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840" firstSheet="4" activeTab="6"/>
  </bookViews>
  <sheets>
    <sheet name="Анализируемая база" sheetId="1" r:id="rId1"/>
    <sheet name="расчеты" sheetId="7" r:id="rId2"/>
    <sheet name="1 Сводные таблицы" sheetId="2" r:id="rId3"/>
    <sheet name="расчеты VLOOKUP" sheetId="8" r:id="rId4"/>
    <sheet name="2 Функция ВПР" sheetId="3" r:id="rId5"/>
    <sheet name="3 Формулы" sheetId="5" r:id="rId6"/>
    <sheet name="4 Дать предложения по ценам" sheetId="6" r:id="rId7"/>
    <sheet name="Цены" sheetId="9" r:id="rId8"/>
  </sheets>
  <definedNames>
    <definedName name="_xlnm._FilterDatabase" localSheetId="5" hidden="1">'3 Формулы'!$B$15:$C$45</definedName>
  </definedNames>
  <calcPr calcId="144525"/>
  <pivotCaches>
    <pivotCache cacheId="0" r:id="rId9"/>
  </pivotCaches>
</workbook>
</file>

<file path=xl/comments1.xml><?xml version="1.0" encoding="utf-8"?>
<comments xmlns="http://schemas.openxmlformats.org/spreadsheetml/2006/main">
  <authors>
    <author>anikin</author>
  </authors>
  <commentList>
    <comment ref="O21" authorId="0">
      <text>
        <r>
          <rPr>
            <b/>
            <sz val="9"/>
            <rFont val="Times New Roman"/>
            <charset val="0"/>
          </rPr>
          <t>anikin:</t>
        </r>
        <r>
          <rPr>
            <sz val="9"/>
            <rFont val="Times New Roman"/>
            <charset val="0"/>
          </rPr>
          <t xml:space="preserve">
Выплывающий список</t>
        </r>
      </text>
    </comment>
    <comment ref="O35" authorId="0">
      <text>
        <r>
          <rPr>
            <b/>
            <sz val="9"/>
            <rFont val="Times New Roman"/>
            <charset val="0"/>
          </rPr>
          <t>anikin:</t>
        </r>
        <r>
          <rPr>
            <sz val="9"/>
            <rFont val="Times New Roman"/>
            <charset val="0"/>
          </rPr>
          <t xml:space="preserve">
Выплывающий список</t>
        </r>
      </text>
    </comment>
  </commentList>
</comments>
</file>

<file path=xl/sharedStrings.xml><?xml version="1.0" encoding="utf-8"?>
<sst xmlns="http://schemas.openxmlformats.org/spreadsheetml/2006/main" count="144260" uniqueCount="4599">
  <si>
    <t>Проект</t>
  </si>
  <si>
    <t>Девелопер</t>
  </si>
  <si>
    <t>Город</t>
  </si>
  <si>
    <t>Район</t>
  </si>
  <si>
    <t>Корпус</t>
  </si>
  <si>
    <t>Адрес</t>
  </si>
  <si>
    <t>Класс</t>
  </si>
  <si>
    <t>Старт продаж</t>
  </si>
  <si>
    <t>Планируемая дата ввода</t>
  </si>
  <si>
    <t>Фактическая дата ввода</t>
  </si>
  <si>
    <t>Готовность</t>
  </si>
  <si>
    <t>Стадия строительства</t>
  </si>
  <si>
    <t>Отделка по корпусу</t>
  </si>
  <si>
    <t>Секция</t>
  </si>
  <si>
    <t>Этаж</t>
  </si>
  <si>
    <t>Номер лота</t>
  </si>
  <si>
    <t>Вид помещения</t>
  </si>
  <si>
    <t>Статус</t>
  </si>
  <si>
    <t>Продано</t>
  </si>
  <si>
    <t>Количество комнат (Сайт девелопера)</t>
  </si>
  <si>
    <t>Количество комнат (ПД)</t>
  </si>
  <si>
    <t>Количество комнат (Данные Объектива)</t>
  </si>
  <si>
    <t>Площадь, м² (Сайт девелопера)</t>
  </si>
  <si>
    <t>Площадь, м² (ПД)</t>
  </si>
  <si>
    <t>Расчетный бюджет лота, ₽</t>
  </si>
  <si>
    <t>Цена за м², ₽</t>
  </si>
  <si>
    <t>Способ определения цены</t>
  </si>
  <si>
    <t>Дата договора</t>
  </si>
  <si>
    <t>Дата регистрации</t>
  </si>
  <si>
    <t>Тип сделки</t>
  </si>
  <si>
    <t>Оптовая сделка</t>
  </si>
  <si>
    <t>Тип покупателя</t>
  </si>
  <si>
    <t>Номер регистрации</t>
  </si>
  <si>
    <t>Тип обременения</t>
  </si>
  <si>
    <t>Банк</t>
  </si>
  <si>
    <t>Дата начала обременения</t>
  </si>
  <si>
    <t>Дата актуальности данных из ЕГРН</t>
  </si>
  <si>
    <t>Дата выгрузки</t>
  </si>
  <si>
    <t>Космонавтов 11</t>
  </si>
  <si>
    <t>ПИК</t>
  </si>
  <si>
    <t>Екатеринбург</t>
  </si>
  <si>
    <t>Завокзальный</t>
  </si>
  <si>
    <t>1.1</t>
  </si>
  <si>
    <t>Свердловская обл., г. Екатеринбург, пр-кт Космонавтов, д. 11в</t>
  </si>
  <si>
    <t>стандарт</t>
  </si>
  <si>
    <t>100%</t>
  </si>
  <si>
    <t>Сдан</t>
  </si>
  <si>
    <t>без отделки</t>
  </si>
  <si>
    <t>1</t>
  </si>
  <si>
    <t>Квартира</t>
  </si>
  <si>
    <t>Нет</t>
  </si>
  <si>
    <t>2</t>
  </si>
  <si>
    <t>10</t>
  </si>
  <si>
    <t>Да</t>
  </si>
  <si>
    <t>ДДУ</t>
  </si>
  <si>
    <t>ФЛ</t>
  </si>
  <si>
    <t>66:41:0205009:10710-66/001/2020-1620</t>
  </si>
  <si>
    <t>Ипотека в силу закона</t>
  </si>
  <si>
    <t>ПАО "БАНК УРАЛСИБ"</t>
  </si>
  <si>
    <t>Вымывание</t>
  </si>
  <si>
    <t>3</t>
  </si>
  <si>
    <t>цена с официального сайта</t>
  </si>
  <si>
    <t>66:41:0205009:10710-66/001/2020-1587</t>
  </si>
  <si>
    <t>ПАО Банк "ФК Открытие"</t>
  </si>
  <si>
    <t>4</t>
  </si>
  <si>
    <t>5</t>
  </si>
  <si>
    <t>6</t>
  </si>
  <si>
    <t>7</t>
  </si>
  <si>
    <t>8</t>
  </si>
  <si>
    <t>9</t>
  </si>
  <si>
    <t>студия</t>
  </si>
  <si>
    <t>11</t>
  </si>
  <si>
    <t>66:41:0205009:10710-66/001/2018-368</t>
  </si>
  <si>
    <t>АКБ "Абсолют Банк" (ПАО)</t>
  </si>
  <si>
    <t>12</t>
  </si>
  <si>
    <t>13</t>
  </si>
  <si>
    <t>14</t>
  </si>
  <si>
    <t>66:41:0205009:10710-66/001/2019-626</t>
  </si>
  <si>
    <t>ПАО Сбербанк</t>
  </si>
  <si>
    <t>15</t>
  </si>
  <si>
    <t>16</t>
  </si>
  <si>
    <t>17</t>
  </si>
  <si>
    <t>18</t>
  </si>
  <si>
    <t>19</t>
  </si>
  <si>
    <t>20</t>
  </si>
  <si>
    <t>66:41:0205009:10710-66/001/2019-1156</t>
  </si>
  <si>
    <t>21</t>
  </si>
  <si>
    <t>66:41:0205009:10710-66/001/2019-725</t>
  </si>
  <si>
    <t>Банк ВТБ (ПАО)</t>
  </si>
  <si>
    <t>22</t>
  </si>
  <si>
    <t>Уступка</t>
  </si>
  <si>
    <t>ЮЛ</t>
  </si>
  <si>
    <t>66:41:0205009:10710-66/001/2019-1078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</si>
  <si>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</si>
  <si>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</si>
  <si>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</si>
  <si>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</si>
  <si>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</si>
  <si>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</si>
  <si>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</si>
  <si>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</si>
  <si>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</si>
  <si>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</si>
  <si>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</si>
  <si>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66:41:0205009:10710-66/001/2019-1326</t>
  </si>
  <si>
    <t>АО "АЛЬФА-БАНК"</t>
  </si>
  <si>
    <t>34</t>
  </si>
  <si>
    <t>35</t>
  </si>
  <si>
    <t>36</t>
  </si>
  <si>
    <t>37</t>
  </si>
  <si>
    <t>38</t>
  </si>
  <si>
    <t>39</t>
  </si>
  <si>
    <t>66:41:0205009:10710-66/001/2018-530</t>
  </si>
  <si>
    <t>40</t>
  </si>
  <si>
    <t>41</t>
  </si>
  <si>
    <t>66:41:0205009:10710-66/001/2018-395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</si>
  <si>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</si>
  <si>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</si>
  <si>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</si>
  <si>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</si>
  <si>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</si>
  <si>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</si>
  <si>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</si>
  <si>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</si>
  <si>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</si>
  <si>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</si>
  <si>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</si>
  <si>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66:41:0205009:10710-66/001/2019-815</t>
  </si>
  <si>
    <t>АО "Россельхозбанк"</t>
  </si>
  <si>
    <t>53</t>
  </si>
  <si>
    <t>54</t>
  </si>
  <si>
    <t>55</t>
  </si>
  <si>
    <t>56</t>
  </si>
  <si>
    <t>57</t>
  </si>
  <si>
    <t>66:41:0205009:10710-66/001/2019-1157</t>
  </si>
  <si>
    <t>58</t>
  </si>
  <si>
    <t>59</t>
  </si>
  <si>
    <t>60</t>
  </si>
  <si>
    <t>61</t>
  </si>
  <si>
    <t>62</t>
  </si>
  <si>
    <t>63</t>
  </si>
  <si>
    <t>64</t>
  </si>
  <si>
    <t>65</t>
  </si>
  <si>
    <t>66:41:0205009:10710-66/001/2018-542</t>
  </si>
  <si>
    <t>АО "КБ ДельтаКредит"</t>
  </si>
  <si>
    <t>66</t>
  </si>
  <si>
    <t>66:41:0205009:10710-66/001/2018-80</t>
  </si>
  <si>
    <t>67</t>
  </si>
  <si>
    <t>66:41:0205009:10710-66/001/2018-56</t>
  </si>
  <si>
    <t>68</t>
  </si>
  <si>
    <t>69</t>
  </si>
  <si>
    <t>70</t>
  </si>
  <si>
    <t>66:41:0205009:10710-66/001/2019-763</t>
  </si>
  <si>
    <t>71</t>
  </si>
  <si>
    <t>72</t>
  </si>
  <si>
    <t>73</t>
  </si>
  <si>
    <t>74</t>
  </si>
  <si>
    <t>75</t>
  </si>
  <si>
    <t>76</t>
  </si>
  <si>
    <t>66:41:0205009:10710-66/001/2018-561</t>
  </si>
  <si>
    <t>77</t>
  </si>
  <si>
    <t>66:41:0205009:10710-66/001/2018-208</t>
  </si>
  <si>
    <t>78</t>
  </si>
  <si>
    <t>79</t>
  </si>
  <si>
    <t>80</t>
  </si>
  <si>
    <t>66:41:0205009:10710-66/001/2018-403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</si>
  <si>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</si>
  <si>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</si>
  <si>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</si>
  <si>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</si>
  <si>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</si>
  <si>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</si>
  <si>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</si>
  <si>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</si>
  <si>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</si>
  <si>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</si>
  <si>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</si>
  <si>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</si>
  <si>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</si>
  <si>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</si>
  <si>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</si>
  <si>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</si>
  <si>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66:41:0205009:10710-66/001/2019-1008</t>
  </si>
  <si>
    <t>97</t>
  </si>
  <si>
    <t>98</t>
  </si>
  <si>
    <t>66:41:0205009:10710-66/001/2018-604</t>
  </si>
  <si>
    <t>100</t>
  </si>
  <si>
    <t>101</t>
  </si>
  <si>
    <t>66:41:0205009:10710-66/001/2019-1000</t>
  </si>
  <si>
    <t>102</t>
  </si>
  <si>
    <t>103</t>
  </si>
  <si>
    <t>104</t>
  </si>
  <si>
    <t>105</t>
  </si>
  <si>
    <t>106</t>
  </si>
  <si>
    <t>107</t>
  </si>
  <si>
    <t>108</t>
  </si>
  <si>
    <t>109</t>
  </si>
  <si>
    <t>66:41:0205009:10710-66/001/2018-548</t>
  </si>
  <si>
    <t>99</t>
  </si>
  <si>
    <t>110</t>
  </si>
  <si>
    <t>66:41:0205009:10710-66/001/2018-191</t>
  </si>
  <si>
    <t>111</t>
  </si>
  <si>
    <t>112</t>
  </si>
  <si>
    <t>113</t>
  </si>
  <si>
    <t>114</t>
  </si>
  <si>
    <t>115</t>
  </si>
  <si>
    <t>116</t>
  </si>
  <si>
    <t>117</t>
  </si>
  <si>
    <t>118</t>
  </si>
  <si>
    <t>66:41:0205009:10710-66/001/2019-1448</t>
  </si>
  <si>
    <t>119</t>
  </si>
  <si>
    <t>120</t>
  </si>
  <si>
    <t>121</t>
  </si>
  <si>
    <t>122</t>
  </si>
  <si>
    <t>123</t>
  </si>
  <si>
    <t>124</t>
  </si>
  <si>
    <t>125</t>
  </si>
  <si>
    <t>66:41:0205009:10710-66/001/2018-373</t>
  </si>
  <si>
    <t>126</t>
  </si>
  <si>
    <t>127</t>
  </si>
  <si>
    <t>128</t>
  </si>
  <si>
    <t>66:41:0205009:10710-66/001/2018-592</t>
  </si>
  <si>
    <t>129</t>
  </si>
  <si>
    <t>130</t>
  </si>
  <si>
    <t>66:41:0205009:10710-66/001/2019-1316</t>
  </si>
  <si>
    <t>131</t>
  </si>
  <si>
    <t>66:41:0205009:10710-66/001/2019-708</t>
  </si>
  <si>
    <t>132</t>
  </si>
  <si>
    <t>66:41:0205009:10710-66/001/2018-262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</si>
  <si>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</si>
  <si>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</si>
  <si>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</si>
  <si>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</si>
  <si>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</si>
  <si>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</si>
  <si>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</si>
  <si>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</si>
  <si>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</si>
  <si>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</si>
  <si>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</si>
  <si>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</si>
  <si>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</si>
  <si>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</si>
  <si>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</si>
  <si>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</si>
  <si>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</si>
  <si>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66:41:0205009:10710-66/001/2018-550</t>
  </si>
  <si>
    <t>150</t>
  </si>
  <si>
    <t>151</t>
  </si>
  <si>
    <t>152</t>
  </si>
  <si>
    <t>153</t>
  </si>
  <si>
    <t>66:41:0205009:10710-66/001/2019-1060</t>
  </si>
  <si>
    <t>154</t>
  </si>
  <si>
    <t>155</t>
  </si>
  <si>
    <t>156</t>
  </si>
  <si>
    <t>157</t>
  </si>
  <si>
    <t>158</t>
  </si>
  <si>
    <t>66:41:0205009:10710-66/001/2019-767</t>
  </si>
  <si>
    <t>159</t>
  </si>
  <si>
    <t>160</t>
  </si>
  <si>
    <t>66:41:0205009:10710-66/001/2018-379</t>
  </si>
  <si>
    <t>161</t>
  </si>
  <si>
    <t>162</t>
  </si>
  <si>
    <t>163</t>
  </si>
  <si>
    <t>164</t>
  </si>
  <si>
    <t>165</t>
  </si>
  <si>
    <t>66:41:0205009:10710-66/001/2019-812</t>
  </si>
  <si>
    <t>166</t>
  </si>
  <si>
    <t>167</t>
  </si>
  <si>
    <t>168</t>
  </si>
  <si>
    <t>169</t>
  </si>
  <si>
    <t>170</t>
  </si>
  <si>
    <t>66:41:0205009:10710-66/001/2019-635</t>
  </si>
  <si>
    <t>Ипотека</t>
  </si>
  <si>
    <t>171</t>
  </si>
  <si>
    <t>66:41:0205009:10710-66/001/2019-790</t>
  </si>
  <si>
    <t>172</t>
  </si>
  <si>
    <t>66:41:0205009:10710-66/001/2019-819</t>
  </si>
  <si>
    <t>173</t>
  </si>
  <si>
    <t>174</t>
  </si>
  <si>
    <t>175</t>
  </si>
  <si>
    <t>176</t>
  </si>
  <si>
    <t>177</t>
  </si>
  <si>
    <t>178</t>
  </si>
  <si>
    <t>66:41:0205009:10710-66/001/2019-1433</t>
  </si>
  <si>
    <t>179</t>
  </si>
  <si>
    <t>66:41:0205009:10710-66/001/2019-678</t>
  </si>
  <si>
    <t>180</t>
  </si>
  <si>
    <t>66:41:0205009:10710-66/001/2019-834</t>
  </si>
  <si>
    <t>181</t>
  </si>
  <si>
    <t>182</t>
  </si>
  <si>
    <t>183</t>
  </si>
  <si>
    <t>66:41:0205009:10710-66/001/2018-457</t>
  </si>
  <si>
    <t>184</t>
  </si>
  <si>
    <t>66:41:0205009:10710-66/001/2019-994</t>
  </si>
  <si>
    <t>185</t>
  </si>
  <si>
    <t>186</t>
  </si>
  <si>
    <t>187</t>
  </si>
  <si>
    <t>66:41:0205009:10710-66/001/2018-590</t>
  </si>
  <si>
    <t>188</t>
  </si>
  <si>
    <t>189</t>
  </si>
  <si>
    <t>190</t>
  </si>
  <si>
    <t>191</t>
  </si>
  <si>
    <t>192</t>
  </si>
  <si>
    <t>66:41:0205009:10710-66/001/2019-691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</si>
  <si>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</si>
  <si>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</si>
  <si>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</si>
  <si>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</si>
  <si>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</si>
  <si>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</si>
  <si>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</si>
  <si>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</si>
  <si>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</si>
  <si>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</si>
  <si>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66:41:0205009:10710-66/001/2019-992</t>
  </si>
  <si>
    <t>203</t>
  </si>
  <si>
    <t>204</t>
  </si>
  <si>
    <t>205</t>
  </si>
  <si>
    <t>206</t>
  </si>
  <si>
    <t>66:41:0205009:10710-66/001/2018-401</t>
  </si>
  <si>
    <t>207</t>
  </si>
  <si>
    <t>66:41:0205009:10710-66/001/2018-279</t>
  </si>
  <si>
    <t>208</t>
  </si>
  <si>
    <t>209</t>
  </si>
  <si>
    <t>210</t>
  </si>
  <si>
    <t>66:41:0205009:10710-66/001/2019-787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</si>
  <si>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</si>
  <si>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</si>
  <si>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</si>
  <si>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</si>
  <si>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</si>
  <si>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</si>
  <si>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</si>
  <si>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</si>
  <si>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</si>
  <si>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</si>
  <si>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</si>
  <si>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66:41:0205009:10710-66/001/2018-39</t>
  </si>
  <si>
    <t>222</t>
  </si>
  <si>
    <t>223</t>
  </si>
  <si>
    <t>224</t>
  </si>
  <si>
    <t>225</t>
  </si>
  <si>
    <t>226</t>
  </si>
  <si>
    <t>227</t>
  </si>
  <si>
    <t>66:41:0205009:10710-66/001/2018-33</t>
  </si>
  <si>
    <t>228</t>
  </si>
  <si>
    <t>229</t>
  </si>
  <si>
    <t>230</t>
  </si>
  <si>
    <t>231</t>
  </si>
  <si>
    <t>66:41:0205009:10710-66/001/2018-278</t>
  </si>
  <si>
    <t>232</t>
  </si>
  <si>
    <t>233</t>
  </si>
  <si>
    <t>66:41:0205009:10710-66/001/2018-209</t>
  </si>
  <si>
    <t>234</t>
  </si>
  <si>
    <t>66:41:0205009:10710-66/001/2018-193</t>
  </si>
  <si>
    <t>235</t>
  </si>
  <si>
    <t>236</t>
  </si>
  <si>
    <t>66:41:0205009:10710-66/001/2018-197</t>
  </si>
  <si>
    <t>237</t>
  </si>
  <si>
    <t>238</t>
  </si>
  <si>
    <t>239</t>
  </si>
  <si>
    <t>66:41:0205009:10710-66/001/2018-258</t>
  </si>
  <si>
    <t>240</t>
  </si>
  <si>
    <t>241</t>
  </si>
  <si>
    <t>66:41:0205009:10710-66/001/2018-213</t>
  </si>
  <si>
    <t>242</t>
  </si>
  <si>
    <t>243</t>
  </si>
  <si>
    <t>244</t>
  </si>
  <si>
    <t>245</t>
  </si>
  <si>
    <t>246</t>
  </si>
  <si>
    <t>66:41:0205009:10710-66/001/2019-1479</t>
  </si>
  <si>
    <t>247</t>
  </si>
  <si>
    <t>248</t>
  </si>
  <si>
    <t>249</t>
  </si>
  <si>
    <t>250</t>
  </si>
  <si>
    <t>66:41:0205009:10710-66/001/2019-1190</t>
  </si>
  <si>
    <t>251</t>
  </si>
  <si>
    <t>252</t>
  </si>
  <si>
    <t>253</t>
  </si>
  <si>
    <t>254</t>
  </si>
  <si>
    <t>255</t>
  </si>
  <si>
    <t>256</t>
  </si>
  <si>
    <t>257</t>
  </si>
  <si>
    <t>258</t>
  </si>
  <si>
    <t>66:41:0205009:10710-66/001/2018-188</t>
  </si>
  <si>
    <t>259</t>
  </si>
  <si>
    <t>260</t>
  </si>
  <si>
    <t>261</t>
  </si>
  <si>
    <t>262</t>
  </si>
  <si>
    <t>263</t>
  </si>
  <si>
    <t>264</t>
  </si>
  <si>
    <t>265</t>
  </si>
  <si>
    <t>66:41:0205009:10710-66/001/2018-180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</si>
  <si>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</si>
  <si>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</si>
  <si>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</si>
  <si>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</si>
  <si>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</si>
  <si>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</si>
  <si>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</si>
  <si>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</si>
  <si>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</si>
  <si>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</si>
  <si>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</si>
  <si>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</si>
  <si>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</si>
  <si>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</si>
  <si>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</si>
  <si>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</si>
  <si>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</si>
  <si>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</si>
  <si>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66:41:0205009:10710-66/001/2019-1466</t>
  </si>
  <si>
    <t>284</t>
  </si>
  <si>
    <t>285</t>
  </si>
  <si>
    <t>286</t>
  </si>
  <si>
    <t>287</t>
  </si>
  <si>
    <t>288</t>
  </si>
  <si>
    <t>66:41:0205009:10710-66/001/2018-541</t>
  </si>
  <si>
    <t>289</t>
  </si>
  <si>
    <t>290</t>
  </si>
  <si>
    <t>291</t>
  </si>
  <si>
    <t>292</t>
  </si>
  <si>
    <t>66:41:0205009:10710-66/001/2019-1073</t>
  </si>
  <si>
    <t>293</t>
  </si>
  <si>
    <t>294</t>
  </si>
  <si>
    <t>295</t>
  </si>
  <si>
    <t>66:41:0205009:10710-66/001/2019-628</t>
  </si>
  <si>
    <t>296</t>
  </si>
  <si>
    <t>297</t>
  </si>
  <si>
    <t>66:41:0205009:10710-66/001/2019-854</t>
  </si>
  <si>
    <t>298</t>
  </si>
  <si>
    <t>299</t>
  </si>
  <si>
    <t>300</t>
  </si>
  <si>
    <t>66:41:0205009:10710-66/001/2018-472</t>
  </si>
  <si>
    <t>301</t>
  </si>
  <si>
    <t>302</t>
  </si>
  <si>
    <t>303</t>
  </si>
  <si>
    <t>304</t>
  </si>
  <si>
    <t>305</t>
  </si>
  <si>
    <t>306</t>
  </si>
  <si>
    <t>66:41:0205009:10710-66/001/2019-755</t>
  </si>
  <si>
    <t>307</t>
  </si>
  <si>
    <t>308</t>
  </si>
  <si>
    <t>309</t>
  </si>
  <si>
    <t>310</t>
  </si>
  <si>
    <t>66:41:0205009:10710-66/001/2018-87</t>
  </si>
  <si>
    <t>311</t>
  </si>
  <si>
    <t>66:41:0205009:10710-66/001/2018-295</t>
  </si>
  <si>
    <t>312</t>
  </si>
  <si>
    <t>313</t>
  </si>
  <si>
    <t>314</t>
  </si>
  <si>
    <t>315</t>
  </si>
  <si>
    <t>316</t>
  </si>
  <si>
    <t>317</t>
  </si>
  <si>
    <t>318</t>
  </si>
  <si>
    <t>66:41:0205009:10710-66/001/2018-546</t>
  </si>
  <si>
    <t>319</t>
  </si>
  <si>
    <t>66:41:0205009:10710-66/199/2020-1899</t>
  </si>
  <si>
    <t>320</t>
  </si>
  <si>
    <t>321</t>
  </si>
  <si>
    <t>322</t>
  </si>
  <si>
    <t>323</t>
  </si>
  <si>
    <t>66:41:0205009:10710-66/001/2019-729</t>
  </si>
  <si>
    <t>324</t>
  </si>
  <si>
    <t>66:41:0205009:10710-66/001/2019-1104</t>
  </si>
  <si>
    <t>325</t>
  </si>
  <si>
    <t>326</t>
  </si>
  <si>
    <t>327</t>
  </si>
  <si>
    <t>66:41:0205009:10710-66/001/2018-270</t>
  </si>
  <si>
    <t>328</t>
  </si>
  <si>
    <t>329</t>
  </si>
  <si>
    <t>66:41:0205009:10710-66/001/2018-328</t>
  </si>
  <si>
    <t>330</t>
  </si>
  <si>
    <t>331</t>
  </si>
  <si>
    <t>332</t>
  </si>
  <si>
    <t>66:41:0205009:10710-66/001/2018-89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</si>
  <si>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</si>
  <si>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</si>
  <si>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</si>
  <si>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</si>
  <si>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</si>
  <si>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</si>
  <si>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</si>
  <si>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</si>
  <si>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</si>
  <si>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</si>
  <si>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</si>
  <si>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66:41:0205009:10710-66/001/2018-211</t>
  </si>
  <si>
    <t>344</t>
  </si>
  <si>
    <t>345</t>
  </si>
  <si>
    <t>66:41:0205009:10710-66/001/2019-1441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</si>
  <si>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</si>
  <si>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</si>
  <si>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</si>
  <si>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</si>
  <si>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</si>
  <si>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</si>
  <si>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</si>
  <si>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</si>
  <si>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</si>
  <si>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</si>
  <si>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66:41:0205009:10710-66/001/2018-419</t>
  </si>
  <si>
    <t>356</t>
  </si>
  <si>
    <t>66:41:0205009:10710-66/001/2018-365</t>
  </si>
  <si>
    <t>357</t>
  </si>
  <si>
    <t>66:41:0205009:10710-66/001/2018-436</t>
  </si>
  <si>
    <t>358</t>
  </si>
  <si>
    <t>359</t>
  </si>
  <si>
    <t>360</t>
  </si>
  <si>
    <t>66:41:0205009:10710-66/001/2019-996</t>
  </si>
  <si>
    <t>361</t>
  </si>
  <si>
    <t>362</t>
  </si>
  <si>
    <t>66:41:0205009:10710-66/001/2018-41</t>
  </si>
  <si>
    <t>363</t>
  </si>
  <si>
    <t>364</t>
  </si>
  <si>
    <t>66:41:0205009:10710-66/001/2018-331</t>
  </si>
  <si>
    <t>365</t>
  </si>
  <si>
    <t>66:41:0205009:10710-66/001/2018-299</t>
  </si>
  <si>
    <t>366</t>
  </si>
  <si>
    <t>66:41:0205009:10710-66/001/2018-588</t>
  </si>
  <si>
    <t>367</t>
  </si>
  <si>
    <t>368</t>
  </si>
  <si>
    <t>369</t>
  </si>
  <si>
    <t>370</t>
  </si>
  <si>
    <t>371</t>
  </si>
  <si>
    <t>66:41:0205009:10710-66/001/2018-47</t>
  </si>
  <si>
    <t>372</t>
  </si>
  <si>
    <t>66:41:0205009:10710-66/001/2018-51</t>
  </si>
  <si>
    <t>373</t>
  </si>
  <si>
    <t>374</t>
  </si>
  <si>
    <t>66:41:0205009:10710-66/001/2019-878</t>
  </si>
  <si>
    <t>375</t>
  </si>
  <si>
    <t>66:41:0205009:10710-66/001/2019-645</t>
  </si>
  <si>
    <t>376</t>
  </si>
  <si>
    <t>377</t>
  </si>
  <si>
    <t>378</t>
  </si>
  <si>
    <t>379</t>
  </si>
  <si>
    <t>380</t>
  </si>
  <si>
    <t>66:41:0205009:10710-66/001/2018-68</t>
  </si>
  <si>
    <t>ПАО "Промсвязьбанк"</t>
  </si>
  <si>
    <t>381</t>
  </si>
  <si>
    <t>66:41:0205009:10710-66/001/2018-150</t>
  </si>
  <si>
    <t>382</t>
  </si>
  <si>
    <t>66:41:0205009:10710-66/001/2018-480</t>
  </si>
  <si>
    <t>383</t>
  </si>
  <si>
    <t>384</t>
  </si>
  <si>
    <t>385</t>
  </si>
  <si>
    <t>386</t>
  </si>
  <si>
    <t>387</t>
  </si>
  <si>
    <t>388</t>
  </si>
  <si>
    <t>389</t>
  </si>
  <si>
    <t>66:41:0205009:10710-66/001/2018-52</t>
  </si>
  <si>
    <t>390</t>
  </si>
  <si>
    <t>391</t>
  </si>
  <si>
    <t>392</t>
  </si>
  <si>
    <t>393</t>
  </si>
  <si>
    <t>394</t>
  </si>
  <si>
    <t>395</t>
  </si>
  <si>
    <t>66:41:0205009:10710-66/001/2019-801</t>
  </si>
  <si>
    <t>396</t>
  </si>
  <si>
    <t>66:41:0205009:10710-66/001/2019-1026</t>
  </si>
  <si>
    <t>397</t>
  </si>
  <si>
    <t>66:41:0205009:10710-66/001/2018-363</t>
  </si>
  <si>
    <t>398</t>
  </si>
  <si>
    <t>399</t>
  </si>
  <si>
    <t>400</t>
  </si>
  <si>
    <t>401</t>
  </si>
  <si>
    <t>402</t>
  </si>
  <si>
    <t>403</t>
  </si>
  <si>
    <t>66:41:0205009:10710-66/001/2019-775</t>
  </si>
  <si>
    <t>404</t>
  </si>
  <si>
    <t>405</t>
  </si>
  <si>
    <t>406</t>
  </si>
  <si>
    <t>407</t>
  </si>
  <si>
    <t>66:41:0205009:10710-66/001/2018-63</t>
  </si>
  <si>
    <t>408</t>
  </si>
  <si>
    <t>409</t>
  </si>
  <si>
    <t>410</t>
  </si>
  <si>
    <t>411</t>
  </si>
  <si>
    <t>66:41:0205009:10710-66/001/2018-413</t>
  </si>
  <si>
    <t>412</t>
  </si>
  <si>
    <t>413</t>
  </si>
  <si>
    <t>414</t>
  </si>
  <si>
    <t>415</t>
  </si>
  <si>
    <t>416</t>
  </si>
  <si>
    <t>66:41:0205009:10710-66/001/2018-46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</si>
  <si>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</si>
  <si>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</si>
  <si>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</si>
  <si>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</si>
  <si>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</si>
  <si>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</si>
  <si>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</si>
  <si>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</si>
  <si>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</si>
  <si>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66:41:0205009:10710-66/001/2019-738</t>
  </si>
  <si>
    <t>426</t>
  </si>
  <si>
    <t>427</t>
  </si>
  <si>
    <t>428</t>
  </si>
  <si>
    <t>429</t>
  </si>
  <si>
    <t>66:41:0205009:10710-66/001/2019-624</t>
  </si>
  <si>
    <t>430</t>
  </si>
  <si>
    <t>431</t>
  </si>
  <si>
    <t>432</t>
  </si>
  <si>
    <t>433</t>
  </si>
  <si>
    <t>434</t>
  </si>
  <si>
    <t>66:41:0205009:10710-66/001/2018-514</t>
  </si>
  <si>
    <t>435</t>
  </si>
  <si>
    <t>436</t>
  </si>
  <si>
    <t>66:41:0205009:10710-66/001/2018-503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</si>
  <si>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</si>
  <si>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</si>
  <si>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</si>
  <si>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</si>
  <si>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</si>
  <si>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</si>
  <si>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</si>
  <si>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</si>
  <si>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</si>
  <si>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</si>
  <si>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</si>
  <si>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</si>
  <si>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</si>
  <si>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</si>
  <si>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</si>
  <si>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</si>
  <si>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</si>
  <si>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66:41:0205009:10710-66/001/2018-525</t>
  </si>
  <si>
    <t>454</t>
  </si>
  <si>
    <t>455</t>
  </si>
  <si>
    <t>456</t>
  </si>
  <si>
    <t>457</t>
  </si>
  <si>
    <t>458</t>
  </si>
  <si>
    <t>66:41:0205009:10710-66/001/2018-253</t>
  </si>
  <si>
    <t>459</t>
  </si>
  <si>
    <t>460</t>
  </si>
  <si>
    <t>461</t>
  </si>
  <si>
    <t>66:41:0205009:10710-66/001/2019-1348</t>
  </si>
  <si>
    <t>462</t>
  </si>
  <si>
    <t>463</t>
  </si>
  <si>
    <t>66:41:0205009:10710-66/001/2019-867</t>
  </si>
  <si>
    <t>464</t>
  </si>
  <si>
    <t>465</t>
  </si>
  <si>
    <t>66:41:0205009:10710-66/001/2018-518</t>
  </si>
  <si>
    <t>466</t>
  </si>
  <si>
    <t>66:41:0205009:10710-66/001/2019-1178</t>
  </si>
  <si>
    <t>467</t>
  </si>
  <si>
    <t>468</t>
  </si>
  <si>
    <t>469</t>
  </si>
  <si>
    <t>470</t>
  </si>
  <si>
    <t>471</t>
  </si>
  <si>
    <t>472</t>
  </si>
  <si>
    <t>473</t>
  </si>
  <si>
    <t>66:41:0205009:10710-66/001/2018-470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</si>
  <si>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</si>
  <si>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</si>
  <si>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</si>
  <si>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</si>
  <si>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</si>
  <si>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</si>
  <si>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</si>
  <si>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</si>
  <si>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</si>
  <si>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</si>
  <si>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66:41:0205009:10710-66/001/2018-272</t>
  </si>
  <si>
    <t>484</t>
  </si>
  <si>
    <t>485</t>
  </si>
  <si>
    <t>66:41:0205009:10710-66/001/2018-608</t>
  </si>
  <si>
    <t>486</t>
  </si>
  <si>
    <t>487</t>
  </si>
  <si>
    <t>488</t>
  </si>
  <si>
    <t>489</t>
  </si>
  <si>
    <t>66:41:0205009:10710-66/001/2019-1143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</si>
  <si>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</si>
  <si>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</si>
  <si>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</si>
  <si>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</si>
  <si>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</si>
  <si>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</si>
  <si>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</si>
  <si>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</si>
  <si>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</si>
  <si>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</si>
  <si>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66:41:0205009:10710-66/001/2019-805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</si>
  <si>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</si>
  <si>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</si>
  <si>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</si>
  <si>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</si>
  <si>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</si>
  <si>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</si>
  <si>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</si>
  <si>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</si>
  <si>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</si>
  <si>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66:41:0205009:10710-66/001/2019-1062</t>
  </si>
  <si>
    <t>509</t>
  </si>
  <si>
    <t>66:41:0205009:10710-66/001/2019-1180</t>
  </si>
  <si>
    <t>510</t>
  </si>
  <si>
    <t>66:41:0205009:10710-66/001/2018-182</t>
  </si>
  <si>
    <t>АО "Газпромбанк"</t>
  </si>
  <si>
    <t>511</t>
  </si>
  <si>
    <t>512</t>
  </si>
  <si>
    <t>513</t>
  </si>
  <si>
    <t>514</t>
  </si>
  <si>
    <t>515</t>
  </si>
  <si>
    <t>516</t>
  </si>
  <si>
    <t>66:41:0205009:10710-66/001/2019-669</t>
  </si>
  <si>
    <t>517</t>
  </si>
  <si>
    <t>518</t>
  </si>
  <si>
    <t>66:41:0205009:10710-66/001/2018-469</t>
  </si>
  <si>
    <t>519</t>
  </si>
  <si>
    <t>66:41:0205009:10710-66/001/2019-808</t>
  </si>
  <si>
    <t>520</t>
  </si>
  <si>
    <t>521</t>
  </si>
  <si>
    <t>522</t>
  </si>
  <si>
    <t>66:41:0205009:10710-66/001/2018-288</t>
  </si>
  <si>
    <t>523</t>
  </si>
  <si>
    <t>524</t>
  </si>
  <si>
    <t>525</t>
  </si>
  <si>
    <t>66:41:0205009:10710-66/001/2019-757</t>
  </si>
  <si>
    <t>526</t>
  </si>
  <si>
    <t>527</t>
  </si>
  <si>
    <t>528</t>
  </si>
  <si>
    <t>529</t>
  </si>
  <si>
    <t>66:41:0205009:10710-66/001/2018-187</t>
  </si>
  <si>
    <t>530</t>
  </si>
  <si>
    <t>66:41:0205009:10710-66/001/2018-76</t>
  </si>
  <si>
    <t>531</t>
  </si>
  <si>
    <t>532</t>
  </si>
  <si>
    <t>533</t>
  </si>
  <si>
    <t>66:41:0205009:10710-66/001/2018-574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</si>
  <si>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</si>
  <si>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</si>
  <si>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</si>
  <si>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</si>
  <si>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</si>
  <si>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</si>
  <si>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</si>
  <si>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</si>
  <si>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</si>
  <si>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</si>
  <si>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</si>
  <si>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66:41:0205009:10710-66/001/2020-1570</t>
  </si>
  <si>
    <t>545</t>
  </si>
  <si>
    <t>546</t>
  </si>
  <si>
    <t>547</t>
  </si>
  <si>
    <t>66:41:0205009:10710-66/001/2019-1020</t>
  </si>
  <si>
    <t>АО "Банк ДОМ.РФ"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</si>
  <si>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</si>
  <si>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</si>
  <si>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</si>
  <si>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</si>
  <si>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</si>
  <si>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</si>
  <si>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</si>
  <si>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</si>
  <si>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</si>
  <si>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</si>
  <si>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</si>
  <si>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</si>
  <si>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</si>
  <si>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66:41:0205009:10710-66/001/2019-803</t>
  </si>
  <si>
    <t>561</t>
  </si>
  <si>
    <t>562</t>
  </si>
  <si>
    <t>563</t>
  </si>
  <si>
    <t>66:41:0205009:10710-66/001/2018-124</t>
  </si>
  <si>
    <t>564</t>
  </si>
  <si>
    <t>565</t>
  </si>
  <si>
    <t>66:41:0205009:10710-66/001/2019-1320</t>
  </si>
  <si>
    <t>566</t>
  </si>
  <si>
    <t>567</t>
  </si>
  <si>
    <t>568</t>
  </si>
  <si>
    <t>569</t>
  </si>
  <si>
    <t>570</t>
  </si>
  <si>
    <t>571</t>
  </si>
  <si>
    <t>66:41:0205009:10710-66/001/2019-811</t>
  </si>
  <si>
    <t>572</t>
  </si>
  <si>
    <t>66:41:0205009:10710-66/001/2019-1391</t>
  </si>
  <si>
    <t>573</t>
  </si>
  <si>
    <t>66:41:0205009:10710-66/001/2018-345</t>
  </si>
  <si>
    <t>574</t>
  </si>
  <si>
    <t>575</t>
  </si>
  <si>
    <t>576</t>
  </si>
  <si>
    <t>577</t>
  </si>
  <si>
    <t>66:41:0205009:10710-66/001/2019-1074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</si>
  <si>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</si>
  <si>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</si>
  <si>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</si>
  <si>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</si>
  <si>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</si>
  <si>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</si>
  <si>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</si>
  <si>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</si>
  <si>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</si>
  <si>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</si>
  <si>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</si>
  <si>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</si>
  <si>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</si>
  <si>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</si>
  <si>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</si>
  <si>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</si>
  <si>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66:41:0205009:10710-66/001/2019-1332</t>
  </si>
  <si>
    <t>594</t>
  </si>
  <si>
    <t>595</t>
  </si>
  <si>
    <t>596</t>
  </si>
  <si>
    <t>597</t>
  </si>
  <si>
    <t>598</t>
  </si>
  <si>
    <t>599</t>
  </si>
  <si>
    <t>66:41:0205009:10710-66/001/2019-1110</t>
  </si>
  <si>
    <t>600</t>
  </si>
  <si>
    <t>601</t>
  </si>
  <si>
    <t>602</t>
  </si>
  <si>
    <t>603</t>
  </si>
  <si>
    <t>66:41:0205009:10711-66/001/2019-1183</t>
  </si>
  <si>
    <t>604</t>
  </si>
  <si>
    <t>605</t>
  </si>
  <si>
    <t>66:41:0205009:10710-66/001/2020-1613</t>
  </si>
  <si>
    <t>606</t>
  </si>
  <si>
    <t>66:41:0205009:10710-66/001/2019-1396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</si>
  <si>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</si>
  <si>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</si>
  <si>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</si>
  <si>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</si>
  <si>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</si>
  <si>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</si>
  <si>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</si>
  <si>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</si>
  <si>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</si>
  <si>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</si>
  <si>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</si>
  <si>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</si>
  <si>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</si>
  <si>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</si>
  <si>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</si>
  <si>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</si>
  <si>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</si>
  <si>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66:41:0205009:10710-66/001/2019-1064</t>
  </si>
  <si>
    <t>624</t>
  </si>
  <si>
    <t>625</t>
  </si>
  <si>
    <t>626</t>
  </si>
  <si>
    <t>66:41:0205009:10710-66/001/2019-1043</t>
  </si>
  <si>
    <t>627</t>
  </si>
  <si>
    <t>628</t>
  </si>
  <si>
    <t>66:41:0205009:10710-66/001/2018-268</t>
  </si>
  <si>
    <t>АО "Райффайзенбанк"</t>
  </si>
  <si>
    <t>629</t>
  </si>
  <si>
    <t>630</t>
  </si>
  <si>
    <t>631</t>
  </si>
  <si>
    <t>632</t>
  </si>
  <si>
    <t>633</t>
  </si>
  <si>
    <t>66:41:0205009:10710-66/001/2018-585</t>
  </si>
  <si>
    <t>634</t>
  </si>
  <si>
    <t>635</t>
  </si>
  <si>
    <t>636</t>
  </si>
  <si>
    <t>66:41:0205009:10710-66/001/2018-122</t>
  </si>
  <si>
    <t>637</t>
  </si>
  <si>
    <t>638</t>
  </si>
  <si>
    <t>639</t>
  </si>
  <si>
    <t>640</t>
  </si>
  <si>
    <t>641</t>
  </si>
  <si>
    <t>66:41:0205009:10710-66/001/2019-871</t>
  </si>
  <si>
    <t>642</t>
  </si>
  <si>
    <t>643</t>
  </si>
  <si>
    <t>66:41:0205009:10710-66/001/2019-1092</t>
  </si>
  <si>
    <t>644</t>
  </si>
  <si>
    <t>645</t>
  </si>
  <si>
    <t>66:41:0205009:10710-66/001/2019-765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</si>
  <si>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</si>
  <si>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</si>
  <si>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</si>
  <si>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</si>
  <si>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</si>
  <si>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</si>
  <si>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</si>
  <si>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</si>
  <si>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</si>
  <si>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</si>
  <si>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</si>
  <si>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</si>
  <si>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</si>
  <si>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</si>
  <si>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</si>
  <si>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</si>
  <si>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</si>
  <si>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</si>
  <si>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</si>
  <si>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</si>
  <si>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</si>
  <si>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66:41:0205009:10710-66/001/2019-1443</t>
  </si>
  <si>
    <t>667</t>
  </si>
  <si>
    <t>668</t>
  </si>
  <si>
    <t>669</t>
  </si>
  <si>
    <t>66:41:0205009:10710-66/001/2019-1147</t>
  </si>
  <si>
    <t>670</t>
  </si>
  <si>
    <t>66:41:0205009:10710-66/001/2019-1125</t>
  </si>
  <si>
    <t>1.2</t>
  </si>
  <si>
    <t>Свердловская обл., г. Екатеринбург, пр-кт Космонавтов, д. 11а</t>
  </si>
  <si>
    <t>66:41:0205009:10711-66/001/2019-538</t>
  </si>
  <si>
    <t>66:41:0205009:10711-66/001/2019-674</t>
  </si>
  <si>
    <t>66:41:0205009:10711-66/001/2019-595</t>
  </si>
  <si>
    <t>66:41:0205009:10711-66/001/2019-490</t>
  </si>
  <si>
    <t>66:41:0205009:10711-66/001/2019-786</t>
  </si>
  <si>
    <t>66:41:0205009:10711-66/001/2019-1174</t>
  </si>
  <si>
    <t>66:41:0205009:10711-66/001/2019-493</t>
  </si>
  <si>
    <t>66:41:0205009:10711-66/001/2019-1067</t>
  </si>
  <si>
    <t>66:41:0205009:10711-66/001/2019-671</t>
  </si>
  <si>
    <t>66:41:0205009:10711-66/001/2018-274</t>
  </si>
  <si>
    <t>66:41:0205009:10711-66/001/2019-541</t>
  </si>
  <si>
    <t>66:41:0205009:10711-66/001/2019-874</t>
  </si>
  <si>
    <t>66:41:0205009:10711-66/001/2018-41</t>
  </si>
  <si>
    <t>66:41:0205009:10711-66/001/2019-608</t>
  </si>
  <si>
    <t>66:41:0205009:10711-66/001/2019-801</t>
  </si>
  <si>
    <t>66:41:0205009:10711-66/001/2019-809</t>
  </si>
  <si>
    <t>66:41:0205009:10711-66/001/2018-312</t>
  </si>
  <si>
    <t>66:41:0205009:10711-66/001/2019-866</t>
  </si>
  <si>
    <t>ФГКУ «Росвоенипотека»</t>
  </si>
  <si>
    <t>66:41:0205009:10711-66/001/2018-142</t>
  </si>
  <si>
    <t>66:41:0205009:10711-66/001/2018-228</t>
  </si>
  <si>
    <t>66:41:0205009:10711-66/001/2019-523</t>
  </si>
  <si>
    <t>66:41:0205009:10711-66/001/2018-185</t>
  </si>
  <si>
    <t>66:41:0205009:10711-66/001/2019-949</t>
  </si>
  <si>
    <t>66:41:0205009:10711-66/001/2019-568</t>
  </si>
  <si>
    <t>66:41:0205009:10711-66/001/2020-1321</t>
  </si>
  <si>
    <t>66:41:0205009:10711-66/001/2018-204</t>
  </si>
  <si>
    <t>66:41:0205009:10711-66/001/2020-1282</t>
  </si>
  <si>
    <t>66:41:0205009:10711-66/001/2019-1045</t>
  </si>
  <si>
    <t>66:41:0205009:10711-66/001/2020-1251</t>
  </si>
  <si>
    <t>66:41:0205009:10711-66/001/2018-263</t>
  </si>
  <si>
    <t>66:41:0205009:10711-66/001/2018-38</t>
  </si>
  <si>
    <t>66:41:0205009:10711-66/001/2019-656</t>
  </si>
  <si>
    <t>66:41:0205009:10711-66/001/2018-374</t>
  </si>
  <si>
    <t>66:41:0205009:10711-66/001/2019-601</t>
  </si>
  <si>
    <t>66:41:0205009:10711-66/001/2019-681</t>
  </si>
  <si>
    <t>66:41:0205009:10711-66/001/2020-1319</t>
  </si>
  <si>
    <t>66:41:0205009:10711-66/001/2019-877</t>
  </si>
  <si>
    <t>66:41:0205009:10711-66/001/2019-567</t>
  </si>
  <si>
    <t>66:41:0205009:10711-66/001/2019-565</t>
  </si>
  <si>
    <t>66:41:0205009:10711-66/001/2018-404</t>
  </si>
  <si>
    <t>66:41:0205009:10711-66/001/2018-232</t>
  </si>
  <si>
    <t>66:41:0205009:10711-66/001/2019-830</t>
  </si>
  <si>
    <t>66:41:0205009:10711-66/001/2018-390</t>
  </si>
  <si>
    <t>66:41:0205009:10711-66/001/2019-882</t>
  </si>
  <si>
    <t>66:41:0205009:10711-66/001/2018-416</t>
  </si>
  <si>
    <t>66:41:0205009:10711-66/001/2018-208</t>
  </si>
  <si>
    <t>66:41:0205009:10711-66/001/2018-226</t>
  </si>
  <si>
    <t>66:41:0205009:10711-66/019/2019-1103</t>
  </si>
  <si>
    <t>66:41:0205009:10711-66/001/2019-906</t>
  </si>
  <si>
    <t>66:41:0205009:10711-66/001/2019-605</t>
  </si>
  <si>
    <t>66:41:0205009:10711-66/001/2019-929</t>
  </si>
  <si>
    <t>66:41:0205009:10711-66/001/2019-854</t>
  </si>
  <si>
    <t>66:41:0205009:10711-66/001/2020-1288</t>
  </si>
  <si>
    <t>66:41:0205009:10711-66/001/2019-628</t>
  </si>
  <si>
    <t>66:41:0205009:10711-66/001/2018-131</t>
  </si>
  <si>
    <t>66:41:0205009:10711-66/001/2018-441</t>
  </si>
  <si>
    <t>66:41:0205009:10711-66/001/2019-914</t>
  </si>
  <si>
    <t>АО ЮниКредит Банк</t>
  </si>
  <si>
    <t>66:41:0205009:10711-66/001/2019-957</t>
  </si>
  <si>
    <t>66:41:0205009:10711-66/001/2018-49</t>
  </si>
  <si>
    <t>66:41:0205009:10711-66/001/2019-1166</t>
  </si>
  <si>
    <t>66:41:0205009:10711-66/001/2019-782</t>
  </si>
  <si>
    <t>66:41:0205009:10711-66/001/2018-358</t>
  </si>
  <si>
    <t>66:41:0205009:10711-66/001/2019-585</t>
  </si>
  <si>
    <t>66:41:0205009:10711-66/001/2018-230</t>
  </si>
  <si>
    <t>66:41:0205009:10711-66/001/2018-189</t>
  </si>
  <si>
    <t>66:41:0205009:10711-66/001/2018-216</t>
  </si>
  <si>
    <t>66:41:0205009:10711-66/001/2019-807</t>
  </si>
  <si>
    <t>66:41:0205009:10711-66/001/2018-386</t>
  </si>
  <si>
    <t>66:41:0205009:10711-66/001/2018-249</t>
  </si>
  <si>
    <t>66:41:0205009:10711-66/001/2018-188</t>
  </si>
  <si>
    <t>66:41:0205009:10711-66/001/2018-400</t>
  </si>
  <si>
    <t>66:41:0205009:10711-66/001/2018-126</t>
  </si>
  <si>
    <t>66:41:0205009:10711-66/001/2019-812</t>
  </si>
  <si>
    <t>66:41:0205009:10711-66/001/2018-54</t>
  </si>
  <si>
    <t>66:41:0205009:10711-66/001/2018-31</t>
  </si>
  <si>
    <t>66:41:0205009:10711-66/001/2018-104</t>
  </si>
  <si>
    <t>66:41:0205009:10711-66/001/2019-780</t>
  </si>
  <si>
    <t>66:41:0205009:10711-66/001/2018-91</t>
  </si>
  <si>
    <t>66:41:0205009:10711-66/001/2019-479</t>
  </si>
  <si>
    <t>66:41:0205009:10711-66/001/2018-136</t>
  </si>
  <si>
    <t>66:41:0205009:10711-66/001/2019-924</t>
  </si>
  <si>
    <t>66:41:0205009:10711-66/001/2018-300</t>
  </si>
  <si>
    <t>66:41:0205009:10711-66/001/2019-1109</t>
  </si>
  <si>
    <t>66:41:0205009:10711-66/001/2019-1123</t>
  </si>
  <si>
    <t>66:41:0205009:10711-66/001/2019-686</t>
  </si>
  <si>
    <t>66:41:0205009:10711-66/001/2019-661</t>
  </si>
  <si>
    <t>66:41:0205009:10711-66/001/2019-473</t>
  </si>
  <si>
    <t>66:41:0205009:10711-66/001/2019-504</t>
  </si>
  <si>
    <t>66:41:0205009:10711-66/001/2019-676</t>
  </si>
  <si>
    <t>66:41:0205009:10711-66/001/2018-325</t>
  </si>
  <si>
    <t>66:41:0205009:10711-66/001/2018-144</t>
  </si>
  <si>
    <t>66:41:0205009:10711-66/001/2019-630</t>
  </si>
  <si>
    <t>66:41:0205009:10711-66/001/2018-289</t>
  </si>
  <si>
    <t>66:41:0205009:10711-66/001/2018-179</t>
  </si>
  <si>
    <t>66:41:0205009:10711-66/001/2019-658</t>
  </si>
  <si>
    <t>66:41:0205009:10711-66/001/2019-539</t>
  </si>
  <si>
    <t>66:41:0205009:10711-66/001/2019-475</t>
  </si>
  <si>
    <t>66:41:0205009:10711-66/001/2018-408</t>
  </si>
  <si>
    <t>66:41:0205009:10711-66/001/2019-521</t>
  </si>
  <si>
    <t>66:41:0205009:10711-66/001/2019-1072</t>
  </si>
  <si>
    <t>66:41:0205009:10711-66/001/2018-421</t>
  </si>
  <si>
    <t>66:41:0205009:10711-66/001/2018-429</t>
  </si>
  <si>
    <t>66:41:0205009:10711-66/001/2019-596</t>
  </si>
  <si>
    <t>66:41:0205009:10711-66/001/2018-295</t>
  </si>
  <si>
    <t>66:41:0205009:10711-66/001/2018-464</t>
  </si>
  <si>
    <t>66:41:0205009:10711-66/001/2019-971</t>
  </si>
  <si>
    <t>66:41:0205009:10711-66/001/2019-1055</t>
  </si>
  <si>
    <t>66:41:0205009:10711-66/001/2019-621</t>
  </si>
  <si>
    <t>66:41:0205009:10711-66/001/2019-1160</t>
  </si>
  <si>
    <t>66:41:0205009:10711-66/001/2018-212</t>
  </si>
  <si>
    <t>66:41:0205009:10711-66/001/2019-932</t>
  </si>
  <si>
    <t>66:41:0205009:10711-66/001/2018-297</t>
  </si>
  <si>
    <t>66:41:0205009:10711-66/001/2019-810</t>
  </si>
  <si>
    <t>66:41:0205009:10711-66/001/2019-798</t>
  </si>
  <si>
    <t>66:41:0205009:10711-66/001/2018-350</t>
  </si>
  <si>
    <t>66:41:0205009:10711-66/001/2018-452</t>
  </si>
  <si>
    <t>66:41:0205009:10711-66/001/2018-241</t>
  </si>
  <si>
    <t>66:41:0205009:10711-66/001/2018-82</t>
  </si>
  <si>
    <t>66:41:0205009:10711-66/001/2018-168</t>
  </si>
  <si>
    <t>66:41:0205009:10711-66/001/2018-39</t>
  </si>
  <si>
    <t>66:41:0205009:10711-66/001/2018-305</t>
  </si>
  <si>
    <t>66:41:0205009:10711-66/001/2018-239</t>
  </si>
  <si>
    <t>66:41:0205009:10711-66/001/2018-235</t>
  </si>
  <si>
    <t>66:41:0205009:10711-66/001/2018-70</t>
  </si>
  <si>
    <t>66:41:0205009:10711-66/001/2019-1142</t>
  </si>
  <si>
    <t>66:41:0205009:10711-66/001/2019-956</t>
  </si>
  <si>
    <t>66:41:0205009:10711-66/001/2019-862</t>
  </si>
  <si>
    <t>66:41:0205009:10711-66/001/2019-561</t>
  </si>
  <si>
    <t>66:41:0205009:10711-66/001/2018-424</t>
  </si>
  <si>
    <t>66:41:0205009:10711-66/001/2018-42</t>
  </si>
  <si>
    <t>66:41:0205009:10711-66/001/2019-511</t>
  </si>
  <si>
    <t>66:41:0205009:10711-66/001/2019-640</t>
  </si>
  <si>
    <t>66:41:0205009:10711-66/001/2018-196</t>
  </si>
  <si>
    <t>66:41:0205009:10711-66/001/2019-637</t>
  </si>
  <si>
    <t>66:41:0205009:10711-66/001/2018-317</t>
  </si>
  <si>
    <t>66:41:0205009:10711-66/001/2019-818</t>
  </si>
  <si>
    <t>66:41:0205009:10711-66/001/2019-1062</t>
  </si>
  <si>
    <t>66:41:0205009:10711-66/001/2018-419</t>
  </si>
  <si>
    <t>66:41:0205009:10711-66/001/2019-525</t>
  </si>
  <si>
    <t>66:41:0205009:10711-66/001/2020-1317</t>
  </si>
  <si>
    <t>66:41:0205009:10711-66/001/2018-84</t>
  </si>
  <si>
    <t>2А</t>
  </si>
  <si>
    <t>Свердловская обл., г. Екатеринбург, пр-кт Космонавтов, д. 9а</t>
  </si>
  <si>
    <t>под ключ</t>
  </si>
  <si>
    <t>66:41:0205009:10726-66/001/2020-285</t>
  </si>
  <si>
    <t>66:41:0205009:10726-66/199/2021-805</t>
  </si>
  <si>
    <t>66:41:0205009:10726-66/199/2020-628</t>
  </si>
  <si>
    <t>66:41:0205009:10726-66/001/2019-180</t>
  </si>
  <si>
    <t>66:41:0205009:10726-66/199/2021-779</t>
  </si>
  <si>
    <t>66:41:0205009:10726-66/001/2020-332</t>
  </si>
  <si>
    <t>66:41:0205009:10726-66/200/2020-525</t>
  </si>
  <si>
    <t>66:41:0205009:10726-66/001/2019-197</t>
  </si>
  <si>
    <t>66:41:0205009:10726-66/001/2019-245</t>
  </si>
  <si>
    <t>цена аналогичных предложений</t>
  </si>
  <si>
    <t>66:41:0205009:10726-66/199/2020-750</t>
  </si>
  <si>
    <t>66:41:0205009:10726-66/001/2020-425</t>
  </si>
  <si>
    <t>66:41:0205009:10726-66/001/2020-336</t>
  </si>
  <si>
    <t>66:41:0205009:10726-66/001/2020-259</t>
  </si>
  <si>
    <t>66:41:0205009:10726-66/001/2019-155</t>
  </si>
  <si>
    <t>66:41:0205009:10726-66/001/2020-267</t>
  </si>
  <si>
    <t>66:41:0205009:10726-66/001/2019-162</t>
  </si>
  <si>
    <t>66:41:0205009:10726-66/001/2019-131</t>
  </si>
  <si>
    <t>66:41:0205009:10726-66/001/2019-166</t>
  </si>
  <si>
    <t>66:41:0205009:10726-66/001/2019-114</t>
  </si>
  <si>
    <t>66:41:0205009:10726-66/001/2019-222</t>
  </si>
  <si>
    <t>66:41:0205009:10726-66/199/2021-789</t>
  </si>
  <si>
    <t>66:41:0205009:10726-66/001/2019-85</t>
  </si>
  <si>
    <t>66:41:0205009:10726-66/001/2019-172</t>
  </si>
  <si>
    <t>66:41:0205009:10726-66/001/2019-128</t>
  </si>
  <si>
    <t>66:41:0205009:10726-66/199/2020-618</t>
  </si>
  <si>
    <t>66:41:0205009:10726-66/001/2019-209</t>
  </si>
  <si>
    <t>66:41:0205009:10726-66/001/2019-118</t>
  </si>
  <si>
    <t>66:41:0205009:10726-66/001/2019-238</t>
  </si>
  <si>
    <t>66:41:0205009:10726-66/001/2020-394</t>
  </si>
  <si>
    <t>66:41:0205009:10726-66/001/2020-291</t>
  </si>
  <si>
    <t>66:41:0205009:10726-66/199/2020-632</t>
  </si>
  <si>
    <t>66:41:0205009:10726-66/199/2020-725</t>
  </si>
  <si>
    <t>66:41:0205009:10726-66/001/2019-125</t>
  </si>
  <si>
    <t>66:41:0205009:10726-66/001/2019-191</t>
  </si>
  <si>
    <t>66:41:0205009:10726-66/199/2020-578</t>
  </si>
  <si>
    <t>66:41:0205009:10726-66/001/2019-221</t>
  </si>
  <si>
    <t>66:41:0205009:10726-66/199/2021-766</t>
  </si>
  <si>
    <t>66:41:0205009:10726-66/199/2021-785</t>
  </si>
  <si>
    <t>66:41:0205009:10726-66/199/2021-823</t>
  </si>
  <si>
    <t>66:41:0205009:10726-66/199/2020-723</t>
  </si>
  <si>
    <t>66:41:0205009:10726-66/199/2020-639</t>
  </si>
  <si>
    <t>66:41:0205009:10726-66/001/2019-139</t>
  </si>
  <si>
    <t>66:41:0205009:10726-66/199/2020-668</t>
  </si>
  <si>
    <t>66:41:0205009:10726-66/001/2019-104</t>
  </si>
  <si>
    <t>66:41:0205009:10726-66/199/2020-644</t>
  </si>
  <si>
    <t>66:41:0205009:10726-66/001/2020-345</t>
  </si>
  <si>
    <t>66:41:0205009:10726-66/112/2020-630</t>
  </si>
  <si>
    <t>66:41:0205009:10726-66/001/2020-326</t>
  </si>
  <si>
    <t>66:41:0205009:10726-66/001/2019-187</t>
  </si>
  <si>
    <t>66:41:0205009:10726-66/001/2020-391</t>
  </si>
  <si>
    <t>66:41:0205009:10726-66/001/2020-363</t>
  </si>
  <si>
    <t>66:41:0205009:10726-66/001/2019-201</t>
  </si>
  <si>
    <t>66:41:0205009:10726-66/001/2020-266</t>
  </si>
  <si>
    <t>66:41:0205009:10726-66/199/2020-672</t>
  </si>
  <si>
    <t>66:41:0205009:10726-66/001/2019-219</t>
  </si>
  <si>
    <t>66:41:0205009:10726-66/001/2019-94</t>
  </si>
  <si>
    <t>66:41:0205009:10726-66/001/2020-351</t>
  </si>
  <si>
    <t>66:41:0205009:10726-66/001/2020-398</t>
  </si>
  <si>
    <t>66:41:0205009:10726-66/001/2019-157</t>
  </si>
  <si>
    <t>66:41:0205009:10726-66/199/2020-580</t>
  </si>
  <si>
    <t>66:41:0205009:10726-66/001/2019-233</t>
  </si>
  <si>
    <t>66:41:0205009:10726-66/001/2020-292</t>
  </si>
  <si>
    <t>66:41:0205009:10726-66/001/2020-298</t>
  </si>
  <si>
    <t>66:41:0205009:10726-66/001/2020-330</t>
  </si>
  <si>
    <t>66:41:0205009:10726-66/001/2020-287</t>
  </si>
  <si>
    <t>66:41:0205009:10726-66/127/2021-792</t>
  </si>
  <si>
    <t>66:41:0205009:10726-66/199/2020-623</t>
  </si>
  <si>
    <t>66:41:0205009:10726-66/001/2019-193</t>
  </si>
  <si>
    <t>66:41:0205009:10726-66/001/2020-346</t>
  </si>
  <si>
    <t>66:41:0205009:10726-66/199/2021-763</t>
  </si>
  <si>
    <t>66:41:0205009:10726-66/199/2020-708</t>
  </si>
  <si>
    <t>66:41:0205009:10726-66/001/2019-216</t>
  </si>
  <si>
    <t>66:41:0205009:10726-66/199/2020-576</t>
  </si>
  <si>
    <t>66:41:0205009:10726-66/001/2020-358</t>
  </si>
  <si>
    <t>66:41:0205009:10726-66/199/2020-714</t>
  </si>
  <si>
    <t>66:41:0205009:10726-66/001/2020-334</t>
  </si>
  <si>
    <t>66:41:0205009:10726-66/001/2019-237</t>
  </si>
  <si>
    <t>66:41:0205009:10726-66/001/2020-376</t>
  </si>
  <si>
    <t>66:41:0205009:10726-66/001/2020-389</t>
  </si>
  <si>
    <t>66:41:0205009:10726-66/199/2021-836</t>
  </si>
  <si>
    <t>66:41:0205009:10726-66/001/2020-283</t>
  </si>
  <si>
    <t>66:41:0205009:10726-66/001/2019-149</t>
  </si>
  <si>
    <t>66:41:0205009:10726-66/001/2019-100</t>
  </si>
  <si>
    <t>66:41:0205009:10726-66/001/2019-110</t>
  </si>
  <si>
    <t>66:41:0205009:10726-66/001/2019-103</t>
  </si>
  <si>
    <t>66:41:0205009:10726-66/001/2020-405</t>
  </si>
  <si>
    <t>66:41:0205009:10726-66/001/2020-275</t>
  </si>
  <si>
    <t>66:41:0205009:10726-66/001/2019-195</t>
  </si>
  <si>
    <t>66:41:0205009:10726-66/001/2019-136</t>
  </si>
  <si>
    <t>66:41:0205009:10726-66/001/2019-137</t>
  </si>
  <si>
    <t>66:41:0205009:10726-66/001/2020-281</t>
  </si>
  <si>
    <t>66:41:0205009:10726-66/001/2019-143</t>
  </si>
  <si>
    <t>66:41:0205009:10726-66/001/2019-120</t>
  </si>
  <si>
    <t>66:41:0205009:10726-66/001/2020-396</t>
  </si>
  <si>
    <t>66:41:0205009:10726-66/001/2020-380</t>
  </si>
  <si>
    <t>66:41:0205009:10726-66/200/2021-819</t>
  </si>
  <si>
    <t>66:41:0205009:10726-66/001/2020-374</t>
  </si>
  <si>
    <t>66:41:0205009:10726-66/001/2019-58</t>
  </si>
  <si>
    <t>66:41:0205009:10726-66/001/2019-161</t>
  </si>
  <si>
    <t>66:41:0205009:10726-66/199/2020-652</t>
  </si>
  <si>
    <t>66:41:0205009:10726-66/001/2019-142</t>
  </si>
  <si>
    <t>66:41:0205009:10726-66/001/2020-501</t>
  </si>
  <si>
    <t>66:41:0205009:10726-66/199/2020-583</t>
  </si>
  <si>
    <t>66:41:0205009:10726-66/001/2020-506</t>
  </si>
  <si>
    <t>66:41:0205009:10726-66/001/2020-489</t>
  </si>
  <si>
    <t>66:41:0205009:10726-66/199/2020-587</t>
  </si>
  <si>
    <t>66:41:0205009:10726-66/199/2020-590</t>
  </si>
  <si>
    <t>66:41:0205009:10726-66/199/2020-612</t>
  </si>
  <si>
    <t>66:41:0205009:10726-66/199/2021-796</t>
  </si>
  <si>
    <t>66:41:0205009:10726-66/199/2020-658</t>
  </si>
  <si>
    <t>66:41:0205009:10726-66/001/2020-503</t>
  </si>
  <si>
    <t>66:41:0205009:10726-66/001/2020-400</t>
  </si>
  <si>
    <t>66:41:0205009:10726-66/001/2019-203</t>
  </si>
  <si>
    <t>66:41:0205009:10726-66/289/2021-776</t>
  </si>
  <si>
    <t>66:41:0205009:10726-66/200/2021-787</t>
  </si>
  <si>
    <t>66:41:0205009:10726-66/001/2019-189</t>
  </si>
  <si>
    <t>66:41:0205009:10726-66/001/2019-249</t>
  </si>
  <si>
    <t>66:41:0205009:10726-66/001/2019-236</t>
  </si>
  <si>
    <t>66:41:0205009:10726-66/199/2020-666</t>
  </si>
  <si>
    <t>66:41:0205009:10726-66/001/2020-414</t>
  </si>
  <si>
    <t>66:41:0205009:10726-66/199/2021-783</t>
  </si>
  <si>
    <t>66:41:0205009:10726-66/199/2020-664</t>
  </si>
  <si>
    <t>66:41:0205009:10726-66/199/2020-747</t>
  </si>
  <si>
    <t>66:41:0205009:10726-66/001/2019-232</t>
  </si>
  <si>
    <t>66:41:0205009:10726-66/001/2019-127</t>
  </si>
  <si>
    <t>66:41:0205009:10726-66/199/2020-649</t>
  </si>
  <si>
    <t>66:41:0205009:10726-66/001/2020-495</t>
  </si>
  <si>
    <t>66:41:0205009:10726-66/129/2020-741</t>
  </si>
  <si>
    <t>66:41:0205009:10726-66/129/2020-698</t>
  </si>
  <si>
    <t>66:41:0205009:10726-66/199/2021-770</t>
  </si>
  <si>
    <t>66:41:0205009:10726-66/199/2020-614</t>
  </si>
  <si>
    <t>66:41:0205009:10726-66/001/2020-497</t>
  </si>
  <si>
    <t>66:41:0205009:10726-66/001/2020-407</t>
  </si>
  <si>
    <t>66:41:0205009:10726-66/199/2020-637</t>
  </si>
  <si>
    <t>66:41:0205009:10726-66/199/2020-585</t>
  </si>
  <si>
    <t>66:41:0205009:10726-66/199/2021-826</t>
  </si>
  <si>
    <t>66:41:0205009:10726-66/199/2020-674</t>
  </si>
  <si>
    <t>66:41:0205009:10726-66/199/2020-616</t>
  </si>
  <si>
    <t>66:41:0205009:10726-66/199/2020-608</t>
  </si>
  <si>
    <t>66:41:0205009:10726-66/199/2021-816</t>
  </si>
  <si>
    <t>66:41:0205009:10726-66/200/2020-621</t>
  </si>
  <si>
    <t>66:41:0205009:10726-66/200/2021-831</t>
  </si>
  <si>
    <t>66:41:0205009:10726-66/001/2020-356</t>
  </si>
  <si>
    <t>66:41:0205009:10726-66/199/2020-610</t>
  </si>
  <si>
    <t>66:41:0205009:10726-66/199/2020-605</t>
  </si>
  <si>
    <t>66:41:0205009:10726-66/199/2020-535</t>
  </si>
  <si>
    <t>66:41:0205009:10726-66/199/2020-734</t>
  </si>
  <si>
    <t>66:41:0205009:10726-66/199/2020-678</t>
  </si>
  <si>
    <t>66:41:0205009:10726-66/199/2020-599</t>
  </si>
  <si>
    <t>66:41:0205009:10726-66/199/2020-648</t>
  </si>
  <si>
    <t>66:41:0205009:10726-66/199/2020-716</t>
  </si>
  <si>
    <t>66:41:0205009:10726-66/001/2020-329</t>
  </si>
  <si>
    <t>66:41:0205009:10726-66/199/2020-646</t>
  </si>
  <si>
    <t>66:41:0205009:10726-66/001/2020-320</t>
  </si>
  <si>
    <t>66:41:0205009:10726-66/199/2020-680</t>
  </si>
  <si>
    <t>66:41:0205009:10726-66/001/2020-305</t>
  </si>
  <si>
    <t>66:41:0205009:10726-66/199/2020-596</t>
  </si>
  <si>
    <t>66:41:0205009:10726-66/001/2019-205</t>
  </si>
  <si>
    <t>66:41:0205009:10726-66/001/2020-343</t>
  </si>
  <si>
    <t>66:41:0205009:10726-66/001/2019-183</t>
  </si>
  <si>
    <t>66:41:0205009:10726-66/001/2019-134</t>
  </si>
  <si>
    <t>66:41:0205009:10726-66/199/2020-712</t>
  </si>
  <si>
    <t>66:41:0205009:10726-66/199/2020-738</t>
  </si>
  <si>
    <t>66:41:0205009:10726-66/001/2019-213</t>
  </si>
  <si>
    <t>66:41:0205009:10726-66/001/2019-116</t>
  </si>
  <si>
    <t>66:41:0205009:10726-66/199/2020-574</t>
  </si>
  <si>
    <t>66:41:0205009:10726-66/199/2020-720</t>
  </si>
  <si>
    <t>66:41:0205009:10726-66/199/2021-813</t>
  </si>
  <si>
    <t>66:41:0205009:10726-66/001/2020-289</t>
  </si>
  <si>
    <t>66:41:0205009:10726-66/001/2019-234</t>
  </si>
  <si>
    <t>66:41:0205009:10726-66/001/2019-224</t>
  </si>
  <si>
    <t>66:41:0205009:10726-66/199/2020-745</t>
  </si>
  <si>
    <t>66:41:0205009:10726-66/001/2020-516</t>
  </si>
  <si>
    <t>66:41:0205009:10726-66/001/2020-294</t>
  </si>
  <si>
    <t>66:41:0205009:10726-66/199/2020-710</t>
  </si>
  <si>
    <t>66:41:0205009:10726-66/199/2020-670</t>
  </si>
  <si>
    <t>66:41:0205009:10726-66/001/2020-378</t>
  </si>
  <si>
    <t>66:41:0205009:10726-66/001/2019-147</t>
  </si>
  <si>
    <t>66:41:0205009:10726-66/199/2021-794</t>
  </si>
  <si>
    <t>66:41:0205009:10726-66/001/2020-384</t>
  </si>
  <si>
    <t>66:41:0205009:10726-66/001/2020-402</t>
  </si>
  <si>
    <t>66:41:0205009:10726-66/199/2020-533</t>
  </si>
  <si>
    <t>66:41:0205009:10726-66/001/2019-235</t>
  </si>
  <si>
    <t>66:41:0205009:10726-66/129/2020-718</t>
  </si>
  <si>
    <t>66:41:0205009:10726-66/199/2020-696</t>
  </si>
  <si>
    <t>66:41:0205009:10726-66/001/2020-382</t>
  </si>
  <si>
    <t>66:41:0205009:10726-66/199/2020-625</t>
  </si>
  <si>
    <t>66:41:0205009:10726-66/001/2019-151</t>
  </si>
  <si>
    <t>66:41:0205009:10726-66/199/2020-603</t>
  </si>
  <si>
    <t>66:41:0205009:10726-66/001/2019-177</t>
  </si>
  <si>
    <t>66:41:0205009:10726-66/199/2021-809</t>
  </si>
  <si>
    <t>66:41:0205009:10726-66/001/2019-181</t>
  </si>
  <si>
    <t>66:41:0205009:10726-66/001/2019-223</t>
  </si>
  <si>
    <t>66:41:0205009:10726-66/199/2020-732</t>
  </si>
  <si>
    <t>66:41:0205009:10726-66/199/2020-662</t>
  </si>
  <si>
    <t>66:41:0205009:10726-66/001/2020-354</t>
  </si>
  <si>
    <t>66:41:0205009:10726-66/001/2020-368</t>
  </si>
  <si>
    <t>66:41:0205009:10726-66/001/2020-522</t>
  </si>
  <si>
    <t>66:41:0205009:10726-66/001/2020-315</t>
  </si>
  <si>
    <t>66:41:0205009:10726-66/199/2020-545</t>
  </si>
  <si>
    <t>66:41:0205009:10726-66/001/2020-263</t>
  </si>
  <si>
    <t>66:41:0205009:10726-66/199/2020-656</t>
  </si>
  <si>
    <t>66:41:0205009:10726-66/001/2020-273</t>
  </si>
  <si>
    <t>66:41:0205009:10726-66/001/2019-230</t>
  </si>
  <si>
    <t>66:41:0205009:10726-66/001/2020-352</t>
  </si>
  <si>
    <t>66:41:0205009:10726-66/001/2020-512</t>
  </si>
  <si>
    <t>66:41:0205009:10726-66/001/2020-371</t>
  </si>
  <si>
    <t>66:41:0205009:10726-66/001/2020-487</t>
  </si>
  <si>
    <t>66:41:0205009:10726-66/199/2020-598</t>
  </si>
  <si>
    <t>66:41:0205009:10726-66/001/2020-261</t>
  </si>
  <si>
    <t>66:41:0205009:10726-66/001/2020-331</t>
  </si>
  <si>
    <t>66:41:0205009:10726-66/001/2019-168</t>
  </si>
  <si>
    <t>66:41:0205009:10726-66/001/2020-518</t>
  </si>
  <si>
    <t>66:41:0205009:10726-66/001/2019-170</t>
  </si>
  <si>
    <t>66:41:0205009:10726-66/001/2019-133</t>
  </si>
  <si>
    <t>66:41:0205009:10726-66/001/2019-215</t>
  </si>
  <si>
    <t>66:41:0205009:10726-66/001/2020-386</t>
  </si>
  <si>
    <t>66:41:0205009:10726-66/199/2020-531</t>
  </si>
  <si>
    <t>66:41:0205009:10726-66/199/2020-736</t>
  </si>
  <si>
    <t>66:41:0205009:10726-66/001/2019-101</t>
  </si>
  <si>
    <t>66:41:0205009:10726-66/001/2019-200</t>
  </si>
  <si>
    <t>66:41:0205009:10726-66/001/2019-144</t>
  </si>
  <si>
    <t>66:41:0205009:10726-66/001/2019-159</t>
  </si>
  <si>
    <t>66:41:0205009:10726-66/001/2020-409</t>
  </si>
  <si>
    <t>66:41:0205009:10726-66/001/2019-175</t>
  </si>
  <si>
    <t>66:41:0205009:10726-66/199/2021-773</t>
  </si>
  <si>
    <t>66:41:0205009:10726-66/199/2020-654</t>
  </si>
  <si>
    <t>66:41:0205009:10726-66/001/2019-185</t>
  </si>
  <si>
    <t>66:41:0205009:10726-66/001/2020-431</t>
  </si>
  <si>
    <t>66:41:0205009:10726-66/001/2019-229</t>
  </si>
  <si>
    <t>66:41:0205009:10726-66/001/2020-411</t>
  </si>
  <si>
    <t>66:41:0205009:10726-66/199/2020-529</t>
  </si>
  <si>
    <t>66:41:0205009:10726-66/001/2019-246</t>
  </si>
  <si>
    <t>66:41:0205009:10726-66/001/2019-164</t>
  </si>
  <si>
    <t>66:41:0205009:10726-66/001/2019-92</t>
  </si>
  <si>
    <t>66:41:0205009:10726-66/001/2019-93</t>
  </si>
  <si>
    <t>66:41:0205009:10726-66/001/2019-106</t>
  </si>
  <si>
    <t>66:41:0205009:10726-66/001/2019-91</t>
  </si>
  <si>
    <t>66:41:0205009:10726-66/001/2019-174</t>
  </si>
  <si>
    <t>66:41:0205009:10726-66/001/2019-108</t>
  </si>
  <si>
    <t>66:41:0205009:10726-66/001/2019-97</t>
  </si>
  <si>
    <t>66:41:0205009:10726-66/001/2019-99</t>
  </si>
  <si>
    <t>66:41:0205009:10726-66/001/2019-95</t>
  </si>
  <si>
    <t>66:41:0205009:10726-66/199/2020-642</t>
  </si>
  <si>
    <t>66:41:0205009:10726-66/001/2020-344</t>
  </si>
  <si>
    <t>66:41:0205009:10726-66/001/2019-140</t>
  </si>
  <si>
    <t>66:41:0205009:10726-66/199/2020-524</t>
  </si>
  <si>
    <t>66:41:0205009:10726-66/001/2019-112</t>
  </si>
  <si>
    <t>66:41:0205009:10726-66/001/2020-324</t>
  </si>
  <si>
    <t>66:41:0205009:10726-66/001/2019-240</t>
  </si>
  <si>
    <t>66:41:0205009:10726-66/001/2019-211</t>
  </si>
  <si>
    <t>66:41:0205009:10726-66/001/2019-257</t>
  </si>
  <si>
    <t>66:41:0205009:10726-66/001/2020-491</t>
  </si>
  <si>
    <t>66:41:0205009:10726-66/001/2020-313</t>
  </si>
  <si>
    <t>66:41:0205009:10726-66/001/2020-499</t>
  </si>
  <si>
    <t>66:41:0205009:10726-66/001/2019-113</t>
  </si>
  <si>
    <t>66:41:0205009:10726-66/001/2020-279</t>
  </si>
  <si>
    <t>66:41:0205009:10726-66/001/2020-317</t>
  </si>
  <si>
    <t>66:41:0205009:10726-66/001/2019-198</t>
  </si>
  <si>
    <t>66:41:0205009:10726-66/001/2019-212</t>
  </si>
  <si>
    <t>66:41:0205009:10726-66/199/2021-756</t>
  </si>
  <si>
    <t>66:41:0205009:10726-66/199/2021-768</t>
  </si>
  <si>
    <t>66:41:0205009:10726-66/001/2019-76</t>
  </si>
  <si>
    <t>2Б</t>
  </si>
  <si>
    <t>Свердловская обл., г. Екатеринбург, пр-кт Космонавтов, д. 11</t>
  </si>
  <si>
    <t>63%</t>
  </si>
  <si>
    <t>Строящийся</t>
  </si>
  <si>
    <t>депонированная сумма из ЕГРН</t>
  </si>
  <si>
    <t>66:41:0205009:10798-66/199/2021-260</t>
  </si>
  <si>
    <t>66:41:0205009:10798-66/199/2022-519</t>
  </si>
  <si>
    <t>66:41:0205009:10798-66/132/2021-93</t>
  </si>
  <si>
    <t>66:41:0205009:10798-66/199/2022-392</t>
  </si>
  <si>
    <t>66:41:0205009:10798-66/199/2022-484</t>
  </si>
  <si>
    <t>66:41:0205009:10798-66/199/2021-18</t>
  </si>
  <si>
    <t>66:41:0205009:10798-66/199/2021-111</t>
  </si>
  <si>
    <t>66:41:0205009:10798-66/112/2022-314</t>
  </si>
  <si>
    <t>66:41:0205009:10798-66/199/2021-229</t>
  </si>
  <si>
    <t>66:41:0205009:10798-66/199/2021-251</t>
  </si>
  <si>
    <t>66:41:0205009:10798-66/199/2021-157</t>
  </si>
  <si>
    <t>66:41:0205009:10798-66/199/2021-124</t>
  </si>
  <si>
    <t>66:41:0205009:10798-66/199/2021-161</t>
  </si>
  <si>
    <t>66:41:0205009:10798-66/199/2021-198</t>
  </si>
  <si>
    <t>66:41:0205009:10798-66/199/2021-186</t>
  </si>
  <si>
    <t>66:41:0205009:10798-66/132/2021-92</t>
  </si>
  <si>
    <t>66:41:0205009:10798-66/127/2021-97</t>
  </si>
  <si>
    <t>66:41:0205009:10798-66/199/2022-385</t>
  </si>
  <si>
    <t>66:41:0205009:10798-66/199/2022-416</t>
  </si>
  <si>
    <t>66:41:0205009:10798-66/199/2021-115</t>
  </si>
  <si>
    <t>66:41:0205009:10798-66/199/2021-60</t>
  </si>
  <si>
    <t>66:41:0205009:10798-66/199/2021-41</t>
  </si>
  <si>
    <t>66:41:0205009:10798-66/199/2022-300</t>
  </si>
  <si>
    <t>66:41:0205009:10798-66/199/2022-355</t>
  </si>
  <si>
    <t>66:41:0205009:10798-66/199/2021-146</t>
  </si>
  <si>
    <t>66:41:0205009:10798-66/199/2022-334</t>
  </si>
  <si>
    <t>66:41:0205009:10798-66/199/2022-381</t>
  </si>
  <si>
    <t>66:41:0205009:10798-66/199/2021-281</t>
  </si>
  <si>
    <t>66:41:0205009:10798-66/199/2022-530</t>
  </si>
  <si>
    <t>66:41:0205009:10798-66/199/2021-241</t>
  </si>
  <si>
    <t>66:41:0205009:10798-66/199/2021-126</t>
  </si>
  <si>
    <t>66:41:0205009:10798-66/199/2021-199</t>
  </si>
  <si>
    <t>В продаже</t>
  </si>
  <si>
    <t>66:41:0205009:10798-66/199/2021-180</t>
  </si>
  <si>
    <t>66:41:0205009:10798-66/199/2021-190</t>
  </si>
  <si>
    <t>66:41:0205009:10798-66/199/2022-391</t>
  </si>
  <si>
    <t>66:41:0205009:10798-66/112/2021-106</t>
  </si>
  <si>
    <t>66:41:0205009:10798-66/199/2022-330</t>
  </si>
  <si>
    <t>66:41:0205009:10798-66/199/2021-141</t>
  </si>
  <si>
    <t>66:41:0205009:10798-66/200/2021-89</t>
  </si>
  <si>
    <t>66:41:0205009:10798-66/199/2022-340</t>
  </si>
  <si>
    <t>66:41:0205009:10798-66/199/2021-32</t>
  </si>
  <si>
    <t>66:41:0205009:10798-66/199/2021-20</t>
  </si>
  <si>
    <t>66:41:0205009:10798-66/199/2021-55</t>
  </si>
  <si>
    <t>66:41:0205009:10798-66/199/2021-38</t>
  </si>
  <si>
    <t>66:41:0205009:10798-66/199/2022-343</t>
  </si>
  <si>
    <t>66:41:0205009:10798-66/199/2022-422</t>
  </si>
  <si>
    <t>66:41:0205009:10798-66/199/2021-213</t>
  </si>
  <si>
    <t>66:41:0205009:10798-66/199/2022-488</t>
  </si>
  <si>
    <t>66:41:0205009:10798-66/199/2022-492</t>
  </si>
  <si>
    <t>66:41:0205009:10798-66/199/2022-342</t>
  </si>
  <si>
    <t>66:41:0205009:10798-66/199/2021-236</t>
  </si>
  <si>
    <t>66:41:0205009:10798-66/199/2022-482</t>
  </si>
  <si>
    <t>66:41:0205009:10798-66/199/2021-231</t>
  </si>
  <si>
    <t>66:41:0205009:10798-66/199/2022-366</t>
  </si>
  <si>
    <t>66:41:0205009:10798-66/199/2022-377</t>
  </si>
  <si>
    <t>66:41:0205009:10798-66/199/2021-155</t>
  </si>
  <si>
    <t>66:41:0205009:10798-66/199/2021-175</t>
  </si>
  <si>
    <t>66:41:0205009:10798-66/132/2021-108</t>
  </si>
  <si>
    <t>66:41:0205009:10798-66/199/2022-460</t>
  </si>
  <si>
    <t>66:41:0205009:10798-66/199/2021-220</t>
  </si>
  <si>
    <t>66:41:0205009:10798-66/199/2022-447</t>
  </si>
  <si>
    <t>66:41:0205009:10798-66/199/2021-274</t>
  </si>
  <si>
    <t>66:41:0205009:10798-66/199/2021-177</t>
  </si>
  <si>
    <t>66:41:0205009:10798-66/199/2021-267</t>
  </si>
  <si>
    <t>66:41:0205009:10798-66/127/2021-101</t>
  </si>
  <si>
    <t>66:41:0205009:10798-66/199/2021-30</t>
  </si>
  <si>
    <t>66:41:0205009:10798-66/199/2022-293</t>
  </si>
  <si>
    <t>Резерв</t>
  </si>
  <si>
    <t>66:41:0205009:10798-66/199/2021-105</t>
  </si>
  <si>
    <t>66:41:0205009:10798-66/199/2022-475</t>
  </si>
  <si>
    <t>66:41:0205009:10798-66/200/2021-135</t>
  </si>
  <si>
    <t>66:41:0205009:10798-66/112/2022-302</t>
  </si>
  <si>
    <t>66:41:0205009:10798-66/199/2021-125</t>
  </si>
  <si>
    <t>66:41:0205009:10798-66/199/2021-223</t>
  </si>
  <si>
    <t>66:41:0205009:10798-66/199/2022-310</t>
  </si>
  <si>
    <t>66:41:0205009:10798-66/199/2021-151</t>
  </si>
  <si>
    <t>66:41:0205009:10798-66/199/2021-162</t>
  </si>
  <si>
    <t>66:41:0205009:10798-66/199/2021-163</t>
  </si>
  <si>
    <t>66:41:0205009:10798-66/199/2022-322</t>
  </si>
  <si>
    <t>66:41:0205009:10798-66/199/2021-226</t>
  </si>
  <si>
    <t>66:41:0205009:10798-66/199/2022-303</t>
  </si>
  <si>
    <t>66:41:0205009:10798-66/199/2022-490</t>
  </si>
  <si>
    <t>66:41:0205009:10798-66/199/2022-297</t>
  </si>
  <si>
    <t>66:41:0205009:10798-66/199/2021-29</t>
  </si>
  <si>
    <t>66:41:0205009:10798-66/199/2022-424</t>
  </si>
  <si>
    <t>66:41:0205009:10798-66/199/2021-46</t>
  </si>
  <si>
    <t>66:41:0205009:10798-66/127/2021-99</t>
  </si>
  <si>
    <t>66:41:0205009:10798-66/199/2021-266</t>
  </si>
  <si>
    <t>66:41:0205009:10798-66/199/2022-430</t>
  </si>
  <si>
    <t>66:41:0205009:10798-66/199/2021-118</t>
  </si>
  <si>
    <t>66:41:0205009:10798-66/199/2022-441</t>
  </si>
  <si>
    <t>66:41:0205009:10798-66/199/2022-346</t>
  </si>
  <si>
    <t>66:41:0205009:10798-66/199/2022-464</t>
  </si>
  <si>
    <t>66:41:0205009:10798-66/199/2021-192</t>
  </si>
  <si>
    <t>66:41:0205009:10798-66/199/2021-285</t>
  </si>
  <si>
    <t>66:41:0205009:10798-66/199/2021-171</t>
  </si>
  <si>
    <t>66:41:0205009:10798-66/112/2021-81</t>
  </si>
  <si>
    <t>66:41:0205009:10798-66/199/2021-216</t>
  </si>
  <si>
    <t>66:41:0205009:10798-66/199/2021-80</t>
  </si>
  <si>
    <t>66:41:0205009:10798-66/199/2021-247</t>
  </si>
  <si>
    <t>66:41:0205009:10798-66/199/2022-298</t>
  </si>
  <si>
    <t>66:41:0205009:10798-66/127/2021-61</t>
  </si>
  <si>
    <t>66:41:0205009:10798-66/199/2021-215</t>
  </si>
  <si>
    <t>66:41:0205009:10798-66/199/2021-128</t>
  </si>
  <si>
    <t>66:41:0205009:10798-66/199/2022-373</t>
  </si>
  <si>
    <t>66:41:0205009:10798-66/200/2021-76</t>
  </si>
  <si>
    <t>66:41:0205009:10798-66/199/2021-224</t>
  </si>
  <si>
    <t>66:41:0205009:10798-66/199/2021-91</t>
  </si>
  <si>
    <t>66:41:0205009:10798-66/199/2022-318</t>
  </si>
  <si>
    <t>66:41:0205009:10798-66/199/2022-372</t>
  </si>
  <si>
    <t>66:41:0205009:10798-66/199/2021-196</t>
  </si>
  <si>
    <t>66:41:0205009:10798-66/199/2021-153</t>
  </si>
  <si>
    <t>66:41:0205009:10798-66/199/2021-253</t>
  </si>
  <si>
    <t>66:41:0205009:10798-66/199/2021-201</t>
  </si>
  <si>
    <t>66:41:0205009:10798-66/199/2022-481</t>
  </si>
  <si>
    <t>66:41:0205009:10798-66/199/2021-188</t>
  </si>
  <si>
    <t>66:41:0205009:10798-66/199/2022-368</t>
  </si>
  <si>
    <t>66:41:0205009:10798-66/199/2022-351</t>
  </si>
  <si>
    <t>66:41:0205009:10798-66/199/2022-509</t>
  </si>
  <si>
    <t>66:41:0205009:10798-66/199/2022-561</t>
  </si>
  <si>
    <t>66:41:0205009:10798-66/112/2021-83</t>
  </si>
  <si>
    <t>66:41:0205009:10798-66/199/2021-184</t>
  </si>
  <si>
    <t>66:41:0205009:10798-66/199/2022-316</t>
  </si>
  <si>
    <t>66:41:0205009:10798-66/199/2022-414</t>
  </si>
  <si>
    <t>66:41:0205009:10798-66/199/2021-214</t>
  </si>
  <si>
    <t>66:41:0205009:10798-66/199/2021-152</t>
  </si>
  <si>
    <t>66:41:0205009:10798-66/199/2021-228</t>
  </si>
  <si>
    <t>66:41:0205009:10798-66/112/2021-68</t>
  </si>
  <si>
    <t>66:41:0205009:10798-66/199/2021-207</t>
  </si>
  <si>
    <t>66:41:0205009:10798-66/199/2021-8</t>
  </si>
  <si>
    <t>66:41:0205009:10798-66/199/2021-42</t>
  </si>
  <si>
    <t>66:41:0205009:10798-66/199/2022-486</t>
  </si>
  <si>
    <t>66:41:0205009:10798-66/199/2021-28</t>
  </si>
  <si>
    <t>66:41:0205009:10798-66/199/2022-514</t>
  </si>
  <si>
    <t>66:41:0205009:10798-66/199/2022-522</t>
  </si>
  <si>
    <t>66:41:0205009:10798-66/199/2021-137</t>
  </si>
  <si>
    <t>66:41:0205009:10798-66/199/2022-433</t>
  </si>
  <si>
    <t>66:41:0205009:10798-66/199/2021-243</t>
  </si>
  <si>
    <t>66:41:0205009:10798-66/199/2022-503</t>
  </si>
  <si>
    <t>66:41:0205009:10798-66/199/2021-182</t>
  </si>
  <si>
    <t>66:41:0205009:10798-66/199/2022-550</t>
  </si>
  <si>
    <t>66:41:0205009:10798-66/199/2021-262</t>
  </si>
  <si>
    <t>66:41:0205009:10798-66/199/2022-308</t>
  </si>
  <si>
    <t>66:41:0205009:10798-66/199/2022-379</t>
  </si>
  <si>
    <t>66:41:0205009:10798-66/199/2021-34</t>
  </si>
  <si>
    <t>66:41:0205009:10798-66/199/2022-473</t>
  </si>
  <si>
    <t>66:41:0205009:10798-66/199/2022-420</t>
  </si>
  <si>
    <t>66:41:0205009:10798-66/199/2022-532</t>
  </si>
  <si>
    <t>66:41:0205009:10798-66/199/2021-178</t>
  </si>
  <si>
    <t>66:41:0205009:10798-66/199/2022-396</t>
  </si>
  <si>
    <t>66:41:0205009:10798-66/199/2021-52</t>
  </si>
  <si>
    <t>66:41:0205009:10798-66/199/2022-402</t>
  </si>
  <si>
    <t>66:41:0205009:10798-66/199/2021-113</t>
  </si>
  <si>
    <t>66:41:0205009:10798-66/199/2022-370</t>
  </si>
  <si>
    <t>66:41:0205009:10798-66/199/2021-120</t>
  </si>
  <si>
    <t>66:41:0205009:10798-66/199/2021-181</t>
  </si>
  <si>
    <t>66:41:0205009:10798-66/199/2022-435</t>
  </si>
  <si>
    <t>66:41:0205009:10798-66/199/2021-202</t>
  </si>
  <si>
    <t>66:41:0205009:10798-66/199/2022-512</t>
  </si>
  <si>
    <t>66:41:0205009:10798-66/199/2021-87</t>
  </si>
  <si>
    <t>66:41:0205009:10798-66/199/2022-462</t>
  </si>
  <si>
    <t>66:41:0205009:10798-66/199/2022-394</t>
  </si>
  <si>
    <t>66:41:0205009:10798-66/199/2022-499</t>
  </si>
  <si>
    <t>66:41:0205009:10798-66/199/2022-549</t>
  </si>
  <si>
    <t>66:41:0205009:10798-66/199/2021-36</t>
  </si>
  <si>
    <t>66:41:0205009:10798-66/199/2021-211</t>
  </si>
  <si>
    <t>66:41:0205009:10798-66/199/2022-295</t>
  </si>
  <si>
    <t>66:41:0205009:10798-66/199/2022-538</t>
  </si>
  <si>
    <t>66:41:0205009:10798-66/199/2021-218</t>
  </si>
  <si>
    <t>66:41:0205009:10798-66/199/2021-148</t>
  </si>
  <si>
    <t>66:41:0205009:10798-66/199/2022-507</t>
  </si>
  <si>
    <t>66:41:0205009:10798-66/199/2022-398</t>
  </si>
  <si>
    <t>66:41:0205009:10798-66/199/2022-477</t>
  </si>
  <si>
    <t>ПАО "Совкомбанк"</t>
  </si>
  <si>
    <t>66:41:0205009:10798-66/199/2022-427</t>
  </si>
  <si>
    <t>66:41:0205009:10798-66/199/2022-400</t>
  </si>
  <si>
    <t>66:41:0205009:10798-66/199/2022-558</t>
  </si>
  <si>
    <t>66:41:0205009:10798-66/199/2021-159</t>
  </si>
  <si>
    <t>66:41:0205009:10798-66/199/2021-40</t>
  </si>
  <si>
    <t>66:41:0205009:10798-66/199/2022-554</t>
  </si>
  <si>
    <t>66:41:0205009:10798-66/199/2021-167</t>
  </si>
  <si>
    <t>66:41:0205009:10798-66/199/2022-383</t>
  </si>
  <si>
    <t>66:41:0205009:10798-66/199/2021-256</t>
  </si>
  <si>
    <t>66:41:0205009:10798-66/199/2021-264</t>
  </si>
  <si>
    <t>66:41:0205009:10798-66/199/2022-494</t>
  </si>
  <si>
    <t>66:41:0205009:10798-66/199/2021-145</t>
  </si>
  <si>
    <t>66:41:0205009:10798-66/199/2022-545</t>
  </si>
  <si>
    <t>66:41:0205009:10798-66/199/2022-428</t>
  </si>
  <si>
    <t>66:41:0205009:10798-66/199/2021-57</t>
  </si>
  <si>
    <t>66:41:0205009:10798-66/199/2022-466</t>
  </si>
  <si>
    <t>66:41:0205009:10798-66/199/2021-143</t>
  </si>
  <si>
    <t>66:41:0205009:10798-66/199/2021-209</t>
  </si>
  <si>
    <t>66:41:0205009:10798-66/199/2021-10</t>
  </si>
  <si>
    <t>66:41:0205009:10798-66/199/2022-453</t>
  </si>
  <si>
    <t>66:41:0205009:10798-66/199/2022-469</t>
  </si>
  <si>
    <t>66:41:0205009:10798-66/199/2022-505</t>
  </si>
  <si>
    <t>66:41:0205009:10798-66/199/2022-526</t>
  </si>
  <si>
    <t>66:41:0205009:10798-66/199/2022-449</t>
  </si>
  <si>
    <t>66:41:0205009:10798-66/199/2021-169</t>
  </si>
  <si>
    <t>66:41:0205009:10798-66/199/2021-117</t>
  </si>
  <si>
    <t>ПАО РОСБАНК</t>
  </si>
  <si>
    <t>66:41:0205009:10798-66/199/2022-478</t>
  </si>
  <si>
    <t>66:41:0205009:10798-66/199/2021-149</t>
  </si>
  <si>
    <t>66:41:0205009:10798-66/199/2022-458</t>
  </si>
  <si>
    <t>66:41:0205009:10798-66/199/2022-497</t>
  </si>
  <si>
    <t>66:41:0205009:10798-66/199/2021-119</t>
  </si>
  <si>
    <t>66:41:0205009:10798-66/199/2022-516</t>
  </si>
  <si>
    <t>66:41:0205009:10798-66/199/2022-405</t>
  </si>
  <si>
    <t>66:41:0205009:10798-66/199/2022-418</t>
  </si>
  <si>
    <t>66:41:0205009:10798-66/112/2022-336</t>
  </si>
  <si>
    <t>66:41:0205009:10798-66/199/2022-501</t>
  </si>
  <si>
    <t>66:41:0205009:10798-66/199/2022-305</t>
  </si>
  <si>
    <t>66:41:0205009:10798-66/199/2021-12</t>
  </si>
  <si>
    <t>66:41:0205009:10798-66/199/2021-258</t>
  </si>
  <si>
    <t>66:41:0205009:10798-66/199/2022-524</t>
  </si>
  <si>
    <t>66:41:0205009:10798-66/199/2022-528</t>
  </si>
  <si>
    <t>66:41:0205009:10798-66/199/2022-445</t>
  </si>
  <si>
    <t>66:41:0205009:10798-66/199/2022-353</t>
  </si>
  <si>
    <t>66:41:0205009:10798-66/199/2021-122</t>
  </si>
  <si>
    <t>66:41:0205009:10798-66/127/2021-70</t>
  </si>
  <si>
    <t>66:41:0205009:10798-66/199/2021-233</t>
  </si>
  <si>
    <t>66:41:0205009:10798-66/199/2022-407</t>
  </si>
  <si>
    <t>Банк ГПБ (АО)</t>
  </si>
  <si>
    <t>66:41:0205009:10798-66/199/2022-360</t>
  </si>
  <si>
    <t>66:41:0205009:10798-66/199/2021-173</t>
  </si>
  <si>
    <t>66:41:0205009:10798-66/199/2021-132</t>
  </si>
  <si>
    <t>66:41:0205009:10798-66/112/2022-325</t>
  </si>
  <si>
    <t>66:41:0205009:10798-66/200/2021-72</t>
  </si>
  <si>
    <t>66:41:0205009:10798-66/199/2021-283</t>
  </si>
  <si>
    <t>66:41:0205009:10798-66/199/2022-541</t>
  </si>
  <si>
    <t>66:41:0205009:10798-66/199/2021-26</t>
  </si>
  <si>
    <t>66:41:0205009:10798-66/199/2022-411</t>
  </si>
  <si>
    <t>66:41:0205009:10798-66/199/2022-455</t>
  </si>
  <si>
    <t>66:41:0205009:10798-66/199/2022-535</t>
  </si>
  <si>
    <t>66:41:0205009:10798-66/199/2022-341</t>
  </si>
  <si>
    <t>66:41:0205009:10798-66/199/2021-280</t>
  </si>
  <si>
    <t>66:41:0205009:10798-66/199/2021-206</t>
  </si>
  <si>
    <t>66:41:0205009:10798-66/199/2021-194</t>
  </si>
  <si>
    <t>66:41:0205009:10798-66/199/2021-47</t>
  </si>
  <si>
    <t>66:41:0205009:10798-66/199/2022-362</t>
  </si>
  <si>
    <t>66:41:0205009:10798-66/199/2022-375</t>
  </si>
  <si>
    <t>66:41:0205009:10798-66/199/2022-451</t>
  </si>
  <si>
    <t>66:41:0205009:10798-66/199/2021-109</t>
  </si>
  <si>
    <t>66:41:0205009:10798-66/199/2022-286</t>
  </si>
  <si>
    <t>66:41:0205009:10798-66/199/2021-238</t>
  </si>
  <si>
    <t>66:41:0205009:10798-66/199/2022-425</t>
  </si>
  <si>
    <t>66:41:0205009:10798-66/199/2022-328</t>
  </si>
  <si>
    <t>66:41:0205009:10798-66/199/2021-147</t>
  </si>
  <si>
    <t>66:41:0205009:10798-66/199/2022-320</t>
  </si>
  <si>
    <t>66:41:0205009:10798-66/199/2021-13</t>
  </si>
  <si>
    <t>66:41:0205009:10798-66/199/2022-443</t>
  </si>
  <si>
    <t>66:41:0205009:10798-66/199/2021-53</t>
  </si>
  <si>
    <t>66:41:0205009:10798-66/199/2021-58</t>
  </si>
  <si>
    <t>66:41:0205009:10798-66/199/2022-288</t>
  </si>
  <si>
    <t>66:41:0205009:10798-66/199/2022-439</t>
  </si>
  <si>
    <t>66:41:0205009:10798-66/199/2021-254</t>
  </si>
  <si>
    <t>66:41:0205009:10798-66/199/2022-432</t>
  </si>
  <si>
    <t>66:41:0205009:10798-66/199/2021-250</t>
  </si>
  <si>
    <t>66:41:0205009:10798-66/199/2021-64</t>
  </si>
  <si>
    <t>66:41:0205009:10798-66/199/2022-471</t>
  </si>
  <si>
    <t>66:41:0205009:10798-66/199/2021-22</t>
  </si>
  <si>
    <t>66:41:0205009:10798-66/199/2021-78</t>
  </si>
  <si>
    <t>66:41:0205009:10798-66/199/2021-165</t>
  </si>
  <si>
    <t>66:41:0205009:10798-66/199/2021-16</t>
  </si>
  <si>
    <t>66:41:0205009:10798-66/200/2021-103</t>
  </si>
  <si>
    <t>66:41:0205009:10798-66/199/2022-357</t>
  </si>
  <si>
    <t>66:41:0205009:10798-66/199/2022-338</t>
  </si>
  <si>
    <t>66:41:0205009:10798-66/199/2021-85</t>
  </si>
  <si>
    <t>66:41:0205009:10798-66/199/2021-130</t>
  </si>
  <si>
    <t>66:41:0205009:10798-66/199/2021-204</t>
  </si>
  <si>
    <t>66:41:0205009:10798-66/199/2021-134</t>
  </si>
  <si>
    <t>66:41:0205009:10798-66/199/2022-349</t>
  </si>
  <si>
    <t>66:41:0205009:10798-66/199/2022-291</t>
  </si>
  <si>
    <t>66:41:0205009:10798-66/199/2021-234</t>
  </si>
  <si>
    <t>66:41:0205009:10798-66/199/2022-333</t>
  </si>
  <si>
    <t>66:41:0205009:10798-66/200/2021-74</t>
  </si>
  <si>
    <t>66:41:0205009:10798-66/199/2022-437</t>
  </si>
  <si>
    <t>66:41:0205009:10798-66/199/2021-24</t>
  </si>
  <si>
    <t>66:41:0205009:10798-66/199/2022-344</t>
  </si>
  <si>
    <t>66:41:0205009:10798-66/199/2021-271</t>
  </si>
  <si>
    <t>66:41:0205009:10798-66/199/2022-388</t>
  </si>
  <si>
    <t>66:41:0205009:10798-66/127/2021-62</t>
  </si>
  <si>
    <t>66:41:0205009:10798-66/199/2021-14</t>
  </si>
  <si>
    <t>66:41:0205009:10798-66/199/2021-277</t>
  </si>
  <si>
    <t>66:41:0205009:10798-66/199/2021-140</t>
  </si>
  <si>
    <t>66:41:0205009:10798-66/199/2021-94</t>
  </si>
  <si>
    <t>66:41:0205009:10798-66/127/2021-96</t>
  </si>
  <si>
    <t>66:41:0205009:10798-66/199/2021-138</t>
  </si>
  <si>
    <t>3.1</t>
  </si>
  <si>
    <t>Свердловская обл., г. Екатеринбург, пер. Полимерный, д. 11</t>
  </si>
  <si>
    <t>66:41:0205009:10724-66/199/2021-1084</t>
  </si>
  <si>
    <t>66:41:0205009:10724-66/199/2020-844</t>
  </si>
  <si>
    <t>66:41:0205009:10724-66/289/2020-606</t>
  </si>
  <si>
    <t>66:41:0205009:10724-66/199/2021-934</t>
  </si>
  <si>
    <t>66:41:0205009:10724-66/199/2021-1235</t>
  </si>
  <si>
    <t>66:41:0205009:10724-66/199/2020-632</t>
  </si>
  <si>
    <t>66:41:0205009:10724-66/199/2021-884</t>
  </si>
  <si>
    <t>66:41:0205009:10724-66/109/2020-754</t>
  </si>
  <si>
    <t>66:41:0205009:10724-66/199/2021-872</t>
  </si>
  <si>
    <t>66:41:0205009:10724-66/199/2021-939</t>
  </si>
  <si>
    <t>66:41:0205009:10724-66/199/2021-889</t>
  </si>
  <si>
    <t>66:41:0205009:10724-66/001/2020-182</t>
  </si>
  <si>
    <t>66:41:0205009:10724-66/199/2021-909</t>
  </si>
  <si>
    <t>66:41:0205009:10724-66/001/2020-215</t>
  </si>
  <si>
    <t>66:41:0205009:10724-66/199/2020-751</t>
  </si>
  <si>
    <t>66:41:0205009:10724-66/119/2020-577</t>
  </si>
  <si>
    <t>66:41:0205009:10724-66/199/2021-1071</t>
  </si>
  <si>
    <t>66:41:0205009:10724-66/032/2020-190</t>
  </si>
  <si>
    <t>66:41:0205009:10724-66/112/2021-997</t>
  </si>
  <si>
    <t>66:41:0205009:10724-66/199/2021-878</t>
  </si>
  <si>
    <t>66:41:0205009:10724-66/199/2021-893</t>
  </si>
  <si>
    <t>66:41:0205009:10724-66/001/2019-88</t>
  </si>
  <si>
    <t>66:41:0205009:10724-66/001/2019-72</t>
  </si>
  <si>
    <t>66:41:0205009:10724-66/125/2020-604</t>
  </si>
  <si>
    <t>66:41:0205009:10724-66/001/2019-56</t>
  </si>
  <si>
    <t>66:41:0205009:10724-66/001/2020-264</t>
  </si>
  <si>
    <t>66:41:0205009:10724-66/001/2020-369</t>
  </si>
  <si>
    <t>66:41:0205009:10724-66/001/2019-98</t>
  </si>
  <si>
    <t>66:41:0205009:10724-66/001/2019-58</t>
  </si>
  <si>
    <t>66:41:0205009:10724-66/001/2020-212</t>
  </si>
  <si>
    <t>66:41:0205009:10724-66/199/2021-978</t>
  </si>
  <si>
    <t>66:41:0205009:10724-66/001/2019-86</t>
  </si>
  <si>
    <t>66:41:0205009:10724-66/001/2020-303</t>
  </si>
  <si>
    <t>66:41:0205009:10724-66/199/2020-557</t>
  </si>
  <si>
    <t>66:41:0205009:10724-66/001/2020-385</t>
  </si>
  <si>
    <t>66:41:0205009:10724-66/001/2020-329</t>
  </si>
  <si>
    <t>66:41:0205009:10724-66/199/2020-810</t>
  </si>
  <si>
    <t>66:41:0205009:10724-66/001/2020-227</t>
  </si>
  <si>
    <t>66:41:0205009:10724-66/001/2020-216</t>
  </si>
  <si>
    <t>66:41:0205009:10724-66/199/2021-984</t>
  </si>
  <si>
    <t>66:41:0205009:10724-66/199/2020-541</t>
  </si>
  <si>
    <t>66:41:0205009:10724-66/199/2021-953</t>
  </si>
  <si>
    <t>66:41:0205009:10724-66/199/2020-436</t>
  </si>
  <si>
    <t>66:41:0205009:10724-66/199/2021-1098</t>
  </si>
  <si>
    <t>66:41:0205009:10724-66/199/2021-1144</t>
  </si>
  <si>
    <t>66:41:0205009:10724-66/199/2021-1133</t>
  </si>
  <si>
    <t>66:41:0205009:10724-66/199/2021-1100</t>
  </si>
  <si>
    <t>66:41:0205009:10724-66/199/2021-858</t>
  </si>
  <si>
    <t>66:41:0205009:10724-66/001/2020-343</t>
  </si>
  <si>
    <t>66:41:0205009:10724-66/199/2020-486</t>
  </si>
  <si>
    <t>66:41:0205009:10724-66/199/2020-505</t>
  </si>
  <si>
    <t>66:41:0205009:10724-66/199/2022-1367</t>
  </si>
  <si>
    <t>66:41:0205009:10724-66/001/2020-402</t>
  </si>
  <si>
    <t>66:41:0205009:10724-66/001/2019-114</t>
  </si>
  <si>
    <t>66:41:0205009:10724-66/001/2020-418</t>
  </si>
  <si>
    <t>66:41:0205009:10724-66/001/2020-289</t>
  </si>
  <si>
    <t>66:41:0205009:10724-66/001/2020-243</t>
  </si>
  <si>
    <t>66:41:0205009:10724-66/001/2020-307</t>
  </si>
  <si>
    <t>66:41:0205009:10724-66/199/2020-628</t>
  </si>
  <si>
    <t>66:41:0205009:10724-66/001/2020-389</t>
  </si>
  <si>
    <t>66:41:0205009:10724-66/199/2021-874</t>
  </si>
  <si>
    <t>66:41:0205009:10724-66/199/2021-1095</t>
  </si>
  <si>
    <t>66:41:0205009:10724-66/001/2020-188</t>
  </si>
  <si>
    <t>66:41:0205009:10724-66/199/2020-446</t>
  </si>
  <si>
    <t>66:41:0205009:10724-66/001/2020-325</t>
  </si>
  <si>
    <t>66:41:0205009:10724-66/199/2020-478</t>
  </si>
  <si>
    <t>66:41:0205009:10724-66/001/2019-92</t>
  </si>
  <si>
    <t>66:41:0205009:10724-66/001/2020-279</t>
  </si>
  <si>
    <t>66:41:0205009:10724-66/001/2020-270</t>
  </si>
  <si>
    <t>66:41:0205009:10724-66/001/2020-250</t>
  </si>
  <si>
    <t>66:41:0205009:10724-66/001/2019-99</t>
  </si>
  <si>
    <t>66:41:0205009:10724-66/001/2020-262</t>
  </si>
  <si>
    <t>66:41:0205009:10724-66/199/2021-1118</t>
  </si>
  <si>
    <t>66:41:0205009:10724-66/199/2021-880</t>
  </si>
  <si>
    <t>66:41:0205009:10724-66/109/2020-535</t>
  </si>
  <si>
    <t>66:41:0205009:10724-66/199/2020-444</t>
  </si>
  <si>
    <t>66:41:0205009:10724-66/199/2020-460</t>
  </si>
  <si>
    <t>66:41:0205009:10724-66/199/2020-704</t>
  </si>
  <si>
    <t>66:41:0205009:10724-66/199/2021-896</t>
  </si>
  <si>
    <t>66:41:0205009:10724-66/199/2020-464</t>
  </si>
  <si>
    <t>66:41:0205009:10724-66/127/2020-846</t>
  </si>
  <si>
    <t>66:41:0205009:10724-66/199/2020-453</t>
  </si>
  <si>
    <t>66:41:0205009:10724-66/199/2020-559</t>
  </si>
  <si>
    <t>66:41:0205009:10724-66/129/2020-636</t>
  </si>
  <si>
    <t>66:41:0205009:10724-66/001/2020-253</t>
  </si>
  <si>
    <t>66:41:0205009:10724-66/001/2019-70</t>
  </si>
  <si>
    <t>66:41:0205009:10724-66/199/2021-1004</t>
  </si>
  <si>
    <t>66:41:0205009:10724-66/199/2022-1445</t>
  </si>
  <si>
    <t>66:41:0205009:10724-66/199/2020-712</t>
  </si>
  <si>
    <t>66:41:0205009:10724-66/200/2020-741</t>
  </si>
  <si>
    <t>66:41:0205009:10724-66/129/2020-815</t>
  </si>
  <si>
    <t>66:41:0205009:10724-66/199/2020-551</t>
  </si>
  <si>
    <t>66:41:0205009:10724-66/199/2021-876</t>
  </si>
  <si>
    <t>66:41:0205009:10724-66/199/2020-837</t>
  </si>
  <si>
    <t>66:41:0205009:10724-66/199/2020-450</t>
  </si>
  <si>
    <t>66:41:0205009:10724-66/001/2020-175</t>
  </si>
  <si>
    <t>66:41:0205009:10724-66/199/2020-448</t>
  </si>
  <si>
    <t>66:41:0205009:10724-66/001/2020-298</t>
  </si>
  <si>
    <t>66:41:0205009:10724-66/001/2019-161</t>
  </si>
  <si>
    <t>66:41:0205009:10724-66/001/2020-239</t>
  </si>
  <si>
    <t>66:41:0205009:10724-66/001/2019-71</t>
  </si>
  <si>
    <t>66:41:0205009:10724-66/199/2020-498</t>
  </si>
  <si>
    <t>66:41:0205009:10724-66/199/2021-1238</t>
  </si>
  <si>
    <t>66:41:0205009:10724-66/001/2020-186</t>
  </si>
  <si>
    <t>66:41:0205009:10724-66/001/2020-207</t>
  </si>
  <si>
    <t>66:41:0205009:10724-66/289/2020-433</t>
  </si>
  <si>
    <t>66:41:0205009:10724-66/199/2020-503</t>
  </si>
  <si>
    <t>66:41:0205009:10724-66/199/2020-827</t>
  </si>
  <si>
    <t>66:41:0205009:10724-66/199/2021-1255</t>
  </si>
  <si>
    <t>66:41:0205009:10724-66/199/2020-510</t>
  </si>
  <si>
    <t>66:41:0205009:10724-66/001/2020-219</t>
  </si>
  <si>
    <t>66:41:0205009:10724-66/129/2020-817</t>
  </si>
  <si>
    <t>66:41:0205009:10724-66/199/2020-575</t>
  </si>
  <si>
    <t>66:41:0205009:10724-66/199/2020-829</t>
  </si>
  <si>
    <t>66:41:0205009:10724-66/199/2021-1093</t>
  </si>
  <si>
    <t>66:41:0205009:10724-66/199/2021-1106</t>
  </si>
  <si>
    <t>66:41:0205009:10724-66/199/2021-898</t>
  </si>
  <si>
    <t>66:41:0205009:10724-66/199/2020-770</t>
  </si>
  <si>
    <t>66:41:0205009:10724-66/199/2020-583</t>
  </si>
  <si>
    <t>66:41:0205009:10724-66/199/2020-722</t>
  </si>
  <si>
    <t>66:41:0205009:10724-66/199/2021-925</t>
  </si>
  <si>
    <t>66:41:0205009:10724-66/109/2020-697</t>
  </si>
  <si>
    <t>66:41:0205009:10724-66/199/2020-699</t>
  </si>
  <si>
    <t>66:41:0205009:10724-66/199/2021-990</t>
  </si>
  <si>
    <t>66:41:0205009:10724-66/001/2020-412</t>
  </si>
  <si>
    <t>66:41:0205009:10724-66/127/2021-1112</t>
  </si>
  <si>
    <t>66:41:0205009:10724-66/199/2021-1104</t>
  </si>
  <si>
    <t>66:41:0205009:10724-66/199/2020-776</t>
  </si>
  <si>
    <t>66:41:0205009:10724-66/199/2021-1145</t>
  </si>
  <si>
    <t>66:41:0205009:10724-66/199/2021-1135</t>
  </si>
  <si>
    <t>66:41:0205009:10724-66/199/2021-1120</t>
  </si>
  <si>
    <t>66:41:0205009:10724-66/200/2021-1126</t>
  </si>
  <si>
    <t>66:41:0205009:10724-66/199/2021-1246</t>
  </si>
  <si>
    <t>66:41:0205009:10724-66/109/2020-717</t>
  </si>
  <si>
    <t>66:41:0205009:10724-66/199/2021-904</t>
  </si>
  <si>
    <t>66:41:0205009:10724-66/199/2020-724</t>
  </si>
  <si>
    <t>66:41:0205009:10724-66/199/2021-1151</t>
  </si>
  <si>
    <t>66:41:0205009:10724-66/199/2020-719</t>
  </si>
  <si>
    <t>66:41:0205009:10724-66/199/2021-918</t>
  </si>
  <si>
    <t>66:41:0205009:10724-66/199/2020-742</t>
  </si>
  <si>
    <t>66:41:0205009:10724-66/112/2021-862</t>
  </si>
  <si>
    <t>66:41:0205009:10724-66/199/2021-937</t>
  </si>
  <si>
    <t>66:41:0205009:10724-66/001/2020-297</t>
  </si>
  <si>
    <t>66:41:0205009:10724-66/199/2020-710</t>
  </si>
  <si>
    <t>66:41:0205009:10724-66/199/2020-784</t>
  </si>
  <si>
    <t>66:41:0205009:10724-66/199/2021-891</t>
  </si>
  <si>
    <t>66:41:0205009:10724-66/199/2021-988</t>
  </si>
  <si>
    <t>66:41:0205009:10724-66/199/2021-980</t>
  </si>
  <si>
    <t>66:41:0205009:10724-66/001/2020-350</t>
  </si>
  <si>
    <t>66:41:0205009:10724-66/199/2020-553</t>
  </si>
  <si>
    <t>66:41:0205009:10724-66/199/2020-501</t>
  </si>
  <si>
    <t>66:41:0205009:10724-66/199/2020-625</t>
  </si>
  <si>
    <t>66:41:0205009:10724-66/199/2021-923</t>
  </si>
  <si>
    <t>66:41:0205009:10724-66/199/2020-613</t>
  </si>
  <si>
    <t>66:41:0205009:10724-66/199/2020-621</t>
  </si>
  <si>
    <t>66:41:0205009:10724-66/199/2020-680</t>
  </si>
  <si>
    <t>66:41:0205009:10724-66/199/2021-986</t>
  </si>
  <si>
    <t>66:41:0205009:10724-66/199/2021-921</t>
  </si>
  <si>
    <t>66:41:0205009:10724-66/199/2021-1089</t>
  </si>
  <si>
    <t>66:41:0205009:10724-66/199/2020-766</t>
  </si>
  <si>
    <t>66:41:0205009:10724-66/199/2020-841</t>
  </si>
  <si>
    <t>66:41:0205009:10724-66/199/2020-706</t>
  </si>
  <si>
    <t>66:41:0205009:10724-66/199/2020-735</t>
  </si>
  <si>
    <t>66:41:0205009:10724-66/199/2020-791</t>
  </si>
  <si>
    <t>66:41:0205009:10724-66/199/2021-1054</t>
  </si>
  <si>
    <t>66:41:0205009:10724-66/199/2020-760</t>
  </si>
  <si>
    <t>66:41:0205009:10724-66/127/2021-1159</t>
  </si>
  <si>
    <t>66:41:0205009:10724-66/199/2022-1429</t>
  </si>
  <si>
    <t>66:41:0205009:10724-66/199/2022-1450</t>
  </si>
  <si>
    <t>66:41:0205009:10724-66/199/2022-1455</t>
  </si>
  <si>
    <t>66:41:0205009:10724-66/001/2020-391</t>
  </si>
  <si>
    <t>66:41:0205009:10724-66/001/2019-90</t>
  </si>
  <si>
    <t>66:41:0205009:10724-66/001/2020-208</t>
  </si>
  <si>
    <t>66:41:0205009:10724-66/001/2019-81</t>
  </si>
  <si>
    <t>66:41:0205009:10724-66/001/2020-224</t>
  </si>
  <si>
    <t>66:41:0205009:10724-66/199/2020-547</t>
  </si>
  <si>
    <t>66:41:0205009:10724-66/199/2020-786</t>
  </si>
  <si>
    <t>66:41:0205009:10724-66/001/2020-205</t>
  </si>
  <si>
    <t>66:41:0205009:10724-66/199/2020-525</t>
  </si>
  <si>
    <t>66:41:0205009:10724-66/001/2020-287</t>
  </si>
  <si>
    <t>66:41:0205009:10724-66/001/2020-236</t>
  </si>
  <si>
    <t>66:41:0205009:10724-66/199/2020-533</t>
  </si>
  <si>
    <t>66:41:0205009:10724-66/199/2020-821</t>
  </si>
  <si>
    <t>66:41:0205009:10724-66/199/2020-522</t>
  </si>
  <si>
    <t>66:41:0205009:10724-66/109/2020-714</t>
  </si>
  <si>
    <t>66:41:0205009:10724-66/199/2020-822</t>
  </si>
  <si>
    <t>66:41:0205009:10724-66/199/2021-1035</t>
  </si>
  <si>
    <t>66:41:0205009:10724-66/199/2021-868</t>
  </si>
  <si>
    <t>66:41:0205009:10724-66/001/2020-421</t>
  </si>
  <si>
    <t>66:41:0205009:10724-66/199/2021-974</t>
  </si>
  <si>
    <t>66:41:0205009:10724-66/199/2021-969</t>
  </si>
  <si>
    <t>66:41:0205009:10724-66/001/2020-374</t>
  </si>
  <si>
    <t>66:41:0205009:10724-66/199/2020-590</t>
  </si>
  <si>
    <t>66:41:0205009:10724-66/199/2020-762</t>
  </si>
  <si>
    <t>66:41:0205009:10724-66/001/2020-410</t>
  </si>
  <si>
    <t>66:41:0205009:10724-66/199/2020-596</t>
  </si>
  <si>
    <t>66:41:0205009:10724-66/129/2021-905</t>
  </si>
  <si>
    <t>66:41:0205009:10724-66/199/2020-727</t>
  </si>
  <si>
    <t>66:41:0205009:10724-66/199/2021-1056</t>
  </si>
  <si>
    <t>66:41:0205009:10724-66/001/2020-367</t>
  </si>
  <si>
    <t>66:41:0205009:10724-66/199/2021-870</t>
  </si>
  <si>
    <t>66:41:0205009:10724-66/199/2021-853</t>
  </si>
  <si>
    <t>66:41:0205009:10724-66/001/2020-395</t>
  </si>
  <si>
    <t>66:41:0205009:10724-66/001/2020-357</t>
  </si>
  <si>
    <t>66:41:0205009:10724-66/199/2020-475</t>
  </si>
  <si>
    <t>66:41:0205009:10724-66/119/2020-694</t>
  </si>
  <si>
    <t>66:41:0205009:10724-66/001/2019-132</t>
  </si>
  <si>
    <t>66:41:0205009:10724-66/001/2020-242</t>
  </si>
  <si>
    <t>66:41:0205009:10724-66/199/2020-523</t>
  </si>
  <si>
    <t>66:41:0205009:10724-66/199/2020-640</t>
  </si>
  <si>
    <t>66:41:0205009:10724-66/199/2020-835</t>
  </si>
  <si>
    <t>66:41:0205009:10724-66/199/2020-566</t>
  </si>
  <si>
    <t>66:41:0205009:10724-66/199/2021-914</t>
  </si>
  <si>
    <t>66:41:0205009:10724-66/001/2020-293</t>
  </si>
  <si>
    <t>66:41:0205009:10724-66/199/2020-440</t>
  </si>
  <si>
    <t>66:41:0205009:10724-66/001/2020-226</t>
  </si>
  <si>
    <t>66:41:0205009:10724-66/001/2019-124</t>
  </si>
  <si>
    <t>66:41:0205009:10724-66/001/2020-222</t>
  </si>
  <si>
    <t>66:41:0205009:10724-66/199/2020-619</t>
  </si>
  <si>
    <t>66:41:0205009:10724-66/001/2020-335</t>
  </si>
  <si>
    <t>66:41:0205009:10724-66/199/2020-739</t>
  </si>
  <si>
    <t>66:41:0205009:10724-66/001/2020-280</t>
  </si>
  <si>
    <t>66:41:0205009:10724-66/001/2020-305</t>
  </si>
  <si>
    <t>66:41:0205009:10724-66/199/2021-864</t>
  </si>
  <si>
    <t>66:41:0205009:10724-66/001/2020-231</t>
  </si>
  <si>
    <t>66:41:0205009:10724-66/199/2022-1427</t>
  </si>
  <si>
    <t>66:41:0205009:10724-66/199/2020-495</t>
  </si>
  <si>
    <t>66:41:0205009:10724-66/199/2022-1437</t>
  </si>
  <si>
    <t>66:41:0205009:10724-66/001/2020-214</t>
  </si>
  <si>
    <t>66:41:0205009:10724-66/019/2020-318</t>
  </si>
  <si>
    <t>66:41:0205009:10724-66/199/2020-771</t>
  </si>
  <si>
    <t>66:41:0205009:10724-66/199/2021-866</t>
  </si>
  <si>
    <t>66:41:0205009:10724-66/199/2020-620</t>
  </si>
  <si>
    <t>66:41:0205009:10724-66/001/2019-73</t>
  </si>
  <si>
    <t>66:41:0205009:10724-66/001/2019-61</t>
  </si>
  <si>
    <t>66:41:0205009:10724-66/001/2020-179</t>
  </si>
  <si>
    <t>66:41:0205009:10724-66/001/2020-213</t>
  </si>
  <si>
    <t>66:41:0205009:10724-66/001/2020-177</t>
  </si>
  <si>
    <t>66:41:0205009:10724-66/199/2020-484</t>
  </si>
  <si>
    <t>66:41:0205009:10724-66/001/2020-217</t>
  </si>
  <si>
    <t>66:41:0205009:10724-66/001/2019-55</t>
  </si>
  <si>
    <t>66:41:0205009:10724-66/199/2020-747</t>
  </si>
  <si>
    <t>66:41:0205009:10724-66/001/2020-314</t>
  </si>
  <si>
    <t>66:41:0205009:10724-66/199/2022-1481</t>
  </si>
  <si>
    <t>66:41:0205009:10724-66/199/2020-562</t>
  </si>
  <si>
    <t>66:41:0205009:10724-66/001/2019-77</t>
  </si>
  <si>
    <t>66:41:0205009:10724-66/199/2020-500</t>
  </si>
  <si>
    <t>66:41:0205009:10724-66/199/2020-731</t>
  </si>
  <si>
    <t>66:41:0205009:10724-66/001/2020-218</t>
  </si>
  <si>
    <t>66:41:0205009:10724-66/199/2022-1447</t>
  </si>
  <si>
    <t>66:41:0205009:10724-66/199/2021-1128</t>
  </si>
  <si>
    <t>66:41:0205009:10724-66/199/2022-1443</t>
  </si>
  <si>
    <t>66:41:0205009:10724-66/199/2022-1440</t>
  </si>
  <si>
    <t>66:41:0205009:10724-66/001/2020-300</t>
  </si>
  <si>
    <t>66:41:0205009:10724-66/001/2020-302</t>
  </si>
  <si>
    <t>66:41:0205009:10724-66/199/2020-549</t>
  </si>
  <si>
    <t>66:41:0205009:10724-66/001/2019-94</t>
  </si>
  <si>
    <t>66:41:0205009:10724-66/001/2020-238</t>
  </si>
  <si>
    <t>66:41:0205009:10724-66/199/2020-777</t>
  </si>
  <si>
    <t>66:41:0205009:10724-66/001/2020-283</t>
  </si>
  <si>
    <t>66:41:0205009:10724-66/001/2020-383</t>
  </si>
  <si>
    <t>66:41:0205009:10724-66/001/2020-247</t>
  </si>
  <si>
    <t>66:41:0205009:10724-66/199/2021-967</t>
  </si>
  <si>
    <t>66:41:0205009:10724-66/001/2020-341</t>
  </si>
  <si>
    <t>66:41:0205009:10724-66/199/2021-1166</t>
  </si>
  <si>
    <t>66:41:0205009:10724-66/199/2021-1102</t>
  </si>
  <si>
    <t>66:41:0205009:10724-66/199/2021-1109</t>
  </si>
  <si>
    <t>66:41:0205009:10724-66/199/2021-855</t>
  </si>
  <si>
    <t>66:41:0205009:10724-66/199/2021-1241</t>
  </si>
  <si>
    <t>66:41:0205009:10724-66/200/2021-1073</t>
  </si>
  <si>
    <t>66:41:0205009:10724-66/199/2020-489</t>
  </si>
  <si>
    <t>66:41:0205009:10724-66/199/2021-900</t>
  </si>
  <si>
    <t>66:41:0205009:10724-66/001/2020-381</t>
  </si>
  <si>
    <t>66:41:0205009:10724-66/001/2020-230</t>
  </si>
  <si>
    <t>66:41:0205009:10724-66/199/2021-1138</t>
  </si>
  <si>
    <t>66:41:0205009:10724-66/199/2021-1091</t>
  </si>
  <si>
    <t>66:41:0205009:10724-66/199/2021-932</t>
  </si>
  <si>
    <t>66:41:0205009:10724-66/199/2021-982</t>
  </si>
  <si>
    <t>66:41:0205009:10724-66/199/2021-1086</t>
  </si>
  <si>
    <t>66:41:0205009:10724-66/001/2020-408</t>
  </si>
  <si>
    <t>66:41:0205009:10724-66/199/2020-685</t>
  </si>
  <si>
    <t>66:41:0205009:10724-66/109/2020-634</t>
  </si>
  <si>
    <t>66:41:0205009:10724-66/001/2020-352</t>
  </si>
  <si>
    <t>66:41:0205009:10724-66/001/2020-347</t>
  </si>
  <si>
    <t>66:41:0205009:10724-66/199/2020-573</t>
  </si>
  <si>
    <t>66:41:0205009:10724-66/001/2020-361</t>
  </si>
  <si>
    <t>66:41:0205009:10724-66/001/2020-271</t>
  </si>
  <si>
    <t>66:41:0205009:10724-66/001/2020-181</t>
  </si>
  <si>
    <t>66:41:0205009:10724-66/001/2019-54</t>
  </si>
  <si>
    <t>66:41:0205009:10724-66/001/2019-68</t>
  </si>
  <si>
    <t>66:41:0205009:10724-66/001/2020-229</t>
  </si>
  <si>
    <t>66:41:0205009:10724-66/199/2020-824</t>
  </si>
  <si>
    <t>66:41:0205009:10724-66/199/2020-701</t>
  </si>
  <si>
    <t>66:41:0205009:10724-66/199/2020-752</t>
  </si>
  <si>
    <t>66:41:0205009:10724-66/199/2020-608</t>
  </si>
  <si>
    <t>66:41:0205009:10724-66/199/2020-851</t>
  </si>
  <si>
    <t>66:41:0205009:10724-66/001/2020-404</t>
  </si>
  <si>
    <t>66:41:0205009:10724-66/001/2020-337</t>
  </si>
  <si>
    <t>66:41:0205009:10724-66/199/2021-964</t>
  </si>
  <si>
    <t>66:41:0205009:10724-66/199/2022-1423</t>
  </si>
  <si>
    <t>66:41:0205009:10724-66/199/2021-965</t>
  </si>
  <si>
    <t>66:41:0205009:10724-66/199/2022-1341</t>
  </si>
  <si>
    <t>66:41:0205009:10724-66/199/2020-594</t>
  </si>
  <si>
    <t>66:41:0205009:10724-66/001/2020-241</t>
  </si>
  <si>
    <t>66:41:0205009:10724-66/001/2020-192</t>
  </si>
  <si>
    <t>66:41:0205009:10724-66/199/2020-527</t>
  </si>
  <si>
    <t>66:41:0205009:10724-66/199/2021-882</t>
  </si>
  <si>
    <t>66:41:0205009:10724-66/001/2020-233</t>
  </si>
  <si>
    <t>66:41:0205009:10724-66/001/2020-397</t>
  </si>
  <si>
    <t>66:41:0205009:10724-66/199/2020-455</t>
  </si>
  <si>
    <t>66:41:0205009:10724-66/199/2020-428</t>
  </si>
  <si>
    <t>66:41:0205009:10724-66/001/2020-359</t>
  </si>
  <si>
    <t>66:41:0205009:10724-66/199/2021-911</t>
  </si>
  <si>
    <t>66:41:0205009:10724-66/001/2019-80</t>
  </si>
  <si>
    <t>66:41:0205009:10724-66/001/2020-252</t>
  </si>
  <si>
    <t>66:41:0205009:10724-66/001/2020-354</t>
  </si>
  <si>
    <t>66:41:0205009:10724-66/199/2021-955</t>
  </si>
  <si>
    <t>66:41:0205009:10724-66/001/2019-105</t>
  </si>
  <si>
    <t>66:41:0205009:10724-66/001/2019-75</t>
  </si>
  <si>
    <t>66:41:0205009:10724-66/001/2020-235</t>
  </si>
  <si>
    <t>66:41:0205009:10724-66/001/2019-83</t>
  </si>
  <si>
    <t>66:41:0205009:10724-66/199/2021-956</t>
  </si>
  <si>
    <t>66:41:0205009:10724-66/001/2020-178</t>
  </si>
  <si>
    <t>66:41:0205009:10724-66/001/2020-291</t>
  </si>
  <si>
    <t>66:41:0205009:10724-66/199/2020-543</t>
  </si>
  <si>
    <t>66:41:0205009:10724-66/001/2020-184</t>
  </si>
  <si>
    <t>66:41:0205009:10724-66/001/2020-348</t>
  </si>
  <si>
    <t>66:41:0205009:10724-66/199/2020-564</t>
  </si>
  <si>
    <t>66:41:0205009:10724-66/001/2019-84</t>
  </si>
  <si>
    <t>66:41:0205009:10724-66/001/2019-159</t>
  </si>
  <si>
    <t>66:41:0205009:10724-66/199/2020-611</t>
  </si>
  <si>
    <t>66:41:0205009:10724-66/001/2020-379</t>
  </si>
  <si>
    <t>66:41:0205009:10724-66/119/2020-768</t>
  </si>
  <si>
    <t>66:41:0205009:10724-66/001/2020-237</t>
  </si>
  <si>
    <t>66:41:0205009:10724-66/199/2021-1111</t>
  </si>
  <si>
    <t>66:41:0205009:10724-66/199/2021-930</t>
  </si>
  <si>
    <t>66:41:0205009:10724-66/199/2021-1069</t>
  </si>
  <si>
    <t>66:41:0205009:10724-66/199/2021-902</t>
  </si>
  <si>
    <t>66:41:0205009:10724-66/199/2021-962</t>
  </si>
  <si>
    <t>66:41:0205009:10724-66/199/2020-806</t>
  </si>
  <si>
    <t>66:41:0205009:10724-66/199/2020-721</t>
  </si>
  <si>
    <t>66:41:0205009:10724-66/001/2020-345</t>
  </si>
  <si>
    <t>66:41:0205009:10724-66/199/2020-618</t>
  </si>
  <si>
    <t>66:41:0205009:10724-66/001/2019-65</t>
  </si>
  <si>
    <t>66:41:0205009:10724-66/199/2021-916</t>
  </si>
  <si>
    <t>66:41:0205009:10724-66/199/2020-756</t>
  </si>
  <si>
    <t>66:41:0205009:10724-66/199/2021-926</t>
  </si>
  <si>
    <t>66:41:0205009:10724-66/200/2021-1163</t>
  </si>
  <si>
    <t>66:41:0205009:10724-66/001/2020-276</t>
  </si>
  <si>
    <t>66:41:0205009:10724-66/199/2022-1460</t>
  </si>
  <si>
    <t>66:41:0205009:10724-66/199/2020-811</t>
  </si>
  <si>
    <t>66:41:0205009:10724-66/001/2020-400</t>
  </si>
  <si>
    <t>66:41:0205009:10724-66/200/2021-1062</t>
  </si>
  <si>
    <t>66:41:0205009:10724-66/199/2020-545</t>
  </si>
  <si>
    <t>66:41:0205009:10724-66/199/2020-518</t>
  </si>
  <si>
    <t>66:41:0205009:10724-66/001/2019-116</t>
  </si>
  <si>
    <t>66:41:0205009:10724-66/199/2020-764</t>
  </si>
  <si>
    <t>66:41:0205009:10724-66/001/2019-85</t>
  </si>
  <si>
    <t>66:41:0205009:10724-66/001/2020-399</t>
  </si>
  <si>
    <t>66:41:0205009:10724-66/001/2020-173</t>
  </si>
  <si>
    <t>66:41:0205009:10724-66/199/2021-992</t>
  </si>
  <si>
    <t>66:41:0205009:10724-66/199/2021-1146</t>
  </si>
  <si>
    <t>66:41:0205009:10724-66/001/2020-273</t>
  </si>
  <si>
    <t>66:41:0205009:10724-66/200/2021-1076</t>
  </si>
  <si>
    <t>66:41:0205009:10724-66/129/2020-531</t>
  </si>
  <si>
    <t>66:41:0205009:10724-66/199/2020-758</t>
  </si>
  <si>
    <t>66:41:0205009:10724-66/199/2020-587</t>
  </si>
  <si>
    <t>66:41:0205009:10724-66/199/2021-995</t>
  </si>
  <si>
    <t>66:41:0205009:10724-66/199/2020-539</t>
  </si>
  <si>
    <t>66:41:0205009:10724-66/199/2020-602</t>
  </si>
  <si>
    <t>66:41:0205009:10724-66/112/2020-514</t>
  </si>
  <si>
    <t>66:41:0205009:10724-66/001/2020-275</t>
  </si>
  <si>
    <t>66:41:0205009:10724-66/199/2020-462</t>
  </si>
  <si>
    <t>66:41:0205009:10724-66/199/2020-748</t>
  </si>
  <si>
    <t>66:41:0205009:10724-66/199/2020-561</t>
  </si>
  <si>
    <t>66:41:0205009:10724-66/199/2020-833</t>
  </si>
  <si>
    <t>66:41:0205009:10724-66/199/2020-702</t>
  </si>
  <si>
    <t>66:41:0205009:10724-66/001/2020-266</t>
  </si>
  <si>
    <t>66:41:0205009:10724-66/199/2021-954</t>
  </si>
  <si>
    <t>66:41:0205009:10724-66/199/2021-950</t>
  </si>
  <si>
    <t>66:41:0205009:10724-66/199/2020-570</t>
  </si>
  <si>
    <t>66:41:0205009:10724-66/001/2020-406</t>
  </si>
  <si>
    <t>66:41:0205009:10724-66/001/2020-363</t>
  </si>
  <si>
    <t>66:41:0205009:10724-66/001/2020-221</t>
  </si>
  <si>
    <t>66:41:0205009:10724-66/199/2021-1041</t>
  </si>
  <si>
    <t>66:41:0205009:10724-66/001/2020-295</t>
  </si>
  <si>
    <t>66:41:0205009:10724-66/199/2020-458</t>
  </si>
  <si>
    <t>66:41:0205009:10724-66/001/2019-64</t>
  </si>
  <si>
    <t>66:41:0205009:10724-66/001/2020-249</t>
  </si>
  <si>
    <t>66:41:0205009:10724-66/199/2021-944</t>
  </si>
  <si>
    <t>66:41:0205009:10724-66/199/2020-780</t>
  </si>
  <si>
    <t>66:41:0205009:10724-66/199/2021-895</t>
  </si>
  <si>
    <t>66:41:0205009:10724-66/199/2021-941</t>
  </si>
  <si>
    <t>66:41:0205009:10724-66/199/2020-474</t>
  </si>
  <si>
    <t>66:41:0205009:10724-66/199/2020-729</t>
  </si>
  <si>
    <t>66:41:0205009:10724-66/001/2020-423</t>
  </si>
  <si>
    <t>66:41:0205009:10724-66/199/2020-592</t>
  </si>
  <si>
    <t>66:41:0205009:10724-66/001/2020-365</t>
  </si>
  <si>
    <t>66:41:0205009:10724-66/199/2020-601</t>
  </si>
  <si>
    <t>66:41:0205009:10724-66/199/2020-494</t>
  </si>
  <si>
    <t>66:41:0205009:10724-66/199/2020-828</t>
  </si>
  <si>
    <t>66:41:0205009:10724-66/199/2020-813</t>
  </si>
  <si>
    <t>66:41:0205009:10724-66/001/2020-333</t>
  </si>
  <si>
    <t>66:41:0205009:10724-66/199/2020-571</t>
  </si>
  <si>
    <t>66:41:0205009:10724-66/001/2020-414</t>
  </si>
  <si>
    <t>66:41:0205009:10724-66/199/2020-481</t>
  </si>
  <si>
    <t>66:41:0205009:10724-66/199/2020-820</t>
  </si>
  <si>
    <t>66:41:0205009:10724-66/001/2020-285</t>
  </si>
  <si>
    <t>66:41:0205009:10724-66/109/2020-652</t>
  </si>
  <si>
    <t>66:41:0205009:10724-66/199/2020-520</t>
  </si>
  <si>
    <t>66:41:0205009:10724-66/288/2020-438</t>
  </si>
  <si>
    <t>66:41:0205009:10724-66/199/2021-1251</t>
  </si>
  <si>
    <t>66:41:0205009:10724-66/199/2020-578</t>
  </si>
  <si>
    <t>66:41:0205009:10724-66/200/2020-831</t>
  </si>
  <si>
    <t>66:41:0205009:10724-66/199/2021-860</t>
  </si>
  <si>
    <t>66:41:0205009:10724-66/001/2020-320</t>
  </si>
  <si>
    <t>66:41:0205009:10724-66/109/2020-582</t>
  </si>
  <si>
    <t>66:41:0205009:10724-66/199/2020-512</t>
  </si>
  <si>
    <t>66:41:0205009:10724-66/199/2020-826</t>
  </si>
  <si>
    <t>66:41:0205009:10724-66/199/2020-507</t>
  </si>
  <si>
    <t>66:41:0205009:10724-66/199/2020-839</t>
  </si>
  <si>
    <t>66:41:0205009:10724-66/199/2020-638</t>
  </si>
  <si>
    <t>66:41:0205009:10724-66/199/2020-537</t>
  </si>
  <si>
    <t>66:41:0205009:10724-66/001/2020-268</t>
  </si>
  <si>
    <t>66:41:0205009:10724-66/199/2020-623</t>
  </si>
  <si>
    <t>66:41:0205009:10724-66/129/2021-907</t>
  </si>
  <si>
    <t>66:41:0205009:10724-66/199/2021-1113</t>
  </si>
  <si>
    <t>66:41:0205009:10724-66/199/2020-544</t>
  </si>
  <si>
    <t>66:41:0205009:10724-66/199/2021-1243</t>
  </si>
  <si>
    <t>66:41:0205009:10724-66/199/2021-1140</t>
  </si>
  <si>
    <t>66:41:0205009:10724-66/199/2021-859</t>
  </si>
  <si>
    <t>66:41:0205009:10724-66/199/2021-1052</t>
  </si>
  <si>
    <t>66:41:0205009:10724-66/199/2020-695</t>
  </si>
  <si>
    <t>66:41:0205009:10724-66/001/2019-78</t>
  </si>
  <si>
    <t>66:41:0205009:10724-66/001/2020-339</t>
  </si>
  <si>
    <t>66:41:0205009:10724-66/001/2019-60</t>
  </si>
  <si>
    <t>66:41:0205009:10724-66/001/2020-172</t>
  </si>
  <si>
    <t>66:41:0205009:10724-66/199/2020-516</t>
  </si>
  <si>
    <t>66:41:0205009:10724-66/199/2020-630</t>
  </si>
  <si>
    <t>66:41:0205009:10724-66/001/2020-256</t>
  </si>
  <si>
    <t>66:41:0205009:10724-66/199/2020-610</t>
  </si>
  <si>
    <t>66:41:0205009:10724-66/001/2020-245</t>
  </si>
  <si>
    <t>66:41:0205009:10724-66/199/2020-580</t>
  </si>
  <si>
    <t>66:41:0205009:10724-66/199/2020-793</t>
  </si>
  <si>
    <t>66:41:0205009:10724-66/001/2020-258</t>
  </si>
  <si>
    <t>66:41:0205009:10724-66/199/2020-737</t>
  </si>
  <si>
    <t>66:41:0205009:10724-66/001/2020-387</t>
  </si>
  <si>
    <t>66:41:0205009:10724-66/199/2020-529</t>
  </si>
  <si>
    <t>66:41:0205009:10724-66/001/2020-281</t>
  </si>
  <si>
    <t>66:41:0205009:10724-66/001/2020-372</t>
  </si>
  <si>
    <t>66:41:0205009:10724-66/001/2020-277</t>
  </si>
  <si>
    <t>66:41:0205009:10724-66/001/2020-416</t>
  </si>
  <si>
    <t>66:41:0205009:10724-66/001/2020-260</t>
  </si>
  <si>
    <t>66:41:0205009:10724-66/199/2020-509</t>
  </si>
  <si>
    <t>66:41:0205009:10724-66/001/2020-331</t>
  </si>
  <si>
    <t>66:41:0205009:10724-66/199/2020-568</t>
  </si>
  <si>
    <t>66:41:0205009:10724-66/199/2020-692</t>
  </si>
  <si>
    <t>66:41:0205009:10724-66/199/2020-442</t>
  </si>
  <si>
    <t>66:41:0205009:10724-66/199/2020-716</t>
  </si>
  <si>
    <t>66:41:0205009:10724-66/001/2020-393</t>
  </si>
  <si>
    <t>66:41:0205009:10724-66/199/2020-430</t>
  </si>
  <si>
    <t>66:41:0205009:10724-66/200/2021-1065</t>
  </si>
  <si>
    <t>66:41:0205009:10724-66/199/2020-614</t>
  </si>
  <si>
    <t>3.2</t>
  </si>
  <si>
    <t>Свердловская обл., г. Екатеринбург, пер. Полимерный, д. 9</t>
  </si>
  <si>
    <t>66:41:0000000:102801-66/199/2021-1309</t>
  </si>
  <si>
    <t>66:41:0000000:102801-66/127/2021-944</t>
  </si>
  <si>
    <t>66:41:0000000:102801-66/199/2021-866</t>
  </si>
  <si>
    <t>66:41:0000000:102801-66/199/2021-1242</t>
  </si>
  <si>
    <t>66:41:0000000:102801-66/199/2021-1316</t>
  </si>
  <si>
    <t>66:41:0000000:102801-66/199/2021-1293</t>
  </si>
  <si>
    <t>66:41:0000000:102801-66/199/2021-1247</t>
  </si>
  <si>
    <t>66:41:0000000:102801-66/199/2020-569</t>
  </si>
  <si>
    <t>66:41:0000000:102801-66/199/2021-1335</t>
  </si>
  <si>
    <t>66:41:0000000:102801-66/199/2022-1459</t>
  </si>
  <si>
    <t>66:41:0000000:102801-66/199/2021-1131</t>
  </si>
  <si>
    <t>66:41:0000000:102801-66/001/2019-74</t>
  </si>
  <si>
    <t>66:41:0000000:102801-66/001/2020-219</t>
  </si>
  <si>
    <t>66:41:0000000:102801-66/001/2020-355</t>
  </si>
  <si>
    <t>66:41:0000000:102801-66/001/2020-247</t>
  </si>
  <si>
    <t>66:41:0000000:102801-66/199/2021-1146</t>
  </si>
  <si>
    <t>66:41:0000000:102801-66/001/2020-337</t>
  </si>
  <si>
    <t>66:41:0000000:102801-66/001/2020-313</t>
  </si>
  <si>
    <t>66:41:0000000:102801-66/001/2020-387</t>
  </si>
  <si>
    <t>66:41:0000000:102801-66/127/2020-864</t>
  </si>
  <si>
    <t>66:41:0000000:102801-66/001/2019-125</t>
  </si>
  <si>
    <t>66:41:0000000:102801-66/199/2021-927</t>
  </si>
  <si>
    <t>66:41:0000000:102801-66/199/2021-918</t>
  </si>
  <si>
    <t>66:41:0000000:102801-66/001/2020-361</t>
  </si>
  <si>
    <t>66:41:0000000:102801-66/199/2020-533</t>
  </si>
  <si>
    <t>66:41:0000000:102801-66/001/2020-234</t>
  </si>
  <si>
    <t>66:41:0000000:102801-66/199/2020-633</t>
  </si>
  <si>
    <t>66:41:0000000:102801-66/001/2020-428</t>
  </si>
  <si>
    <t>66:41:0000000:102801-66/199/2020-511</t>
  </si>
  <si>
    <t>66:41:0000000:102801-66/127/2021-1157</t>
  </si>
  <si>
    <t>66:41:0000000:102801-66/199/2021-1189</t>
  </si>
  <si>
    <t>66:41:0000000:102801-66/001/2020-213</t>
  </si>
  <si>
    <t>66:41:0000000:102801-66/001/2020-217</t>
  </si>
  <si>
    <t>66:41:0000000:102801-66/199/2021-1240</t>
  </si>
  <si>
    <t>66:41:0000000:102801-66/199/2021-1318</t>
  </si>
  <si>
    <t>66:41:0000000:102801-66/199/2021-1299</t>
  </si>
  <si>
    <t>66:41:0000000:102801-66/199/2021-1225</t>
  </si>
  <si>
    <t>66:41:0000000:102801-66/199/2021-1213</t>
  </si>
  <si>
    <t>66:41:0000000:102801-66/199/2020-529</t>
  </si>
  <si>
    <t>66:41:0000000:102801-66/001/2020-432</t>
  </si>
  <si>
    <t>66:41:0000000:102801-66/199/2021-982</t>
  </si>
  <si>
    <t>66:41:0000000:102801-66/199/2020-564</t>
  </si>
  <si>
    <t>66:41:0000000:102801-66/199/2020-750</t>
  </si>
  <si>
    <t>66:41:0000000:102801-66/001/2020-253</t>
  </si>
  <si>
    <t>66:41:0000000:102801-66/001/2020-274</t>
  </si>
  <si>
    <t>66:41:0000000:102801-66/001/2020-408</t>
  </si>
  <si>
    <t>66:41:0000000:102801-66/199/2020-498</t>
  </si>
  <si>
    <t>66:41:0000000:102801-66/199/2021-906</t>
  </si>
  <si>
    <t>66:41:0000000:102801-66/199/2020-483</t>
  </si>
  <si>
    <t>66:41:0000000:102801-66/200/2020-642</t>
  </si>
  <si>
    <t>66:41:0000000:102801-66/199/2020-853</t>
  </si>
  <si>
    <t>66:41:0000000:102801-66/001/2020-251</t>
  </si>
  <si>
    <t>66:41:0000000:102801-66/001/2020-334</t>
  </si>
  <si>
    <t>66:41:0000000:102801-66/001/2020-261</t>
  </si>
  <si>
    <t>66:41:0000000:102801-66/199/2020-516</t>
  </si>
  <si>
    <t>66:41:0000000:102801-66/001/2020-454</t>
  </si>
  <si>
    <t>66:41:0000000:102801-66/199/2020-599</t>
  </si>
  <si>
    <t>66:41:0000000:102801-66/199/2020-701</t>
  </si>
  <si>
    <t>66:41:0000000:102801-66/199/2020-651</t>
  </si>
  <si>
    <t>66:41:0000000:102801-66/199/2020-856</t>
  </si>
  <si>
    <t>66:41:0000000:102801-66/001/2019-67</t>
  </si>
  <si>
    <t>66:41:0000000:102801-66/001/2020-280</t>
  </si>
  <si>
    <t>66:41:0000000:102801-66/199/2020-649</t>
  </si>
  <si>
    <t>66:41:0000000:102801-66/001/2020-283</t>
  </si>
  <si>
    <t>66:41:0000000:102801-66/199/2020-489</t>
  </si>
  <si>
    <t>66:41:0000000:102801-66/199/2021-1155</t>
  </si>
  <si>
    <t>66:41:0000000:102801-66/001/2020-232</t>
  </si>
  <si>
    <t>66:41:0000000:102801-66/199/2020-846</t>
  </si>
  <si>
    <t>66:41:0000000:102801-66/199/2020-507</t>
  </si>
  <si>
    <t>66:41:0000000:102801-66/199/2021-1208</t>
  </si>
  <si>
    <t>66:41:0000000:102801-66/199/2020-537</t>
  </si>
  <si>
    <t>66:41:0000000:102801-66/199/2020-834</t>
  </si>
  <si>
    <t>66:41:0000000:102801-66/001/2020-414</t>
  </si>
  <si>
    <t>66:41:0000000:102801-66/199/2022-1446</t>
  </si>
  <si>
    <t>66:41:0000000:102801-66/199/2020-628</t>
  </si>
  <si>
    <t>66:41:0000000:102801-66/199/2021-886</t>
  </si>
  <si>
    <t>66:41:0000000:102801-66/001/2020-341</t>
  </si>
  <si>
    <t>66:41:0000000:102801-66/199/2022-1487</t>
  </si>
  <si>
    <t>66:41:0000000:102801-66/199/2021-899</t>
  </si>
  <si>
    <t>66:41:0000000:102801-66/199/2021-1232</t>
  </si>
  <si>
    <t>66:41:0000000:102801-66/199/2020-681</t>
  </si>
  <si>
    <t>66:41:0000000:102801-66/001/2019-126</t>
  </si>
  <si>
    <t>66:41:0000000:102801-66/001/2019-94</t>
  </si>
  <si>
    <t>66:41:0000000:102801-66/001/2019-92</t>
  </si>
  <si>
    <t>66:41:0000000:102801-66/001/2019-55</t>
  </si>
  <si>
    <t>66:41:0000000:102801-66/001/2019-91</t>
  </si>
  <si>
    <t>66:41:0000000:102801-66/199/2020-770</t>
  </si>
  <si>
    <t>66:41:0000000:102801-66/001/2019-142</t>
  </si>
  <si>
    <t>66:41:0000000:102801-66/199/2020-491</t>
  </si>
  <si>
    <t>66:41:0000000:102801-66/001/2020-181</t>
  </si>
  <si>
    <t>66:41:0000000:102801-66/199/2021-1087</t>
  </si>
  <si>
    <t>66:41:0000000:102801-66/001/2020-367</t>
  </si>
  <si>
    <t>66:41:0000000:102801-66/199/2020-740</t>
  </si>
  <si>
    <t>66:41:0000000:102801-66/001/2020-456</t>
  </si>
  <si>
    <t>66:41:0000000:102801-66/199/2021-995</t>
  </si>
  <si>
    <t>66:41:0000000:102801-66/199/2020-784</t>
  </si>
  <si>
    <t>66:41:0000000:102801-66/199/2021-1120</t>
  </si>
  <si>
    <t>66:41:0000000:102801-66/199/2020-710</t>
  </si>
  <si>
    <t>66:41:0000000:102801-66/199/2020-601</t>
  </si>
  <si>
    <t>66:41:0000000:102801-66/199/2021-1017</t>
  </si>
  <si>
    <t>66:41:0000000:102801-66/199/2020-558</t>
  </si>
  <si>
    <t>66:41:0000000:102801-66/199/2020-696</t>
  </si>
  <si>
    <t>66:41:0000000:102801-66/199/2020-663</t>
  </si>
  <si>
    <t>66:41:0000000:102801-66/127/2021-923</t>
  </si>
  <si>
    <t>66:41:0000000:102801-66/199/2020-669</t>
  </si>
  <si>
    <t>66:41:0000000:102801-66/001/2019-100</t>
  </si>
  <si>
    <t>66:41:0000000:102801-66/199/2021-1142</t>
  </si>
  <si>
    <t>66:41:0000000:102801-66/001/2020-296</t>
  </si>
  <si>
    <t>66:41:0000000:102801-66/199/2020-586</t>
  </si>
  <si>
    <t>66:41:0000000:102801-66/199/2020-556</t>
  </si>
  <si>
    <t>66:41:0000000:102801-66/109/2020-725</t>
  </si>
  <si>
    <t>66:41:0000000:102801-66/001/2020-458</t>
  </si>
  <si>
    <t>66:41:0000000:102801-66/199/2021-1106</t>
  </si>
  <si>
    <t>66:41:0000000:102801-66/199/2020-485</t>
  </si>
  <si>
    <t>66:41:0000000:102801-66/199/2021-1324</t>
  </si>
  <si>
    <t>66:41:0000000:102801-66/001/2020-348</t>
  </si>
  <si>
    <t>66:41:0000000:102801-66/199/2020-845</t>
  </si>
  <si>
    <t>66:41:0000000:102801-66/001/2020-326</t>
  </si>
  <si>
    <t>66:41:0000000:102801-66/129/2020-745</t>
  </si>
  <si>
    <t>66:41:0000000:102801-66/199/2021-955</t>
  </si>
  <si>
    <t>66:41:0000000:102801-66/001/2020-242</t>
  </si>
  <si>
    <t>66:41:0000000:102801-66/199/2020-477</t>
  </si>
  <si>
    <t>66:41:0000000:102801-66/001/2020-218</t>
  </si>
  <si>
    <t>66:41:0000000:102801-66/199/2021-910</t>
  </si>
  <si>
    <t>66:41:0000000:102801-66/199/2020-617</t>
  </si>
  <si>
    <t>66:41:0000000:102801-66/199/2020-721</t>
  </si>
  <si>
    <t>66:41:0000000:102801-66/199/2020-754</t>
  </si>
  <si>
    <t>66:41:0000000:102801-66/001/2020-311</t>
  </si>
  <si>
    <t>66:41:0000000:102801-66/001/2020-301</t>
  </si>
  <si>
    <t>66:41:0000000:102801-66/199/2021-988</t>
  </si>
  <si>
    <t>66:41:0000000:102801-66/199/2020-723</t>
  </si>
  <si>
    <t>66:41:0000000:102801-66/199/2020-858</t>
  </si>
  <si>
    <t>66:41:0000000:102801-66/199/2020-775</t>
  </si>
  <si>
    <t>66:41:0000000:102801-66/199/2020-640</t>
  </si>
  <si>
    <t>66:41:0000000:102801-66/199/2021-1168</t>
  </si>
  <si>
    <t>66:41:0000000:102801-66/199/2021-1113</t>
  </si>
  <si>
    <t>66:41:0000000:102801-66/127/2021-942</t>
  </si>
  <si>
    <t>66:41:0000000:102801-66/001/2020-465</t>
  </si>
  <si>
    <t>66:41:0000000:102801-66/199/2021-957</t>
  </si>
  <si>
    <t>66:41:0000000:102801-66/199/2021-987</t>
  </si>
  <si>
    <t>66:41:0000000:102801-66/199/2020-609</t>
  </si>
  <si>
    <t>66:41:0000000:102801-66/199/2020-789</t>
  </si>
  <si>
    <t>66:41:0000000:102801-66/199/2022-1449</t>
  </si>
  <si>
    <t>66:41:0000000:102801-66/199/2022-1441</t>
  </si>
  <si>
    <t>66:41:0000000:102801-66/199/2020-506</t>
  </si>
  <si>
    <t>66:41:0000000:102801-66/001/2020-390</t>
  </si>
  <si>
    <t>66:41:0000000:102801-66/001/2020-183</t>
  </si>
  <si>
    <t>66:41:0000000:102801-66/199/2021-1011</t>
  </si>
  <si>
    <t>66:41:0000000:102801-66/199/2021-979</t>
  </si>
  <si>
    <t>66:41:0000000:102801-66/199/2021-875</t>
  </si>
  <si>
    <t>66:41:0000000:102801-66/199/2020-621</t>
  </si>
  <si>
    <t>66:41:0000000:102801-66/199/2020-588</t>
  </si>
  <si>
    <t>66:41:0000000:102801-66/199/2021-980</t>
  </si>
  <si>
    <t>66:41:0000000:102801-66/112/2021-1230</t>
  </si>
  <si>
    <t>66:41:0000000:102801-66/199/2021-974</t>
  </si>
  <si>
    <t>66:41:0000000:102801-66/112/2022-1364</t>
  </si>
  <si>
    <t>66:41:0000000:102801-66/001/2020-412</t>
  </si>
  <si>
    <t>66:41:0000000:102801-66/199/2020-673</t>
  </si>
  <si>
    <t>66:41:0000000:102801-66/001/2019-109</t>
  </si>
  <si>
    <t>66:41:0000000:102801-66/001/2020-189</t>
  </si>
  <si>
    <t>66:41:0000000:102801-66/001/2019-51</t>
  </si>
  <si>
    <t>66:41:0000000:102801-66/001/2020-344</t>
  </si>
  <si>
    <t>66:41:0000000:102801-66/199/2021-916</t>
  </si>
  <si>
    <t>66:41:0000000:102801-66/199/2021-892</t>
  </si>
  <si>
    <t>66:41:0000000:102801-66/199/2020-766</t>
  </si>
  <si>
    <t>66:41:0000000:102801-66/199/2020-752</t>
  </si>
  <si>
    <t>66:41:0000000:102801-66/129/2021-912</t>
  </si>
  <si>
    <t>66:41:0000000:102801-66/199/2020-534</t>
  </si>
  <si>
    <t>66:41:0000000:102801-66/199/2021-1139</t>
  </si>
  <si>
    <t>66:41:0000000:102801-66/200/2021-933</t>
  </si>
  <si>
    <t>66:41:0000000:102801-66/199/2020-830</t>
  </si>
  <si>
    <t>66:41:0000000:102801-66/199/2021-1203</t>
  </si>
  <si>
    <t>66:41:0000000:102801-66/199/2021-1019</t>
  </si>
  <si>
    <t>66:41:0000000:102801-66/199/2021-1295</t>
  </si>
  <si>
    <t>66:41:0000000:102801-66/199/2020-832</t>
  </si>
  <si>
    <t>66:41:0000000:102801-66/199/2020-545</t>
  </si>
  <si>
    <t>66:41:0000000:102801-66/199/2020-495</t>
  </si>
  <si>
    <t>66:41:0000000:102801-66/199/2021-1009</t>
  </si>
  <si>
    <t>66:41:0000000:102801-66/200/2020-678</t>
  </si>
  <si>
    <t>66:41:0000000:102801-66/127/2021-865</t>
  </si>
  <si>
    <t>66:41:0000000:102801-66/199/2020-820</t>
  </si>
  <si>
    <t>66:41:0000000:102801-66/109/2020-719</t>
  </si>
  <si>
    <t>66:41:0000000:102801-66/199/2020-671</t>
  </si>
  <si>
    <t>66:41:0000000:102801-66/199/2020-677</t>
  </si>
  <si>
    <t>66:41:0000000:102801-66/199/2020-518</t>
  </si>
  <si>
    <t>66:41:0000000:102801-66/129/2020-826</t>
  </si>
  <si>
    <t>66:41:0000000:102801-66/199/2021-1301</t>
  </si>
  <si>
    <t>66:41:0000000:102801-66/199/2021-998</t>
  </si>
  <si>
    <t>66:41:0000000:102801-66/199/2021-946</t>
  </si>
  <si>
    <t>66:41:0000000:102801-66/199/2020-761</t>
  </si>
  <si>
    <t>66:41:0000000:102801-66/199/2021-1002</t>
  </si>
  <si>
    <t>66:41:0000000:102801-66/199/2020-730</t>
  </si>
  <si>
    <t>66:41:0000000:102801-66/199/2020-541</t>
  </si>
  <si>
    <t>66:41:0000000:102801-66/112/2021-1070</t>
  </si>
  <si>
    <t>66:41:0000000:102801-66/199/2020-743</t>
  </si>
  <si>
    <t>66:41:0000000:102801-66/200/2021-1036</t>
  </si>
  <si>
    <t>66:41:0000000:102801-66/199/2021-1154</t>
  </si>
  <si>
    <t>66:41:0000000:102801-66/199/2020-574</t>
  </si>
  <si>
    <t>66:41:0000000:102801-66/001/2020-359</t>
  </si>
  <si>
    <t>66:41:0000000:102801-66/001/2020-450</t>
  </si>
  <si>
    <t>66:41:0000000:102801-66/199/2020-496</t>
  </si>
  <si>
    <t>66:41:0000000:102801-66/199/2021-894</t>
  </si>
  <si>
    <t>66:41:0000000:102801-66/199/2021-1198</t>
  </si>
  <si>
    <t>66:41:0000000:102801-66/199/2020-861</t>
  </si>
  <si>
    <t>66:41:0000000:102801-66/199/2020-782</t>
  </si>
  <si>
    <t>66:41:0000000:102801-66/129/2020-675</t>
  </si>
  <si>
    <t>66:41:0000000:102801-66/199/2020-493</t>
  </si>
  <si>
    <t>66:41:0000000:102801-66/199/2020-728</t>
  </si>
  <si>
    <t>66:41:0000000:102801-66/001/2019-85</t>
  </si>
  <si>
    <t>66:41:0000000:102801-66/199/2021-953</t>
  </si>
  <si>
    <t>66:41:0000000:102801-66/001/2020-221</t>
  </si>
  <si>
    <t>66:41:0000000:102801-66/001/2020-223</t>
  </si>
  <si>
    <t>66:41:0000000:102801-66/001/2020-212</t>
  </si>
  <si>
    <t>66:41:0000000:102801-66/199/2020-812</t>
  </si>
  <si>
    <t>66:41:0000000:102801-66/001/2020-469</t>
  </si>
  <si>
    <t>66:41:0000000:102801-66/199/2021-880</t>
  </si>
  <si>
    <t>66:41:0000000:102801-66/199/2021-1072</t>
  </si>
  <si>
    <t>66:41:0000000:102801-66/001/2020-440</t>
  </si>
  <si>
    <t>66:41:0000000:102801-66/199/2020-550</t>
  </si>
  <si>
    <t>66:41:0000000:102801-66/200/2020-481</t>
  </si>
  <si>
    <t>66:41:0000000:102801-66/001/2019-146</t>
  </si>
  <si>
    <t>66:41:0000000:102801-66/199/2020-597</t>
  </si>
  <si>
    <t>66:41:0000000:102801-66/001/2020-243</t>
  </si>
  <si>
    <t>66:41:0000000:102801-66/001/2020-444</t>
  </si>
  <si>
    <t>66:41:0000000:102801-66/199/2020-788</t>
  </si>
  <si>
    <t>66:41:0000000:102801-66/001/2020-309</t>
  </si>
  <si>
    <t>66:41:0000000:102801-66/199/2020-707</t>
  </si>
  <si>
    <t>66:41:0000000:102801-66/001/2020-297</t>
  </si>
  <si>
    <t>66:41:0000000:102801-66/199/2022-1467</t>
  </si>
  <si>
    <t>66:41:0000000:102801-66/199/2022-1425</t>
  </si>
  <si>
    <t>66:41:0000000:102801-66/001/2019-82</t>
  </si>
  <si>
    <t>66:41:0000000:102801-66/001/2020-198</t>
  </si>
  <si>
    <t>66:41:0000000:102801-66/001/2019-103</t>
  </si>
  <si>
    <t>66:41:0000000:102801-66/001/2020-353</t>
  </si>
  <si>
    <t>66:41:0000000:102801-66/001/2020-193</t>
  </si>
  <si>
    <t>66:41:0000000:102801-66/001/2019-117</t>
  </si>
  <si>
    <t>66:41:0000000:102801-66/001/2020-285</t>
  </si>
  <si>
    <t>66:41:0000000:102801-66/001/2020-191</t>
  </si>
  <si>
    <t>66:41:0000000:102801-66/001/2020-452</t>
  </si>
  <si>
    <t>66:41:0000000:102801-66/001/2019-105</t>
  </si>
  <si>
    <t>66:41:0000000:102801-66/199/2021-1134</t>
  </si>
  <si>
    <t>ПАО Банк ЗЕНИТ</t>
  </si>
  <si>
    <t>66:41:0000000:102801-66/001/2020-196</t>
  </si>
  <si>
    <t>66:41:0000000:102801-66/199/2021-959</t>
  </si>
  <si>
    <t>66:41:0000000:102801-66/199/2020-687</t>
  </si>
  <si>
    <t>66:41:0000000:102801-66/001/2020-430</t>
  </si>
  <si>
    <t>66:41:0000000:102801-66/001/2020-350</t>
  </si>
  <si>
    <t>66:41:0000000:102801-66/001/2020-255</t>
  </si>
  <si>
    <t>66:41:0000000:102801-66/199/2021-1095</t>
  </si>
  <si>
    <t>66:41:0000000:102801-66/199/2021-1080</t>
  </si>
  <si>
    <t>66:41:0000000:102801-66/199/2021-984</t>
  </si>
  <si>
    <t>66:41:0000000:102801-66/199/2021-1164</t>
  </si>
  <si>
    <t>ТКБ БАНК ПАО</t>
  </si>
  <si>
    <t>66:41:0000000:102801-66/199/2020-714</t>
  </si>
  <si>
    <t>66:41:0000000:102801-66/199/2020-705</t>
  </si>
  <si>
    <t>66:41:0000000:102801-66/199/2022-1408</t>
  </si>
  <si>
    <t>66:41:0000000:102801-66/199/2021-1116</t>
  </si>
  <si>
    <t>66:41:0000000:102801-66/199/2021-1236</t>
  </si>
  <si>
    <t>66:41:0000000:102801-66/199/2021-1176</t>
  </si>
  <si>
    <t>66:41:0000000:102801-66/001/2020-467</t>
  </si>
  <si>
    <t>66:41:0000000:102801-66/199/2020-836</t>
  </si>
  <si>
    <t>66:41:0000000:102801-66/200/2021-1044</t>
  </si>
  <si>
    <t>66:41:0000000:102801-66/199/2021-1129</t>
  </si>
  <si>
    <t>66:41:0000000:102801-66/199/2022-1371</t>
  </si>
  <si>
    <t>66:41:0000000:102801-66/199/2021-1085</t>
  </si>
  <si>
    <t>66:41:0000000:102801-66/001/2020-434</t>
  </si>
  <si>
    <t>66:41:0000000:102801-66/199/2021-908</t>
  </si>
  <si>
    <t>66:41:0000000:102801-66/199/2021-1192</t>
  </si>
  <si>
    <t>66:41:0000000:102801-66/001/2020-394</t>
  </si>
  <si>
    <t>66:41:0000000:102801-66/001/2020-289</t>
  </si>
  <si>
    <t>66:41:0000000:102801-66/001/2019-133</t>
  </si>
  <si>
    <t>66:41:0000000:102801-66/001/2020-293</t>
  </si>
  <si>
    <t>66:41:0000000:102801-66/001/2019-53</t>
  </si>
  <si>
    <t>66:41:0000000:102801-66/001/2019-131</t>
  </si>
  <si>
    <t>66:41:0000000:102801-66/001/2020-357</t>
  </si>
  <si>
    <t>66:41:0000000:102801-66/001/2020-200</t>
  </si>
  <si>
    <t>66:41:0000000:102801-66/199/2022-1519</t>
  </si>
  <si>
    <t>66:41:0000000:102801-66/001/2019-63</t>
  </si>
  <si>
    <t>66:41:0000000:102801-66/200/2021-1077</t>
  </si>
  <si>
    <t>66:41:0000000:102801-66/200/2020-842</t>
  </si>
  <si>
    <t>66:41:0000000:102801-66/199/2020-727</t>
  </si>
  <si>
    <t>66:41:0000000:102801-66/199/2020-661</t>
  </si>
  <si>
    <t>66:41:0000000:102801-66/199/2021-869</t>
  </si>
  <si>
    <t>66:41:0000000:102801-66/199/2020-636</t>
  </si>
  <si>
    <t>66:41:0000000:102801-66/199/2021-1038</t>
  </si>
  <si>
    <t>66:41:0000000:102801-66/199/2021-1171</t>
  </si>
  <si>
    <t>66:41:0000000:102801-66/200/2021-1188</t>
  </si>
  <si>
    <t>66:41:0000000:102801-66/001/2020-424</t>
  </si>
  <si>
    <t>66:41:0000000:102801-66/199/2022-1474</t>
  </si>
  <si>
    <t>66:41:0000000:102801-66/199/2022-1482</t>
  </si>
  <si>
    <t>66:41:0000000:102801-66/199/2021-994</t>
  </si>
  <si>
    <t>66:41:0000000:102801-66/199/2020-806</t>
  </si>
  <si>
    <t>66:41:0000000:102801-66/199/2020-810</t>
  </si>
  <si>
    <t>66:41:0000000:102801-66/001/2019-59</t>
  </si>
  <si>
    <t>66:41:0000000:102801-66/199/2021-925</t>
  </si>
  <si>
    <t>66:41:0000000:102801-66/112/2020-580</t>
  </si>
  <si>
    <t>66:41:0000000:102801-66/001/2020-362</t>
  </si>
  <si>
    <t>66:41:0000000:102801-66/199/2021-1040</t>
  </si>
  <si>
    <t>66:41:0000000:102801-66/199/2020-759</t>
  </si>
  <si>
    <t>66:41:0000000:102801-66/199/2022-1399</t>
  </si>
  <si>
    <t>66:41:0000000:102801-66/200/2021-1245</t>
  </si>
  <si>
    <t>66:41:0000000:102801-66/001/2020-188</t>
  </si>
  <si>
    <t>66:41:0000000:102801-66/199/2021-1136</t>
  </si>
  <si>
    <t>66:41:0000000:102801-66/001/2020-327</t>
  </si>
  <si>
    <t>66:41:0000000:102801-66/001/2020-369</t>
  </si>
  <si>
    <t>66:41:0000000:102801-66/199/2020-768</t>
  </si>
  <si>
    <t>66:41:0000000:102801-66/199/2020-779</t>
  </si>
  <si>
    <t>66:41:0000000:102801-66/001/2020-346</t>
  </si>
  <si>
    <t>66:41:0000000:102801-66/001/2020-364</t>
  </si>
  <si>
    <t>66:41:0000000:102801-66/001/2020-291</t>
  </si>
  <si>
    <t>66:41:0000000:102801-66/001/2019-78</t>
  </si>
  <si>
    <t>66:41:0000000:102801-66/001/2019-112</t>
  </si>
  <si>
    <t>66:41:0000000:102801-66/199/2022-1378</t>
  </si>
  <si>
    <t>66:41:0000000:102801-66/001/2019-108</t>
  </si>
  <si>
    <t>66:41:0000000:102801-66/001/2020-307</t>
  </si>
  <si>
    <t>66:41:0000000:102801-66/001/2019-148</t>
  </si>
  <si>
    <t>66:41:0000000:102801-66/001/2019-57</t>
  </si>
  <si>
    <t>66:41:0000000:102801-66/001/2019-128</t>
  </si>
  <si>
    <t>66:41:0000000:102801-66/001/2020-325</t>
  </si>
  <si>
    <t>66:41:0000000:102801-66/199/2020-602</t>
  </si>
  <si>
    <t>66:41:0000000:102801-66/199/2021-1013</t>
  </si>
  <si>
    <t>66:41:0000000:102801-66/199/2020-568</t>
  </si>
  <si>
    <t>66:41:0000000:102801-66/001/2020-463</t>
  </si>
  <si>
    <t>66:41:0000000:102801-66/001/2020-372</t>
  </si>
  <si>
    <t>66:41:0000000:102801-66/199/2020-637</t>
  </si>
  <si>
    <t>66:41:0000000:102801-66/199/2021-884</t>
  </si>
  <si>
    <t>66:41:0000000:102801-66/001/2020-418</t>
  </si>
  <si>
    <t>66:41:0000000:102801-66/199/2020-547</t>
  </si>
  <si>
    <t>66:41:0000000:102801-66/112/2021-874</t>
  </si>
  <si>
    <t>66:41:0000000:102801-66/001/2020-268</t>
  </si>
  <si>
    <t>66:41:0000000:102801-66/001/2020-179</t>
  </si>
  <si>
    <t>66:41:0000000:102801-66/199/2020-509</t>
  </si>
  <si>
    <t>66:41:0000000:102801-66/199/2020-566</t>
  </si>
  <si>
    <t>66:41:0000000:102801-66/001/2020-272</t>
  </si>
  <si>
    <t>66:41:0000000:102801-66/199/2021-1180</t>
  </si>
  <si>
    <t>66:41:0000000:102801-66/001/2020-257</t>
  </si>
  <si>
    <t>66:41:0000000:102801-66/001/2019-134</t>
  </si>
  <si>
    <t>66:41:0000000:102801-66/199/2020-626</t>
  </si>
  <si>
    <t>66:41:0000000:102801-66/199/2021-1238</t>
  </si>
  <si>
    <t>66:41:0000000:102801-66/200/2020-655</t>
  </si>
  <si>
    <t>66:41:0000000:102801-66/199/2020-625</t>
  </si>
  <si>
    <t>66:41:0000000:102801-66/001/2020-373</t>
  </si>
  <si>
    <t>66:41:0000000:102801-66/199/2021-986</t>
  </si>
  <si>
    <t>66:41:0000000:102801-66/199/2020-712</t>
  </si>
  <si>
    <t>66:41:0000000:102801-66/199/2020-733</t>
  </si>
  <si>
    <t>66:41:0000000:102801-66/199/2020-716</t>
  </si>
  <si>
    <t>66:41:0000000:102801-66/001/2020-187</t>
  </si>
  <si>
    <t>66:41:0000000:102801-66/199/2020-611</t>
  </si>
  <si>
    <t>66:41:0000000:102801-66/001/2020-204</t>
  </si>
  <si>
    <t>66:41:0000000:102801-66/199/2022-1484</t>
  </si>
  <si>
    <t>66:41:0000000:102801-66/199/2022-1464</t>
  </si>
  <si>
    <t>66:41:0000000:102801-66/199/2020-698</t>
  </si>
  <si>
    <t>66:41:0000000:102801-66/001/2020-460</t>
  </si>
  <si>
    <t>66:41:0000000:102801-66/199/2020-757</t>
  </si>
  <si>
    <t>66:41:0000000:102801-66/199/2021-1328</t>
  </si>
  <si>
    <t>66:41:0000000:102801-66/199/2020-665</t>
  </si>
  <si>
    <t>66:41:0000000:102801-66/001/2019-139</t>
  </si>
  <si>
    <t>66:41:0000000:102801-66/199/2020-504</t>
  </si>
  <si>
    <t>66:41:0000000:102801-66/001/2020-240</t>
  </si>
  <si>
    <t>66:41:0000000:102801-66/001/2020-436</t>
  </si>
  <si>
    <t>66:41:0000000:102801-66/001/2020-194</t>
  </si>
  <si>
    <t>66:41:0000000:102801-66/001/2020-267</t>
  </si>
  <si>
    <t>66:41:0000000:102801-66/001/2019-96</t>
  </si>
  <si>
    <t>66:41:0000000:102801-66/001/2019-129</t>
  </si>
  <si>
    <t>66:41:0000000:102801-66/001/2020-281</t>
  </si>
  <si>
    <t>66:41:0000000:102801-66/199/2021-1103</t>
  </si>
  <si>
    <t>66:41:0000000:102801-66/199/2021-1042</t>
  </si>
  <si>
    <t>66:41:0000000:102801-66/199/2021-1015</t>
  </si>
  <si>
    <t>66:41:0000000:102801-66/109/2020-646</t>
  </si>
  <si>
    <t>66:41:0000000:102801-66/199/2020-475</t>
  </si>
  <si>
    <t>66:41:0000000:102801-66/199/2020-565</t>
  </si>
  <si>
    <t>66:41:0000000:102801-66/199/2021-1206</t>
  </si>
  <si>
    <t>66:41:0000000:102801-66/199/2021-1327</t>
  </si>
  <si>
    <t>66:41:0000000:102801-66/199/2020-818</t>
  </si>
  <si>
    <t>66:41:0000000:102801-66/199/2021-935</t>
  </si>
  <si>
    <t>66:41:0000000:102801-66/199/2020-552</t>
  </si>
  <si>
    <t>66:41:0000000:102801-66/199/2020-814</t>
  </si>
  <si>
    <t>66:41:0000000:102801-66/200/2021-1148</t>
  </si>
  <si>
    <t>66:41:0000000:102801-66/199/2020-659</t>
  </si>
  <si>
    <t>66:41:0000000:102801-66/199/2021-1161</t>
  </si>
  <si>
    <t>66:41:0000000:102801-66/199/2020-623</t>
  </si>
  <si>
    <t>66:41:0000000:102801-66/199/2021-1312</t>
  </si>
  <si>
    <t>66:41:0000000:102801-66/001/2020-382</t>
  </si>
  <si>
    <t>66:41:0000000:102801-66/199/2020-522</t>
  </si>
  <si>
    <t>66:41:0000000:102801-66/001/2020-402</t>
  </si>
  <si>
    <t>66:41:0000000:102801-66/001/2020-254</t>
  </si>
  <si>
    <t>66:41:0000000:102801-66/001/2020-331</t>
  </si>
  <si>
    <t>66:41:0000000:102801-66/001/2020-314</t>
  </si>
  <si>
    <t>66:41:0000000:102801-66/199/2021-1000</t>
  </si>
  <si>
    <t>66:41:0000000:102801-66/199/2021-1021</t>
  </si>
  <si>
    <t>66:41:0000000:102801-66/001/2020-448</t>
  </si>
  <si>
    <t>66:41:0000000:102801-66/199/2021-1338</t>
  </si>
  <si>
    <t>66:41:0000000:102801-66/001/2019-65</t>
  </si>
  <si>
    <t>66:41:0000000:102801-66/199/2021-1007</t>
  </si>
  <si>
    <t>66:41:0000000:102801-66/001/2019-111</t>
  </si>
  <si>
    <t>66:41:0000000:102801-66/001/2020-265</t>
  </si>
  <si>
    <t>66:41:0000000:102801-66/001/2019-136</t>
  </si>
  <si>
    <t>66:41:0000000:102801-66/001/2020-222</t>
  </si>
  <si>
    <t>66:41:0000000:102801-66/001/2019-61</t>
  </si>
  <si>
    <t>66:41:0000000:102801-66/001/2020-208</t>
  </si>
  <si>
    <t>66:41:0000000:102801-66/199/2021-961</t>
  </si>
  <si>
    <t>66:41:0000000:102801-66/199/2021-1108</t>
  </si>
  <si>
    <t>66:41:0000000:102801-66/199/2020-762</t>
  </si>
  <si>
    <t>66:41:0000000:102801-66/001/2020-333</t>
  </si>
  <si>
    <t>66:41:0000000:102801-66/001/2020-249</t>
  </si>
  <si>
    <t>66:41:0000000:102801-66/001/2020-276</t>
  </si>
  <si>
    <t>66:41:0000000:102801-66/199/2021-904</t>
  </si>
  <si>
    <t>66:41:0000000:102801-66/199/2020-591</t>
  </si>
  <si>
    <t>66:41:0000000:102801-66/001/2019-135</t>
  </si>
  <si>
    <t>66:41:0000000:102801-66/001/2020-316</t>
  </si>
  <si>
    <t>66:41:0000000:102801-66/001/2020-368</t>
  </si>
  <si>
    <t>66:41:0000000:102801-66/031/2020-405</t>
  </si>
  <si>
    <t>66:41:0000000:102801-66/112/2021-1344</t>
  </si>
  <si>
    <t>66:41:0000000:102801-66/199/2021-1004</t>
  </si>
  <si>
    <t>66:41:0000000:102801-66/001/2020-299</t>
  </si>
  <si>
    <t>66:41:0000000:102801-66/001/2020-426</t>
  </si>
  <si>
    <t>66:41:0000000:102801-66/199/2020-851</t>
  </si>
  <si>
    <t>66:41:0000000:102801-66/199/2021-1033</t>
  </si>
  <si>
    <t>66:41:0000000:102801-66/199/2020-849</t>
  </si>
  <si>
    <t>66:41:0000000:102801-66/001/2020-294</t>
  </si>
  <si>
    <t>66:41:0000000:102801-66/001/2020-340</t>
  </si>
  <si>
    <t>66:41:0000000:102801-66/199/2021-1121</t>
  </si>
  <si>
    <t>66:41:0000000:102801-66/199/2020-520</t>
  </si>
  <si>
    <t>66:41:0000000:102801-66/001/2020-322</t>
  </si>
  <si>
    <t>66:41:0000000:102801-66/199/2021-1024</t>
  </si>
  <si>
    <t>66:41:0000000:102801-66/001/2019-80</t>
  </si>
  <si>
    <t>66:41:0000000:102801-66/001/2020-264</t>
  </si>
  <si>
    <t>66:41:0000000:102801-66/199/2021-1096</t>
  </si>
  <si>
    <t>66:41:0000000:102801-66/199/2020-560</t>
  </si>
  <si>
    <t>66:41:0000000:102801-66/199/2021-887</t>
  </si>
  <si>
    <t>66:41:0000000:102801-66/199/2021-992</t>
  </si>
  <si>
    <t>66:41:0000000:102801-66/199/2020-777</t>
  </si>
  <si>
    <t>66:41:0000000:102801-66/001/2019-76</t>
  </si>
  <si>
    <t>66:41:0000000:102801-66/001/2020-416</t>
  </si>
  <si>
    <t>66:41:0000000:102801-66/129/2020-840</t>
  </si>
  <si>
    <t>66:41:0000000:102801-66/199/2020-531</t>
  </si>
  <si>
    <t>66:41:0000000:102801-66/199/2020-686</t>
  </si>
  <si>
    <t>66:41:0000000:102801-66/001/2019-87</t>
  </si>
  <si>
    <t>66:41:0000000:102801-66/001/2020-203</t>
  </si>
  <si>
    <t>66:41:0000000:102801-66/199/2021-1252</t>
  </si>
  <si>
    <t>66:41:0000000:102801-66/001/2019-72</t>
  </si>
  <si>
    <t>66:41:0000000:102801-66/001/2019-84</t>
  </si>
  <si>
    <t>66:41:0000000:102801-66/001/2020-304</t>
  </si>
  <si>
    <t>66:41:0000000:102801-66/199/2020-584</t>
  </si>
  <si>
    <t>66:41:0000000:102801-66/001/2020-259</t>
  </si>
  <si>
    <t>66:41:0000000:102801-66/001/2020-271</t>
  </si>
  <si>
    <t>66:41:0000000:102801-66/199/2021-1221</t>
  </si>
  <si>
    <t>66:41:0000000:102801-66/199/2020-543</t>
  </si>
  <si>
    <t>66:41:0000000:102801-66/001/2020-206</t>
  </si>
  <si>
    <t>66:41:0000000:102801-66/199/2020-562</t>
  </si>
  <si>
    <t>66:41:0000000:102801-66/199/2021-938</t>
  </si>
  <si>
    <t>66:41:0000000:102801-66/199/2021-896</t>
  </si>
  <si>
    <t>66:41:0000000:102801-66/199/2021-876</t>
  </si>
  <si>
    <t>66:41:0000000:102801-66/001/2020-472</t>
  </si>
  <si>
    <t>66:41:0000000:102801-66/001/2020-216</t>
  </si>
  <si>
    <t>66:41:0000000:102801-66/199/2020-503</t>
  </si>
  <si>
    <t>66:41:0000000:102801-66/001/2020-442</t>
  </si>
  <si>
    <t>66:41:0000000:102801-66/199/2021-873</t>
  </si>
  <si>
    <t>66:41:0000000:102801-66/199/2020-792</t>
  </si>
  <si>
    <t>66:41:0000000:102801-66/199/2021-1023</t>
  </si>
  <si>
    <t>66:41:0000000:102801-66/199/2021-1307</t>
  </si>
  <si>
    <t>66:41:0000000:102801-66/001/2019-140</t>
  </si>
  <si>
    <t>66:41:0000000:102801-66/199/2022-1368</t>
  </si>
  <si>
    <t>66:41:0000000:102801-66/199/2020-526</t>
  </si>
  <si>
    <t>66:41:0000000:102801-66/001/2020-215</t>
  </si>
  <si>
    <t>66:41:0000000:102801-66/199/2021-1123</t>
  </si>
  <si>
    <t>66:41:0000000:102801-66/199/2020-653</t>
  </si>
  <si>
    <t>66:41:0000000:102801-66/199/2021-901</t>
  </si>
  <si>
    <t>66:41:0000000:102801-66/199/2021-1219</t>
  </si>
  <si>
    <t>66:41:0000000:102801-66/199/2020-748</t>
  </si>
  <si>
    <t>66:41:0000000:102801-66/199/2021-1297</t>
  </si>
  <si>
    <t>66:41:0000000:102801-66/001/2020-318</t>
  </si>
  <si>
    <t>66:41:0000000:102801-66/001/2019-107</t>
  </si>
  <si>
    <t>66:41:0000000:102801-66/001/2019-101</t>
  </si>
  <si>
    <t>66:41:0000000:102801-66/199/2020-619</t>
  </si>
  <si>
    <t>66:41:0000000:102801-66/199/2021-878</t>
  </si>
  <si>
    <t>66:41:0000000:102801-66/001/2020-329</t>
  </si>
  <si>
    <t>66:41:0000000:102801-66/199/2020-595</t>
  </si>
  <si>
    <t>66:41:0000000:102801-66/001/2020-335</t>
  </si>
  <si>
    <t>66:41:0000000:102801-66/199/2022-1461</t>
  </si>
  <si>
    <t>66:41:0000000:102801-66/199/2021-1151</t>
  </si>
  <si>
    <t>66:41:0000000:102801-66/199/2020-539</t>
  </si>
  <si>
    <t>66:41:0000000:102801-66/001/2020-446</t>
  </si>
  <si>
    <t>66:41:0000000:102801-66/199/2020-786</t>
  </si>
  <si>
    <t>66:41:0000000:102801-66/199/2021-889</t>
  </si>
  <si>
    <t>66:41:0000000:102801-66/199/2020-576</t>
  </si>
  <si>
    <t>66:41:0000000:102801-66/199/2021-1118</t>
  </si>
  <si>
    <t>66:41:0000000:102801-66/199/2020-554</t>
  </si>
  <si>
    <t>66:41:0000000:102801-66/001/2020-235</t>
  </si>
  <si>
    <t>66:41:0000000:102801-66/001/2020-209</t>
  </si>
  <si>
    <t>66:41:0000000:102801-66/001/2020-320</t>
  </si>
  <si>
    <t>66:41:0000000:102801-66/001/2020-201</t>
  </si>
  <si>
    <t>66:41:0000000:102801-66/001/2020-266</t>
  </si>
  <si>
    <t>66:41:0000000:102801-66/199/2020-514</t>
  </si>
  <si>
    <t>66:41:0000000:102801-66/199/2020-737</t>
  </si>
  <si>
    <t>66:41:0000000:102801-66/001/2020-302</t>
  </si>
  <si>
    <t>66:41:0000000:102801-66/199/2020-487</t>
  </si>
  <si>
    <t>66:41:0000000:102801-66/199/2021-1074</t>
  </si>
  <si>
    <t>66:41:0000000:102801-66/001/2020-400</t>
  </si>
  <si>
    <t>66:41:0000000:102801-66/199/2021-882</t>
  </si>
  <si>
    <t>66:41:0000000:102801-66/001/2019-144</t>
  </si>
  <si>
    <t>66:41:0000000:102801-66/001/2019-98</t>
  </si>
  <si>
    <t>66:41:0000000:102801-66/001/2019-71</t>
  </si>
  <si>
    <t>66:41:0000000:102801-66/001/2019-89</t>
  </si>
  <si>
    <t>66:41:0000000:102801-66/199/2021-950</t>
  </si>
  <si>
    <t>66:41:0000000:102801-66/001/2020-306</t>
  </si>
  <si>
    <t>66:41:0000000:102801-66/001/2020-351</t>
  </si>
  <si>
    <t>66:41:0000000:102801-66/199/2021-1031</t>
  </si>
  <si>
    <t>66:41:0000000:102801-66/001/2020-422</t>
  </si>
  <si>
    <t>66:41:0000000:102801-66/199/2020-536</t>
  </si>
  <si>
    <t>66:41:0000000:102801-66/109/2020-614</t>
  </si>
  <si>
    <t>66:41:0000000:102801-66/001/2019-115</t>
  </si>
  <si>
    <t>66:41:0000000:102801-66/199/2020-808</t>
  </si>
  <si>
    <t>66:41:0000000:102801-66/199/2021-1166</t>
  </si>
  <si>
    <t>66:41:0000000:102801-66/199/2020-479</t>
  </si>
  <si>
    <t>66:41:0000000:102801-66/001/2020-245</t>
  </si>
  <si>
    <t>66:41:0000000:102801-66/199/2021-1110</t>
  </si>
  <si>
    <t>66:41:0000000:102801-66/199/2021-902</t>
  </si>
  <si>
    <t>66:41:0000000:102801-66/199/2020-667</t>
  </si>
  <si>
    <t>66:41:0000000:102801-66/199/2020-828</t>
  </si>
  <si>
    <t>66:41:0000000:102801-66/199/2021-1100</t>
  </si>
  <si>
    <t>66:41:0000000:102801-66/199/2020-513</t>
  </si>
  <si>
    <t>66:41:0000000:102801-66/199/2022-1480</t>
  </si>
  <si>
    <t>66:41:0000000:102801-66/001/2020-278</t>
  </si>
  <si>
    <t>66:41:0000000:102801-66/001/2019-119</t>
  </si>
  <si>
    <t>66:41:0000000:102801-66/199/2020-572</t>
  </si>
  <si>
    <t>66:41:0000000:102801-66/199/2020-703</t>
  </si>
  <si>
    <t>66:41:0000000:102801-66/199/2020-838</t>
  </si>
  <si>
    <t>66:41:0000000:102801-66/199/2021-1028</t>
  </si>
  <si>
    <t>66:41:0000000:102801-66/199/2020-593</t>
  </si>
  <si>
    <t>66:41:0000000:102801-66/001/2020-438</t>
  </si>
  <si>
    <t>66:41:0000000:102801-66/199/2020-607</t>
  </si>
  <si>
    <t>66:41:0000000:102801-66/199/2020-631</t>
  </si>
  <si>
    <t>66:41:0000000:102801-66/199/2021-1178</t>
  </si>
  <si>
    <t>66:41:0000000:102801-66/199/2020-559</t>
  </si>
  <si>
    <t>66:41:0000000:102801-66/199/2020-848</t>
  </si>
  <si>
    <t>66:41:0000000:102801-66/200/2021-1159</t>
  </si>
  <si>
    <t>66:41:0000000:102801-66/199/2021-1068</t>
  </si>
  <si>
    <t>66:41:0000000:102801-66/001/2020-224</t>
  </si>
  <si>
    <t>66:41:0000000:102801-66/199/2020-604</t>
  </si>
  <si>
    <t>66:41:0000000:102801-66/001/2020-339</t>
  </si>
  <si>
    <t>66:41:0000000:102801-66/199/2020-657</t>
  </si>
  <si>
    <t>66:41:0000000:102801-66/001/2020-190</t>
  </si>
  <si>
    <t>66:41:0000000:102801-66/001/2020-310</t>
  </si>
  <si>
    <t>66:41:0000000:102801-66/001/2020-185</t>
  </si>
  <si>
    <t>66:41:0000000:102801-66/199/2021-971</t>
  </si>
  <si>
    <t>66:41:0000000:102801-66/199/2021-975</t>
  </si>
  <si>
    <t>66:41:0000000:102801-66/199/2021-1340</t>
  </si>
  <si>
    <t>66:41:0000000:102801-66/199/2020-735</t>
  </si>
  <si>
    <t>66:41:0000000:102801-66/199/2021-962</t>
  </si>
  <si>
    <t>66:41:0000000:102801-66/001/2020-410</t>
  </si>
  <si>
    <t>66:41:0000000:102801-66/199/2021-990</t>
  </si>
  <si>
    <t>66:41:0000000:102801-66/199/2020-578</t>
  </si>
  <si>
    <t>66:41:0000000:102801-66/199/2020-781</t>
  </si>
  <si>
    <t>66:41:0000000:102801-66/199/2021-1127</t>
  </si>
  <si>
    <t>66:41:0000000:102801-66/127/2021-914</t>
  </si>
  <si>
    <t>66:41:0000000:102801-66/001/2019-113</t>
  </si>
  <si>
    <t>66:41:0000000:102801-66/199/2020-708</t>
  </si>
  <si>
    <t>66:41:0000000:102801-66/001/2020-389</t>
  </si>
  <si>
    <t>66:41:0000000:102801-66/001/2020-210</t>
  </si>
  <si>
    <t>66:41:0000000:102801-66/199/2022-1374</t>
  </si>
  <si>
    <t>66:41:0000000:102801-66/001/2020-398</t>
  </si>
  <si>
    <t>66:41:0000000:102801-66/199/2020-794</t>
  </si>
  <si>
    <t>66:41:0000000:102801-66/199/2021-890</t>
  </si>
  <si>
    <t>66:41:0000000:102801-66/199/2021-920</t>
  </si>
  <si>
    <t>66:41:0000000:102801-66/199/2022-1420</t>
  </si>
  <si>
    <t>4.1</t>
  </si>
  <si>
    <t>66:41:0205009:10725-66/199/2021-453</t>
  </si>
  <si>
    <t>66:41:0205009:10725-66/199/2021-371</t>
  </si>
  <si>
    <t>66:41:0205009:10725-66/199/2021-1075</t>
  </si>
  <si>
    <t>66:41:0205009:10725-66/199/2021-907</t>
  </si>
  <si>
    <t>66:41:0205009:10725-66/199/2022-1475</t>
  </si>
  <si>
    <t>66:41:0205009:10725-66/199/2022-1457</t>
  </si>
  <si>
    <t>66:41:0205009:10725-66/199/2021-702</t>
  </si>
  <si>
    <t>66:41:0205009:10725-66/199/2022-1160</t>
  </si>
  <si>
    <t>66:41:0205009:10725-66/199/2021-309</t>
  </si>
  <si>
    <t>66:41:0205009:10725-66/199/2022-1340</t>
  </si>
  <si>
    <t>66:41:0205009:10725-66/200/2021-424</t>
  </si>
  <si>
    <t>66:41:0205009:10725-66/199/2020-223</t>
  </si>
  <si>
    <t>66:41:0205009:10725-66/199/2020-114</t>
  </si>
  <si>
    <t>66:41:0205009:10725-66/200/2021-443</t>
  </si>
  <si>
    <t>66:41:0205009:10725-66/199/2022-1382</t>
  </si>
  <si>
    <t>66:41:0205009:10725-66/199/2021-950</t>
  </si>
  <si>
    <t>66:41:0205009:10725-66/199/2022-1433</t>
  </si>
  <si>
    <t>66:41:0205009:10725-66/199/2021-977</t>
  </si>
  <si>
    <t>66:41:0205009:10725-66/199/2022-1389</t>
  </si>
  <si>
    <t>66:41:0205009:10725-66/199/2022-1486</t>
  </si>
  <si>
    <t>66:41:0205009:10725-66/199/2021-1067</t>
  </si>
  <si>
    <t>66:41:0205009:10725-66/199/2022-1373</t>
  </si>
  <si>
    <t>66:41:0205009:10725-66/199/2022-1386</t>
  </si>
  <si>
    <t>66:41:0205009:10725-66/199/2021-458</t>
  </si>
  <si>
    <t>66:41:0205009:10725-66/199/2022-1420</t>
  </si>
  <si>
    <t>66:41:0205009:10725-66/199/2021-960</t>
  </si>
  <si>
    <t>66:41:0205009:10725-66/199/2022-1519</t>
  </si>
  <si>
    <t>66:41:0205009:10725-66/127/2021-224</t>
  </si>
  <si>
    <t>66:41:0205009:10725-66/200/2021-402</t>
  </si>
  <si>
    <t>66:41:0205009:10725-66/199/2021-644</t>
  </si>
  <si>
    <t>66:41:0205009:10725-66/199/2021-325</t>
  </si>
  <si>
    <t>66:41:0205009:10725-66/199/2021-747</t>
  </si>
  <si>
    <t>66:41:0205009:10725-66/199/2021-996</t>
  </si>
  <si>
    <t>66:41:0205009:10725-66/199/2021-310</t>
  </si>
  <si>
    <t>66:41:0205009:10725-66/199/2022-1473</t>
  </si>
  <si>
    <t>66:41:0205009:10725-66/199/2021-553</t>
  </si>
  <si>
    <t>66:41:0205009:10725-66/199/2022-1298</t>
  </si>
  <si>
    <t>66:41:0205009:10725-66/127/2021-301</t>
  </si>
  <si>
    <t>66:41:0205009:10725-66/199/2022-1506</t>
  </si>
  <si>
    <t>66:41:0205009:10725-66/199/2021-798</t>
  </si>
  <si>
    <t>66:41:0205009:10725-66/199/2021-1008</t>
  </si>
  <si>
    <t>66:41:0205009:10725-66/112/2021-823</t>
  </si>
  <si>
    <t>66:41:0205009:10725-66/127/2021-584</t>
  </si>
  <si>
    <t>66:41:0205009:10725-66/199/2021-838</t>
  </si>
  <si>
    <t>66:41:0205009:10725-66/199/2021-1077</t>
  </si>
  <si>
    <t>66:41:0205009:10725-66/199/2022-1355</t>
  </si>
  <si>
    <t>66:41:0205009:10725-66/199/2021-445</t>
  </si>
  <si>
    <t>66:41:0205009:10725-66/199/2022-1369</t>
  </si>
  <si>
    <t>66:41:0205009:10725-66/200/2021-578</t>
  </si>
  <si>
    <t>66:41:0205009:10725-66/199/2022-1477</t>
  </si>
  <si>
    <t>66:41:0205009:10725-66/199/2020-195</t>
  </si>
  <si>
    <t>66:41:0205009:10725-66/199/2021-629</t>
  </si>
  <si>
    <t>66:41:0205009:10725-66/199/2020-152</t>
  </si>
  <si>
    <t>66:41:0205009:10725-66/199/2022-1326</t>
  </si>
  <si>
    <t>66:41:0205009:10725-66/199/2022-1255</t>
  </si>
  <si>
    <t>66:41:0205009:10725-66/199/2022-1463</t>
  </si>
  <si>
    <t>66:41:0205009:10725-66/199/2022-1117</t>
  </si>
  <si>
    <t>66:41:0205009:10725-66/200/2021-568</t>
  </si>
  <si>
    <t>66:41:0205009:10725-66/199/2022-1267</t>
  </si>
  <si>
    <t>66:41:0205009:10725-66/199/2021-1063</t>
  </si>
  <si>
    <t>66:41:0205009:10725-66/199/2021-265</t>
  </si>
  <si>
    <t>66:41:0205009:10725-66/112/2022-1263</t>
  </si>
  <si>
    <t>66:41:0205009:10725-66/199/2021-891</t>
  </si>
  <si>
    <t>66:41:0205009:10725-66/199/2022-1328</t>
  </si>
  <si>
    <t>66:41:0205009:10725-66/199/2021-911</t>
  </si>
  <si>
    <t>66:41:0205009:10725-66/199/2021-503</t>
  </si>
  <si>
    <t>66:41:0205009:10725-66/199/2020-133</t>
  </si>
  <si>
    <t>66:41:0205009:10725-66/199/2021-504</t>
  </si>
  <si>
    <t>66:41:0205009:10725-66/199/2021-232</t>
  </si>
  <si>
    <t>66:41:0205009:10725-66/199/2021-604</t>
  </si>
  <si>
    <t>66:41:0205009:10725-66/199/2021-461</t>
  </si>
  <si>
    <t>66:41:0205009:10725-66/199/2021-681</t>
  </si>
  <si>
    <t>66:41:0205009:10725-66/199/2021-1099</t>
  </si>
  <si>
    <t>66:41:0205009:10725-66/199/2022-1123</t>
  </si>
  <si>
    <t>66:41:0205009:10725-66/200/2021-574</t>
  </si>
  <si>
    <t>66:41:0205009:10725-66/199/2021-779</t>
  </si>
  <si>
    <t>66:41:0205009:10725-66/112/2021-467</t>
  </si>
  <si>
    <t>66:41:0205009:10725-66/199/2021-591</t>
  </si>
  <si>
    <t>66:41:0205009:10725-66/127/2020-221</t>
  </si>
  <si>
    <t>66:41:0205009:10725-66/199/2021-521</t>
  </si>
  <si>
    <t>66:41:0205009:10725-66/199/2021-292</t>
  </si>
  <si>
    <t>66:41:0205009:10725-66/199/2021-620</t>
  </si>
  <si>
    <t>66:41:0205009:10725-66/199/2021-917</t>
  </si>
  <si>
    <t>66:41:0205009:10725-66/199/2021-1097</t>
  </si>
  <si>
    <t>66:41:0205009:10725-66/199/2021-919</t>
  </si>
  <si>
    <t>66:41:0205009:10725-66/199/2022-1253</t>
  </si>
  <si>
    <t>66:41:0205009:10725-66/199/2021-449</t>
  </si>
  <si>
    <t>66:41:0205009:10725-66/199/2021-649</t>
  </si>
  <si>
    <t>66:41:0205009:10725-66/199/2022-1438</t>
  </si>
  <si>
    <t>66:41:0205009:10725-66/199/2022-1296</t>
  </si>
  <si>
    <t>66:41:0205009:10725-66/199/2021-706</t>
  </si>
  <si>
    <t>66:41:0205009:10725-66/199/2021-634</t>
  </si>
  <si>
    <t>66:41:0205009:10725-66/199/2021-1031</t>
  </si>
  <si>
    <t>66:41:0205009:10725-66/199/2021-764</t>
  </si>
  <si>
    <t>66:41:0205009:10725-66/199/2022-1451</t>
  </si>
  <si>
    <t>66:41:0205009:10725-66/199/2021-637</t>
  </si>
  <si>
    <t>66:41:0205009:10725-66/199/2021-551</t>
  </si>
  <si>
    <t>66:41:0205009:10725-66/112/2021-373</t>
  </si>
  <si>
    <t>66:41:0205009:10725-66/199/2021-304</t>
  </si>
  <si>
    <t>66:41:0205009:10725-66/199/2021-531</t>
  </si>
  <si>
    <t>66:41:0205009:10725-66/199/2021-311</t>
  </si>
  <si>
    <t>66:41:0205009:10725-66/199/2022-1461</t>
  </si>
  <si>
    <t>66:41:0205009:10725-66/199/2021-288</t>
  </si>
  <si>
    <t>66:41:0205009:10725-66/199/2022-1119</t>
  </si>
  <si>
    <t>66:41:0205009:10725-66/200/2021-545</t>
  </si>
  <si>
    <t>66:41:0205009:10725-66/199/2022-1183</t>
  </si>
  <si>
    <t>66:41:0205009:10725-66/199/2022-1349</t>
  </si>
  <si>
    <t>66:41:0205009:10725-66/199/2021-1103</t>
  </si>
  <si>
    <t>66:41:0205009:10725-66/199/2022-1259</t>
  </si>
  <si>
    <t>66:41:0205009:10725-66/199/2022-1484</t>
  </si>
  <si>
    <t>66:41:0205009:10725-66/199/2021-433</t>
  </si>
  <si>
    <t>66:41:0205009:10725-66/199/2021-897</t>
  </si>
  <si>
    <t>66:41:0205009:10725-66/199/2021-299</t>
  </si>
  <si>
    <t>66:41:0205009:10725-66/199/2021-945</t>
  </si>
  <si>
    <t>66:41:0205009:10725-66/199/2021-1080</t>
  </si>
  <si>
    <t>66:41:0205009:10725-66/199/2021-899</t>
  </si>
  <si>
    <t>66:41:0205009:10725-66/199/2021-923</t>
  </si>
  <si>
    <t>66:41:0205009:10725-66/199/2021-488</t>
  </si>
  <si>
    <t>66:41:0205009:10725-66/199/2020-202</t>
  </si>
  <si>
    <t>66:41:0205009:10725-66/199/2021-627</t>
  </si>
  <si>
    <t>66:41:0205009:10725-66/199/2021-379</t>
  </si>
  <si>
    <t>66:41:0205009:10725-66/129/2021-269</t>
  </si>
  <si>
    <t>66:41:0205009:10725-66/199/2022-1402</t>
  </si>
  <si>
    <t>66:41:0205009:10725-66/200/2021-561</t>
  </si>
  <si>
    <t>66:41:0205009:10725-66/127/2021-749</t>
  </si>
  <si>
    <t>66:41:0205009:10725-66/199/2021-409</t>
  </si>
  <si>
    <t>66:41:0205009:10725-66/199/2021-239</t>
  </si>
  <si>
    <t>66:41:0205009:10725-66/199/2022-1465</t>
  </si>
  <si>
    <t>66:41:0205009:10725-66/199/2020-198</t>
  </si>
  <si>
    <t>66:41:0205009:10725-66/199/2021-251</t>
  </si>
  <si>
    <t>66:41:0205009:10725-66/199/2022-1114</t>
  </si>
  <si>
    <t>66:41:0205009:10725-66/199/2021-938</t>
  </si>
  <si>
    <t>66:41:0205009:10725-66/199/2021-958</t>
  </si>
  <si>
    <t>66:41:0205009:10725-66/199/2020-179</t>
  </si>
  <si>
    <t>66:41:0205009:10725-66/199/2020-111</t>
  </si>
  <si>
    <t>66:41:0205009:10725-66/199/2020-107</t>
  </si>
  <si>
    <t>66:41:0205009:10725-66/199/2020-119</t>
  </si>
  <si>
    <t>66:41:0205009:10725-66/199/2020-181</t>
  </si>
  <si>
    <t>66:41:0205009:10725-66/129/2020-142</t>
  </si>
  <si>
    <t>66:41:0205009:10725-66/199/2021-602</t>
  </si>
  <si>
    <t>66:41:0205009:10725-66/199/2021-243</t>
  </si>
  <si>
    <t>66:41:0205009:10725-66/199/2021-381</t>
  </si>
  <si>
    <t>66:41:0205009:10725-66/199/2020-207</t>
  </si>
  <si>
    <t>66:41:0205009:10725-66/199/2021-738</t>
  </si>
  <si>
    <t>66:41:0205009:10725-66/199/2021-312</t>
  </si>
  <si>
    <t>66:41:0205009:10725-66/199/2022-1552</t>
  </si>
  <si>
    <t>66:41:0205009:10725-66/199/2021-1085</t>
  </si>
  <si>
    <t>66:41:0205009:10725-66/112/2021-766</t>
  </si>
  <si>
    <t>66:41:0205009:10725-66/199/2021-956</t>
  </si>
  <si>
    <t>66:41:0205009:10725-66/199/2021-964</t>
  </si>
  <si>
    <t>66:41:0205009:10725-66/199/2021-494</t>
  </si>
  <si>
    <t>66:41:0205009:10725-66/199/2020-156</t>
  </si>
  <si>
    <t>66:41:0205009:10725-66/199/2021-236</t>
  </si>
  <si>
    <t>66:41:0205009:10725-66/199/2021-386</t>
  </si>
  <si>
    <t>66:41:0205009:10725-66/199/2021-990</t>
  </si>
  <si>
    <t>66:41:0205009:10725-66/199/2022-1185</t>
  </si>
  <si>
    <t>66:41:0205009:10725-66/199/2022-1138</t>
  </si>
  <si>
    <t>66:41:0205009:10725-66/199/2022-1334</t>
  </si>
  <si>
    <t>66:41:0205009:10725-66/199/2021-515</t>
  </si>
  <si>
    <t>66:41:0205009:10725-66/199/2021-492</t>
  </si>
  <si>
    <t>66:41:0205009:10725-66/200/2021-556</t>
  </si>
  <si>
    <t>66:41:0205009:10725-66/199/2021-498</t>
  </si>
  <si>
    <t>66:41:0205009:10725-66/199/2021-542</t>
  </si>
  <si>
    <t>66:41:0205009:10725-66/199/2021-1013</t>
  </si>
  <si>
    <t>66:41:0205009:10725-66/112/2021-820</t>
  </si>
  <si>
    <t>66:41:0205009:10725-66/199/2021-989</t>
  </si>
  <si>
    <t>66:41:0205009:10725-66/199/2021-914</t>
  </si>
  <si>
    <t>66:41:0205009:10725-66/199/2021-844</t>
  </si>
  <si>
    <t>66:41:0205009:10725-66/199/2021-808</t>
  </si>
  <si>
    <t>66:41:0205009:10725-66/199/2021-662</t>
  </si>
  <si>
    <t>66:41:0205009:10725-66/199/2021-688</t>
  </si>
  <si>
    <t>66:41:0205009:10725-66/199/2021-580</t>
  </si>
  <si>
    <t>66:41:0205009:10725-66/199/2021-818</t>
  </si>
  <si>
    <t>66:41:0205009:10725-66/199/2020-189</t>
  </si>
  <si>
    <t>66:41:0205009:10725-66/199/2020-125</t>
  </si>
  <si>
    <t>66:41:0205009:10725-66/127/2020-194</t>
  </si>
  <si>
    <t>66:41:0205009:10725-66/199/2020-128</t>
  </si>
  <si>
    <t>66:41:0205009:10725-66/127/2021-225</t>
  </si>
  <si>
    <t>66:41:0205009:10725-66/199/2020-109</t>
  </si>
  <si>
    <t>66:41:0205009:10725-66/112/2021-469</t>
  </si>
  <si>
    <t>66:41:0205009:10725-66/199/2021-398</t>
  </si>
  <si>
    <t>66:41:0205009:10725-66/199/2021-1003</t>
  </si>
  <si>
    <t>66:41:0205009:10725-66/199/2021-614</t>
  </si>
  <si>
    <t>66:41:0205009:10725-66/199/2020-218</t>
  </si>
  <si>
    <t>66:41:0205009:10725-66/199/2021-411</t>
  </si>
  <si>
    <t>66:41:0205009:10725-66/199/2021-285</t>
  </si>
  <si>
    <t>66:41:0205009:10725-66/127/2021-796</t>
  </si>
  <si>
    <t>66:41:0205009:10725-66/199/2021-998</t>
  </si>
  <si>
    <t>66:41:0205009:10725-66/199/2022-1136</t>
  </si>
  <si>
    <t>66:41:0205009:10725-66/199/2021-478</t>
  </si>
  <si>
    <t>66:41:0205009:10725-66/199/2021-728</t>
  </si>
  <si>
    <t>66:41:0205009:10725-66/199/2021-1040</t>
  </si>
  <si>
    <t>66:41:0205009:10725-66/199/2021-979</t>
  </si>
  <si>
    <t>66:41:0205009:10725-66/199/2021-800</t>
  </si>
  <si>
    <t>66:41:0205009:10725-66/199/2022-1121</t>
  </si>
  <si>
    <t>66:41:0205009:10725-66/112/2021-715</t>
  </si>
  <si>
    <t>66:41:0205009:10725-66/199/2021-909</t>
  </si>
  <si>
    <t>66:41:0205009:10725-66/199/2021-333</t>
  </si>
  <si>
    <t>66:41:0205009:10725-66/199/2021-351</t>
  </si>
  <si>
    <t>66:41:0205009:10725-66/199/2022-1240</t>
  </si>
  <si>
    <t>66:41:0205009:10725-66/199/2021-448</t>
  </si>
  <si>
    <t>66:41:0205009:10725-66/199/2020-148</t>
  </si>
  <si>
    <t>66:41:0205009:10725-66/199/2021-538</t>
  </si>
  <si>
    <t>66:41:0205009:10725-66/199/2021-1042</t>
  </si>
  <si>
    <t>66:41:0205009:10725-66/199/2022-1528</t>
  </si>
  <si>
    <t>66:41:0205009:10725-66/200/2021-597</t>
  </si>
  <si>
    <t>66:41:0205009:10725-66/199/2021-623</t>
  </si>
  <si>
    <t>66:41:0205009:10725-66/199/2020-130</t>
  </si>
  <si>
    <t>66:41:0205009:10725-66/199/2022-1300</t>
  </si>
  <si>
    <t>66:41:0205009:10725-66/199/2021-599</t>
  </si>
  <si>
    <t>66:41:0205009:10725-66/199/2021-1004</t>
  </si>
  <si>
    <t>66:41:0205009:10725-66/199/2021-974</t>
  </si>
  <si>
    <t>66:41:0205009:10725-66/199/2022-1541</t>
  </si>
  <si>
    <t>66:41:0205009:10725-66/199/2021-700</t>
  </si>
  <si>
    <t>66:41:0205009:10725-66/199/2020-110</t>
  </si>
  <si>
    <t>66:41:0205009:10725-66/199/2021-245</t>
  </si>
  <si>
    <t>66:41:0205009:10725-66/199/2022-1307</t>
  </si>
  <si>
    <t>66:41:0205009:10725-66/199/2021-1107</t>
  </si>
  <si>
    <t>66:41:0205009:10725-66/199/2021-814</t>
  </si>
  <si>
    <t>66:41:0205009:10725-66/112/2022-1127</t>
  </si>
  <si>
    <t>66:41:0205009:10725-66/129/2020-135</t>
  </si>
  <si>
    <t>66:41:0205009:10725-66/200/2021-932</t>
  </si>
  <si>
    <t>66:41:0205009:10725-66/199/2021-323</t>
  </si>
  <si>
    <t>66:41:0205009:10725-66/199/2021-317</t>
  </si>
  <si>
    <t>66:41:0205009:10725-66/199/2021-355</t>
  </si>
  <si>
    <t>66:41:0205009:10725-66/199/2021-570</t>
  </si>
  <si>
    <t>66:41:0205009:10725-66/199/2021-567</t>
  </si>
  <si>
    <t>66:41:0205009:10725-66/199/2022-1235</t>
  </si>
  <si>
    <t>66:41:0205009:10725-66/199/2021-544</t>
  </si>
  <si>
    <t>66:41:0205009:10725-66/199/2022-1469</t>
  </si>
  <si>
    <t>66:41:0205009:10725-66/199/2021-256</t>
  </si>
  <si>
    <t>66:41:0205009:10725-66/199/2021-987</t>
  </si>
  <si>
    <t>66:41:0205009:10725-66/199/2021-772</t>
  </si>
  <si>
    <t>66:41:0205009:10725-66/112/2021-439</t>
  </si>
  <si>
    <t>66:41:0205009:10725-66/199/2021-1093</t>
  </si>
  <si>
    <t>66:41:0205009:10725-66/199/2021-322</t>
  </si>
  <si>
    <t>66:41:0205009:10725-66/199/2021-316</t>
  </si>
  <si>
    <t>66:41:0205009:10725-66/199/2021-646</t>
  </si>
  <si>
    <t>66:41:0205009:10725-66/199/2021-1109</t>
  </si>
  <si>
    <t>66:41:0205009:10725-66/199/2021-792</t>
  </si>
  <si>
    <t>66:41:0205009:10725-66/199/2021-1046</t>
  </si>
  <si>
    <t>66:41:0205009:10725-66/199/2021-517</t>
  </si>
  <si>
    <t>66:41:0205009:10725-66/199/2020-173</t>
  </si>
  <si>
    <t>66:41:0205009:10725-66/199/2021-262</t>
  </si>
  <si>
    <t>66:41:0205009:10725-66/199/2021-303</t>
  </si>
  <si>
    <t>66:41:0205009:10725-66/199/2021-485</t>
  </si>
  <si>
    <t>66:41:0205009:10725-66/127/2020-204</t>
  </si>
  <si>
    <t>66:41:0205009:10725-66/199/2021-698</t>
  </si>
  <si>
    <t>66:41:0205009:10725-66/199/2021-321</t>
  </si>
  <si>
    <t>66:41:0205009:10725-66/199/2021-347</t>
  </si>
  <si>
    <t>66:41:0205009:10725-66/199/2021-511</t>
  </si>
  <si>
    <t>66:41:0205009:10725-66/132/2021-781</t>
  </si>
  <si>
    <t>66:41:0205009:10725-66/199/2021-994</t>
  </si>
  <si>
    <t>66:41:0205009:10725-66/199/2021-924</t>
  </si>
  <si>
    <t>66:41:0205009:10725-66/127/2020-176</t>
  </si>
  <si>
    <t>66:41:0205009:10725-66/199/2021-600</t>
  </si>
  <si>
    <t>66:41:0205009:10725-66/199/2021-369</t>
  </si>
  <si>
    <t>66:41:0205009:10725-66/199/2021-1000</t>
  </si>
  <si>
    <t>66:41:0205009:10725-66/199/2021-968</t>
  </si>
  <si>
    <t>66:41:0205009:10725-66/199/2022-1577</t>
  </si>
  <si>
    <t>66:41:0205009:10725-66/199/2021-435</t>
  </si>
  <si>
    <t>66:41:0205009:10725-66/112/2021-437</t>
  </si>
  <si>
    <t>66:41:0205009:10725-66/199/2021-901</t>
  </si>
  <si>
    <t>66:41:0205009:10725-66/199/2021-948</t>
  </si>
  <si>
    <t>66:41:0205009:10725-66/199/2021-1111</t>
  </si>
  <si>
    <t>66:41:0205009:10725-66/199/2021-804</t>
  </si>
  <si>
    <t>66:41:0205009:10725-66/199/2021-926</t>
  </si>
  <si>
    <t>66:41:0205009:10725-66/199/2021-718</t>
  </si>
  <si>
    <t>66:41:0205009:10725-66/199/2021-632</t>
  </si>
  <si>
    <t>66:41:0205009:10725-66/199/2022-1158</t>
  </si>
  <si>
    <t>66:41:0205009:10725-66/199/2021-648</t>
  </si>
  <si>
    <t>66:41:0205009:10725-66/199/2022-1488</t>
  </si>
  <si>
    <t>66:41:0205009:10725-66/199/2021-810</t>
  </si>
  <si>
    <t>66:41:0205009:10725-66/199/2021-903</t>
  </si>
  <si>
    <t>66:41:0205009:10725-66/199/2021-328</t>
  </si>
  <si>
    <t>66:41:0205009:10725-66/129/2020-138</t>
  </si>
  <si>
    <t>66:41:0205009:10725-66/199/2021-625</t>
  </si>
  <si>
    <t>66:41:0205009:10725-66/199/2022-1480</t>
  </si>
  <si>
    <t>66:41:0205009:10725-66/199/2021-1087</t>
  </si>
  <si>
    <t>66:41:0205009:10725-66/199/2020-178</t>
  </si>
  <si>
    <t>66:41:0205009:10725-66/199/2022-1440</t>
  </si>
  <si>
    <t>66:41:0205009:10725-66/199/2020-190</t>
  </si>
  <si>
    <t>66:41:0205009:10725-66/199/2020-129</t>
  </si>
  <si>
    <t>66:41:0205009:10725-66/199/2020-113</t>
  </si>
  <si>
    <t>66:41:0205009:10725-66/199/2020-136</t>
  </si>
  <si>
    <t>66:41:0205009:10725-66/199/2021-253</t>
  </si>
  <si>
    <t>66:41:0205009:10725-66/199/2020-177</t>
  </si>
  <si>
    <t>66:41:0205009:10725-66/199/2021-525</t>
  </si>
  <si>
    <t>66:41:0205009:10725-66/199/2021-1071</t>
  </si>
  <si>
    <t>66:41:0205009:10725-66/199/2021-267</t>
  </si>
  <si>
    <t>66:41:0205009:10725-66/199/2021-305</t>
  </si>
  <si>
    <t>66:41:0205009:10725-66/199/2021-610</t>
  </si>
  <si>
    <t>66:41:0205009:10725-66/199/2021-1037</t>
  </si>
  <si>
    <t>66:41:0205009:10725-66/199/2022-1155</t>
  </si>
  <si>
    <t>66:41:0205009:10725-66/199/2021-653</t>
  </si>
  <si>
    <t>66:41:0205009:10725-66/199/2020-160</t>
  </si>
  <si>
    <t>66:41:0205009:10725-66/199/2021-992</t>
  </si>
  <si>
    <t>66:41:0205009:10725-66/199/2022-1152</t>
  </si>
  <si>
    <t>66:41:0205009:10725-66/199/2022-1360</t>
  </si>
  <si>
    <t>66:41:0205009:10725-66/199/2021-341</t>
  </si>
  <si>
    <t>66:41:0205009:10725-66/199/2021-734</t>
  </si>
  <si>
    <t>66:41:0205009:10725-66/199/2021-331</t>
  </si>
  <si>
    <t>66:41:0205009:10725-66/199/2022-1261</t>
  </si>
  <si>
    <t>66:41:0205009:10725-66/199/2021-275</t>
  </si>
  <si>
    <t>66:41:0205009:10725-66/200/2021-1095</t>
  </si>
  <si>
    <t>66:41:0205009:10725-66/199/2021-722</t>
  </si>
  <si>
    <t>66:41:0205009:10725-66/199/2021-1101</t>
  </si>
  <si>
    <t>66:41:0205009:10725-66/199/2021-1053</t>
  </si>
  <si>
    <t>66:41:0205009:10725-66/105/2021-777</t>
  </si>
  <si>
    <t>66:41:0205009:10725-66/199/2021-966</t>
  </si>
  <si>
    <t>66:41:0205009:10725-66/199/2021-390</t>
  </si>
  <si>
    <t>66:41:0205009:10725-66/200/2021-565</t>
  </si>
  <si>
    <t>66:41:0205009:10725-66/112/2021-451</t>
  </si>
  <si>
    <t>66:41:0205009:10725-66/199/2021-527</t>
  </si>
  <si>
    <t>66:41:0205009:10725-66/199/2021-742</t>
  </si>
  <si>
    <t>66:41:0205009:10725-66/199/2022-1414</t>
  </si>
  <si>
    <t>66:41:0205009:10725-66/199/2022-1372</t>
  </si>
  <si>
    <t>66:41:0205009:10725-66/199/2022-1358</t>
  </si>
  <si>
    <t>66:41:0205009:10725-66/199/2022-1436</t>
  </si>
  <si>
    <t>66:41:0205009:10725-66/199/2021-827</t>
  </si>
  <si>
    <t>66:41:0205009:10725-66/199/2021-699</t>
  </si>
  <si>
    <t>66:41:0205009:10725-66/199/2022-1292</t>
  </si>
  <si>
    <t>66:41:0205009:10725-66/199/2021-400</t>
  </si>
  <si>
    <t>66:41:0205009:10725-66/199/2022-1521</t>
  </si>
  <si>
    <t>66:41:0205009:10725-66/199/2021-362</t>
  </si>
  <si>
    <t>66:41:0205009:10725-66/199/2022-1442</t>
  </si>
  <si>
    <t>66:41:0205009:10725-66/199/2021-1062</t>
  </si>
  <si>
    <t>66:41:0205009:10725-66/199/2022-1535</t>
  </si>
  <si>
    <t>66:41:0205009:10725-66/199/2021-1006</t>
  </si>
  <si>
    <t>66:41:0205009:10725-66/199/2021-905</t>
  </si>
  <si>
    <t>66:41:0205009:10725-66/132/2021-784</t>
  </si>
  <si>
    <t>66:41:0205009:10725-66/199/2021-816</t>
  </si>
  <si>
    <t>66:41:0205009:10725-66/199/2021-724</t>
  </si>
  <si>
    <t>66:41:0205009:10725-66/199/2021-641</t>
  </si>
  <si>
    <t>66:41:0205009:10725-66/199/2021-936</t>
  </si>
  <si>
    <t>66:41:0205009:10725-66/199/2021-981</t>
  </si>
  <si>
    <t>66:41:0205009:10725-66/199/2021-1058</t>
  </si>
  <si>
    <t>66:41:0205009:10725-66/199/2022-1142</t>
  </si>
  <si>
    <t>66:41:0205009:10725-66/199/2021-405</t>
  </si>
  <si>
    <t>66:41:0205009:10725-66/199/2020-131</t>
  </si>
  <si>
    <t>66:41:0205009:10725-66/200/2020-172</t>
  </si>
  <si>
    <t>66:41:0205009:10725-66/199/2020-184</t>
  </si>
  <si>
    <t>66:41:0205009:10725-66/199/2020-213</t>
  </si>
  <si>
    <t>66:41:0205009:10725-66/199/2022-1157</t>
  </si>
  <si>
    <t>66:41:0205009:10725-66/199/2020-192</t>
  </si>
  <si>
    <t>66:41:0205009:10725-66/199/2021-758</t>
  </si>
  <si>
    <t>66:41:0205009:10725-66/199/2021-586</t>
  </si>
  <si>
    <t>66:41:0205009:10725-66/199/2021-509</t>
  </si>
  <si>
    <t>66:41:0205009:10725-66/199/2021-367</t>
  </si>
  <si>
    <t>66:41:0205009:10725-66/200/2021-384</t>
  </si>
  <si>
    <t>66:41:0205009:10725-66/199/2021-1052</t>
  </si>
  <si>
    <t>66:41:0205009:10725-66/199/2021-1050</t>
  </si>
  <si>
    <t>66:41:0205009:10725-66/199/2022-1504</t>
  </si>
  <si>
    <t>66:41:0205009:10725-66/199/2021-633</t>
  </si>
  <si>
    <t>66:41:0205009:10725-66/199/2021-366</t>
  </si>
  <si>
    <t>66:41:0205009:10725-66/199/2022-1394</t>
  </si>
  <si>
    <t>66:41:0205009:10725-66/199/2022-1446</t>
  </si>
  <si>
    <t>66:41:0205009:10725-66/127/2021-751</t>
  </si>
  <si>
    <t>66:41:0205009:10725-66/199/2021-1011</t>
  </si>
  <si>
    <t>66:41:0205009:10725-66/199/2022-1426</t>
  </si>
  <si>
    <t>66:41:0205009:10725-66/199/2021-534</t>
  </si>
  <si>
    <t>66:41:0205009:10725-66/199/2021-736</t>
  </si>
  <si>
    <t>66:41:0205009:10725-66/199/2022-1459</t>
  </si>
  <si>
    <t>66:41:0205009:10725-66/199/2022-1344</t>
  </si>
  <si>
    <t>66:41:0205009:10725-66/199/2021-395</t>
  </si>
  <si>
    <t>66:41:0205009:10725-66/199/2021-1091</t>
  </si>
  <si>
    <t>66:41:0205009:10725-66/199/2022-1418</t>
  </si>
  <si>
    <t>66:41:0205009:10725-66/199/2022-1490</t>
  </si>
  <si>
    <t>66:41:0205009:10725-66/199/2021-260</t>
  </si>
  <si>
    <t>66:41:0205009:10725-66/199/2021-672</t>
  </si>
  <si>
    <t>66:41:0205009:10725-66/200/2021-392</t>
  </si>
  <si>
    <t>66:41:0205009:10725-66/199/2021-560</t>
  </si>
  <si>
    <t>66:41:0205009:10725-66/127/2020-211</t>
  </si>
  <si>
    <t>66:41:0205009:10725-66/127/2021-748</t>
  </si>
  <si>
    <t>66:41:0205009:10725-66/199/2021-589</t>
  </si>
  <si>
    <t>66:41:0205009:10725-66/199/2021-663</t>
  </si>
  <si>
    <t>66:41:0205009:10725-66/199/2022-1271</t>
  </si>
  <si>
    <t>66:41:0205009:10725-66/200/2021-547</t>
  </si>
  <si>
    <t>66:41:0205009:10725-66/127/2021-746</t>
  </si>
  <si>
    <t>66:41:0205009:10725-66/199/2020-124</t>
  </si>
  <si>
    <t>66:41:0205009:10725-66/127/2021-229</t>
  </si>
  <si>
    <t>66:41:0205009:10725-66/199/2020-188</t>
  </si>
  <si>
    <t>66:41:0205009:10725-66/199/2020-126</t>
  </si>
  <si>
    <t>66:41:0205009:10725-66/199/2020-117</t>
  </si>
  <si>
    <t>66:41:0205009:10725-66/199/2022-1568</t>
  </si>
  <si>
    <t>66:41:0205009:10725-66/199/2020-116</t>
  </si>
  <si>
    <t>66:41:0205009:10725-66/199/2021-357</t>
  </si>
  <si>
    <t>66:41:0205009:10725-66/199/2021-353</t>
  </si>
  <si>
    <t>66:41:0205009:10725-66/199/2021-307</t>
  </si>
  <si>
    <t>66:41:0205009:10725-66/200/2021-483</t>
  </si>
  <si>
    <t>66:41:0205009:10725-66/200/2021-768</t>
  </si>
  <si>
    <t>66:41:0205009:10725-66/199/2021-842</t>
  </si>
  <si>
    <t>66:41:0205009:10725-66/199/2020-208</t>
  </si>
  <si>
    <t>66:41:0205009:10725-66/199/2021-308</t>
  </si>
  <si>
    <t>66:41:0205009:10725-66/199/2021-523</t>
  </si>
  <si>
    <t>66:41:0205009:10725-66/199/2020-205</t>
  </si>
  <si>
    <t>66:41:0205009:10725-66/199/2021-272</t>
  </si>
  <si>
    <t>66:41:0205009:10725-66/199/2021-840</t>
  </si>
  <si>
    <t>66:41:0205009:10725-66/199/2021-1039</t>
  </si>
  <si>
    <t>66:41:0205009:10725-66/200/2021-482</t>
  </si>
  <si>
    <t>66:41:0205009:10725-66/199/2021-830</t>
  </si>
  <si>
    <t>66:41:0205009:10725-66/199/2021-952</t>
  </si>
  <si>
    <t>66:41:0205009:10725-66/199/2021-941</t>
  </si>
  <si>
    <t>66:41:0205009:10725-66/112/2021-657</t>
  </si>
  <si>
    <t>66:41:0205009:10725-66/199/2021-258</t>
  </si>
  <si>
    <t>66:41:0205009:10725-66/199/2021-726</t>
  </si>
  <si>
    <t>66:41:0205009:10725-66/112/2022-1283</t>
  </si>
  <si>
    <t>66:41:0205009:10725-66/199/2021-276</t>
  </si>
  <si>
    <t>66:41:0205009:10725-66/200/2021-555</t>
  </si>
  <si>
    <t>66:41:0205009:10725-66/199/2021-375</t>
  </si>
  <si>
    <t>66:41:0205009:10725-66/199/2021-1029</t>
  </si>
  <si>
    <t>66:41:0205009:10725-66/199/2021-242</t>
  </si>
  <si>
    <t>66:41:0205009:10725-66/199/2020-146</t>
  </si>
  <si>
    <t>66:41:0205009:10725-66/199/2021-713</t>
  </si>
  <si>
    <t>66:41:0205009:10725-66/127/2020-217</t>
  </si>
  <si>
    <t>66:41:0205009:10725-66/199/2021-519</t>
  </si>
  <si>
    <t>66:41:0205009:10725-66/199/2020-186</t>
  </si>
  <si>
    <t>66:41:0205009:10725-66/199/2021-339</t>
  </si>
  <si>
    <t>66:41:0205009:10725-66/199/2021-697</t>
  </si>
  <si>
    <t>66:41:0205009:10725-66/199/2021-1048</t>
  </si>
  <si>
    <t>66:41:0205009:10725-66/199/2021-774</t>
  </si>
  <si>
    <t>66:41:0205009:10725-66/199/2021-679</t>
  </si>
  <si>
    <t>66:41:0205009:10725-66/199/2021-651</t>
  </si>
  <si>
    <t>66:41:0205009:10725-66/199/2021-770</t>
  </si>
  <si>
    <t>66:41:0205009:10725-66/200/2021-558</t>
  </si>
  <si>
    <t>66:41:0205009:10725-66/199/2021-295</t>
  </si>
  <si>
    <t>66:41:0205009:10725-66/199/2021-684</t>
  </si>
  <si>
    <t>66:41:0205009:10725-66/199/2021-501</t>
  </si>
  <si>
    <t>66:41:0205009:10725-66/199/2021-282</t>
  </si>
  <si>
    <t>66:41:0205009:10725-66/199/2021-695</t>
  </si>
  <si>
    <t>66:41:0205009:10725-66/199/2021-1073</t>
  </si>
  <si>
    <t>66:41:0205009:10725-66/199/2022-1265</t>
  </si>
  <si>
    <t>66:41:0205009:10725-66/199/2021-476</t>
  </si>
  <si>
    <t>66:41:0205009:10725-66/199/2022-1272</t>
  </si>
  <si>
    <t>66:41:0205009:10725-66/200/2021-471</t>
  </si>
  <si>
    <t>66:41:0205009:10725-66/199/2022-1248</t>
  </si>
  <si>
    <t>66:41:0205009:10725-66/199/2021-788</t>
  </si>
  <si>
    <t>66:41:0205009:10725-66/199/2021-237</t>
  </si>
  <si>
    <t>66:41:0205009:10725-66/199/2021-832</t>
  </si>
  <si>
    <t>66:41:0205009:10725-66/199/2021-532</t>
  </si>
  <si>
    <t>66:41:0205009:10725-66/199/2021-397</t>
  </si>
  <si>
    <t>66:41:0205009:10725-66/199/2021-802</t>
  </si>
  <si>
    <t>66:41:0205009:10725-66/199/2021-490</t>
  </si>
  <si>
    <t>66:41:0205009:10725-66/112/2022-1270</t>
  </si>
  <si>
    <t>66:41:0205009:10725-66/199/2021-983</t>
  </si>
  <si>
    <t>66:41:0205009:10725-66/199/2021-1009</t>
  </si>
  <si>
    <t>66:41:0205009:10725-66/199/2021-606</t>
  </si>
  <si>
    <t>66:41:0205009:10725-66/199/2021-343</t>
  </si>
  <si>
    <t>66:41:0205009:10725-66/199/2022-1141</t>
  </si>
  <si>
    <t>66:41:0205009:10725-66/199/2022-1526</t>
  </si>
  <si>
    <t>66:41:0205009:10725-66/199/2021-280</t>
  </si>
  <si>
    <t>66:41:0205009:10725-66/199/2021-970</t>
  </si>
  <si>
    <t>66:41:0205009:10725-66/199/2021-690</t>
  </si>
  <si>
    <t>66:41:0205009:10725-66/199/2022-1322</t>
  </si>
  <si>
    <t>66:41:0205009:10725-66/199/2021-928</t>
  </si>
  <si>
    <t>66:41:0205009:10725-66/199/2022-1162</t>
  </si>
  <si>
    <t>66:41:0205009:10725-66/199/2021-896</t>
  </si>
  <si>
    <t>66:41:0205009:10725-66/200/2021-709</t>
  </si>
  <si>
    <t>66:41:0205009:10725-66/199/2022-1396</t>
  </si>
  <si>
    <t>66:41:0205009:10725-66/199/2022-1324</t>
  </si>
  <si>
    <t>66:41:0205009:10725-66/199/2021-720</t>
  </si>
  <si>
    <t>66:41:0205009:10725-66/199/2022-1293</t>
  </si>
  <si>
    <t>66:41:0205009:10725-66/199/2021-1033</t>
  </si>
  <si>
    <t>66:41:0205009:10725-66/199/2022-1258</t>
  </si>
  <si>
    <t>66:41:0205009:10725-66/199/2021-813</t>
  </si>
  <si>
    <t>66:41:0205009:10725-66/199/2021-457</t>
  </si>
  <si>
    <t>66:41:0205009:10725-66/199/2021-677</t>
  </si>
  <si>
    <t>66:41:0205009:10725-66/199/2022-1511</t>
  </si>
  <si>
    <t>66:41:0205009:10725-66/199/2021-668</t>
  </si>
  <si>
    <t>66:41:0205009:10725-66/200/2021-463</t>
  </si>
  <si>
    <t>66:41:0205009:10725-66/199/2022-1569</t>
  </si>
  <si>
    <t>66:41:0205009:10725-66/199/2021-922</t>
  </si>
  <si>
    <t>66:41:0205009:10725-66/200/2021-631</t>
  </si>
  <si>
    <t>66:41:0205009:10725-66/105/2021-786</t>
  </si>
  <si>
    <t>66:41:0205009:10725-66/199/2021-622</t>
  </si>
  <si>
    <t>66:41:0205009:10725-66/199/2021-1020</t>
  </si>
  <si>
    <t>66:41:0205009:10725-66/132/2021-825</t>
  </si>
  <si>
    <t>66:41:0205009:10725-66/129/2020-144</t>
  </si>
  <si>
    <t>66:41:0205009:10725-66/199/2021-930</t>
  </si>
  <si>
    <t>66:41:0205009:10725-66/199/2020-197</t>
  </si>
  <si>
    <t>66:41:0205009:10725-66/127/2020-210</t>
  </si>
  <si>
    <t>66:41:0205009:10725-66/199/2020-108</t>
  </si>
  <si>
    <t>66:41:0205009:10725-66/199/2021-230</t>
  </si>
  <si>
    <t>66:41:0205009:10725-66/199/2021-278</t>
  </si>
  <si>
    <t>66:41:0205009:10725-66/129/2020-154</t>
  </si>
  <si>
    <t>66:41:0205009:10725-66/199/2021-342</t>
  </si>
  <si>
    <t>66:41:0205009:10725-66/199/2021-364</t>
  </si>
  <si>
    <t>66:41:0205009:10725-66/199/2021-296</t>
  </si>
  <si>
    <t>66:41:0205009:10725-66/199/2021-447</t>
  </si>
  <si>
    <t>66:41:0205009:10725-66/200/2021-563</t>
  </si>
  <si>
    <t>66:41:0205009:10725-66/199/2021-716</t>
  </si>
  <si>
    <t>66:41:0205009:10725-66/199/2022-1305</t>
  </si>
  <si>
    <t>66:41:0205009:10725-66/200/2021-499</t>
  </si>
  <si>
    <t>66:41:0205009:10725-66/199/2021-473</t>
  </si>
  <si>
    <t>66:41:0205009:10725-66/199/2021-642</t>
  </si>
  <si>
    <t>66:41:0205009:10725-66/199/2021-686</t>
  </si>
  <si>
    <t>66:41:0205009:10725-66/199/2021-1018</t>
  </si>
  <si>
    <t>66:41:0205009:10725-66/199/2021-1069</t>
  </si>
  <si>
    <t>66:41:0205009:10725-66/199/2021-360</t>
  </si>
  <si>
    <t>66:41:0205009:10725-66/199/2021-324</t>
  </si>
  <si>
    <t>66:41:0205009:10725-66/199/2022-1400</t>
  </si>
  <si>
    <t>66:41:0205009:10725-66/199/2022-1428</t>
  </si>
  <si>
    <t>66:41:0205009:10725-66/199/2022-1514</t>
  </si>
  <si>
    <t>66:41:0205009:10725-66/199/2021-240</t>
  </si>
  <si>
    <t>66:41:0205009:10725-66/199/2021-1078</t>
  </si>
  <si>
    <t>66:41:0205009:10725-66/199/2021-836</t>
  </si>
  <si>
    <t>66:41:0205009:10725-66/199/2022-1353</t>
  </si>
  <si>
    <t>66:41:0205009:10725-66/199/2022-1499</t>
  </si>
  <si>
    <t>66:41:0205009:10725-66/199/2022-1245</t>
  </si>
  <si>
    <t>66:41:0205009:10725-66/199/2022-1371</t>
  </si>
  <si>
    <t>66:41:0205009:10725-66/199/2021-730</t>
  </si>
  <si>
    <t>66:41:0205009:10725-66/129/2021-576</t>
  </si>
  <si>
    <t>66:41:0205009:10725-66/129/2021-377</t>
  </si>
  <si>
    <t>66:41:0205009:10725-66/199/2022-1502</t>
  </si>
  <si>
    <t>66:41:0205009:10725-66/200/2021-475</t>
  </si>
  <si>
    <t>66:41:0205009:10725-66/199/2021-496</t>
  </si>
  <si>
    <t>66:41:0205009:10725-66/199/2022-1336</t>
  </si>
  <si>
    <t>66:41:0205009:10725-66/199/2021-441</t>
  </si>
  <si>
    <t>66:41:0205009:10725-66/199/2022-1422</t>
  </si>
  <si>
    <t>66:41:0205009:10725-66/199/2021-1025</t>
  </si>
  <si>
    <t>66:41:0205009:10725-66/199/2021-540</t>
  </si>
  <si>
    <t>66:41:0205009:10725-66/199/2022-1130</t>
  </si>
  <si>
    <t>66:41:0205009:10725-66/199/2022-1288</t>
  </si>
  <si>
    <t>66:41:0205009:10725-66/199/2022-1471</t>
  </si>
  <si>
    <t>66:41:0205009:10725-66/199/2021-389</t>
  </si>
  <si>
    <t>66:41:0205009:10725-66/199/2021-393</t>
  </si>
  <si>
    <t>66:41:0205009:10725-66/127/2021-582</t>
  </si>
  <si>
    <t>66:41:0205009:10725-66/199/2021-1055</t>
  </si>
  <si>
    <t>66:41:0205009:10725-66/199/2022-1365</t>
  </si>
  <si>
    <t>66:41:0205009:10725-66/199/2021-254</t>
  </si>
  <si>
    <t>66:41:0205009:10725-66/199/2021-608</t>
  </si>
  <si>
    <t>66:41:0205009:10725-66/199/2021-744</t>
  </si>
  <si>
    <t>66:41:0205009:10725-66/199/2022-1430</t>
  </si>
  <si>
    <t>66:41:0205009:10725-66/200/2021-762</t>
  </si>
  <si>
    <t>66:41:0205009:10725-66/200/2021-549</t>
  </si>
  <si>
    <t>66:41:0205009:10725-66/199/2021-705</t>
  </si>
  <si>
    <t>66:41:0205009:10725-66/199/2021-740</t>
  </si>
  <si>
    <t>66:41:0205009:10725-66/127/2021-760</t>
  </si>
  <si>
    <t>66:41:0205009:10725-66/112/2022-1304</t>
  </si>
  <si>
    <t>66:41:0205009:10725-66/199/2021-652</t>
  </si>
  <si>
    <t>66:41:0205009:10725-66/199/2022-1332</t>
  </si>
  <si>
    <t>66:41:0205009:10725-66/199/2021-1060</t>
  </si>
  <si>
    <t>66:41:0205009:10725-66/199/2022-1279</t>
  </si>
  <si>
    <t>66:41:0205009:10725-66/199/2022-1524</t>
  </si>
  <si>
    <t>66:41:0205009:10725-66/199/2021-660</t>
  </si>
  <si>
    <t>66:41:0205009:10725-66/199/2021-732</t>
  </si>
  <si>
    <t>66:41:0205009:10725-66/199/2021-834</t>
  </si>
  <si>
    <t>66:41:0205009:10725-66/199/2021-1023</t>
  </si>
  <si>
    <t>66:41:0205009:10725-66/199/2021-754</t>
  </si>
  <si>
    <t>66:41:0205009:10725-66/199/2021-655</t>
  </si>
  <si>
    <t>66:41:0205009:10725-66/199/2022-1348</t>
  </si>
  <si>
    <t>66:41:0205009:10725-66/199/2021-1044</t>
  </si>
  <si>
    <t>66:41:0205009:10725-66/199/2021-337</t>
  </si>
  <si>
    <t>66:41:0205009:10725-66/199/2021-480</t>
  </si>
  <si>
    <t>66:41:0205009:10725-66/199/2022-1302</t>
  </si>
  <si>
    <t>66:41:0205009:10725-66/199/2021-407</t>
  </si>
  <si>
    <t>66:41:0205009:10725-66/199/2022-1564</t>
  </si>
  <si>
    <t>66:41:0205009:10725-66/199/2020-170</t>
  </si>
  <si>
    <t>66:41:0205009:10725-66/129/2020-158</t>
  </si>
  <si>
    <t>66:41:0205009:10725-66/199/2020-182</t>
  </si>
  <si>
    <t>66:41:0205009:10725-66/199/2021-382</t>
  </si>
  <si>
    <t>66:41:0205009:10725-66/199/2021-455</t>
  </si>
  <si>
    <t>66:41:0205009:10725-66/199/2021-486</t>
  </si>
  <si>
    <t>66:41:0205009:10725-66/199/2022-1533</t>
  </si>
  <si>
    <t>66:41:0205009:10725-66/199/2021-943</t>
  </si>
  <si>
    <t>66:41:0205009:10725-66/199/2022-1406</t>
  </si>
  <si>
    <t>66:41:0205009:10725-66/199/2021-572</t>
  </si>
  <si>
    <t>66:41:0205009:10725-66/199/2021-358</t>
  </si>
  <si>
    <t>66:41:0205009:10725-66/199/2021-513</t>
  </si>
  <si>
    <t>66:41:0205009:10725-66/199/2021-934</t>
  </si>
  <si>
    <t>66:41:0205009:10725-66/199/2021-247</t>
  </si>
  <si>
    <t>66:41:0205009:10725-66/199/2021-806</t>
  </si>
  <si>
    <t>66:41:0205009:10725-66/112/2022-1147</t>
  </si>
  <si>
    <t>66:41:0205009:10725-66/199/2021-962</t>
  </si>
  <si>
    <t>66:41:0205009:10725-66/199/2022-1286</t>
  </si>
  <si>
    <t>66:41:0205009:10725-66/199/2021-639</t>
  </si>
  <si>
    <t>66:41:0205009:10725-66/199/2021-954</t>
  </si>
  <si>
    <t>66:41:0205009:10725-66/127/2021-587</t>
  </si>
  <si>
    <t>66:41:0205009:10725-66/199/2021-794</t>
  </si>
  <si>
    <t>66:41:0205009:10725-66/199/2021-783</t>
  </si>
  <si>
    <t>66:41:0205009:10725-66/199/2021-618</t>
  </si>
  <si>
    <t>66:41:0205009:10725-66/199/2021-234</t>
  </si>
  <si>
    <t>66:41:0205009:10725-66/199/2021-1027</t>
  </si>
  <si>
    <t>66:41:0205009:10725-66/199/2021-1065</t>
  </si>
  <si>
    <t>66:41:0205009:10725-66/105/2021-636</t>
  </si>
  <si>
    <t>66:41:0205009:10725-66/199/2021-536</t>
  </si>
  <si>
    <t>66:41:0205009:10725-66/199/2021-985</t>
  </si>
  <si>
    <t>66:41:0205009:10725-66/199/2021-274</t>
  </si>
  <si>
    <t>66:41:0205009:10725-66/199/2021-244</t>
  </si>
  <si>
    <t>66:41:0205009:10725-66/199/2021-290</t>
  </si>
  <si>
    <t>66:41:0205009:10725-66/199/2021-249</t>
  </si>
  <si>
    <t>66:41:0205009:10725-66/199/2021-675</t>
  </si>
  <si>
    <t>66:41:0205009:10725-66/199/2021-894</t>
  </si>
  <si>
    <t>66:41:0205009:10725-66/199/2021-1089</t>
  </si>
  <si>
    <t>66:41:0205009:10725-66/199/2021-692</t>
  </si>
  <si>
    <t>66:41:0205009:10725-66/199/2021-1035</t>
  </si>
  <si>
    <t>66:41:0205009:10725-66/199/2021-460</t>
  </si>
  <si>
    <t>66:41:0205009:10725-66/199/2021-1016</t>
  </si>
  <si>
    <t>66:41:0205009:10725-66/199/2020-215</t>
  </si>
  <si>
    <t>66:41:0205009:10725-66/199/2021-595</t>
  </si>
  <si>
    <t>66:41:0205009:10725-66/127/2021-227</t>
  </si>
  <si>
    <t>66:41:0205009:10725-66/199/2020-200</t>
  </si>
  <si>
    <t>66:41:0205009:10725-66/199/2021-507</t>
  </si>
  <si>
    <t>66:41:0205009:10725-66/199/2022-1346</t>
  </si>
  <si>
    <t>66:41:0205009:10725-66/199/2021-790</t>
  </si>
  <si>
    <t>66:41:0205009:10725-66/199/2021-335</t>
  </si>
  <si>
    <t>66:41:0205009:10725-66/199/2021-529</t>
  </si>
  <si>
    <t>66:41:0205009:10725-66/199/2021-284</t>
  </si>
  <si>
    <t>66:41:0205009:10725-66/199/2021-291</t>
  </si>
  <si>
    <t>66:41:0205009:10725-66/199/2020-168</t>
  </si>
  <si>
    <t>66:41:0205009:10725-66/199/2020-140</t>
  </si>
  <si>
    <t>66:41:0205009:10725-66/199/2020-193</t>
  </si>
  <si>
    <t>66:41:0205009:10725-66/199/2020-106</t>
  </si>
  <si>
    <t>66:41:0205009:10725-66/199/2020-150</t>
  </si>
  <si>
    <t>66:41:0205009:10725-66/199/2021-680</t>
  </si>
  <si>
    <t>66:41:0205009:10725-66/199/2021-612</t>
  </si>
  <si>
    <t>66:41:0205009:10725-66/199/2021-345</t>
  </si>
  <si>
    <t>66:41:0205009:10725-66/199/2021-812</t>
  </si>
  <si>
    <t>66:41:0205009:10725-66/199/2021-756</t>
  </si>
  <si>
    <t>66:41:0205009:10725-66/199/2021-349</t>
  </si>
  <si>
    <t>66:41:0205009:10725-66/112/2022-1150</t>
  </si>
  <si>
    <t>66:41:0205009:10725-66/199/2021-287</t>
  </si>
  <si>
    <t>66:41:0205009:10725-66/199/2021-330</t>
  </si>
  <si>
    <t>66:41:0205009:10725-66/199/2021-711</t>
  </si>
  <si>
    <t>66:41:0205009:10725-66/199/2021-465</t>
  </si>
  <si>
    <t>66:41:0205009:10725-66/199/2021-1082</t>
  </si>
  <si>
    <t>66:41:0205009:10725-66/199/2021-1105</t>
  </si>
  <si>
    <t>66:41:0205009:10725-66/127/2021-593</t>
  </si>
  <si>
    <t>4.2</t>
  </si>
  <si>
    <t>41%</t>
  </si>
  <si>
    <t>другое</t>
  </si>
  <si>
    <t>66:41:0205009:10794-66/199/2022-7</t>
  </si>
  <si>
    <t>Космос</t>
  </si>
  <si>
    <t>ГК Ривьера Инвест Екатеринбург</t>
  </si>
  <si>
    <t>Свердловская обл., г. Екатеринбург, пр-кт Космонавтов, д. 7</t>
  </si>
  <si>
    <t>комфорт</t>
  </si>
  <si>
    <t>66:41:0205009:17038-66/200/2021-38</t>
  </si>
  <si>
    <t>66:41:0205009:17038-66/199/2022-320</t>
  </si>
  <si>
    <t>66:41:0205009:17038-66/199/2021-212</t>
  </si>
  <si>
    <t>66:41:0205009:17425-66/199/2022-479</t>
  </si>
  <si>
    <t>66:41:0205009:17038-66/199/2021-287</t>
  </si>
  <si>
    <t>66:41:0205009:17425-66/199/2022-495</t>
  </si>
  <si>
    <t>66:41:0205009:17038-66/199/2022-359</t>
  </si>
  <si>
    <t>66:41:0205009:17038-66/199/2022-334</t>
  </si>
  <si>
    <t>66:41:0205009:17425-66/199/2022-450</t>
  </si>
  <si>
    <t>66:41:0205009:17038-66/199/2022-371</t>
  </si>
  <si>
    <t>66:41:0205009:17038-66/199/2021-15</t>
  </si>
  <si>
    <t>66:41:0205009:17425-66/199/2022-422</t>
  </si>
  <si>
    <t>66:41:0205009:17038-66/199/2022-416</t>
  </si>
  <si>
    <t>66:41:0205009:17038-66/199/2021-189</t>
  </si>
  <si>
    <t>66:41:0205009:17038-66/199/2021-154</t>
  </si>
  <si>
    <t>66:41:0205009:17038-66/199/2022-343</t>
  </si>
  <si>
    <t>66:41:0205009:17038-66/199/2021-270</t>
  </si>
  <si>
    <t>66:41:0205009:17425-66/199/2022-485</t>
  </si>
  <si>
    <t>66:41:0205009:17038-66/199/2021-238</t>
  </si>
  <si>
    <t>66:41:0205009:17425-66/199/2022-412</t>
  </si>
  <si>
    <t>66:41:0205009:17038-66/199/2021-207</t>
  </si>
  <si>
    <t>66:41:0205009:17038-66/199/2021-246</t>
  </si>
  <si>
    <t>66:41:0205009:17038-66/199/2021-229</t>
  </si>
  <si>
    <t>66:41:0205009:17038-66/199/2022-363</t>
  </si>
  <si>
    <t>66:41:0205009:17038-66/199/2021-206</t>
  </si>
  <si>
    <t>66:41:0205009:17038-66/199/2021-178</t>
  </si>
  <si>
    <t>66:41:0205009:17038-66/199/2021-56</t>
  </si>
  <si>
    <t>66:41:0205009:17038-66/199/2021-185</t>
  </si>
  <si>
    <t>66:41:0205009:17038-66/199/2021-174</t>
  </si>
  <si>
    <t>66:41:0205009:17038-66/199/2022-400</t>
  </si>
  <si>
    <t>66:41:0205009:17038-66/199/2022-328</t>
  </si>
  <si>
    <t>66:41:0205009:17038-66/199/2021-34</t>
  </si>
  <si>
    <t>66:41:0205009:17038-66/199/2022-336</t>
  </si>
  <si>
    <t>66:41:0205009:17038-66/199/2021-281</t>
  </si>
  <si>
    <t>66:41:0205009:17038-66/199/2021-208</t>
  </si>
  <si>
    <t>66:41:0205009:17038-66/199/2022-378</t>
  </si>
  <si>
    <t>66:41:0205009:17038-66/199/2021-148</t>
  </si>
  <si>
    <t>66:41:0205009:17038-66/199/2021-43</t>
  </si>
  <si>
    <t>66:41:0205009:17038-66/199/2021-30</t>
  </si>
  <si>
    <t>66:41:0205009:17038-66/199/2021-156</t>
  </si>
  <si>
    <t>66:41:0205009:17038-66/199/2021-42</t>
  </si>
  <si>
    <t>66:41:0205009:17038-66/200/2021-181</t>
  </si>
  <si>
    <t>66:41:0205009:17038-66/199/2021-136</t>
  </si>
  <si>
    <t>66:41:0205009:17038-66/199/2021-50</t>
  </si>
  <si>
    <t>66:41:0205009:17038-66/199/2021-271</t>
  </si>
  <si>
    <t>66:41:0205009:17038-66/199/2022-347</t>
  </si>
  <si>
    <t>66:41:0205009:17038-66/199/2021-193</t>
  </si>
  <si>
    <t>66:41:0205009:17038-66/199/2022-388</t>
  </si>
  <si>
    <t>66:41:0205009:17038-66/199/2021-111</t>
  </si>
  <si>
    <t>66:41:0205009:17038-66/112/2021-132</t>
  </si>
  <si>
    <t>66:41:0205009:17038-66/199/2021-146</t>
  </si>
  <si>
    <t>66:41:0205009:17038-66/199/2021-26</t>
  </si>
  <si>
    <t>66:41:0205009:17038-66/199/2021-28</t>
  </si>
  <si>
    <t>66:41:0205009:17038-66/199/2022-390</t>
  </si>
  <si>
    <t>66:41:0205009:17038-66/199/2021-99</t>
  </si>
  <si>
    <t>66:41:0205009:17038-66/199/2021-78</t>
  </si>
  <si>
    <t>66:41:0205009:17038-66/199/2021-95</t>
  </si>
  <si>
    <t>66:41:0205009:17038-66/199/2021-214</t>
  </si>
  <si>
    <t>66:41:0205009:17038-66/199/2021-256</t>
  </si>
  <si>
    <t>66:41:0205009:17038-66/199/2021-223</t>
  </si>
  <si>
    <t>66:41:0205009:17038-66/199/2021-88</t>
  </si>
  <si>
    <t>66:41:0205009:17038-66/199/2021-191</t>
  </si>
  <si>
    <t>66:41:0205009:17038-66/199/2021-108</t>
  </si>
  <si>
    <t>66:41:0205009:17038-66/199/2021-74</t>
  </si>
  <si>
    <t>66:41:0205009:17038-66/199/2021-226</t>
  </si>
  <si>
    <t>66:41:0205009:17038-66/199/2022-355</t>
  </si>
  <si>
    <t>66:41:0205009:17038-66/199/2021-240</t>
  </si>
  <si>
    <t>66:41:0205009:17038-66/199/2021-279</t>
  </si>
  <si>
    <t>66:41:0205009:17425-66/199/2022-430</t>
  </si>
  <si>
    <t>66:41:0205009:17038-66/199/2022-377</t>
  </si>
  <si>
    <t>66:41:0205009:17038-66/199/2021-248</t>
  </si>
  <si>
    <t>66:41:0205009:17038-66/199/2021-22</t>
  </si>
  <si>
    <t>66:41:0205009:17038-66/199/2021-221</t>
  </si>
  <si>
    <t>66:41:0205009:17038-66/199/2021-39</t>
  </si>
  <si>
    <t>66:41:0205009:17038-66/199/2021-76</t>
  </si>
  <si>
    <t>66:41:0205009:17038-66/199/2021-216</t>
  </si>
  <si>
    <t>66:41:0205009:17038-66/199/2021-264</t>
  </si>
  <si>
    <t>66:41:0205009:17038-66/199/2022-380</t>
  </si>
  <si>
    <t>66:41:0205009:17038-66/199/2021-301</t>
  </si>
  <si>
    <t>66:41:0205009:17038-66/199/2021-306</t>
  </si>
  <si>
    <t>66:41:0205009:17038-66/199/2022-330</t>
  </si>
  <si>
    <t>66:41:0205009:17038-66/199/2021-227</t>
  </si>
  <si>
    <t>66:41:0205009:17038-66/199/2021-218</t>
  </si>
  <si>
    <t>66:41:0205009:17038-66/200/2022-341</t>
  </si>
  <si>
    <t>66:41:0205009:17038-66/199/2021-107</t>
  </si>
  <si>
    <t>66:41:0205009:17038-66/199/2021-183</t>
  </si>
  <si>
    <t>66:41:0205009:17038-66/199/2021-164</t>
  </si>
  <si>
    <t>66:41:0205009:17038-66/199/2021-192</t>
  </si>
  <si>
    <t>66:41:0205009:17038-66/199/2021-201</t>
  </si>
  <si>
    <t>66:41:0205009:17038-66/199/2021-195</t>
  </si>
  <si>
    <t>66:41:0205009:17038-66/199/2021-232</t>
  </si>
  <si>
    <t>66:41:0205009:17038-66/199/2021-251</t>
  </si>
  <si>
    <t>66:41:0205009:17038-66/199/2022-384</t>
  </si>
  <si>
    <t>66:41:0205009:17038-66/199/2021-293</t>
  </si>
  <si>
    <t>66:41:0205009:17038-66/199/2021-237</t>
  </si>
  <si>
    <t>66:41:0205009:17038-66/112/2022-397</t>
  </si>
  <si>
    <t>66:41:0205009:17038-66/199/2021-116</t>
  </si>
  <si>
    <t>66:41:0205009:17038-66/199/2021-60</t>
  </si>
  <si>
    <t>66:41:0205009:17038-66/199/2021-236</t>
  </si>
  <si>
    <t>66:41:0205009:17038-66/199/2021-97</t>
  </si>
  <si>
    <t>66:41:0205009:17038-66/199/2021-113</t>
  </si>
  <si>
    <t>66:41:0205009:17038-66/199/2021-266</t>
  </si>
  <si>
    <t>66:41:0205009:17038-66/199/2021-299</t>
  </si>
  <si>
    <t>66:41:0205009:17038-66/199/2022-368</t>
  </si>
  <si>
    <t>66:41:0205009:17038-66/199/2022-364</t>
  </si>
  <si>
    <t>66:41:0205009:17038-66/199/2021-179</t>
  </si>
  <si>
    <t>66:41:0205009:17038-66/199/2021-160</t>
  </si>
  <si>
    <t>66:41:0205009:17038-66/199/2021-58</t>
  </si>
  <si>
    <t>66:41:0205009:17038-66/199/2021-152</t>
  </si>
  <si>
    <t>66:41:0205009:17038-66/199/2021-295</t>
  </si>
  <si>
    <t>66:41:0205009:17038-66/200/2021-25</t>
  </si>
  <si>
    <t>66:41:0205009:17038-66/199/2021-45</t>
  </si>
  <si>
    <t>66:41:0205009:17038-66/199/2021-32</t>
  </si>
  <si>
    <t>66:41:0205009:17038-66/199/2021-17</t>
  </si>
  <si>
    <t>66:41:0205009:17038-66/199/2021-65</t>
  </si>
  <si>
    <t>66:41:0205009:17038-66/199/2021-66</t>
  </si>
  <si>
    <t>66:41:0205009:17038-66/199/2021-268</t>
  </si>
  <si>
    <t>66:41:0205009:17038-66/199/2021-253</t>
  </si>
  <si>
    <t>66:41:0205009:17038-66/199/2022-366</t>
  </si>
  <si>
    <t>66:41:0205009:17425-66/199/2022-418</t>
  </si>
  <si>
    <t>66:41:0205009:17038-66/199/2021-123</t>
  </si>
  <si>
    <t>66:41:0205009:17038-66/200/2021-171</t>
  </si>
  <si>
    <t>66:41:0205009:17038-66/199/2021-72</t>
  </si>
  <si>
    <t>66:41:0205009:17038-66/200/2022-351</t>
  </si>
  <si>
    <t>66:41:0205009:17038-66/199/2021-230</t>
  </si>
  <si>
    <t>66:41:0205009:17038-66/199/2021-242</t>
  </si>
  <si>
    <t>66:41:0205009:17038-66/199/2021-119</t>
  </si>
  <si>
    <t>66:41:0205009:17038-66/199/2021-118</t>
  </si>
  <si>
    <t>66:41:0205009:17425-66/199/2022-181</t>
  </si>
  <si>
    <t>66:41:0205009:17038-66/199/2022-373</t>
  </si>
  <si>
    <t>66:41:0205009:17038-66/199/2021-258</t>
  </si>
  <si>
    <t>66:41:0205009:17038-66/199/2022-392</t>
  </si>
  <si>
    <t>66:41:0205009:17038-66/199/2022-401</t>
  </si>
  <si>
    <t>66:41:0205009:17038-66/199/2021-176</t>
  </si>
  <si>
    <t>66:41:0205009:17038-66/199/2021-197</t>
  </si>
  <si>
    <t>66:41:0205009:17038-66/199/2022-324</t>
  </si>
  <si>
    <t>66:41:0205009:17038-66/199/2021-262</t>
  </si>
  <si>
    <t>66:41:0205009:17038-66/199/2021-277</t>
  </si>
  <si>
    <t>66:41:0205009:17038-66/199/2021-235</t>
  </si>
  <si>
    <t>66:41:0205009:17038-66/199/2021-100</t>
  </si>
  <si>
    <t>66:41:0205009:17038-66/199/2022-408</t>
  </si>
  <si>
    <t>66:41:0205009:17038-66/199/2021-283</t>
  </si>
  <si>
    <t>66:41:0205009:17425-66/199/2022-474</t>
  </si>
  <si>
    <t>66:41:0205009:17038-66/112/2021-140</t>
  </si>
  <si>
    <t>66:41:0205009:17038-66/199/2021-166</t>
  </si>
  <si>
    <t>66:41:0205009:17038-66/199/2021-210</t>
  </si>
  <si>
    <t>66:41:0205009:17038-66/199/2021-144</t>
  </si>
  <si>
    <t>66:41:0205009:17038-66/199/2022-345</t>
  </si>
  <si>
    <t>66:41:0205009:17038-66/199/2021-134</t>
  </si>
  <si>
    <t>66:41:0205009:17038-66/199/2021-93</t>
  </si>
  <si>
    <t>66:41:0205009:17038-66/199/2021-126</t>
  </si>
  <si>
    <t>66:41:0205009:17038-66/199/2022-418</t>
  </si>
  <si>
    <t>66:41:0205009:17425-66/199/2022-182</t>
  </si>
  <si>
    <t>66:41:0205009:17038-66/199/2021-297</t>
  </si>
  <si>
    <t>66:41:0205009:17425-66/199/2022-461</t>
  </si>
  <si>
    <t>66:41:0205009:17038-66/199/2021-84</t>
  </si>
  <si>
    <t>66:41:0205009:17038-66/199/2021-150</t>
  </si>
  <si>
    <t>66:41:0205009:17038-66/199/2021-128</t>
  </si>
  <si>
    <t>66:41:0205009:17038-66/199/2021-82</t>
  </si>
  <si>
    <t>66:41:0205009:17038-66/199/2021-104</t>
  </si>
  <si>
    <t>66:41:0205009:17038-66/199/2021-41</t>
  </si>
  <si>
    <t>66:41:0205009:17038-66/199/2021-102</t>
  </si>
  <si>
    <t>66:41:0205009:17038-66/199/2021-51</t>
  </si>
  <si>
    <t>66:41:0205009:17038-66/199/2022-422</t>
  </si>
  <si>
    <t>66:41:0205009:17425-66/199/2022-476</t>
  </si>
  <si>
    <t>66:41:0205009:17038-66/199/2022-426</t>
  </si>
  <si>
    <t>66:41:0205009:17425-66/199/2022-472</t>
  </si>
  <si>
    <t>66:41:0205009:17038-66/112/2021-24</t>
  </si>
  <si>
    <t>66:41:0205009:17038-66/199/2021-138</t>
  </si>
  <si>
    <t>66:41:0205009:17038-66/200/2021-168</t>
  </si>
  <si>
    <t>66:41:0205009:17038-66/199/2021-234</t>
  </si>
  <si>
    <t>66:41:0205009:17038-66/199/2021-308</t>
  </si>
  <si>
    <t>66:41:0205009:17038-66/199/2021-21</t>
  </si>
  <si>
    <t>66:41:0205009:17038-66/199/2021-106</t>
  </si>
  <si>
    <t>66:41:0205009:17038-66/199/2021-105</t>
  </si>
  <si>
    <t>66:41:0205009:17038-66/199/2021-199</t>
  </si>
  <si>
    <t>66:41:0205009:17425-66/199/2022-465</t>
  </si>
  <si>
    <t>66:41:0205009:17038-66/199/2021-244</t>
  </si>
  <si>
    <t>66:41:0205009:17038-66/199/2022-395</t>
  </si>
  <si>
    <t>66:41:0205009:17038-66/199/2021-187</t>
  </si>
  <si>
    <t>66:41:0205009:17038-66/199/2021-203</t>
  </si>
  <si>
    <t>66:41:0205009:17038-66/199/2021-47</t>
  </si>
  <si>
    <t>66:41:0205009:17038-66/199/2022-339</t>
  </si>
  <si>
    <t>66:41:0205009:17038-66/199/2021-44</t>
  </si>
  <si>
    <t>66:41:0205009:17038-66/199/2021-59</t>
  </si>
  <si>
    <t>66:41:0205009:17425-66/199/2022-466</t>
  </si>
  <si>
    <t>66:41:0205009:17425-66/199/2022-420</t>
  </si>
  <si>
    <t>66:41:0205009:17038-66/199/2022-410</t>
  </si>
  <si>
    <t>66:41:0205009:17038-66/199/2021-291</t>
  </si>
  <si>
    <t>66:41:0205009:17038-66/199/2021-63</t>
  </si>
  <si>
    <t>66:41:0205009:17038-66/199/2022-357</t>
  </si>
  <si>
    <t>66:41:0205009:17038-66/199/2021-204</t>
  </si>
  <si>
    <t>66:41:0205009:17038-66/199/2022-424</t>
  </si>
  <si>
    <t>66:41:0205009:17038-66/199/2021-125</t>
  </si>
  <si>
    <t>66:41:0205009:17038-66/199/2021-91</t>
  </si>
  <si>
    <t>66:41:0205009:17038-66/199/2022-420</t>
  </si>
  <si>
    <t>66:41:0205009:17038-66/199/2022-375</t>
  </si>
  <si>
    <t>66:41:0205009:17038-66/199/2021-273</t>
  </si>
  <si>
    <t>66:41:0205009:17425-66/199/2022-483</t>
  </si>
  <si>
    <t>66:41:0205009:17038-66/199/2021-310</t>
  </si>
  <si>
    <t>66:41:0205009:17038-66/199/2022-349</t>
  </si>
  <si>
    <t>66:41:0205009:17425-66/199/2022-434</t>
  </si>
  <si>
    <t>66:41:0205009:17425-66/199/2022-426</t>
  </si>
  <si>
    <t>66:41:0205009:17038-66/199/2022-399</t>
  </si>
  <si>
    <t>66:41:0205009:17038-66/199/2021-67</t>
  </si>
  <si>
    <t>66:41:0205009:17038-66/199/2021-68</t>
  </si>
  <si>
    <t>66:41:0205009:17038-66/199/2022-414</t>
  </si>
  <si>
    <t>66:41:0205009:17425-66/199/2022-458</t>
  </si>
  <si>
    <t>66:41:0205009:17038-66/199/2022-316</t>
  </si>
  <si>
    <t>66:41:0205009:17038-66/199/2022-361</t>
  </si>
  <si>
    <t>66:41:0205009:17038-66/199/2022-332</t>
  </si>
  <si>
    <t>66:41:0205009:17038-66/199/2022-404</t>
  </si>
  <si>
    <t>66:41:0205009:17038-66/199/2022-337</t>
  </si>
  <si>
    <t>66:41:0205009:17038-66/199/2021-69</t>
  </si>
  <si>
    <t>66:41:0205009:17038-66/199/2021-70</t>
  </si>
  <si>
    <t>66:41:0205009:17038-66/199/2021-36</t>
  </si>
  <si>
    <t>66:41:0205009:17038-66/199/2021-255</t>
  </si>
  <si>
    <t>66:41:0205009:17425-66/199/2022-440</t>
  </si>
  <si>
    <t>66:41:0205009:17425-66/199/2022-455</t>
  </si>
  <si>
    <t>66:41:0205009:17038-66/200/2022-314</t>
  </si>
  <si>
    <t>66:41:0205009:17038-66/199/2021-114</t>
  </si>
  <si>
    <t>66:41:0205009:17425-66/199/2022-446</t>
  </si>
  <si>
    <t>66:41:0205009:17038-66/199/2021-260</t>
  </si>
  <si>
    <t>66:41:0205009:17038-66/199/2021-109</t>
  </si>
  <si>
    <t>66:41:0205009:17038-66/199/2021-220</t>
  </si>
  <si>
    <t>66:41:0205009:17038-66/127/2021-173</t>
  </si>
  <si>
    <t>66:41:0205009:17425-66/199/2022-438</t>
  </si>
  <si>
    <t>66:41:0205009:17038-66/199/2022-386</t>
  </si>
  <si>
    <t>66:41:0205009:17425-66/199/2022-453</t>
  </si>
  <si>
    <t>66:41:0205009:17038-66/200/2022-318</t>
  </si>
  <si>
    <t>66:41:0205009:17425-66/199/2022-457</t>
  </si>
  <si>
    <t>66:41:0205009:17425-66/199/2022-489</t>
  </si>
  <si>
    <t>66:41:0205009:17038-66/199/2022-412</t>
  </si>
  <si>
    <t>66:41:0205009:17038-66/199/2021-142</t>
  </si>
  <si>
    <t>66:41:0205009:17038-66/199/2021-80</t>
  </si>
  <si>
    <t>66:41:0205009:17038-66/199/2022-403</t>
  </si>
  <si>
    <t>66:41:0205009:17425-66/199/2022-481</t>
  </si>
  <si>
    <t>ПАО КБ "УБРиР"</t>
  </si>
  <si>
    <t>66:41:0205009:17425-66/199/2022-448</t>
  </si>
  <si>
    <t>66:41:0205009:17038-66/199/2021-285</t>
  </si>
  <si>
    <t>66:41:0205009:17038-66/199/2022-322</t>
  </si>
  <si>
    <t>66:41:0205009:17425-66/199/2022-424</t>
  </si>
  <si>
    <t>66:41:0205009:17038-66/199/2021-158</t>
  </si>
  <si>
    <t>66:41:0205009:17038-66/199/2021-162</t>
  </si>
  <si>
    <t>66:41:0205009:17038-66/199/2021-303</t>
  </si>
  <si>
    <t>66:41:0205009:17038-66/199/2022-382</t>
  </si>
  <si>
    <t>66:41:0205009:17425-66/199/2022-442</t>
  </si>
  <si>
    <t>66:41:0205009:17038-66/199/2021-86</t>
  </si>
  <si>
    <t>66:41:0205009:17038-66/199/2021-275</t>
  </si>
  <si>
    <t>66:41:0205009:17038-66/199/2022-326</t>
  </si>
  <si>
    <t>66:41:0205009:17425-66/199/2022-436</t>
  </si>
  <si>
    <t>66:41:0205009:17038-66/199/2021-89</t>
  </si>
  <si>
    <t>66:41:0205009:17038-66/199/2021-52</t>
  </si>
  <si>
    <t>66:41:0205009:17038-66/199/2021-289</t>
  </si>
  <si>
    <t>66:41:0205009:17425-66/199/2022-444</t>
  </si>
  <si>
    <t>66:41:0205009:17038-66/199/2021-250</t>
  </si>
  <si>
    <t>66:41:0205009:17038-66/199/2021-54</t>
  </si>
  <si>
    <t>66:41:0205009:17425-66/199/2022-463</t>
  </si>
  <si>
    <t>66:41:0205009:17425-66/199/2022-493</t>
  </si>
  <si>
    <t>66:41:0205009:17425-66/199/2022-428</t>
  </si>
  <si>
    <t>66:41:0205009:17038-66/199/2021-19</t>
  </si>
  <si>
    <t>0%</t>
  </si>
  <si>
    <t>66:41:0205009:17046-66/199/2022-160</t>
  </si>
  <si>
    <t>66:41:0205009:17046-66/199/2022-43</t>
  </si>
  <si>
    <t>66:41:0205009:17046-66/199/2022-80</t>
  </si>
  <si>
    <t>66:41:0205009:17046-66/199/2021-8</t>
  </si>
  <si>
    <t>66:41:0205009:17046-66/199/2022-96</t>
  </si>
  <si>
    <t>66:41:0205009:17046-66/199/2022-26</t>
  </si>
  <si>
    <t>66:41:0205009:17046-66/199/2022-226</t>
  </si>
  <si>
    <t>66:41:0205009:17046-66/199/2022-240</t>
  </si>
  <si>
    <t>66:41:0205009:17046-66/199/2022-177</t>
  </si>
  <si>
    <t>66:41:0205009:17046-66/199/2022-150</t>
  </si>
  <si>
    <t>66:41:0205009:17046-66/199/2022-88</t>
  </si>
  <si>
    <t>66:41:0205009:17046-66/199/2022-228</t>
  </si>
  <si>
    <t>66:41:0205009:17046-66/199/2022-173</t>
  </si>
  <si>
    <t>66:41:0205009:17046-66/199/2022-175</t>
  </si>
  <si>
    <t>66:41:0205009:17046-66/199/2022-46</t>
  </si>
  <si>
    <t>66:41:0205009:17046-66/199/2022-78</t>
  </si>
  <si>
    <t>66:41:0205009:17046-66/199/2022-171</t>
  </si>
  <si>
    <t>66:41:0205009:17046-66/199/2022-123</t>
  </si>
  <si>
    <t>66:41:0205009:17046-66/199/2022-36</t>
  </si>
  <si>
    <t>66:41:0205009:17046-66/199/2022-127</t>
  </si>
  <si>
    <t>66:41:0205009:17046-66/199/2021-20</t>
  </si>
  <si>
    <t>66:41:0205009:17046-66/199/2022-71</t>
  </si>
  <si>
    <t>66:41:0205009:17046-66/199/2022-206</t>
  </si>
  <si>
    <t>66:41:0205009:17046-66/199/2022-158</t>
  </si>
  <si>
    <t>66:41:0205009:17046-66/199/2022-44</t>
  </si>
  <si>
    <t>66:41:0205009:17046-66/199/2022-169</t>
  </si>
  <si>
    <t>66:41:0205009:17046-66/199/2022-92</t>
  </si>
  <si>
    <t>66:41:0205009:17046-66/199/2022-199</t>
  </si>
  <si>
    <t>66:41:0205009:17046-66/199/2022-183</t>
  </si>
  <si>
    <t>66:41:0205009:17046-66/199/2022-131</t>
  </si>
  <si>
    <t>66:41:0205009:17046-66/199/2021-16</t>
  </si>
  <si>
    <t>66:41:0205009:17046-66/199/2022-197</t>
  </si>
  <si>
    <t>66:41:0205009:17046-66/199/2022-57</t>
  </si>
  <si>
    <t>66:41:0205009:17046-66/112/2022-133</t>
  </si>
  <si>
    <t>66:41:0205009:17046-66/199/2022-164</t>
  </si>
  <si>
    <t>66:41:0205009:17046-66/199/2022-187</t>
  </si>
  <si>
    <t>66:41:0205009:17046-66/199/2022-121</t>
  </si>
  <si>
    <t>66:41:0205009:17046-66/199/2022-230</t>
  </si>
  <si>
    <t>66:41:0205009:17046-66/199/2022-41</t>
  </si>
  <si>
    <t>66:41:0205009:17046-66/199/2022-165</t>
  </si>
  <si>
    <t>66:41:0205009:17046-66/199/2022-72</t>
  </si>
  <si>
    <t>66:41:0205009:17046-66/199/2022-70</t>
  </si>
  <si>
    <t>66:41:0205009:17046-66/199/2022-148</t>
  </si>
  <si>
    <t>66:41:0205009:17046-66/199/2022-53</t>
  </si>
  <si>
    <t>66:41:0205009:17046-66/199/2022-67</t>
  </si>
  <si>
    <t>66:41:0205009:17046-66/199/2022-24</t>
  </si>
  <si>
    <t>66:41:0205009:17046-66/199/2021-18</t>
  </si>
  <si>
    <t>66:41:0205009:17046-66/199/2022-162</t>
  </si>
  <si>
    <t>66:41:0205009:17046-66/112/2022-110</t>
  </si>
  <si>
    <t>66:41:0205009:17046-66/199/2022-238</t>
  </si>
  <si>
    <t>66:41:0205009:17046-66/199/2022-59</t>
  </si>
  <si>
    <t>66:41:0205009:17046-66/199/2022-84</t>
  </si>
  <si>
    <t>66:41:0205009:17046-66/199/2021-14</t>
  </si>
  <si>
    <t>66:41:0205009:17046-66/199/2022-94</t>
  </si>
  <si>
    <t>66:41:0205009:17046-66/199/2022-212</t>
  </si>
  <si>
    <t>66:41:0205009:17046-66/199/2022-34</t>
  </si>
  <si>
    <t>66:41:0205009:17046-66/199/2022-142</t>
  </si>
  <si>
    <t>66:41:0205009:17046-66/199/2022-40</t>
  </si>
  <si>
    <t>66:41:0205009:17046-66/199/2022-55</t>
  </si>
  <si>
    <t>66:41:0205009:17046-66/199/2022-38</t>
  </si>
  <si>
    <t>66:41:0205009:17046-66/199/2022-65</t>
  </si>
  <si>
    <t>66:41:0205009:17046-66/199/2022-108</t>
  </si>
  <si>
    <t>66:41:0205009:17046-66/199/2022-63</t>
  </si>
  <si>
    <t>66:41:0205009:17046-66/199/2022-90</t>
  </si>
  <si>
    <t>66:41:0205009:17046-66/199/2022-189</t>
  </si>
  <si>
    <t>66:41:0205009:17046-66/199/2021-15</t>
  </si>
  <si>
    <t>66:41:0205009:17046-66/200/2022-116</t>
  </si>
  <si>
    <t>66:41:0205009:17046-66/199/2022-191</t>
  </si>
  <si>
    <t>66:41:0205009:17046-66/199/2022-100</t>
  </si>
  <si>
    <t>66:41:0205009:17046-66/199/2022-152</t>
  </si>
  <si>
    <t>66:41:0205009:17046-66/199/2022-205</t>
  </si>
  <si>
    <t>66:41:0205009:17046-66/199/2022-129</t>
  </si>
  <si>
    <t>66:41:0205009:17046-66/199/2022-193</t>
  </si>
  <si>
    <t>66:41:0205009:17046-66/199/2022-145</t>
  </si>
  <si>
    <t>66:41:0205009:17046-66/199/2022-234</t>
  </si>
  <si>
    <t>66:41:0205009:17046-66/199/2022-185</t>
  </si>
  <si>
    <t>66:41:0205009:17046-66/199/2022-112</t>
  </si>
  <si>
    <t>66:41:0205009:17046-66/199/2021-10</t>
  </si>
  <si>
    <t>66:41:0205009:17046-66/199/2022-30</t>
  </si>
  <si>
    <t>66:41:0205009:17046-66/199/2022-167</t>
  </si>
  <si>
    <t>66:41:0205009:17046-66/199/2022-61</t>
  </si>
  <si>
    <t>66:41:0205009:17046-66/199/2022-82</t>
  </si>
  <si>
    <t>66:41:0205009:17046-66/199/2022-69</t>
  </si>
  <si>
    <t>66:41:0205009:17046-66/199/2022-236</t>
  </si>
  <si>
    <t>66:41:0205009:17046-66/199/2022-154</t>
  </si>
  <si>
    <t>66:41:0205009:17046-66/199/2022-48</t>
  </si>
  <si>
    <t>66:41:0205009:17046-66/199/2022-201</t>
  </si>
  <si>
    <t>66:41:0205009:17046-66/199/2022-98</t>
  </si>
  <si>
    <t>66:41:0205009:17046-66/199/2022-137</t>
  </si>
  <si>
    <t>66:41:0205009:17046-66/199/2022-120</t>
  </si>
  <si>
    <t>66:41:0205009:17046-66/199/2022-181</t>
  </si>
  <si>
    <t>66:41:0205009:17046-66/199/2022-102</t>
  </si>
  <si>
    <t>66:41:0205009:17046-66/199/2022-210</t>
  </si>
  <si>
    <t>66:41:0205009:17046-66/199/2022-138</t>
  </si>
  <si>
    <t>66:41:0205009:17046-66/199/2022-118</t>
  </si>
  <si>
    <t>66:41:0205009:17046-66/199/2022-125</t>
  </si>
  <si>
    <t>66:41:0205009:17046-66/199/2022-106</t>
  </si>
  <si>
    <t>66:41:0205009:17046-66/199/2022-114</t>
  </si>
  <si>
    <t>66:41:0205009:17046-66/199/2022-156</t>
  </si>
  <si>
    <t>66:41:0205009:17046-66/199/2022-86</t>
  </si>
  <si>
    <t>66:41:0205009:17046-66/199/2022-135</t>
  </si>
  <si>
    <t>66:41:0205009:17046-66/199/2022-104</t>
  </si>
  <si>
    <t>66:41:0205009:17046-66/199/2022-195</t>
  </si>
  <si>
    <t>66:41:0205009:17046-66/199/2021-12</t>
  </si>
  <si>
    <t>66:41:0205009:17046-66/199/2022-179</t>
  </si>
  <si>
    <t>66:41:0205009:17046-66/199/2022-220</t>
  </si>
  <si>
    <t>66:41:0205009:17046-66/199/2022-28</t>
  </si>
  <si>
    <t>66:41:0205009:17046-66/199/2022-32</t>
  </si>
  <si>
    <t>66:41:0205009:17046-66/199/2022-22</t>
  </si>
  <si>
    <t>66:41:0205009:17046-66/199/2022-214</t>
  </si>
  <si>
    <t>66:41:0205009:17046-66/199/2022-224</t>
  </si>
  <si>
    <t>66:41:0205009:17046-66/199/2022-203</t>
  </si>
  <si>
    <t>66:41:0205009:17046-66/199/2022-50</t>
  </si>
  <si>
    <t>66:41:0205009:17046-66/199/2022-222</t>
  </si>
  <si>
    <t>66:41:0205009:17046-66/199/2022-208</t>
  </si>
  <si>
    <t>66:41:0205009:17046-66/199/2022-216</t>
  </si>
  <si>
    <t>66:41:0205009:17046-66/199/2022-218</t>
  </si>
  <si>
    <t>Северное сияние</t>
  </si>
  <si>
    <t>Атомстройкомплекс</t>
  </si>
  <si>
    <t>Уралмаш</t>
  </si>
  <si>
    <t>Свердловская обл., г. Екатеринбург, улицы Калинина-Кузнецова</t>
  </si>
  <si>
    <t>54%</t>
  </si>
  <si>
    <t>66:41:0106104:253-66/199/2022-602</t>
  </si>
  <si>
    <t>66:41:0106104:253-66/199/2022-271</t>
  </si>
  <si>
    <t>66:41:0106104:253-66/199/2022-678</t>
  </si>
  <si>
    <t>66:41:0106104:253-66/127/2021-86</t>
  </si>
  <si>
    <t>66:41:0106104:253-66/199/2022-465</t>
  </si>
  <si>
    <t>66:41:0106104:253-66/199/2022-710</t>
  </si>
  <si>
    <t>66:41:0106104:253-66/199/2022-308</t>
  </si>
  <si>
    <t>66:41:0106104:253-66/199/2021-161</t>
  </si>
  <si>
    <t>66:41:0106104:253-66/199/2022-287</t>
  </si>
  <si>
    <t>66:41:0106104:253-66/199/2022-219</t>
  </si>
  <si>
    <t>66:41:0106104:253-66/199/2022-217</t>
  </si>
  <si>
    <t>66:41:0106104:253-66/199/2022-689</t>
  </si>
  <si>
    <t>66:41:0106104:253-66/199/2022-584</t>
  </si>
  <si>
    <t>66:41:0106104:253-66/199/2021-39</t>
  </si>
  <si>
    <t>66:41:0106104:253-66/199/2021-157</t>
  </si>
  <si>
    <t>66:41:0106104:253-66/199/2021-108</t>
  </si>
  <si>
    <t>66:41:0106104:253-66/199/2022-263</t>
  </si>
  <si>
    <t>66:41:0106104:253-66/199/2021-117</t>
  </si>
  <si>
    <t>66:41:0106104:253-66/199/2021-111</t>
  </si>
  <si>
    <t>66:41:0106104:253-66/199/2021-197</t>
  </si>
  <si>
    <t>66:41:0106104:253-66/199/2022-680</t>
  </si>
  <si>
    <t>66:41:0106104:253-66/199/2022-595</t>
  </si>
  <si>
    <t>66:41:0106104:253-66/199/2021-204</t>
  </si>
  <si>
    <t>66:41:0106104:253-66/199/2022-282</t>
  </si>
  <si>
    <t>66:41:0106104:253-66/199/2022-292</t>
  </si>
  <si>
    <t>66:41:0106104:253-66/199/2021-190</t>
  </si>
  <si>
    <t>66:41:0106104:253-66/199/2022-687</t>
  </si>
  <si>
    <t>66:41:0106104:253-66/199/2022-209</t>
  </si>
  <si>
    <t>66:41:0106104:253-66/199/2021-152</t>
  </si>
  <si>
    <t>66:41:0106104:253-66/199/2021-12</t>
  </si>
  <si>
    <t>66:41:0106104:253-66/199/2021-69</t>
  </si>
  <si>
    <t>66:41:0106104:253-66/200/2021-87</t>
  </si>
  <si>
    <t>66:41:0106104:253-66/199/2021-66</t>
  </si>
  <si>
    <t>66:41:0106104:253-66/199/2022-417</t>
  </si>
  <si>
    <t>66:41:0106104:253-66/199/2021-13</t>
  </si>
  <si>
    <t>66:41:0106104:253-66/199/2022-664</t>
  </si>
  <si>
    <t>66:41:0106104:253-66/199/2021-122</t>
  </si>
  <si>
    <t>66:41:0106104:253-66/199/2021-153</t>
  </si>
  <si>
    <t>66:41:0106104:253-66/199/2021-206</t>
  </si>
  <si>
    <t>66:41:0106104:253-66/199/2022-293</t>
  </si>
  <si>
    <t>66:41:0106104:253-66/199/2022-276</t>
  </si>
  <si>
    <t>66:41:0106104:253-66/199/2022-486</t>
  </si>
  <si>
    <t>66:41:0106104:253-66/199/2022-342</t>
  </si>
  <si>
    <t>66:41:0106104:253-66/199/2022-218</t>
  </si>
  <si>
    <t>66:41:0106104:253-66/199/2021-192</t>
  </si>
  <si>
    <t>66:41:0106104:253-66/199/2021-75</t>
  </si>
  <si>
    <t>66:41:0106104:253-66/199/2021-72</t>
  </si>
  <si>
    <t>66:41:0106104:253-66/199/2021-8</t>
  </si>
  <si>
    <t>66:41:0106104:253-66/199/2021-180</t>
  </si>
  <si>
    <t>66:41:0106104:253-66/199/2022-416</t>
  </si>
  <si>
    <t>66:41:0106104:253-66/112/2021-91</t>
  </si>
  <si>
    <t>66:41:0106104:253-66/199/2021-144</t>
  </si>
  <si>
    <t>66:41:0106104:253-66/199/2022-339</t>
  </si>
  <si>
    <t>66:41:0106104:253-66/199/2022-450</t>
  </si>
  <si>
    <t>66:41:0106104:253-66/199/2021-40</t>
  </si>
  <si>
    <t>66:41:0106104:253-66/199/2021-109</t>
  </si>
  <si>
    <t>66:41:0106104:253-66/199/2021-100</t>
  </si>
  <si>
    <t>66:41:0106104:253-66/199/2022-460</t>
  </si>
  <si>
    <t>66:41:0106104:253-66/199/2022-633</t>
  </si>
  <si>
    <t>66:41:0106104:253-66/199/2022-290</t>
  </si>
  <si>
    <t>66:41:0106104:253-66/200/2021-196</t>
  </si>
  <si>
    <t>66:41:0106104:253-66/199/2022-306</t>
  </si>
  <si>
    <t>66:41:0106104:253-66/199/2021-102</t>
  </si>
  <si>
    <t>66:41:0106104:253-66/199/2022-213</t>
  </si>
  <si>
    <t>66:41:0106104:253-66/199/2021-116</t>
  </si>
  <si>
    <t>66:41:0106104:253-66/199/2021-16</t>
  </si>
  <si>
    <t>66:41:0106104:253-66/199/2021-36</t>
  </si>
  <si>
    <t>66:41:0106104:253-66/199/2022-479</t>
  </si>
  <si>
    <t>66:41:0106104:253-66/199/2022-254</t>
  </si>
  <si>
    <t>66:41:0106104:253-66/199/2022-224</t>
  </si>
  <si>
    <t>66:41:0106104:253-66/199/2022-538</t>
  </si>
  <si>
    <t>66:41:0106104:253-66/199/2022-477</t>
  </si>
  <si>
    <t>66:41:0106104:253-66/199/2022-312</t>
  </si>
  <si>
    <t>66:41:0106104:253-66/199/2021-163</t>
  </si>
  <si>
    <t>66:41:0106104:253-66/199/2022-527</t>
  </si>
  <si>
    <t>66:41:0106104:253-66/199/2022-586</t>
  </si>
  <si>
    <t>66:41:0106104:253-66/199/2022-452</t>
  </si>
  <si>
    <t>66:41:0106104:253-66/199/2022-331</t>
  </si>
  <si>
    <t>66:41:0106104:253-66/199/2022-660</t>
  </si>
  <si>
    <t>66:41:0106104:253-66/199/2022-284</t>
  </si>
  <si>
    <t>66:41:0106104:253-66/199/2021-85</t>
  </si>
  <si>
    <t>66:41:0106104:253-66/199/2022-373</t>
  </si>
  <si>
    <t>66:41:0106104:253-66/199/2022-357</t>
  </si>
  <si>
    <t>66:41:0106104:253-66/199/2022-307</t>
  </si>
  <si>
    <t>66:41:0106104:253-66/199/2022-531</t>
  </si>
  <si>
    <t>66:41:0106104:253-66/199/2022-591</t>
  </si>
  <si>
    <t>66:41:0106104:253-66/199/2022-418</t>
  </si>
  <si>
    <t>66:41:0106104:253-66/199/2022-427</t>
  </si>
  <si>
    <t>66:41:0106104:253-66/199/2022-436</t>
  </si>
  <si>
    <t>66:41:0106104:253-66/199/2022-425</t>
  </si>
  <si>
    <t>66:41:0106104:253-66/199/2022-552</t>
  </si>
  <si>
    <t>66:41:0106104:253-66/199/2021-193</t>
  </si>
  <si>
    <t>66:41:0106104:253-66/199/2021-141</t>
  </si>
  <si>
    <t>66:41:0106104:253-66/199/2021-165</t>
  </si>
  <si>
    <t>66:41:0106104:253-66/199/2022-280</t>
  </si>
  <si>
    <t>66:41:0106104:253-66/112/2021-93</t>
  </si>
  <si>
    <t>66:41:0106104:253-66/199/2022-320</t>
  </si>
  <si>
    <t>66:41:0106104:253-66/199/2022-406</t>
  </si>
  <si>
    <t>66:41:0106104:253-66/199/2022-435</t>
  </si>
  <si>
    <t>66:41:0106104:253-66/199/2022-502</t>
  </si>
  <si>
    <t>66:41:0106104:253-66/199/2021-185</t>
  </si>
  <si>
    <t>66:41:0106104:253-66/199/2022-382</t>
  </si>
  <si>
    <t>66:41:0106104:253-66/199/2022-358</t>
  </si>
  <si>
    <t>66:41:0106104:253-66/199/2022-258</t>
  </si>
  <si>
    <t>66:41:0106104:253-66/199/2022-556</t>
  </si>
  <si>
    <t>66:41:0106104:253-66/199/2022-593</t>
  </si>
  <si>
    <t>66:41:0106104:253-66/199/2021-188</t>
  </si>
  <si>
    <t>66:41:0106104:253-66/199/2021-74</t>
  </si>
  <si>
    <t>66:41:0106104:253-66/199/2021-70</t>
  </si>
  <si>
    <t>66:41:0106104:253-66/200/2021-195</t>
  </si>
  <si>
    <t>66:41:0106104:253-66/199/2021-29</t>
  </si>
  <si>
    <t>66:41:0106104:253-66/199/2022-248</t>
  </si>
  <si>
    <t>66:41:0106104:253-66/199/2022-549</t>
  </si>
  <si>
    <t>66:41:0106104:253-66/199/2022-214</t>
  </si>
  <si>
    <t>66:41:0106104:253-66/199/2022-301</t>
  </si>
  <si>
    <t>66:41:0106104:253-66/112/2022-230</t>
  </si>
  <si>
    <t>66:41:0106104:253-66/199/2022-405</t>
  </si>
  <si>
    <t>66:41:0106104:253-66/199/2022-471</t>
  </si>
  <si>
    <t>66:41:0106104:253-66/199/2022-581</t>
  </si>
  <si>
    <t>66:41:0106104:253-66/199/2022-583</t>
  </si>
  <si>
    <t>66:41:0106104:253-66/199/2021-126</t>
  </si>
  <si>
    <t>66:41:0106104:253-66/199/2022-647</t>
  </si>
  <si>
    <t>66:41:0106104:253-66/199/2022-561</t>
  </si>
  <si>
    <t>66:41:0106104:253-66/199/2022-495</t>
  </si>
  <si>
    <t>66:41:0106104:253-66/199/2022-468</t>
  </si>
  <si>
    <t>66:41:0106104:253-66/199/2022-354</t>
  </si>
  <si>
    <t>66:41:0106104:253-66/199/2022-367</t>
  </si>
  <si>
    <t>66:41:0106104:253-66/199/2022-466</t>
  </si>
  <si>
    <t>66:41:0106104:253-66/199/2022-363</t>
  </si>
  <si>
    <t>66:41:0106104:253-66/199/2022-554</t>
  </si>
  <si>
    <t>66:41:0106104:253-66/199/2022-393</t>
  </si>
  <si>
    <t>66:41:0106104:253-66/199/2022-589</t>
  </si>
  <si>
    <t>66:41:0106104:253-66/199/2022-509</t>
  </si>
  <si>
    <t>66:41:0106104:253-66/199/2022-315</t>
  </si>
  <si>
    <t>66:41:0106104:253-66/199/2022-685</t>
  </si>
  <si>
    <t>66:41:0106104:253-66/199/2022-294</t>
  </si>
  <si>
    <t>66:41:0106104:253-66/199/2022-607</t>
  </si>
  <si>
    <t>66:41:0106104:253-66/199/2022-559</t>
  </si>
  <si>
    <t>66:41:0106104:253-66/199/2022-540</t>
  </si>
  <si>
    <t>Свердловская обл., г. Екатеринбург, ул. Кировградская, д. 8</t>
  </si>
  <si>
    <t>66:41:0106104:253-66/199/2022-384</t>
  </si>
  <si>
    <t>66:41:0106104:253-66/199/2022-344</t>
  </si>
  <si>
    <t>66:41:0106104:253-66/199/2022-641</t>
  </si>
  <si>
    <t>66:41:0106104:253-66/199/2022-542</t>
  </si>
  <si>
    <t>66:41:0106104:253-66/199/2022-438</t>
  </si>
  <si>
    <t>66:41:0106104:253-66/200/2022-239</t>
  </si>
  <si>
    <t>66:41:0106104:253-66/199/2022-241</t>
  </si>
  <si>
    <t>66:41:0106104:253-66/199/2022-433</t>
  </si>
  <si>
    <t>66:41:0106104:253-66/199/2021-76</t>
  </si>
  <si>
    <t>66:41:0106104:253-66/199/2021-45</t>
  </si>
  <si>
    <t>66:41:0106104:253-66/199/2021-65</t>
  </si>
  <si>
    <t>66:41:0106104:253-66/199/2022-286</t>
  </si>
  <si>
    <t>66:41:0106104:253-66/199/2022-270</t>
  </si>
  <si>
    <t>66:41:0106104:253-66/199/2022-654</t>
  </si>
  <si>
    <t>66:41:0106104:253-66/199/2022-362</t>
  </si>
  <si>
    <t>66:41:0106104:253-66/199/2021-11</t>
  </si>
  <si>
    <t>66:41:0106104:253-66/200/2021-84</t>
  </si>
  <si>
    <t>66:41:0106104:253-66/199/2022-328</t>
  </si>
  <si>
    <t>66:41:0106104:253-66/199/2021-32</t>
  </si>
  <si>
    <t>66:41:0106104:253-66/199/2022-521</t>
  </si>
  <si>
    <t>66:41:0106104:253-66/199/2022-505</t>
  </si>
  <si>
    <t>66:41:0106104:253-66/199/2022-704</t>
  </si>
  <si>
    <t>66:41:0106104:253-66/199/2022-550</t>
  </si>
  <si>
    <t>66:41:0106104:253-66/199/2021-61</t>
  </si>
  <si>
    <t>66:41:0106104:253-66/199/2022-576</t>
  </si>
  <si>
    <t>66:41:0106104:253-66/199/2022-528</t>
  </si>
  <si>
    <t>66:41:0106104:253-66/199/2022-620</t>
  </si>
  <si>
    <t>66:41:0106104:253-66/199/2021-166</t>
  </si>
  <si>
    <t>66:41:0106104:253-66/199/2021-160</t>
  </si>
  <si>
    <t>66:41:0106104:253-66/199/2022-499</t>
  </si>
  <si>
    <t>66:41:0106104:253-66/199/2022-525</t>
  </si>
  <si>
    <t>66:41:0106104:253-66/199/2022-629</t>
  </si>
  <si>
    <t>66:41:0106104:253-66/199/2022-340</t>
  </si>
  <si>
    <t>66:41:0106104:253-66/199/2021-49</t>
  </si>
  <si>
    <t>66:41:0106104:253-66/199/2021-48</t>
  </si>
  <si>
    <t>66:41:0106104:253-66/200/2022-232</t>
  </si>
  <si>
    <t>66:41:0106104:253-66/199/2021-55</t>
  </si>
  <si>
    <t>66:41:0106104:253-66/199/2021-114</t>
  </si>
  <si>
    <t>66:41:0106104:253-66/199/2021-54</t>
  </si>
  <si>
    <t>66:41:0106104:253-66/199/2021-142</t>
  </si>
  <si>
    <t>66:41:0106104:253-66/199/2021-107</t>
  </si>
  <si>
    <t>66:41:0106104:253-66/199/2021-98</t>
  </si>
  <si>
    <t>66:41:0106104:253-66/199/2021-176</t>
  </si>
  <si>
    <t>66:41:0106104:253-66/199/2021-205</t>
  </si>
  <si>
    <t>66:41:0106104:253-66/199/2022-244</t>
  </si>
  <si>
    <t>66:41:0106104:253-66/199/2021-67</t>
  </si>
  <si>
    <t>66:41:0106104:253-66/199/2022-215</t>
  </si>
  <si>
    <t>66:41:0106104:253-66/199/2021-169</t>
  </si>
  <si>
    <t>66:41:0106104:253-66/199/2021-9</t>
  </si>
  <si>
    <t>66:41:0106104:253-66/199/2022-567</t>
  </si>
  <si>
    <t>66:41:0106104:253-66/199/2022-674</t>
  </si>
  <si>
    <t>66:41:0106104:253-66/199/2021-136</t>
  </si>
  <si>
    <t>66:41:0106104:253-66/199/2021-175</t>
  </si>
  <si>
    <t>66:41:0106104:253-66/199/2022-504</t>
  </si>
  <si>
    <t>66:41:0106104:253-66/199/2022-350</t>
  </si>
  <si>
    <t>66:41:0106104:253-66/199/2022-497</t>
  </si>
  <si>
    <t>66:41:0106104:253-66/199/2022-488</t>
  </si>
  <si>
    <t>66:41:0106104:253-66/199/2021-79</t>
  </si>
  <si>
    <t>66:41:0106104:253-66/199/2022-458</t>
  </si>
  <si>
    <t>66:41:0106104:253-66/199/2022-578</t>
  </si>
  <si>
    <t>66:41:0106104:253-66/199/2022-630</t>
  </si>
  <si>
    <t>66:41:0106104:253-66/199/2022-543</t>
  </si>
  <si>
    <t>66:41:0106104:253-66/199/2022-439</t>
  </si>
  <si>
    <t>66:41:0106104:253-66/199/2022-257</t>
  </si>
  <si>
    <t>66:41:0106104:253-66/199/2021-25</t>
  </si>
  <si>
    <t>66:41:0106104:253-66/199/2022-622</t>
  </si>
  <si>
    <t>66:41:0106104:253-66/199/2022-399</t>
  </si>
  <si>
    <t>66:41:0106104:253-66/199/2022-708</t>
  </si>
  <si>
    <t>66:41:0106104:253-66/199/2022-429</t>
  </si>
  <si>
    <t>ПАО "МОСКОВСКИЙ КРЕДИТНЫЙ БАНК"</t>
  </si>
  <si>
    <t>66:41:0106104:253-66/199/2022-220</t>
  </si>
  <si>
    <t>66:41:0106104:253-66/199/2022-414</t>
  </si>
  <si>
    <t>66:41:0106104:253-66/199/2022-222</t>
  </si>
  <si>
    <t>66:41:0106104:253-66/199/2021-22</t>
  </si>
  <si>
    <t>66:41:0106104:253-66/199/2021-28</t>
  </si>
  <si>
    <t>66:41:0106104:253-66/199/2022-470</t>
  </si>
  <si>
    <t>66:41:0106104:253-66/199/2021-119</t>
  </si>
  <si>
    <t>66:41:0106104:253-66/199/2022-462</t>
  </si>
  <si>
    <t>66:41:0106104:253-66/199/2021-88</t>
  </si>
  <si>
    <t>66:41:0106104:253-66/199/2022-662</t>
  </si>
  <si>
    <t>66:41:0106104:253-66/199/2021-41</t>
  </si>
  <si>
    <t>66:41:0106104:253-66/199/2022-618</t>
  </si>
  <si>
    <t>66:41:0106104:253-66/199/2021-18</t>
  </si>
  <si>
    <t>66:41:0106104:253-66/199/2022-485</t>
  </si>
  <si>
    <t>66:41:0106104:253-66/199/2022-347</t>
  </si>
  <si>
    <t>66:41:0106104:253-66/199/2022-454</t>
  </si>
  <si>
    <t>66:41:0106104:253-66/199/2022-587</t>
  </si>
  <si>
    <t>66:41:0106104:253-66/199/2022-529</t>
  </si>
  <si>
    <t>66:41:0106104:253-66/199/2022-472</t>
  </si>
  <si>
    <t>66:41:0106104:253-66/199/2022-396</t>
  </si>
  <si>
    <t>66:41:0106104:253-66/199/2022-639</t>
  </si>
  <si>
    <t>66:41:0106104:253-66/199/2022-398</t>
  </si>
  <si>
    <t>66:41:0106104:253-66/199/2021-170</t>
  </si>
  <si>
    <t>66:41:0106104:253-66/199/2022-442</t>
  </si>
  <si>
    <t>66:41:0106104:253-66/199/2022-372</t>
  </si>
  <si>
    <t>66:41:0106104:253-66/199/2021-35</t>
  </si>
  <si>
    <t>66:41:0106104:253-66/199/2021-57</t>
  </si>
  <si>
    <t>66:41:0106104:253-66/127/2021-94</t>
  </si>
  <si>
    <t>66:41:0106104:253-66/199/2021-19</t>
  </si>
  <si>
    <t>66:41:0106104:253-66/199/2022-645</t>
  </si>
  <si>
    <t>66:41:0106104:253-66/199/2022-544</t>
  </si>
  <si>
    <t>66:41:0106104:253-66/199/2022-324</t>
  </si>
  <si>
    <t>66:41:0106104:253-66/199/2022-371</t>
  </si>
  <si>
    <t>66:41:0106104:253-66/199/2022-652</t>
  </si>
  <si>
    <t>66:41:0106104:253-66/199/2022-348</t>
  </si>
  <si>
    <t>66:41:0106104:253-66/199/2022-512</t>
  </si>
  <si>
    <t>66:41:0106104:253-66/199/2022-599</t>
  </si>
  <si>
    <t>66:41:0106104:253-66/112/2022-250</t>
  </si>
  <si>
    <t>66:41:0106104:253-66/199/2021-23</t>
  </si>
  <si>
    <t>66:41:0106104:253-66/199/2022-267</t>
  </si>
  <si>
    <t>66:41:0106104:253-66/199/2022-296</t>
  </si>
  <si>
    <t>66:41:0106104:253-66/199/2022-256</t>
  </si>
  <si>
    <t>66:41:0106104:253-66/200/2021-96</t>
  </si>
  <si>
    <t>66:41:0106104:253-66/127/2021-78</t>
  </si>
  <si>
    <t>66:41:0106104:253-66/199/2021-203</t>
  </si>
  <si>
    <t>66:41:0106104:253-66/199/2022-337</t>
  </si>
  <si>
    <t>66:41:0106104:253-66/199/2022-444</t>
  </si>
  <si>
    <t>66:41:0106104:253-66/199/2022-208</t>
  </si>
  <si>
    <t>66:41:0106104:253-66/199/2022-658</t>
  </si>
  <si>
    <t>66:41:0106104:253-66/199/2022-334</t>
  </si>
  <si>
    <t>66:41:0106104:253-66/199/2022-336</t>
  </si>
  <si>
    <t>66:41:0106104:253-66/199/2022-329</t>
  </si>
  <si>
    <t>66:41:0106104:253-66/199/2021-123</t>
  </si>
  <si>
    <t>66:41:0106104:253-66/199/2022-317</t>
  </si>
  <si>
    <t>66:41:0106104:253-66/199/2022-389</t>
  </si>
  <si>
    <t>66:41:0106104:253-66/199/2021-129</t>
  </si>
  <si>
    <t>66:41:0106104:253-66/199/2021-105</t>
  </si>
  <si>
    <t>66:41:0106104:253-66/112/2022-262</t>
  </si>
  <si>
    <t>66:41:0106104:253-66/199/2022-231</t>
  </si>
  <si>
    <t>66:41:0106104:253-66/199/2021-14</t>
  </si>
  <si>
    <t>66:41:0106104:253-66/199/2021-20</t>
  </si>
  <si>
    <t>66:41:0106104:253-66/199/2021-17</t>
  </si>
  <si>
    <t>66:41:0106104:253-66/199/2021-104</t>
  </si>
  <si>
    <t>66:41:0106104:253-66/199/2021-145</t>
  </si>
  <si>
    <t>66:41:0106104:253-66/199/2022-440</t>
  </si>
  <si>
    <t>66:41:0106104:253-66/199/2021-179</t>
  </si>
  <si>
    <t>66:41:0106104:253-66/199/2022-507</t>
  </si>
  <si>
    <t>66:41:0106104:253-66/199/2022-491</t>
  </si>
  <si>
    <t>66:41:0106104:253-66/199/2022-546</t>
  </si>
  <si>
    <t>66:41:0106104:253-66/199/2021-62</t>
  </si>
  <si>
    <t>66:41:0106104:253-66/199/2022-237</t>
  </si>
  <si>
    <t>66:41:0106104:253-66/199/2022-352</t>
  </si>
  <si>
    <t>66:41:0106104:253-66/199/2022-489</t>
  </si>
  <si>
    <t>66:41:0106104:253-66/199/2022-303</t>
  </si>
  <si>
    <t>66:41:0106104:253-66/199/2021-50</t>
  </si>
  <si>
    <t>66:41:0106104:253-66/199/2021-174</t>
  </si>
  <si>
    <t>66:41:0106104:253-66/199/2022-234</t>
  </si>
  <si>
    <t>66:41:0106104:253-66/199/2022-322</t>
  </si>
  <si>
    <t>66:41:0106104:253-66/199/2021-15</t>
  </si>
  <si>
    <t>66:41:0106104:253-66/199/2022-326</t>
  </si>
  <si>
    <t>66:41:0106104:253-66/199/2021-127</t>
  </si>
  <si>
    <t>66:41:0106104:253-66/199/2021-201</t>
  </si>
  <si>
    <t>66:41:0106104:253-66/199/2022-519</t>
  </si>
  <si>
    <t>66:41:0106104:253-66/199/2022-265</t>
  </si>
  <si>
    <t>66:41:0106104:253-66/199/2022-644</t>
  </si>
  <si>
    <t>66:41:0106104:253-66/199/2022-346</t>
  </si>
  <si>
    <t>66:41:0106104:253-66/199/2022-603</t>
  </si>
  <si>
    <t>66:41:0106104:253-66/199/2021-58</t>
  </si>
  <si>
    <t>66:41:0106104:253-66/199/2022-387</t>
  </si>
  <si>
    <t>66:41:0106104:253-66/199/2022-676</t>
  </si>
  <si>
    <t>66:41:0106104:253-66/199/2022-517</t>
  </si>
  <si>
    <t>66:41:0106104:253-66/200/2021-99</t>
  </si>
  <si>
    <t>66:41:0106104:253-66/199/2021-131</t>
  </si>
  <si>
    <t>66:41:0106104:253-66/199/2021-81</t>
  </si>
  <si>
    <t>66:41:0106104:253-66/199/2021-30</t>
  </si>
  <si>
    <t>66:41:0106104:253-66/199/2021-27</t>
  </si>
  <si>
    <t>66:41:0106104:253-66/199/2021-38</t>
  </si>
  <si>
    <t>66:41:0106104:253-66/199/2021-77</t>
  </si>
  <si>
    <t>66:41:0106104:253-66/199/2021-139</t>
  </si>
  <si>
    <t>66:41:0106104:253-66/199/2022-627</t>
  </si>
  <si>
    <t>66:41:0106104:253-66/199/2022-423</t>
  </si>
  <si>
    <t>66:41:0106104:253-66/199/2022-368</t>
  </si>
  <si>
    <t>66:41:0106104:253-66/199/2022-451</t>
  </si>
  <si>
    <t>66:41:0106104:253-66/199/2022-275</t>
  </si>
  <si>
    <t>66:41:0106104:253-66/199/2021-47</t>
  </si>
  <si>
    <t>66:41:0106104:253-66/199/2021-124</t>
  </si>
  <si>
    <t>66:41:0106104:253-66/199/2022-316</t>
  </si>
  <si>
    <t>66:41:0106104:253-66/199/2022-431</t>
  </si>
  <si>
    <t>66:41:0106104:253-66/199/2021-191</t>
  </si>
  <si>
    <t>66:41:0106104:253-66/199/2022-269</t>
  </si>
  <si>
    <t>66:41:0106104:253-66/199/2021-120</t>
  </si>
  <si>
    <t>66:41:0106104:253-66/199/2021-128</t>
  </si>
  <si>
    <t>66:41:0106104:253-66/199/2022-643</t>
  </si>
  <si>
    <t>66:41:0106104:253-66/199/2021-186</t>
  </si>
  <si>
    <t>66:41:0106104:253-66/112/2021-51</t>
  </si>
  <si>
    <t>66:41:0106104:253-66/199/2022-693</t>
  </si>
  <si>
    <t>66:41:0106104:253-66/199/2022-635</t>
  </si>
  <si>
    <t>66:41:0106104:253-66/199/2022-535</t>
  </si>
  <si>
    <t>66:41:0106104:253-66/199/2022-605</t>
  </si>
  <si>
    <t>66:41:0106104:253-66/199/2022-568</t>
  </si>
  <si>
    <t>66:41:0106104:253-66/199/2022-548</t>
  </si>
  <si>
    <t>66:41:0106104:253-66/199/2022-297</t>
  </si>
  <si>
    <t>66:41:0106104:253-66/199/2022-456</t>
  </si>
  <si>
    <t>66:41:0106104:253-66/199/2022-500</t>
  </si>
  <si>
    <t>66:41:0106104:253-66/199/2022-533</t>
  </si>
  <si>
    <t>66:41:0106104:253-66/199/2022-333</t>
  </si>
  <si>
    <t>66:41:0106104:253-66/199/2021-181</t>
  </si>
  <si>
    <t>66:41:0106104:253-66/199/2021-112</t>
  </si>
  <si>
    <t>66:41:0106104:253-66/199/2022-408</t>
  </si>
  <si>
    <t>66:41:0106104:253-66/199/2022-236</t>
  </si>
  <si>
    <t>66:41:0106104:253-66/199/2021-147</t>
  </si>
  <si>
    <t>66:41:0106104:253-66/199/2021-46</t>
  </si>
  <si>
    <t>66:41:0106104:253-66/199/2021-172</t>
  </si>
  <si>
    <t>66:41:0106104:253-66/199/2022-314</t>
  </si>
  <si>
    <t>66:41:0106104:253-66/199/2022-624</t>
  </si>
  <si>
    <t>66:41:0106104:253-66/199/2022-360</t>
  </si>
  <si>
    <t>66:41:0106104:253-66/199/2021-184</t>
  </si>
  <si>
    <t>66:41:0106104:253-66/199/2022-683</t>
  </si>
  <si>
    <t>66:41:0106104:253-66/199/2022-356</t>
  </si>
  <si>
    <t>66:41:0106104:253-66/199/2022-606</t>
  </si>
  <si>
    <t>66:41:0106104:253-66/199/2022-291</t>
  </si>
  <si>
    <t>66:41:0106104:253-66/199/2022-323</t>
  </si>
  <si>
    <t>66:41:0106104:253-66/199/2022-474</t>
  </si>
  <si>
    <t>66:41:0106104:253-66/199/2022-243</t>
  </si>
  <si>
    <t>66:41:0106104:253-66/199/2021-150</t>
  </si>
  <si>
    <t>66:41:0106104:253-66/199/2021-199</t>
  </si>
  <si>
    <t>66:41:0106104:253-66/199/2022-226</t>
  </si>
  <si>
    <t>66:41:0106104:253-66/199/2021-182</t>
  </si>
  <si>
    <t>66:41:0106104:253-66/199/2021-59</t>
  </si>
  <si>
    <t>66:41:0106104:253-66/199/2021-168</t>
  </si>
  <si>
    <t>66:41:0106104:253-66/199/2021-33</t>
  </si>
  <si>
    <t>66:41:0106104:253-66/199/2021-137</t>
  </si>
  <si>
    <t>66:41:0106104:253-66/199/2022-441</t>
  </si>
  <si>
    <t>66:41:0106104:253-66/199/2022-338</t>
  </si>
  <si>
    <t>66:41:0106104:253-66/199/2022-253</t>
  </si>
  <si>
    <t>66:41:0106104:253-66/199/2022-626</t>
  </si>
  <si>
    <t>66:41:0106104:253-66/199/2022-449</t>
  </si>
  <si>
    <t>66:41:0106104:253-66/199/2022-702</t>
  </si>
  <si>
    <t>66:41:0106104:253-66/199/2022-376</t>
  </si>
  <si>
    <t>66:41:0106104:253-66/199/2022-574</t>
  </si>
  <si>
    <t>66:41:0106104:253-66/199/2022-364</t>
  </si>
  <si>
    <t>66:41:0106104:253-66/199/2022-700</t>
  </si>
  <si>
    <t>66:41:0106104:253-66/199/2021-132</t>
  </si>
  <si>
    <t>66:41:0106104:253-66/200/2021-194</t>
  </si>
  <si>
    <t>66:41:0106104:253-66/199/2022-246</t>
  </si>
  <si>
    <t>66:41:0106104:253-66/199/2022-295</t>
  </si>
  <si>
    <t>66:41:0106104:253-66/199/2022-278</t>
  </si>
  <si>
    <t>66:41:0106104:253-66/199/2022-299</t>
  </si>
  <si>
    <t>66:41:0106104:253-66/199/2021-148</t>
  </si>
  <si>
    <t>66:41:0106104:253-66/199/2022-349</t>
  </si>
  <si>
    <t>66:41:0106104:253-66/199/2022-682</t>
  </si>
  <si>
    <t>66:41:0106104:253-66/199/2022-481</t>
  </si>
  <si>
    <t>66:41:0106104:253-66/199/2022-493</t>
  </si>
  <si>
    <t>66:41:0106104:253-66/199/2022-510</t>
  </si>
  <si>
    <t>66:41:0106104:253-66/199/2022-395</t>
  </si>
  <si>
    <t>66:41:0106104:253-66/199/2022-391</t>
  </si>
  <si>
    <t>66:41:0106104:253-66/199/2022-696</t>
  </si>
  <si>
    <t>66:41:0106104:253-66/199/2022-464</t>
  </si>
  <si>
    <t>66:41:0106104:253-66/199/2022-419</t>
  </si>
  <si>
    <t>66:41:0106104:253-66/199/2022-401</t>
  </si>
  <si>
    <t>66:41:0106104:253-66/199/2022-515</t>
  </si>
  <si>
    <t>66:41:0106104:253-66/199/2022-537</t>
  </si>
  <si>
    <t>66:41:0106104:253-66/199/2022-335</t>
  </si>
  <si>
    <t>66:41:0106104:253-66/199/2022-361</t>
  </si>
  <si>
    <t>66:41:0106104:253-66/199/2022-310</t>
  </si>
  <si>
    <t>66:41:0106104:253-66/199/2022-378</t>
  </si>
  <si>
    <t>66:41:0106104:253-66/199/2021-135</t>
  </si>
  <si>
    <t>66:41:0106104:253-66/199/2022-596</t>
  </si>
  <si>
    <t>66:41:0106104:253-66/199/2022-601</t>
  </si>
  <si>
    <t>66:41:0106104:253-66/199/2022-668</t>
  </si>
  <si>
    <t>66:41:0106104:253-66/199/2022-511</t>
  </si>
  <si>
    <t>66:41:0106104:253-66/199/2022-592</t>
  </si>
  <si>
    <t>66:41:0106104:253-66/199/2022-309</t>
  </si>
  <si>
    <t>66:41:0106104:253-66/199/2022-649</t>
  </si>
  <si>
    <t>66:41:0106104:253-66/199/2021-43</t>
  </si>
  <si>
    <t>66:41:0106104:253-66/199/2022-403</t>
  </si>
  <si>
    <t>66:41:0106104:253-66/112/2022-380</t>
  </si>
  <si>
    <t>66:41:0106104:253-66/199/2022-272</t>
  </si>
  <si>
    <t>66:41:0106104:253-66/199/2022-228</t>
  </si>
  <si>
    <t>66:41:0106104:253-66/199/2021-187</t>
  </si>
  <si>
    <t>66:41:0106104:253-66/112/2021-53</t>
  </si>
  <si>
    <t>66:41:0106104:253-66/199/2021-60</t>
  </si>
  <si>
    <t>66:41:0106104:253-66/199/2022-706</t>
  </si>
  <si>
    <t>66:41:0106104:253-66/199/2022-413</t>
  </si>
  <si>
    <t>66:41:0106104:253-66/199/2022-558</t>
  </si>
  <si>
    <t>66:41:0106104:253-66/199/2022-572</t>
  </si>
  <si>
    <t>66:41:0106104:253-66/199/2022-318</t>
  </si>
  <si>
    <t>66:41:0106104:253-66/199/2022-483</t>
  </si>
  <si>
    <t>66:41:0106104:253-66/199/2022-609</t>
  </si>
  <si>
    <t>66:41:0106104:253-66/199/2021-63</t>
  </si>
  <si>
    <t>66:41:0106104:253-66/199/2022-385</t>
  </si>
  <si>
    <t>66:41:0106104:253-66/199/2021-178</t>
  </si>
  <si>
    <t>66:41:0106104:253-66/199/2022-570</t>
  </si>
  <si>
    <t>66:41:0106104:253-66/199/2022-365</t>
  </si>
  <si>
    <t>66:41:0106104:253-66/199/2021-89</t>
  </si>
  <si>
    <t>66:41:0106104:253-66/199/2022-374</t>
  </si>
  <si>
    <t>66:41:0106104:253-66/199/2022-614</t>
  </si>
  <si>
    <t>66:41:0106104:253-66/199/2022-565</t>
  </si>
  <si>
    <t>66:41:0106104:253-66/199/2021-97</t>
  </si>
  <si>
    <t>66:41:0106104:253-66/199/2022-616</t>
  </si>
  <si>
    <t>66:41:0106104:253-66/199/2022-410</t>
  </si>
  <si>
    <t>66:41:0106104:253-66/199/2022-563</t>
  </si>
  <si>
    <t>66:41:0106104:253-66/199/2021-158</t>
  </si>
  <si>
    <t>66:41:0106104:253-66/199/2022-289</t>
  </si>
  <si>
    <t>66:41:0106104:253-66/199/2022-523</t>
  </si>
  <si>
    <t>66:41:0106104:253-66/199/2022-421</t>
  </si>
  <si>
    <t>66:41:0106104:253-66/199/2022-694</t>
  </si>
  <si>
    <t>66:41:0106104:253-66/199/2022-698</t>
  </si>
  <si>
    <t>66:41:0106104:253-66/199/2022-671</t>
  </si>
  <si>
    <t>66:41:0106104:253-66/199/2022-691</t>
  </si>
  <si>
    <t>7.1</t>
  </si>
  <si>
    <t>Свердловская обл., г. Екатеринбург, ул. Кировградская, д. 12</t>
  </si>
  <si>
    <t>по желанию заказчика</t>
  </si>
  <si>
    <t>66:41:0106113:90-66/001/2020-30</t>
  </si>
  <si>
    <t>66:41:0106113:90-66/001/2020-86</t>
  </si>
  <si>
    <t>4+</t>
  </si>
  <si>
    <t>66:41:0106113:90-66/200/2021-720</t>
  </si>
  <si>
    <t>66:41:0106113:90-66/199/2021-549</t>
  </si>
  <si>
    <t>66:41:0106113:90-66/199/2021-552</t>
  </si>
  <si>
    <t>66:41:0106113:90-66/001/2020-83</t>
  </si>
  <si>
    <t>66:41:0106113:90-66/001/2020-13</t>
  </si>
  <si>
    <t>66:41:0106113:90-66/199/2020-207</t>
  </si>
  <si>
    <t>66:41:0106113:90-66/001/2020-12</t>
  </si>
  <si>
    <t>66:41:0106113:90-66/199/2021-729</t>
  </si>
  <si>
    <t>66:41:0106113:90-66/001/2020-18</t>
  </si>
  <si>
    <t>66:41:0106113:90-66/199/2021-513</t>
  </si>
  <si>
    <t>66:41:0106113:90-66/199/2020-134</t>
  </si>
  <si>
    <t>66:41:0106113:90-66/199/2020-99</t>
  </si>
  <si>
    <t>66:41:0106113:90-66/001/2020-64</t>
  </si>
  <si>
    <t>66:41:0106113:90-66/001/2020-65</t>
  </si>
  <si>
    <t>66:41:0106113:90-66/199/2020-114</t>
  </si>
  <si>
    <t>66:41:0106113:90-66/199/2021-587</t>
  </si>
  <si>
    <t>66:41:0106113:90-66/199/2020-110</t>
  </si>
  <si>
    <t>66:41:0106113:90-66/109/2020-267</t>
  </si>
  <si>
    <t>66:41:0106113:90-66/001/2020-44</t>
  </si>
  <si>
    <t>66:41:0106113:90-66/199/2020-169</t>
  </si>
  <si>
    <t>66:41:0106113:90-66/199/2020-92</t>
  </si>
  <si>
    <t>66:41:0106113:90-66/001/2020-70</t>
  </si>
  <si>
    <t>66:41:0106113:90-66/199/2021-698</t>
  </si>
  <si>
    <t>66:41:0106113:90-66/199/2021-457</t>
  </si>
  <si>
    <t>66:41:0106113:90-66/199/2020-265</t>
  </si>
  <si>
    <t>66:41:0106113:90-66/199/2020-142</t>
  </si>
  <si>
    <t>66:41:0106113:90-66/001/2020-16</t>
  </si>
  <si>
    <t>66:41:0106113:90-66/199/2020-221</t>
  </si>
  <si>
    <t>66:41:0106113:90-66/001/2020-29</t>
  </si>
  <si>
    <t>66:41:0106113:90-66/199/2020-112</t>
  </si>
  <si>
    <t>66:41:0106113:90-66/199/2021-568</t>
  </si>
  <si>
    <t>66:41:0106113:90-66/199/2021-394</t>
  </si>
  <si>
    <t>66:41:0106113:90-66/001/2020-55</t>
  </si>
  <si>
    <t>66:41:0106113:90-66/199/2020-240</t>
  </si>
  <si>
    <t>66:41:0106113:90-66/199/2020-185</t>
  </si>
  <si>
    <t>66:41:0106113:90-66/001/2020-54</t>
  </si>
  <si>
    <t>66:41:0106113:90-66/199/2021-442</t>
  </si>
  <si>
    <t>66:41:0106113:90-66/199/2021-648</t>
  </si>
  <si>
    <t>66:41:0106113:90-66/199/2020-352</t>
  </si>
  <si>
    <t>66:41:0106113:90-66/199/2020-375</t>
  </si>
  <si>
    <t>66:41:0106113:90-66/001/2020-61</t>
  </si>
  <si>
    <t>66:41:0106113:90-66/001/2020-84</t>
  </si>
  <si>
    <t>66:41:0106113:90-66/199/2020-104</t>
  </si>
  <si>
    <t>66:41:0106113:90-66/001/2020-52</t>
  </si>
  <si>
    <t>66:41:0106113:90-66/199/2020-160</t>
  </si>
  <si>
    <t>66:41:0106113:90-66/199/2020-128</t>
  </si>
  <si>
    <t>66:41:0106113:90-66/001/2020-82</t>
  </si>
  <si>
    <t>66:41:0106113:90-66/001/2020-22</t>
  </si>
  <si>
    <t>66:41:0106113:90-66/199/2020-132</t>
  </si>
  <si>
    <t>66:41:0106113:90-66/001/2020-75</t>
  </si>
  <si>
    <t>66:41:0106113:90-66/001/2020-23</t>
  </si>
  <si>
    <t>66:41:0106113:90-66/199/2020-138</t>
  </si>
  <si>
    <t>66:41:0106113:90-66/199/2021-492</t>
  </si>
  <si>
    <t>66:41:0106113:90-66/199/2020-176</t>
  </si>
  <si>
    <t>66:41:0106113:90-66/199/2021-527</t>
  </si>
  <si>
    <t>66:41:0106113:90-66/199/2021-447</t>
  </si>
  <si>
    <t>66:41:0106113:90-66/199/2020-201</t>
  </si>
  <si>
    <t>66:41:0106113:90-66/001/2020-43</t>
  </si>
  <si>
    <t>66:41:0106113:90-66/199/2020-101</t>
  </si>
  <si>
    <t>66:41:0106113:90-66/001/2020-5</t>
  </si>
  <si>
    <t>66:41:0106113:90-66/199/2020-105</t>
  </si>
  <si>
    <t>66:41:0106113:90-66/001/2020-89</t>
  </si>
  <si>
    <t>66:41:0106113:90-66/199/2020-341</t>
  </si>
  <si>
    <t>66:41:0106113:90-66/001/2020-53</t>
  </si>
  <si>
    <t>66:41:0106113:90-66/001/2020-36</t>
  </si>
  <si>
    <t>66:41:0106113:90-66/001/2020-77</t>
  </si>
  <si>
    <t>66:41:0106113:90-66/199/2020-100</t>
  </si>
  <si>
    <t>66:41:0106113:90-66/199/2020-246</t>
  </si>
  <si>
    <t>66:41:0106113:90-66/199/2021-478</t>
  </si>
  <si>
    <t>66:41:0106113:90-66/199/2020-231</t>
  </si>
  <si>
    <t>66:41:0106113:90-66/199/2021-459</t>
  </si>
  <si>
    <t>66:41:0106113:90-66/199/2021-449</t>
  </si>
  <si>
    <t>66:41:0106113:90-66/199/2020-173</t>
  </si>
  <si>
    <t>66:41:0106113:90-66/001/2020-78</t>
  </si>
  <si>
    <t>66:41:0106113:90-66/001/2020-9</t>
  </si>
  <si>
    <t>66:41:0106113:90-66/199/2020-280</t>
  </si>
  <si>
    <t>66:41:0106113:90-66/001/2020-31</t>
  </si>
  <si>
    <t>66:41:0106113:90-66/001/2020-39</t>
  </si>
  <si>
    <t>66:41:0106113:90-66/001/2020-66</t>
  </si>
  <si>
    <t>66:41:0106113:90-66/001/2020-60</t>
  </si>
  <si>
    <t>66:41:0106113:90-66/199/2021-511</t>
  </si>
  <si>
    <t>66:41:0106113:90-66/001/2020-20</t>
  </si>
  <si>
    <t>66:41:0106113:90-66/199/2021-575</t>
  </si>
  <si>
    <t>66:41:0106113:90-66/199/2020-204</t>
  </si>
  <si>
    <t>66:41:0106113:90-66/199/2020-129</t>
  </si>
  <si>
    <t>66:41:0106113:90-66/199/2020-349</t>
  </si>
  <si>
    <t>66:41:0106113:90-66/199/2021-556</t>
  </si>
  <si>
    <t>66:41:0106113:90-66/199/2021-395</t>
  </si>
  <si>
    <t>66:41:0106113:90-66/199/2021-679</t>
  </si>
  <si>
    <t>66:41:0106113:90-66/199/2020-123</t>
  </si>
  <si>
    <t>66:41:0106113:90-66/199/2020-109</t>
  </si>
  <si>
    <t>66:41:0106113:90-66/016/2020-33</t>
  </si>
  <si>
    <t>66:41:0106113:90-66/001/2020-10</t>
  </si>
  <si>
    <t>66:41:0106113:90-66/199/2020-255</t>
  </si>
  <si>
    <t>66:41:0106113:90-66/199/2020-164</t>
  </si>
  <si>
    <t>66:41:0106113:90-66/199/2021-700</t>
  </si>
  <si>
    <t>66:41:0106113:90-66/199/2020-153</t>
  </si>
  <si>
    <t>66:41:0106113:90-66/199/2020-140</t>
  </si>
  <si>
    <t>66:41:0106113:90-66/199/2020-121</t>
  </si>
  <si>
    <t>66:41:0106113:90-66/001/2020-67</t>
  </si>
  <si>
    <t>66:41:0106113:90-66/199/2020-133</t>
  </si>
  <si>
    <t>66:41:0106113:90-66/199/2021-640</t>
  </si>
  <si>
    <t>66:41:0106113:90-66/199/2021-400</t>
  </si>
  <si>
    <t>66:41:0106113:90-66/199/2020-303</t>
  </si>
  <si>
    <t>66:41:0106113:90-66/199/2020-139</t>
  </si>
  <si>
    <t>66:41:0106113:90-66/199/2020-275</t>
  </si>
  <si>
    <t>66:41:0106113:90-66/001/2020-4</t>
  </si>
  <si>
    <t>66:41:0106113:90-66/199/2020-108</t>
  </si>
  <si>
    <t>66:41:0106113:90-66/199/2020-284</t>
  </si>
  <si>
    <t>66:41:0106113:90-66/199/2021-517</t>
  </si>
  <si>
    <t>66:41:0106113:90-66/199/2021-509</t>
  </si>
  <si>
    <t>66:41:0106113:90-66/199/2020-273</t>
  </si>
  <si>
    <t>66:41:0106113:90-66/199/2020-297</t>
  </si>
  <si>
    <t>66:41:0106113:90-66/001/2020-7</t>
  </si>
  <si>
    <t>66:41:0106113:90-66/199/2021-397</t>
  </si>
  <si>
    <t>66:41:0106113:90-66/199/2020-298</t>
  </si>
  <si>
    <t>66:41:0106113:90-66/199/2020-333</t>
  </si>
  <si>
    <t>66:41:0106113:90-66/199/2021-690</t>
  </si>
  <si>
    <t>66:41:0106113:90-66/199/2021-617</t>
  </si>
  <si>
    <t>66:41:0106113:90-66/199/2021-727</t>
  </si>
  <si>
    <t>66:41:0106113:90-66/199/2021-507</t>
  </si>
  <si>
    <t>66:41:0106113:90-66/001/2020-88</t>
  </si>
  <si>
    <t>66:41:0106113:90-66/199/2020-93</t>
  </si>
  <si>
    <t>66:41:0106113:90-66/199/2020-97</t>
  </si>
  <si>
    <t>66:41:0106113:90-66/199/2020-107</t>
  </si>
  <si>
    <t>66:41:0106113:90-66/001/2020-72</t>
  </si>
  <si>
    <t>66:41:0106113:90-66/199/2021-381</t>
  </si>
  <si>
    <t>66:41:0106113:90-66/199/2020-215</t>
  </si>
  <si>
    <t>66:41:0106113:90-66/199/2020-136</t>
  </si>
  <si>
    <t>66:41:0106113:90-66/199/2020-370</t>
  </si>
  <si>
    <t>66:41:0106113:90-66/199/2021-471</t>
  </si>
  <si>
    <t>66:41:0106113:90-66/199/2020-292</t>
  </si>
  <si>
    <t>66:41:0106113:90-66/199/2020-337</t>
  </si>
  <si>
    <t>66:41:0106113:90-66/199/2021-481</t>
  </si>
  <si>
    <t>66:41:0106113:90-66/199/2021-432</t>
  </si>
  <si>
    <t>66:41:0106113:90-66/199/2021-603</t>
  </si>
  <si>
    <t>66:41:0106113:90-66/199/2021-391</t>
  </si>
  <si>
    <t>66:41:0106113:90-66/199/2021-638</t>
  </si>
  <si>
    <t>66:41:0106113:90-66/199/2020-334</t>
  </si>
  <si>
    <t>66:41:0106113:90-66/199/2020-305</t>
  </si>
  <si>
    <t>66:41:0106113:90-66/199/2020-143</t>
  </si>
  <si>
    <t>66:41:0106113:90-66/199/2021-386</t>
  </si>
  <si>
    <t>66:41:0106113:90-66/199/2020-120</t>
  </si>
  <si>
    <t>66:41:0106113:90-66/199/2020-339</t>
  </si>
  <si>
    <t>66:41:0106113:90-66/001/2020-50</t>
  </si>
  <si>
    <t>66:41:0106113:90-66/199/2021-382</t>
  </si>
  <si>
    <t>66:41:0106113:90-66/199/2021-710</t>
  </si>
  <si>
    <t>66:41:0106113:90-66/199/2020-327</t>
  </si>
  <si>
    <t>66:41:0106113:90-66/199/2021-417</t>
  </si>
  <si>
    <t>66:41:0106113:90-66/199/2021-708</t>
  </si>
  <si>
    <t>66:41:0106113:90-66/199/2021-706</t>
  </si>
  <si>
    <t>66:41:0106113:90-66/199/2021-610</t>
  </si>
  <si>
    <t>66:41:0106113:90-66/199/2021-525</t>
  </si>
  <si>
    <t>66:41:0106113:90-66/199/2021-413</t>
  </si>
  <si>
    <t>66:41:0106113:90-66/199/2021-516</t>
  </si>
  <si>
    <t>66:41:0106113:90-66/199/2020-124</t>
  </si>
  <si>
    <t>66:41:0106113:90-66/199/2021-384</t>
  </si>
  <si>
    <t>66:41:0106113:90-66/001/2020-59</t>
  </si>
  <si>
    <t>66:41:0106113:90-66/199/2021-448</t>
  </si>
  <si>
    <t>66:41:0106113:90-66/200/2021-520</t>
  </si>
  <si>
    <t>66:41:0106113:90-66/199/2020-308</t>
  </si>
  <si>
    <t>66:41:0106113:90-66/199/2020-190</t>
  </si>
  <si>
    <t>66:41:0106113:90-66/199/2021-539</t>
  </si>
  <si>
    <t>66:41:0106113:90-66/001/2020-15</t>
  </si>
  <si>
    <t>66:41:0106113:90-66/199/2021-437</t>
  </si>
  <si>
    <t>66:41:0106113:90-66/199/2021-630</t>
  </si>
  <si>
    <t>66:41:0106113:90-66/199/2021-502</t>
  </si>
  <si>
    <t>66:41:0106113:90-66/199/2021-620</t>
  </si>
  <si>
    <t>66:41:0106113:90-66/001/2020-48</t>
  </si>
  <si>
    <t>66:41:0106113:90-66/001/2020-11</t>
  </si>
  <si>
    <t>66:41:0106113:90-66/199/2020-217</t>
  </si>
  <si>
    <t>66:41:0106113:90-66/199/2021-444</t>
  </si>
  <si>
    <t>66:41:0106113:90-66/199/2021-707</t>
  </si>
  <si>
    <t>66:41:0106113:90-66/199/2021-571</t>
  </si>
  <si>
    <t>66:41:0106113:90-66/199/2020-233</t>
  </si>
  <si>
    <t>66:41:0106113:90-66/199/2021-435</t>
  </si>
  <si>
    <t>66:41:0106113:90-66/199/2020-111</t>
  </si>
  <si>
    <t>66:41:0106113:90-66/199/2020-125</t>
  </si>
  <si>
    <t>66:41:0106113:90-66/199/2020-213</t>
  </si>
  <si>
    <t>66:41:0106113:90-66/199/2020-152</t>
  </si>
  <si>
    <t>66:41:0106113:90-66/001/2020-14</t>
  </si>
  <si>
    <t>66:41:0106113:90-66/199/2020-244</t>
  </si>
  <si>
    <t>66:41:0106113:90-66/199/2020-166</t>
  </si>
  <si>
    <t>66:41:0106113:90-66/199/2021-702</t>
  </si>
  <si>
    <t>66:41:0106113:90-66/199/2020-322</t>
  </si>
  <si>
    <t>7.2-7.3</t>
  </si>
  <si>
    <t>66:41:0106113:90-66/199/2021-528</t>
  </si>
  <si>
    <t>66:41:0106113:90-66/016/2020-35</t>
  </si>
  <si>
    <t>66:41:0106113:90-66/199/2021-433</t>
  </si>
  <si>
    <t>66:41:0106113:90-66/199/2020-278</t>
  </si>
  <si>
    <t>66:41:0106113:90-66/199/2021-545</t>
  </si>
  <si>
    <t>66:41:0106113:90-66/199/2021-390</t>
  </si>
  <si>
    <t>66:41:0106113:90-66/199/2020-227</t>
  </si>
  <si>
    <t>66:41:0106113:90-66/199/2020-116</t>
  </si>
  <si>
    <t>66:41:0106113:90-66/199/2020-359</t>
  </si>
  <si>
    <t>66:41:0106113:90-66/199/2021-430</t>
  </si>
  <si>
    <t>66:41:0106113:90-66/199/2021-500</t>
  </si>
  <si>
    <t>66:41:0106113:90-66/199/2020-95</t>
  </si>
  <si>
    <t>66:41:0106113:90-66/019/2020-24</t>
  </si>
  <si>
    <t>66:41:0106113:90-66/001/2020-6</t>
  </si>
  <si>
    <t>66:41:0106113:90-66/199/2020-184</t>
  </si>
  <si>
    <t>66:41:0106113:90-66/199/2021-646</t>
  </si>
  <si>
    <t>66:41:0106113:90-66/199/2020-241</t>
  </si>
  <si>
    <t>66:41:0106113:90-66/001/2020-42</t>
  </si>
  <si>
    <t>66:41:0106113:90-66/001/2020-19</t>
  </si>
  <si>
    <t>66:41:0106113:90-66/001/2020-80</t>
  </si>
  <si>
    <t>66:41:0106113:90-66/199/2020-106</t>
  </si>
  <si>
    <t>66:41:0106113:90-66/001/2020-62</t>
  </si>
  <si>
    <t>66:41:0106113:90-66/129/2020-345</t>
  </si>
  <si>
    <t>66:41:0106113:90-66/199/2020-364</t>
  </si>
  <si>
    <t>66:41:0106113:90-66/199/2021-595</t>
  </si>
  <si>
    <t>66:41:0106113:90-66/199/2021-450</t>
  </si>
  <si>
    <t>66:41:0106113:90-66/001/2020-73</t>
  </si>
  <si>
    <t>66:41:0106113:90-66/199/2021-426</t>
  </si>
  <si>
    <t>66:41:0106113:90-66/199/2021-482</t>
  </si>
  <si>
    <t>66:41:0106113:90-66/199/2021-567</t>
  </si>
  <si>
    <t>66:41:0106113:90-66/199/2021-632</t>
  </si>
  <si>
    <t>66:41:0106113:90-66/199/2020-248</t>
  </si>
  <si>
    <t>66:41:0106113:90-66/199/2021-653</t>
  </si>
  <si>
    <t>66:41:0106113:90-66/001/2020-32</t>
  </si>
  <si>
    <t>66:41:0106113:90-66/199/2020-329</t>
  </si>
  <si>
    <t>66:41:0106113:90-66/199/2020-285</t>
  </si>
  <si>
    <t>66:41:0106113:90-66/199/2021-387</t>
  </si>
  <si>
    <t>66:41:0106113:90-66/112/2020-358</t>
  </si>
  <si>
    <t>66:41:0106113:90-66/199/2021-438</t>
  </si>
  <si>
    <t>66:41:0106113:90-66/199/2020-148</t>
  </si>
  <si>
    <t>66:41:0106113:90-66/199/2021-473</t>
  </si>
  <si>
    <t>66:41:0106113:90-66/199/2020-346</t>
  </si>
  <si>
    <t>66:41:0106113:90-66/199/2020-219</t>
  </si>
  <si>
    <t>66:41:0106113:90-66/001/2020-40</t>
  </si>
  <si>
    <t>66:41:0106113:90-66/127/2020-378</t>
  </si>
  <si>
    <t>66:41:0106113:90-66/199/2021-385</t>
  </si>
  <si>
    <t>66:41:0106113:90-66/199/2020-102</t>
  </si>
  <si>
    <t>66:41:0106113:90-66/199/2020-155</t>
  </si>
  <si>
    <t>66:41:0106113:90-66/001/2020-46</t>
  </si>
  <si>
    <t>66:41:0106113:90-66/199/2020-98</t>
  </si>
  <si>
    <t>66:41:0106113:90-66/001/2020-25</t>
  </si>
  <si>
    <t>66:41:0106113:90-66/199/2020-362</t>
  </si>
  <si>
    <t>66:41:0106113:90-66/199/2020-197</t>
  </si>
  <si>
    <t>66:41:0106113:90-66/199/2021-476</t>
  </si>
  <si>
    <t>66:41:0106113:90-66/125/2020-366</t>
  </si>
  <si>
    <t>66:41:0106113:90-66/199/2021-625</t>
  </si>
  <si>
    <t>66:41:0106113:90-66/199/2021-515</t>
  </si>
  <si>
    <t>66:41:0106113:90-66/199/2021-602</t>
  </si>
  <si>
    <t>66:41:0106113:90-66/001/2020-41</t>
  </si>
  <si>
    <t>66:41:0106113:90-66/200/2021-521</t>
  </si>
  <si>
    <t>66:41:0106113:90-66/199/2021-565</t>
  </si>
  <si>
    <t>66:41:0106113:90-66/199/2021-591</t>
  </si>
  <si>
    <t>66:41:0106113:90-66/001/2020-63</t>
  </si>
  <si>
    <t>66:41:0106113:90-66/199/2020-126</t>
  </si>
  <si>
    <t>66:41:0106113:90-66/199/2020-178</t>
  </si>
  <si>
    <t>7.4</t>
  </si>
  <si>
    <t>66:41:0106113:90-66/199/2020-167</t>
  </si>
  <si>
    <t>66:41:0106113:90-66/199/2020-261</t>
  </si>
  <si>
    <t>66:41:0106113:90-66/199/2020-306</t>
  </si>
  <si>
    <t>66:41:0106113:90-66/199/2021-661</t>
  </si>
  <si>
    <t>66:41:0106113:90-66/199/2021-537</t>
  </si>
  <si>
    <t>66:41:0106113:90-66/199/2021-569</t>
  </si>
  <si>
    <t>66:41:0106113:90-66/199/2020-235</t>
  </si>
  <si>
    <t>66:41:0106113:90-66/199/2021-681</t>
  </si>
  <si>
    <t>66:41:0106113:90-66/199/2021-543</t>
  </si>
  <si>
    <t>66:41:0106113:90-66/199/2021-585</t>
  </si>
  <si>
    <t>66:41:0106113:90-66/199/2021-425</t>
  </si>
  <si>
    <t>66:41:0106113:90-66/199/2020-170</t>
  </si>
  <si>
    <t>66:41:0106113:90-66/199/2020-294</t>
  </si>
  <si>
    <t>66:41:0106113:90-66/199/2020-257</t>
  </si>
  <si>
    <t>66:41:0106113:90-66/199/2020-290</t>
  </si>
  <si>
    <t>66:41:0106113:90-66/199/2021-577</t>
  </si>
  <si>
    <t>66:41:0106113:90-66/129/2020-338</t>
  </si>
  <si>
    <t>66:41:0106113:90-66/199/2021-687</t>
  </si>
  <si>
    <t>66:41:0106113:90-66/199/2020-269</t>
  </si>
  <si>
    <t>66:41:0106113:90-66/199/2020-363</t>
  </si>
  <si>
    <t>66:41:0106113:90-66/199/2021-479</t>
  </si>
  <si>
    <t>66:41:0106113:90-66/199/2020-209</t>
  </si>
  <si>
    <t>66:41:0106113:90-66/199/2020-171</t>
  </si>
  <si>
    <t>66:41:0106113:90-66/200/2021-651</t>
  </si>
  <si>
    <t>66:41:0106113:90-66/199/2021-519</t>
  </si>
  <si>
    <t>66:41:0106113:90-66/199/2021-714</t>
  </si>
  <si>
    <t>66:41:0106113:90-66/199/2020-238</t>
  </si>
  <si>
    <t>66:41:0106113:90-66/199/2020-175</t>
  </si>
  <si>
    <t>66:41:0106113:90-66/199/2021-601</t>
  </si>
  <si>
    <t>66:41:0106113:90-66/199/2021-399</t>
  </si>
  <si>
    <t>66:41:0106113:90-66/199/2020-336</t>
  </si>
  <si>
    <t>66:41:0106113:90-66/199/2020-348</t>
  </si>
  <si>
    <t>66:41:0106113:90-66/199/2020-276</t>
  </si>
  <si>
    <t>66:41:0106113:90-66/199/2020-196</t>
  </si>
  <si>
    <t>66:41:0106113:90-66/199/2021-497</t>
  </si>
  <si>
    <t>66:41:0106113:90-66/199/2021-593</t>
  </si>
  <si>
    <t>66:41:0106113:90-66/199/2020-314</t>
  </si>
  <si>
    <t>66:41:0106113:90-66/199/2021-643</t>
  </si>
  <si>
    <t>66:41:0106113:90-66/199/2021-414</t>
  </si>
  <si>
    <t>66:41:0106113:90-66/199/2020-342</t>
  </si>
  <si>
    <t>66:41:0106113:90-66/199/2021-583</t>
  </si>
  <si>
    <t>66:41:0106113:90-66/127/2021-716</t>
  </si>
  <si>
    <t>66:41:0106113:90-66/199/2020-371</t>
  </si>
  <si>
    <t>66:41:0106113:90-66/199/2020-218</t>
  </si>
  <si>
    <t>66:41:0106113:90-66/199/2020-187</t>
  </si>
  <si>
    <t>66:41:0106113:90-66/109/2020-263</t>
  </si>
  <si>
    <t>66:41:0106113:90-66/199/2020-156</t>
  </si>
  <si>
    <t>66:41:0106113:90-66/199/2021-725</t>
  </si>
  <si>
    <t>66:41:0106113:90-66/199/2021-712</t>
  </si>
  <si>
    <t>66:41:0106113:90-66/199/2021-427</t>
  </si>
  <si>
    <t>66:41:0106113:90-66/199/2021-416</t>
  </si>
  <si>
    <t>66:41:0106113:90-66/199/2020-181</t>
  </si>
  <si>
    <t>66:41:0106113:90-66/199/2021-420</t>
  </si>
  <si>
    <t>66:41:0106113:90-66/199/2020-242</t>
  </si>
  <si>
    <t>66:41:0106113:90-66/199/2020-331</t>
  </si>
  <si>
    <t>66:41:0106113:90-66/199/2020-224</t>
  </si>
  <si>
    <t>66:41:0106113:90-66/199/2020-229</t>
  </si>
  <si>
    <t>66:41:0106113:90-66/199/2020-237</t>
  </si>
  <si>
    <t>66:41:0106113:90-66/199/2020-259</t>
  </si>
  <si>
    <t>66:41:0106113:90-66/199/2020-179</t>
  </si>
  <si>
    <t>66:41:0106113:90-66/199/2021-547</t>
  </si>
  <si>
    <t>66:41:0106113:90-66/109/2020-271</t>
  </si>
  <si>
    <t>66:41:0106113:90-66/199/2021-563</t>
  </si>
  <si>
    <t>66:41:0106113:90-66/199/2020-288</t>
  </si>
  <si>
    <t>66:41:0106113:90-66/199/2021-401</t>
  </si>
  <si>
    <t>66:41:0106113:90-66/199/2020-301</t>
  </si>
  <si>
    <t>66:41:0106113:90-66/199/2021-612</t>
  </si>
  <si>
    <t>66:41:0106113:90-66/199/2020-172</t>
  </si>
  <si>
    <t>66:41:0106113:90-66/199/2021-607</t>
  </si>
  <si>
    <t>66:41:0106113:90-66/199/2020-365</t>
  </si>
  <si>
    <t>66:41:0106113:90-66/199/2021-409</t>
  </si>
  <si>
    <t>66:41:0106113:90-66/200/2021-530</t>
  </si>
  <si>
    <t>66:41:0106113:90-66/199/2021-504</t>
  </si>
  <si>
    <t>66:41:0106113:90-66/199/2021-392</t>
  </si>
  <si>
    <t>66:41:0106113:90-66/199/2021-452</t>
  </si>
  <si>
    <t>66:41:0106113:90-66/199/2020-282</t>
  </si>
  <si>
    <t>66:41:0106113:90-66/199/2021-650</t>
  </si>
  <si>
    <t>66:41:0106113:90-66/199/2021-541</t>
  </si>
  <si>
    <t>66:41:0106113:90-66/199/2020-180</t>
  </si>
  <si>
    <t>66:41:0106113:90-66/199/2021-705</t>
  </si>
  <si>
    <t>66:41:0106113:90-66/199/2020-222</t>
  </si>
  <si>
    <t>66:41:0106113:90-66/199/2020-225</t>
  </si>
  <si>
    <t>66:41:0106113:90-66/199/2020-216</t>
  </si>
  <si>
    <t>66:41:0106113:90-66/199/2020-373</t>
  </si>
  <si>
    <t>66:41:0106113:90-66/199/2020-183</t>
  </si>
  <si>
    <t>66:41:0106113:90-66/199/2020-189</t>
  </si>
  <si>
    <t>66:41:0106113:90-66/199/2021-405</t>
  </si>
  <si>
    <t>66:41:0106113:90-66/199/2021-581</t>
  </si>
  <si>
    <t>66:41:0106113:90-66/199/2020-361</t>
  </si>
  <si>
    <t>66:41:0106113:90-66/199/2020-296</t>
  </si>
  <si>
    <t>66:41:0106113:90-66/199/2021-418</t>
  </si>
  <si>
    <t>66:41:0106113:90-66/199/2020-344</t>
  </si>
  <si>
    <t>66:41:0106113:90-66/199/2021-474</t>
  </si>
  <si>
    <t>66:41:0106113:90-66/199/2020-368</t>
  </si>
  <si>
    <t>66:41:0106113:90-66/199/2020-287</t>
  </si>
  <si>
    <t>66:41:0106113:90-66/199/2021-445</t>
  </si>
  <si>
    <t>66:41:0106113:90-66/199/2020-291</t>
  </si>
  <si>
    <t>66:41:0106113:90-66/199/2020-379</t>
  </si>
  <si>
    <t>66:41:0106113:90-66/199/2021-628</t>
  </si>
  <si>
    <t>66:41:0106113:90-66/199/2020-377</t>
  </si>
  <si>
    <t>66:41:0106113:90-66/199/2021-466</t>
  </si>
  <si>
    <t>66:41:0106113:90-66/199/2021-403</t>
  </si>
  <si>
    <t>66:41:0106113:90-66/199/2021-467</t>
  </si>
  <si>
    <t>66:41:0106113:90-66/199/2021-589</t>
  </si>
  <si>
    <t>66:41:0106113:90-66/199/2021-484</t>
  </si>
  <si>
    <t>66:41:0106113:90-66/199/2021-694</t>
  </si>
  <si>
    <t>66:41:0106113:90-66/199/2021-696</t>
  </si>
  <si>
    <t>66:41:0106113:90-66/199/2021-388</t>
  </si>
  <si>
    <t>66:41:0106113:90-66/199/2021-599</t>
  </si>
  <si>
    <t>66:41:0106113:90-66/199/2021-554</t>
  </si>
  <si>
    <t>66:41:0106113:90-66/199/2021-428</t>
  </si>
  <si>
    <t>66:41:0106113:90-66/199/2020-326</t>
  </si>
  <si>
    <t>66:41:0106113:90-66/129/2020-350</t>
  </si>
  <si>
    <t>66:41:0106113:90-66/199/2021-441</t>
  </si>
  <si>
    <t>66:41:0106113:90-66/199/2020-300</t>
  </si>
  <si>
    <t>66:41:0106113:90-66/199/2021-636</t>
  </si>
  <si>
    <t>66:41:0106113:90-66/199/2020-310</t>
  </si>
  <si>
    <t>66:41:0106113:90-66/200/2021-665</t>
  </si>
  <si>
    <t>66:41:0106113:90-66/199/2020-162</t>
  </si>
  <si>
    <t>66:41:0106113:90-66/199/2021-613</t>
  </si>
  <si>
    <t>66:41:0106113:90-66/109/2020-312</t>
  </si>
  <si>
    <t>66:41:0106113:90-66/112/2021-619</t>
  </si>
  <si>
    <t>66:41:0106113:90-66/199/2021-461</t>
  </si>
  <si>
    <t>66:41:0106113:90-66/199/2020-353</t>
  </si>
  <si>
    <t>66:41:0106113:90-66/199/2020-199</t>
  </si>
  <si>
    <t>66:41:0106113:90-66/199/2021-634</t>
  </si>
  <si>
    <t>66:41:0106113:90-66/199/2021-422</t>
  </si>
  <si>
    <t>66:41:0106113:90-66/199/2021-608</t>
  </si>
  <si>
    <t>66:41:0106113:90-66/200/2021-668</t>
  </si>
  <si>
    <t>66:41:0106113:90-66/199/2021-691</t>
  </si>
  <si>
    <t>66:41:0106113:90-66/199/2021-605</t>
  </si>
  <si>
    <t>66:41:0106113:90-66/199/2021-657</t>
  </si>
  <si>
    <t>66:41:0106113:90-66/199/2020-168</t>
  </si>
  <si>
    <t>66:41:0106113:90-66/199/2020-316</t>
  </si>
  <si>
    <t>66:41:0106113:90-66/199/2021-424</t>
  </si>
  <si>
    <t>66:41:0106113:90-66/199/2021-686</t>
  </si>
  <si>
    <t>66:41:0106113:90-66/200/2021-626</t>
  </si>
  <si>
    <t>66:41:0106113:90-66/199/2021-495</t>
  </si>
  <si>
    <t>66:41:0106113:90-66/199/2021-624</t>
  </si>
  <si>
    <t>66:41:0106113:90-66/199/2020-321</t>
  </si>
  <si>
    <t>66:41:0106113:90-66/200/2020-324</t>
  </si>
  <si>
    <t>66:41:0106113:90-66/199/2021-440</t>
  </si>
  <si>
    <t>66:41:0106113:90-66/200/2021-718</t>
  </si>
  <si>
    <t>66:41:0106113:90-66/199/2021-683</t>
  </si>
  <si>
    <t>66:41:0106113:90-66/199/2021-486</t>
  </si>
  <si>
    <t>66:41:0106113:90-66/199/2021-677</t>
  </si>
  <si>
    <t>66:41:0106113:90-66/199/2021-655</t>
  </si>
  <si>
    <t>66:41:0106113:90-66/199/2020-154</t>
  </si>
  <si>
    <t>66:41:0106113:90-66/199/2021-692</t>
  </si>
  <si>
    <t>66:41:0106113:90-66/199/2021-597</t>
  </si>
  <si>
    <t>66:41:0106113:90-66/199/2021-579</t>
  </si>
  <si>
    <t>66:41:0106113:90-66/199/2020-319</t>
  </si>
  <si>
    <t>66:41:0106113:90-66/199/2020-203</t>
  </si>
  <si>
    <t>66:41:0106113:90-66/199/2021-656</t>
  </si>
  <si>
    <t>66:41:0106113:90-66/199/2020-380</t>
  </si>
  <si>
    <t>66:41:0106113:90-66/199/2021-462</t>
  </si>
  <si>
    <t>66:41:0106113:90-66/199/2021-469</t>
  </si>
  <si>
    <t>66:41:0106113:90-66/199/2021-615</t>
  </si>
  <si>
    <t>ТЗ: 1. Собрать из Анализируемой базы сводную таблицу квартир в статусе "В продаже" вида (см. Пример таблицы) и вставить ниже как живую таблицу (макет отчета в табличной форме, формат ячеек - числовой с разделителем разрядов без десятичных знаков)</t>
  </si>
  <si>
    <t>Список корпусов</t>
  </si>
  <si>
    <t>Критерии составления таблицы:</t>
  </si>
  <si>
    <t>Статус в продаже</t>
  </si>
  <si>
    <t>Наименование проекта</t>
  </si>
  <si>
    <t>Номер корпуса (в Северном из-за прочих равных сделан выпадающий список)</t>
  </si>
  <si>
    <t>Количество комнат</t>
  </si>
  <si>
    <t>Параметры ср площади, цены, бюджета, кол-во по датам старта и ввода</t>
  </si>
  <si>
    <t>Вариант 1 по формулам</t>
  </si>
  <si>
    <t>Статус:</t>
  </si>
  <si>
    <t>Сроки строительства (старт/дата ввода)</t>
  </si>
  <si>
    <t>Количество комнат (Данные объектива)</t>
  </si>
  <si>
    <t>Ср.площ., м² (ПД)</t>
  </si>
  <si>
    <r>
      <rPr>
        <sz val="11"/>
        <color theme="1"/>
        <rFont val="Times New Roman Regular"/>
        <charset val="204"/>
      </rPr>
      <t xml:space="preserve">Ср. цена за м², </t>
    </r>
    <r>
      <rPr>
        <sz val="11"/>
        <color theme="1"/>
        <rFont val="Times New Roman"/>
        <charset val="204"/>
      </rPr>
      <t>₽</t>
    </r>
  </si>
  <si>
    <r>
      <rPr>
        <sz val="11"/>
        <color theme="1"/>
        <rFont val="Times New Roman Regular"/>
        <charset val="204"/>
      </rPr>
      <t xml:space="preserve">Ср.расчетный бюджет, </t>
    </r>
    <r>
      <rPr>
        <sz val="11"/>
        <color theme="1"/>
        <rFont val="Times New Roman"/>
        <charset val="204"/>
      </rPr>
      <t>₽</t>
    </r>
  </si>
  <si>
    <t>Кол-во, шт.</t>
  </si>
  <si>
    <t>Итого</t>
  </si>
  <si>
    <t>ВЫВОД: По заданным критериям были построены формулы среднего значения и количества - AVERAGEIFS, COUNTIFS- ссылающиеся на алазируемую базу, из-за пропусков данных в таблице произшли ошибки, они заменены  на 0, не во всех проектах присутствуют количества комнат 4 и тд.  В Формулах, статичные движения закреплены для удобство в применении, при смене значений, происходит автоматический расчет, данные проверены на Питоне,  тетрадка Юпитера во вложении. Так же сделано построение методом PivotTable</t>
  </si>
  <si>
    <t>Вариант 2 по функциям PivotTable</t>
  </si>
  <si>
    <t>Values</t>
  </si>
  <si>
    <t>Ср. Площадь, м² (ПД)</t>
  </si>
  <si>
    <r>
      <rPr>
        <sz val="11"/>
        <color theme="1"/>
        <rFont val="Times New Roman Regular"/>
        <charset val="134"/>
      </rPr>
      <t xml:space="preserve">Ср. Цена за м², </t>
    </r>
    <r>
      <rPr>
        <sz val="11"/>
        <color theme="1"/>
        <rFont val="Calibri"/>
        <charset val="134"/>
      </rPr>
      <t>₽</t>
    </r>
  </si>
  <si>
    <r>
      <rPr>
        <sz val="11"/>
        <color theme="1"/>
        <rFont val="Times New Roman Regular"/>
        <charset val="134"/>
      </rPr>
      <t xml:space="preserve">Ср. Расчетный бюджет,  </t>
    </r>
    <r>
      <rPr>
        <sz val="11"/>
        <color theme="1"/>
        <rFont val="Calibri"/>
        <charset val="134"/>
      </rPr>
      <t>₽</t>
    </r>
  </si>
  <si>
    <t>Кол-во комнат шт</t>
  </si>
  <si>
    <t>Вариант 3 используя Тableau</t>
  </si>
  <si>
    <t>https://public.tableau.com/app/profile/aleksanr.anikin/viz/anikinTest/Dashboard1?publish=yes</t>
  </si>
  <si>
    <t>Выполнить задание № 1:</t>
  </si>
  <si>
    <t>1. Собрать из Анализируемой базы сводную таблицу квартир в статусе "В продаже" вида (см. Пример таблицы) и вставить ниже как живую таблицу (макет отчета в табличной форме, формат ячеек - числовой с разделителем разрядов без десятичных знаков)</t>
  </si>
  <si>
    <t>2. Еще ниже эту же таблицу вставить как значение и оформить так же, как таблица Пример (форматы ячеек, цветовые решения).</t>
  </si>
  <si>
    <t>Пример таблицы:</t>
  </si>
  <si>
    <t>Столбец</t>
  </si>
  <si>
    <t>1 Орион</t>
  </si>
  <si>
    <t>3 Кассиопея</t>
  </si>
  <si>
    <t>2 кв 2023</t>
  </si>
  <si>
    <t>4 кв 2023</t>
  </si>
  <si>
    <t>Ср. цена за м², ₽</t>
  </si>
  <si>
    <t>Ср.расчетный бюджет, ₽</t>
  </si>
  <si>
    <t>…</t>
  </si>
  <si>
    <t>В эту ячейку вставьте, пожалуйста, таблицу из 1-го задания</t>
  </si>
  <si>
    <t>В эту ячейку вставьте, пожалуйста, таблицу из 2-го задания</t>
  </si>
  <si>
    <t>вспомогательный столбец</t>
  </si>
  <si>
    <t>Выполнить задание № 2:</t>
  </si>
  <si>
    <t>1. Из Анализируемой базы через функцию ВПР сцепить И заполнить столбцы: Площадь, Расчетный бюджет и Цена</t>
  </si>
  <si>
    <t>2. Представить данные в этих столбцах как значение, формат ячеек - числовой с разделителем разрядов без десятичных знаков, содержимое в ячейках выровнять по середине и центру</t>
  </si>
  <si>
    <t>Выполнить задание № 3 (*):</t>
  </si>
  <si>
    <t>Цель:</t>
  </si>
  <si>
    <t>Разбить площади квартир на диапазоны в шаг 5 м2</t>
  </si>
  <si>
    <t>1. Составить формулу через функцию ЕСЛИ с условиями:</t>
  </si>
  <si>
    <t>3. Собрать из полученной таблицы сводную вида:</t>
  </si>
  <si>
    <t>&gt; или = 20 и &lt; 25, то "22"</t>
  </si>
  <si>
    <t>&gt; или = 25 и &lt; 30, то "27"</t>
  </si>
  <si>
    <t>Интервалы площадей</t>
  </si>
  <si>
    <t>Ср. площадь, м2</t>
  </si>
  <si>
    <t>&gt; или = 65 и &lt; 70, то "67"</t>
  </si>
  <si>
    <t>&gt; или = 70 и &lt; 75, то "72"</t>
  </si>
  <si>
    <t>2. Применить в столбце Интервалы площадей</t>
  </si>
  <si>
    <t>№п/п</t>
  </si>
  <si>
    <t>описание задачи</t>
  </si>
  <si>
    <t>впишите, пожалуйста, логику Ваших рассуждений</t>
  </si>
  <si>
    <t>Ваши выводы по действующим ценам на однокомнатные квартиры в секции 1.2 ЖК "Атмосфера" в сравнении с конкурентами</t>
  </si>
  <si>
    <t xml:space="preserve">проанулизируйте цены* по однокомнатным квартирам в ЖК "Атмосфера" (секция 1.2) в сравнении с конкурентами в этой локации и дайте предложения по корректировке </t>
  </si>
  <si>
    <t>1. Задача анадиз цен - из открытых источников (сайты с предложениями покупки квартир от застройшика) взяты данные цена, этаж, площадь
2. Конкуренты в локации - локация (Орджаникидзовский район) выделены застройщики у которых обьекты сданы или близки к заверешнию:
- Зеленая горка (2 квартиры) срок сдачи такой же
- Веер парк срок сдачи конец года, соответсвенно много квартир
- Квартал Энтузиастов (3 квартиры) срок сдачи такой же
- Изумрудный бор срок сдачи 2кв, соответсвенно больше квартир
3. Посчиатны средняя цена по застройщикам, средняя площадь и средняя цена за метр</t>
  </si>
  <si>
    <t xml:space="preserve"> - Средняя цена по квадратному метру выше чем у конкурентов, средняя цена на втором месте после Энтузиастов, квартир в продаже у конкурентов, которые сдают объекты в 1ом квартале значительно меньше, что связано с более высокой ценой за метр
 - Цена за объект складывается не только из цены у конкурентов, тут не учтены классы домов, целевая аудитория, инфрастуруктура и тд
 - Исходя только из цен, площади и количества обхектов в продаже выходит вывод, что цена завышена по сравнению с локальными конкурентами
 - Решения о снижение цены принимаются на большем количестве факторомв, чем 1 цена</t>
  </si>
  <si>
    <t>*</t>
  </si>
  <si>
    <t>Информация по ценам на сайте компании СТРОЙТЭК: stroytek-ek.ru</t>
  </si>
  <si>
    <t>floor_atmosfera</t>
  </si>
  <si>
    <t>square_atmosfera</t>
  </si>
  <si>
    <t>price_atmosfera</t>
  </si>
  <si>
    <t>floor_veerpark</t>
  </si>
  <si>
    <t>square_veerpark</t>
  </si>
  <si>
    <t>price_veerpark</t>
  </si>
  <si>
    <t>floor_entyz</t>
  </si>
  <si>
    <t>square_entyz</t>
  </si>
  <si>
    <t>price_entyz</t>
  </si>
  <si>
    <t>floor_bor</t>
  </si>
  <si>
    <t>square_bor</t>
  </si>
  <si>
    <t>price_bor</t>
  </si>
  <si>
    <t>floor_zgor</t>
  </si>
  <si>
    <t>square_zgor</t>
  </si>
  <si>
    <t>price_zgor</t>
  </si>
  <si>
    <t>Средняя площадь</t>
  </si>
  <si>
    <t>Цена метр</t>
  </si>
  <si>
    <t>Атмосфера</t>
  </si>
  <si>
    <t>Веер парк</t>
  </si>
  <si>
    <t>Энтузиастов</t>
  </si>
  <si>
    <t>Сосновый бор</t>
  </si>
  <si>
    <t>Зеленая Горка</t>
  </si>
  <si>
    <t>Средняя Цена</t>
  </si>
</sst>
</file>

<file path=xl/styles.xml><?xml version="1.0" encoding="utf-8"?>
<styleSheet xmlns="http://schemas.openxmlformats.org/spreadsheetml/2006/main">
  <numFmts count="9">
    <numFmt numFmtId="176" formatCode="[$-419]mmmm\ yyyy;@"/>
    <numFmt numFmtId="177" formatCode="dd\.mm\.yyyy"/>
    <numFmt numFmtId="178" formatCode="#,###"/>
    <numFmt numFmtId="179" formatCode="#,##0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80" formatCode="0_ "/>
    <numFmt numFmtId="181" formatCode="_ * #,##0.00_ ;_ * \-#,##0.00_ ;_ * &quot;-&quot;??_ ;_ @_ "/>
    <numFmt numFmtId="182" formatCode="_ * #,##0_ ;_ * \-#,##0_ ;_ * &quot;-&quot;_ ;_ @_ "/>
  </numFmts>
  <fonts count="54">
    <font>
      <sz val="11"/>
      <color theme="1"/>
      <name val="Calibri"/>
      <charset val="134"/>
      <scheme val="minor"/>
    </font>
    <font>
      <sz val="11"/>
      <color theme="1"/>
      <name val="Times New Roman Regular"/>
      <charset val="134"/>
    </font>
    <font>
      <sz val="11"/>
      <color theme="1"/>
      <name val="Times New Roman Regular"/>
      <charset val="204"/>
    </font>
    <font>
      <sz val="11"/>
      <color rgb="FF4D4848"/>
      <name val="Times New Roman Regular"/>
      <charset val="134"/>
    </font>
    <font>
      <sz val="11"/>
      <color rgb="FF000000"/>
      <name val="Times New Roman Regular"/>
      <charset val="134"/>
    </font>
    <font>
      <sz val="11"/>
      <color rgb="FF007FF4"/>
      <name val="Times New Roman Regular"/>
      <charset val="134"/>
    </font>
    <font>
      <sz val="11"/>
      <color rgb="FFF2496D"/>
      <name val="Times New Roman Regular"/>
      <charset val="134"/>
    </font>
    <font>
      <sz val="11"/>
      <color theme="1"/>
      <name val="Times New Roman"/>
      <charset val="204"/>
    </font>
    <font>
      <b/>
      <i/>
      <sz val="11"/>
      <color theme="1"/>
      <name val="Times New Roman"/>
      <charset val="204"/>
    </font>
    <font>
      <sz val="10.5"/>
      <color rgb="FF4D4848"/>
      <name val="PT Sans"/>
      <charset val="134"/>
    </font>
    <font>
      <u/>
      <sz val="15"/>
      <color rgb="FF4D4848"/>
      <name val="PT Sans"/>
      <charset val="134"/>
    </font>
    <font>
      <sz val="10.5"/>
      <color rgb="FFD8D8D8"/>
      <name val="PT Sans"/>
      <charset val="134"/>
    </font>
    <font>
      <sz val="10.5"/>
      <color rgb="FF474747"/>
      <name val="PT Sans"/>
      <charset val="134"/>
    </font>
    <font>
      <sz val="9"/>
      <color rgb="FF8C8C8C"/>
      <name val="PT Sans"/>
      <charset val="134"/>
    </font>
    <font>
      <sz val="8.25"/>
      <color rgb="FF4D4848"/>
      <name val="PT Sans"/>
      <charset val="134"/>
    </font>
    <font>
      <sz val="9"/>
      <color rgb="FF474747"/>
      <name val="PT Sans"/>
      <charset val="134"/>
    </font>
    <font>
      <sz val="7.5"/>
      <color rgb="FF5C5C5C"/>
      <name val="PT Sans"/>
      <charset val="134"/>
    </font>
    <font>
      <sz val="7.5"/>
      <color rgb="FF8C8C8C"/>
      <name val="PT Sans"/>
      <charset val="134"/>
    </font>
    <font>
      <sz val="12"/>
      <color rgb="FF4D4848"/>
      <name val="PT Sans"/>
      <charset val="134"/>
    </font>
    <font>
      <b/>
      <sz val="10.5"/>
      <color rgb="FF142047"/>
      <name val="var(--font-logo)"/>
      <charset val="134"/>
    </font>
    <font>
      <u/>
      <sz val="10.5"/>
      <color rgb="FF142047"/>
      <name val="var(--font-logo)"/>
      <charset val="134"/>
    </font>
    <font>
      <sz val="16"/>
      <color theme="1"/>
      <name val="Times New Roman"/>
      <charset val="204"/>
    </font>
    <font>
      <u/>
      <sz val="11"/>
      <color theme="1"/>
      <name val="Times New Roman"/>
      <charset val="204"/>
    </font>
    <font>
      <b/>
      <sz val="11"/>
      <color theme="0"/>
      <name val="Times New Roman"/>
      <charset val="204"/>
    </font>
    <font>
      <b/>
      <sz val="16"/>
      <color theme="1"/>
      <name val="Times New Roman"/>
      <charset val="204"/>
    </font>
    <font>
      <b/>
      <sz val="11"/>
      <color theme="1"/>
      <name val="Times New Roman"/>
      <charset val="204"/>
    </font>
    <font>
      <sz val="11"/>
      <name val="Times New Roman"/>
      <charset val="204"/>
    </font>
    <font>
      <b/>
      <sz val="11"/>
      <color rgb="FFC00000"/>
      <name val="Times New Roman"/>
      <charset val="204"/>
    </font>
    <font>
      <b/>
      <sz val="11"/>
      <color theme="1"/>
      <name val="Times New Roman Regular"/>
      <charset val="204"/>
    </font>
    <font>
      <sz val="11"/>
      <name val="Times New Roman Regular"/>
      <charset val="204"/>
    </font>
    <font>
      <b/>
      <sz val="11"/>
      <color rgb="FFC00000"/>
      <name val="Times New Roman Regular"/>
      <charset val="204"/>
    </font>
    <font>
      <sz val="12"/>
      <color theme="1"/>
      <name val="Times New Roman Regular"/>
      <charset val="204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</font>
    <font>
      <sz val="9"/>
      <name val="Times New Roman"/>
      <charset val="0"/>
    </font>
    <font>
      <b/>
      <sz val="9"/>
      <name val="Times New Roman"/>
      <charset val="0"/>
    </font>
  </fonts>
  <fills count="41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6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rgb="FFE8E8E8"/>
      </right>
      <top style="medium">
        <color rgb="FFE8E8E8"/>
      </top>
      <bottom style="medium">
        <color rgb="FFE8E8E8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  <border>
      <left/>
      <right/>
      <top style="thin">
        <color theme="6" tint="0.399975585192419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/>
      <right/>
      <top style="thin">
        <color theme="6" tint="0.399975585192419"/>
      </top>
      <bottom style="thin">
        <color theme="6" tint="0.39997558519241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5" fillId="16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43" fillId="0" borderId="60" applyNumberFormat="0" applyFill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47" fillId="0" borderId="63" applyNumberFormat="0" applyFill="0" applyAlignment="0" applyProtection="0">
      <alignment vertical="center"/>
    </xf>
    <xf numFmtId="0" fontId="40" fillId="15" borderId="5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0" fillId="31" borderId="61" applyNumberFormat="0" applyFont="0" applyAlignment="0" applyProtection="0">
      <alignment vertical="center"/>
    </xf>
    <xf numFmtId="0" fontId="45" fillId="30" borderId="58" applyNumberForma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9" fillId="15" borderId="58" applyNumberFormat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6" fillId="0" borderId="62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8" fillId="0" borderId="57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2" fillId="0" borderId="57" applyNumberFormat="0" applyFill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49" fillId="35" borderId="64" applyNumberFormat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267">
    <xf numFmtId="0" fontId="0" fillId="0" borderId="0" xfId="0"/>
    <xf numFmtId="18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14" xfId="0" applyFont="1" applyBorder="1" applyAlignment="1">
      <alignment horizontal="left"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left" wrapText="1" indent="1"/>
    </xf>
    <xf numFmtId="0" fontId="13" fillId="0" borderId="0" xfId="0" applyFont="1" applyAlignment="1">
      <alignment horizontal="left" wrapText="1" inden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180" fontId="7" fillId="0" borderId="0" xfId="0" applyNumberFormat="1" applyFont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4" fontId="23" fillId="3" borderId="15" xfId="0" applyNumberFormat="1" applyFont="1" applyFill="1" applyBorder="1" applyAlignment="1">
      <alignment horizontal="center" vertical="center"/>
    </xf>
    <xf numFmtId="4" fontId="7" fillId="4" borderId="13" xfId="0" applyNumberFormat="1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4" fontId="7" fillId="0" borderId="13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180" fontId="7" fillId="0" borderId="17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80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80" fontId="7" fillId="0" borderId="22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80" fontId="7" fillId="0" borderId="0" xfId="0" applyNumberFormat="1" applyFont="1" applyBorder="1" applyAlignment="1">
      <alignment horizontal="center" vertical="center"/>
    </xf>
    <xf numFmtId="0" fontId="23" fillId="3" borderId="23" xfId="0" applyFont="1" applyFill="1" applyBorder="1" applyAlignment="1">
      <alignment horizontal="center" vertical="center"/>
    </xf>
    <xf numFmtId="0" fontId="23" fillId="3" borderId="24" xfId="0" applyFont="1" applyFill="1" applyBorder="1" applyAlignment="1">
      <alignment horizontal="center" vertical="center"/>
    </xf>
    <xf numFmtId="180" fontId="23" fillId="3" borderId="15" xfId="0" applyNumberFormat="1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/>
    </xf>
    <xf numFmtId="180" fontId="7" fillId="0" borderId="1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4" fontId="0" fillId="0" borderId="0" xfId="0" applyNumberFormat="1"/>
    <xf numFmtId="178" fontId="0" fillId="0" borderId="0" xfId="0" applyNumberFormat="1"/>
    <xf numFmtId="0" fontId="7" fillId="0" borderId="0" xfId="0" applyFont="1"/>
    <xf numFmtId="0" fontId="24" fillId="0" borderId="0" xfId="0" applyFont="1"/>
    <xf numFmtId="0" fontId="7" fillId="0" borderId="25" xfId="0" applyFont="1" applyBorder="1" applyAlignment="1">
      <alignment horizontal="center" vertical="center"/>
    </xf>
    <xf numFmtId="0" fontId="25" fillId="5" borderId="26" xfId="0" applyFont="1" applyFill="1" applyBorder="1" applyAlignment="1">
      <alignment horizontal="center" vertical="center"/>
    </xf>
    <xf numFmtId="0" fontId="25" fillId="5" borderId="27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176" fontId="26" fillId="0" borderId="29" xfId="0" applyNumberFormat="1" applyFont="1" applyBorder="1" applyAlignment="1">
      <alignment horizontal="center" vertical="center"/>
    </xf>
    <xf numFmtId="176" fontId="26" fillId="0" borderId="13" xfId="0" applyNumberFormat="1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6" borderId="29" xfId="0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3" fontId="7" fillId="0" borderId="20" xfId="0" applyNumberFormat="1" applyFont="1" applyBorder="1" applyAlignment="1">
      <alignment horizontal="center" vertical="center" wrapText="1"/>
    </xf>
    <xf numFmtId="3" fontId="7" fillId="0" borderId="13" xfId="0" applyNumberFormat="1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27" fillId="0" borderId="31" xfId="0" applyFont="1" applyBorder="1" applyAlignment="1">
      <alignment horizontal="center" vertical="center" wrapText="1"/>
    </xf>
    <xf numFmtId="3" fontId="27" fillId="0" borderId="16" xfId="0" applyNumberFormat="1" applyFont="1" applyBorder="1" applyAlignment="1">
      <alignment horizontal="center" vertical="center" wrapText="1"/>
    </xf>
    <xf numFmtId="3" fontId="27" fillId="0" borderId="32" xfId="0" applyNumberFormat="1" applyFont="1" applyBorder="1" applyAlignment="1">
      <alignment horizontal="center" vertical="center" wrapText="1"/>
    </xf>
    <xf numFmtId="0" fontId="7" fillId="7" borderId="0" xfId="0" applyFont="1" applyFill="1"/>
    <xf numFmtId="0" fontId="7" fillId="0" borderId="33" xfId="0" applyFont="1" applyFill="1" applyBorder="1" applyAlignment="1">
      <alignment horizontal="center" vertical="center"/>
    </xf>
    <xf numFmtId="0" fontId="25" fillId="5" borderId="34" xfId="0" applyFont="1" applyFill="1" applyBorder="1" applyAlignment="1">
      <alignment horizontal="center" vertical="center"/>
    </xf>
    <xf numFmtId="0" fontId="7" fillId="0" borderId="35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176" fontId="26" fillId="0" borderId="20" xfId="0" applyNumberFormat="1" applyFont="1" applyFill="1" applyBorder="1" applyAlignment="1">
      <alignment horizontal="center" vertical="center"/>
    </xf>
    <xf numFmtId="176" fontId="26" fillId="0" borderId="13" xfId="0" applyNumberFormat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7" fillId="6" borderId="20" xfId="0" applyFont="1" applyFill="1" applyBorder="1" applyAlignment="1">
      <alignment horizontal="center" vertical="center" wrapText="1"/>
    </xf>
    <xf numFmtId="3" fontId="7" fillId="0" borderId="20" xfId="0" applyNumberFormat="1" applyFont="1" applyFill="1" applyBorder="1" applyAlignment="1">
      <alignment horizontal="center" vertical="center" wrapText="1"/>
    </xf>
    <xf numFmtId="3" fontId="7" fillId="0" borderId="13" xfId="0" applyNumberFormat="1" applyFont="1" applyFill="1" applyBorder="1" applyAlignment="1">
      <alignment horizontal="center" vertical="center" wrapText="1"/>
    </xf>
    <xf numFmtId="3" fontId="7" fillId="0" borderId="21" xfId="0" applyNumberFormat="1" applyFont="1" applyFill="1" applyBorder="1" applyAlignment="1">
      <alignment horizontal="center" vertical="center" wrapText="1"/>
    </xf>
    <xf numFmtId="3" fontId="7" fillId="0" borderId="36" xfId="0" applyNumberFormat="1" applyFont="1" applyFill="1" applyBorder="1" applyAlignment="1">
      <alignment horizontal="center" vertical="center" wrapText="1"/>
    </xf>
    <xf numFmtId="0" fontId="27" fillId="0" borderId="31" xfId="0" applyFont="1" applyFill="1" applyBorder="1" applyAlignment="1">
      <alignment horizontal="center" vertical="center" wrapText="1"/>
    </xf>
    <xf numFmtId="3" fontId="27" fillId="0" borderId="37" xfId="0" applyNumberFormat="1" applyFont="1" applyFill="1" applyBorder="1" applyAlignment="1">
      <alignment horizontal="center" vertical="center" wrapText="1"/>
    </xf>
    <xf numFmtId="3" fontId="27" fillId="0" borderId="38" xfId="0" applyNumberFormat="1" applyFont="1" applyFill="1" applyBorder="1" applyAlignment="1">
      <alignment horizontal="center" vertical="center" wrapText="1"/>
    </xf>
    <xf numFmtId="0" fontId="7" fillId="6" borderId="39" xfId="0" applyFont="1" applyFill="1" applyBorder="1" applyAlignment="1">
      <alignment horizontal="center" vertical="center" wrapText="1"/>
    </xf>
    <xf numFmtId="0" fontId="7" fillId="6" borderId="40" xfId="0" applyFont="1" applyFill="1" applyBorder="1" applyAlignment="1">
      <alignment horizontal="center" vertical="center" wrapText="1"/>
    </xf>
    <xf numFmtId="3" fontId="7" fillId="0" borderId="20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7" fillId="0" borderId="39" xfId="0" applyNumberFormat="1" applyFont="1" applyBorder="1" applyAlignment="1">
      <alignment horizontal="center" vertical="center"/>
    </xf>
    <xf numFmtId="3" fontId="7" fillId="0" borderId="40" xfId="0" applyNumberFormat="1" applyFont="1" applyBorder="1" applyAlignment="1">
      <alignment horizontal="center" vertical="center"/>
    </xf>
    <xf numFmtId="3" fontId="27" fillId="0" borderId="1" xfId="0" applyNumberFormat="1" applyFont="1" applyBorder="1" applyAlignment="1">
      <alignment horizontal="center" vertical="center"/>
    </xf>
    <xf numFmtId="3" fontId="27" fillId="0" borderId="2" xfId="0" applyNumberFormat="1" applyFont="1" applyBorder="1" applyAlignment="1">
      <alignment horizontal="center" vertical="center"/>
    </xf>
    <xf numFmtId="0" fontId="25" fillId="5" borderId="41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176" fontId="26" fillId="0" borderId="42" xfId="0" applyNumberFormat="1" applyFont="1" applyBorder="1" applyAlignment="1">
      <alignment horizontal="center" vertical="center"/>
    </xf>
    <xf numFmtId="176" fontId="26" fillId="0" borderId="20" xfId="0" applyNumberFormat="1" applyFont="1" applyBorder="1" applyAlignment="1">
      <alignment horizontal="center" vertical="center"/>
    </xf>
    <xf numFmtId="0" fontId="7" fillId="6" borderId="42" xfId="0" applyFont="1" applyFill="1" applyBorder="1" applyAlignment="1">
      <alignment horizontal="center" vertical="center" wrapText="1"/>
    </xf>
    <xf numFmtId="3" fontId="7" fillId="0" borderId="42" xfId="0" applyNumberFormat="1" applyFont="1" applyBorder="1" applyAlignment="1">
      <alignment horizontal="center" vertical="center" wrapText="1"/>
    </xf>
    <xf numFmtId="3" fontId="27" fillId="0" borderId="17" xfId="0" applyNumberFormat="1" applyFont="1" applyBorder="1" applyAlignment="1">
      <alignment horizontal="center" vertical="center" wrapText="1"/>
    </xf>
    <xf numFmtId="0" fontId="7" fillId="0" borderId="42" xfId="0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/>
    </xf>
    <xf numFmtId="176" fontId="26" fillId="0" borderId="42" xfId="0" applyNumberFormat="1" applyFont="1" applyFill="1" applyBorder="1" applyAlignment="1">
      <alignment horizontal="center" vertical="center"/>
    </xf>
    <xf numFmtId="176" fontId="26" fillId="0" borderId="29" xfId="0" applyNumberFormat="1" applyFont="1" applyFill="1" applyBorder="1" applyAlignment="1">
      <alignment horizontal="center" vertical="center"/>
    </xf>
    <xf numFmtId="3" fontId="7" fillId="0" borderId="42" xfId="0" applyNumberFormat="1" applyFont="1" applyFill="1" applyBorder="1" applyAlignment="1">
      <alignment horizontal="center" vertical="center" wrapText="1"/>
    </xf>
    <xf numFmtId="3" fontId="7" fillId="0" borderId="29" xfId="0" applyNumberFormat="1" applyFont="1" applyFill="1" applyBorder="1" applyAlignment="1">
      <alignment horizontal="center" vertical="center" wrapText="1"/>
    </xf>
    <xf numFmtId="3" fontId="7" fillId="0" borderId="43" xfId="0" applyNumberFormat="1" applyFont="1" applyFill="1" applyBorder="1" applyAlignment="1">
      <alignment horizontal="center" vertical="center" wrapText="1"/>
    </xf>
    <xf numFmtId="3" fontId="7" fillId="0" borderId="44" xfId="0" applyNumberFormat="1" applyFont="1" applyFill="1" applyBorder="1" applyAlignment="1">
      <alignment horizontal="center" vertical="center" wrapText="1"/>
    </xf>
    <xf numFmtId="3" fontId="27" fillId="0" borderId="22" xfId="0" applyNumberFormat="1" applyFont="1" applyFill="1" applyBorder="1" applyAlignment="1">
      <alignment horizontal="center" vertical="center" wrapText="1"/>
    </xf>
    <xf numFmtId="3" fontId="27" fillId="0" borderId="45" xfId="0" applyNumberFormat="1" applyFont="1" applyFill="1" applyBorder="1" applyAlignment="1">
      <alignment horizontal="center" vertical="center" wrapText="1"/>
    </xf>
    <xf numFmtId="0" fontId="7" fillId="6" borderId="46" xfId="0" applyFont="1" applyFill="1" applyBorder="1" applyAlignment="1">
      <alignment horizontal="center" vertical="center" wrapText="1"/>
    </xf>
    <xf numFmtId="0" fontId="7" fillId="6" borderId="47" xfId="0" applyFont="1" applyFill="1" applyBorder="1" applyAlignment="1">
      <alignment horizontal="center" vertical="center" wrapText="1"/>
    </xf>
    <xf numFmtId="3" fontId="7" fillId="0" borderId="42" xfId="0" applyNumberFormat="1" applyFont="1" applyBorder="1" applyAlignment="1">
      <alignment horizontal="center" vertical="center"/>
    </xf>
    <xf numFmtId="3" fontId="7" fillId="0" borderId="29" xfId="0" applyNumberFormat="1" applyFont="1" applyBorder="1" applyAlignment="1">
      <alignment horizontal="center" vertical="center"/>
    </xf>
    <xf numFmtId="3" fontId="7" fillId="0" borderId="46" xfId="0" applyNumberFormat="1" applyFont="1" applyBorder="1" applyAlignment="1">
      <alignment horizontal="center" vertical="center"/>
    </xf>
    <xf numFmtId="3" fontId="7" fillId="0" borderId="47" xfId="0" applyNumberFormat="1" applyFont="1" applyBorder="1" applyAlignment="1">
      <alignment horizontal="center" vertical="center"/>
    </xf>
    <xf numFmtId="3" fontId="27" fillId="0" borderId="3" xfId="0" applyNumberFormat="1" applyFont="1" applyBorder="1" applyAlignment="1">
      <alignment horizontal="center" vertical="center"/>
    </xf>
    <xf numFmtId="0" fontId="25" fillId="5" borderId="48" xfId="0" applyFont="1" applyFill="1" applyBorder="1" applyAlignment="1">
      <alignment horizontal="center" vertical="center"/>
    </xf>
    <xf numFmtId="0" fontId="7" fillId="0" borderId="49" xfId="0" applyFont="1" applyFill="1" applyBorder="1" applyAlignment="1">
      <alignment horizontal="center" vertical="center"/>
    </xf>
    <xf numFmtId="176" fontId="26" fillId="0" borderId="49" xfId="0" applyNumberFormat="1" applyFont="1" applyFill="1" applyBorder="1" applyAlignment="1">
      <alignment horizontal="center" vertical="center"/>
    </xf>
    <xf numFmtId="0" fontId="7" fillId="6" borderId="50" xfId="0" applyFont="1" applyFill="1" applyBorder="1" applyAlignment="1">
      <alignment horizontal="center" vertical="center" wrapText="1"/>
    </xf>
    <xf numFmtId="3" fontId="7" fillId="0" borderId="49" xfId="0" applyNumberFormat="1" applyFont="1" applyBorder="1" applyAlignment="1">
      <alignment horizontal="center" vertical="center"/>
    </xf>
    <xf numFmtId="3" fontId="7" fillId="0" borderId="50" xfId="0" applyNumberFormat="1" applyFont="1" applyBorder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1" fillId="0" borderId="0" xfId="0" applyFont="1" applyFill="1"/>
    <xf numFmtId="0" fontId="1" fillId="0" borderId="0" xfId="0" applyFont="1"/>
    <xf numFmtId="0" fontId="1" fillId="0" borderId="4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1" fillId="8" borderId="0" xfId="0" applyFont="1" applyFill="1"/>
    <xf numFmtId="0" fontId="2" fillId="8" borderId="0" xfId="0" applyFont="1" applyFill="1" applyAlignment="1"/>
    <xf numFmtId="0" fontId="2" fillId="9" borderId="0" xfId="0" applyFont="1" applyFill="1" applyAlignment="1"/>
    <xf numFmtId="0" fontId="2" fillId="10" borderId="0" xfId="0" applyFont="1" applyFill="1" applyAlignment="1">
      <alignment horizontal="right"/>
    </xf>
    <xf numFmtId="0" fontId="2" fillId="10" borderId="0" xfId="0" applyFont="1" applyFill="1" applyAlignment="1"/>
    <xf numFmtId="0" fontId="2" fillId="0" borderId="25" xfId="0" applyFont="1" applyFill="1" applyBorder="1" applyAlignment="1">
      <alignment horizontal="center" vertical="center"/>
    </xf>
    <xf numFmtId="0" fontId="28" fillId="5" borderId="26" xfId="0" applyFont="1" applyFill="1" applyBorder="1" applyAlignment="1">
      <alignment horizontal="center" vertical="center"/>
    </xf>
    <xf numFmtId="0" fontId="28" fillId="5" borderId="27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76" fontId="29" fillId="0" borderId="29" xfId="0" applyNumberFormat="1" applyFont="1" applyFill="1" applyBorder="1" applyAlignment="1">
      <alignment horizontal="center" vertical="center"/>
    </xf>
    <xf numFmtId="176" fontId="29" fillId="0" borderId="13" xfId="0" applyNumberFormat="1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 wrapText="1"/>
    </xf>
    <xf numFmtId="0" fontId="2" fillId="6" borderId="29" xfId="0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3" fontId="2" fillId="0" borderId="20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0" fillId="0" borderId="31" xfId="0" applyFont="1" applyFill="1" applyBorder="1" applyAlignment="1">
      <alignment horizontal="center" vertical="center" wrapText="1"/>
    </xf>
    <xf numFmtId="3" fontId="30" fillId="0" borderId="16" xfId="0" applyNumberFormat="1" applyFont="1" applyFill="1" applyBorder="1" applyAlignment="1">
      <alignment horizontal="center" vertical="center" wrapText="1"/>
    </xf>
    <xf numFmtId="3" fontId="30" fillId="0" borderId="32" xfId="0" applyNumberFormat="1" applyFont="1" applyFill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" fillId="11" borderId="51" xfId="0" applyFont="1" applyFill="1" applyBorder="1"/>
    <xf numFmtId="0" fontId="1" fillId="12" borderId="25" xfId="0" applyFont="1" applyFill="1" applyBorder="1"/>
    <xf numFmtId="0" fontId="1" fillId="11" borderId="30" xfId="0" applyFont="1" applyFill="1" applyBorder="1"/>
    <xf numFmtId="0" fontId="1" fillId="12" borderId="52" xfId="0" applyFont="1" applyFill="1" applyBorder="1"/>
    <xf numFmtId="0" fontId="1" fillId="11" borderId="4" xfId="0" applyFont="1" applyFill="1" applyBorder="1"/>
    <xf numFmtId="0" fontId="1" fillId="11" borderId="9" xfId="0" applyFont="1" applyFill="1" applyBorder="1"/>
    <xf numFmtId="0" fontId="1" fillId="11" borderId="5" xfId="0" applyFont="1" applyFill="1" applyBorder="1"/>
    <xf numFmtId="58" fontId="1" fillId="11" borderId="0" xfId="0" applyNumberFormat="1" applyFont="1" applyFill="1"/>
    <xf numFmtId="0" fontId="1" fillId="11" borderId="0" xfId="0" applyFont="1" applyFill="1"/>
    <xf numFmtId="0" fontId="1" fillId="11" borderId="7" xfId="0" applyFont="1" applyFill="1" applyBorder="1" applyAlignment="1">
      <alignment horizontal="center"/>
    </xf>
    <xf numFmtId="0" fontId="1" fillId="11" borderId="8" xfId="0" applyFont="1" applyFill="1" applyBorder="1"/>
    <xf numFmtId="0" fontId="1" fillId="11" borderId="33" xfId="0" applyFont="1" applyFill="1" applyBorder="1" applyAlignment="1">
      <alignment horizontal="center"/>
    </xf>
    <xf numFmtId="180" fontId="1" fillId="0" borderId="34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11" borderId="35" xfId="0" applyFont="1" applyFill="1" applyBorder="1" applyAlignment="1">
      <alignment horizontal="center"/>
    </xf>
    <xf numFmtId="180" fontId="1" fillId="0" borderId="20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11" borderId="31" xfId="0" applyFont="1" applyFill="1" applyBorder="1" applyAlignment="1">
      <alignment horizontal="center"/>
    </xf>
    <xf numFmtId="180" fontId="1" fillId="0" borderId="21" xfId="0" applyNumberFormat="1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30" fillId="0" borderId="7" xfId="0" applyFont="1" applyFill="1" applyBorder="1" applyAlignment="1">
      <alignment horizontal="center" vertical="center" wrapText="1"/>
    </xf>
    <xf numFmtId="3" fontId="30" fillId="0" borderId="37" xfId="0" applyNumberFormat="1" applyFont="1" applyFill="1" applyBorder="1" applyAlignment="1">
      <alignment horizontal="center" vertical="center" wrapText="1"/>
    </xf>
    <xf numFmtId="3" fontId="30" fillId="0" borderId="38" xfId="0" applyNumberFormat="1" applyFont="1" applyFill="1" applyBorder="1" applyAlignment="1">
      <alignment horizontal="center" vertical="center" wrapText="1"/>
    </xf>
    <xf numFmtId="0" fontId="32" fillId="0" borderId="0" xfId="48" applyFont="1" applyAlignment="1"/>
    <xf numFmtId="0" fontId="1" fillId="0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28" fillId="5" borderId="41" xfId="0" applyFont="1" applyFill="1" applyBorder="1" applyAlignment="1">
      <alignment horizontal="center" vertical="center"/>
    </xf>
    <xf numFmtId="0" fontId="28" fillId="5" borderId="34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176" fontId="29" fillId="0" borderId="42" xfId="0" applyNumberFormat="1" applyFont="1" applyFill="1" applyBorder="1" applyAlignment="1">
      <alignment horizontal="center" vertical="center"/>
    </xf>
    <xf numFmtId="176" fontId="29" fillId="0" borderId="20" xfId="0" applyNumberFormat="1" applyFont="1" applyFill="1" applyBorder="1" applyAlignment="1">
      <alignment horizontal="center" vertical="center"/>
    </xf>
    <xf numFmtId="0" fontId="2" fillId="6" borderId="42" xfId="0" applyFont="1" applyFill="1" applyBorder="1" applyAlignment="1">
      <alignment horizontal="center" vertical="center" wrapText="1"/>
    </xf>
    <xf numFmtId="3" fontId="2" fillId="0" borderId="42" xfId="0" applyNumberFormat="1" applyFont="1" applyFill="1" applyBorder="1" applyAlignment="1">
      <alignment horizontal="center" vertical="center" wrapText="1"/>
    </xf>
    <xf numFmtId="3" fontId="30" fillId="0" borderId="17" xfId="0" applyNumberFormat="1" applyFont="1" applyFill="1" applyBorder="1" applyAlignment="1">
      <alignment horizontal="center" vertical="center" wrapText="1"/>
    </xf>
    <xf numFmtId="3" fontId="30" fillId="0" borderId="53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top" wrapText="1"/>
    </xf>
    <xf numFmtId="0" fontId="1" fillId="11" borderId="54" xfId="0" applyFont="1" applyFill="1" applyBorder="1"/>
    <xf numFmtId="0" fontId="1" fillId="11" borderId="11" xfId="0" applyFont="1" applyFill="1" applyBorder="1"/>
    <xf numFmtId="0" fontId="1" fillId="11" borderId="12" xfId="0" applyFont="1" applyFill="1" applyBorder="1"/>
    <xf numFmtId="180" fontId="1" fillId="0" borderId="27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180" fontId="1" fillId="0" borderId="13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80" fontId="1" fillId="0" borderId="36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3" fontId="30" fillId="0" borderId="22" xfId="0" applyNumberFormat="1" applyFont="1" applyFill="1" applyBorder="1" applyAlignment="1">
      <alignment horizontal="center" vertical="center" wrapText="1"/>
    </xf>
    <xf numFmtId="179" fontId="2" fillId="0" borderId="13" xfId="0" applyNumberFormat="1" applyFont="1" applyFill="1" applyBorder="1" applyAlignment="1">
      <alignment horizontal="center" vertical="center" wrapText="1"/>
    </xf>
    <xf numFmtId="0" fontId="28" fillId="5" borderId="48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176" fontId="29" fillId="0" borderId="49" xfId="0" applyNumberFormat="1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3" fontId="2" fillId="0" borderId="49" xfId="0" applyNumberFormat="1" applyFont="1" applyFill="1" applyBorder="1" applyAlignment="1">
      <alignment horizontal="center" vertical="center" wrapText="1"/>
    </xf>
    <xf numFmtId="0" fontId="2" fillId="0" borderId="51" xfId="0" applyFont="1" applyFill="1" applyBorder="1" applyAlignment="1"/>
    <xf numFmtId="0" fontId="2" fillId="0" borderId="55" xfId="0" applyFont="1" applyFill="1" applyBorder="1" applyAlignment="1"/>
    <xf numFmtId="0" fontId="2" fillId="0" borderId="30" xfId="0" applyFont="1" applyFill="1" applyBorder="1" applyAlignment="1"/>
    <xf numFmtId="0" fontId="2" fillId="0" borderId="39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3" fontId="30" fillId="0" borderId="56" xfId="0" applyNumberFormat="1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/>
    </xf>
    <xf numFmtId="177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88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/>
    <dxf/>
    <dxf/>
    <dxf>
      <border>
        <left/>
        <right/>
        <top/>
        <bottom/>
      </border>
    </dxf>
    <dxf/>
    <dxf>
      <border>
        <right/>
      </border>
    </dxf>
    <dxf>
      <border>
        <top/>
      </border>
    </dxf>
    <dxf>
      <border>
        <left style="medium">
          <color indexed="0"/>
        </left>
        <right style="medium">
          <color indexed="0"/>
        </right>
        <top style="medium">
          <color indexed="0"/>
        </top>
        <bottom style="medium">
          <color indexed="0"/>
        </bottom>
      </border>
    </dxf>
    <dxf/>
    <dxf>
      <border>
        <right/>
      </border>
    </dxf>
    <dxf>
      <border>
        <right/>
      </border>
    </dxf>
    <dxf>
      <border>
        <bottom/>
      </border>
    </dxf>
    <dxf>
      <border>
        <bottom/>
      </border>
    </dxf>
    <dxf>
      <border>
        <bottom/>
      </border>
    </dxf>
    <dxf>
      <alignment horizontal="center"/>
    </dxf>
    <dxf>
      <alignment vertical="center"/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/>
      </border>
    </dxf>
    <dxf>
      <border>
        <left/>
      </border>
    </dxf>
    <dxf>
      <border>
        <bottom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/>
    <dxf/>
    <dxf/>
    <dxf/>
    <dxf>
      <border>
        <bottom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font>
        <name val="Times New Roman Regular"/>
        <scheme val="none"/>
      </font>
    </dxf>
    <dxf>
      <font>
        <sz val="11"/>
      </font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solid">
          <bgColor theme="5" tint="0.6"/>
        </patternFill>
      </fill>
    </dxf>
    <dxf>
      <fill>
        <patternFill patternType="none"/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fill>
        <patternFill patternType="solid">
          <bgColor theme="5" tint="0.8"/>
        </patternFill>
      </fill>
    </dxf>
    <dxf>
      <border>
        <left/>
      </border>
    </dxf>
    <dxf>
      <border>
        <left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customXml" Target="../customXml/item1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altLang="en-US"/>
              <a:t>Отношение средней площади к цене за метр</a:t>
            </a:r>
            <a:endParaRPr lang="ru-RU" altLang="en-US"/>
          </a:p>
        </c:rich>
      </c:tx>
      <c:layout>
        <c:manualLayout>
          <c:xMode val="edge"/>
          <c:yMode val="edge"/>
          <c:x val="0.151289198606272"/>
          <c:y val="0.03441295546558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Цены!$B$21</c:f>
              <c:strCache>
                <c:ptCount val="1"/>
                <c:pt idx="0">
                  <c:v>Средняя площадь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Цены!$A$22:$A$26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Цены!$B$22:$B$26</c:f>
              <c:numCache>
                <c:formatCode>0_ </c:formatCode>
                <c:ptCount val="5"/>
                <c:pt idx="0">
                  <c:v>47.64875</c:v>
                </c:pt>
                <c:pt idx="1">
                  <c:v>50.06875</c:v>
                </c:pt>
                <c:pt idx="2">
                  <c:v>67.3333333333333</c:v>
                </c:pt>
                <c:pt idx="3">
                  <c:v>48.08125</c:v>
                </c:pt>
                <c:pt idx="4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672353541"/>
        <c:axId val="929062942"/>
      </c:barChart>
      <c:lineChart>
        <c:grouping val="standard"/>
        <c:varyColors val="0"/>
        <c:ser>
          <c:idx val="1"/>
          <c:order val="1"/>
          <c:tx>
            <c:strRef>
              <c:f>Цены!$C$21</c:f>
              <c:strCache>
                <c:ptCount val="1"/>
                <c:pt idx="0">
                  <c:v>Цена метр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Цены!$A$22:$A$26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Цены!$C$22:$C$26</c:f>
              <c:numCache>
                <c:formatCode>0_ </c:formatCode>
                <c:ptCount val="5"/>
                <c:pt idx="0">
                  <c:v>131104.294446339</c:v>
                </c:pt>
                <c:pt idx="1">
                  <c:v>115932.343028336</c:v>
                </c:pt>
                <c:pt idx="2">
                  <c:v>108168.316831683</c:v>
                </c:pt>
                <c:pt idx="3">
                  <c:v>119397.59911608</c:v>
                </c:pt>
                <c:pt idx="4">
                  <c:v>98715.625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5819732"/>
        <c:axId val="906103861"/>
      </c:lineChart>
      <c:catAx>
        <c:axId val="6723535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9062942"/>
        <c:crosses val="autoZero"/>
        <c:auto val="1"/>
        <c:lblAlgn val="ctr"/>
        <c:lblOffset val="100"/>
        <c:noMultiLvlLbl val="0"/>
      </c:catAx>
      <c:valAx>
        <c:axId val="9290629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353541"/>
        <c:crosses val="autoZero"/>
        <c:crossBetween val="between"/>
      </c:valAx>
      <c:catAx>
        <c:axId val="51581973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103861"/>
        <c:crosses val="autoZero"/>
        <c:auto val="1"/>
        <c:lblAlgn val="ctr"/>
        <c:lblOffset val="100"/>
        <c:noMultiLvlLbl val="0"/>
      </c:catAx>
      <c:valAx>
        <c:axId val="906103861"/>
        <c:scaling>
          <c:orientation val="minMax"/>
        </c:scaling>
        <c:delete val="0"/>
        <c:axPos val="r"/>
        <c:numFmt formatCode="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81973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Цены!$B$28</c:f>
              <c:strCache>
                <c:ptCount val="1"/>
                <c:pt idx="0">
                  <c:v>Средняя Цена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Цены!$A$29:$A$33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Цены!$B$29:$B$33</c:f>
              <c:numCache>
                <c:formatCode>0_ </c:formatCode>
                <c:ptCount val="5"/>
                <c:pt idx="0">
                  <c:v>6246955.75</c:v>
                </c:pt>
                <c:pt idx="1">
                  <c:v>5804587.5</c:v>
                </c:pt>
                <c:pt idx="2">
                  <c:v>7283333.33333333</c:v>
                </c:pt>
                <c:pt idx="3">
                  <c:v>5740785.8125</c:v>
                </c:pt>
                <c:pt idx="4">
                  <c:v>4738350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615450"/>
        <c:axId val="252001270"/>
      </c:barChart>
      <c:catAx>
        <c:axId val="4066154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001270"/>
        <c:crosses val="autoZero"/>
        <c:auto val="1"/>
        <c:lblAlgn val="ctr"/>
        <c:lblOffset val="100"/>
        <c:noMultiLvlLbl val="0"/>
      </c:catAx>
      <c:valAx>
        <c:axId val="2520012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66154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Цены!$B$21</c:f>
              <c:strCache>
                <c:ptCount val="1"/>
                <c:pt idx="0">
                  <c:v>Средняя площадь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Цены!$A$22:$A$26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Цены!$B$22:$B$26</c:f>
              <c:numCache>
                <c:formatCode>0_ </c:formatCode>
                <c:ptCount val="5"/>
                <c:pt idx="0">
                  <c:v>47.64875</c:v>
                </c:pt>
                <c:pt idx="1">
                  <c:v>50.06875</c:v>
                </c:pt>
                <c:pt idx="2">
                  <c:v>67.3333333333333</c:v>
                </c:pt>
                <c:pt idx="3">
                  <c:v>48.08125</c:v>
                </c:pt>
                <c:pt idx="4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672353541"/>
        <c:axId val="929062942"/>
      </c:barChart>
      <c:lineChart>
        <c:grouping val="standard"/>
        <c:varyColors val="0"/>
        <c:ser>
          <c:idx val="1"/>
          <c:order val="1"/>
          <c:tx>
            <c:strRef>
              <c:f>Цены!$C$21</c:f>
              <c:strCache>
                <c:ptCount val="1"/>
                <c:pt idx="0">
                  <c:v>Цена метр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Цены!$A$22:$A$26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Цены!$C$22:$C$26</c:f>
              <c:numCache>
                <c:formatCode>0_ </c:formatCode>
                <c:ptCount val="5"/>
                <c:pt idx="0">
                  <c:v>131104.294446339</c:v>
                </c:pt>
                <c:pt idx="1">
                  <c:v>115932.343028336</c:v>
                </c:pt>
                <c:pt idx="2">
                  <c:v>108168.316831683</c:v>
                </c:pt>
                <c:pt idx="3">
                  <c:v>119397.59911608</c:v>
                </c:pt>
                <c:pt idx="4">
                  <c:v>98715.625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5819732"/>
        <c:axId val="906103861"/>
      </c:lineChart>
      <c:catAx>
        <c:axId val="6723535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9062942"/>
        <c:crosses val="autoZero"/>
        <c:auto val="1"/>
        <c:lblAlgn val="ctr"/>
        <c:lblOffset val="100"/>
        <c:noMultiLvlLbl val="0"/>
      </c:catAx>
      <c:valAx>
        <c:axId val="9290629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353541"/>
        <c:crosses val="autoZero"/>
        <c:crossBetween val="between"/>
      </c:valAx>
      <c:catAx>
        <c:axId val="51581973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103861"/>
        <c:crosses val="autoZero"/>
        <c:auto val="1"/>
        <c:lblAlgn val="ctr"/>
        <c:lblOffset val="100"/>
        <c:noMultiLvlLbl val="0"/>
      </c:catAx>
      <c:valAx>
        <c:axId val="906103861"/>
        <c:scaling>
          <c:orientation val="minMax"/>
        </c:scaling>
        <c:delete val="0"/>
        <c:axPos val="r"/>
        <c:numFmt formatCode="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81973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Цены!$B$28</c:f>
              <c:strCache>
                <c:ptCount val="1"/>
                <c:pt idx="0">
                  <c:v>Средняя Цена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Цены!$A$29:$A$33</c:f>
              <c:strCache>
                <c:ptCount val="5"/>
                <c:pt idx="0">
                  <c:v>Атмосфера</c:v>
                </c:pt>
                <c:pt idx="1">
                  <c:v>Веер парк</c:v>
                </c:pt>
                <c:pt idx="2">
                  <c:v>Энтузиастов</c:v>
                </c:pt>
                <c:pt idx="3">
                  <c:v>Сосновый бор</c:v>
                </c:pt>
                <c:pt idx="4">
                  <c:v>Зеленая Горка</c:v>
                </c:pt>
              </c:strCache>
            </c:strRef>
          </c:cat>
          <c:val>
            <c:numRef>
              <c:f>Цены!$B$29:$B$33</c:f>
              <c:numCache>
                <c:formatCode>0_ </c:formatCode>
                <c:ptCount val="5"/>
                <c:pt idx="0">
                  <c:v>6246955.75</c:v>
                </c:pt>
                <c:pt idx="1">
                  <c:v>5804587.5</c:v>
                </c:pt>
                <c:pt idx="2">
                  <c:v>7283333.33333333</c:v>
                </c:pt>
                <c:pt idx="3">
                  <c:v>5740785.8125</c:v>
                </c:pt>
                <c:pt idx="4">
                  <c:v>4738350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615450"/>
        <c:axId val="252001270"/>
      </c:barChart>
      <c:catAx>
        <c:axId val="4066154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001270"/>
        <c:crosses val="autoZero"/>
        <c:auto val="1"/>
        <c:lblAlgn val="ctr"/>
        <c:lblOffset val="100"/>
        <c:noMultiLvlLbl val="0"/>
      </c:catAx>
      <c:valAx>
        <c:axId val="2520012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66154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744855</xdr:colOff>
          <xdr:row>5</xdr:row>
          <xdr:rowOff>0</xdr:rowOff>
        </xdr:to>
        <xdr:sp>
          <xdr:nvSpPr>
            <xdr:cNvPr id="3073" name="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744855" y="3872865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</xdr:row>
          <xdr:rowOff>0</xdr:rowOff>
        </xdr:from>
        <xdr:to>
          <xdr:col>1</xdr:col>
          <xdr:colOff>685800</xdr:colOff>
          <xdr:row>5</xdr:row>
          <xdr:rowOff>0</xdr:rowOff>
        </xdr:to>
        <xdr:sp>
          <xdr:nvSpPr>
            <xdr:cNvPr id="3074" name="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1430655" y="3872865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744855</xdr:colOff>
          <xdr:row>5</xdr:row>
          <xdr:rowOff>0</xdr:rowOff>
        </xdr:to>
        <xdr:sp>
          <xdr:nvSpPr>
            <xdr:cNvPr id="3075" name="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744855" y="3872865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</xdr:row>
          <xdr:rowOff>0</xdr:rowOff>
        </xdr:from>
        <xdr:to>
          <xdr:col>1</xdr:col>
          <xdr:colOff>685800</xdr:colOff>
          <xdr:row>5</xdr:row>
          <xdr:rowOff>0</xdr:rowOff>
        </xdr:to>
        <xdr:sp>
          <xdr:nvSpPr>
            <xdr:cNvPr id="3076" name="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1430655" y="3872865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7620</xdr:colOff>
      <xdr:row>4</xdr:row>
      <xdr:rowOff>6985</xdr:rowOff>
    </xdr:from>
    <xdr:to>
      <xdr:col>2</xdr:col>
      <xdr:colOff>1029335</xdr:colOff>
      <xdr:row>19</xdr:row>
      <xdr:rowOff>61595</xdr:rowOff>
    </xdr:to>
    <xdr:graphicFrame>
      <xdr:nvGraphicFramePr>
        <xdr:cNvPr id="2" name="Chart 1"/>
        <xdr:cNvGraphicFramePr/>
      </xdr:nvGraphicFramePr>
      <xdr:xfrm>
        <a:off x="752475" y="3879850"/>
        <a:ext cx="4557395" cy="2795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1269365</xdr:colOff>
      <xdr:row>4</xdr:row>
      <xdr:rowOff>43815</xdr:rowOff>
    </xdr:from>
    <xdr:to>
      <xdr:col>3</xdr:col>
      <xdr:colOff>1166495</xdr:colOff>
      <xdr:row>19</xdr:row>
      <xdr:rowOff>98425</xdr:rowOff>
    </xdr:to>
    <xdr:graphicFrame>
      <xdr:nvGraphicFramePr>
        <xdr:cNvPr id="3" name="Chart 2"/>
        <xdr:cNvGraphicFramePr/>
      </xdr:nvGraphicFramePr>
      <xdr:xfrm>
        <a:off x="5549900" y="3916680"/>
        <a:ext cx="4557395" cy="2795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744855</xdr:colOff>
          <xdr:row>0</xdr:row>
          <xdr:rowOff>167640</xdr:rowOff>
        </xdr:to>
        <xdr:sp>
          <xdr:nvSpPr>
            <xdr:cNvPr id="4097" name="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685800</xdr:colOff>
          <xdr:row>0</xdr:row>
          <xdr:rowOff>0</xdr:rowOff>
        </xdr:from>
        <xdr:to>
          <xdr:col>0</xdr:col>
          <xdr:colOff>685800</xdr:colOff>
          <xdr:row>0</xdr:row>
          <xdr:rowOff>167640</xdr:rowOff>
        </xdr:to>
        <xdr:sp>
          <xdr:nvSpPr>
            <xdr:cNvPr id="4098" name="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685800" y="0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744855</xdr:colOff>
          <xdr:row>0</xdr:row>
          <xdr:rowOff>167640</xdr:rowOff>
        </xdr:to>
        <xdr:sp>
          <xdr:nvSpPr>
            <xdr:cNvPr id="4099" name="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0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685800</xdr:colOff>
          <xdr:row>0</xdr:row>
          <xdr:rowOff>0</xdr:rowOff>
        </xdr:from>
        <xdr:to>
          <xdr:col>0</xdr:col>
          <xdr:colOff>685800</xdr:colOff>
          <xdr:row>0</xdr:row>
          <xdr:rowOff>167640</xdr:rowOff>
        </xdr:to>
        <xdr:sp>
          <xdr:nvSpPr>
            <xdr:cNvPr id="4100" name="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685800" y="0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744855</xdr:colOff>
          <xdr:row>0</xdr:row>
          <xdr:rowOff>167640</xdr:rowOff>
        </xdr:to>
        <xdr:sp>
          <xdr:nvSpPr>
            <xdr:cNvPr id="4101" name="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3227070" y="0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685800</xdr:colOff>
          <xdr:row>0</xdr:row>
          <xdr:rowOff>0</xdr:rowOff>
        </xdr:from>
        <xdr:to>
          <xdr:col>3</xdr:col>
          <xdr:colOff>685800</xdr:colOff>
          <xdr:row>0</xdr:row>
          <xdr:rowOff>167640</xdr:rowOff>
        </xdr:to>
        <xdr:sp>
          <xdr:nvSpPr>
            <xdr:cNvPr id="4102" name="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3912870" y="0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1015365</xdr:colOff>
          <xdr:row>0</xdr:row>
          <xdr:rowOff>635</xdr:rowOff>
        </xdr:from>
        <xdr:to>
          <xdr:col>3</xdr:col>
          <xdr:colOff>712470</xdr:colOff>
          <xdr:row>0</xdr:row>
          <xdr:rowOff>168275</xdr:rowOff>
        </xdr:to>
        <xdr:sp>
          <xdr:nvSpPr>
            <xdr:cNvPr id="4103" name="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>
            <a:xfrm>
              <a:off x="3194685" y="635"/>
              <a:ext cx="744855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685800</xdr:colOff>
          <xdr:row>0</xdr:row>
          <xdr:rowOff>0</xdr:rowOff>
        </xdr:from>
        <xdr:to>
          <xdr:col>3</xdr:col>
          <xdr:colOff>685800</xdr:colOff>
          <xdr:row>0</xdr:row>
          <xdr:rowOff>167640</xdr:rowOff>
        </xdr:to>
        <xdr:sp>
          <xdr:nvSpPr>
            <xdr:cNvPr id="4104" name="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3912870" y="0"/>
              <a:ext cx="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345440</xdr:colOff>
      <xdr:row>20</xdr:row>
      <xdr:rowOff>4445</xdr:rowOff>
    </xdr:from>
    <xdr:to>
      <xdr:col>7</xdr:col>
      <xdr:colOff>758190</xdr:colOff>
      <xdr:row>36</xdr:row>
      <xdr:rowOff>118110</xdr:rowOff>
    </xdr:to>
    <xdr:graphicFrame>
      <xdr:nvGraphicFramePr>
        <xdr:cNvPr id="3" name="Chart 2"/>
        <xdr:cNvGraphicFramePr/>
      </xdr:nvGraphicFramePr>
      <xdr:xfrm>
        <a:off x="3572510" y="3443605"/>
        <a:ext cx="4557395" cy="2795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1023620</xdr:colOff>
      <xdr:row>20</xdr:row>
      <xdr:rowOff>34290</xdr:rowOff>
    </xdr:from>
    <xdr:to>
      <xdr:col>13</xdr:col>
      <xdr:colOff>455295</xdr:colOff>
      <xdr:row>36</xdr:row>
      <xdr:rowOff>147955</xdr:rowOff>
    </xdr:to>
    <xdr:graphicFrame>
      <xdr:nvGraphicFramePr>
        <xdr:cNvPr id="4" name="Chart 3"/>
        <xdr:cNvGraphicFramePr/>
      </xdr:nvGraphicFramePr>
      <xdr:xfrm>
        <a:off x="8395335" y="3473450"/>
        <a:ext cx="4557395" cy="2795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38.5186111111" refreshedBy="anikin" recordCount="6079">
  <cacheSource type="worksheet">
    <worksheetSource ref="A1:AL1048576" sheet="Анализируемая база"/>
  </cacheSource>
  <cacheFields count="38">
    <cacheField name="Проект" numFmtId="0">
      <sharedItems containsBlank="1" count="4">
        <s v="Космонавтов 11"/>
        <s v="Космос"/>
        <s v="Северное сияние"/>
        <m/>
      </sharedItems>
    </cacheField>
    <cacheField name="Девелопер" numFmtId="0">
      <sharedItems containsBlank="1" count="4">
        <s v="ПИК"/>
        <s v="ГК Ривьера Инвест Екатеринбург"/>
        <s v="Атомстройкомплекс"/>
        <m/>
      </sharedItems>
    </cacheField>
    <cacheField name="Город" numFmtId="0">
      <sharedItems containsBlank="1" count="2">
        <s v="Екатеринбург"/>
        <m/>
      </sharedItems>
    </cacheField>
    <cacheField name="Район" numFmtId="0">
      <sharedItems containsBlank="1" count="3">
        <s v="Завокзальный"/>
        <s v="Уралмаш"/>
        <m/>
      </sharedItems>
    </cacheField>
    <cacheField name="Корпус" numFmtId="0">
      <sharedItems containsBlank="1" count="18">
        <s v="1.1"/>
        <s v="1.2"/>
        <s v="2А"/>
        <s v="2Б"/>
        <s v="3.1"/>
        <s v="3.2"/>
        <s v="4.1"/>
        <s v="4.2"/>
        <s v="1"/>
        <s v="3"/>
        <s v="12"/>
        <s v="14"/>
        <s v="2"/>
        <s v="4"/>
        <s v="7.1"/>
        <s v="7.2-7.3"/>
        <s v="7.4"/>
        <m/>
      </sharedItems>
    </cacheField>
    <cacheField name="Адрес" numFmtId="0">
      <sharedItems containsBlank="1" count="11">
        <s v="Свердловская обл., г. Екатеринбург, пр-кт Космонавтов, д. 11в"/>
        <s v="Свердловская обл., г. Екатеринбург, пр-кт Космонавтов, д. 11а"/>
        <s v="Свердловская обл., г. Екатеринбург, пр-кт Космонавтов, д. 9а"/>
        <s v="Свердловская обл., г. Екатеринбург, пр-кт Космонавтов, д. 11"/>
        <s v="Свердловская обл., г. Екатеринбург, пер. Полимерный, д. 11"/>
        <s v="Свердловская обл., г. Екатеринбург, пер. Полимерный, д. 9"/>
        <s v="Свердловская обл., г. Екатеринбург, пр-кт Космонавтов, д. 7"/>
        <s v="Свердловская обл., г. Екатеринбург, улицы Калинина-Кузнецова"/>
        <s v="Свердловская обл., г. Екатеринбург, ул. Кировградская, д. 8"/>
        <s v="Свердловская обл., г. Екатеринбург, ул. Кировградская, д. 12"/>
        <m/>
      </sharedItems>
    </cacheField>
    <cacheField name="Класс" numFmtId="0">
      <sharedItems containsBlank="1" count="3">
        <s v="стандарт"/>
        <s v="комфорт"/>
        <m/>
      </sharedItems>
    </cacheField>
    <cacheField name="Старт продаж" numFmtId="0">
      <sharedItems containsString="0" containsBlank="1" containsNonDate="0" containsDate="1" minDate="2018-03-01T00:00:00" maxDate="2021-12-01T00:00:00" count="13">
        <d v="2018-03-01T00:00:00"/>
        <d v="2019-04-01T00:00:00"/>
        <d v="2021-07-01T00:00:00"/>
        <d v="2019-09-01T00:00:00"/>
        <d v="2019-10-01T00:00:00"/>
        <d v="2019-12-01T00:00:00"/>
        <d v="2021-12-01T00:00:00"/>
        <d v="2021-04-01T00:00:00"/>
        <d v="2021-11-01T00:00:00"/>
        <m/>
        <d v="2020-06-01T00:00:00"/>
        <d v="2020-05-01T00:00:00"/>
        <d v="2020-08-01T00:00:00"/>
      </sharedItems>
    </cacheField>
    <cacheField name="Планируемая дата ввода" numFmtId="0">
      <sharedItems containsString="0" containsBlank="1" containsNonDate="0" containsDate="1" minDate="2020-06-30T00:00:00" maxDate="2024-03-31T00:00:00" count="10">
        <d v="2020-06-30T00:00:00"/>
        <d v="2021-06-30T00:00:00"/>
        <d v="2023-03-31T00:00:00"/>
        <d v="2022-09-30T00:00:00"/>
        <d v="2022-03-31T00:00:00"/>
        <d v="2022-12-31T00:00:00"/>
        <d v="2024-03-31T00:00:00"/>
        <d v="2023-12-31T00:00:00"/>
        <d v="2022-06-30T00:00:00"/>
        <m/>
      </sharedItems>
    </cacheField>
    <cacheField name="Фактическая дата ввода" numFmtId="0">
      <sharedItems containsString="0" containsBlank="1" containsNonDate="0" containsDate="1" minDate="2019-12-25T00:00:00" maxDate="2022-11-07T00:00:00" count="8">
        <d v="2020-05-08T00:00:00"/>
        <d v="2021-06-29T00:00:00"/>
        <m/>
        <d v="2022-09-30T00:00:00"/>
        <d v="2022-08-11T00:00:00"/>
        <d v="2022-11-07T00:00:00"/>
        <d v="2019-12-25T00:00:00"/>
        <d v="2021-11-11T00:00:00"/>
      </sharedItems>
    </cacheField>
    <cacheField name="Готовность" numFmtId="0">
      <sharedItems containsBlank="1" count="6">
        <s v="100%"/>
        <s v="63%"/>
        <m/>
        <s v="41%"/>
        <s v="0%"/>
        <s v="54%"/>
      </sharedItems>
    </cacheField>
    <cacheField name="Стадия строительства" numFmtId="0">
      <sharedItems containsBlank="1" count="3">
        <s v="Сдан"/>
        <s v="Строящийся"/>
        <m/>
      </sharedItems>
    </cacheField>
    <cacheField name="Отделка по корпусу" numFmtId="0">
      <sharedItems containsBlank="1" count="5">
        <s v="без отделки"/>
        <s v="под ключ"/>
        <s v="другое"/>
        <s v="по желанию заказчика"/>
        <m/>
      </sharedItems>
    </cacheField>
    <cacheField name="Секция" numFmtId="0">
      <sharedItems containsBlank="1" count="6">
        <s v="1"/>
        <s v="2"/>
        <s v="3"/>
        <s v="4"/>
        <s v="5"/>
        <m/>
      </sharedItems>
    </cacheField>
    <cacheField name="Этаж" numFmtId="0">
      <sharedItems containsString="0" containsBlank="1" containsNumber="1" containsInteger="1" minValue="0" maxValue="26" count="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m/>
      </sharedItems>
    </cacheField>
    <cacheField name="Номер лота" numFmtId="0">
      <sharedItems containsBlank="1" count="671">
        <s v="1"/>
        <s v="10"/>
        <s v="2"/>
        <s v="3"/>
        <s v="4"/>
        <s v="5"/>
        <s v="6"/>
        <s v="7"/>
        <s v="8"/>
        <s v="9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96"/>
        <s v="97"/>
        <s v="98"/>
        <s v="100"/>
        <s v="101"/>
        <s v="102"/>
        <s v="103"/>
        <s v="104"/>
        <s v="105"/>
        <s v="106"/>
        <s v="107"/>
        <s v="108"/>
        <s v="109"/>
        <s v="99"/>
        <s v="110"/>
        <s v="111"/>
        <s v="112"/>
        <s v="113"/>
        <s v="114"/>
        <s v="115"/>
        <s v="116"/>
        <s v="117"/>
        <s v="118"/>
        <s v="119"/>
        <s v="120"/>
        <s v="121"/>
        <s v="122"/>
        <s v="123"/>
        <s v="124"/>
        <s v="125"/>
        <s v="126"/>
        <s v="127"/>
        <s v="128"/>
        <s v="129"/>
        <s v="130"/>
        <s v="131"/>
        <s v="132"/>
        <s v="133"/>
        <s v="134"/>
        <s v="135"/>
        <s v="136"/>
        <s v="137"/>
        <s v="138"/>
        <s v="139"/>
        <s v="140"/>
        <s v="141"/>
        <s v="142"/>
        <s v="143"/>
        <s v="144"/>
        <s v="145"/>
        <s v="146"/>
        <s v="147"/>
        <s v="148"/>
        <s v="149"/>
        <s v="150"/>
        <s v="151"/>
        <s v="152"/>
        <s v="153"/>
        <s v="154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  <s v="169"/>
        <s v="170"/>
        <s v="171"/>
        <s v="172"/>
        <s v="173"/>
        <s v="174"/>
        <s v="175"/>
        <s v="176"/>
        <s v="177"/>
        <s v="178"/>
        <s v="179"/>
        <s v="180"/>
        <s v="181"/>
        <s v="182"/>
        <s v="183"/>
        <s v="184"/>
        <s v="185"/>
        <s v="186"/>
        <s v="187"/>
        <s v="188"/>
        <s v="189"/>
        <s v="190"/>
        <s v="191"/>
        <s v="192"/>
        <s v="193"/>
        <s v="194"/>
        <s v="195"/>
        <s v="196"/>
        <s v="197"/>
        <s v="198"/>
        <s v="199"/>
        <s v="200"/>
        <s v="201"/>
        <s v="202"/>
        <s v="203"/>
        <s v="204"/>
        <s v="205"/>
        <s v="206"/>
        <s v="207"/>
        <s v="208"/>
        <s v="209"/>
        <s v="210"/>
        <s v="211"/>
        <s v="212"/>
        <s v="213"/>
        <s v="214"/>
        <s v="215"/>
        <s v="216"/>
        <s v="217"/>
        <s v="218"/>
        <s v="219"/>
        <s v="220"/>
        <s v="221"/>
        <s v="222"/>
        <s v="223"/>
        <s v="224"/>
        <s v="225"/>
        <s v="226"/>
        <s v="227"/>
        <s v="228"/>
        <s v="229"/>
        <s v="230"/>
        <s v="231"/>
        <s v="232"/>
        <s v="233"/>
        <s v="234"/>
        <s v="235"/>
        <s v="236"/>
        <s v="237"/>
        <s v="238"/>
        <s v="239"/>
        <s v="240"/>
        <s v="241"/>
        <s v="242"/>
        <s v="243"/>
        <s v="244"/>
        <s v="245"/>
        <s v="246"/>
        <s v="247"/>
        <s v="248"/>
        <s v="249"/>
        <s v="250"/>
        <s v="251"/>
        <s v="252"/>
        <s v="253"/>
        <s v="254"/>
        <s v="255"/>
        <s v="256"/>
        <s v="257"/>
        <s v="258"/>
        <s v="259"/>
        <s v="260"/>
        <s v="261"/>
        <s v="262"/>
        <s v="263"/>
        <s v="264"/>
        <s v="265"/>
        <s v="266"/>
        <s v="267"/>
        <s v="268"/>
        <s v="269"/>
        <s v="270"/>
        <s v="271"/>
        <s v="272"/>
        <s v="273"/>
        <s v="274"/>
        <s v="275"/>
        <s v="276"/>
        <s v="277"/>
        <s v="278"/>
        <s v="279"/>
        <s v="280"/>
        <s v="281"/>
        <s v="282"/>
        <s v="283"/>
        <s v="284"/>
        <s v="285"/>
        <s v="286"/>
        <s v="287"/>
        <s v="288"/>
        <s v="289"/>
        <s v="290"/>
        <s v="291"/>
        <s v="292"/>
        <s v="293"/>
        <s v="294"/>
        <s v="295"/>
        <s v="296"/>
        <s v="297"/>
        <s v="298"/>
        <s v="299"/>
        <s v="300"/>
        <s v="301"/>
        <s v="302"/>
        <s v="303"/>
        <s v="304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6"/>
        <s v="327"/>
        <s v="328"/>
        <s v="329"/>
        <s v="330"/>
        <s v="331"/>
        <s v="332"/>
        <s v="333"/>
        <s v="334"/>
        <s v="335"/>
        <s v="336"/>
        <s v="337"/>
        <s v="338"/>
        <s v="339"/>
        <s v="340"/>
        <s v="341"/>
        <s v="342"/>
        <s v="343"/>
        <s v="344"/>
        <s v="345"/>
        <s v="346"/>
        <s v="347"/>
        <s v="348"/>
        <s v="349"/>
        <s v="350"/>
        <s v="351"/>
        <s v="352"/>
        <s v="353"/>
        <s v="354"/>
        <s v="355"/>
        <s v="356"/>
        <s v="357"/>
        <s v="358"/>
        <s v="359"/>
        <s v="360"/>
        <s v="361"/>
        <s v="362"/>
        <s v="363"/>
        <s v="364"/>
        <s v="365"/>
        <s v="366"/>
        <s v="367"/>
        <s v="368"/>
        <s v="369"/>
        <s v="370"/>
        <s v="371"/>
        <s v="372"/>
        <s v="373"/>
        <s v="374"/>
        <s v="375"/>
        <s v="376"/>
        <s v="377"/>
        <s v="378"/>
        <s v="379"/>
        <s v="380"/>
        <s v="381"/>
        <s v="382"/>
        <s v="383"/>
        <s v="384"/>
        <s v="385"/>
        <s v="386"/>
        <s v="387"/>
        <s v="388"/>
        <s v="389"/>
        <s v="390"/>
        <s v="391"/>
        <s v="392"/>
        <s v="393"/>
        <s v="394"/>
        <s v="395"/>
        <s v="396"/>
        <s v="397"/>
        <s v="398"/>
        <s v="399"/>
        <s v="400"/>
        <s v="401"/>
        <s v="402"/>
        <s v="403"/>
        <s v="404"/>
        <s v="405"/>
        <s v="406"/>
        <s v="407"/>
        <s v="408"/>
        <s v="409"/>
        <s v="410"/>
        <s v="411"/>
        <s v="412"/>
        <s v="413"/>
        <s v="414"/>
        <s v="415"/>
        <s v="416"/>
        <s v="417"/>
        <s v="418"/>
        <s v="419"/>
        <s v="420"/>
        <s v="421"/>
        <s v="422"/>
        <s v="423"/>
        <s v="424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39"/>
        <s v="440"/>
        <s v="441"/>
        <s v="442"/>
        <s v="443"/>
        <s v="444"/>
        <s v="445"/>
        <s v="446"/>
        <s v="447"/>
        <s v="448"/>
        <s v="449"/>
        <s v="450"/>
        <s v="451"/>
        <s v="452"/>
        <s v="453"/>
        <s v="454"/>
        <s v="455"/>
        <s v="456"/>
        <s v="457"/>
        <s v="458"/>
        <s v="459"/>
        <s v="460"/>
        <s v="461"/>
        <s v="462"/>
        <s v="463"/>
        <s v="464"/>
        <s v="465"/>
        <s v="466"/>
        <s v="467"/>
        <s v="468"/>
        <s v="469"/>
        <s v="470"/>
        <s v="471"/>
        <s v="472"/>
        <s v="473"/>
        <s v="474"/>
        <s v="475"/>
        <s v="476"/>
        <s v="477"/>
        <s v="478"/>
        <s v="479"/>
        <s v="480"/>
        <s v="481"/>
        <s v="482"/>
        <s v="483"/>
        <s v="484"/>
        <s v="485"/>
        <s v="486"/>
        <s v="487"/>
        <s v="488"/>
        <s v="489"/>
        <s v="490"/>
        <s v="491"/>
        <s v="492"/>
        <s v="493"/>
        <s v="494"/>
        <s v="495"/>
        <s v="496"/>
        <s v="497"/>
        <s v="498"/>
        <s v="499"/>
        <s v="500"/>
        <s v="501"/>
        <s v="502"/>
        <s v="503"/>
        <s v="504"/>
        <s v="505"/>
        <s v="506"/>
        <s v="507"/>
        <s v="508"/>
        <s v="509"/>
        <s v="510"/>
        <s v="511"/>
        <s v="512"/>
        <s v="513"/>
        <s v="514"/>
        <s v="515"/>
        <s v="516"/>
        <s v="517"/>
        <s v="518"/>
        <s v="519"/>
        <s v="520"/>
        <s v="521"/>
        <s v="522"/>
        <s v="523"/>
        <s v="524"/>
        <s v="525"/>
        <s v="526"/>
        <s v="527"/>
        <s v="528"/>
        <s v="529"/>
        <s v="530"/>
        <s v="531"/>
        <s v="532"/>
        <s v="533"/>
        <s v="534"/>
        <s v="535"/>
        <s v="536"/>
        <s v="537"/>
        <s v="538"/>
        <s v="539"/>
        <s v="540"/>
        <s v="541"/>
        <s v="542"/>
        <s v="543"/>
        <s v="544"/>
        <s v="545"/>
        <s v="546"/>
        <s v="547"/>
        <s v="548"/>
        <s v="549"/>
        <s v="550"/>
        <s v="551"/>
        <s v="552"/>
        <s v="553"/>
        <s v="554"/>
        <s v="555"/>
        <s v="556"/>
        <s v="557"/>
        <s v="558"/>
        <s v="559"/>
        <s v="560"/>
        <s v="561"/>
        <s v="562"/>
        <s v="563"/>
        <s v="564"/>
        <s v="565"/>
        <s v="566"/>
        <s v="567"/>
        <s v="568"/>
        <s v="569"/>
        <s v="570"/>
        <s v="571"/>
        <s v="572"/>
        <s v="573"/>
        <s v="574"/>
        <s v="575"/>
        <s v="576"/>
        <s v="577"/>
        <s v="578"/>
        <s v="579"/>
        <s v="580"/>
        <s v="581"/>
        <s v="582"/>
        <s v="583"/>
        <s v="584"/>
        <s v="585"/>
        <s v="586"/>
        <s v="587"/>
        <s v="588"/>
        <s v="589"/>
        <s v="590"/>
        <s v="591"/>
        <s v="592"/>
        <s v="593"/>
        <s v="594"/>
        <s v="595"/>
        <s v="596"/>
        <s v="597"/>
        <s v="598"/>
        <s v="599"/>
        <s v="600"/>
        <s v="601"/>
        <s v="602"/>
        <s v="603"/>
        <s v="604"/>
        <s v="605"/>
        <s v="606"/>
        <s v="607"/>
        <s v="608"/>
        <s v="609"/>
        <s v="610"/>
        <s v="611"/>
        <s v="612"/>
        <s v="613"/>
        <s v="614"/>
        <s v="615"/>
        <s v="616"/>
        <s v="617"/>
        <s v="618"/>
        <s v="619"/>
        <s v="620"/>
        <s v="621"/>
        <s v="622"/>
        <s v="623"/>
        <s v="624"/>
        <s v="625"/>
        <s v="626"/>
        <s v="627"/>
        <s v="628"/>
        <s v="629"/>
        <s v="630"/>
        <s v="631"/>
        <s v="632"/>
        <s v="633"/>
        <s v="634"/>
        <s v="635"/>
        <s v="636"/>
        <s v="637"/>
        <s v="638"/>
        <s v="639"/>
        <s v="640"/>
        <s v="641"/>
        <s v="642"/>
        <s v="643"/>
        <s v="644"/>
        <s v="645"/>
        <s v="646"/>
        <s v="647"/>
        <s v="648"/>
        <s v="649"/>
        <s v="650"/>
        <s v="651"/>
        <s v="652"/>
        <s v="653"/>
        <s v="654"/>
        <s v="655"/>
        <s v="656"/>
        <s v="657"/>
        <s v="658"/>
        <s v="659"/>
        <s v="660"/>
        <s v="661"/>
        <s v="662"/>
        <s v="663"/>
        <s v="664"/>
        <s v="665"/>
        <s v="666"/>
        <s v="667"/>
        <s v="668"/>
        <s v="669"/>
        <s v="670"/>
        <m/>
      </sharedItems>
    </cacheField>
    <cacheField name="Вид помещения" numFmtId="0">
      <sharedItems containsBlank="1" count="2">
        <s v="Квартира"/>
        <m/>
      </sharedItems>
    </cacheField>
    <cacheField name="Статус" numFmtId="0">
      <sharedItems containsBlank="1" count="5">
        <m/>
        <s v="Продано"/>
        <s v="Вымывание"/>
        <s v="В продаже"/>
        <s v="Резерв"/>
      </sharedItems>
    </cacheField>
    <cacheField name="Продано" numFmtId="0">
      <sharedItems containsBlank="1" count="3">
        <s v="Нет"/>
        <s v="Да"/>
        <m/>
      </sharedItems>
    </cacheField>
    <cacheField name="Количество комнат (Сайт девелопера)" numFmtId="0">
      <sharedItems containsBlank="1" count="6">
        <m/>
        <s v="3"/>
        <s v="1"/>
        <s v="2"/>
        <s v="студия"/>
        <s v="4+"/>
      </sharedItems>
    </cacheField>
    <cacheField name="Количество комнат (ПД)" numFmtId="0">
      <sharedItems containsBlank="1" count="5">
        <s v="2"/>
        <s v="3"/>
        <s v="1"/>
        <s v="4+"/>
        <m/>
      </sharedItems>
    </cacheField>
    <cacheField name="Количество комнат (Данные Объектива)" numFmtId="0">
      <sharedItems containsBlank="1" count="6">
        <s v="2"/>
        <s v="3"/>
        <s v="1"/>
        <s v="студия"/>
        <s v="4+"/>
        <m/>
      </sharedItems>
    </cacheField>
    <cacheField name="Площадь, м² (Сайт девелопера)" numFmtId="0">
      <sharedItems containsString="0" containsBlank="1" containsNumber="1" minValue="0" maxValue="162.65" count="622">
        <m/>
        <n v="70.3"/>
        <n v="37.7"/>
        <n v="51.7"/>
        <n v="67.4"/>
        <n v="50.9"/>
        <n v="40.1"/>
        <n v="25.5"/>
        <n v="36.1"/>
        <n v="44.1"/>
        <n v="63.4"/>
        <n v="27.6"/>
        <n v="41.3"/>
        <n v="39.9"/>
        <n v="83.6"/>
        <n v="49.9"/>
        <n v="83.8"/>
        <n v="25.4"/>
        <n v="46.7"/>
        <n v="54.9"/>
        <n v="51.2"/>
        <n v="37.8"/>
        <n v="89.9"/>
        <n v="57.7"/>
        <n v="58.2"/>
        <n v="88.4"/>
        <n v="25.3"/>
        <n v="57.6"/>
        <n v="39.5"/>
        <n v="60.7"/>
        <n v="90"/>
        <n v="35.8"/>
        <n v="35.7"/>
        <n v="40.8"/>
        <n v="84.9"/>
        <n v="34.9"/>
        <n v="87.8"/>
        <n v="50.3"/>
        <n v="32.6"/>
        <n v="21.4"/>
        <n v="23.2"/>
        <n v="50.2"/>
        <n v="41.4"/>
        <n v="53.2"/>
        <n v="36.2"/>
        <n v="34.6"/>
        <n v="53.4"/>
        <n v="65.2"/>
        <n v="53"/>
        <n v="59.3"/>
        <n v="70.8"/>
        <n v="52"/>
        <n v="64.4"/>
        <n v="40.5"/>
        <n v="51.6"/>
        <n v="72.2"/>
        <n v="51.8"/>
        <n v="40.9"/>
        <n v="25.8"/>
        <n v="36.7"/>
        <n v="40"/>
        <n v="54.5"/>
        <n v="41.5"/>
        <n v="66"/>
        <n v="58.8"/>
        <n v="67.1"/>
        <n v="61"/>
        <n v="72.3"/>
        <n v="54.7"/>
        <n v="40.6"/>
        <n v="72.8"/>
        <n v="52.1"/>
        <n v="54.1"/>
        <n v="40.2"/>
        <n v="54.3"/>
        <n v="36.5"/>
        <n v="25.2"/>
        <n v="57"/>
        <n v="56.6"/>
        <n v="23.7"/>
        <n v="44.2"/>
        <n v="64.6"/>
        <n v="23.9"/>
        <n v="64.5"/>
        <n v="44.5"/>
        <n v="28"/>
        <n v="45.2"/>
        <n v="24.6"/>
        <n v="50.6"/>
        <n v="56.3"/>
        <n v="42"/>
        <n v="50.8"/>
        <n v="20.1"/>
        <n v="36.8"/>
        <n v="54.6"/>
        <n v="85.3"/>
        <n v="87.9"/>
        <n v="42.6"/>
        <n v="85.9"/>
        <n v="66.2"/>
        <n v="50.7"/>
        <n v="19.7"/>
        <n v="84.1"/>
        <n v="56.5"/>
        <n v="63.3"/>
        <n v="36.4"/>
        <n v="49.7"/>
        <n v="86.4"/>
        <n v="42.4"/>
        <n v="53.6"/>
        <n v="19.8"/>
        <n v="84.2"/>
        <n v="56.7"/>
        <n v="25"/>
        <n v="37.2"/>
        <n v="52.7"/>
        <n v="63.1"/>
        <n v="35.6"/>
        <n v="38.1"/>
        <n v="69.4"/>
        <n v="38.3"/>
        <n v="25.9"/>
        <n v="57.8"/>
        <n v="41"/>
        <n v="40.7"/>
        <n v="54.2"/>
        <n v="70"/>
        <n v="69.5"/>
        <n v="70.1"/>
        <n v="38.2"/>
        <n v="40.3"/>
        <n v="26.6"/>
        <n v="51.9"/>
        <n v="51"/>
        <n v="63.2"/>
        <n v="52.9"/>
        <n v="68.3"/>
        <n v="86.6"/>
        <n v="41.6"/>
        <n v="56.1"/>
        <n v="36.6"/>
        <n v="19.9"/>
        <n v="85"/>
        <n v="40.4"/>
        <n v="64.2"/>
        <n v="50"/>
        <n v="19.6"/>
        <n v="41.8"/>
        <n v="85.7"/>
        <n v="67"/>
        <n v="20.6"/>
        <n v="56"/>
        <n v="63.5"/>
        <n v="51.5"/>
        <n v="39.8"/>
        <n v="68.9"/>
        <n v="23.4"/>
        <n v="37.6"/>
        <n v="68.6"/>
        <n v="23.8"/>
        <n v="36.3"/>
        <n v="38.8"/>
        <n v="69.3"/>
        <n v="36.9"/>
        <n v="37.5"/>
        <n v="24.5"/>
        <n v="38"/>
        <n v="68.7"/>
        <n v="67.5"/>
        <n v="24.1"/>
        <n v="58.9"/>
        <n v="86.2"/>
        <n v="59.7"/>
        <n v="62.5"/>
        <n v="59"/>
        <n v="38.5"/>
        <n v="89"/>
        <n v="61.8"/>
        <n v="35.9"/>
        <n v="39.2"/>
        <n v="90.4"/>
        <n v="66.5"/>
        <n v="39.3"/>
        <n v="90.5"/>
        <n v="62.6"/>
        <n v="89.2"/>
        <n v="65.6"/>
        <n v="38.6"/>
        <n v="89.3"/>
        <n v="66.4"/>
        <n v="61.9"/>
        <n v="36"/>
        <n v="86.5"/>
        <n v="65.9"/>
        <n v="65.5"/>
        <n v="86.7"/>
        <n v="85.8"/>
        <n v="35.4"/>
        <n v="63"/>
        <n v="65.8"/>
        <n v="88.6"/>
        <n v="61.1"/>
        <n v="33.9"/>
        <n v="37.9"/>
        <n v="33.7"/>
        <n v="37.4"/>
        <n v="66.7"/>
        <n v="66.6"/>
        <n v="33.8"/>
        <n v="21.5"/>
        <n v="60.5"/>
        <n v="59.8"/>
        <n v="22.2"/>
        <n v="50.5"/>
        <n v="33.6"/>
        <n v="56.9"/>
        <n v="31.9"/>
        <n v="53.5"/>
        <n v="34.4"/>
        <n v="53.3"/>
        <n v="59.6"/>
        <n v="56.8"/>
        <n v="34.3"/>
        <n v="31.8"/>
        <n v="60.11"/>
        <n v="65.97"/>
        <n v="50.78"/>
        <n v="81.21"/>
        <n v="39.68"/>
        <n v="28.93"/>
        <n v="29.01"/>
        <n v="49.1"/>
        <n v="26.84"/>
        <n v="53.97"/>
        <n v="60.15"/>
        <n v="39.66"/>
        <n v="28.9"/>
        <n v="28.98"/>
        <n v="37.16"/>
        <n v="49.08"/>
        <n v="26.69"/>
        <n v="54.01"/>
        <n v="66.04"/>
        <n v="50.83"/>
        <n v="81.29"/>
        <n v="28.94"/>
        <n v="37.15"/>
        <n v="49.13"/>
        <n v="26.65"/>
        <n v="54.09"/>
        <n v="66.15"/>
        <n v="50.86"/>
        <n v="81.32"/>
        <n v="60.24"/>
        <n v="39.67"/>
        <n v="28.86"/>
        <n v="60.33"/>
        <n v="39.56"/>
        <n v="28.74"/>
        <n v="28.82"/>
        <n v="37.04"/>
        <n v="49.16"/>
        <n v="26.67"/>
        <n v="54.06"/>
        <n v="66.18"/>
        <n v="50.84"/>
        <n v="81.54"/>
        <n v="39.65"/>
        <n v="28.7"/>
        <n v="28.78"/>
        <n v="37.13"/>
        <n v="49.21"/>
        <n v="26.47"/>
        <n v="66.25"/>
        <n v="50.87"/>
        <n v="60.39"/>
        <n v="28.64"/>
        <n v="28.72"/>
        <n v="37.09"/>
        <n v="26.39"/>
        <n v="54.14"/>
        <n v="66.33"/>
        <n v="50.88"/>
        <n v="81.51"/>
        <n v="60.46"/>
        <n v="39.63"/>
        <n v="28.53"/>
        <n v="28.61"/>
        <n v="36.95"/>
        <n v="26.4"/>
        <n v="53.85"/>
        <n v="66.34"/>
        <n v="81.62"/>
        <n v="60.2"/>
        <n v="62.8"/>
        <n v="81.3"/>
        <n v="29"/>
        <n v="37"/>
        <n v="49.3"/>
        <n v="26.9"/>
        <n v="60.8"/>
        <n v="26.7"/>
        <n v="62.7"/>
        <n v="81.2"/>
        <n v="37.1"/>
        <n v="49.2"/>
        <n v="62.9"/>
        <n v="28.8"/>
        <n v="82.4"/>
        <n v="39.7"/>
        <n v="28.4"/>
        <n v="49.4"/>
        <n v="54"/>
        <n v="65.4"/>
        <n v="60.9"/>
        <n v="28.6"/>
        <n v="26.3"/>
        <n v="53.9"/>
        <n v="82.2"/>
        <n v="39.6"/>
        <n v="48.9"/>
        <n v="26.2"/>
        <n v="53.7"/>
        <n v="65.1"/>
        <n v="50.4"/>
        <n v="81.9"/>
        <n v="39.4"/>
        <n v="28.1"/>
        <n v="28.2"/>
        <n v="48.8"/>
        <n v="26.1"/>
        <n v="64.9"/>
        <n v="81.8"/>
        <n v="126.58"/>
        <n v="49.94"/>
        <n v="46.03"/>
        <n v="78.12"/>
        <n v="96.82"/>
        <n v="95.66"/>
        <n v="46.55"/>
        <n v="34.24"/>
        <n v="78.45"/>
        <n v="96.47"/>
        <n v="95.41"/>
        <n v="126.21"/>
        <n v="34.59"/>
        <n v="80.08"/>
        <n v="97.02"/>
        <n v="80.77"/>
        <n v="34.11"/>
        <n v="48.26"/>
        <n v="79.78"/>
        <n v="96.71"/>
        <n v="76.03"/>
        <n v="46.91"/>
        <n v="75.61"/>
        <n v="46.37"/>
        <n v="32.95"/>
        <n v="46.65"/>
        <n v="75.23"/>
        <n v="96"/>
        <n v="95.55"/>
        <n v="75.09"/>
        <n v="44.79"/>
        <n v="74.37"/>
        <n v="90.9"/>
        <n v="45.59"/>
        <n v="32.86"/>
        <n v="46.5"/>
        <n v="46.04"/>
        <n v="45"/>
        <n v="95.19"/>
        <n v="32.71"/>
        <n v="73.96"/>
        <n v="90.55"/>
        <n v="45.6"/>
        <n v="44.73"/>
        <n v="75.01"/>
        <n v="102.58"/>
        <n v="83.78"/>
        <n v="54.74"/>
        <n v="30.81"/>
        <n v="44.6"/>
        <n v="68.11"/>
        <n v="107.67"/>
        <n v="53.53"/>
        <n v="52.71"/>
        <n v="87"/>
        <n v="100.88"/>
        <n v="67.83"/>
        <n v="94.24"/>
        <n v="99.6"/>
        <n v="100.89"/>
        <n v="67.56"/>
        <n v="93.93"/>
        <n v="70.85"/>
        <n v="90.91"/>
        <n v="99.37"/>
        <n v="100.9"/>
        <n v="70.55"/>
        <n v="99.92"/>
        <n v="90.05"/>
        <n v="98.56"/>
        <n v="65.99"/>
        <n v="89.79"/>
        <n v="100.1"/>
        <n v="98.27"/>
        <n v="61.6"/>
        <n v="82.75"/>
        <n v="145.84"/>
        <n v="97.34"/>
        <n v="100.59"/>
        <n v="67.82"/>
        <n v="94.26"/>
        <n v="99.64"/>
        <n v="102.35"/>
        <n v="67.55"/>
        <n v="94.01"/>
        <n v="101.41"/>
        <n v="90.97"/>
        <n v="70.31"/>
        <n v="90.99"/>
        <n v="66.17"/>
        <n v="90.13"/>
        <n v="98.62"/>
        <n v="65.91"/>
        <n v="89.85"/>
        <n v="94"/>
        <n v="63.64"/>
        <n v="45.22"/>
        <n v="63.29"/>
        <n v="65.63"/>
        <n v="65.04"/>
        <n v="95.94"/>
        <n v="63.33"/>
        <n v="44.89"/>
        <n v="94.41"/>
        <n v="63.03"/>
        <n v="65.33"/>
        <n v="64.72"/>
        <n v="93.72"/>
        <n v="92.34"/>
        <n v="63.02"/>
        <n v="64.32"/>
        <n v="43.96"/>
        <n v="64.09"/>
        <n v="92.9"/>
        <n v="87.67"/>
        <n v="61.53"/>
        <n v="44.7"/>
        <n v="87.39"/>
        <n v="62.32"/>
        <n v="62.44"/>
        <n v="83.38"/>
        <n v="115.2"/>
        <n v="116.81"/>
        <n v="98.63"/>
        <n v="89.81"/>
        <n v="47.1"/>
        <n v="78.64"/>
        <n v="32.18"/>
        <n v="48.48"/>
        <n v="74.36"/>
        <n v="57.61"/>
        <n v="70.24"/>
        <n v="45.83"/>
        <n v="47.61"/>
        <n v="79.08"/>
        <n v="32.85"/>
        <n v="48.91"/>
        <n v="74.74"/>
        <n v="87.55"/>
        <n v="66.52"/>
        <n v="74.64"/>
        <n v="84.89"/>
        <n v="67.49"/>
        <n v="84.55"/>
        <n v="78.7"/>
        <n v="32.43"/>
        <n v="74.26"/>
        <n v="76.66"/>
        <n v="60.98"/>
        <n v="58.46"/>
        <n v="43.53"/>
        <n v="45.31"/>
        <n v="73"/>
        <n v="30.71"/>
        <n v="68.66"/>
        <n v="61.51"/>
        <n v="45.82"/>
        <n v="47.12"/>
        <n v="100.32"/>
        <n v="76.61"/>
        <n v="59.39"/>
        <n v="58.41"/>
        <n v="62.75"/>
        <n v="72.63"/>
        <n v="30.84"/>
        <n v="59.9"/>
        <n v="68.18"/>
        <n v="98.78"/>
        <n v="44.74"/>
        <n v="49.33"/>
        <n v="70.19"/>
        <n v="49.24"/>
        <n v="46.87"/>
        <n v="73.5"/>
        <n v="49.63"/>
        <n v="49.54"/>
        <n v="47.17"/>
        <n v="74.16"/>
        <n v="80.43"/>
        <n v="97.16"/>
        <n v="47.15"/>
        <n v="47.09"/>
        <n v="48.07"/>
        <n v="73.32"/>
        <n v="73.29"/>
        <n v="78.81"/>
        <n v="98.07"/>
        <n v="92.51"/>
        <n v="44.24"/>
        <n v="46.85"/>
        <n v="70.17"/>
        <n v="66.41"/>
        <n v="42.07"/>
        <n v="43.52"/>
        <n v="125.42"/>
        <n v="99.68"/>
        <n v="79.82"/>
        <n v="43.27"/>
        <n v="48.28"/>
        <n v="125.32"/>
        <n v="99.4"/>
        <n v="79.38"/>
        <n v="48.09"/>
        <n v="41.97"/>
        <n v="90.47"/>
        <n v="32.36"/>
        <n v="43.15"/>
        <n v="65.87"/>
        <n v="41.69"/>
        <n v="32.09"/>
        <n v="99"/>
        <n v="78.94"/>
        <n v="47.8"/>
        <n v="42.71"/>
        <n v="43.08"/>
        <n v="52.35"/>
        <n v="52.01"/>
        <n v="107.65"/>
        <n v="88.01"/>
        <n v="45.74"/>
        <n v="67.17"/>
        <n v="109.59"/>
        <n v="98.93"/>
        <n v="74.52"/>
        <n v="91.55"/>
        <n v="93.82"/>
        <n v="70.92"/>
        <n v="107.56"/>
        <n v="76.52"/>
        <n v="55.79"/>
        <n v="75.29"/>
        <n v="105.01"/>
        <n v="65.68"/>
        <n v="45.53"/>
        <n v="51.95"/>
        <n v="121.89"/>
        <n v="88.1"/>
        <n v="72.36"/>
        <n v="73.73"/>
        <n v="52.91"/>
        <n v="74.69"/>
        <n v="95.72"/>
        <n v="65.31"/>
        <n v="89.89"/>
        <n v="98.73"/>
        <n v="123.74"/>
        <n v="98.77"/>
        <n v="88.34"/>
        <n v="100.28"/>
        <n v="146.11"/>
        <n v="87.3"/>
        <n v="47.82"/>
        <n v="72.31"/>
        <n v="81.84"/>
        <n v="71.79"/>
        <n v="124.75"/>
        <n v="71.93"/>
        <n v="81.83"/>
        <n v="71.7"/>
        <n v="47.47"/>
        <n v="65.54"/>
        <n v="73.66"/>
        <n v="72.44"/>
        <n v="85.17"/>
        <n v="37.25"/>
        <n v="48.44"/>
        <n v="106.36"/>
        <n v="70.75"/>
        <n v="72.25"/>
        <n v="85.33"/>
        <n v="36.83"/>
        <n v="65.13"/>
        <n v="42.98"/>
        <n v="42.69"/>
        <n v="70.47"/>
        <n v="71.92"/>
        <n v="48.19"/>
        <n v="77.29"/>
        <n v="162.65"/>
        <n v="70.15"/>
        <n v="70.05"/>
        <n v="36.66"/>
        <n v="99.46"/>
        <n v="44.87"/>
        <n v="81.63"/>
        <n v="54.65"/>
        <n v="60.19"/>
        <n v="70.34"/>
        <n v="87.31"/>
      </sharedItems>
    </cacheField>
    <cacheField name="Площадь, м² (ПД)" numFmtId="0">
      <sharedItems containsString="0" containsBlank="1" containsNumber="1" minValue="0" maxValue="145.84" count="705">
        <n v="53.6"/>
        <n v="46.9"/>
        <n v="71.3"/>
        <n v="59.8"/>
        <n v="53.3"/>
        <n v="40"/>
        <n v="38.2"/>
        <n v="65.8"/>
        <n v="25.5"/>
        <n v="51.9"/>
        <n v="69.6"/>
        <n v="58.1"/>
        <n v="53.9"/>
        <n v="40.4"/>
        <n v="38.3"/>
        <n v="36.5"/>
        <n v="64.2"/>
        <n v="26"/>
        <n v="54.8"/>
        <n v="58.9"/>
        <n v="41.2"/>
        <n v="65"/>
        <n v="70.4"/>
        <n v="54.7"/>
        <n v="41.3"/>
        <n v="26.8"/>
        <n v="36.9"/>
        <n v="66.5"/>
        <n v="56.7"/>
        <n v="42"/>
        <n v="40.6"/>
        <n v="86.9"/>
        <n v="20.2"/>
        <n v="52.6"/>
        <n v="64.4"/>
        <n v="42.1"/>
        <n v="85"/>
        <n v="50.7"/>
        <n v="67.3"/>
        <n v="42.9"/>
        <n v="51.5"/>
        <n v="57.5"/>
        <n v="85.8"/>
        <n v="21"/>
        <n v="40.9"/>
        <n v="36.8"/>
        <n v="24"/>
        <n v="68.4"/>
        <n v="71.1"/>
        <n v="38.9"/>
        <n v="38.4"/>
        <n v="68.6"/>
        <n v="71.2"/>
        <n v="41.8"/>
        <n v="37.6"/>
        <n v="69.4"/>
        <n v="24.8"/>
        <n v="89.8"/>
        <n v="38.6"/>
        <n v="89"/>
        <n v="87.8"/>
        <n v="60.1"/>
        <n v="64.6"/>
        <n v="90.7"/>
        <n v="39.4"/>
        <n v="63.1"/>
        <n v="67.5"/>
        <n v="89.2"/>
        <n v="66.9"/>
        <n v="90.3"/>
        <n v="67.7"/>
        <n v="52"/>
        <n v="71.8"/>
        <n v="51.8"/>
        <n v="40.5"/>
        <n v="40.7"/>
        <n v="64.3"/>
        <n v="54.9"/>
        <n v="61.1"/>
        <n v="41.4"/>
        <n v="67.2"/>
        <n v="72.6"/>
        <n v="41.5"/>
        <n v="24.2"/>
        <n v="44.5"/>
        <n v="28"/>
        <n v="25"/>
        <n v="57.8"/>
        <n v="45.3"/>
        <n v="54.6"/>
        <n v="50.8"/>
        <n v="87.9"/>
        <n v="57.6"/>
        <n v="53.5"/>
        <n v="55"/>
        <n v="41"/>
        <n v="43"/>
        <n v="88"/>
        <n v="20"/>
        <n v="51"/>
        <n v="37"/>
        <n v="64"/>
        <n v="58"/>
        <n v="86"/>
        <n v="54"/>
        <n v="37.2"/>
        <n v="25.4"/>
        <n v="50.3"/>
        <n v="47.2"/>
        <n v="56.6"/>
        <n v="25.3"/>
        <n v="51.2"/>
        <n v="60.7"/>
        <n v="35.7"/>
        <n v="39.5"/>
        <n v="37.8"/>
        <n v="89.9"/>
        <n v="57.7"/>
        <n v="58.2"/>
        <n v="35.8"/>
        <n v="90"/>
        <n v="40.8"/>
        <n v="84.9"/>
        <n v="50.9"/>
        <n v="34.9"/>
        <n v="34.6"/>
        <n v="32.6"/>
        <n v="21.4"/>
        <n v="23.2"/>
        <n v="50.2"/>
        <n v="53.2"/>
        <n v="36.2"/>
        <n v="52.5"/>
        <n v="24.9"/>
        <n v="64.7"/>
        <n v="37.3"/>
        <n v="39.3"/>
        <n v="52.1"/>
        <n v="58.7"/>
        <n v="69.8"/>
        <n v="63.3"/>
        <n v="35.6"/>
        <n v="39.8"/>
        <n v="39.7"/>
        <n v="56.9"/>
        <n v="70.5"/>
        <n v="66.1"/>
        <n v="59.9"/>
        <n v="27.4"/>
        <n v="65.3"/>
        <n v="55.8"/>
        <n v="23.5"/>
        <n v="43.5"/>
        <n v="27.2"/>
        <n v="63"/>
        <n v="39.6"/>
        <n v="23.4"/>
        <n v="62.9"/>
        <n v="43.6"/>
        <n v="56.3"/>
        <n v="44.3"/>
        <n v="24.1"/>
        <n v="55.4"/>
        <n v="65.1"/>
        <n v="36"/>
        <n v="49.7"/>
        <n v="19.6"/>
        <n v="83"/>
        <n v="53.4"/>
        <n v="41.7"/>
        <n v="65.7"/>
        <n v="50.4"/>
        <n v="83.7"/>
        <n v="56.2"/>
        <n v="35.9"/>
        <n v="52.8"/>
        <n v="39.1"/>
        <n v="52.3"/>
        <n v="58.6"/>
        <n v="25.2"/>
        <n v="37.5"/>
        <n v="56.8"/>
        <n v="68.1"/>
        <n v="63.8"/>
        <n v="40.3"/>
        <n v="25.9"/>
        <n v="68.8"/>
        <n v="51.4"/>
        <n v="19.5"/>
        <n v="85.2"/>
        <n v="65.2"/>
        <n v="55.5"/>
        <n v="20.3"/>
        <n v="69"/>
        <n v="66.6"/>
        <n v="37.4"/>
        <n v="38"/>
        <n v="36.7"/>
        <n v="58.3"/>
        <n v="88.6"/>
        <n v="65.9"/>
        <n v="61.3"/>
        <n v="66"/>
        <n v="35.4"/>
        <n v="33.9"/>
        <n v="37.9"/>
        <n v="33.7"/>
        <n v="66.7"/>
        <n v="36.3"/>
        <n v="67.4"/>
        <n v="69.5"/>
        <n v="33.8"/>
        <n v="57"/>
        <n v="21.5"/>
        <n v="60.5"/>
        <n v="22.2"/>
        <n v="50.5"/>
        <n v="33.6"/>
        <n v="50.6"/>
        <n v="31.9"/>
        <n v="59.7"/>
        <n v="34.4"/>
        <n v="59.6"/>
        <n v="34.3"/>
        <n v="31.8"/>
        <n v="60.8"/>
        <n v="50.1"/>
        <n v="52.9"/>
        <n v="49.5"/>
        <n v="35.3"/>
        <n v="39.2"/>
        <n v="48.7"/>
        <n v="59.1"/>
        <n v="23.9"/>
        <n v="19.4"/>
        <n v="49.4"/>
        <n v="38.1"/>
        <n v="51.1"/>
        <n v="39.9"/>
        <n v="64.8"/>
        <n v="44.8"/>
        <n v="84.8"/>
        <n v="85.7"/>
        <n v="35.5"/>
        <n v="44.7"/>
        <n v="82.6"/>
        <n v="86.4"/>
        <n v="45.4"/>
        <n v="83.3"/>
        <n v="76.4"/>
        <n v="32"/>
        <n v="19.8"/>
        <n v="74.8"/>
        <n v="48.4"/>
        <n v="48.5"/>
        <n v="75.5"/>
        <n v="49.2"/>
        <n v="32.7"/>
        <n v="75"/>
        <n v="61.98"/>
        <n v="67.83"/>
        <n v="52.58"/>
        <n v="83.08"/>
        <n v="41.6"/>
        <n v="30.89"/>
        <n v="30.97"/>
        <n v="39.12"/>
        <n v="50.93"/>
        <n v="28.66"/>
        <n v="62.02"/>
        <n v="41.58"/>
        <n v="30.86"/>
        <n v="30.94"/>
        <n v="39.08"/>
        <n v="50.91"/>
        <n v="28.51"/>
        <n v="55.84"/>
        <n v="67.9"/>
        <n v="52.63"/>
        <n v="83.16"/>
        <n v="30.9"/>
        <n v="39.07"/>
        <n v="50.96"/>
        <n v="28.47"/>
        <n v="55.92"/>
        <n v="68.01"/>
        <n v="52.66"/>
        <n v="83.19"/>
        <n v="62.11"/>
        <n v="41.59"/>
        <n v="30.82"/>
        <n v="62.2"/>
        <n v="41.48"/>
        <n v="30.7"/>
        <n v="30.78"/>
        <n v="38.96"/>
        <n v="50.99"/>
        <n v="28.49"/>
        <n v="55.89"/>
        <n v="68.04"/>
        <n v="52.64"/>
        <n v="83.41"/>
        <n v="41.57"/>
        <n v="30.66"/>
        <n v="30.74"/>
        <n v="39.05"/>
        <n v="51.04"/>
        <n v="28.29"/>
        <n v="55.93"/>
        <n v="68.11"/>
        <n v="52.67"/>
        <n v="62.26"/>
        <n v="30.6"/>
        <n v="30.68"/>
        <n v="39.01"/>
        <n v="28.21"/>
        <n v="55.97"/>
        <n v="68.19"/>
        <n v="52.68"/>
        <n v="83.38"/>
        <n v="62.33"/>
        <n v="41.55"/>
        <n v="30.49"/>
        <n v="30.57"/>
        <n v="38.87"/>
        <n v="28.22"/>
        <n v="55.68"/>
        <n v="68.2"/>
        <n v="83.49"/>
        <n v="62.1"/>
        <n v="83.2"/>
        <n v="31"/>
        <n v="28.7"/>
        <n v="62.7"/>
        <n v="28.5"/>
        <n v="58.5"/>
        <n v="52.7"/>
        <n v="83.1"/>
        <n v="39"/>
        <n v="58.4"/>
        <n v="41.9"/>
        <n v="30.8"/>
        <n v="56"/>
        <n v="67.1"/>
        <n v="84.3"/>
        <n v="30.4"/>
        <n v="38.7"/>
        <n v="51.3"/>
        <n v="28.4"/>
        <n v="55.9"/>
        <n v="62.8"/>
        <n v="28.1"/>
        <n v="84.1"/>
        <n v="62.6"/>
        <n v="55.6"/>
        <n v="67"/>
        <n v="83.8"/>
        <n v="62.4"/>
        <n v="30.1"/>
        <n v="30.2"/>
        <n v="27.9"/>
        <n v="66.8"/>
        <n v="126.58"/>
        <n v="49.94"/>
        <n v="46.03"/>
        <n v="35.42"/>
        <n v="49.13"/>
        <n v="78.12"/>
        <n v="96.84"/>
        <n v="95.66"/>
        <n v="46.55"/>
        <n v="34.24"/>
        <n v="49.36"/>
        <n v="78.45"/>
        <n v="96.47"/>
        <n v="95.41"/>
        <n v="126.21"/>
        <n v="52.23"/>
        <n v="34.59"/>
        <n v="48.26"/>
        <n v="80.08"/>
        <n v="98.02"/>
        <n v="80.77"/>
        <n v="34.11"/>
        <n v="79.78"/>
        <n v="96.71"/>
        <n v="76.03"/>
        <n v="46.66"/>
        <n v="33.43"/>
        <n v="46.91"/>
        <n v="75.61"/>
        <n v="96.37"/>
        <n v="75.82"/>
        <n v="46.37"/>
        <n v="32.95"/>
        <n v="46.65"/>
        <n v="75.23"/>
        <n v="96"/>
        <n v="95.55"/>
        <n v="75.09"/>
        <n v="44.79"/>
        <n v="32.86"/>
        <n v="46.5"/>
        <n v="74.37"/>
        <n v="90.9"/>
        <n v="45.59"/>
        <n v="45"/>
        <n v="46.04"/>
        <n v="95.19"/>
        <n v="32.71"/>
        <n v="73.96"/>
        <n v="90.55"/>
        <n v="45.6"/>
        <n v="44.73"/>
        <n v="75.01"/>
        <n v="102.58"/>
        <n v="83.78"/>
        <n v="54.74"/>
        <n v="30.81"/>
        <n v="44.6"/>
        <n v="107.67"/>
        <n v="53.53"/>
        <n v="52.71"/>
        <n v="85.4"/>
        <n v="47.9"/>
        <n v="72.7"/>
        <n v="80.8"/>
        <n v="48"/>
        <n v="45.9"/>
        <n v="87.1"/>
        <n v="45.1"/>
        <n v="79.6"/>
        <n v="73.9"/>
        <n v="94.5"/>
        <n v="83.9"/>
        <n v="47.5"/>
        <n v="72.2"/>
        <n v="85.9"/>
        <n v="81.4"/>
        <n v="80.7"/>
        <n v="86.8"/>
        <n v="116.4"/>
        <n v="79.5"/>
        <n v="73.8"/>
        <n v="100.88"/>
        <n v="94.24"/>
        <n v="99.6"/>
        <n v="67.56"/>
        <n v="93.94"/>
        <n v="101.36"/>
        <n v="70.85"/>
        <n v="90.91"/>
        <n v="99.37"/>
        <n v="100.9"/>
        <n v="70.55"/>
        <n v="99.92"/>
        <n v="66.25"/>
        <n v="90.05"/>
        <n v="98.56"/>
        <n v="99.95"/>
        <n v="65.99"/>
        <n v="89.79"/>
        <n v="100.1"/>
        <n v="98.27"/>
        <n v="61.6"/>
        <n v="82.75"/>
        <n v="145.84"/>
        <n v="97.34"/>
        <n v="100.59"/>
        <n v="67.82"/>
        <n v="94.26"/>
        <n v="99.64"/>
        <n v="102.35"/>
        <n v="67.55"/>
        <n v="94.01"/>
        <n v="101.41"/>
        <n v="100.81"/>
        <n v="70.76"/>
        <n v="90.97"/>
        <n v="99.42"/>
        <n v="70.31"/>
        <n v="90.99"/>
        <n v="99.55"/>
        <n v="66.17"/>
        <n v="90.13"/>
        <n v="98.62"/>
        <n v="101.59"/>
        <n v="65.91"/>
        <n v="89.85"/>
        <n v="100.61"/>
        <n v="94"/>
        <n v="63.64"/>
        <n v="45.22"/>
        <n v="94.85"/>
        <n v="63.29"/>
        <n v="65.63"/>
        <n v="65.04"/>
        <n v="95.94"/>
        <n v="63.33"/>
        <n v="44.89"/>
        <n v="94.41"/>
        <n v="63.03"/>
        <n v="65.33"/>
        <n v="64.72"/>
        <n v="93.72"/>
        <n v="44.42"/>
        <n v="92.34"/>
        <n v="64.32"/>
        <n v="43.96"/>
        <n v="92.06"/>
        <n v="62.37"/>
        <n v="64.09"/>
        <n v="92.9"/>
        <n v="61.95"/>
        <n v="45.01"/>
        <n v="87.67"/>
        <n v="62.32"/>
        <n v="62.73"/>
        <n v="95.18"/>
        <n v="61.53"/>
        <n v="87.39"/>
        <n v="62.44"/>
        <n v="115.2"/>
        <n v="116.81"/>
        <n v="98.63"/>
        <n v="89.81"/>
        <n v="47.1"/>
        <n v="78.64"/>
        <n v="32.18"/>
        <n v="48.48"/>
        <n v="74.36"/>
        <n v="87.49"/>
        <n v="64.59"/>
        <n v="57.61"/>
        <n v="45.31"/>
        <n v="70.24"/>
        <n v="45.83"/>
        <n v="47.61"/>
        <n v="79.08"/>
        <n v="32.85"/>
        <n v="48.91"/>
        <n v="74.74"/>
        <n v="87.55"/>
        <n v="70.1"/>
        <n v="66.52"/>
        <n v="74.64"/>
        <n v="84.89"/>
        <n v="67.49"/>
        <n v="84.55"/>
        <n v="78.7"/>
        <n v="32.43"/>
        <n v="74.26"/>
        <n v="76.66"/>
        <n v="60.98"/>
        <n v="58.46"/>
        <n v="43.53"/>
        <n v="73"/>
        <n v="30.71"/>
        <n v="46.7"/>
        <n v="68.66"/>
        <n v="77.07"/>
        <n v="61.51"/>
        <n v="59"/>
        <n v="44.03"/>
        <n v="45.82"/>
        <n v="73.41"/>
        <n v="31.24"/>
        <n v="47.12"/>
        <n v="69.17"/>
        <n v="100.32"/>
        <n v="76.61"/>
        <n v="59.39"/>
        <n v="58.41"/>
        <n v="62.75"/>
        <n v="72.63"/>
        <n v="30.84"/>
        <n v="68.17"/>
        <n v="98.78"/>
        <n v="44.74"/>
        <n v="49.33"/>
        <n v="70.19"/>
        <n v="49.24"/>
        <n v="46.87"/>
        <n v="73.5"/>
        <n v="49.63"/>
        <n v="49.54"/>
        <n v="47.17"/>
        <n v="74.16"/>
        <n v="80.43"/>
        <n v="97.16"/>
        <n v="47.15"/>
        <n v="73.29"/>
        <n v="47.09"/>
        <n v="48.07"/>
        <n v="73.32"/>
        <n v="78.81"/>
        <n v="92.13"/>
        <n v="44.24"/>
        <n v="46.85"/>
        <n v="98.07"/>
        <n v="92.51"/>
        <n v="70.17"/>
        <n v="63.62"/>
        <n v="39.62"/>
        <n v="40.83"/>
        <n v="39.91"/>
        <n v="122.34"/>
        <n v="74.75"/>
        <n v="44.49"/>
        <n v="39.52"/>
        <n v="40.71"/>
        <n v="122.24"/>
        <n v="96.56"/>
        <n v="74.31"/>
        <n v="28.44"/>
        <n v="63.08"/>
        <n v="39.24"/>
        <n v="40.27"/>
        <n v="39.47"/>
        <n v="28.17"/>
        <n v="96.16"/>
        <n v="73.87"/>
        <n v="44.01"/>
        <n v="49.9"/>
        <n v="49.57"/>
        <n v="104.81"/>
        <n v="82.94"/>
        <n v="100.99"/>
        <n v="43.81"/>
        <n v="65.37"/>
        <n v="95.13"/>
        <n v="91.25"/>
        <n v="68.16"/>
        <n v="67.58"/>
        <n v="89.72"/>
        <n v="66.91"/>
        <n v="65.34"/>
        <n v="101.56"/>
        <n v="69.76"/>
        <n v="51.27"/>
        <n v="68.44"/>
        <n v="97.37"/>
        <n v="91.34"/>
        <n v="63.88"/>
        <n v="51.95"/>
        <n v="107.53"/>
        <n v="86.27"/>
        <n v="65.88"/>
        <n v="68.62"/>
        <n v="83.72"/>
        <n v="45.81"/>
        <n v="68.91"/>
        <n v="93.89"/>
        <n v="76.39"/>
        <n v="58.21"/>
        <n v="84.11"/>
        <n v="96.75"/>
        <n v="122.58"/>
        <n v="97.28"/>
        <n v="86.85"/>
        <n v="98.19"/>
        <n v="129.86"/>
        <n v="70.54"/>
        <n v="41.75"/>
        <n v="43.74"/>
        <n v="45.92"/>
        <n v="70.11"/>
        <n v="80.54"/>
        <n v="70.06"/>
        <n v="123.27"/>
        <n v="63.73"/>
        <n v="41.64"/>
        <n v="41.67"/>
        <n v="45.57"/>
        <n v="69.97"/>
        <n v="71.49"/>
        <n v="71.15"/>
        <n v="83.69"/>
        <n v="36.07"/>
        <n v="46.54"/>
        <n v="79.56"/>
        <n v="87.18"/>
        <n v="68.86"/>
        <n v="71.19"/>
        <n v="83.64"/>
        <n v="35.65"/>
        <n v="63.32"/>
        <n v="41.47"/>
        <n v="41.26"/>
        <n v="46.29"/>
        <n v="68.57"/>
        <n v="70.86"/>
        <n v="75.48"/>
        <n v="51.39"/>
        <n v="134.22"/>
        <n v="68.64"/>
        <n v="35.48"/>
        <n v="68.54"/>
        <n v="97.77"/>
        <n v="43.69"/>
        <n v="80.12"/>
        <n v="53.22"/>
        <n v="58.29"/>
        <n v="86.25"/>
        <m/>
      </sharedItems>
    </cacheField>
    <cacheField name="Расчетный бюджет лота, ₽" numFmtId="0">
      <sharedItems containsString="0" containsBlank="1" containsNumber="1" containsInteger="1" minValue="0" maxValue="11550000" count="2283">
        <m/>
        <n v="5012390"/>
        <n v="4158310"/>
        <n v="4839120"/>
        <n v="5351560"/>
        <n v="4677710"/>
        <n v="4210500"/>
        <n v="2899350"/>
        <n v="4115400"/>
        <n v="3991050"/>
        <n v="6270260"/>
        <n v="3055320"/>
        <n v="4902310"/>
        <n v="4991490"/>
        <n v="8125920"/>
        <n v="5723530"/>
        <n v="6243100"/>
        <n v="2552700"/>
        <n v="5580650"/>
        <n v="4079070"/>
        <n v="3584280"/>
        <n v="4705280"/>
        <n v="4162560"/>
        <n v="3795120"/>
        <n v="6346940"/>
        <n v="5366100"/>
        <n v="4720020"/>
        <n v="4671360"/>
        <n v="8044400"/>
        <n v="4922770"/>
        <n v="2502170"/>
        <n v="5057280"/>
        <n v="6203100"/>
        <n v="4463500"/>
        <n v="5244480"/>
        <n v="6444000"/>
        <n v="5106450"/>
        <n v="5011200"/>
        <n v="3461115"/>
        <n v="3823600"/>
        <n v="3476180"/>
        <n v="2690250"/>
        <n v="4608000"/>
        <n v="5056310"/>
        <n v="6570000"/>
        <n v="4848060"/>
        <n v="5614750"/>
        <n v="2601000"/>
        <n v="3466470"/>
        <n v="2583150"/>
        <n v="6633000"/>
        <n v="2639250"/>
        <n v="3523590"/>
        <n v="4101120"/>
        <n v="3290020"/>
        <n v="3630050"/>
        <n v="3727080"/>
        <n v="8406840"/>
        <n v="3782486"/>
        <n v="7615530"/>
        <n v="3815973"/>
        <n v="4310150"/>
        <n v="7445440"/>
        <n v="3924003"/>
        <n v="3384018"/>
        <n v="3944600"/>
        <n v="2487279"/>
        <n v="2671480"/>
        <n v="4472820"/>
        <n v="3812940"/>
        <n v="4367720"/>
        <n v="3681540"/>
        <n v="4516680"/>
        <n v="3180570"/>
        <n v="3529764"/>
        <n v="5419324"/>
        <n v="4629980"/>
        <n v="4404960"/>
        <n v="3259320"/>
        <n v="5807970"/>
        <n v="4798620"/>
        <n v="4117400"/>
        <n v="3367580"/>
        <n v="2822660"/>
        <n v="3964880"/>
        <n v="5387765"/>
        <n v="3999240"/>
        <n v="6373360"/>
        <n v="3612760"/>
        <n v="4342928"/>
        <n v="3441662"/>
        <n v="8850240"/>
        <n v="4175201"/>
        <n v="3504980"/>
        <n v="4381929"/>
        <n v="2386100"/>
        <n v="3092560"/>
        <n v="4146520"/>
        <n v="3850200"/>
        <n v="5144440"/>
        <n v="3522260"/>
        <n v="3484220"/>
        <n v="5944060"/>
        <n v="5180900"/>
        <n v="4335428"/>
        <n v="3297033"/>
        <n v="3471080"/>
        <n v="3649360"/>
        <n v="4929640"/>
        <n v="5958400"/>
        <n v="3761180"/>
        <n v="5468960"/>
        <n v="4300780"/>
        <n v="6110880"/>
        <n v="4401954"/>
        <n v="3293920"/>
        <n v="4577040"/>
        <n v="2480260"/>
        <n v="3568160"/>
        <n v="4166600"/>
        <n v="3802962"/>
        <n v="4676280"/>
        <n v="3562080"/>
        <n v="4452840"/>
        <n v="4020520"/>
        <n v="4210110"/>
        <n v="4470320"/>
        <n v="3332176"/>
        <n v="2844060"/>
        <n v="2593760"/>
        <n v="4240695"/>
        <n v="4563922"/>
        <n v="3521934"/>
        <n v="4494123"/>
        <n v="3631546"/>
        <n v="6365500"/>
        <n v="4800430"/>
        <n v="4163020"/>
        <n v="3814200"/>
        <n v="2266773"/>
        <n v="3394160"/>
        <n v="4114994"/>
        <n v="4186680"/>
        <n v="4077900"/>
        <n v="5700428"/>
        <n v="3515671"/>
        <n v="5867960"/>
        <n v="4262720"/>
        <n v="7647380"/>
        <n v="4386160"/>
        <n v="3563730"/>
        <n v="3313985"/>
        <n v="2359350"/>
        <n v="3659760"/>
        <n v="4633720"/>
        <n v="4012335"/>
        <n v="4389851"/>
        <n v="3598400"/>
        <n v="6084540"/>
        <n v="4832270"/>
        <n v="5058520"/>
        <n v="3325200"/>
        <n v="2544460"/>
        <n v="2400921"/>
        <n v="4979840"/>
        <n v="4993378"/>
        <n v="4543280"/>
        <n v="3539491"/>
        <n v="4745440"/>
        <n v="3489133"/>
        <n v="7700060"/>
        <n v="4342298"/>
        <n v="4248880"/>
        <n v="3567380"/>
        <n v="3899920"/>
        <n v="4007520"/>
        <n v="5038040"/>
        <n v="4514140"/>
        <n v="4476673"/>
        <n v="3387409"/>
        <n v="6453300"/>
        <n v="4135766"/>
        <n v="3539580"/>
        <n v="2345440"/>
        <n v="3654000"/>
        <n v="5506200"/>
        <n v="5979680"/>
        <n v="3667060"/>
        <n v="5612600"/>
        <n v="3657220"/>
        <n v="7910780"/>
        <n v="4868220"/>
        <n v="3568591"/>
        <n v="2856900"/>
        <n v="3809254"/>
        <n v="4122624"/>
        <n v="5125320"/>
        <n v="5458320"/>
        <n v="5469820"/>
        <n v="4564560"/>
        <n v="4493951"/>
        <n v="5926500"/>
        <n v="5241260"/>
        <n v="3335440"/>
        <n v="4303200"/>
        <n v="2432752"/>
        <n v="2581208"/>
        <n v="5361360"/>
        <n v="3947655"/>
        <n v="6165880"/>
        <n v="3594660"/>
        <n v="6048840"/>
        <n v="4875001"/>
        <n v="8990720"/>
        <n v="6036000"/>
        <n v="5065440"/>
        <n v="3256446"/>
        <n v="2565860"/>
        <n v="2960320"/>
        <n v="6340260"/>
        <n v="3909112"/>
        <n v="4522000"/>
        <n v="5140400"/>
        <n v="5564720"/>
        <n v="4684840"/>
        <n v="7498120"/>
        <n v="5291560"/>
        <n v="5380300"/>
        <n v="3344760"/>
        <n v="2368980"/>
        <n v="3872080"/>
        <n v="4352340"/>
        <n v="6106500"/>
        <n v="5567273"/>
        <n v="3858920"/>
        <n v="6442520"/>
        <n v="3750640"/>
        <n v="7831760"/>
        <n v="4361010"/>
        <n v="5222870"/>
        <n v="4479240"/>
        <n v="3909780"/>
        <n v="2468480"/>
        <n v="5582240"/>
        <n v="3870568"/>
        <n v="4473268"/>
        <n v="3580180"/>
        <n v="5921160"/>
        <n v="4532600"/>
        <n v="8585705"/>
        <n v="6222110"/>
        <n v="4491080"/>
        <n v="3449080"/>
        <n v="2401294"/>
        <n v="3633120"/>
        <n v="4221769"/>
        <n v="5133600"/>
        <n v="6006280"/>
        <n v="3551147"/>
        <n v="6293560"/>
        <n v="4544710"/>
        <n v="7542020"/>
        <n v="5226170"/>
        <n v="5313137"/>
        <n v="3881682"/>
        <n v="2698160"/>
        <n v="6104320"/>
        <n v="5538120"/>
        <n v="4511360"/>
        <n v="3258558"/>
        <n v="6611340"/>
        <n v="5221140"/>
        <n v="4141620"/>
        <n v="3432780"/>
        <n v="2510220"/>
        <n v="3046160"/>
        <n v="4351140"/>
        <n v="6612760"/>
        <n v="3576560"/>
        <n v="5530140"/>
        <n v="4556820"/>
        <n v="8648300"/>
        <n v="5206050"/>
        <n v="3567121"/>
        <n v="3550140"/>
        <n v="2501660"/>
        <n v="2435025"/>
        <n v="5011365"/>
        <n v="4868640"/>
        <n v="5676440"/>
        <n v="3605520"/>
        <n v="4973774"/>
        <n v="3604420"/>
        <n v="7489340"/>
        <n v="4894190"/>
        <n v="3278903"/>
        <n v="4016320"/>
        <n v="2358280"/>
        <n v="3575120"/>
        <n v="4206760"/>
        <n v="3582507"/>
        <n v="4645317"/>
        <n v="4753060"/>
        <n v="4603215"/>
        <n v="6119660"/>
        <n v="4111119"/>
        <n v="4619100"/>
        <n v="3308900"/>
        <n v="2407500"/>
        <n v="2649440"/>
        <n v="4078348"/>
        <n v="3870900"/>
        <n v="5357240"/>
        <n v="4383820"/>
        <n v="4186840"/>
        <n v="3529200"/>
        <n v="6242580"/>
        <n v="4156993"/>
        <n v="4138160"/>
        <n v="3755520"/>
        <n v="2623640"/>
        <n v="3387200"/>
        <n v="4073428"/>
        <n v="4930740"/>
        <n v="4378360"/>
        <n v="4412780"/>
        <n v="4026471"/>
        <n v="5850992"/>
        <n v="4039090"/>
        <n v="3451834"/>
        <n v="2338378"/>
        <n v="2426720"/>
        <n v="4053750"/>
        <n v="3818100"/>
        <n v="4746560"/>
        <n v="3749760"/>
        <n v="3116490"/>
        <n v="3024420"/>
        <n v="3778900"/>
        <n v="4186580"/>
        <n v="4566600"/>
        <n v="3931200"/>
        <n v="4314800"/>
        <n v="3156140"/>
        <n v="3523500"/>
        <n v="3854520"/>
        <n v="4213680"/>
        <n v="4563040"/>
        <n v="3941980"/>
        <n v="3794760"/>
        <n v="4620800"/>
        <n v="3787290"/>
        <n v="3239280"/>
        <n v="4226040"/>
        <n v="3948860"/>
        <n v="4664120"/>
        <n v="4141124"/>
        <n v="3028920"/>
        <n v="4849320"/>
        <n v="3890200"/>
        <n v="5192000"/>
        <n v="5136810"/>
        <n v="3268350"/>
        <n v="5566860"/>
        <n v="3223640"/>
        <n v="4039080"/>
        <n v="4945700"/>
        <n v="5415000"/>
        <n v="4060250"/>
        <n v="3719840"/>
        <n v="3361500"/>
        <n v="3288600"/>
        <n v="3991535"/>
        <n v="4485600"/>
        <n v="2788980"/>
        <n v="6883800"/>
        <n v="5182040"/>
        <n v="3255640"/>
        <n v="3228700"/>
        <n v="3256200"/>
        <n v="4133640"/>
        <n v="4548600"/>
        <n v="5220540"/>
        <n v="2567100"/>
        <n v="4509120"/>
        <n v="3270200"/>
        <n v="3191880"/>
        <n v="3916440"/>
        <n v="4392000"/>
        <n v="5032080"/>
        <n v="4294600"/>
        <n v="4304890"/>
        <n v="2398440"/>
        <n v="4253760"/>
        <n v="3424110"/>
        <n v="3312900"/>
        <n v="3263600"/>
        <n v="3402280"/>
        <n v="4562880"/>
        <n v="5219760"/>
        <n v="3983420"/>
        <n v="4574380"/>
        <n v="2763180"/>
        <n v="5381420"/>
        <n v="3842490"/>
        <n v="5040570"/>
        <n v="3276420"/>
        <n v="4107360"/>
        <n v="4025280"/>
        <n v="5892450"/>
        <n v="4180150"/>
        <n v="4306360"/>
        <n v="2430360"/>
        <n v="4501560"/>
        <n v="3534210"/>
        <n v="5764680"/>
        <n v="3337320"/>
        <n v="4240830"/>
        <n v="4557060"/>
        <n v="4819360"/>
        <n v="6322290"/>
        <n v="3868420"/>
        <n v="4742675"/>
        <n v="3442460"/>
        <n v="5253100"/>
        <n v="3321000"/>
        <n v="3255400"/>
        <n v="4334400"/>
        <n v="4629900"/>
        <n v="4952550"/>
        <n v="4120200"/>
        <n v="4279310"/>
        <n v="2426270"/>
        <n v="4591720"/>
        <n v="5146500"/>
        <n v="3245300"/>
        <n v="3263820"/>
        <n v="5332750"/>
        <n v="4724100"/>
        <n v="6111000"/>
        <n v="7263320"/>
        <n v="6019160"/>
        <n v="6334760"/>
        <n v="5727220"/>
        <n v="3304840"/>
        <n v="4301640"/>
        <n v="2474220"/>
        <n v="5300840"/>
        <n v="3280180"/>
        <n v="3443780"/>
        <n v="3357620"/>
        <n v="4370820"/>
        <n v="4808520"/>
        <n v="2443260"/>
        <n v="3218830"/>
        <n v="3225790"/>
        <n v="3369800"/>
        <n v="4015800"/>
        <n v="4757980"/>
        <n v="3243490"/>
        <n v="3947400"/>
        <n v="4721880"/>
        <n v="3211860"/>
        <n v="4743540"/>
        <n v="5922800"/>
        <n v="4077360"/>
        <n v="4823560"/>
        <n v="5060930"/>
        <n v="5027400"/>
        <n v="4972000"/>
        <n v="4103100"/>
        <n v="4613580"/>
        <n v="3100420"/>
        <n v="5253640"/>
        <n v="4540800"/>
        <n v="7193400"/>
        <n v="5920740"/>
        <n v="3186110"/>
        <n v="4685780"/>
        <n v="2608200"/>
        <n v="4534200"/>
        <n v="4216700"/>
        <n v="2066640"/>
        <n v="5464800"/>
        <n v="3452020"/>
        <n v="4612440"/>
        <n v="2829760"/>
        <n v="4792350"/>
        <n v="3831450"/>
        <n v="2744000"/>
        <n v="4767480"/>
        <n v="3156120"/>
        <n v="2662800"/>
        <n v="4419450"/>
        <n v="4172400"/>
        <n v="3154140"/>
        <n v="2344590"/>
        <n v="3718400"/>
        <n v="6511680"/>
        <n v="6247620"/>
        <n v="4945080"/>
        <n v="3269520"/>
        <n v="6443550"/>
        <n v="5188700"/>
        <n v="2433020"/>
        <n v="3611520"/>
        <n v="3813600"/>
        <n v="7487540"/>
        <n v="5401400"/>
        <n v="4924780"/>
        <n v="3382500"/>
        <n v="3183840"/>
        <n v="2906400"/>
        <n v="6498760"/>
        <n v="4617090"/>
        <n v="3613400"/>
        <n v="2745360"/>
        <n v="5127750"/>
        <n v="2671200"/>
        <n v="3257100"/>
        <n v="4515000"/>
        <n v="3490840"/>
        <n v="2836400"/>
        <n v="5394100"/>
        <n v="6671450"/>
        <n v="3321080"/>
        <n v="2479680"/>
        <n v="3738000"/>
        <n v="2562240"/>
        <n v="3341380"/>
        <n v="2926000"/>
        <n v="5581440"/>
        <n v="6451500"/>
        <n v="3326400"/>
        <n v="4656900"/>
        <n v="3577380"/>
        <n v="4245020"/>
        <n v="3330600"/>
        <n v="4136550"/>
        <n v="4440740"/>
        <n v="5577840"/>
        <n v="2918520"/>
        <n v="8176080"/>
        <n v="4892400"/>
        <n v="3267700"/>
        <n v="3142720"/>
        <n v="5002200"/>
        <n v="4839750"/>
        <n v="5885880"/>
        <n v="6424200"/>
        <n v="4743520"/>
        <n v="3937000"/>
        <n v="2357730"/>
        <n v="5621270"/>
        <n v="3364200"/>
        <n v="3882180"/>
        <n v="2206980"/>
        <n v="5595680"/>
        <n v="3335350"/>
        <n v="4573050"/>
        <n v="3814475"/>
        <n v="3352680"/>
        <n v="4187820"/>
        <n v="2186880"/>
        <n v="3345300"/>
        <n v="3308700"/>
        <n v="4412435"/>
        <n v="3356160"/>
        <n v="7497870"/>
        <n v="4066200"/>
        <n v="4392060"/>
        <n v="4013550"/>
        <n v="4411680"/>
        <n v="6642900"/>
        <n v="4754560"/>
        <n v="5669280"/>
        <n v="2978820"/>
        <n v="7284320"/>
        <n v="3215520"/>
        <n v="4725120"/>
        <n v="3157440"/>
        <n v="3784655"/>
        <n v="7871180"/>
        <n v="2962800"/>
        <n v="6540300"/>
        <n v="3762700"/>
        <n v="8603430"/>
        <n v="5940000"/>
        <n v="5565150"/>
        <n v="6876050"/>
        <n v="7146570"/>
        <n v="5398120"/>
        <n v="6436150"/>
        <n v="3756790"/>
        <n v="8303040"/>
        <n v="5974160"/>
        <n v="5750340"/>
        <n v="6946560"/>
        <n v="7715400"/>
        <n v="5387200"/>
        <n v="3726360"/>
        <n v="8571560"/>
        <n v="5870640"/>
        <n v="5544000"/>
        <n v="7189560"/>
        <n v="7716270"/>
        <n v="4440480"/>
        <n v="4101720"/>
        <n v="2260000"/>
        <n v="4638280"/>
        <n v="4969920"/>
        <n v="3926300"/>
        <n v="3661650"/>
        <n v="4432070"/>
        <n v="5765340"/>
        <n v="4455160"/>
        <n v="7294360"/>
        <n v="5129960"/>
        <n v="3341370"/>
        <n v="5239700"/>
        <n v="4417840"/>
        <n v="3284220"/>
        <n v="3244010"/>
        <n v="2652160"/>
        <n v="4971680"/>
        <n v="3764890"/>
        <n v="4522500"/>
        <n v="4834720"/>
        <n v="4837860"/>
        <n v="5676920"/>
        <n v="4485880"/>
        <n v="4984560"/>
        <n v="3223260"/>
        <n v="4927400"/>
        <n v="3825000"/>
        <n v="2486400"/>
        <n v="3891360"/>
        <n v="4259860"/>
        <n v="4658040"/>
        <n v="4138820"/>
        <n v="4414960"/>
        <n v="4013900"/>
        <n v="4057520"/>
        <n v="5843480"/>
        <n v="3967800"/>
        <n v="6594560"/>
        <n v="3346400"/>
        <n v="5392750"/>
        <n v="3270820"/>
        <n v="6623240"/>
        <n v="4340780"/>
        <n v="5789000"/>
        <n v="3952240"/>
        <n v="3449680"/>
        <n v="4906580"/>
        <n v="3703260"/>
        <n v="3501040"/>
        <n v="3504450"/>
        <n v="3429360"/>
        <n v="4111475"/>
        <n v="4791620"/>
        <n v="4023360"/>
        <n v="4039200"/>
        <n v="4221700"/>
        <n v="3257400"/>
        <n v="3441620"/>
        <n v="3993200"/>
        <n v="5372350"/>
        <n v="4102560"/>
        <n v="4721400"/>
        <n v="3501400"/>
        <n v="3481470"/>
        <n v="5082250"/>
        <n v="3881120"/>
        <n v="3873450"/>
        <n v="2507400"/>
        <n v="3537320"/>
        <n v="3451695"/>
        <n v="3373110"/>
        <n v="4046800"/>
        <n v="4341250"/>
        <n v="5250510"/>
        <n v="4665200"/>
        <n v="5031000"/>
        <n v="3725735"/>
        <n v="3810850"/>
        <n v="5438370"/>
        <n v="6124600"/>
        <n v="6942600"/>
        <n v="7080100"/>
        <n v="6968210"/>
        <n v="7502880"/>
        <n v="3636640"/>
        <n v="3661300"/>
        <n v="3933600"/>
        <n v="5087400"/>
        <n v="4986750"/>
        <n v="4775960"/>
        <n v="3250520"/>
        <n v="6482250"/>
        <n v="4825460"/>
        <n v="4549870"/>
        <n v="3504600"/>
        <n v="4335660"/>
        <n v="2631440"/>
        <n v="4581060"/>
        <n v="3102540"/>
        <n v="3269920"/>
        <n v="3699540"/>
        <n v="4443440"/>
        <n v="4196280"/>
        <n v="5365400"/>
        <n v="4562010"/>
        <n v="4724160"/>
        <n v="2525250"/>
        <n v="3483840"/>
        <n v="3268125"/>
        <n v="3397290"/>
        <n v="4073600"/>
        <n v="4288400"/>
        <n v="4896390"/>
        <n v="3942080"/>
        <n v="2545970"/>
        <n v="5153550"/>
        <n v="3808240"/>
        <n v="3487660"/>
        <n v="3301460"/>
        <n v="3679390"/>
        <n v="3999600"/>
        <n v="5073500"/>
        <n v="4110480"/>
        <n v="4356380"/>
        <n v="2737630"/>
        <n v="3506100"/>
        <n v="4684640"/>
        <n v="4363900"/>
        <n v="4997050"/>
        <n v="3848100"/>
        <n v="2477160"/>
        <n v="3663440"/>
        <n v="4530870"/>
        <n v="6431100"/>
        <n v="4333240"/>
        <n v="6838240"/>
        <n v="5230380"/>
        <n v="5084100"/>
        <n v="5428000"/>
        <n v="6787070"/>
        <n v="6282860"/>
        <n v="7151010"/>
        <n v="7109400"/>
        <n v="4449620"/>
        <n v="4895550"/>
        <n v="4389840"/>
        <n v="4687580"/>
        <n v="5108250"/>
        <n v="4427070"/>
        <n v="7776680"/>
        <n v="3436570"/>
        <n v="3731520"/>
        <n v="4291650"/>
        <n v="3078060"/>
        <n v="4079240"/>
        <n v="2218850"/>
        <n v="7318500"/>
        <n v="3526920"/>
        <n v="3425920"/>
        <n v="4639120"/>
        <n v="3512190"/>
        <n v="3840480"/>
        <n v="3296640"/>
        <n v="3431700"/>
        <n v="3611760"/>
        <n v="4746090"/>
        <n v="5007600"/>
        <n v="6495000"/>
        <n v="3716160"/>
        <n v="7335500"/>
        <n v="5494400"/>
        <n v="3766180"/>
        <n v="3345120"/>
        <n v="4222500"/>
        <n v="3369060"/>
        <n v="5882000"/>
        <n v="3288780"/>
        <n v="5045260"/>
        <n v="5219680"/>
        <n v="5950910"/>
        <n v="5431320"/>
        <n v="5698800"/>
        <n v="2354170"/>
        <n v="3463185"/>
        <n v="3365320"/>
        <n v="7378770"/>
        <n v="5842500"/>
        <n v="5899000"/>
        <n v="3898875"/>
        <n v="4991500"/>
        <n v="2439040"/>
        <n v="4885620"/>
        <n v="6511000"/>
        <n v="3565350"/>
        <n v="6904800"/>
        <n v="5373400"/>
        <n v="3153600"/>
        <n v="3844295"/>
        <n v="2403520"/>
        <n v="5613840"/>
        <n v="5490240"/>
        <n v="7137400"/>
        <n v="5310540"/>
        <n v="5742250"/>
        <n v="3394940"/>
        <n v="7361000"/>
        <n v="5516280"/>
        <n v="3561180"/>
        <n v="4301320"/>
        <n v="5996500"/>
        <n v="3177000"/>
        <n v="4331150"/>
        <n v="2368100"/>
        <n v="5754500"/>
        <n v="4875580"/>
        <n v="3262630"/>
        <n v="4180840"/>
        <n v="5776180"/>
        <n v="3635280"/>
        <n v="3800700"/>
        <n v="3514800"/>
        <n v="4080120"/>
        <n v="5585400"/>
        <n v="7144930"/>
        <n v="6982640"/>
        <n v="4090320"/>
        <n v="5064720"/>
        <n v="4699100"/>
        <n v="2529940"/>
        <n v="5190900"/>
        <n v="5627370"/>
        <n v="5890540"/>
        <n v="4279840"/>
        <n v="4568760"/>
        <n v="4892980"/>
        <n v="5021520"/>
        <n v="2334780"/>
        <n v="3344560"/>
        <n v="3096000"/>
        <n v="4255200"/>
        <n v="3825680"/>
        <n v="4423310"/>
        <n v="4830210"/>
        <n v="2380000"/>
        <n v="5239800"/>
        <n v="4022720"/>
        <n v="4637360"/>
        <n v="5167260"/>
        <n v="5064380"/>
        <n v="5641590"/>
        <n v="6254390"/>
        <n v="5131320"/>
        <n v="2579920"/>
        <n v="3542750"/>
        <n v="3525000"/>
        <n v="3191400"/>
        <n v="4681980"/>
        <n v="4057200"/>
        <n v="4316410"/>
        <n v="3374560"/>
        <n v="4577530"/>
        <n v="3480360"/>
        <n v="3223680"/>
        <n v="4829890"/>
        <n v="5786550"/>
        <n v="4611320"/>
        <n v="4164160"/>
        <n v="4738760"/>
        <n v="5961340"/>
        <n v="2437750"/>
        <n v="4324070"/>
        <n v="3186000"/>
        <n v="4682680"/>
        <n v="2338250"/>
        <n v="5245200"/>
        <n v="5681000"/>
        <n v="5304000"/>
        <n v="5369000"/>
        <n v="8216520"/>
        <n v="7458750"/>
        <n v="4239190"/>
        <n v="5354240"/>
        <n v="3794080"/>
        <n v="3242080"/>
        <n v="4340850"/>
        <n v="3368950"/>
        <n v="7024720"/>
        <n v="7138680"/>
        <n v="5472810"/>
        <n v="8283820"/>
        <n v="3190100"/>
        <n v="4590930"/>
        <n v="5390920"/>
        <n v="5086180"/>
        <n v="5663100"/>
        <n v="3287040"/>
        <n v="4703710"/>
        <n v="4900000"/>
        <n v="4960050"/>
        <n v="7333700"/>
        <n v="5266800"/>
        <n v="8410500"/>
        <n v="4663450"/>
        <n v="4321650"/>
        <n v="5505060"/>
        <n v="6587900"/>
        <n v="7769610"/>
        <n v="6915420"/>
        <n v="5183960"/>
        <n v="8413120"/>
        <n v="4401650"/>
        <n v="3367280"/>
        <n v="6147200"/>
        <n v="3339280"/>
        <n v="5782920"/>
        <n v="4774700"/>
        <n v="3142650"/>
        <n v="5856260"/>
        <n v="4714850"/>
        <n v="3061600"/>
        <n v="6510350"/>
        <n v="6178950"/>
        <n v="4522350"/>
        <n v="7024000"/>
        <n v="4466520"/>
        <n v="4471530"/>
        <n v="4179000"/>
        <n v="3540930"/>
        <n v="5782950"/>
        <n v="4281840"/>
        <n v="6417250"/>
        <n v="6268500"/>
        <n v="4645260"/>
        <n v="8331280"/>
        <n v="4413300"/>
        <n v="3266750"/>
        <n v="5548960"/>
        <n v="7301280"/>
        <n v="6590910"/>
        <n v="6291800"/>
        <n v="8385270"/>
        <n v="7396960"/>
        <n v="7068980"/>
        <n v="5083200"/>
        <n v="8779750"/>
        <n v="7940950"/>
        <n v="6785280"/>
        <n v="5335000"/>
        <n v="8340620"/>
        <n v="7646100"/>
        <n v="6889470"/>
        <n v="5073000"/>
        <n v="8285760"/>
        <n v="7663500"/>
        <n v="6938400"/>
        <n v="5532880"/>
        <n v="8706750"/>
        <n v="7900200"/>
        <n v="6858520"/>
        <n v="5022000"/>
        <n v="8574630"/>
        <n v="5679960"/>
        <n v="3026700"/>
        <n v="4941180"/>
        <n v="4857300"/>
        <n v="7190040"/>
        <n v="4531200"/>
        <n v="4597800"/>
        <n v="5739300"/>
        <n v="4509960"/>
        <n v="5721060"/>
        <n v="7074900"/>
        <n v="7027020"/>
        <n v="5362500"/>
        <n v="2998380"/>
        <n v="4114740"/>
        <n v="4536000"/>
        <n v="6992700"/>
        <n v="3651510"/>
        <n v="5878200"/>
        <n v="5166000"/>
        <n v="7009860"/>
        <n v="4790280"/>
        <n v="5063400"/>
        <n v="6474720"/>
        <n v="7265200"/>
        <n v="3331140"/>
        <n v="6061120"/>
        <n v="5191200"/>
        <n v="7730580"/>
        <n v="3098020"/>
        <n v="4423200"/>
        <n v="5007380"/>
        <n v="7282920"/>
        <n v="3309900"/>
        <n v="5083520"/>
        <n v="5814900"/>
        <n v="7353060"/>
        <n v="3648100"/>
        <n v="5744340"/>
        <n v="4994220"/>
        <n v="7832240"/>
        <n v="3543540"/>
        <n v="5144620"/>
        <n v="4977000"/>
        <n v="7764900"/>
        <n v="3552600"/>
        <n v="4434840"/>
        <n v="5458110"/>
        <n v="7331650"/>
        <n v="3161220"/>
        <n v="6018350"/>
        <n v="4832100"/>
        <n v="7395960"/>
        <n v="3086560"/>
        <n v="4429020"/>
        <n v="4658640"/>
        <n v="7291780"/>
        <n v="4201980"/>
        <n v="6116110"/>
        <n v="5499900"/>
        <n v="5637060"/>
        <n v="4074540"/>
        <n v="4987740"/>
        <n v="4296600"/>
        <n v="6383520"/>
        <n v="3547080"/>
        <n v="5697780"/>
        <n v="4624200"/>
        <n v="5851560"/>
        <n v="3001920"/>
        <n v="4271880"/>
        <n v="4309200"/>
        <n v="7138560"/>
        <n v="4039140"/>
        <n v="6250680"/>
        <n v="5971680"/>
        <n v="4626900"/>
        <n v="5392800"/>
        <n v="6280560"/>
        <n v="4875780"/>
        <n v="5953920"/>
        <n v="3058560"/>
        <n v="4710810"/>
        <n v="4580100"/>
        <n v="5842980"/>
        <n v="3671020"/>
        <n v="5173980"/>
        <n v="5204780"/>
        <n v="6733600"/>
        <n v="3196620"/>
        <n v="6384950"/>
        <n v="4718700"/>
        <n v="6415500"/>
        <n v="6520800"/>
        <n v="4347540"/>
        <n v="6290600"/>
        <n v="3401940"/>
        <n v="6391060"/>
        <n v="4794300"/>
        <n v="3376880"/>
        <n v="4172940"/>
        <n v="5073180"/>
        <n v="7371520"/>
        <n v="4817940"/>
        <n v="6189430"/>
        <n v="6375600"/>
        <n v="7335900"/>
        <n v="3334860"/>
        <n v="5083770"/>
        <n v="5000800"/>
        <n v="6786760"/>
        <n v="4524120"/>
        <n v="4900220"/>
        <n v="5884200"/>
        <n v="4512090"/>
        <n v="3388260"/>
        <n v="3661140"/>
        <n v="3066700"/>
        <n v="3773660"/>
        <n v="2772900"/>
        <n v="5042520"/>
        <n v="4648680"/>
        <n v="3288300"/>
        <n v="3145700"/>
        <n v="3426160"/>
        <n v="3154320"/>
        <n v="3051840"/>
        <n v="3388320"/>
        <n v="4682340"/>
        <n v="4662000"/>
        <n v="3223890"/>
        <n v="3176020"/>
        <n v="4953530"/>
        <n v="2871240"/>
        <n v="3040620"/>
        <n v="2892240"/>
        <n v="5095880"/>
        <n v="5321340"/>
        <n v="2952690"/>
        <n v="3028210"/>
        <n v="2933460"/>
        <n v="2817320"/>
        <n v="2973300"/>
        <n v="2199600"/>
        <n v="4562280"/>
        <n v="4435560"/>
        <n v="3291690"/>
        <n v="3183600"/>
        <n v="3490590"/>
        <n v="4327080"/>
        <n v="5198600"/>
        <n v="5162580"/>
        <n v="5121540"/>
        <n v="3549330"/>
        <n v="3724050"/>
        <n v="2986520"/>
        <n v="3172620"/>
        <n v="3306160"/>
        <n v="2611440"/>
        <n v="5850320"/>
        <n v="5874120"/>
        <n v="4417170"/>
        <n v="3615660"/>
        <n v="3663000"/>
        <n v="3316080"/>
        <n v="3622970"/>
        <n v="2620800"/>
        <n v="5275970"/>
        <n v="5261150"/>
        <n v="3749340"/>
        <n v="4053720"/>
        <n v="3736940"/>
        <n v="3495690"/>
        <n v="3496900"/>
        <n v="2688660"/>
        <n v="5048260"/>
        <n v="4761900"/>
        <n v="2986590"/>
        <n v="3020630"/>
        <n v="3121690"/>
        <n v="2844280"/>
        <n v="3135340"/>
        <n v="2223000"/>
        <n v="4862430"/>
        <n v="4920600"/>
        <n v="3752730"/>
        <n v="3935690"/>
        <n v="3164650"/>
        <n v="3281520"/>
        <n v="3418360"/>
        <n v="2531880"/>
        <n v="5270680"/>
        <n v="5907420"/>
        <n v="3278130"/>
        <n v="3562600"/>
        <n v="4240940"/>
        <n v="3595790"/>
        <n v="4098510"/>
        <n v="2976480"/>
        <n v="5115890"/>
        <n v="5497450"/>
        <n v="3145920"/>
        <n v="3532760"/>
        <n v="4267540"/>
        <n v="3477540"/>
        <n v="3029400"/>
        <n v="2541240"/>
        <n v="5540280"/>
        <n v="6859800"/>
        <n v="3328980"/>
        <n v="3630820"/>
        <n v="3142040"/>
        <n v="4067590"/>
        <n v="3864770"/>
        <n v="2763540"/>
        <n v="5269300"/>
        <n v="7109850"/>
        <n v="4539210"/>
        <n v="5006100"/>
        <n v="4923210"/>
        <n v="4693590"/>
        <n v="2932160"/>
        <n v="2246400"/>
        <n v="5985120"/>
        <n v="5341320"/>
        <n v="3356100"/>
        <n v="4093200"/>
        <n v="3268210"/>
        <n v="3636230"/>
        <n v="4424940"/>
        <n v="3325140"/>
        <n v="5942970"/>
        <n v="7005600"/>
        <n v="3136640"/>
        <n v="4297800"/>
        <n v="4223700"/>
        <n v="4013180"/>
        <n v="3590550"/>
        <n v="3289500"/>
        <n v="2218800"/>
        <n v="4573800"/>
        <n v="4719000"/>
        <n v="2996760"/>
        <n v="3778840"/>
        <n v="5511900"/>
        <n v="5671500"/>
        <n v="4535860"/>
        <n v="4732100"/>
        <n v="2384350"/>
        <n v="2779950"/>
        <n v="4604050"/>
        <n v="5069900"/>
        <n v="3156090"/>
        <n v="2920320"/>
        <n v="4098300"/>
        <n v="4292100"/>
        <n v="3361620"/>
        <n v="2994100"/>
        <n v="3470100"/>
        <n v="5693050"/>
        <n v="5753550"/>
        <n v="3790020"/>
        <n v="3180580"/>
        <n v="4354800"/>
        <n v="4451700"/>
        <n v="3651600"/>
        <n v="3851250"/>
        <n v="2193000"/>
        <n v="2343500"/>
        <n v="4477000"/>
        <n v="4906550"/>
        <n v="3495090"/>
        <n v="3478020"/>
        <n v="4406100"/>
        <n v="4332000"/>
        <n v="3404580"/>
        <n v="3807800"/>
        <n v="2797150"/>
        <n v="2543450"/>
        <n v="4876300"/>
        <n v="4712950"/>
        <n v="3400170"/>
        <n v="4171950"/>
        <n v="4446000"/>
        <n v="6518200"/>
        <n v="3565680"/>
        <n v="3748550"/>
        <n v="2375750"/>
        <n v="2146740"/>
        <n v="4507250"/>
        <n v="6086300"/>
        <n v="3796800"/>
        <n v="2937220"/>
        <n v="6189300"/>
        <n v="4001400"/>
        <n v="3084250"/>
        <n v="2990150"/>
        <n v="2152150"/>
        <n v="2227400"/>
        <n v="4192650"/>
        <n v="4470950"/>
        <n v="3792350"/>
        <n v="3336100"/>
        <n v="4634500"/>
        <n v="3755420"/>
        <n v="4273900"/>
        <n v="2345650"/>
        <n v="2211120"/>
        <n v="4815800"/>
        <n v="5523650"/>
        <n v="4196820"/>
        <n v="3204240"/>
        <n v="4825860"/>
        <n v="5785500"/>
        <n v="4431900"/>
        <n v="2362850"/>
        <n v="2734800"/>
        <n v="4688750"/>
        <n v="5075950"/>
        <n v="3814250"/>
        <n v="3522250"/>
        <n v="4668300"/>
        <n v="4347460"/>
        <n v="3597900"/>
        <n v="3385150"/>
        <n v="2354250"/>
        <n v="2477520"/>
        <n v="5765650"/>
        <n v="5814050"/>
        <n v="4387240"/>
        <n v="4861740"/>
        <n v="5757000"/>
        <n v="4460300"/>
        <n v="3618200"/>
        <n v="3358300"/>
        <n v="2257500"/>
        <n v="5820100"/>
        <n v="5063850"/>
        <n v="4967650"/>
        <n v="3942000"/>
        <n v="4897620"/>
        <n v="3386680"/>
        <n v="3784100"/>
        <n v="2360700"/>
        <n v="4658500"/>
        <n v="3823920"/>
        <n v="3251560"/>
        <n v="4371380"/>
        <n v="4047000"/>
        <n v="3131700"/>
        <n v="3053350"/>
        <n v="3044400"/>
        <n v="2225250"/>
        <n v="4840000"/>
        <n v="4827900"/>
        <n v="3474800"/>
        <n v="3401800"/>
        <n v="4588500"/>
        <n v="5202600"/>
        <n v="3859240"/>
        <n v="5040200"/>
        <n v="2367150"/>
        <n v="2222220"/>
        <n v="5789850"/>
        <n v="5941100"/>
        <n v="3264570"/>
        <n v="3650400"/>
        <n v="6141460"/>
        <n v="4383300"/>
        <n v="3463850"/>
        <n v="4965150"/>
        <n v="3287350"/>
        <n v="2386500"/>
        <n v="5299800"/>
        <n v="5874550"/>
        <n v="4701200"/>
        <n v="3782220"/>
        <n v="4440300"/>
        <n v="4189500"/>
        <n v="4055150"/>
        <n v="3061250"/>
        <n v="3413760"/>
        <n v="3987280"/>
        <n v="4364230"/>
        <n v="5644480"/>
        <n v="3193190"/>
        <n v="3457740"/>
        <n v="3736590"/>
        <n v="4052700"/>
        <n v="3853200"/>
        <n v="3560250"/>
        <n v="2938800"/>
        <n v="2785440"/>
        <n v="3587540"/>
        <n v="4159390"/>
        <n v="4415440"/>
        <n v="3043260"/>
        <n v="3197480"/>
        <n v="4256265"/>
        <n v="4565700"/>
        <n v="3972900"/>
        <n v="3989500"/>
        <n v="3539200"/>
        <n v="2923200"/>
        <n v="3668500"/>
        <n v="4540620"/>
        <n v="4887710"/>
        <n v="2969890"/>
        <n v="3494920"/>
        <n v="4289220"/>
        <n v="3742050"/>
        <n v="3630998"/>
        <n v="4384800"/>
        <n v="3688740"/>
        <n v="4221980"/>
        <n v="3349500"/>
        <n v="3001440"/>
        <n v="3848130"/>
        <n v="4508700"/>
        <n v="3961500"/>
        <n v="4085450"/>
        <n v="3108650"/>
        <n v="3067680"/>
        <n v="4214980"/>
        <n v="4853570"/>
        <n v="4688560"/>
        <n v="4217180"/>
        <n v="3613220"/>
        <n v="4397700"/>
        <n v="4594200"/>
        <n v="4608840"/>
        <n v="3954150"/>
        <n v="3430350"/>
        <n v="3815240"/>
        <n v="4557690"/>
        <n v="4893400"/>
        <n v="4207120"/>
        <n v="3298880"/>
        <n v="5206890"/>
        <n v="4626750"/>
        <n v="5677200"/>
        <n v="4333290"/>
        <n v="3140250"/>
        <n v="3467520"/>
        <n v="4288020"/>
        <n v="4386990"/>
        <n v="4682870"/>
        <n v="3225090"/>
        <n v="4507750"/>
        <n v="4493251"/>
        <n v="4890600"/>
        <n v="4584960"/>
        <n v="4040000"/>
        <n v="4234400"/>
        <n v="5034810"/>
        <n v="3992340"/>
        <n v="4756840"/>
        <n v="4734080"/>
        <n v="4379120"/>
        <n v="3325920"/>
        <n v="4988880"/>
        <n v="4990920"/>
        <n v="4651200"/>
        <n v="5740410"/>
        <n v="4842700"/>
        <n v="3346560"/>
        <n v="5489520"/>
        <n v="4921850"/>
        <n v="5667240"/>
        <n v="3161290"/>
        <n v="3485750"/>
        <n v="4611700"/>
        <n v="6435390"/>
        <n v="4744160"/>
        <n v="4090500"/>
        <n v="5470750"/>
        <n v="3728010"/>
        <n v="4078360"/>
        <n v="4583760"/>
        <n v="4481520"/>
        <n v="3659810"/>
        <n v="3538860"/>
        <n v="3807570"/>
        <n v="5012360"/>
        <n v="4119560"/>
        <n v="3976180"/>
        <n v="3025700"/>
        <n v="2963520"/>
        <n v="4133160"/>
        <n v="4123680"/>
        <n v="4390640"/>
        <n v="2960580"/>
        <n v="3445600"/>
        <n v="4494000"/>
        <n v="4495100"/>
        <n v="4893160"/>
        <n v="5418650"/>
        <n v="3408850"/>
        <n v="3466650"/>
        <n v="4098600"/>
        <n v="4600800"/>
        <n v="4947280"/>
        <n v="3834740"/>
        <n v="3244800"/>
        <n v="5424900"/>
        <n v="6758640"/>
        <n v="5997260"/>
        <n v="5937620"/>
        <n v="5067850"/>
        <n v="2973600"/>
        <n v="5056980"/>
        <n v="4634880"/>
        <n v="5884480"/>
        <n v="4353420"/>
        <n v="4266850"/>
        <n v="5724500"/>
        <n v="4506480"/>
        <n v="4773960"/>
        <n v="3883450"/>
        <n v="5012550"/>
        <n v="4128960"/>
        <n v="5844720"/>
        <n v="4367920"/>
        <n v="4537890"/>
        <n v="3697720"/>
        <n v="4223310"/>
        <n v="5656040"/>
        <n v="5820870"/>
        <n v="6161480"/>
        <n v="3298250"/>
        <n v="3074400"/>
        <n v="4362780"/>
        <n v="4890480"/>
        <n v="5941280"/>
        <n v="2912880"/>
        <n v="3536850"/>
        <n v="6133820"/>
        <n v="4876330"/>
        <n v="4105650"/>
        <n v="3882850"/>
        <n v="3514560"/>
        <n v="4483160"/>
        <n v="5712760"/>
        <n v="4392680"/>
        <n v="4159440"/>
        <n v="3775460"/>
        <n v="5303220"/>
        <n v="6463840"/>
        <n v="4563380"/>
        <n v="4156150"/>
        <n v="3551050"/>
        <n v="4083420"/>
        <n v="4472340"/>
        <n v="5889150"/>
        <n v="3498000"/>
        <n v="4025580"/>
        <n v="5968810"/>
        <n v="4250430"/>
        <n v="3716800"/>
        <n v="3167900"/>
        <n v="2933280"/>
        <n v="3734280"/>
        <n v="4278880"/>
        <n v="4694250"/>
        <n v="3078240"/>
        <n v="3031860"/>
        <n v="4319640"/>
        <n v="5883460"/>
        <n v="4503635"/>
        <n v="4060200"/>
        <n v="3566850"/>
        <n v="3528000"/>
        <n v="3744400"/>
        <n v="4597520"/>
        <n v="5194970"/>
        <n v="3259500"/>
        <n v="4182750"/>
        <n v="4819430"/>
        <n v="4244740"/>
        <n v="4413700"/>
        <n v="3867050"/>
        <n v="3393600"/>
        <n v="4938920"/>
        <n v="3431220"/>
        <n v="3410420"/>
        <n v="4162470"/>
        <n v="4426820"/>
        <n v="3843050"/>
        <n v="3258750"/>
        <n v="3178560"/>
        <n v="4534930"/>
        <n v="3688800"/>
        <n v="3464500"/>
        <n v="4639050"/>
        <n v="4369920"/>
        <n v="5149450"/>
        <n v="3657700"/>
        <n v="2956800"/>
        <n v="3724160"/>
        <n v="4409750"/>
        <n v="5826560"/>
        <n v="3141840"/>
        <n v="3224520"/>
        <n v="4061070"/>
        <n v="3585500"/>
        <n v="2986200"/>
        <n v="2859360"/>
        <n v="3592600"/>
        <n v="4079730"/>
        <n v="3332640"/>
        <n v="3190720"/>
        <n v="4238520"/>
        <n v="4665800"/>
        <n v="4620750"/>
        <n v="3357500"/>
        <n v="3138240"/>
        <n v="4174500"/>
        <n v="4347160"/>
        <n v="4864950"/>
        <n v="3380340"/>
        <n v="3474640"/>
        <n v="4989130"/>
        <n v="5871330"/>
        <n v="4469420"/>
        <n v="8283420"/>
        <n v="4206080"/>
        <n v="4079130"/>
        <n v="3510210"/>
        <n v="4054800"/>
        <n v="5892000"/>
        <n v="3650240"/>
        <n v="2737680"/>
        <n v="5558910"/>
        <n v="6011000"/>
        <n v="4087040"/>
        <n v="2806210"/>
        <n v="3568230"/>
        <n v="3980400"/>
        <n v="3220800"/>
        <n v="5097150"/>
        <n v="5593420"/>
        <n v="4519420"/>
        <n v="7146480"/>
        <n v="5409900"/>
        <n v="3809280"/>
        <n v="2813970"/>
        <n v="3571200"/>
        <n v="5499200"/>
        <n v="3435520"/>
        <n v="5397000"/>
        <n v="5805360"/>
        <n v="3603550"/>
        <n v="4664500"/>
        <n v="2952400"/>
        <n v="5235090"/>
        <n v="4906130"/>
        <n v="2853180"/>
        <n v="5401000"/>
        <n v="4911270"/>
        <n v="5673420"/>
        <n v="6902850"/>
        <n v="5052600"/>
        <n v="3847020"/>
        <n v="3207900"/>
        <n v="2840040"/>
        <n v="4013280"/>
        <n v="5006160"/>
        <n v="3229490"/>
        <n v="5725060"/>
        <n v="5943600"/>
        <n v="4778020"/>
        <n v="6584490"/>
        <n v="2832200"/>
        <n v="3361680"/>
        <n v="5447880"/>
        <n v="3362940"/>
        <n v="5184960"/>
        <n v="5745480"/>
        <n v="4574700"/>
        <n v="7234810"/>
        <n v="4124640"/>
        <n v="4711680"/>
        <n v="5617040"/>
        <n v="2922940"/>
        <n v="4716480"/>
        <n v="2744950"/>
        <n v="5192640"/>
        <n v="5887350"/>
        <n v="5035140"/>
        <n v="7481440"/>
        <n v="5060160"/>
        <n v="3847990"/>
        <n v="2828280"/>
        <n v="4244690"/>
        <n v="2836120"/>
        <n v="4421700"/>
        <n v="5657550"/>
        <n v="5086000"/>
        <n v="5128050"/>
        <n v="3876880"/>
        <n v="2845260"/>
        <n v="3688960"/>
        <n v="4037360"/>
        <n v="4768520"/>
        <n v="2987040"/>
        <n v="2907030"/>
        <n v="5784420"/>
        <n v="6220920"/>
        <n v="4626440"/>
        <n v="7338600"/>
        <n v="6153660"/>
        <n v="3362580"/>
        <n v="3544860"/>
        <n v="3253740"/>
        <n v="7610700"/>
        <n v="4596440"/>
        <n v="8724780"/>
        <n v="4185520"/>
        <n v="4473560"/>
        <n v="2773680"/>
        <n v="2723680"/>
        <n v="6684180"/>
        <n v="4576440"/>
        <n v="7746300"/>
        <n v="3629920"/>
        <n v="2931480"/>
        <n v="3371940"/>
        <n v="2748680"/>
        <n v="5243820"/>
        <n v="6882720"/>
        <n v="5610690"/>
        <n v="4202900"/>
        <n v="2870000"/>
        <n v="3568720"/>
        <n v="4864030"/>
        <n v="6151250"/>
        <n v="2779350"/>
        <n v="6383800"/>
        <n v="7618750"/>
        <n v="5748310"/>
        <n v="8561700"/>
        <n v="4321850"/>
        <n v="2864000"/>
        <n v="3561280"/>
        <n v="4079900"/>
        <n v="2770950"/>
        <n v="6765660"/>
        <n v="4986240"/>
        <n v="8558550"/>
        <n v="7005240"/>
        <n v="4440800"/>
        <n v="3551360"/>
        <n v="4279280"/>
        <n v="4858790"/>
        <n v="5117840"/>
        <n v="7694280"/>
        <n v="6105600"/>
        <n v="6159780"/>
        <n v="3694560"/>
        <n v="4822580"/>
        <n v="5089160"/>
        <n v="4833600"/>
        <n v="8803080"/>
        <n v="7065630"/>
        <n v="3980960"/>
        <n v="2872000"/>
        <n v="4970060"/>
        <n v="3272360"/>
        <n v="7417410"/>
        <n v="6287840"/>
        <n v="4478190"/>
        <n v="3994200"/>
        <n v="4291500"/>
        <n v="4988250"/>
        <n v="2798400"/>
        <n v="5869650"/>
        <n v="7695440"/>
        <n v="6150430"/>
        <n v="8651720"/>
        <n v="7073820"/>
        <n v="4240410"/>
        <n v="4279500"/>
        <n v="4249250"/>
        <n v="6095840"/>
        <n v="5331150"/>
        <n v="7509040"/>
        <n v="3963000"/>
        <n v="3452130"/>
        <n v="4677190"/>
        <n v="6856080"/>
        <n v="7436580"/>
        <n v="5627460"/>
        <n v="4564800"/>
        <n v="4577600"/>
        <n v="5283850"/>
        <n v="6390800"/>
        <n v="4224000"/>
        <n v="5115750"/>
        <n v="8358840"/>
        <n v="6506240"/>
        <n v="9304680"/>
        <n v="5899600"/>
        <n v="5400800"/>
        <n v="4377400"/>
        <n v="8130000"/>
        <n v="4558500"/>
        <n v="4132700"/>
        <n v="4147000"/>
        <n v="3848000"/>
        <n v="5866700"/>
        <n v="3120400"/>
        <n v="6293700"/>
        <n v="6381200"/>
        <n v="4907700"/>
        <n v="3381300"/>
        <n v="4205000"/>
        <n v="3959000"/>
        <n v="4061900"/>
        <n v="3658400"/>
        <n v="6594000"/>
        <n v="5904400"/>
        <n v="4229400"/>
        <n v="6028800"/>
        <n v="3757000"/>
        <n v="3335000"/>
        <n v="4588000"/>
        <n v="5840100"/>
        <n v="5786312"/>
        <n v="3323500"/>
        <n v="6505600"/>
        <n v="4972400"/>
        <n v="3410200"/>
        <n v="3944000"/>
        <n v="3996000"/>
        <n v="5916000"/>
        <n v="4058400"/>
        <n v="5999600"/>
        <n v="6646200"/>
        <n v="7308000"/>
        <n v="4219400"/>
        <n v="3364000"/>
        <n v="5490200"/>
        <n v="5831100"/>
        <n v="8201200"/>
        <n v="6019200"/>
        <n v="4290700"/>
        <n v="4234000"/>
        <n v="3284100"/>
        <n v="6056200"/>
        <n v="4723200"/>
        <n v="3577800"/>
        <n v="6328000"/>
        <n v="6667400"/>
        <n v="4886400"/>
        <n v="8211300"/>
        <n v="4960000"/>
        <n v="3398400"/>
        <n v="5598600"/>
        <n v="4204800"/>
        <n v="3337500"/>
        <n v="4811800"/>
        <n v="5355900"/>
        <n v="6911200"/>
        <n v="4784600"/>
        <n v="8322400"/>
        <n v="6598800"/>
        <n v="4962500"/>
        <n v="4174800"/>
        <n v="3788400"/>
        <n v="4011200"/>
        <n v="5977400"/>
        <n v="4069800"/>
        <n v="3591000"/>
        <n v="5670000"/>
        <n v="6932400"/>
        <n v="5982600"/>
        <n v="8404800"/>
        <n v="3890800"/>
        <n v="4218900"/>
        <n v="3748800"/>
        <n v="3357900"/>
        <n v="5238000"/>
        <n v="4287600"/>
        <n v="3379600"/>
        <n v="4084800"/>
        <n v="6997800"/>
        <n v="6638100"/>
        <n v="4232800"/>
        <n v="4673600"/>
        <n v="5990200"/>
        <n v="4050200"/>
        <n v="3576800"/>
        <n v="6144600"/>
        <n v="6976400"/>
        <n v="6021400"/>
        <n v="8466600"/>
        <n v="6130700"/>
        <n v="4989600"/>
        <n v="4203200"/>
        <n v="4660900"/>
        <n v="5574600"/>
        <n v="4034800"/>
        <n v="5692200"/>
        <n v="7030800"/>
        <n v="5997600"/>
        <n v="8435700"/>
        <n v="6616300"/>
        <n v="4037000"/>
        <n v="5330100"/>
        <n v="3563200"/>
        <n v="6121800"/>
        <n v="4838400"/>
        <n v="5965800"/>
        <n v="4636800"/>
        <n v="8517600"/>
        <n v="3275000"/>
        <n v="6655000"/>
        <n v="5003800"/>
        <n v="4186900"/>
        <n v="4201800"/>
        <n v="4040400"/>
        <n v="5953600"/>
        <n v="4045500"/>
        <n v="6152500"/>
        <n v="7074100"/>
        <n v="5973800"/>
        <n v="8589000"/>
        <n v="4853686"/>
        <n v="4928800"/>
        <n v="6171000"/>
        <n v="4841200"/>
        <n v="5709600"/>
        <n v="6490000"/>
        <n v="5773000"/>
        <n v="8261800"/>
        <n v="10400000"/>
        <n v="5023500"/>
        <n v="5700000"/>
        <n v="3956400"/>
        <n v="5800000"/>
        <n v="7950000"/>
        <n v="9250000"/>
        <n v="7938000"/>
        <n v="5050000"/>
        <n v="4898500"/>
        <n v="3700000"/>
        <n v="5000000"/>
        <n v="6790000"/>
        <n v="9300000"/>
        <n v="8550000"/>
        <n v="11550000"/>
        <n v="10500000"/>
        <n v="5100000"/>
        <n v="4850000"/>
        <n v="3555000"/>
        <n v="5182472"/>
        <n v="6900000"/>
        <n v="8200000"/>
        <n v="7905500"/>
        <n v="9600000"/>
        <n v="7350000"/>
        <n v="3783000"/>
        <n v="5286500"/>
        <n v="7030330"/>
        <n v="9350000"/>
        <n v="8600000"/>
        <n v="9750000"/>
        <n v="6685955"/>
        <n v="4800000"/>
        <n v="3549114"/>
        <n v="6750000"/>
        <n v="8106885"/>
        <n v="6768748"/>
        <n v="4950000"/>
        <n v="3800000"/>
        <n v="5350000"/>
        <n v="6950000"/>
        <n v="8002500"/>
        <n v="8350000"/>
        <n v="6984000"/>
        <n v="3600000"/>
        <n v="7000000"/>
        <n v="7923154"/>
        <n v="4700000"/>
        <n v="7800000"/>
        <n v="3750000"/>
        <n v="7500000"/>
        <n v="4980000"/>
        <n v="8104108"/>
        <n v="6007200"/>
        <n v="4879815"/>
        <n v="8150000"/>
        <n v="8900000"/>
        <n v="5600000"/>
        <n v="3880000"/>
        <n v="5200000"/>
        <n v="7550000"/>
        <n v="8400000"/>
        <n v="5500000"/>
        <n v="5400000"/>
        <n v="8480000"/>
        <n v="9400000"/>
        <n v="4879905"/>
        <n v="9050000"/>
        <n v="7614500"/>
        <n v="4500000"/>
        <n v="5850000"/>
        <n v="7700000"/>
        <n v="7050000"/>
        <n v="9100000"/>
        <n v="7300000"/>
        <n v="5092500"/>
        <n v="4050000"/>
        <n v="5585000"/>
        <n v="7032500"/>
        <n v="9425000"/>
        <n v="5750000"/>
        <n v="4984694"/>
        <n v="3950000"/>
        <n v="5250000"/>
        <n v="9450000"/>
        <n v="4995500"/>
        <n v="8584500"/>
        <n v="7081000"/>
        <n v="4550000"/>
        <n v="5900000"/>
        <n v="6150000"/>
        <n v="5744194"/>
        <n v="9150000"/>
        <n v="5141000"/>
        <n v="3977000"/>
        <n v="5950000"/>
        <n v="8650000"/>
        <n v="11000000"/>
        <n v="4150000"/>
        <n v="5430000"/>
        <n v="11200000"/>
        <n v="7150000"/>
        <n v="6200000"/>
        <n v="9850000"/>
        <n v="6741500"/>
        <n v="7988640"/>
        <n v="9700000"/>
        <n v="9129234"/>
        <n v="7870226"/>
        <n v="8950000"/>
        <n v="8750000"/>
        <n v="7918726"/>
        <n v="10218298"/>
        <n v="10200000"/>
        <n v="6935500"/>
        <n v="8800000"/>
        <n v="8148000"/>
        <n v="8700000"/>
        <n v="9200000"/>
        <n v="10425000"/>
        <n v="9277038"/>
        <n v="9000000"/>
        <n v="6650000"/>
        <n v="8681500"/>
        <n v="8819600"/>
        <n v="6982584"/>
        <n v="8000000"/>
        <n v="8450000"/>
        <n v="8696475"/>
        <n v="7913515"/>
        <n v="8632928"/>
        <n v="7200000"/>
        <n v="8852070"/>
        <n v="8707118"/>
        <n v="5150000"/>
        <n v="8261761"/>
        <n v="7900000"/>
        <n v="6800000"/>
        <n v="6256500"/>
        <n v="8850000"/>
        <n v="6850000"/>
        <n v="5154783"/>
        <n v="6693000"/>
        <n v="7600000"/>
        <n v="6830000"/>
        <n v="5383500"/>
        <n v="6450000"/>
        <n v="6748262"/>
        <n v="5232600"/>
        <n v="7634483"/>
        <n v="8207230"/>
        <n v="5779000"/>
        <n v="7850000"/>
        <n v="9950000"/>
        <n v="7650000"/>
        <n v="4753000"/>
        <n v="8500000"/>
        <n v="6134375"/>
        <n v="7610010"/>
        <n v="7750000"/>
        <n v="5450000"/>
        <n v="4585657"/>
        <n v="8300000"/>
        <n v="7566000"/>
        <n v="6454677"/>
        <n v="4656000"/>
        <n v="3500000"/>
        <n v="6700000"/>
        <n v="4704500"/>
        <n v="6400000"/>
        <n v="5726500"/>
        <n v="4678750"/>
        <n v="4778585"/>
        <n v="7015690"/>
        <n v="3571000"/>
        <n v="5300000"/>
        <n v="6981380"/>
        <n v="3850000"/>
        <n v="7730000"/>
        <n v="6811560"/>
        <n v="6100220"/>
        <n v="7100000"/>
        <n v="6838500"/>
        <n v="6402000"/>
        <n v="4801500"/>
        <n v="4000000"/>
        <n v="6300000"/>
        <n v="4750000"/>
        <n v="4863150"/>
        <n v="6580000"/>
        <n v="5122229"/>
        <n v="7203738"/>
        <n v="7450000"/>
        <n v="3831500"/>
        <n v="6450500"/>
        <n v="6150220"/>
        <n v="6100000"/>
        <n v="4450000"/>
        <n v="6298765"/>
        <n v="7250000"/>
        <n v="7080000"/>
        <n v="6400802"/>
        <n v="6600000"/>
        <n v="7663000"/>
        <n v="4975000"/>
        <n v="5925250"/>
        <n v="5650000"/>
        <n v="5550000"/>
        <n v="4074000"/>
        <n v="6448765"/>
        <n v="4998000"/>
        <n v="8099500"/>
        <n v="8050000"/>
        <n v="5432000"/>
        <n v="8100000"/>
        <n v="6250000"/>
        <n v="6498765"/>
        <n v="6730000"/>
        <n v="4947000"/>
        <n v="6050000"/>
        <n v="7038610"/>
        <n v="5129950"/>
        <n v="7077010"/>
        <n v="9252190"/>
        <n v="6455886"/>
        <n v="8317880"/>
        <n v="4948628"/>
        <n v="6500000"/>
        <n v="7711500"/>
        <n v="10800000"/>
        <n v="7400000"/>
        <n v="8250000"/>
        <n v="10100000"/>
        <n v="6350000"/>
        <n v="8534121"/>
        <n v="9168052"/>
        <n v="9894229"/>
        <n v="6386590"/>
        <n v="6389299"/>
        <n v="8546502"/>
        <n v="6378463"/>
        <n v="6511207"/>
        <n v="9220100"/>
        <n v="9577120"/>
        <n v="6183363"/>
        <n v="6548159"/>
        <n v="10300000"/>
        <n v="4300000"/>
        <n v="3367162"/>
        <n v="8924000"/>
        <n v="7226500"/>
        <n v="3639924"/>
        <n v="3353228"/>
        <n v="7140590"/>
        <n v="3240000"/>
        <n v="3493891"/>
        <n v="3589000"/>
        <n v="3767424"/>
        <n v="3393562"/>
        <n v="3483623"/>
        <n v="9380000"/>
        <n v="7420500"/>
        <n v="4100000"/>
        <n v="5316835"/>
        <n v="3564000"/>
        <n v="10157840"/>
        <n v="6208000"/>
        <n v="3559321"/>
        <n v="7114500"/>
        <n v="5412634"/>
        <n v="3450735"/>
        <n v="3489376"/>
        <n v="3868107"/>
        <n v="3644500"/>
        <n v="3654441"/>
        <n v="7323500"/>
        <n v="2910000"/>
        <n v="7680000"/>
        <n v="6353500"/>
        <n v="3547618"/>
        <n v="3000000"/>
        <n v="7517500"/>
        <n v="5530815"/>
        <n v="3554809"/>
        <n v="3548313"/>
        <n v="6809986"/>
        <n v="7524571"/>
        <n v="3892469"/>
        <n v="4400000"/>
        <n v="7180000"/>
        <n v="3450000"/>
        <n v="3622272"/>
        <n v="4088567"/>
        <n v="2958500"/>
        <n v="7880000"/>
        <n v="6186590"/>
        <n v="4200000"/>
        <n v="3250000"/>
        <n v="3150000"/>
        <n v="6000000"/>
        <n v="3529623"/>
        <n v="4600000"/>
        <n v="3645613"/>
        <n v="6906582"/>
        <n v="3400000"/>
        <n v="4462000"/>
        <n v="4350000"/>
        <n v="3395000"/>
        <n v="4250000"/>
        <n v="3900000"/>
        <n v="3100000"/>
        <n v="4650000"/>
        <n v="6596000"/>
        <n v="6705000"/>
        <n v="6159500"/>
        <n v="7141250"/>
        <n v="6550000"/>
        <n v="6499000"/>
        <n v="3831456"/>
        <n v="7164000"/>
        <n v="7830000"/>
        <n v="8306480"/>
        <n v="5820000"/>
        <n v="5892919"/>
        <n v="4025500"/>
        <n v="6992175"/>
        <n v="7780000"/>
        <n v="5951927"/>
        <n v="7055712"/>
        <n v="5840133"/>
        <n v="6967444"/>
        <n v="8487500"/>
        <n v="7178000"/>
        <n v="5535000"/>
        <n v="4510500"/>
        <n v="6873440"/>
        <n v="5577500"/>
        <n v="6784399"/>
        <n v="3980826"/>
        <n v="6583863"/>
        <n v="7627007"/>
        <n v="4180000"/>
        <n v="8879390"/>
        <n v="9942500"/>
        <n v="6880000"/>
        <n v="4145326"/>
        <n v="9360500"/>
        <n v="6180000"/>
        <n v="9997400"/>
        <n v="4031894"/>
        <n v="10280000"/>
        <n v="7275000"/>
        <n v="9680000"/>
        <n v="3350000"/>
        <n v="7530000"/>
        <n v="3650000"/>
        <n v="6248800"/>
        <n v="4226520"/>
        <n v="7280000"/>
        <n v="3291067"/>
        <n v="4607500"/>
        <n v="5626500"/>
        <n v="6133759"/>
        <n v="3637500"/>
        <n v="6051620"/>
        <n v="8469160"/>
        <n v="4615500"/>
        <n v="6307558"/>
        <n v="5719500"/>
        <n v="11009500"/>
        <n v="4780000"/>
        <n v="7250460"/>
        <n v="4122500"/>
        <n v="3734500"/>
        <n v="7022400"/>
        <n v="3992215"/>
        <n v="5189500"/>
        <n v="7722000"/>
      </sharedItems>
    </cacheField>
    <cacheField name="Цена за м², ₽" numFmtId="0">
      <sharedItems containsString="0" containsBlank="1" containsNumber="1" containsInteger="1" minValue="0" maxValue="191000" count="1591">
        <m/>
        <n v="71300"/>
        <n v="110300"/>
        <n v="93600"/>
        <n v="79400"/>
        <n v="91900"/>
        <n v="105000"/>
        <n v="113700"/>
        <n v="114000"/>
        <n v="90500"/>
        <n v="98900"/>
        <n v="110700"/>
        <n v="118700"/>
        <n v="125100"/>
        <n v="97200"/>
        <n v="114700"/>
        <n v="74500"/>
        <n v="100500"/>
        <n v="119500"/>
        <n v="74300"/>
        <n v="100400"/>
        <n v="81300"/>
        <n v="70600"/>
        <n v="93000"/>
        <n v="81100"/>
        <n v="91000"/>
        <n v="87800"/>
        <n v="69000"/>
        <n v="113000"/>
        <n v="86400"/>
        <n v="71600"/>
        <n v="88500"/>
        <n v="87000"/>
        <n v="96950"/>
        <n v="96800"/>
        <n v="97100"/>
        <n v="105500"/>
        <n v="90000"/>
        <n v="83300"/>
        <n v="73000"/>
        <n v="92500"/>
        <n v="102000"/>
        <n v="101300"/>
        <n v="73700"/>
        <n v="103500"/>
        <n v="98700"/>
        <n v="80100"/>
        <n v="98600"/>
        <n v="95100"/>
        <n v="92708"/>
        <n v="89700"/>
        <n v="74970"/>
        <n v="123500"/>
        <n v="84800"/>
        <n v="78012"/>
        <n v="97804"/>
        <n v="121000"/>
        <n v="116228"/>
        <n v="115150"/>
        <n v="89100"/>
        <n v="92100"/>
        <n v="82100"/>
        <n v="101700"/>
        <n v="84900"/>
        <n v="91924"/>
        <n v="85260"/>
        <n v="101867"/>
        <n v="127900"/>
        <n v="82800"/>
        <n v="94200"/>
        <n v="66150"/>
        <n v="95400"/>
        <n v="119000"/>
        <n v="103300"/>
        <n v="131900"/>
        <n v="170900"/>
        <n v="107326"/>
        <n v="96600"/>
        <n v="119800"/>
        <n v="99800"/>
        <n v="81634"/>
        <n v="99470"/>
        <n v="100800"/>
        <n v="83006"/>
        <n v="134415"/>
        <n v="111500"/>
        <n v="133300"/>
        <n v="82600"/>
        <n v="96700"/>
        <n v="97300"/>
        <n v="100700"/>
        <n v="67700"/>
        <n v="103000"/>
        <n v="125301"/>
        <n v="101136"/>
        <n v="162200"/>
        <n v="157300"/>
        <n v="98200"/>
        <n v="112000"/>
        <n v="103900"/>
        <n v="102800"/>
        <n v="124300"/>
        <n v="69600"/>
        <n v="87514"/>
        <n v="95200"/>
        <n v="140400"/>
        <n v="115900"/>
        <n v="153800"/>
        <n v="83000"/>
        <n v="91859"/>
        <n v="87900"/>
        <n v="98400"/>
        <n v="83700"/>
        <n v="116200"/>
        <n v="129200"/>
        <n v="102214"/>
        <n v="132900"/>
        <n v="111800"/>
        <n v="84476"/>
        <n v="85788"/>
        <n v="97291"/>
        <n v="104958"/>
        <n v="72500"/>
        <n v="95436"/>
        <n v="120318"/>
        <n v="117000"/>
        <n v="105924"/>
        <n v="146300"/>
        <n v="81972"/>
        <n v="83400"/>
        <n v="98500"/>
        <n v="107151"/>
        <n v="97118"/>
        <n v="123200"/>
        <n v="87100"/>
        <n v="87200"/>
        <n v="102998"/>
        <n v="101656"/>
        <n v="110250"/>
        <n v="142113"/>
        <n v="88400"/>
        <n v="110838"/>
        <n v="82516"/>
        <n v="104000"/>
        <n v="69300"/>
        <n v="96069"/>
        <n v="146200"/>
        <n v="118900"/>
        <n v="103488"/>
        <n v="99200"/>
        <n v="120613"/>
        <n v="85400"/>
        <n v="97776"/>
        <n v="89200"/>
        <n v="100842"/>
        <n v="87700"/>
        <n v="86328"/>
        <n v="122800"/>
        <n v="127700"/>
        <n v="166700"/>
        <n v="168100"/>
        <n v="94700"/>
        <n v="124700"/>
        <n v="84148"/>
        <n v="97902"/>
        <n v="73500"/>
        <n v="82222"/>
        <n v="102300"/>
        <n v="109600"/>
        <n v="157500"/>
        <n v="133000"/>
        <n v="112400"/>
        <n v="105700"/>
        <n v="90100"/>
        <n v="140700"/>
        <n v="109466"/>
        <n v="133500"/>
        <n v="164192"/>
        <n v="82124"/>
        <n v="123800"/>
        <n v="102600"/>
        <n v="151100"/>
        <n v="85800"/>
        <n v="129883"/>
        <n v="67500"/>
        <n v="104200"/>
        <n v="96400"/>
        <n v="132000"/>
        <n v="113680"/>
        <n v="111259"/>
        <n v="106800"/>
        <n v="95354"/>
        <n v="99300"/>
        <n v="140896"/>
        <n v="102400"/>
        <n v="120000"/>
        <n v="146400"/>
        <n v="99891"/>
        <n v="119900"/>
        <n v="127600"/>
        <n v="126300"/>
        <n v="94423"/>
        <n v="85000"/>
        <n v="142000"/>
        <n v="104600"/>
        <n v="135400"/>
        <n v="105200"/>
        <n v="155500"/>
        <n v="166900"/>
        <n v="86700"/>
        <n v="147500"/>
        <n v="104648"/>
        <n v="106600"/>
        <n v="121100"/>
        <n v="108400"/>
        <n v="150950"/>
        <n v="137400"/>
        <n v="182700"/>
        <n v="106400"/>
        <n v="111200"/>
        <n v="93492"/>
        <n v="84084"/>
        <n v="111300"/>
        <n v="131000"/>
        <n v="97787"/>
        <n v="123700"/>
        <n v="129800"/>
        <n v="105800"/>
        <n v="112210"/>
        <n v="156600"/>
        <n v="84099"/>
        <n v="124000"/>
        <n v="112900"/>
        <n v="98098"/>
        <n v="118300"/>
        <n v="131350"/>
        <n v="85900"/>
        <n v="153559"/>
        <n v="119070"/>
        <n v="116300"/>
        <n v="121600"/>
        <n v="104100"/>
        <n v="94178"/>
        <n v="75300"/>
        <n v="103800"/>
        <n v="119700"/>
        <n v="105300"/>
        <n v="117300"/>
        <n v="131300"/>
        <n v="105100"/>
        <n v="98800"/>
        <n v="103950"/>
        <n v="131700"/>
        <n v="103096"/>
        <n v="108900"/>
        <n v="116900"/>
        <n v="99828"/>
        <n v="117600"/>
        <n v="106700"/>
        <n v="99600"/>
        <n v="104174"/>
        <n v="85300"/>
        <n v="94766"/>
        <n v="110200"/>
        <n v="154100"/>
        <n v="83800"/>
        <n v="86534"/>
        <n v="87318"/>
        <n v="133041"/>
        <n v="69700"/>
        <n v="81732"/>
        <n v="101500"/>
        <n v="112500"/>
        <n v="114200"/>
        <n v="81242"/>
        <n v="93500"/>
        <n v="78700"/>
        <n v="71100"/>
        <n v="82644"/>
        <n v="119600"/>
        <n v="115200"/>
        <n v="122600"/>
        <n v="146000"/>
        <n v="81144"/>
        <n v="119100"/>
        <n v="82300"/>
        <n v="121900"/>
        <n v="116372"/>
        <n v="66640"/>
        <n v="80300"/>
        <n v="99764"/>
        <n v="109270"/>
        <n v="80752"/>
        <n v="76800"/>
        <n v="71500"/>
        <n v="72800"/>
        <n v="79300"/>
        <n v="75800"/>
        <n v="64500"/>
        <n v="75600"/>
        <n v="67000"/>
        <n v="74700"/>
        <n v="72400"/>
        <n v="63200"/>
        <n v="76100"/>
        <n v="64000"/>
        <n v="79200"/>
        <n v="81900"/>
        <n v="69400"/>
        <n v="64600"/>
        <n v="79637"/>
        <n v="117400"/>
        <n v="106000"/>
        <n v="128100"/>
        <n v="80700"/>
        <n v="109800"/>
        <n v="81200"/>
        <n v="68500"/>
        <n v="75000"/>
        <n v="81000"/>
        <n v="70150"/>
        <n v="63000"/>
        <n v="108100"/>
        <n v="104300"/>
        <n v="141200"/>
        <n v="81800"/>
        <n v="77800"/>
        <n v="80400"/>
        <n v="70300"/>
        <n v="99500"/>
        <n v="67200"/>
        <n v="78800"/>
        <n v="75900"/>
        <n v="72000"/>
        <n v="94800"/>
        <n v="93300"/>
        <n v="82000"/>
        <n v="78400"/>
        <n v="71700"/>
        <n v="76900"/>
        <n v="107100"/>
        <n v="80200"/>
        <n v="104700"/>
        <n v="125700"/>
        <n v="79600"/>
        <n v="81500"/>
        <n v="76700"/>
        <n v="69900"/>
        <n v="96300"/>
        <n v="143400"/>
        <n v="82200"/>
        <n v="78100"/>
        <n v="78300"/>
        <n v="66200"/>
        <n v="76150"/>
        <n v="71750"/>
        <n v="93800"/>
        <n v="84000"/>
        <n v="79100"/>
        <n v="95900"/>
        <n v="141000"/>
        <n v="78200"/>
        <n v="79800"/>
        <n v="128500"/>
        <n v="100600"/>
        <n v="143900"/>
        <n v="81400"/>
        <n v="148900"/>
        <n v="84200"/>
        <n v="82700"/>
        <n v="75100"/>
        <n v="66600"/>
        <n v="81050"/>
        <n v="65900"/>
        <n v="81700"/>
        <n v="76500"/>
        <n v="65400"/>
        <n v="65700"/>
        <n v="113900"/>
        <n v="161800"/>
        <n v="74900"/>
        <n v="137900"/>
        <n v="126000"/>
        <n v="70500"/>
        <n v="63900"/>
        <n v="77900"/>
        <n v="129400"/>
        <n v="88000"/>
        <n v="126200"/>
        <n v="114300"/>
        <n v="64900"/>
        <n v="94500"/>
        <n v="68700"/>
        <n v="71400"/>
        <n v="118400"/>
        <n v="86100"/>
        <n v="98000"/>
        <n v="73800"/>
        <n v="79700"/>
        <n v="76000"/>
        <n v="79650"/>
        <n v="98100"/>
        <n v="132800"/>
        <n v="113800"/>
        <n v="121800"/>
        <n v="136800"/>
        <n v="99900"/>
        <n v="116600"/>
        <n v="101800"/>
        <n v="91200"/>
        <n v="136200"/>
        <n v="118100"/>
        <n v="121300"/>
        <n v="137500"/>
        <n v="84100"/>
        <n v="89000"/>
        <n v="111600"/>
        <n v="79500"/>
        <n v="82250"/>
        <n v="70000"/>
        <n v="83500"/>
        <n v="104500"/>
        <n v="127500"/>
        <n v="72200"/>
        <n v="82050"/>
        <n v="75400"/>
        <n v="145200"/>
        <n v="97800"/>
        <n v="120800"/>
        <n v="107800"/>
        <n v="128900"/>
        <n v="77500"/>
        <n v="72700"/>
        <n v="65600"/>
        <n v="81350"/>
        <n v="70900"/>
        <n v="76750"/>
        <n v="108800"/>
        <n v="103100"/>
        <n v="99100"/>
        <n v="80800"/>
        <n v="99000"/>
        <n v="148200"/>
        <n v="128400"/>
        <n v="83600"/>
        <n v="129000"/>
        <n v="191000"/>
        <n v="148500"/>
        <n v="134100"/>
        <n v="121700"/>
        <n v="148300"/>
        <n v="129500"/>
        <n v="190700"/>
        <n v="96100"/>
        <n v="140900"/>
        <n v="129600"/>
        <n v="148000"/>
        <n v="188200"/>
        <n v="138600"/>
        <n v="126800"/>
        <n v="77100"/>
        <n v="90400"/>
        <n v="71800"/>
        <n v="133600"/>
        <n v="99400"/>
        <n v="92700"/>
        <n v="175400"/>
        <n v="115600"/>
        <n v="144100"/>
        <n v="75500"/>
        <n v="68600"/>
        <n v="86200"/>
        <n v="84700"/>
        <n v="77200"/>
        <n v="98300"/>
        <n v="90200"/>
        <n v="86600"/>
        <n v="77400"/>
        <n v="84600"/>
        <n v="71000"/>
        <n v="96000"/>
        <n v="68400"/>
        <n v="79900"/>
        <n v="69200"/>
        <n v="97900"/>
        <n v="75700"/>
        <n v="94000"/>
        <n v="132500"/>
        <n v="122200"/>
        <n v="85600"/>
        <n v="70700"/>
        <n v="91500"/>
        <n v="76850"/>
        <n v="82900"/>
        <n v="77300"/>
        <n v="73200"/>
        <n v="90900"/>
        <n v="76400"/>
        <n v="75950"/>
        <n v="92600"/>
        <n v="85650"/>
        <n v="78000"/>
        <n v="92450"/>
        <n v="136300"/>
        <n v="101000"/>
        <n v="136900"/>
        <n v="89300"/>
        <n v="92200"/>
        <n v="101600"/>
        <n v="72600"/>
        <n v="87150"/>
        <n v="91800"/>
        <n v="97500"/>
        <n v="84300"/>
        <n v="71900"/>
        <n v="77600"/>
        <n v="91300"/>
        <n v="75750"/>
        <n v="87400"/>
        <n v="101200"/>
        <n v="87300"/>
        <n v="126100"/>
        <n v="170600"/>
        <n v="108200"/>
        <n v="146100"/>
        <n v="134500"/>
        <n v="135700"/>
        <n v="128300"/>
        <n v="108700"/>
        <n v="139400"/>
        <n v="89800"/>
        <n v="85700"/>
        <n v="82400"/>
        <n v="95700"/>
        <n v="81600"/>
        <n v="89400"/>
        <n v="129900"/>
        <n v="189600"/>
        <n v="86300"/>
        <n v="136000"/>
        <n v="83050"/>
        <n v="120700"/>
        <n v="158300"/>
        <n v="102500"/>
        <n v="70250"/>
        <n v="76600"/>
        <n v="85500"/>
        <n v="123300"/>
        <n v="87600"/>
        <n v="77350"/>
        <n v="135600"/>
        <n v="137600"/>
        <n v="146700"/>
        <n v="89500"/>
        <n v="88250"/>
        <n v="88900"/>
        <n v="67400"/>
        <n v="103700"/>
        <n v="103600"/>
        <n v="174800"/>
        <n v="134700"/>
        <n v="106300"/>
        <n v="143000"/>
        <n v="147700"/>
        <n v="69800"/>
        <n v="86000"/>
        <n v="118200"/>
        <n v="63100"/>
        <n v="100000"/>
        <n v="67600"/>
        <n v="136700"/>
        <n v="139900"/>
        <n v="147300"/>
        <n v="163300"/>
        <n v="88650"/>
        <n v="112700"/>
        <n v="91700"/>
        <n v="65300"/>
        <n v="68900"/>
        <n v="120400"/>
        <n v="100100"/>
        <n v="86900"/>
        <n v="66800"/>
        <n v="149500"/>
        <n v="110500"/>
        <n v="175900"/>
        <n v="142400"/>
        <n v="88100"/>
        <n v="67300"/>
        <n v="92300"/>
        <n v="110800"/>
        <n v="121200"/>
        <n v="153300"/>
        <n v="61400"/>
        <n v="70100"/>
        <n v="69500"/>
        <n v="62700"/>
        <n v="117900"/>
        <n v="111900"/>
        <n v="144400"/>
        <n v="97600"/>
        <n v="68000"/>
        <n v="66700"/>
        <n v="123900"/>
        <n v="80000"/>
        <n v="96500"/>
        <n v="93400"/>
        <n v="163000"/>
        <n v="93900"/>
        <n v="111400"/>
        <n v="120500"/>
        <n v="115500"/>
        <n v="142500"/>
        <n v="142600"/>
        <n v="118800"/>
        <n v="139500"/>
        <n v="128000"/>
        <n v="79000"/>
        <n v="91100"/>
        <n v="127400"/>
        <n v="112300"/>
        <n v="62500"/>
        <n v="103150"/>
        <n v="125400"/>
        <n v="94100"/>
        <n v="83200"/>
        <n v="95500"/>
        <n v="76200"/>
        <n v="82950"/>
        <n v="82750"/>
        <n v="70800"/>
        <n v="115100"/>
        <n v="68200"/>
        <n v="74400"/>
        <n v="100200"/>
        <n v="73400"/>
        <n v="114100"/>
        <n v="107400"/>
        <n v="97000"/>
        <n v="74100"/>
        <n v="68100"/>
        <n v="90300"/>
        <n v="136100"/>
        <n v="87350"/>
        <n v="127800"/>
        <n v="133100"/>
        <n v="100900"/>
        <n v="118500"/>
        <n v="144800"/>
        <n v="70200"/>
        <n v="130700"/>
        <n v="85200"/>
        <n v="123600"/>
        <n v="139000"/>
        <n v="86800"/>
        <n v="88200"/>
        <n v="130300"/>
        <n v="89900"/>
        <n v="110600"/>
        <n v="114900"/>
        <n v="84400"/>
        <n v="95000"/>
        <n v="72900"/>
        <n v="91400"/>
        <n v="88700"/>
        <n v="127200"/>
        <n v="92800"/>
        <n v="112600"/>
        <n v="95800"/>
        <n v="108600"/>
        <n v="133900"/>
        <n v="123000"/>
        <n v="129300"/>
        <n v="88800"/>
        <n v="108000"/>
        <n v="107900"/>
        <n v="142100"/>
        <n v="112100"/>
        <n v="153000"/>
        <n v="103200"/>
        <n v="126700"/>
        <n v="110900"/>
        <n v="93100"/>
        <n v="161400"/>
        <n v="109000"/>
        <n v="74000"/>
        <n v="102900"/>
        <n v="130100"/>
        <n v="80600"/>
        <n v="100300"/>
        <n v="94900"/>
        <n v="84500"/>
        <n v="73900"/>
        <n v="104900"/>
        <n v="109100"/>
        <n v="112200"/>
        <n v="109900"/>
        <n v="83900"/>
        <n v="109500"/>
        <n v="95300"/>
        <n v="91600"/>
        <n v="156200"/>
        <n v="96200"/>
        <n v="94600"/>
        <n v="77000"/>
        <n v="112800"/>
        <n v="73100"/>
        <n v="141600"/>
        <n v="93200"/>
        <n v="80500"/>
        <n v="110100"/>
        <n v="102700"/>
        <n v="152900"/>
        <n v="111000"/>
        <n v="128800"/>
        <n v="74600"/>
        <n v="83950"/>
        <n v="89600"/>
        <n v="103400"/>
        <n v="130500"/>
        <n v="74200"/>
        <n v="80900"/>
        <n v="132200"/>
        <n v="106900"/>
        <n v="122300"/>
        <n v="101100"/>
        <n v="83986"/>
        <n v="107200"/>
        <n v="138700"/>
        <n v="78900"/>
        <n v="127300"/>
        <n v="107700"/>
        <n v="86500"/>
        <n v="113100"/>
        <n v="138500"/>
        <n v="94400"/>
        <n v="107300"/>
        <n v="107000"/>
        <n v="113400"/>
        <n v="105400"/>
        <n v="126900"/>
        <n v="132300"/>
        <n v="109400"/>
        <n v="96900"/>
        <n v="88600"/>
        <n v="130800"/>
        <n v="111700"/>
        <n v="113600"/>
        <n v="78600"/>
        <n v="110000"/>
        <n v="73600"/>
        <n v="75200"/>
        <n v="82500"/>
        <n v="79150"/>
        <n v="116000"/>
        <n v="85100"/>
        <n v="104800"/>
        <n v="88015"/>
        <n v="94444"/>
        <n v="84787"/>
        <n v="96870"/>
        <n v="81619"/>
        <n v="98624"/>
        <n v="92000"/>
        <n v="85526"/>
        <n v="122000"/>
        <n v="115000"/>
        <n v="90410"/>
        <n v="102125"/>
        <n v="90017"/>
        <n v="121040"/>
        <n v="103063"/>
        <n v="125000"/>
        <n v="118000"/>
        <n v="101899"/>
        <n v="125049"/>
        <n v="113662"/>
        <n v="149000"/>
        <n v="134000"/>
        <n v="140000"/>
        <n v="150000"/>
        <n v="135000"/>
        <n v="125176"/>
        <n v="92016"/>
        <n v="160000"/>
        <n v="130000"/>
        <n v="114248"/>
        <n v="155743"/>
        <n v="145000"/>
        <n v="151000"/>
        <n v="152000"/>
        <n v="91140"/>
        <n v="115484"/>
        <n v="147000"/>
        <n v="137000"/>
        <n v="127000"/>
        <n v="154000"/>
        <n v="155000"/>
        <n v="123190"/>
        <n v="82161"/>
        <n v="100591"/>
        <n v="123832"/>
        <n v="118054"/>
        <n v="101767"/>
        <n v="95538"/>
        <n v="82981"/>
        <n v="100398"/>
        <n v="105231"/>
        <n v="108061"/>
        <n v="101297"/>
        <n v="86552"/>
        <n v="96403"/>
        <n v="89613"/>
        <n v="91514"/>
        <n v="83195"/>
        <n v="97645"/>
        <n v="104189"/>
        <n v="102775"/>
        <n v="107386"/>
        <n v="86164"/>
        <n v="85001"/>
        <n v="82858"/>
        <n v="98949"/>
        <n v="90999"/>
        <n v="109560"/>
        <n v="110906"/>
        <n v="109542"/>
        <n v="88121"/>
        <n v="96921"/>
        <n v="90137"/>
        <n v="100817"/>
        <n v="87938"/>
        <n v="102872"/>
        <n v="106166"/>
        <n v="104455"/>
        <n v="89274"/>
        <n v="88629"/>
        <n v="84969"/>
        <n v="99266"/>
        <n v="106750"/>
        <n v="115326"/>
        <n v="114684"/>
        <n v="92383"/>
        <n v="89062"/>
        <n v="83875"/>
        <n v="87389"/>
        <n v="93008"/>
        <n v="108283"/>
        <n v="109556"/>
        <n v="104301"/>
        <n v="94124"/>
        <n v="87163"/>
        <n v="106383"/>
        <n v="104444"/>
        <n v="90005"/>
        <n v="103875"/>
        <n v="104934"/>
        <n v="114121"/>
        <n v="106452"/>
        <n v="100847"/>
        <n v="108167"/>
        <n v="84815"/>
        <n v="108949"/>
        <n v="115642"/>
        <n v="105376"/>
        <n v="89659"/>
        <n v="110773"/>
        <n v="107778"/>
        <n v="93145"/>
        <n v="125028"/>
        <n v="118077"/>
        <n v="111828"/>
        <n v="101519"/>
        <n v="92409"/>
        <n v="119461"/>
        <n v="89085"/>
        <n v="105873"/>
        <n v="127261"/>
        <n v="118618"/>
        <n v="109677"/>
        <n v="94429"/>
        <n v="103810"/>
        <n v="114035"/>
        <n v="109097"/>
        <n v="122807"/>
        <n v="122960"/>
        <n v="95073"/>
        <n v="101405"/>
        <n v="137573"/>
        <n v="125806"/>
        <n v="104110"/>
        <n v="89820"/>
        <n v="93887"/>
        <n v="95598"/>
        <n v="97217"/>
        <n v="113697"/>
        <n v="123815"/>
        <n v="120108"/>
        <n v="95085"/>
        <n v="104086"/>
        <n v="128289"/>
        <n v="128549"/>
        <n v="90346"/>
        <n v="111290"/>
        <n v="120758"/>
        <n v="112903"/>
        <n v="95322"/>
        <n v="104362"/>
        <n v="111681"/>
        <n v="90183"/>
        <n v="94300"/>
        <n v="139101"/>
        <n v="126882"/>
        <n v="107491"/>
        <n v="134868"/>
        <n v="128419"/>
        <n v="96124"/>
        <n v="105986"/>
        <n v="114780"/>
        <n v="121584"/>
        <n v="127957"/>
        <n v="98702"/>
        <n v="95527"/>
        <n v="112741"/>
        <n v="129667"/>
        <n v="107233"/>
        <n v="108021"/>
        <n v="127877"/>
        <n v="134697"/>
        <n v="121749"/>
        <n v="119659"/>
        <n v="104022"/>
        <n v="133570"/>
        <n v="117625"/>
        <n v="80460"/>
        <n v="97641"/>
        <n v="99388"/>
        <n v="84769"/>
        <n v="97390"/>
        <n v="91684"/>
        <n v="108792"/>
        <n v="99542"/>
        <n v="90067"/>
        <n v="98574"/>
        <n v="86572"/>
        <n v="86720"/>
        <n v="85250"/>
        <n v="98512"/>
        <n v="87105"/>
        <n v="100812"/>
        <n v="102082"/>
        <n v="104687"/>
        <n v="95502"/>
        <n v="89286"/>
        <n v="86543"/>
        <n v="104561"/>
        <n v="90745"/>
        <n v="86913"/>
        <n v="96164"/>
        <n v="119318"/>
        <n v="111178"/>
        <n v="71482"/>
        <n v="94404"/>
        <n v="129058"/>
        <n v="103323"/>
        <n v="94514"/>
        <n v="89472"/>
        <n v="98054"/>
        <n v="84341"/>
        <n v="97350"/>
        <n v="91353"/>
        <n v="111769"/>
        <n v="91480"/>
        <n v="85608"/>
        <n v="87487"/>
        <n v="98680"/>
        <n v="87941"/>
        <n v="84993"/>
        <n v="84968"/>
        <n v="98848"/>
        <n v="86971"/>
        <n v="86776"/>
        <n v="108811"/>
        <n v="93753"/>
        <n v="89759"/>
        <n v="86131"/>
        <n v="104688"/>
        <n v="90707"/>
        <n v="90957"/>
        <n v="109994"/>
        <n v="113888"/>
        <n v="87103"/>
        <n v="124822"/>
        <n v="103611"/>
        <n v="96195"/>
        <n v="91203"/>
        <n v="109743"/>
        <n v="115839"/>
        <n v="93740"/>
        <n v="114231"/>
        <n v="104852"/>
        <n v="105841"/>
        <n v="89629"/>
        <n v="102256"/>
        <n v="116046"/>
        <n v="95841"/>
        <n v="106204"/>
        <n v="118159"/>
        <n v="105532"/>
        <n v="89639"/>
        <n v="103008"/>
        <n v="122464"/>
        <n v="93960"/>
        <n v="103415"/>
        <n v="121704"/>
        <n v="87729"/>
        <n v="108931"/>
        <n v="116254"/>
        <n v="111212"/>
        <n v="106707"/>
        <n v="122837"/>
        <n v="86229"/>
        <n v="116203"/>
        <n v="129284"/>
        <n v="101842"/>
        <n v="120347"/>
        <n v="125721"/>
        <n v="87551"/>
        <n v="76823"/>
        <n v="85181"/>
        <n v="86688"/>
        <n v="85180"/>
        <n v="100913"/>
        <n v="108087"/>
        <n v="111871"/>
        <n v="126534"/>
        <n v="102340"/>
        <n v="88582"/>
        <n v="89797"/>
        <n v="94602"/>
        <n v="101206"/>
        <n v="92962"/>
        <n v="99658"/>
        <n v="102553"/>
        <n v="100819"/>
        <n v="104957"/>
        <n v="115677"/>
        <n v="107340"/>
        <n v="97672"/>
        <n v="86419"/>
        <n v="92078"/>
        <n v="94054"/>
        <n v="97795"/>
        <n v="89150"/>
        <n v="106545"/>
        <n v="93114"/>
        <n v="93661"/>
        <n v="95578"/>
        <n v="104480"/>
        <n v="103709"/>
        <n v="98813"/>
        <n v="95473"/>
        <n v="112633"/>
        <n v="105111"/>
        <n v="90970"/>
        <n v="100514"/>
        <n v="91298"/>
        <n v="86087"/>
        <n v="102089"/>
        <n v="100369"/>
        <n v="88716"/>
        <n v="108706"/>
        <n v="92006"/>
        <n v="90434"/>
        <n v="115645"/>
        <n v="113422"/>
        <n v="88282"/>
        <n v="117199"/>
        <n v="98473"/>
        <n v="91059"/>
        <n v="100927"/>
        <n v="91705"/>
        <n v="101593"/>
        <n v="99832"/>
        <n v="89782"/>
        <n v="115160"/>
        <n v="103251"/>
        <n v="91620"/>
        <n v="96007"/>
        <n v="94858"/>
        <n v="116506"/>
        <n v="104768"/>
        <n v="114472"/>
        <n v="90415"/>
        <n v="121766"/>
        <n v="117563"/>
        <n v="100482"/>
        <n v="91884"/>
        <n v="93347"/>
        <n v="93205"/>
        <n v="103644"/>
        <n v="102920"/>
        <n v="99431"/>
        <n v="91104"/>
        <n v="103664"/>
        <n v="97496"/>
        <n v="99970"/>
        <n v="117827"/>
        <n v="107587"/>
        <n v="91094"/>
        <n v="110407"/>
        <n v="99812"/>
        <n v="103970"/>
        <n v="116636"/>
        <n v="104273"/>
        <n v="91774"/>
        <n v="96596"/>
        <n v="95577"/>
        <n v="92457"/>
        <n v="133101"/>
        <n v="106682"/>
        <n v="105232"/>
        <n v="115522"/>
        <n v="96737"/>
        <n v="135464"/>
        <n v="118585"/>
        <n v="93062"/>
        <n v="93329"/>
        <n v="94708"/>
        <n v="109099"/>
        <n v="101869"/>
        <n v="91679"/>
        <n v="105295"/>
        <n v="94855"/>
        <n v="104672"/>
        <n v="94841"/>
        <n v="99218"/>
        <n v="128737"/>
        <n v="108171"/>
        <n v="104193"/>
        <n v="123343"/>
        <n v="111429"/>
        <n v="100996"/>
        <n v="90633"/>
        <n v="94829"/>
        <n v="102651"/>
        <n v="104495"/>
        <n v="92122"/>
        <n v="118717"/>
        <n v="92917"/>
        <n v="87794"/>
        <n v="101473"/>
        <n v="123282"/>
        <n v="116572"/>
        <n v="112452"/>
        <n v="125624"/>
        <n v="125741"/>
        <n v="98303"/>
        <n v="110585"/>
        <n v="95551"/>
        <n v="104978"/>
        <n v="99746"/>
        <n v="122633"/>
        <n v="112451"/>
        <n v="105263"/>
        <n v="106735"/>
        <n v="118918"/>
        <n v="113075"/>
        <n v="102916"/>
        <n v="148011"/>
        <n v="121652"/>
        <n v="103016"/>
        <n v="105855"/>
        <n v="102237"/>
        <n v="107486"/>
        <n v="120009"/>
        <n v="102287"/>
        <n v="149553"/>
        <n v="111061"/>
        <n v="95610"/>
        <n v="111177"/>
        <n v="112609"/>
        <n v="121768"/>
        <n v="124373"/>
        <n v="131275"/>
        <n v="126763"/>
        <n v="98977"/>
        <n v="98758"/>
        <n v="96292"/>
        <n v="101173"/>
        <n v="107942"/>
        <n v="104925"/>
        <n v="97370"/>
        <n v="127968"/>
        <n v="108362"/>
        <n v="106446"/>
        <n v="104919"/>
        <n v="122520"/>
        <n v="119723"/>
        <n v="144928"/>
        <n v="123697"/>
        <n v="94783"/>
        <n v="121315"/>
        <n v="110692"/>
        <n v="101779"/>
        <n v="147025"/>
        <n v="129111"/>
        <n v="108219"/>
        <n v="157929"/>
        <n v="109849"/>
        <n v="103073"/>
        <n v="120049"/>
        <n v="117054"/>
        <n v="118644"/>
        <n v="146625"/>
        <n v="146224"/>
        <n v="113307"/>
        <n v="158407"/>
        <n v="137946"/>
        <n v="111486"/>
        <n v="107656"/>
        <n v="118783"/>
        <n v="103553"/>
        <n v="132683"/>
        <n v="129084"/>
        <n v="105507"/>
        <n v="158885"/>
        <n v="120200"/>
        <n v="108536"/>
        <n v="97186"/>
        <n v="131873"/>
        <n v="130752"/>
        <n v="114689"/>
        <n v="130991"/>
        <n v="133348"/>
        <n v="113605"/>
        <n v="117850"/>
        <n v="135226"/>
        <n v="128954"/>
        <n v="114326"/>
        <n v="133226"/>
        <n v="135679"/>
        <n v="115291"/>
        <n v="120207"/>
        <n v="99717"/>
        <n v="132984"/>
        <n v="116443"/>
        <n v="112520"/>
        <n v="103952"/>
        <n v="134677"/>
        <n v="137799"/>
        <n v="138034"/>
        <n v="137300"/>
        <n v="116612"/>
        <n v="116331"/>
        <n v="101834"/>
        <n v="135453"/>
        <n v="116992"/>
        <n v="133559"/>
        <n v="118024"/>
        <n v="140157"/>
        <n v="139380"/>
        <n v="119340"/>
        <n v="117371"/>
        <n v="139769"/>
        <n v="96360"/>
        <n v="111339"/>
        <n v="143535"/>
        <n v="143010"/>
        <n v="126122"/>
        <n v="83572"/>
        <n v="102211"/>
        <n v="82468"/>
        <n v="85018"/>
        <n v="71153"/>
        <n v="72497"/>
        <n v="78383"/>
        <n v="81814"/>
        <n v="85572"/>
        <n v="93598"/>
        <n v="84020"/>
        <n v="74550"/>
        <n v="73736"/>
        <n v="81777"/>
        <n v="73752"/>
        <n v="79554"/>
        <n v="84680"/>
        <n v="84325"/>
        <n v="85869"/>
        <n v="86167"/>
        <n v="74848"/>
        <n v="74653"/>
        <n v="80625"/>
        <n v="85257"/>
        <n v="89350"/>
        <n v="87546"/>
        <n v="81055"/>
        <n v="76962"/>
        <n v="83542"/>
        <n v="88842"/>
        <n v="87431"/>
        <n v="74609"/>
        <n v="71574"/>
        <n v="81885"/>
        <n v="93575"/>
        <n v="85078"/>
        <n v="87316"/>
        <n v="74950"/>
        <n v="92219"/>
        <n v="89768"/>
        <n v="80949"/>
        <n v="89926"/>
        <n v="77264"/>
        <n v="80039"/>
        <n v="86297"/>
        <n v="77926"/>
        <n v="77968"/>
        <n v="96176"/>
        <n v="77733"/>
        <n v="92707"/>
        <n v="75629"/>
        <n v="86935"/>
        <n v="89950"/>
        <n v="88908"/>
        <n v="87866"/>
        <n v="97147"/>
        <n v="87336"/>
        <n v="101970"/>
        <n v="82160"/>
        <n v="106613"/>
        <n v="80508"/>
        <n v="103587"/>
        <n v="92194"/>
        <n v="79596"/>
        <n v="78371"/>
        <n v="79032"/>
        <n v="101278"/>
        <n v="77894"/>
        <n v="83608"/>
        <n v="94142"/>
        <n v="88811"/>
        <n v="98338"/>
        <n v="117224"/>
        <n v="98161"/>
        <n v="79293"/>
        <n v="91089"/>
        <n v="107703"/>
        <n v="96332"/>
        <n v="117887"/>
        <n v="80194"/>
        <n v="85508"/>
        <n v="105649"/>
        <n v="78472"/>
        <n v="90529"/>
        <n v="89369"/>
        <n v="105952"/>
        <n v="77273"/>
        <n v="82341"/>
        <n v="96402"/>
        <n v="101850"/>
        <n v="99814"/>
        <n v="82348"/>
        <n v="105796"/>
        <n v="84241"/>
        <n v="106695"/>
        <n v="94125"/>
        <n v="91149"/>
        <n v="99508"/>
        <n v="96603"/>
        <n v="81313"/>
        <n v="97280"/>
        <n v="100137"/>
        <n v="105617"/>
        <n v="74113"/>
        <n v="123091"/>
        <n v="81714"/>
        <n v="93510"/>
        <n v="97167"/>
        <n v="81717"/>
        <n v="80303"/>
        <n v="82974"/>
        <n v="88912"/>
        <n v="94246"/>
        <n v="93121"/>
        <n v="113742"/>
        <n v="93401"/>
        <n v="127405"/>
        <n v="85354"/>
        <n v="82328"/>
        <n v="95144"/>
        <n v="79877"/>
        <n v="103556"/>
        <n v="92646"/>
        <n v="95174"/>
        <n v="91690"/>
        <n v="81977"/>
        <n v="78031"/>
        <n v="88967"/>
        <n v="89958"/>
        <n v="82251"/>
        <n v="100568"/>
        <n v="86646"/>
        <n v="71631"/>
        <n v="75008"/>
        <n v="83233"/>
        <n v="90730"/>
        <n v="86554"/>
        <n v="82469"/>
        <n v="79093"/>
        <n v="88072"/>
        <n v="89975"/>
        <n v="89532"/>
        <n v="76375"/>
        <n v="78641"/>
        <n v="84565"/>
        <n v="91303"/>
        <n v="82605"/>
        <n v="88832"/>
        <n v="98346"/>
        <n v="95281"/>
        <n v="77949"/>
        <n v="85683"/>
        <n v="93498"/>
        <n v="83889"/>
        <n v="78909"/>
        <n v="96707"/>
        <n v="94999"/>
        <n v="95338"/>
        <n v="78564"/>
        <n v="84272"/>
        <n v="94443"/>
        <n v="86824"/>
        <n v="74247"/>
        <n v="82293"/>
        <n v="94990"/>
        <n v="87488"/>
        <n v="82264"/>
        <n v="81158"/>
        <n v="87312"/>
        <n v="88915"/>
        <n v="87026"/>
        <n v="92765"/>
        <n v="85447"/>
        <n v="84563"/>
        <n v="92875"/>
        <n v="92582"/>
        <n v="85714"/>
        <n v="88997"/>
        <n v="85329"/>
        <n v="94666"/>
        <n v="95872"/>
        <n v="91435"/>
        <n v="85455"/>
        <n v="85123"/>
        <n v="94253"/>
        <n v="107181"/>
        <n v="86216"/>
        <n v="81536"/>
        <n v="71758"/>
        <n v="73403"/>
        <n v="76409"/>
        <n v="76416"/>
        <n v="68048"/>
        <n v="73333"/>
        <n v="90966"/>
        <n v="87865"/>
        <n v="84066"/>
        <n v="89177"/>
        <n v="74148"/>
        <n v="84110"/>
        <n v="79433"/>
        <n v="84379"/>
        <n v="75034"/>
        <n v="94797"/>
        <n v="85917"/>
        <n v="81877"/>
        <n v="75314"/>
        <n v="80139"/>
        <n v="88496"/>
        <n v="88477"/>
        <n v="88975"/>
        <n v="97153"/>
        <n v="92748"/>
        <n v="82405"/>
        <n v="89258"/>
        <n v="85317"/>
        <n v="84958"/>
        <n v="84755"/>
        <n v="85077"/>
        <n v="93073"/>
        <n v="91637"/>
        <n v="87585"/>
        <n v="88904"/>
        <n v="87169"/>
        <n v="77595"/>
        <n v="95850"/>
        <n v="86886"/>
        <n v="100428"/>
        <n v="88563"/>
        <n v="79253"/>
        <n v="89933"/>
        <n v="90021"/>
        <n v="85673"/>
        <n v="94646"/>
        <n v="71455"/>
        <n v="90173"/>
        <n v="97987"/>
        <n v="93836"/>
        <n v="92394"/>
        <n v="84806"/>
        <n v="85121"/>
        <n v="82620"/>
        <n v="92316"/>
        <n v="95944"/>
        <n v="93067"/>
        <n v="98384"/>
        <n v="91305"/>
        <n v="85852"/>
        <n v="86207"/>
        <n v="85316"/>
        <n v="95194"/>
        <n v="97720"/>
        <n v="107929"/>
        <n v="90268"/>
        <n v="79842"/>
        <n v="87597"/>
        <n v="84964"/>
        <n v="97448"/>
        <n v="103537"/>
        <n v="104240"/>
        <n v="92343"/>
        <n v="89683"/>
        <n v="81448"/>
        <n v="101819"/>
        <n v="92123"/>
        <n v="94230"/>
        <n v="94870"/>
        <n v="91812"/>
        <n v="86562"/>
        <n v="86136"/>
        <n v="98765"/>
        <n v="95962"/>
        <n v="96557"/>
        <n v="105411"/>
        <n v="95455"/>
        <n v="84144"/>
        <n v="109065"/>
        <n v="86902"/>
        <n v="101257"/>
        <n v="101336"/>
        <n v="108117"/>
        <n v="87702"/>
        <n v="87308"/>
        <n v="86687"/>
        <n v="102079"/>
        <n v="106582"/>
        <n v="94418"/>
        <n v="81162"/>
        <n v="67688"/>
        <n v="88382"/>
        <n v="111970"/>
        <n v="86318"/>
        <n v="95546"/>
        <n v="101650"/>
        <n v="90109"/>
        <n v="91073"/>
        <n v="90373"/>
        <n v="115930"/>
        <n v="89222"/>
        <n v="96568"/>
        <n v="97531"/>
        <n v="90819"/>
        <n v="93854"/>
        <n v="88480"/>
        <n v="94218"/>
        <n v="101897"/>
        <n v="98630"/>
        <n v="93736"/>
        <n v="82297"/>
        <n v="99008"/>
        <n v="96758"/>
        <n v="107688"/>
        <n v="88690"/>
        <n v="89016"/>
        <n v="83953"/>
        <n v="96947"/>
        <n v="94598"/>
        <n v="103385"/>
        <n v="95531"/>
        <n v="88854"/>
        <n v="86657"/>
      </sharedItems>
    </cacheField>
    <cacheField name="Способ определения цены" numFmtId="0">
      <sharedItems containsBlank="1" count="4">
        <m/>
        <s v="цена с официального сайта"/>
        <s v="цена аналогичных предложений"/>
        <s v="депонированная сумма из ЕГРН"/>
      </sharedItems>
    </cacheField>
    <cacheField name="Дата договора" numFmtId="0">
      <sharedItems containsString="0" containsBlank="1" containsNonDate="0" containsDate="1" minDate="2018-03-30T00:00:00" maxDate="2022-12-27T00:00:00" count="1156">
        <m/>
        <d v="2020-02-08T00:00:00"/>
        <d v="2020-02-01T00:00:00"/>
        <d v="2018-09-07T00:00:00"/>
        <d v="2018-12-28T00:00:00"/>
        <d v="2019-08-24T00:00:00"/>
        <d v="2019-01-31T00:00:00"/>
        <d v="2019-07-10T00:00:00"/>
        <d v="2019-10-09T00:00:00"/>
        <d v="2018-11-15T00:00:00"/>
        <d v="2018-09-14T00:00:00"/>
        <d v="2019-04-10T00:00:00"/>
        <d v="2019-08-23T00:00:00"/>
        <d v="2018-11-09T00:00:00"/>
        <d v="2018-04-25T00:00:00"/>
        <d v="2018-04-17T00:00:00"/>
        <d v="2019-03-14T00:00:00"/>
        <d v="2018-11-20T00:00:00"/>
        <d v="2018-05-23T00:00:00"/>
        <d v="2019-05-31T00:00:00"/>
        <d v="2018-11-23T00:00:00"/>
        <d v="2019-06-03T00:00:00"/>
        <d v="2018-11-06T00:00:00"/>
        <d v="2018-05-21T00:00:00"/>
        <d v="2019-11-22T00:00:00"/>
        <d v="2018-12-12T00:00:00"/>
        <d v="2019-10-04T00:00:00"/>
        <d v="2019-02-16T00:00:00"/>
        <d v="2018-06-27T00:00:00"/>
        <d v="2019-06-23T00:00:00"/>
        <d v="2019-03-21T00:00:00"/>
        <d v="2018-09-12T00:00:00"/>
        <d v="2019-03-26T00:00:00"/>
        <d v="2019-03-27T00:00:00"/>
        <d v="2019-04-13T00:00:00"/>
        <d v="2019-11-11T00:00:00"/>
        <d v="2019-01-29T00:00:00"/>
        <d v="2019-04-25T00:00:00"/>
        <d v="2018-10-11T00:00:00"/>
        <d v="2019-05-27T00:00:00"/>
        <d v="2018-11-28T00:00:00"/>
        <d v="2019-02-04T00:00:00"/>
        <d v="2019-05-22T00:00:00"/>
        <d v="2018-07-03T00:00:00"/>
        <d v="2018-03-30T00:00:00"/>
        <d v="2018-04-13T00:00:00"/>
        <d v="2018-07-05T00:00:00"/>
        <d v="2018-06-09T00:00:00"/>
        <d v="2018-05-15T00:00:00"/>
        <d v="2018-05-28T00:00:00"/>
        <d v="2018-06-22T00:00:00"/>
        <d v="2018-06-06T00:00:00"/>
        <d v="2019-12-11T00:00:00"/>
        <d v="2019-09-17T00:00:00"/>
        <d v="2018-05-29T00:00:00"/>
        <d v="2019-11-27T00:00:00"/>
        <d v="2018-11-16T00:00:00"/>
        <d v="2019-07-16T00:00:00"/>
        <d v="2018-12-21T00:00:00"/>
        <d v="2019-04-30T00:00:00"/>
        <d v="2018-10-12T00:00:00"/>
        <d v="2019-03-16T00:00:00"/>
        <d v="2018-04-26T00:00:00"/>
        <d v="2018-08-10T00:00:00"/>
        <d v="2018-11-10T00:00:00"/>
        <d v="2020-09-10T00:00:00"/>
        <d v="2019-02-12T00:00:00"/>
        <d v="2019-07-25T00:00:00"/>
        <d v="2018-07-07T00:00:00"/>
        <d v="2018-08-25T00:00:00"/>
        <d v="2018-04-18T00:00:00"/>
        <d v="2019-11-19T00:00:00"/>
        <d v="2018-09-24T00:00:00"/>
        <d v="2018-09-29T00:00:00"/>
        <d v="2019-05-24T00:00:00"/>
        <d v="2018-04-02T00:00:00"/>
        <d v="2018-08-26T00:00:00"/>
        <d v="2018-08-02T00:00:00"/>
        <d v="2018-11-22T00:00:00"/>
        <d v="2018-04-12T00:00:00"/>
        <d v="2018-04-20T00:00:00"/>
        <d v="2018-05-22T00:00:00"/>
        <d v="2018-04-04T00:00:00"/>
        <d v="2019-03-22T00:00:00"/>
        <d v="2019-06-11T00:00:00"/>
        <d v="2018-08-18T00:00:00"/>
        <d v="2018-09-11T00:00:00"/>
        <d v="2018-04-08T00:00:00"/>
        <d v="2019-03-08T00:00:00"/>
        <d v="2018-12-15T00:00:00"/>
        <d v="2018-10-31T00:00:00"/>
        <d v="2018-10-30T00:00:00"/>
        <d v="2019-10-17T00:00:00"/>
        <d v="2019-04-29T00:00:00"/>
        <d v="2018-11-05T00:00:00"/>
        <d v="2018-10-10T00:00:00"/>
        <d v="2018-07-18T00:00:00"/>
        <d v="2018-12-24T00:00:00"/>
        <d v="2019-08-17T00:00:00"/>
        <d v="2019-04-05T00:00:00"/>
        <d v="2019-07-04T00:00:00"/>
        <d v="2019-09-10T00:00:00"/>
        <d v="2018-05-09T00:00:00"/>
        <d v="2019-01-17T00:00:00"/>
        <d v="2019-04-01T00:00:00"/>
        <d v="2019-03-15T00:00:00"/>
        <d v="2018-11-26T00:00:00"/>
        <d v="2020-01-28T00:00:00"/>
        <d v="2019-06-05T00:00:00"/>
        <d v="2018-05-07T00:00:00"/>
        <d v="2019-09-25T00:00:00"/>
        <d v="2019-11-07T00:00:00"/>
        <d v="2018-08-28T00:00:00"/>
        <d v="2019-07-07T00:00:00"/>
        <d v="2019-07-31T00:00:00"/>
        <d v="2019-12-12T00:00:00"/>
        <d v="2020-02-05T00:00:00"/>
        <d v="2019-11-05T00:00:00"/>
        <d v="2019-07-05T00:00:00"/>
        <d v="2019-06-18T00:00:00"/>
        <d v="2018-06-26T00:00:00"/>
        <d v="2018-11-30T00:00:00"/>
        <d v="2018-05-08T00:00:00"/>
        <d v="2019-04-11T00:00:00"/>
        <d v="2019-07-21T00:00:00"/>
        <d v="2019-11-14T00:00:00"/>
        <d v="2019-08-09T00:00:00"/>
        <d v="2019-01-25T00:00:00"/>
        <d v="2019-04-24T00:00:00"/>
        <d v="2019-03-18T00:00:00"/>
        <d v="2018-12-13T00:00:00"/>
        <d v="2019-06-04T00:00:00"/>
        <d v="2019-12-03T00:00:00"/>
        <d v="2019-09-27T00:00:00"/>
        <d v="2019-04-26T00:00:00"/>
        <d v="2019-02-21T00:00:00"/>
        <d v="2019-06-22T00:00:00"/>
        <d v="2019-06-08T00:00:00"/>
        <d v="2019-06-17T00:00:00"/>
        <d v="2018-09-28T00:00:00"/>
        <d v="2019-05-29T00:00:00"/>
        <d v="2018-05-24T00:00:00"/>
        <d v="2018-07-30T00:00:00"/>
        <d v="2018-06-14T00:00:00"/>
        <d v="2019-08-19T00:00:00"/>
        <d v="2019-03-06T00:00:00"/>
        <d v="2020-04-14T00:00:00"/>
        <d v="2018-07-12T00:00:00"/>
        <d v="2020-02-12T00:00:00"/>
        <d v="2019-09-19T00:00:00"/>
        <d v="2020-01-30T00:00:00"/>
        <d v="2018-08-19T00:00:00"/>
        <d v="2018-10-29T00:00:00"/>
        <d v="2019-03-23T00:00:00"/>
        <d v="2019-05-12T00:00:00"/>
        <d v="2020-04-13T00:00:00"/>
        <d v="2019-02-28T00:00:00"/>
        <d v="2019-03-09T00:00:00"/>
        <d v="2018-07-24T00:00:00"/>
        <d v="2019-06-14T00:00:00"/>
        <d v="2019-07-11T00:00:00"/>
        <d v="2018-11-24T00:00:00"/>
        <d v="2018-07-22T00:00:00"/>
        <d v="2019-10-18T00:00:00"/>
        <d v="2019-03-24T00:00:00"/>
        <d v="2019-08-04T00:00:00"/>
        <d v="2020-02-28T00:00:00"/>
        <d v="2019-03-31T00:00:00"/>
        <d v="2018-05-30T00:00:00"/>
        <d v="2018-12-09T00:00:00"/>
        <d v="2019-07-26T00:00:00"/>
        <d v="2019-09-06T00:00:00"/>
        <d v="2019-11-28T00:00:00"/>
        <d v="2019-05-30T00:00:00"/>
        <d v="2018-08-23T00:00:00"/>
        <d v="2018-07-13T00:00:00"/>
        <d v="2018-06-13T00:00:00"/>
        <d v="2018-07-28T00:00:00"/>
        <d v="2018-06-05T00:00:00"/>
        <d v="2018-11-14T00:00:00"/>
        <d v="2018-04-14T00:00:00"/>
        <d v="2018-04-11T00:00:00"/>
        <d v="2018-05-03T00:00:00"/>
        <d v="2019-07-30T00:00:00"/>
        <d v="2019-10-16T00:00:00"/>
        <d v="2019-10-23T00:00:00"/>
        <d v="2019-05-16T00:00:00"/>
        <d v="2019-04-17T00:00:00"/>
        <d v="2019-05-05T00:00:00"/>
        <d v="2018-10-14T00:00:00"/>
        <d v="2018-05-25T00:00:00"/>
        <d v="2018-09-15T00:00:00"/>
        <d v="2018-06-01T00:00:00"/>
        <d v="2019-04-08T00:00:00"/>
        <d v="2019-02-08T00:00:00"/>
        <d v="2018-12-25T00:00:00"/>
        <d v="2019-03-13T00:00:00"/>
        <d v="2018-08-31T00:00:00"/>
        <d v="2018-12-07T00:00:00"/>
        <d v="2019-09-13T00:00:00"/>
        <d v="2019-09-20T00:00:00"/>
        <d v="2019-04-04T00:00:00"/>
        <d v="2019-11-17T00:00:00"/>
        <d v="2019-08-07T00:00:00"/>
        <d v="2019-06-13T00:00:00"/>
        <d v="2018-10-26T00:00:00"/>
        <d v="2018-04-19T00:00:00"/>
        <d v="2018-06-08T00:00:00"/>
        <d v="2018-04-16T00:00:00"/>
        <d v="2018-09-19T00:00:00"/>
        <d v="2018-08-22T00:00:00"/>
        <d v="2019-09-04T00:00:00"/>
        <d v="2019-03-04T00:00:00"/>
        <d v="2018-04-09T00:00:00"/>
        <d v="2019-01-18T00:00:00"/>
        <d v="2019-04-14T00:00:00"/>
        <d v="2018-06-21T00:00:00"/>
        <d v="2019-02-22T00:00:00"/>
        <d v="2018-10-04T00:00:00"/>
        <d v="2019-09-26T00:00:00"/>
        <d v="2018-04-06T00:00:00"/>
        <d v="2019-12-27T00:00:00"/>
        <d v="2021-03-23T00:00:00"/>
        <d v="2020-09-07T00:00:00"/>
        <d v="2020-11-27T00:00:00"/>
        <d v="2020-02-18T00:00:00"/>
        <d v="2020-06-26T00:00:00"/>
        <d v="2019-09-30T00:00:00"/>
        <d v="2019-12-08T00:00:00"/>
        <d v="2020-12-21T00:00:00"/>
        <d v="2020-04-30T00:00:00"/>
        <d v="2020-02-14T00:00:00"/>
        <d v="2019-12-21T00:00:00"/>
        <d v="2019-12-13T00:00:00"/>
        <d v="2019-08-18T00:00:00"/>
        <d v="2019-10-30T00:00:00"/>
        <d v="2021-02-11T00:00:00"/>
        <d v="2019-04-12T00:00:00"/>
        <d v="2019-08-30T00:00:00"/>
        <d v="2019-07-09T00:00:00"/>
        <d v="2020-08-20T00:00:00"/>
        <d v="2019-07-03T00:00:00"/>
        <d v="2020-04-24T00:00:00"/>
        <d v="2020-01-11T00:00:00"/>
        <d v="2020-08-28T00:00:00"/>
        <d v="2020-10-15T00:00:00"/>
        <d v="2020-07-30T00:00:00"/>
        <d v="2019-10-31T00:00:00"/>
        <d v="2021-01-03T00:00:00"/>
        <d v="2021-02-08T00:00:00"/>
        <d v="2021-05-19T00:00:00"/>
        <d v="2020-11-02T00:00:00"/>
        <d v="2020-10-04T00:00:00"/>
        <d v="2019-06-26T00:00:00"/>
        <d v="2020-09-21T00:00:00"/>
        <d v="2020-02-26T00:00:00"/>
        <d v="2020-08-21T00:00:00"/>
        <d v="2019-12-18T00:00:00"/>
        <d v="2020-02-07T00:00:00"/>
        <d v="2020-03-20T00:00:00"/>
        <d v="2020-10-16T00:00:00"/>
        <d v="2019-06-10T00:00:00"/>
        <d v="2020-02-27T00:00:00"/>
        <d v="2019-08-16T00:00:00"/>
        <d v="2020-08-06T00:00:00"/>
        <d v="2019-11-26T00:00:00"/>
        <d v="2020-01-25T00:00:00"/>
        <d v="2020-01-22T00:00:00"/>
        <d v="2020-01-15T00:00:00"/>
        <d v="2020-08-14T00:00:00"/>
        <d v="2020-12-26T00:00:00"/>
        <d v="2019-10-14T00:00:00"/>
        <d v="2020-05-27T00:00:00"/>
        <d v="2020-03-06T00:00:00"/>
        <d v="2019-11-30T00:00:00"/>
        <d v="2020-03-25T00:00:00"/>
        <d v="2020-04-21T00:00:00"/>
        <d v="2021-08-27T00:00:00"/>
        <d v="2019-12-24T00:00:00"/>
        <d v="2019-08-05T00:00:00"/>
        <d v="2020-03-11T00:00:00"/>
        <d v="2019-12-30T00:00:00"/>
        <d v="2019-06-29T00:00:00"/>
        <d v="2020-04-22T00:00:00"/>
        <d v="2020-04-10T00:00:00"/>
        <d v="2021-05-13T00:00:00"/>
        <d v="2020-03-23T00:00:00"/>
        <d v="2020-09-28T00:00:00"/>
        <d v="2019-08-02T00:00:00"/>
        <d v="2020-05-23T00:00:00"/>
        <d v="2020-07-23T00:00:00"/>
        <d v="2020-05-31T00:00:00"/>
        <d v="2020-05-24T00:00:00"/>
        <d v="2020-07-31T00:00:00"/>
        <d v="2020-08-10T00:00:00"/>
        <d v="2020-08-12T00:00:00"/>
        <d v="2021-02-05T00:00:00"/>
        <d v="2020-10-05T00:00:00"/>
        <d v="2020-05-08T00:00:00"/>
        <d v="2019-10-19T00:00:00"/>
        <d v="2021-01-29T00:00:00"/>
        <d v="2021-02-15T00:00:00"/>
        <d v="2019-09-29T00:00:00"/>
        <d v="2019-11-29T00:00:00"/>
        <d v="2019-12-04T00:00:00"/>
        <d v="2020-09-29T00:00:00"/>
        <d v="2020-05-12T00:00:00"/>
        <d v="2021-01-15T00:00:00"/>
        <d v="2020-10-10T00:00:00"/>
        <d v="2020-11-30T00:00:00"/>
        <d v="2019-11-21T00:00:00"/>
        <d v="2020-05-28T00:00:00"/>
        <d v="2020-10-25T00:00:00"/>
        <d v="2021-01-13T00:00:00"/>
        <d v="2020-05-25T00:00:00"/>
        <d v="2020-05-09T00:00:00"/>
        <d v="2020-09-23T00:00:00"/>
        <d v="2021-06-04T00:00:00"/>
        <d v="2020-08-25T00:00:00"/>
        <d v="2020-08-07T00:00:00"/>
        <d v="2021-01-18T00:00:00"/>
        <d v="2020-08-19T00:00:00"/>
        <d v="2021-06-11T00:00:00"/>
        <d v="2020-03-12T00:00:00"/>
        <d v="2020-07-22T00:00:00"/>
        <d v="2020-10-21T00:00:00"/>
        <d v="2020-10-13T00:00:00"/>
        <d v="2020-09-25T00:00:00"/>
        <d v="2020-10-22T00:00:00"/>
        <d v="2020-02-13T00:00:00"/>
        <d v="2020-09-19T00:00:00"/>
        <d v="2020-10-09T00:00:00"/>
        <d v="2020-02-03T00:00:00"/>
        <d v="2019-10-25T00:00:00"/>
        <d v="2020-02-21T00:00:00"/>
        <d v="2020-10-29T00:00:00"/>
        <d v="2020-12-10T00:00:00"/>
        <d v="2019-10-29T00:00:00"/>
        <d v="2021-04-06T00:00:00"/>
        <d v="2020-01-18T00:00:00"/>
        <d v="2019-12-01T00:00:00"/>
        <d v="2020-06-05T00:00:00"/>
        <d v="2020-01-31T00:00:00"/>
        <d v="2020-10-14T00:00:00"/>
        <d v="2020-03-29T00:00:00"/>
        <d v="2021-02-18T00:00:00"/>
        <d v="2020-04-17T00:00:00"/>
        <d v="2020-03-13T00:00:00"/>
        <d v="2020-07-20T00:00:00"/>
        <d v="2020-10-12T00:00:00"/>
        <d v="2020-04-15T00:00:00"/>
        <d v="2021-04-02T00:00:00"/>
        <d v="2019-09-18T00:00:00"/>
        <d v="2019-10-28T00:00:00"/>
        <d v="2020-11-22T00:00:00"/>
        <d v="2020-03-05T00:00:00"/>
        <d v="2020-06-17T00:00:00"/>
        <d v="2020-01-06T00:00:00"/>
        <d v="2019-11-24T00:00:00"/>
        <d v="2020-05-19T00:00:00"/>
        <d v="2020-05-15T00:00:00"/>
        <d v="2020-07-13T00:00:00"/>
        <d v="2020-02-16T00:00:00"/>
        <d v="2020-06-15T00:00:00"/>
        <d v="2019-08-25T00:00:00"/>
        <d v="2019-07-23T00:00:00"/>
        <d v="2020-03-02T00:00:00"/>
        <d v="2020-07-15T00:00:00"/>
        <d v="2020-11-12T00:00:00"/>
        <d v="2019-06-24T00:00:00"/>
        <d v="2019-10-12T00:00:00"/>
        <d v="2019-09-01T00:00:00"/>
        <d v="2020-11-24T00:00:00"/>
        <d v="2020-05-11T00:00:00"/>
        <d v="2019-08-20T00:00:00"/>
        <d v="2019-06-06T00:00:00"/>
        <d v="2019-06-27T00:00:00"/>
        <d v="2019-06-07T00:00:00"/>
        <d v="2019-06-16T00:00:00"/>
        <d v="2019-06-12T00:00:00"/>
        <d v="2019-08-06T00:00:00"/>
        <d v="2020-06-30T00:00:00"/>
        <d v="2019-12-06T00:00:00"/>
        <d v="2019-12-14T00:00:00"/>
        <d v="2020-01-27T00:00:00"/>
        <d v="2019-12-20T00:00:00"/>
        <d v="2019-09-28T00:00:00"/>
        <d v="2020-10-30T00:00:00"/>
        <d v="2021-01-14T00:00:00"/>
        <d v="2021-11-26T00:00:00"/>
        <d v="2022-08-26T00:00:00"/>
        <d v="2021-09-23T00:00:00"/>
        <d v="2022-05-13T00:00:00"/>
        <d v="2022-07-31T00:00:00"/>
        <d v="2021-07-13T00:00:00"/>
        <d v="2021-10-03T00:00:00"/>
        <d v="2022-01-20T00:00:00"/>
        <d v="2021-11-12T00:00:00"/>
        <d v="2021-11-30T00:00:00"/>
        <d v="2021-10-29T00:00:00"/>
        <d v="2021-10-13T00:00:00"/>
        <d v="2021-11-02T00:00:00"/>
        <d v="2021-10-28T00:00:00"/>
        <d v="2022-04-16T00:00:00"/>
        <d v="2022-06-06T00:00:00"/>
        <d v="2021-09-29T00:00:00"/>
        <d v="2021-09-08T00:00:00"/>
        <d v="2021-08-18T00:00:00"/>
        <d v="2021-12-30T00:00:00"/>
        <d v="2022-03-29T00:00:00"/>
        <d v="2021-10-24T00:00:00"/>
        <d v="2022-01-18T00:00:00"/>
        <d v="2022-04-29T00:00:00"/>
        <d v="2021-12-17T00:00:00"/>
        <d v="2022-09-13T00:00:00"/>
        <d v="2021-10-23T00:00:00"/>
        <d v="2021-10-09T00:00:00"/>
        <d v="2021-10-26T00:00:00"/>
        <d v="2021-10-27T00:00:00"/>
        <d v="2021-10-20T00:00:00"/>
        <d v="2022-05-16T00:00:00"/>
        <d v="2021-09-24T00:00:00"/>
        <d v="2022-02-04T00:00:00"/>
        <d v="2021-10-16T00:00:00"/>
        <d v="2021-09-21T00:00:00"/>
        <d v="2022-02-24T00:00:00"/>
        <d v="2021-08-13T00:00:00"/>
        <d v="2021-08-06T00:00:00"/>
        <d v="2021-08-28T00:00:00"/>
        <d v="2021-08-03T00:00:00"/>
        <d v="2022-03-10T00:00:00"/>
        <d v="2022-06-11T00:00:00"/>
        <d v="2021-10-15T00:00:00"/>
        <d v="2022-08-10T00:00:00"/>
        <d v="2022-08-11T00:00:00"/>
        <d v="2022-02-11T00:00:00"/>
        <d v="2021-11-19T00:00:00"/>
        <d v="2022-05-23T00:00:00"/>
        <d v="2022-05-06T00:00:00"/>
        <d v="2021-10-25T00:00:00"/>
        <d v="2021-11-09T00:00:00"/>
        <d v="2021-10-01T00:00:00"/>
        <d v="2022-07-11T00:00:00"/>
        <d v="2021-10-30T00:00:00"/>
        <d v="2022-06-29T00:00:00"/>
        <d v="2021-10-22T00:00:00"/>
        <d v="2021-10-31T00:00:00"/>
        <d v="2021-11-27T00:00:00"/>
        <d v="2021-09-30T00:00:00"/>
        <d v="2021-08-10T00:00:00"/>
        <d v="2021-12-28T00:00:00"/>
        <d v="2022-07-21T00:00:00"/>
        <d v="2022-01-10T00:00:00"/>
        <d v="2021-11-05T00:00:00"/>
        <d v="2021-11-23T00:00:00"/>
        <d v="2021-11-10T00:00:00"/>
        <d v="2022-01-13T00:00:00"/>
        <d v="2022-08-18T00:00:00"/>
        <d v="2021-12-18T00:00:00"/>
        <d v="2021-07-31T00:00:00"/>
        <d v="2022-05-31T00:00:00"/>
        <d v="2021-08-19T00:00:00"/>
        <d v="2021-09-22T00:00:00"/>
        <d v="2022-06-26T00:00:00"/>
        <d v="2021-10-10T00:00:00"/>
        <d v="2022-03-11T00:00:00"/>
        <d v="2022-07-15T00:00:00"/>
        <d v="2021-12-07T00:00:00"/>
        <d v="2021-09-17T00:00:00"/>
        <d v="2021-11-11T00:00:00"/>
        <d v="2021-09-14T00:00:00"/>
        <d v="2021-11-08T00:00:00"/>
        <d v="2021-12-13T00:00:00"/>
        <d v="2021-11-14T00:00:00"/>
        <d v="2021-10-12T00:00:00"/>
        <d v="2022-05-19T00:00:00"/>
        <d v="2021-09-11T00:00:00"/>
        <d v="2021-09-20T00:00:00"/>
        <d v="2022-02-01T00:00:00"/>
        <d v="2021-11-20T00:00:00"/>
        <d v="2022-04-18T00:00:00"/>
        <d v="2022-08-31T00:00:00"/>
        <d v="2022-12-08T00:00:00"/>
        <d v="2022-04-04T00:00:00"/>
        <d v="2021-08-17T00:00:00"/>
        <d v="2021-08-01T00:00:00"/>
        <d v="2021-08-20T00:00:00"/>
        <d v="2021-08-09T00:00:00"/>
        <d v="2022-09-09T00:00:00"/>
        <d v="2022-08-19T00:00:00"/>
        <d v="2022-08-23T00:00:00"/>
        <d v="2022-10-27T00:00:00"/>
        <d v="2022-01-14T00:00:00"/>
        <d v="2022-04-30T00:00:00"/>
        <d v="2021-08-15T00:00:00"/>
        <d v="2022-07-26T00:00:00"/>
        <d v="2022-09-21T00:00:00"/>
        <d v="2022-05-26T00:00:00"/>
        <d v="2021-08-25T00:00:00"/>
        <d v="2022-05-28T00:00:00"/>
        <d v="2021-10-08T00:00:00"/>
        <d v="2022-06-28T00:00:00"/>
        <d v="2022-08-29T00:00:00"/>
        <d v="2022-07-13T00:00:00"/>
        <d v="2022-08-22T00:00:00"/>
        <d v="2022-11-12T00:00:00"/>
        <d v="2021-12-23T00:00:00"/>
        <d v="2022-10-14T00:00:00"/>
        <d v="2022-07-27T00:00:00"/>
        <d v="2022-05-17T00:00:00"/>
        <d v="2022-06-03T00:00:00"/>
        <d v="2022-11-28T00:00:00"/>
        <d v="2021-07-29T00:00:00"/>
        <d v="2022-11-17T00:00:00"/>
        <d v="2022-05-05T00:00:00"/>
        <d v="2022-08-17T00:00:00"/>
        <d v="2022-11-04T00:00:00"/>
        <d v="2022-06-07T00:00:00"/>
        <d v="2021-09-04T00:00:00"/>
        <d v="2021-10-18T00:00:00"/>
        <d v="2022-06-30T00:00:00"/>
        <d v="2022-08-21T00:00:00"/>
        <d v="2022-07-02T00:00:00"/>
        <d v="2022-07-30T00:00:00"/>
        <d v="2022-08-27T00:00:00"/>
        <d v="2022-05-22T00:00:00"/>
        <d v="2022-02-26T00:00:00"/>
        <d v="2021-12-27T00:00:00"/>
        <d v="2022-09-02T00:00:00"/>
        <d v="2022-06-20T00:00:00"/>
        <d v="2022-04-01T00:00:00"/>
        <d v="2021-10-07T00:00:00"/>
        <d v="2021-08-31T00:00:00"/>
        <d v="2021-11-17T00:00:00"/>
        <d v="2022-05-25T00:00:00"/>
        <d v="2022-03-13T00:00:00"/>
        <d v="2022-01-24T00:00:00"/>
        <d v="2021-08-24T00:00:00"/>
        <d v="2021-12-09T00:00:00"/>
        <d v="2022-10-29T00:00:00"/>
        <d v="2021-08-12T00:00:00"/>
        <d v="2022-06-02T00:00:00"/>
        <d v="2022-07-07T00:00:00"/>
        <d v="2022-09-22T00:00:00"/>
        <d v="2022-03-01T00:00:00"/>
        <d v="2021-12-03T00:00:00"/>
        <d v="2021-08-26T00:00:00"/>
        <d v="2022-04-20T00:00:00"/>
        <d v="2022-05-11T00:00:00"/>
        <d v="2021-12-21T00:00:00"/>
        <d v="2021-11-22T00:00:00"/>
        <d v="2022-01-27T00:00:00"/>
        <d v="2021-08-04T00:00:00"/>
        <d v="2021-09-05T00:00:00"/>
        <d v="2021-12-19T00:00:00"/>
        <d v="2022-06-15T00:00:00"/>
        <d v="2022-06-17T00:00:00"/>
        <d v="2022-07-28T00:00:00"/>
        <d v="2021-09-10T00:00:00"/>
        <d v="2021-07-30T00:00:00"/>
        <d v="2022-03-19T00:00:00"/>
        <d v="2022-03-05T00:00:00"/>
        <d v="2021-09-13T00:00:00"/>
        <d v="2021-10-21T00:00:00"/>
        <d v="2022-03-24T00:00:00"/>
        <d v="2021-12-10T00:00:00"/>
        <d v="2021-11-18T00:00:00"/>
        <d v="2022-02-23T00:00:00"/>
        <d v="2022-06-14T00:00:00"/>
        <d v="2022-03-15T00:00:00"/>
        <d v="2021-11-24T00:00:00"/>
        <d v="2021-07-20T00:00:00"/>
        <d v="2021-10-14T00:00:00"/>
        <d v="2021-05-27T00:00:00"/>
        <d v="2020-12-11T00:00:00"/>
        <d v="2020-09-22T00:00:00"/>
        <d v="2021-10-04T00:00:00"/>
        <d v="2020-12-29T00:00:00"/>
        <d v="2020-11-06T00:00:00"/>
        <d v="2020-11-17T00:00:00"/>
        <d v="2021-02-13T00:00:00"/>
        <d v="2021-01-07T00:00:00"/>
        <d v="2020-01-14T00:00:00"/>
        <d v="2021-01-22T00:00:00"/>
        <d v="2020-10-01T00:00:00"/>
        <d v="2020-09-30T00:00:00"/>
        <d v="2021-04-20T00:00:00"/>
        <d v="2021-04-04T00:00:00"/>
        <d v="2021-01-10T00:00:00"/>
        <d v="2021-01-09T00:00:00"/>
        <d v="2019-11-13T00:00:00"/>
        <d v="2020-08-24T00:00:00"/>
        <d v="2019-10-10T00:00:00"/>
        <d v="2020-02-02T00:00:00"/>
        <d v="2021-03-11T00:00:00"/>
        <d v="2019-12-05T00:00:00"/>
        <d v="2020-03-17T00:00:00"/>
        <d v="2020-09-24T00:00:00"/>
        <d v="2020-05-26T00:00:00"/>
        <d v="2020-12-01T00:00:00"/>
        <d v="2020-02-11T00:00:00"/>
        <d v="2021-03-19T00:00:00"/>
        <d v="2021-02-28T00:00:00"/>
        <d v="2020-07-06T00:00:00"/>
        <d v="2021-05-31T00:00:00"/>
        <d v="2021-08-23T00:00:00"/>
        <d v="2021-07-25T00:00:00"/>
        <d v="2021-06-02T00:00:00"/>
        <d v="2020-12-27T00:00:00"/>
        <d v="2020-04-23T00:00:00"/>
        <d v="2020-06-03T00:00:00"/>
        <d v="2020-03-14T00:00:00"/>
        <d v="2020-12-25T00:00:00"/>
        <d v="2021-05-26T00:00:00"/>
        <d v="2020-01-10T00:00:00"/>
        <d v="2020-07-14T00:00:00"/>
        <d v="2020-04-03T00:00:00"/>
        <d v="2020-06-19T00:00:00"/>
        <d v="2019-12-09T00:00:00"/>
        <d v="2020-12-30T00:00:00"/>
        <d v="2020-09-12T00:00:00"/>
        <d v="2020-06-29T00:00:00"/>
        <d v="2020-10-23T00:00:00"/>
        <d v="2021-01-20T00:00:00"/>
        <d v="2020-07-09T00:00:00"/>
        <d v="2019-11-06T00:00:00"/>
        <d v="2021-04-07T00:00:00"/>
        <d v="2020-09-11T00:00:00"/>
        <d v="2020-11-08T00:00:00"/>
        <d v="2020-09-04T00:00:00"/>
        <d v="2021-01-12T00:00:00"/>
        <d v="2020-12-09T00:00:00"/>
        <d v="2019-12-25T00:00:00"/>
        <d v="2020-06-22T00:00:00"/>
        <d v="2020-03-21T00:00:00"/>
        <d v="2019-12-19T00:00:00"/>
        <d v="2019-11-15T00:00:00"/>
        <d v="2020-08-11T00:00:00"/>
        <d v="2020-12-06T00:00:00"/>
        <d v="2020-08-15T00:00:00"/>
        <d v="2020-11-20T00:00:00"/>
        <d v="2021-05-24T00:00:00"/>
        <d v="2020-10-26T00:00:00"/>
        <d v="2021-01-30T00:00:00"/>
        <d v="2020-10-18T00:00:00"/>
        <d v="2021-03-31T00:00:00"/>
        <d v="2020-06-11T00:00:00"/>
        <d v="2021-07-02T00:00:00"/>
        <d v="2021-06-03T00:00:00"/>
        <d v="2021-07-23T00:00:00"/>
        <d v="2021-07-03T00:00:00"/>
        <d v="2021-08-29T00:00:00"/>
        <d v="2021-01-21T00:00:00"/>
        <d v="2020-11-07T00:00:00"/>
        <d v="2020-12-28T00:00:00"/>
        <d v="2021-02-12T00:00:00"/>
        <d v="2020-10-20T00:00:00"/>
        <d v="2020-11-23T00:00:00"/>
        <d v="2021-01-19T00:00:00"/>
        <d v="2021-04-01T00:00:00"/>
        <d v="2021-03-12T00:00:00"/>
        <d v="2020-04-01T00:00:00"/>
        <d v="2020-09-16T00:00:00"/>
        <d v="2021-01-24T00:00:00"/>
        <d v="2020-10-19T00:00:00"/>
        <d v="2021-03-15T00:00:00"/>
        <d v="2021-02-01T00:00:00"/>
        <d v="2021-05-25T00:00:00"/>
        <d v="2020-10-28T00:00:00"/>
        <d v="2020-12-15T00:00:00"/>
        <d v="2021-04-14T00:00:00"/>
        <d v="2021-09-02T00:00:00"/>
        <d v="2022-06-09T00:00:00"/>
        <d v="2022-07-01T00:00:00"/>
        <d v="2022-06-27T00:00:00"/>
        <d v="2020-01-20T00:00:00"/>
        <d v="2020-09-03T00:00:00"/>
        <d v="2020-03-10T00:00:00"/>
        <d v="2020-08-27T00:00:00"/>
        <d v="2020-11-26T00:00:00"/>
        <d v="2020-08-26T00:00:00"/>
        <d v="2020-10-27T00:00:00"/>
        <d v="2020-06-14T00:00:00"/>
        <d v="2021-03-10T00:00:00"/>
        <d v="2020-04-29T00:00:00"/>
        <d v="2020-11-14T00:00:00"/>
        <d v="2020-05-21T00:00:00"/>
        <d v="2021-01-06T00:00:00"/>
        <d v="2020-10-17T00:00:00"/>
        <d v="2021-04-15T00:00:00"/>
        <d v="2020-12-23T00:00:00"/>
        <d v="2020-12-07T00:00:00"/>
        <d v="2020-06-02T00:00:00"/>
        <d v="2020-06-28T00:00:00"/>
        <d v="2019-12-17T00:00:00"/>
        <d v="2020-02-15T00:00:00"/>
        <d v="2020-09-18T00:00:00"/>
        <d v="2020-04-27T00:00:00"/>
        <d v="2020-11-04T00:00:00"/>
        <d v="2020-03-04T00:00:00"/>
        <d v="2020-03-22T00:00:00"/>
        <d v="2020-12-22T00:00:00"/>
        <d v="2022-06-10T00:00:00"/>
        <d v="2020-02-04T00:00:00"/>
        <d v="2020-03-24T00:00:00"/>
        <d v="2020-11-21T00:00:00"/>
        <d v="2020-08-05T00:00:00"/>
        <d v="2020-02-06T00:00:00"/>
        <d v="2020-04-04T00:00:00"/>
        <d v="2022-11-07T00:00:00"/>
        <d v="2019-11-10T00:00:00"/>
        <d v="2022-06-23T00:00:00"/>
        <d v="2021-07-24T00:00:00"/>
        <d v="2020-03-28T00:00:00"/>
        <d v="2020-09-13T00:00:00"/>
        <d v="2020-03-16T00:00:00"/>
        <d v="2020-05-22T00:00:00"/>
        <d v="2020-02-20T00:00:00"/>
        <d v="2021-03-05T00:00:00"/>
        <d v="2021-06-25T00:00:00"/>
        <d v="2021-06-08T00:00:00"/>
        <d v="2021-06-16T00:00:00"/>
        <d v="2020-12-17T00:00:00"/>
        <d v="2021-04-30T00:00:00"/>
        <d v="2021-08-14T00:00:00"/>
        <d v="2021-05-28T00:00:00"/>
        <d v="2021-05-30T00:00:00"/>
        <d v="2020-06-07T00:00:00"/>
        <d v="2020-10-02T00:00:00"/>
        <d v="2020-04-20T00:00:00"/>
        <d v="2020-09-15T00:00:00"/>
        <d v="2020-02-29T00:00:00"/>
        <d v="2019-12-23T00:00:00"/>
        <d v="2020-11-13T00:00:00"/>
        <d v="2020-10-06T00:00:00"/>
        <d v="2020-05-29T00:00:00"/>
        <d v="2021-01-28T00:00:00"/>
        <d v="2022-03-16T00:00:00"/>
        <d v="2020-01-03T00:00:00"/>
        <d v="2020-08-18T00:00:00"/>
        <d v="2020-07-26T00:00:00"/>
        <d v="2020-06-25T00:00:00"/>
        <d v="2020-05-07T00:00:00"/>
        <d v="2021-01-26T00:00:00"/>
        <d v="2020-04-28T00:00:00"/>
        <d v="2019-11-23T00:00:00"/>
        <d v="2019-12-26T00:00:00"/>
        <d v="2020-09-09T00:00:00"/>
        <d v="2020-09-14T00:00:00"/>
        <d v="2021-02-09T00:00:00"/>
        <d v="2021-04-27T00:00:00"/>
        <d v="2021-02-26T00:00:00"/>
        <d v="2020-11-16T00:00:00"/>
        <d v="2019-10-24T00:00:00"/>
        <d v="2021-07-21T00:00:00"/>
        <d v="2022-08-05T00:00:00"/>
        <d v="2021-04-17T00:00:00"/>
        <d v="2020-11-18T00:00:00"/>
        <d v="2020-05-18T00:00:00"/>
        <d v="2021-04-11T00:00:00"/>
        <d v="2020-11-11T00:00:00"/>
        <d v="2021-03-30T00:00:00"/>
        <d v="2020-09-01T00:00:00"/>
        <d v="2020-10-08T00:00:00"/>
        <d v="2020-08-13T00:00:00"/>
        <d v="2020-06-20T00:00:00"/>
        <d v="2020-06-09T00:00:00"/>
        <d v="2020-05-14T00:00:00"/>
        <d v="2020-07-29T00:00:00"/>
        <d v="2019-10-22T00:00:00"/>
        <d v="2020-03-01T00:00:00"/>
        <d v="2020-06-18T00:00:00"/>
        <d v="2020-11-28T00:00:00"/>
        <d v="2020-12-03T00:00:00"/>
        <d v="2020-08-30T00:00:00"/>
        <d v="2020-10-07T00:00:00"/>
        <d v="2021-01-27T00:00:00"/>
        <d v="2021-07-05T00:00:00"/>
        <d v="2020-09-08T00:00:00"/>
        <d v="2021-08-02T00:00:00"/>
        <d v="2019-10-21T00:00:00"/>
        <d v="2020-02-23T00:00:00"/>
        <d v="2020-11-10T00:00:00"/>
        <d v="2020-03-09T00:00:00"/>
        <d v="2020-06-16T00:00:00"/>
        <d v="2021-04-24T00:00:00"/>
        <d v="2021-02-19T00:00:00"/>
        <d v="2021-09-09T00:00:00"/>
        <d v="2021-09-18T00:00:00"/>
        <d v="2021-12-14T00:00:00"/>
        <d v="2019-11-08T00:00:00"/>
        <d v="2020-01-23T00:00:00"/>
        <d v="2021-06-18T00:00:00"/>
        <d v="2020-01-24T00:00:00"/>
        <d v="2021-06-09T00:00:00"/>
        <d v="2021-07-16T00:00:00"/>
        <d v="2019-12-28T00:00:00"/>
        <d v="2020-01-17T00:00:00"/>
        <d v="2021-08-30T00:00:00"/>
        <d v="2021-07-14T00:00:00"/>
        <d v="2021-03-04T00:00:00"/>
        <d v="2021-01-05T00:00:00"/>
        <d v="2020-10-03T00:00:00"/>
        <d v="2020-12-02T00:00:00"/>
        <d v="2019-11-01T00:00:00"/>
        <d v="2021-06-12T00:00:00"/>
        <d v="2020-01-21T00:00:00"/>
        <d v="2020-12-13T00:00:00"/>
        <d v="2021-08-05T00:00:00"/>
        <d v="2021-01-16T00:00:00"/>
        <d v="2022-07-06T00:00:00"/>
        <d v="2021-09-06T00:00:00"/>
        <d v="2019-12-10T00:00:00"/>
        <d v="2020-03-18T00:00:00"/>
        <d v="2021-03-14T00:00:00"/>
        <d v="2021-05-21T00:00:00"/>
        <d v="2021-03-26T00:00:00"/>
        <d v="2020-07-21T00:00:00"/>
        <d v="2020-08-22T00:00:00"/>
        <d v="2020-07-08T00:00:00"/>
        <d v="2021-11-29T00:00:00"/>
        <d v="2021-02-22T00:00:00"/>
        <d v="2020-12-04T00:00:00"/>
        <d v="2021-03-07T00:00:00"/>
        <d v="2021-07-06T00:00:00"/>
        <d v="2021-02-24T00:00:00"/>
        <d v="2020-08-04T00:00:00"/>
        <d v="2020-04-05T00:00:00"/>
        <d v="2021-09-07T00:00:00"/>
        <d v="2020-03-08T00:00:00"/>
        <d v="2021-03-21T00:00:00"/>
        <d v="2020-12-20T00:00:00"/>
        <d v="2020-11-25T00:00:00"/>
        <d v="2021-03-18T00:00:00"/>
        <d v="2021-03-06T00:00:00"/>
        <d v="2021-04-25T00:00:00"/>
        <d v="2020-11-01T00:00:00"/>
        <d v="2021-04-08T00:00:00"/>
        <d v="2021-01-17T00:00:00"/>
        <d v="2021-04-26T00:00:00"/>
        <d v="2022-03-31T00:00:00"/>
        <d v="2019-11-02T00:00:00"/>
        <d v="2019-12-07T00:00:00"/>
        <d v="2020-02-10T00:00:00"/>
        <d v="2020-05-30T00:00:00"/>
        <d v="2021-04-29T00:00:00"/>
        <d v="2021-05-04T00:00:00"/>
        <d v="2021-03-02T00:00:00"/>
        <d v="2021-06-19T00:00:00"/>
        <d v="2021-05-22T00:00:00"/>
        <d v="2022-01-30T00:00:00"/>
        <d v="2021-05-08T00:00:00"/>
        <d v="2021-07-28T00:00:00"/>
        <d v="2020-03-27T00:00:00"/>
        <d v="2020-12-19T00:00:00"/>
        <d v="2021-07-07T00:00:00"/>
        <d v="2022-06-24T00:00:00"/>
        <d v="2021-02-25T00:00:00"/>
        <d v="2021-02-04T00:00:00"/>
        <d v="2021-04-09T00:00:00"/>
        <d v="2019-11-12T00:00:00"/>
        <d v="2019-11-18T00:00:00"/>
        <d v="2020-02-24T00:00:00"/>
        <d v="2021-03-25T00:00:00"/>
        <d v="2020-06-12T00:00:00"/>
        <d v="2021-01-11T00:00:00"/>
        <d v="2020-01-26T00:00:00"/>
        <d v="2019-12-15T00:00:00"/>
        <d v="2020-04-02T00:00:00"/>
        <d v="2020-10-24T00:00:00"/>
        <d v="2022-07-03T00:00:00"/>
        <d v="2022-06-05T00:00:00"/>
        <d v="2020-11-03T00:00:00"/>
        <d v="2020-07-25T00:00:00"/>
        <d v="2021-03-22T00:00:00"/>
        <d v="2021-04-12T00:00:00"/>
        <d v="2021-11-25T00:00:00"/>
        <d v="2021-06-20T00:00:00"/>
        <d v="2020-03-31T00:00:00"/>
        <d v="2020-08-03T00:00:00"/>
        <d v="2021-03-29T00:00:00"/>
        <d v="2020-01-05T00:00:00"/>
        <d v="2020-01-13T00:00:00"/>
        <d v="2020-03-30T00:00:00"/>
        <d v="2020-04-16T00:00:00"/>
        <d v="2021-12-29T00:00:00"/>
        <d v="2020-12-18T00:00:00"/>
        <d v="2021-05-14T00:00:00"/>
        <d v="2020-06-24T00:00:00"/>
        <d v="2021-03-09T00:00:00"/>
        <d v="2019-11-03T00:00:00"/>
        <d v="2020-04-26T00:00:00"/>
        <d v="2020-01-12T00:00:00"/>
        <d v="2022-01-21T00:00:00"/>
        <d v="2020-07-24T00:00:00"/>
        <d v="2021-05-06T00:00:00"/>
        <d v="2020-10-31T00:00:00"/>
        <d v="2020-02-19T00:00:00"/>
        <d v="2019-11-20T00:00:00"/>
        <d v="2020-12-24T00:00:00"/>
        <d v="2019-12-29T00:00:00"/>
        <d v="2020-07-07T00:00:00"/>
        <d v="2021-04-28T00:00:00"/>
        <d v="2021-04-05T00:00:00"/>
        <d v="2021-06-27T00:00:00"/>
        <d v="2021-05-20T00:00:00"/>
        <d v="2021-07-15T00:00:00"/>
        <d v="2021-06-23T00:00:00"/>
        <d v="2021-04-19T00:00:00"/>
        <d v="2020-11-19T00:00:00"/>
        <d v="2020-11-09T00:00:00"/>
        <d v="2020-12-31T00:00:00"/>
        <d v="2022-03-28T00:00:00"/>
        <d v="2021-10-06T00:00:00"/>
        <d v="2022-05-27T00:00:00"/>
        <d v="2021-04-23T00:00:00"/>
        <d v="2022-06-25T00:00:00"/>
        <d v="2022-07-22T00:00:00"/>
        <d v="2022-06-21T00:00:00"/>
        <d v="2021-11-06T00:00:00"/>
        <d v="2022-08-12T00:00:00"/>
        <d v="2022-03-14T00:00:00"/>
        <d v="2021-02-16T00:00:00"/>
        <d v="2021-09-19T00:00:00"/>
        <d v="2021-11-15T00:00:00"/>
        <d v="2021-09-28T00:00:00"/>
        <d v="2021-06-24T00:00:00"/>
        <d v="2021-12-15T00:00:00"/>
        <d v="2022-05-03T00:00:00"/>
        <d v="2021-06-28T00:00:00"/>
        <d v="2022-07-14T00:00:00"/>
        <d v="2020-12-16T00:00:00"/>
        <d v="2022-02-06T00:00:00"/>
        <d v="2021-06-15T00:00:00"/>
        <d v="2021-12-11T00:00:00"/>
        <d v="2022-02-03T00:00:00"/>
        <d v="2021-05-23T00:00:00"/>
        <d v="2021-06-29T00:00:00"/>
        <d v="2021-06-30T00:00:00"/>
        <d v="2021-11-21T00:00:00"/>
        <d v="2021-07-17T00:00:00"/>
        <d v="2021-06-21T00:00:00"/>
        <d v="2022-05-20T00:00:00"/>
        <d v="2022-02-12T00:00:00"/>
        <d v="2021-04-22T00:00:00"/>
        <d v="2021-10-11T00:00:00"/>
        <d v="2021-12-05T00:00:00"/>
        <d v="2020-12-14T00:00:00"/>
        <d v="2021-07-12T00:00:00"/>
        <d v="2021-01-04T00:00:00"/>
        <d v="2022-06-08T00:00:00"/>
        <d v="2021-04-21T00:00:00"/>
        <d v="2022-01-23T00:00:00"/>
        <d v="2021-06-13T00:00:00"/>
        <d v="2021-05-16T00:00:00"/>
        <d v="2021-09-03T00:00:00"/>
        <d v="2021-03-03T00:00:00"/>
        <d v="2021-03-24T00:00:00"/>
        <d v="2022-01-25T00:00:00"/>
        <d v="2022-08-20T00:00:00"/>
        <d v="2022-03-25T00:00:00"/>
        <d v="2021-06-17T00:00:00"/>
        <d v="2021-09-27T00:00:00"/>
        <d v="2021-12-04T00:00:00"/>
        <d v="2021-06-22T00:00:00"/>
        <d v="2021-10-19T00:00:00"/>
        <d v="2021-07-19T00:00:00"/>
        <d v="2021-12-06T00:00:00"/>
        <d v="2021-11-13T00:00:00"/>
        <d v="2021-02-17T00:00:00"/>
        <d v="2022-12-17T00:00:00"/>
        <d v="2022-07-25T00:00:00"/>
        <d v="2022-07-16T00:00:00"/>
        <d v="2022-01-22T00:00:00"/>
        <d v="2022-05-07T00:00:00"/>
        <d v="2022-02-07T00:00:00"/>
        <d v="2021-01-25T00:00:00"/>
        <d v="2021-12-01T00:00:00"/>
        <d v="2021-06-10T00:00:00"/>
        <d v="2022-04-21T00:00:00"/>
        <d v="2021-10-02T00:00:00"/>
        <d v="2022-03-17T00:00:00"/>
        <d v="2021-04-18T00:00:00"/>
        <d v="2022-07-29T00:00:00"/>
        <d v="2021-03-27T00:00:00"/>
        <d v="2021-11-03T00:00:00"/>
        <d v="2021-07-18T00:00:00"/>
        <d v="2022-01-28T00:00:00"/>
        <d v="2022-06-12T00:00:00"/>
        <d v="2022-05-12T00:00:00"/>
        <d v="2021-04-13T00:00:00"/>
        <d v="2021-12-22T00:00:00"/>
        <d v="2022-11-30T00:00:00"/>
        <d v="2021-05-07T00:00:00"/>
        <d v="2021-09-01T00:00:00"/>
        <d v="2021-08-11T00:00:00"/>
        <d v="2021-05-10T00:00:00"/>
        <d v="2022-02-22T00:00:00"/>
        <d v="2021-05-15T00:00:00"/>
        <d v="2022-02-28T00:00:00"/>
        <d v="2022-05-14T00:00:00"/>
        <d v="2021-08-16T00:00:00"/>
        <d v="2022-02-13T00:00:00"/>
        <d v="2022-11-06T00:00:00"/>
        <d v="2021-07-08T00:00:00"/>
        <d v="2021-09-15T00:00:00"/>
        <d v="2021-06-07T00:00:00"/>
        <d v="2021-11-28T00:00:00"/>
        <d v="2020-12-05T00:00:00"/>
        <d v="2021-02-07T00:00:00"/>
        <d v="2021-06-14T00:00:00"/>
        <d v="2021-03-20T00:00:00"/>
        <d v="2021-12-20T00:00:00"/>
        <d v="2022-05-24T00:00:00"/>
        <d v="2022-07-19T00:00:00"/>
        <d v="2022-01-31T00:00:00"/>
        <d v="2021-06-26T00:00:00"/>
        <d v="2021-05-11T00:00:00"/>
        <d v="2022-05-15T00:00:00"/>
        <d v="2022-05-30T00:00:00"/>
        <d v="2021-07-27T00:00:00"/>
        <d v="2022-02-19T00:00:00"/>
        <d v="2022-08-16T00:00:00"/>
        <d v="2021-07-26T00:00:00"/>
        <d v="2021-05-17T00:00:00"/>
        <d v="2022-08-30T00:00:00"/>
        <d v="2022-06-04T00:00:00"/>
        <d v="2021-03-28T00:00:00"/>
        <d v="2021-06-01T00:00:00"/>
        <d v="2021-09-16T00:00:00"/>
        <d v="2021-06-05T00:00:00"/>
        <d v="2021-04-16T00:00:00"/>
        <d v="2022-01-15T00:00:00"/>
        <d v="2022-09-16T00:00:00"/>
        <d v="2022-10-10T00:00:00"/>
        <d v="2022-02-15T00:00:00"/>
        <d v="2022-02-25T00:00:00"/>
        <d v="2022-01-29T00:00:00"/>
        <d v="2022-09-08T00:00:00"/>
        <d v="2021-11-01T00:00:00"/>
        <d v="2022-02-14T00:00:00"/>
        <d v="2022-04-07T00:00:00"/>
        <d v="2022-01-26T00:00:00"/>
        <d v="2022-03-12T00:00:00"/>
        <d v="2021-12-08T00:00:00"/>
        <d v="2021-12-02T00:00:00"/>
        <d v="2021-12-16T00:00:00"/>
        <d v="2021-11-16T00:00:00"/>
        <d v="2022-03-02T00:00:00"/>
        <d v="2021-12-25T00:00:00"/>
        <d v="2022-03-07T00:00:00"/>
        <d v="2022-03-23T00:00:00"/>
        <d v="2021-07-22T00:00:00"/>
        <d v="2021-09-25T00:00:00"/>
        <d v="2022-02-02T00:00:00"/>
        <d v="2022-01-17T00:00:00"/>
        <d v="2022-09-12T00:00:00"/>
        <d v="2022-09-07T00:00:00"/>
        <d v="2021-08-07T00:00:00"/>
        <d v="2022-09-15T00:00:00"/>
        <d v="2022-09-11T00:00:00"/>
        <d v="2022-06-16T00:00:00"/>
        <d v="2022-02-16T00:00:00"/>
        <d v="2022-08-25T00:00:00"/>
        <d v="2022-06-18T00:00:00"/>
        <d v="2022-01-05T00:00:00"/>
        <d v="2022-09-29T00:00:00"/>
        <d v="2022-04-19T00:00:00"/>
        <d v="2022-03-06T00:00:00"/>
        <d v="2022-10-08T00:00:00"/>
        <d v="2022-12-24T00:00:00"/>
        <d v="2022-12-27T00:00:00"/>
        <d v="2022-10-19T00:00:00"/>
        <d v="2022-07-12T00:00:00"/>
        <d v="2022-12-23T00:00:00"/>
        <d v="2022-09-06T00:00:00"/>
        <d v="2022-02-10T00:00:00"/>
        <d v="2022-09-01T00:00:00"/>
        <d v="2022-12-12T00:00:00"/>
        <d v="2022-12-03T00:00:00"/>
        <d v="2022-11-10T00:00:00"/>
        <d v="2022-03-21T00:00:00"/>
        <d v="2022-11-19T00:00:00"/>
        <d v="2021-12-24T00:00:00"/>
        <d v="2022-03-03T00:00:00"/>
        <d v="2022-02-21T00:00:00"/>
        <d v="2022-02-18T00:00:00"/>
        <d v="2022-11-23T00:00:00"/>
        <d v="2022-11-24T00:00:00"/>
        <d v="2022-03-30T00:00:00"/>
        <d v="2022-11-11T00:00:00"/>
        <d v="2022-03-18T00:00:00"/>
        <d v="2022-12-07T00:00:00"/>
        <d v="2022-04-06T00:00:00"/>
        <d v="2022-11-01T00:00:00"/>
        <d v="2022-07-20T00:00:00"/>
        <d v="2022-12-01T00:00:00"/>
        <d v="2022-10-31T00:00:00"/>
        <d v="2022-12-21T00:00:00"/>
        <d v="2022-12-14T00:00:00"/>
        <d v="2022-12-22T00:00:00"/>
        <d v="2022-02-09T00:00:00"/>
        <d v="2022-02-17T00:00:00"/>
        <d v="2022-09-20T00:00:00"/>
        <d v="2022-10-21T00:00:00"/>
        <d v="2022-03-04T00:00:00"/>
        <d v="2022-09-05T00:00:00"/>
        <d v="2022-08-03T00:00:00"/>
        <d v="2022-08-24T00:00:00"/>
        <d v="2022-04-11T00:00:00"/>
        <d v="2022-04-28T00:00:00"/>
        <d v="2022-07-05T00:00:00"/>
        <d v="2022-09-30T00:00:00"/>
        <d v="2022-03-22T00:00:00"/>
        <d v="2022-08-08T00:00:00"/>
        <d v="2022-09-14T00:00:00"/>
        <d v="2022-07-18T00:00:00"/>
        <d v="2022-06-01T00:00:00"/>
        <d v="2022-10-12T00:00:00"/>
        <d v="2022-07-08T00:00:00"/>
        <d v="2022-04-12T00:00:00"/>
        <d v="2022-03-09T00:00:00"/>
        <d v="2022-08-01T00:00:00"/>
        <d v="2022-10-05T00:00:00"/>
        <d v="2022-12-02T00:00:00"/>
        <d v="2022-10-03T00:00:00"/>
        <d v="2022-08-15T00:00:00"/>
        <d v="2022-02-08T00:00:00"/>
        <d v="2022-11-09T00:00:00"/>
        <d v="2022-10-25T00:00:00"/>
        <d v="2022-10-24T00:00:00"/>
        <d v="2022-11-25T00:00:00"/>
        <d v="2020-09-17T00:00:00"/>
        <d v="2021-10-05T00:00:00"/>
        <d v="2020-06-23T00:00:00"/>
        <d v="2020-08-17T00:00:00"/>
        <d v="2020-07-03T00:00:00"/>
        <d v="2021-03-01T00:00:00"/>
        <d v="2020-08-08T00:00:00"/>
        <d v="2020-07-10T00:00:00"/>
        <d v="2020-09-02T00:00:00"/>
        <d v="2021-03-17T00:00:00"/>
        <d v="2020-06-10T00:00:00"/>
        <d v="2020-05-20T00:00:00"/>
        <d v="2020-07-28T00:00:00"/>
        <d v="2020-08-31T00:00:00"/>
        <d v="2020-07-16T00:00:00"/>
        <d v="2020-07-02T00:00:00"/>
        <d v="2021-05-12T00:00:00"/>
        <d v="2021-02-20T00:00:00"/>
        <d v="2020-06-08T00:00:00"/>
        <d v="2021-05-18T00:00:00"/>
        <d v="2020-11-05T00:00:00"/>
        <d v="2021-02-03T00:00:00"/>
        <d v="2021-02-10T00:00:00"/>
        <d v="2021-02-21T00:00:00"/>
      </sharedItems>
    </cacheField>
    <cacheField name="Дата регистрации" numFmtId="0">
      <sharedItems containsString="0" containsBlank="1" containsNonDate="0" containsDate="1" minDate="2018-04-16T00:00:00" maxDate="2022-12-29T00:00:00" count="943">
        <m/>
        <d v="2020-02-18T00:00:00"/>
        <d v="2020-02-07T00:00:00"/>
        <d v="2018-09-20T00:00:00"/>
        <d v="2019-01-10T00:00:00"/>
        <d v="2019-09-02T00:00:00"/>
        <d v="2019-03-11T00:00:00"/>
        <d v="2019-07-25T00:00:00"/>
        <d v="2019-10-16T00:00:00"/>
        <d v="2018-11-20T00:00:00"/>
        <d v="2018-09-25T00:00:00"/>
        <d v="2019-04-22T00:00:00"/>
        <d v="2018-11-22T00:00:00"/>
        <d v="2018-05-10T00:00:00"/>
        <d v="2018-04-26T00:00:00"/>
        <d v="2019-03-28T00:00:00"/>
        <d v="2018-12-04T00:00:00"/>
        <d v="2018-06-09T00:00:00"/>
        <d v="2018-09-26T00:00:00"/>
        <d v="2019-06-13T00:00:00"/>
        <d v="2018-12-26T00:00:00"/>
        <d v="2019-06-07T00:00:00"/>
        <d v="2018-11-23T00:00:00"/>
        <d v="2018-06-05T00:00:00"/>
        <d v="2019-12-03T00:00:00"/>
        <d v="2018-09-21T00:00:00"/>
        <d v="2018-12-20T00:00:00"/>
        <d v="2019-10-09T00:00:00"/>
        <d v="2019-02-27T00:00:00"/>
        <d v="2018-07-09T00:00:00"/>
        <d v="2018-11-27T00:00:00"/>
        <d v="2019-07-16T00:00:00"/>
        <d v="2019-03-29T00:00:00"/>
        <d v="2019-04-19T00:00:00"/>
        <d v="2019-01-11T00:00:00"/>
        <d v="2019-04-08T00:00:00"/>
        <d v="2019-04-24T00:00:00"/>
        <d v="2019-11-26T00:00:00"/>
        <d v="2019-02-04T00:00:00"/>
        <d v="2019-04-30T00:00:00"/>
        <d v="2018-10-23T00:00:00"/>
        <d v="2019-06-04T00:00:00"/>
        <d v="2018-12-19T00:00:00"/>
        <d v="2019-02-08T00:00:00"/>
        <d v="2018-07-25T00:00:00"/>
        <d v="2019-04-05T00:00:00"/>
        <d v="2018-04-24T00:00:00"/>
        <d v="2018-04-19T00:00:00"/>
        <d v="2018-06-18T00:00:00"/>
        <d v="2018-06-06T00:00:00"/>
        <d v="2018-06-29T00:00:00"/>
        <d v="2019-12-23T00:00:00"/>
        <d v="2019-09-25T00:00:00"/>
        <d v="2018-05-29T00:00:00"/>
        <d v="2019-12-13T00:00:00"/>
        <d v="2019-07-22T00:00:00"/>
        <d v="2019-05-13T00:00:00"/>
        <d v="2018-11-01T00:00:00"/>
        <d v="2019-03-22T00:00:00"/>
        <d v="2018-05-11T00:00:00"/>
        <d v="2018-08-14T00:00:00"/>
        <d v="2020-10-20T00:00:00"/>
        <d v="2019-03-15T00:00:00"/>
        <d v="2019-08-08T00:00:00"/>
        <d v="2018-07-16T00:00:00"/>
        <d v="2018-09-07T00:00:00"/>
        <d v="2019-12-02T00:00:00"/>
        <d v="2018-10-03T00:00:00"/>
        <d v="2018-10-10T00:00:00"/>
        <d v="2019-06-05T00:00:00"/>
        <d v="2018-09-11T00:00:00"/>
        <d v="2018-08-15T00:00:00"/>
        <d v="2018-04-25T00:00:00"/>
        <d v="2019-05-21T00:00:00"/>
        <d v="2019-01-23T00:00:00"/>
        <d v="2018-04-27T00:00:00"/>
        <d v="2018-05-23T00:00:00"/>
        <d v="2018-11-02T00:00:00"/>
        <d v="2019-04-15T00:00:00"/>
        <d v="2019-06-21T00:00:00"/>
        <d v="2019-04-02T00:00:00"/>
        <d v="2018-09-27T00:00:00"/>
        <d v="2019-03-20T00:00:00"/>
        <d v="2019-01-09T00:00:00"/>
        <d v="2018-11-16T00:00:00"/>
        <d v="2018-11-12T00:00:00"/>
        <d v="2018-11-19T00:00:00"/>
        <d v="2018-06-28T00:00:00"/>
        <d v="2019-10-24T00:00:00"/>
        <d v="2019-05-14T00:00:00"/>
        <d v="2019-09-16T00:00:00"/>
        <d v="2018-10-31T00:00:00"/>
        <d v="2018-07-20T00:00:00"/>
        <d v="2018-12-28T00:00:00"/>
        <d v="2019-08-26T00:00:00"/>
        <d v="2019-04-16T00:00:00"/>
        <d v="2019-07-17T00:00:00"/>
        <d v="2019-02-01T00:00:00"/>
        <d v="2019-04-18T00:00:00"/>
        <d v="2018-08-07T00:00:00"/>
        <d v="2018-05-08T00:00:00"/>
        <d v="2018-12-10T00:00:00"/>
        <d v="2020-01-31T00:00:00"/>
        <d v="2019-06-20T00:00:00"/>
        <d v="2018-05-17T00:00:00"/>
        <d v="2019-10-10T00:00:00"/>
        <d v="2019-11-13T00:00:00"/>
        <d v="2018-09-13T00:00:00"/>
        <d v="2019-10-17T00:00:00"/>
        <d v="2019-12-25T00:00:00"/>
        <d v="2020-02-13T00:00:00"/>
        <d v="2019-11-15T00:00:00"/>
        <d v="2019-07-18T00:00:00"/>
        <d v="2019-06-27T00:00:00"/>
        <d v="2018-07-11T00:00:00"/>
        <d v="2018-12-17T00:00:00"/>
        <d v="2019-05-16T00:00:00"/>
        <d v="2019-07-31T00:00:00"/>
        <d v="2019-08-28T00:00:00"/>
        <d v="2019-08-15T00:00:00"/>
        <d v="2019-02-21T00:00:00"/>
        <d v="2019-01-18T00:00:00"/>
        <d v="2019-06-11T00:00:00"/>
        <d v="2019-12-16T00:00:00"/>
        <d v="2019-10-08T00:00:00"/>
        <d v="2018-09-17T00:00:00"/>
        <d v="2018-10-09T00:00:00"/>
        <d v="2018-06-07T00:00:00"/>
        <d v="2019-02-13T00:00:00"/>
        <d v="2018-06-25T00:00:00"/>
        <d v="2019-08-29T00:00:00"/>
        <d v="2019-03-21T00:00:00"/>
        <d v="2020-04-30T00:00:00"/>
        <d v="2018-07-18T00:00:00"/>
        <d v="2020-02-27T00:00:00"/>
        <d v="2019-10-02T00:00:00"/>
        <d v="2020-02-06T00:00:00"/>
        <d v="2019-04-29T00:00:00"/>
        <d v="2018-11-14T00:00:00"/>
        <d v="2019-04-01T00:00:00"/>
        <d v="2019-03-19T00:00:00"/>
        <d v="2018-11-26T00:00:00"/>
        <d v="2018-08-13T00:00:00"/>
        <d v="2018-11-18T00:00:00"/>
        <d v="2018-12-05T00:00:00"/>
        <d v="2018-07-23T00:00:00"/>
        <d v="2019-10-28T00:00:00"/>
        <d v="2019-08-05T00:00:00"/>
        <d v="2019-08-20T00:00:00"/>
        <d v="2019-07-15T00:00:00"/>
        <d v="2020-03-06T00:00:00"/>
        <d v="2019-04-12T00:00:00"/>
        <d v="2018-12-21T00:00:00"/>
        <d v="2019-08-09T00:00:00"/>
        <d v="2019-12-10T00:00:00"/>
        <d v="2019-03-25T00:00:00"/>
        <d v="2018-08-08T00:00:00"/>
        <d v="2018-06-22T00:00:00"/>
        <d v="2018-07-31T00:00:00"/>
        <d v="2018-09-04T00:00:00"/>
        <d v="2018-04-16T00:00:00"/>
        <d v="2019-01-14T00:00:00"/>
        <d v="2019-08-16T00:00:00"/>
        <d v="2019-10-30T00:00:00"/>
        <d v="2019-11-08T00:00:00"/>
        <d v="2019-05-23T00:00:00"/>
        <d v="2019-01-25T00:00:00"/>
        <d v="2018-10-18T00:00:00"/>
        <d v="2018-09-24T00:00:00"/>
        <d v="2018-06-21T00:00:00"/>
        <d v="2019-02-26T00:00:00"/>
        <d v="2019-02-12T00:00:00"/>
        <d v="2018-12-13T00:00:00"/>
        <d v="2018-12-29T00:00:00"/>
        <d v="2019-09-27T00:00:00"/>
        <d v="2019-10-03T00:00:00"/>
        <d v="2019-04-10T00:00:00"/>
        <d v="2018-07-26T00:00:00"/>
        <d v="2018-11-07T00:00:00"/>
        <d v="2018-12-27T00:00:00"/>
        <d v="2018-08-28T00:00:00"/>
        <d v="2018-10-02T00:00:00"/>
        <d v="2019-11-20T00:00:00"/>
        <d v="2019-09-12T00:00:00"/>
        <d v="2018-12-12T00:00:00"/>
        <d v="2018-10-11T00:00:00"/>
        <d v="2018-12-07T00:00:00"/>
        <d v="2020-04-29T00:00:00"/>
        <d v="2020-01-24T00:00:00"/>
        <d v="2021-04-05T00:00:00"/>
        <d v="2020-09-24T00:00:00"/>
        <d v="2021-02-08T00:00:00"/>
        <d v="2020-07-22T00:00:00"/>
        <d v="2019-12-20T00:00:00"/>
        <d v="2020-12-28T00:00:00"/>
        <d v="2020-05-26T00:00:00"/>
        <d v="2020-01-09T00:00:00"/>
        <d v="2019-08-22T00:00:00"/>
        <d v="2020-01-10T00:00:00"/>
        <d v="2019-08-30T00:00:00"/>
        <d v="2019-11-14T00:00:00"/>
        <d v="2021-02-20T00:00:00"/>
        <d v="2019-09-03T00:00:00"/>
        <d v="2019-07-23T00:00:00"/>
        <d v="2020-09-07T00:00:00"/>
        <d v="2020-05-13T00:00:00"/>
        <d v="2020-01-27T00:00:00"/>
        <d v="2020-09-25T00:00:00"/>
        <d v="2020-11-19T00:00:00"/>
        <d v="2020-08-18T00:00:00"/>
        <d v="2021-01-26T00:00:00"/>
        <d v="2021-02-18T00:00:00"/>
        <d v="2021-06-07T00:00:00"/>
        <d v="2020-11-18T00:00:00"/>
        <d v="2020-10-01T00:00:00"/>
        <d v="2020-10-23T00:00:00"/>
        <d v="2019-07-02T00:00:00"/>
        <d v="2020-10-05T00:00:00"/>
        <d v="2020-02-21T00:00:00"/>
        <d v="2019-10-01T00:00:00"/>
        <d v="2020-05-07T00:00:00"/>
        <d v="2020-03-25T00:00:00"/>
        <d v="2019-11-12T00:00:00"/>
        <d v="2020-03-18T00:00:00"/>
        <d v="2019-08-23T00:00:00"/>
        <d v="2020-08-17T00:00:00"/>
        <d v="2020-02-05T00:00:00"/>
        <d v="2020-02-11T00:00:00"/>
        <d v="2020-02-25T00:00:00"/>
        <d v="2021-03-01T00:00:00"/>
        <d v="2020-09-08T00:00:00"/>
        <d v="2021-01-22T00:00:00"/>
        <d v="2020-11-09T00:00:00"/>
        <d v="2019-11-11T00:00:00"/>
        <d v="2020-08-13T00:00:00"/>
        <d v="2020-03-24T00:00:00"/>
        <d v="2020-11-10T00:00:00"/>
        <d v="2020-04-09T00:00:00"/>
        <d v="2020-05-06T00:00:00"/>
        <d v="2021-08-31T00:00:00"/>
        <d v="2019-06-28T00:00:00"/>
        <d v="2019-07-01T00:00:00"/>
        <d v="2020-05-19T00:00:00"/>
        <d v="2020-01-22T00:00:00"/>
        <d v="2020-01-23T00:00:00"/>
        <d v="2020-04-23T00:00:00"/>
        <d v="2021-05-18T00:00:00"/>
        <d v="2020-04-02T00:00:00"/>
        <d v="2019-04-25T00:00:00"/>
        <d v="2019-08-27T00:00:00"/>
        <d v="2020-10-15T00:00:00"/>
        <d v="2020-06-10T00:00:00"/>
        <d v="2020-08-21T00:00:00"/>
        <d v="2020-06-15T00:00:00"/>
        <d v="2020-06-04T00:00:00"/>
        <d v="2020-08-24T00:00:00"/>
        <d v="2020-09-03T00:00:00"/>
        <d v="2021-03-05T00:00:00"/>
        <d v="2020-10-16T00:00:00"/>
        <d v="2020-05-15T00:00:00"/>
        <d v="2021-02-05T00:00:00"/>
        <d v="2021-02-19T00:00:00"/>
        <d v="2019-10-07T00:00:00"/>
        <d v="2020-10-22T00:00:00"/>
        <d v="2020-05-25T00:00:00"/>
        <d v="2021-02-11T00:00:00"/>
        <d v="2020-12-23T00:00:00"/>
        <d v="2019-12-05T00:00:00"/>
        <d v="2020-10-12T00:00:00"/>
        <d v="2020-06-09T00:00:00"/>
        <d v="2020-12-16T00:00:00"/>
        <d v="2020-11-06T00:00:00"/>
        <d v="2021-01-29T00:00:00"/>
        <d v="2020-09-02T00:00:00"/>
        <d v="2020-05-20T00:00:00"/>
        <d v="2021-06-16T00:00:00"/>
        <d v="2020-10-28T00:00:00"/>
        <d v="2020-09-04T00:00:00"/>
        <d v="2020-09-01T00:00:00"/>
        <d v="2021-05-04T00:00:00"/>
        <d v="2021-07-08T00:00:00"/>
        <d v="2020-08-31T00:00:00"/>
        <d v="2020-08-05T00:00:00"/>
        <d v="2020-12-04T00:00:00"/>
        <d v="2020-11-02T00:00:00"/>
        <d v="2020-08-26T00:00:00"/>
        <d v="2020-10-09T00:00:00"/>
        <d v="2020-11-11T00:00:00"/>
        <d v="2020-10-07T00:00:00"/>
        <d v="2020-02-19T00:00:00"/>
        <d v="2019-11-07T00:00:00"/>
        <d v="2020-03-04T00:00:00"/>
        <d v="2020-12-14T00:00:00"/>
        <d v="2020-08-12T00:00:00"/>
        <d v="2020-11-13T00:00:00"/>
        <d v="2021-04-21T00:00:00"/>
        <d v="2020-06-29T00:00:00"/>
        <d v="2020-04-16T00:00:00"/>
        <d v="2021-03-04T00:00:00"/>
        <d v="2020-08-04T00:00:00"/>
        <d v="2019-12-12T00:00:00"/>
        <d v="2020-04-28T00:00:00"/>
        <d v="2020-09-16T00:00:00"/>
        <d v="2020-08-28T00:00:00"/>
        <d v="2019-09-20T00:00:00"/>
        <d v="2021-04-14T00:00:00"/>
        <d v="2019-09-26T00:00:00"/>
        <d v="2020-12-01T00:00:00"/>
        <d v="2020-10-21T00:00:00"/>
        <d v="2020-03-23T00:00:00"/>
        <d v="2020-06-30T00:00:00"/>
        <d v="2020-02-12T00:00:00"/>
        <d v="2020-08-09T00:00:00"/>
        <d v="2019-12-04T00:00:00"/>
        <d v="2020-03-20T00:00:00"/>
        <d v="2020-06-25T00:00:00"/>
        <d v="2020-06-03T00:00:00"/>
        <d v="2020-02-26T00:00:00"/>
        <d v="2019-08-02T00:00:00"/>
        <d v="2020-08-03T00:00:00"/>
        <d v="2020-12-07T00:00:00"/>
        <d v="2019-10-25T00:00:00"/>
        <d v="2020-05-21T00:00:00"/>
        <d v="2019-09-13T00:00:00"/>
        <d v="2021-02-02T00:00:00"/>
        <d v="2019-09-30T00:00:00"/>
        <d v="2020-05-28T00:00:00"/>
        <d v="2020-05-22T00:00:00"/>
        <d v="2020-07-31T00:00:00"/>
        <d v="2019-06-18T00:00:00"/>
        <d v="2019-06-19T00:00:00"/>
        <d v="2019-07-12T00:00:00"/>
        <d v="2019-09-06T00:00:00"/>
        <d v="2019-06-24T00:00:00"/>
        <d v="2019-06-26T00:00:00"/>
        <d v="2020-03-05T00:00:00"/>
        <d v="2019-08-14T00:00:00"/>
        <d v="2020-07-21T00:00:00"/>
        <d v="2019-12-17T00:00:00"/>
        <d v="2019-12-31T00:00:00"/>
        <d v="2019-10-11T00:00:00"/>
        <d v="2021-01-15T00:00:00"/>
        <d v="2021-12-14T00:00:00"/>
        <d v="2022-09-20T00:00:00"/>
        <d v="2021-10-06T00:00:00"/>
        <d v="2022-06-03T00:00:00"/>
        <d v="2022-08-19T00:00:00"/>
        <d v="2021-08-18T00:00:00"/>
        <d v="2021-10-15T00:00:00"/>
        <d v="2022-02-07T00:00:00"/>
        <d v="2021-12-01T00:00:00"/>
        <d v="2021-12-13T00:00:00"/>
        <d v="2021-11-08T00:00:00"/>
        <d v="2021-10-24T00:00:00"/>
        <d v="2021-11-09T00:00:00"/>
        <d v="2021-11-19T00:00:00"/>
        <d v="2021-11-18T00:00:00"/>
        <d v="2021-10-08T00:00:00"/>
        <d v="2022-06-02T00:00:00"/>
        <d v="2022-06-17T00:00:00"/>
        <d v="2021-10-18T00:00:00"/>
        <d v="2021-09-14T00:00:00"/>
        <d v="2021-09-01T00:00:00"/>
        <d v="2022-01-19T00:00:00"/>
        <d v="2022-04-08T00:00:00"/>
        <d v="2021-11-03T00:00:00"/>
        <d v="2022-03-09T00:00:00"/>
        <d v="2021-12-22T00:00:00"/>
        <d v="2022-10-05T00:00:00"/>
        <d v="2021-12-07T00:00:00"/>
        <d v="2021-10-27T00:00:00"/>
        <d v="2021-11-17T00:00:00"/>
        <d v="2021-10-13T00:00:00"/>
        <d v="2022-02-17T00:00:00"/>
        <d v="2021-11-02T00:00:00"/>
        <d v="2022-03-15T00:00:00"/>
        <d v="2021-08-25T00:00:00"/>
        <d v="2021-08-19T00:00:00"/>
        <d v="2021-09-09T00:00:00"/>
        <d v="2022-03-23T00:00:00"/>
        <d v="2022-06-22T00:00:00"/>
        <d v="2021-11-24T00:00:00"/>
        <d v="2022-08-24T00:00:00"/>
        <d v="2022-08-27T00:00:00"/>
        <d v="2021-12-03T00:00:00"/>
        <d v="2022-06-01T00:00:00"/>
        <d v="2021-11-15T00:00:00"/>
        <d v="2021-10-14T00:00:00"/>
        <d v="2022-07-21T00:00:00"/>
        <d v="2021-11-26T00:00:00"/>
        <d v="2022-07-12T00:00:00"/>
        <d v="2021-12-16T00:00:00"/>
        <d v="2021-12-15T00:00:00"/>
        <d v="2021-08-24T00:00:00"/>
        <d v="2022-01-13T00:00:00"/>
        <d v="2021-10-11T00:00:00"/>
        <d v="2022-08-04T00:00:00"/>
        <d v="2021-11-01T00:00:00"/>
        <d v="2022-01-20T00:00:00"/>
        <d v="2021-11-29T00:00:00"/>
        <d v="2022-02-02T00:00:00"/>
        <d v="2021-11-10T00:00:00"/>
        <d v="2021-11-11T00:00:00"/>
        <d v="2022-02-11T00:00:00"/>
        <d v="2022-08-25T00:00:00"/>
        <d v="2022-01-14T00:00:00"/>
        <d v="2022-06-23T00:00:00"/>
        <d v="2021-09-02T00:00:00"/>
        <d v="2022-07-03T00:00:00"/>
        <d v="2021-10-20T00:00:00"/>
        <d v="2022-07-06T00:00:00"/>
        <d v="2022-03-31T00:00:00"/>
        <d v="2022-07-22T00:00:00"/>
        <d v="2021-12-30T00:00:00"/>
        <d v="2021-11-12T00:00:00"/>
        <d v="2021-09-29T00:00:00"/>
        <d v="2021-11-25T00:00:00"/>
        <d v="2021-09-28T00:00:00"/>
        <d v="2021-12-09T00:00:00"/>
        <d v="2021-09-15T00:00:00"/>
        <d v="2021-10-28T00:00:00"/>
        <d v="2021-09-23T00:00:00"/>
        <d v="2022-02-10T00:00:00"/>
        <d v="2022-08-18T00:00:00"/>
        <d v="2022-04-06T00:00:00"/>
        <d v="2022-09-07T00:00:00"/>
        <d v="2022-12-19T00:00:00"/>
        <d v="2022-02-09T00:00:00"/>
        <d v="2021-09-17T00:00:00"/>
        <d v="2021-11-23T00:00:00"/>
        <d v="2021-08-13T00:00:00"/>
        <d v="2021-08-23T00:00:00"/>
        <d v="2022-09-16T00:00:00"/>
        <d v="2022-09-23T00:00:00"/>
        <d v="2022-07-05T00:00:00"/>
        <d v="2022-09-02T00:00:00"/>
        <d v="2022-11-23T00:00:00"/>
        <d v="2022-06-06T00:00:00"/>
        <d v="2021-09-06T00:00:00"/>
        <d v="2022-06-09T00:00:00"/>
        <d v="2021-11-20T00:00:00"/>
        <d v="2022-09-09T00:00:00"/>
        <d v="2021-10-05T00:00:00"/>
        <d v="2022-09-01T00:00:00"/>
        <d v="2021-08-26T00:00:00"/>
        <d v="2022-10-31T00:00:00"/>
        <d v="2022-08-05T00:00:00"/>
        <d v="2022-06-29T00:00:00"/>
        <d v="2022-12-15T00:00:00"/>
        <d v="2022-12-11T00:00:00"/>
        <d v="2022-08-30T00:00:00"/>
        <d v="2022-11-16T00:00:00"/>
        <d v="2022-07-01T00:00:00"/>
        <d v="2021-09-10T00:00:00"/>
        <d v="2022-07-25T00:00:00"/>
        <d v="2021-08-17T00:00:00"/>
        <d v="2022-07-13T00:00:00"/>
        <d v="2022-08-03T00:00:00"/>
        <d v="2022-09-05T00:00:00"/>
        <d v="2022-09-28T00:00:00"/>
        <d v="2022-08-11T00:00:00"/>
        <d v="2022-07-19T00:00:00"/>
        <d v="2022-03-10T00:00:00"/>
        <d v="2022-01-24T00:00:00"/>
        <d v="2022-09-27T00:00:00"/>
        <d v="2022-09-30T00:00:00"/>
        <d v="2022-07-08T00:00:00"/>
        <d v="2021-10-21T00:00:00"/>
        <d v="2021-09-20T00:00:00"/>
        <d v="2021-12-02T00:00:00"/>
        <d v="2022-04-15T00:00:00"/>
        <d v="2021-10-30T00:00:00"/>
        <d v="2022-02-15T00:00:00"/>
        <d v="2021-09-22T00:00:00"/>
        <d v="2021-12-27T00:00:00"/>
        <d v="2022-11-12T00:00:00"/>
        <d v="2022-07-14T00:00:00"/>
        <d v="2022-10-14T00:00:00"/>
        <d v="2022-03-18T00:00:00"/>
        <d v="2021-09-03T00:00:00"/>
        <d v="2022-04-25T00:00:00"/>
        <d v="2022-01-10T00:00:00"/>
        <d v="2022-06-27T00:00:00"/>
        <d v="2022-02-16T00:00:00"/>
        <d v="2021-09-08T00:00:00"/>
        <d v="2021-09-11T00:00:00"/>
        <d v="2022-07-04T00:00:00"/>
        <d v="2021-12-10T00:00:00"/>
        <d v="2021-09-16T00:00:00"/>
        <d v="2021-09-24T00:00:00"/>
        <d v="2022-04-11T00:00:00"/>
        <d v="2022-03-14T00:00:00"/>
        <d v="2021-10-01T00:00:00"/>
        <d v="2021-10-29T00:00:00"/>
        <d v="2022-04-04T00:00:00"/>
        <d v="2022-01-12T00:00:00"/>
        <d v="2022-03-26T00:00:00"/>
        <d v="2021-12-20T00:00:00"/>
        <d v="2021-10-07T00:00:00"/>
        <d v="2021-06-04T00:00:00"/>
        <d v="2020-10-19T00:00:00"/>
        <d v="2021-02-25T00:00:00"/>
        <d v="2021-10-26T00:00:00"/>
        <d v="2020-11-26T00:00:00"/>
        <d v="2021-01-25T00:00:00"/>
        <d v="2021-02-04T00:00:00"/>
        <d v="2020-11-24T00:00:00"/>
        <d v="2021-05-07T00:00:00"/>
        <d v="2021-04-15T00:00:00"/>
        <d v="2019-11-27T00:00:00"/>
        <d v="2019-10-18T00:00:00"/>
        <d v="2020-03-16T00:00:00"/>
        <d v="2020-05-27T00:00:00"/>
        <d v="2019-10-23T00:00:00"/>
        <d v="2021-03-22T00:00:00"/>
        <d v="2020-10-02T00:00:00"/>
        <d v="2020-04-27T00:00:00"/>
        <d v="2020-12-10T00:00:00"/>
        <d v="2021-03-30T00:00:00"/>
        <d v="2021-06-11T00:00:00"/>
        <d v="2021-08-10T00:00:00"/>
        <d v="2021-06-15T00:00:00"/>
        <d v="2021-01-19T00:00:00"/>
        <d v="2022-04-05T00:00:00"/>
        <d v="2020-06-17T00:00:00"/>
        <d v="2020-06-26T00:00:00"/>
        <d v="2020-03-30T00:00:00"/>
        <d v="2020-03-02T00:00:00"/>
        <d v="2020-10-30T00:00:00"/>
        <d v="2021-06-10T00:00:00"/>
        <d v="2020-07-30T00:00:00"/>
        <d v="2020-04-17T00:00:00"/>
        <d v="2019-12-18T00:00:00"/>
        <d v="2020-03-17T00:00:00"/>
        <d v="2020-03-11T00:00:00"/>
        <d v="2019-12-24T00:00:00"/>
        <d v="2020-03-13T00:00:00"/>
        <d v="2021-07-28T00:00:00"/>
        <d v="2020-09-22T00:00:00"/>
        <d v="2020-07-29T00:00:00"/>
        <d v="2020-08-19T00:00:00"/>
        <d v="2021-02-01T00:00:00"/>
        <d v="2020-08-06T00:00:00"/>
        <d v="2020-03-12T00:00:00"/>
        <d v="2019-11-18T00:00:00"/>
        <d v="2021-04-22T00:00:00"/>
        <d v="2020-09-29T00:00:00"/>
        <d v="2020-12-24T00:00:00"/>
        <d v="2020-04-01T00:00:00"/>
        <d v="2019-12-27T00:00:00"/>
        <d v="2020-12-22T00:00:00"/>
        <d v="2021-06-18T00:00:00"/>
        <d v="2020-11-12T00:00:00"/>
        <d v="2021-02-17T00:00:00"/>
        <d v="2021-04-13T00:00:00"/>
        <d v="2020-06-22T00:00:00"/>
        <d v="2021-07-07T00:00:00"/>
        <d v="2020-12-03T00:00:00"/>
        <d v="2021-08-12T00:00:00"/>
        <d v="2021-07-29T00:00:00"/>
        <d v="2021-08-03T00:00:00"/>
        <d v="2021-11-22T00:00:00"/>
        <d v="2021-02-03T00:00:00"/>
        <d v="2021-09-13T00:00:00"/>
        <d v="2021-02-10T00:00:00"/>
        <d v="2021-01-21T00:00:00"/>
        <d v="2021-04-12T00:00:00"/>
        <d v="2021-03-24T00:00:00"/>
        <d v="2020-09-30T00:00:00"/>
        <d v="2021-04-01T00:00:00"/>
        <d v="2021-06-09T00:00:00"/>
        <d v="2020-11-30T00:00:00"/>
        <d v="2020-12-25T00:00:00"/>
        <d v="2021-04-27T00:00:00"/>
        <d v="2020-11-27T00:00:00"/>
        <d v="2021-09-21T00:00:00"/>
        <d v="2022-06-24T00:00:00"/>
        <d v="2020-02-03T00:00:00"/>
        <d v="2020-02-17T00:00:00"/>
        <d v="2020-09-28T00:00:00"/>
        <d v="2020-09-14T00:00:00"/>
        <d v="2020-03-27T00:00:00"/>
        <d v="2020-09-21T00:00:00"/>
        <d v="2020-12-17T00:00:00"/>
        <d v="2020-09-10T00:00:00"/>
        <d v="2021-04-23T00:00:00"/>
        <d v="2021-03-19T00:00:00"/>
        <d v="2020-06-19T00:00:00"/>
        <d v="2021-04-29T00:00:00"/>
        <d v="2021-01-12T00:00:00"/>
        <d v="2020-06-11T00:00:00"/>
        <d v="2019-12-26T00:00:00"/>
        <d v="2020-11-05T00:00:00"/>
        <d v="2020-10-08T00:00:00"/>
        <d v="2020-07-24T00:00:00"/>
        <d v="2020-10-27T00:00:00"/>
        <d v="2020-05-12T00:00:00"/>
        <d v="2020-08-25T00:00:00"/>
        <d v="2022-06-30T00:00:00"/>
        <d v="2020-04-14T00:00:00"/>
        <d v="2019-11-29T00:00:00"/>
        <d v="2020-01-21T00:00:00"/>
        <d v="2020-11-20T00:00:00"/>
        <d v="2020-04-10T00:00:00"/>
        <d v="2022-11-17T00:00:00"/>
        <d v="2020-10-06T00:00:00"/>
        <d v="2020-08-27T00:00:00"/>
        <d v="2021-08-04T00:00:00"/>
        <d v="2022-07-09T00:00:00"/>
        <d v="2019-12-19T00:00:00"/>
        <d v="2021-06-26T00:00:00"/>
        <d v="2021-01-18T00:00:00"/>
        <d v="2021-05-13T00:00:00"/>
        <d v="2020-02-20T00:00:00"/>
        <d v="2021-06-08T00:00:00"/>
        <d v="2020-05-14T00:00:00"/>
        <d v="2020-12-18T00:00:00"/>
        <d v="2020-12-31T00:00:00"/>
        <d v="2021-03-09T00:00:00"/>
        <d v="2022-03-22T00:00:00"/>
        <d v="2020-08-14T00:00:00"/>
        <d v="2020-07-14T00:00:00"/>
        <d v="2021-07-02T00:00:00"/>
        <d v="2020-12-08T00:00:00"/>
        <d v="2022-08-09T00:00:00"/>
        <d v="2021-05-14T00:00:00"/>
        <d v="2020-10-14T00:00:00"/>
        <d v="2020-11-23T00:00:00"/>
        <d v="2020-03-31T00:00:00"/>
        <d v="2019-11-06T00:00:00"/>
        <d v="2020-06-23T00:00:00"/>
        <d v="2021-12-06T00:00:00"/>
        <d v="2021-01-20T00:00:00"/>
        <d v="2020-04-15T00:00:00"/>
        <d v="2020-12-21T00:00:00"/>
        <d v="2020-09-23T00:00:00"/>
        <d v="2021-07-09T00:00:00"/>
        <d v="2021-04-26T00:00:00"/>
        <d v="2020-06-08T00:00:00"/>
        <d v="2021-12-21T00:00:00"/>
        <d v="2021-06-17T00:00:00"/>
        <d v="2020-01-28T00:00:00"/>
        <d v="2021-06-30T00:00:00"/>
        <d v="2020-01-30T00:00:00"/>
        <d v="2021-03-18T00:00:00"/>
        <d v="2020-09-17T00:00:00"/>
        <d v="2021-08-20T00:00:00"/>
        <d v="2022-06-16T00:00:00"/>
        <d v="2021-01-27T00:00:00"/>
        <d v="2021-09-18T00:00:00"/>
        <d v="2019-11-25T00:00:00"/>
        <d v="2019-10-21T00:00:00"/>
        <d v="2021-05-21T00:00:00"/>
        <d v="2020-04-06T00:00:00"/>
        <d v="2021-04-06T00:00:00"/>
        <d v="2021-06-24T00:00:00"/>
        <d v="2020-09-11T00:00:00"/>
        <d v="2021-06-02T00:00:00"/>
        <d v="2020-12-29T00:00:00"/>
        <d v="2021-07-14T00:00:00"/>
        <d v="2021-03-31T00:00:00"/>
        <d v="2021-03-15T00:00:00"/>
        <d v="2022-02-01T00:00:00"/>
        <d v="2021-04-07T00:00:00"/>
        <d v="2020-11-03T00:00:00"/>
        <d v="2021-01-14T00:00:00"/>
        <d v="2021-03-25T00:00:00"/>
        <d v="2021-05-05T00:00:00"/>
        <d v="2021-04-20T00:00:00"/>
        <d v="2020-06-05T00:00:00"/>
        <d v="2020-12-30T00:00:00"/>
        <d v="2019-11-21T00:00:00"/>
        <d v="2020-01-29T00:00:00"/>
        <d v="2021-05-06T00:00:00"/>
        <d v="2020-02-04T00:00:00"/>
        <d v="2020-12-02T00:00:00"/>
        <d v="2020-02-28T00:00:00"/>
        <d v="2020-01-14T00:00:00"/>
        <d v="2021-05-25T00:00:00"/>
        <d v="2021-05-19T00:00:00"/>
        <d v="2021-07-10T00:00:00"/>
        <d v="2022-03-28T00:00:00"/>
        <d v="2021-05-20T00:00:00"/>
        <d v="2021-08-09T00:00:00"/>
        <d v="2021-07-19T00:00:00"/>
        <d v="2022-07-11T00:00:00"/>
        <d v="2019-10-29T00:00:00"/>
        <d v="2020-04-07T00:00:00"/>
        <d v="2019-12-06T00:00:00"/>
        <d v="2020-04-08T00:00:00"/>
        <d v="2020-08-20T00:00:00"/>
        <d v="2020-09-18T00:00:00"/>
        <d v="2020-02-14T00:00:00"/>
        <d v="2020-10-13T00:00:00"/>
        <d v="2021-12-08T00:00:00"/>
        <d v="2021-05-31T00:00:00"/>
        <d v="2020-12-11T00:00:00"/>
        <d v="2021-03-29T00:00:00"/>
        <d v="2021-12-23T00:00:00"/>
        <d v="2019-11-05T00:00:00"/>
        <d v="2020-03-10T00:00:00"/>
        <d v="2021-04-08T00:00:00"/>
        <d v="2020-09-15T00:00:00"/>
        <d v="2021-02-24T00:00:00"/>
        <d v="2021-01-28T00:00:00"/>
        <d v="2021-07-12T00:00:00"/>
        <d v="2021-05-27T00:00:00"/>
        <d v="2022-07-07T00:00:00"/>
        <d v="2020-03-26T00:00:00"/>
        <d v="2019-12-11T00:00:00"/>
        <d v="2020-04-21T00:00:00"/>
        <d v="2021-05-12T00:00:00"/>
        <d v="2021-12-24T00:00:00"/>
        <d v="2022-07-26T00:00:00"/>
        <d v="2022-07-18T00:00:00"/>
        <d v="2022-07-29T00:00:00"/>
        <d v="2021-01-11T00:00:00"/>
        <d v="2021-04-28T00:00:00"/>
        <d v="2021-03-10T00:00:00"/>
        <d v="2021-10-19T00:00:00"/>
        <d v="2021-07-05T00:00:00"/>
        <d v="2021-07-22T00:00:00"/>
        <d v="2022-02-21T00:00:00"/>
        <d v="2022-03-05T00:00:00"/>
        <d v="2022-03-01T00:00:00"/>
        <d v="2021-12-29T00:00:00"/>
        <d v="2021-05-17T00:00:00"/>
        <d v="2022-02-18T00:00:00"/>
        <d v="2021-08-02T00:00:00"/>
        <d v="2022-04-01T00:00:00"/>
        <d v="2022-07-15T00:00:00"/>
        <d v="2021-07-01T00:00:00"/>
        <d v="2021-02-15T00:00:00"/>
        <d v="2021-12-28T00:00:00"/>
        <d v="2022-02-26T00:00:00"/>
        <d v="2021-04-30T00:00:00"/>
        <d v="2021-02-27T00:00:00"/>
        <d v="2021-04-16T00:00:00"/>
        <d v="2022-01-11T00:00:00"/>
        <d v="2021-04-19T00:00:00"/>
        <d v="2022-09-22T00:00:00"/>
        <d v="2022-01-25T00:00:00"/>
        <d v="2021-06-01T00:00:00"/>
        <d v="2021-10-12T00:00:00"/>
        <d v="2021-08-06T00:00:00"/>
        <d v="2021-07-16T00:00:00"/>
        <d v="2021-02-12T00:00:00"/>
        <d v="2021-11-30T00:00:00"/>
        <d v="2021-09-07T00:00:00"/>
        <d v="2022-02-12T00:00:00"/>
        <d v="2021-07-20T00:00:00"/>
        <d v="2022-09-08T00:00:00"/>
        <d v="2021-08-30T00:00:00"/>
        <d v="2022-01-18T00:00:00"/>
        <d v="2020-12-15T00:00:00"/>
        <d v="2021-05-26T00:00:00"/>
        <d v="2021-04-09T00:00:00"/>
        <d v="2022-12-23T00:00:00"/>
        <d v="2021-07-25T00:00:00"/>
        <d v="2022-02-04T00:00:00"/>
        <d v="2021-07-30T00:00:00"/>
        <d v="2022-08-01T00:00:00"/>
        <d v="2021-10-22T00:00:00"/>
        <d v="2021-03-11T00:00:00"/>
        <d v="2021-07-21T00:00:00"/>
        <d v="2022-07-27T00:00:00"/>
        <d v="2021-12-17T00:00:00"/>
        <d v="2022-06-28T00:00:00"/>
        <d v="2022-03-29T00:00:00"/>
        <d v="2021-12-18T00:00:00"/>
        <d v="2022-01-31T00:00:00"/>
        <d v="2022-02-03T00:00:00"/>
        <d v="2022-06-21T00:00:00"/>
        <d v="2021-12-05T00:00:00"/>
        <d v="2021-06-22T00:00:00"/>
        <d v="2022-08-02T00:00:00"/>
        <d v="2021-01-13T00:00:00"/>
        <d v="2020-12-09T00:00:00"/>
        <d v="2022-12-07T00:00:00"/>
        <d v="2022-03-25T00:00:00"/>
        <d v="2021-06-03T00:00:00"/>
        <d v="2022-03-04T00:00:00"/>
        <d v="2021-06-21T00:00:00"/>
        <d v="2022-03-30T00:00:00"/>
        <d v="2022-02-24T00:00:00"/>
        <d v="2021-08-16T00:00:00"/>
        <d v="2022-12-12T00:00:00"/>
        <d v="2021-07-23T00:00:00"/>
        <d v="2021-12-25T00:00:00"/>
        <d v="2022-02-14T00:00:00"/>
        <d v="2022-08-10T00:00:00"/>
        <d v="2021-06-25T00:00:00"/>
        <d v="2022-06-07T00:00:00"/>
        <d v="2021-12-19T00:00:00"/>
        <d v="2022-08-26T00:00:00"/>
        <d v="2022-11-15T00:00:00"/>
        <d v="2021-07-03T00:00:00"/>
        <d v="2021-11-16T00:00:00"/>
        <d v="2021-07-17T00:00:00"/>
        <d v="2021-02-16T00:00:00"/>
        <d v="2022-01-17T00:00:00"/>
        <d v="2022-09-19T00:00:00"/>
        <d v="2022-10-11T00:00:00"/>
        <d v="2022-02-28T00:00:00"/>
        <d v="2022-08-20T00:00:00"/>
        <d v="2021-07-27T00:00:00"/>
        <d v="2022-04-12T00:00:00"/>
        <d v="2022-01-27T00:00:00"/>
        <d v="2021-07-06T00:00:00"/>
        <d v="2021-08-27T00:00:00"/>
        <d v="2021-06-28T00:00:00"/>
        <d v="2021-11-13T00:00:00"/>
        <d v="2021-10-23T00:00:00"/>
        <d v="2021-08-05T00:00:00"/>
        <d v="2022-08-23T00:00:00"/>
        <d v="2022-03-02T00:00:00"/>
        <d v="2022-01-22T00:00:00"/>
        <d v="2022-01-28T00:00:00"/>
        <d v="2022-03-24T00:00:00"/>
        <d v="2021-06-23T00:00:00"/>
        <d v="2021-09-27T00:00:00"/>
        <d v="2022-03-16T00:00:00"/>
        <d v="2022-06-15T00:00:00"/>
        <d v="2022-09-15T00:00:00"/>
        <d v="2022-09-14T00:00:00"/>
        <d v="2022-09-13T00:00:00"/>
        <d v="2021-07-13T00:00:00"/>
        <d v="2021-07-31T00:00:00"/>
        <d v="2022-09-26T00:00:00"/>
        <d v="2022-08-22T00:00:00"/>
        <d v="2022-09-06T00:00:00"/>
        <d v="2022-08-29T00:00:00"/>
        <d v="2022-08-31T00:00:00"/>
        <d v="2022-10-03T00:00:00"/>
        <d v="2022-04-21T00:00:00"/>
        <d v="2022-09-21T00:00:00"/>
        <d v="2022-09-12T00:00:00"/>
        <d v="2022-10-10T00:00:00"/>
        <d v="2022-08-17T00:00:00"/>
        <d v="2022-12-27T00:00:00"/>
        <d v="2022-12-28T00:00:00"/>
        <d v="2022-10-21T00:00:00"/>
        <d v="2022-04-02T00:00:00"/>
        <d v="2022-12-16T00:00:00"/>
        <d v="2022-03-03T00:00:00"/>
        <d v="2022-12-05T00:00:00"/>
        <d v="2022-11-14T00:00:00"/>
        <d v="2022-08-21T00:00:00"/>
        <d v="2022-11-21T00:00:00"/>
        <d v="2022-02-22T00:00:00"/>
        <d v="2022-03-21T00:00:00"/>
        <d v="2022-01-23T00:00:00"/>
        <d v="2022-02-19T00:00:00"/>
        <d v="2022-11-25T00:00:00"/>
        <d v="2022-11-28T00:00:00"/>
        <d v="2022-12-14T00:00:00"/>
        <d v="2022-12-01T00:00:00"/>
        <d v="2022-12-08T00:00:00"/>
        <d v="2022-03-11T00:00:00"/>
        <d v="2022-11-02T00:00:00"/>
        <d v="2022-05-25T00:00:00"/>
        <d v="2022-03-20T00:00:00"/>
        <d v="2022-12-02T00:00:00"/>
        <d v="2022-12-21T00:00:00"/>
        <d v="2022-12-09T00:00:00"/>
        <d v="2022-12-26T00:00:00"/>
        <d v="2022-12-18T00:00:00"/>
        <d v="2022-09-25T00:00:00"/>
        <d v="2022-12-29T00:00:00"/>
        <d v="2022-11-24T00:00:00"/>
        <d v="2022-07-28T00:00:00"/>
        <d v="2021-12-26T00:00:00"/>
        <d v="2022-04-13T00:00:00"/>
        <d v="2022-10-13T00:00:00"/>
        <d v="2022-07-20T00:00:00"/>
        <d v="2022-06-20T00:00:00"/>
        <d v="2022-04-19T00:00:00"/>
        <d v="2022-04-27T00:00:00"/>
        <d v="2022-05-23T00:00:00"/>
        <d v="2022-05-16T00:00:00"/>
        <d v="2022-04-09T00:00:00"/>
        <d v="2022-10-25T00:00:00"/>
        <d v="2022-08-15T00:00:00"/>
        <d v="2022-10-19T00:00:00"/>
        <d v="2022-05-13T00:00:00"/>
        <d v="2022-08-12T00:00:00"/>
        <d v="2022-12-24T00:00:00"/>
        <d v="2022-10-12T00:00:00"/>
        <d v="2021-09-04T00:00:00"/>
        <d v="2022-11-22T00:00:00"/>
        <d v="2021-11-21T00:00:00"/>
        <d v="2022-06-08T00:00:00"/>
        <d v="2022-05-04T00:00:00"/>
        <d v="2022-10-18T00:00:00"/>
        <d v="2022-10-24T00:00:00"/>
        <d v="2022-11-01T00:00:00"/>
        <d v="2021-09-30T00:00:00"/>
        <d v="2022-11-13T00:00:00"/>
        <d v="2022-03-17T00:00:00"/>
        <d v="2022-08-14T00:00:00"/>
        <d v="2022-02-08T00:00:00"/>
        <d v="2022-10-07T00:00:00"/>
        <d v="2022-04-20T00:00:00"/>
        <d v="2022-06-18T00:00:00"/>
        <d v="2022-05-11T00:00:00"/>
        <d v="2022-11-29T00:00:00"/>
        <d v="2022-12-20T00:00:00"/>
        <d v="2022-04-07T00:00:00"/>
        <d v="2022-10-27T00:00:00"/>
        <d v="2022-10-04T00:00:00"/>
        <d v="2020-07-28T00:00:00"/>
        <d v="2020-07-10T00:00:00"/>
        <d v="2020-07-23T00:00:00"/>
        <d v="2020-07-16T00:00:00"/>
        <d v="2020-07-15T00:00:00"/>
        <d v="2020-05-29T00:00:00"/>
        <d v="2020-07-17T00:00:00"/>
        <d v="2020-06-28T00:00:00"/>
        <d v="2021-03-26T00:00:00"/>
        <d v="2021-03-23T00:00:00"/>
        <d v="2021-05-24T00:00:00"/>
        <d v="2020-08-07T00:00:00"/>
        <d v="2021-02-09T00:00:00"/>
        <d v="2020-11-16T00:00:00"/>
        <d v="2020-07-13T00:00:00"/>
        <d v="2021-01-17T00:00:00"/>
        <d v="2021-04-02T00:00:00"/>
        <d v="2020-11-25T00:00:00"/>
        <d v="2021-03-12T00:00:00"/>
        <d v="2021-06-29T00:00:00"/>
        <d v="2021-05-11T00:00:00"/>
        <d v="2021-03-16T00:00:00"/>
        <d v="2020-06-16T00:00:00"/>
        <d v="2021-05-28T00:00:00"/>
        <d v="2020-08-10T00:00:00"/>
        <d v="2020-09-09T00:00:00"/>
        <d v="2020-08-11T00:00:00"/>
        <d v="2021-07-15T00:00:00"/>
        <d v="2021-03-02T00:00:00"/>
        <d v="2021-03-03T00:00:00"/>
        <d v="2020-11-17T00:00:00"/>
        <d v="2021-03-17T00:00:00"/>
        <d v="2021-03-28T00:00:00"/>
      </sharedItems>
    </cacheField>
    <cacheField name="Тип сделки" numFmtId="0">
      <sharedItems containsBlank="1" count="3">
        <m/>
        <s v="ДДУ"/>
        <s v="Уступка"/>
      </sharedItems>
    </cacheField>
    <cacheField name="Оптовая сделка" numFmtId="0">
      <sharedItems containsString="0" containsBlank="1" containsNonDate="0" count="1">
        <m/>
      </sharedItems>
    </cacheField>
    <cacheField name="Тип покупателя" numFmtId="0">
      <sharedItems containsBlank="1" count="3">
        <m/>
        <s v="ФЛ"/>
        <s v="ЮЛ"/>
      </sharedItems>
    </cacheField>
    <cacheField name="Номер регистрации" numFmtId="0">
      <sharedItems containsBlank="1" count="3723">
        <m/>
        <s v="66:41:0205009:10710-66/001/2020-1620"/>
        <s v="66:41:0205009:10710-66/001/2020-1587"/>
        <s v="66:41:0205009:10710-66/001/2018-368"/>
        <s v="66:41:0205009:10710-66/001/2019-626"/>
        <s v="66:41:0205009:10710-66/001/2019-1156"/>
        <s v="66:41:0205009:10710-66/001/2019-725"/>
        <s v="66:41:0205009:10710-66/001/2019-1078"/>
        <s v="66:41:0205009:10710-66/001/2019-1326"/>
        <s v="66:41:0205009:10710-66/001/2018-530"/>
        <s v="66:41:0205009:10710-66/001/2018-395"/>
        <s v="66:41:0205009:10710-66/001/2019-815"/>
        <s v="66:41:0205009:10710-66/001/2019-1157"/>
        <s v="66:41:0205009:10710-66/001/2018-542"/>
        <s v="66:41:0205009:10710-66/001/2018-80"/>
        <s v="66:41:0205009:10710-66/001/2018-56"/>
        <s v="66:41:0205009:10710-66/001/2019-763"/>
        <s v="66:41:0205009:10710-66/001/2018-561"/>
        <s v="66:41:0205009:10710-66/001/2018-208"/>
        <s v="66:41:0205009:10710-66/001/2018-403"/>
        <s v="66:41:0205009:10710-66/001/2019-1008"/>
        <s v="66:41:0205009:10710-66/001/2018-604"/>
        <s v="66:41:0205009:10710-66/001/2019-1000"/>
        <s v="66:41:0205009:10710-66/001/2018-548"/>
        <s v="66:41:0205009:10710-66/001/2018-191"/>
        <s v="66:41:0205009:10710-66/001/2019-1448"/>
        <s v="66:41:0205009:10710-66/001/2018-373"/>
        <s v="66:41:0205009:10710-66/001/2018-592"/>
        <s v="66:41:0205009:10710-66/001/2019-1316"/>
        <s v="66:41:0205009:10710-66/001/2019-708"/>
        <s v="66:41:0205009:10710-66/001/2018-262"/>
        <s v="66:41:0205009:10710-66/001/2018-550"/>
        <s v="66:41:0205009:10710-66/001/2019-1060"/>
        <s v="66:41:0205009:10710-66/001/2019-767"/>
        <s v="66:41:0205009:10710-66/001/2018-379"/>
        <s v="66:41:0205009:10710-66/001/2019-812"/>
        <s v="66:41:0205009:10710-66/001/2019-635"/>
        <s v="66:41:0205009:10710-66/001/2019-790"/>
        <s v="66:41:0205009:10710-66/001/2019-819"/>
        <s v="66:41:0205009:10710-66/001/2019-1433"/>
        <s v="66:41:0205009:10710-66/001/2019-678"/>
        <s v="66:41:0205009:10710-66/001/2019-834"/>
        <s v="66:41:0205009:10710-66/001/2018-457"/>
        <s v="66:41:0205009:10710-66/001/2019-994"/>
        <s v="66:41:0205009:10710-66/001/2018-590"/>
        <s v="66:41:0205009:10710-66/001/2019-691"/>
        <s v="66:41:0205009:10710-66/001/2019-992"/>
        <s v="66:41:0205009:10710-66/001/2018-401"/>
        <s v="66:41:0205009:10710-66/001/2018-279"/>
        <s v="66:41:0205009:10710-66/001/2019-787"/>
        <s v="66:41:0205009:10710-66/001/2018-39"/>
        <s v="66:41:0205009:10710-66/001/2018-33"/>
        <s v="66:41:0205009:10710-66/001/2018-278"/>
        <s v="66:41:0205009:10710-66/001/2018-209"/>
        <s v="66:41:0205009:10710-66/001/2018-193"/>
        <s v="66:41:0205009:10710-66/001/2018-197"/>
        <s v="66:41:0205009:10710-66/001/2018-258"/>
        <s v="66:41:0205009:10710-66/001/2018-213"/>
        <s v="66:41:0205009:10710-66/001/2019-1479"/>
        <s v="66:41:0205009:10710-66/001/2019-1190"/>
        <s v="66:41:0205009:10710-66/001/2018-188"/>
        <s v="66:41:0205009:10710-66/001/2018-180"/>
        <s v="66:41:0205009:10710-66/001/2019-1466"/>
        <s v="66:41:0205009:10710-66/001/2018-541"/>
        <s v="66:41:0205009:10710-66/001/2019-1073"/>
        <s v="66:41:0205009:10710-66/001/2019-628"/>
        <s v="66:41:0205009:10710-66/001/2019-854"/>
        <s v="66:41:0205009:10710-66/001/2018-472"/>
        <s v="66:41:0205009:10710-66/001/2019-755"/>
        <s v="66:41:0205009:10710-66/001/2018-87"/>
        <s v="66:41:0205009:10710-66/001/2018-295"/>
        <s v="66:41:0205009:10710-66/001/2018-546"/>
        <s v="66:41:0205009:10710-66/199/2020-1899"/>
        <s v="66:41:0205009:10710-66/001/2019-729"/>
        <s v="66:41:0205009:10710-66/001/2019-1104"/>
        <s v="66:41:0205009:10710-66/001/2018-270"/>
        <s v="66:41:0205009:10710-66/001/2018-328"/>
        <s v="66:41:0205009:10710-66/001/2018-89"/>
        <s v="66:41:0205009:10710-66/001/2018-211"/>
        <s v="66:41:0205009:10710-66/001/2019-1441"/>
        <s v="66:41:0205009:10710-66/001/2018-419"/>
        <s v="66:41:0205009:10710-66/001/2018-365"/>
        <s v="66:41:0205009:10710-66/001/2018-436"/>
        <s v="66:41:0205009:10710-66/001/2019-996"/>
        <s v="66:41:0205009:10710-66/001/2018-41"/>
        <s v="66:41:0205009:10710-66/001/2018-331"/>
        <s v="66:41:0205009:10710-66/001/2018-299"/>
        <s v="66:41:0205009:10710-66/001/2018-588"/>
        <s v="66:41:0205009:10710-66/001/2018-47"/>
        <s v="66:41:0205009:10710-66/001/2018-51"/>
        <s v="66:41:0205009:10710-66/001/2019-878"/>
        <s v="66:41:0205009:10710-66/001/2019-645"/>
        <s v="66:41:0205009:10710-66/001/2018-68"/>
        <s v="66:41:0205009:10710-66/001/2018-150"/>
        <s v="66:41:0205009:10710-66/001/2018-480"/>
        <s v="66:41:0205009:10710-66/001/2018-52"/>
        <s v="66:41:0205009:10710-66/001/2019-801"/>
        <s v="66:41:0205009:10710-66/001/2019-1026"/>
        <s v="66:41:0205009:10710-66/001/2018-363"/>
        <s v="66:41:0205009:10710-66/001/2019-775"/>
        <s v="66:41:0205009:10710-66/001/2018-63"/>
        <s v="66:41:0205009:10710-66/001/2018-413"/>
        <s v="66:41:0205009:10710-66/001/2018-46"/>
        <s v="66:41:0205009:10710-66/001/2019-738"/>
        <s v="66:41:0205009:10710-66/001/2019-624"/>
        <s v="66:41:0205009:10710-66/001/2018-514"/>
        <s v="66:41:0205009:10710-66/001/2018-503"/>
        <s v="66:41:0205009:10710-66/001/2018-525"/>
        <s v="66:41:0205009:10710-66/001/2018-253"/>
        <s v="66:41:0205009:10710-66/001/2019-1348"/>
        <s v="66:41:0205009:10710-66/001/2019-867"/>
        <s v="66:41:0205009:10710-66/001/2018-518"/>
        <s v="66:41:0205009:10710-66/001/2019-1178"/>
        <s v="66:41:0205009:10710-66/001/2018-470"/>
        <s v="66:41:0205009:10710-66/001/2018-272"/>
        <s v="66:41:0205009:10710-66/001/2018-608"/>
        <s v="66:41:0205009:10710-66/001/2019-1143"/>
        <s v="66:41:0205009:10710-66/001/2019-805"/>
        <s v="66:41:0205009:10710-66/001/2019-1062"/>
        <s v="66:41:0205009:10710-66/001/2019-1180"/>
        <s v="66:41:0205009:10710-66/001/2018-182"/>
        <s v="66:41:0205009:10710-66/001/2019-669"/>
        <s v="66:41:0205009:10710-66/001/2018-469"/>
        <s v="66:41:0205009:10710-66/001/2019-808"/>
        <s v="66:41:0205009:10710-66/001/2018-288"/>
        <s v="66:41:0205009:10710-66/001/2019-757"/>
        <s v="66:41:0205009:10710-66/001/2018-187"/>
        <s v="66:41:0205009:10710-66/001/2018-76"/>
        <s v="66:41:0205009:10710-66/001/2018-574"/>
        <s v="66:41:0205009:10710-66/001/2020-1570"/>
        <s v="66:41:0205009:10710-66/001/2019-1020"/>
        <s v="66:41:0205009:10710-66/001/2019-803"/>
        <s v="66:41:0205009:10710-66/001/2018-124"/>
        <s v="66:41:0205009:10710-66/001/2019-1320"/>
        <s v="66:41:0205009:10710-66/001/2019-811"/>
        <s v="66:41:0205009:10710-66/001/2019-1391"/>
        <s v="66:41:0205009:10710-66/001/2018-345"/>
        <s v="66:41:0205009:10710-66/001/2019-1074"/>
        <s v="66:41:0205009:10710-66/001/2019-1332"/>
        <s v="66:41:0205009:10710-66/001/2019-1110"/>
        <s v="66:41:0205009:10711-66/001/2019-1183"/>
        <s v="66:41:0205009:10710-66/001/2020-1613"/>
        <s v="66:41:0205009:10710-66/001/2019-1396"/>
        <s v="66:41:0205009:10710-66/001/2019-1064"/>
        <s v="66:41:0205009:10710-66/001/2019-1043"/>
        <s v="66:41:0205009:10710-66/001/2018-268"/>
        <s v="66:41:0205009:10710-66/001/2018-585"/>
        <s v="66:41:0205009:10710-66/001/2018-122"/>
        <s v="66:41:0205009:10710-66/001/2019-871"/>
        <s v="66:41:0205009:10710-66/001/2019-1092"/>
        <s v="66:41:0205009:10710-66/001/2019-765"/>
        <s v="66:41:0205009:10710-66/001/2019-1443"/>
        <s v="66:41:0205009:10710-66/001/2019-1147"/>
        <s v="66:41:0205009:10710-66/001/2019-1125"/>
        <s v="66:41:0205009:10711-66/001/2019-538"/>
        <s v="66:41:0205009:10711-66/001/2019-674"/>
        <s v="66:41:0205009:10711-66/001/2019-595"/>
        <s v="66:41:0205009:10711-66/001/2019-490"/>
        <s v="66:41:0205009:10711-66/001/2019-786"/>
        <s v="66:41:0205009:10711-66/001/2019-1174"/>
        <s v="66:41:0205009:10711-66/001/2019-493"/>
        <s v="66:41:0205009:10711-66/001/2019-1067"/>
        <s v="66:41:0205009:10711-66/001/2019-671"/>
        <s v="66:41:0205009:10711-66/001/2018-274"/>
        <s v="66:41:0205009:10711-66/001/2019-541"/>
        <s v="66:41:0205009:10711-66/001/2019-874"/>
        <s v="66:41:0205009:10711-66/001/2018-41"/>
        <s v="66:41:0205009:10711-66/001/2019-608"/>
        <s v="66:41:0205009:10711-66/001/2019-801"/>
        <s v="66:41:0205009:10711-66/001/2019-809"/>
        <s v="66:41:0205009:10711-66/001/2018-312"/>
        <s v="66:41:0205009:10711-66/001/2019-866"/>
        <s v="66:41:0205009:10711-66/001/2018-142"/>
        <s v="66:41:0205009:10711-66/001/2018-228"/>
        <s v="66:41:0205009:10711-66/001/2019-523"/>
        <s v="66:41:0205009:10711-66/001/2018-185"/>
        <s v="66:41:0205009:10711-66/001/2019-949"/>
        <s v="66:41:0205009:10711-66/001/2019-568"/>
        <s v="66:41:0205009:10711-66/001/2020-1321"/>
        <s v="66:41:0205009:10711-66/001/2018-204"/>
        <s v="66:41:0205009:10711-66/001/2020-1282"/>
        <s v="66:41:0205009:10711-66/001/2019-1045"/>
        <s v="66:41:0205009:10711-66/001/2020-1251"/>
        <s v="66:41:0205009:10711-66/001/2018-263"/>
        <s v="66:41:0205009:10711-66/001/2018-38"/>
        <s v="66:41:0205009:10711-66/001/2019-656"/>
        <s v="66:41:0205009:10711-66/001/2018-374"/>
        <s v="66:41:0205009:10711-66/001/2019-601"/>
        <s v="66:41:0205009:10711-66/001/2019-681"/>
        <s v="66:41:0205009:10711-66/001/2020-1319"/>
        <s v="66:41:0205009:10711-66/001/2019-877"/>
        <s v="66:41:0205009:10711-66/001/2019-567"/>
        <s v="66:41:0205009:10711-66/001/2019-565"/>
        <s v="66:41:0205009:10711-66/001/2018-404"/>
        <s v="66:41:0205009:10711-66/001/2018-232"/>
        <s v="66:41:0205009:10711-66/001/2019-830"/>
        <s v="66:41:0205009:10711-66/001/2018-390"/>
        <s v="66:41:0205009:10711-66/001/2019-882"/>
        <s v="66:41:0205009:10711-66/001/2018-416"/>
        <s v="66:41:0205009:10711-66/001/2018-208"/>
        <s v="66:41:0205009:10711-66/001/2018-226"/>
        <s v="66:41:0205009:10711-66/019/2019-1103"/>
        <s v="66:41:0205009:10711-66/001/2019-906"/>
        <s v="66:41:0205009:10711-66/001/2019-605"/>
        <s v="66:41:0205009:10711-66/001/2019-929"/>
        <s v="66:41:0205009:10711-66/001/2019-854"/>
        <s v="66:41:0205009:10711-66/001/2020-1288"/>
        <s v="66:41:0205009:10711-66/001/2019-628"/>
        <s v="66:41:0205009:10711-66/001/2018-131"/>
        <s v="66:41:0205009:10711-66/001/2018-441"/>
        <s v="66:41:0205009:10711-66/001/2019-914"/>
        <s v="66:41:0205009:10711-66/001/2019-957"/>
        <s v="66:41:0205009:10711-66/001/2018-49"/>
        <s v="66:41:0205009:10711-66/001/2019-1166"/>
        <s v="66:41:0205009:10711-66/001/2019-782"/>
        <s v="66:41:0205009:10711-66/001/2018-358"/>
        <s v="66:41:0205009:10711-66/001/2019-585"/>
        <s v="66:41:0205009:10711-66/001/2018-230"/>
        <s v="66:41:0205009:10711-66/001/2018-189"/>
        <s v="66:41:0205009:10711-66/001/2018-216"/>
        <s v="66:41:0205009:10711-66/001/2019-807"/>
        <s v="66:41:0205009:10711-66/001/2018-386"/>
        <s v="66:41:0205009:10711-66/001/2018-249"/>
        <s v="66:41:0205009:10711-66/001/2018-188"/>
        <s v="66:41:0205009:10711-66/001/2018-400"/>
        <s v="66:41:0205009:10711-66/001/2018-126"/>
        <s v="66:41:0205009:10711-66/001/2019-812"/>
        <s v="66:41:0205009:10711-66/001/2018-54"/>
        <s v="66:41:0205009:10711-66/001/2018-31"/>
        <s v="66:41:0205009:10711-66/001/2018-104"/>
        <s v="66:41:0205009:10711-66/001/2019-780"/>
        <s v="66:41:0205009:10711-66/001/2018-91"/>
        <s v="66:41:0205009:10711-66/001/2019-479"/>
        <s v="66:41:0205009:10711-66/001/2018-136"/>
        <s v="66:41:0205009:10711-66/001/2019-924"/>
        <s v="66:41:0205009:10711-66/001/2018-300"/>
        <s v="66:41:0205009:10711-66/001/2019-1109"/>
        <s v="66:41:0205009:10711-66/001/2019-1123"/>
        <s v="66:41:0205009:10711-66/001/2019-686"/>
        <s v="66:41:0205009:10711-66/001/2019-661"/>
        <s v="66:41:0205009:10711-66/001/2019-473"/>
        <s v="66:41:0205009:10711-66/001/2019-504"/>
        <s v="66:41:0205009:10711-66/001/2019-676"/>
        <s v="66:41:0205009:10711-66/001/2018-325"/>
        <s v="66:41:0205009:10711-66/001/2018-144"/>
        <s v="66:41:0205009:10711-66/001/2019-630"/>
        <s v="66:41:0205009:10711-66/001/2018-289"/>
        <s v="66:41:0205009:10711-66/001/2018-179"/>
        <s v="66:41:0205009:10711-66/001/2019-658"/>
        <s v="66:41:0205009:10711-66/001/2019-539"/>
        <s v="66:41:0205009:10711-66/001/2019-475"/>
        <s v="66:41:0205009:10711-66/001/2018-408"/>
        <s v="66:41:0205009:10711-66/001/2019-521"/>
        <s v="66:41:0205009:10711-66/001/2019-1072"/>
        <s v="66:41:0205009:10711-66/001/2018-421"/>
        <s v="66:41:0205009:10711-66/001/2018-429"/>
        <s v="66:41:0205009:10711-66/001/2019-596"/>
        <s v="66:41:0205009:10711-66/001/2018-295"/>
        <s v="66:41:0205009:10711-66/001/2018-464"/>
        <s v="66:41:0205009:10711-66/001/2019-971"/>
        <s v="66:41:0205009:10711-66/001/2019-1055"/>
        <s v="66:41:0205009:10711-66/001/2019-621"/>
        <s v="66:41:0205009:10711-66/001/2019-1160"/>
        <s v="66:41:0205009:10711-66/001/2018-212"/>
        <s v="66:41:0205009:10711-66/001/2019-932"/>
        <s v="66:41:0205009:10711-66/001/2018-297"/>
        <s v="66:41:0205009:10711-66/001/2019-810"/>
        <s v="66:41:0205009:10711-66/001/2019-798"/>
        <s v="66:41:0205009:10711-66/001/2018-350"/>
        <s v="66:41:0205009:10711-66/001/2018-452"/>
        <s v="66:41:0205009:10711-66/001/2018-241"/>
        <s v="66:41:0205009:10711-66/001/2018-82"/>
        <s v="66:41:0205009:10711-66/001/2018-168"/>
        <s v="66:41:0205009:10711-66/001/2018-39"/>
        <s v="66:41:0205009:10711-66/001/2018-305"/>
        <s v="66:41:0205009:10711-66/001/2018-239"/>
        <s v="66:41:0205009:10711-66/001/2018-235"/>
        <s v="66:41:0205009:10711-66/001/2018-70"/>
        <s v="66:41:0205009:10711-66/001/2019-1142"/>
        <s v="66:41:0205009:10711-66/001/2019-956"/>
        <s v="66:41:0205009:10711-66/001/2019-862"/>
        <s v="66:41:0205009:10711-66/001/2019-561"/>
        <s v="66:41:0205009:10711-66/001/2018-424"/>
        <s v="66:41:0205009:10711-66/001/2018-42"/>
        <s v="66:41:0205009:10711-66/001/2019-511"/>
        <s v="66:41:0205009:10711-66/001/2019-640"/>
        <s v="66:41:0205009:10711-66/001/2018-196"/>
        <s v="66:41:0205009:10711-66/001/2019-637"/>
        <s v="66:41:0205009:10711-66/001/2018-317"/>
        <s v="66:41:0205009:10711-66/001/2019-818"/>
        <s v="66:41:0205009:10711-66/001/2019-1062"/>
        <s v="66:41:0205009:10711-66/001/2018-419"/>
        <s v="66:41:0205009:10711-66/001/2019-525"/>
        <s v="66:41:0205009:10711-66/001/2020-1317"/>
        <s v="66:41:0205009:10711-66/001/2018-84"/>
        <s v="66:41:0205009:10726-66/001/2020-285"/>
        <s v="66:41:0205009:10726-66/199/2021-805"/>
        <s v="66:41:0205009:10726-66/199/2020-628"/>
        <s v="66:41:0205009:10726-66/001/2019-180"/>
        <s v="66:41:0205009:10726-66/199/2021-779"/>
        <s v="66:41:0205009:10726-66/001/2020-332"/>
        <s v="66:41:0205009:10726-66/200/2020-525"/>
        <s v="66:41:0205009:10726-66/001/2019-197"/>
        <s v="66:41:0205009:10726-66/001/2019-245"/>
        <s v="66:41:0205009:10726-66/199/2020-750"/>
        <s v="66:41:0205009:10726-66/001/2020-425"/>
        <s v="66:41:0205009:10726-66/001/2020-336"/>
        <s v="66:41:0205009:10726-66/001/2020-259"/>
        <s v="66:41:0205009:10726-66/001/2019-155"/>
        <s v="66:41:0205009:10726-66/001/2020-267"/>
        <s v="66:41:0205009:10726-66/001/2019-162"/>
        <s v="66:41:0205009:10726-66/001/2019-131"/>
        <s v="66:41:0205009:10726-66/001/2019-166"/>
        <s v="66:41:0205009:10726-66/001/2019-114"/>
        <s v="66:41:0205009:10726-66/001/2019-222"/>
        <s v="66:41:0205009:10726-66/199/2021-789"/>
        <s v="66:41:0205009:10726-66/001/2019-85"/>
        <s v="66:41:0205009:10726-66/001/2019-172"/>
        <s v="66:41:0205009:10726-66/001/2019-128"/>
        <s v="66:41:0205009:10726-66/199/2020-618"/>
        <s v="66:41:0205009:10726-66/001/2019-209"/>
        <s v="66:41:0205009:10726-66/001/2019-118"/>
        <s v="66:41:0205009:10726-66/001/2019-238"/>
        <s v="66:41:0205009:10726-66/001/2020-394"/>
        <s v="66:41:0205009:10726-66/001/2020-291"/>
        <s v="66:41:0205009:10726-66/199/2020-632"/>
        <s v="66:41:0205009:10726-66/199/2020-725"/>
        <s v="66:41:0205009:10726-66/001/2019-125"/>
        <s v="66:41:0205009:10726-66/001/2019-191"/>
        <s v="66:41:0205009:10726-66/199/2020-578"/>
        <s v="66:41:0205009:10726-66/001/2019-221"/>
        <s v="66:41:0205009:10726-66/199/2021-766"/>
        <s v="66:41:0205009:10726-66/199/2021-785"/>
        <s v="66:41:0205009:10726-66/199/2021-823"/>
        <s v="66:41:0205009:10726-66/199/2020-723"/>
        <s v="66:41:0205009:10726-66/199/2020-639"/>
        <s v="66:41:0205009:10726-66/001/2019-139"/>
        <s v="66:41:0205009:10726-66/199/2020-668"/>
        <s v="66:41:0205009:10726-66/001/2019-104"/>
        <s v="66:41:0205009:10726-66/199/2020-644"/>
        <s v="66:41:0205009:10726-66/001/2020-345"/>
        <s v="66:41:0205009:10726-66/112/2020-630"/>
        <s v="66:41:0205009:10726-66/001/2020-326"/>
        <s v="66:41:0205009:10726-66/001/2019-187"/>
        <s v="66:41:0205009:10726-66/001/2020-391"/>
        <s v="66:41:0205009:10726-66/001/2020-363"/>
        <s v="66:41:0205009:10726-66/001/2019-201"/>
        <s v="66:41:0205009:10726-66/001/2020-266"/>
        <s v="66:41:0205009:10726-66/199/2020-672"/>
        <s v="66:41:0205009:10726-66/001/2019-219"/>
        <s v="66:41:0205009:10726-66/001/2019-94"/>
        <s v="66:41:0205009:10726-66/001/2020-351"/>
        <s v="66:41:0205009:10726-66/001/2020-398"/>
        <s v="66:41:0205009:10726-66/001/2019-157"/>
        <s v="66:41:0205009:10726-66/199/2020-580"/>
        <s v="66:41:0205009:10726-66/001/2019-233"/>
        <s v="66:41:0205009:10726-66/001/2020-292"/>
        <s v="66:41:0205009:10726-66/001/2020-298"/>
        <s v="66:41:0205009:10726-66/001/2020-330"/>
        <s v="66:41:0205009:10726-66/001/2020-287"/>
        <s v="66:41:0205009:10726-66/127/2021-792"/>
        <s v="66:41:0205009:10726-66/199/2020-623"/>
        <s v="66:41:0205009:10726-66/001/2019-193"/>
        <s v="66:41:0205009:10726-66/001/2020-346"/>
        <s v="66:41:0205009:10726-66/199/2021-763"/>
        <s v="66:41:0205009:10726-66/199/2020-708"/>
        <s v="66:41:0205009:10726-66/001/2019-216"/>
        <s v="66:41:0205009:10726-66/199/2020-576"/>
        <s v="66:41:0205009:10726-66/001/2020-358"/>
        <s v="66:41:0205009:10726-66/199/2020-714"/>
        <s v="66:41:0205009:10726-66/001/2020-334"/>
        <s v="66:41:0205009:10726-66/001/2019-237"/>
        <s v="66:41:0205009:10726-66/001/2020-376"/>
        <s v="66:41:0205009:10726-66/001/2020-389"/>
        <s v="66:41:0205009:10726-66/199/2021-836"/>
        <s v="66:41:0205009:10726-66/001/2020-283"/>
        <s v="66:41:0205009:10726-66/001/2019-149"/>
        <s v="66:41:0205009:10726-66/001/2019-100"/>
        <s v="66:41:0205009:10726-66/001/2019-110"/>
        <s v="66:41:0205009:10726-66/001/2019-103"/>
        <s v="66:41:0205009:10726-66/001/2020-405"/>
        <s v="66:41:0205009:10726-66/001/2020-275"/>
        <s v="66:41:0205009:10726-66/001/2019-195"/>
        <s v="66:41:0205009:10726-66/001/2019-136"/>
        <s v="66:41:0205009:10726-66/001/2019-137"/>
        <s v="66:41:0205009:10726-66/001/2020-281"/>
        <s v="66:41:0205009:10726-66/001/2019-143"/>
        <s v="66:41:0205009:10726-66/001/2019-120"/>
        <s v="66:41:0205009:10726-66/001/2020-396"/>
        <s v="66:41:0205009:10726-66/001/2020-380"/>
        <s v="66:41:0205009:10726-66/200/2021-819"/>
        <s v="66:41:0205009:10726-66/001/2020-374"/>
        <s v="66:41:0205009:10726-66/001/2019-58"/>
        <s v="66:41:0205009:10726-66/001/2019-161"/>
        <s v="66:41:0205009:10726-66/199/2020-652"/>
        <s v="66:41:0205009:10726-66/001/2019-142"/>
        <s v="66:41:0205009:10726-66/001/2020-501"/>
        <s v="66:41:0205009:10726-66/199/2020-583"/>
        <s v="66:41:0205009:10726-66/001/2020-506"/>
        <s v="66:41:0205009:10726-66/001/2020-489"/>
        <s v="66:41:0205009:10726-66/199/2020-587"/>
        <s v="66:41:0205009:10726-66/199/2020-590"/>
        <s v="66:41:0205009:10726-66/199/2020-612"/>
        <s v="66:41:0205009:10726-66/199/2021-796"/>
        <s v="66:41:0205009:10726-66/199/2020-658"/>
        <s v="66:41:0205009:10726-66/001/2020-503"/>
        <s v="66:41:0205009:10726-66/001/2020-400"/>
        <s v="66:41:0205009:10726-66/001/2019-203"/>
        <s v="66:41:0205009:10726-66/289/2021-776"/>
        <s v="66:41:0205009:10726-66/200/2021-787"/>
        <s v="66:41:0205009:10726-66/001/2019-189"/>
        <s v="66:41:0205009:10726-66/001/2019-249"/>
        <s v="66:41:0205009:10726-66/001/2019-236"/>
        <s v="66:41:0205009:10726-66/199/2020-666"/>
        <s v="66:41:0205009:10726-66/001/2020-414"/>
        <s v="66:41:0205009:10726-66/199/2021-783"/>
        <s v="66:41:0205009:10726-66/199/2020-664"/>
        <s v="66:41:0205009:10726-66/199/2020-747"/>
        <s v="66:41:0205009:10726-66/001/2019-232"/>
        <s v="66:41:0205009:10726-66/001/2019-127"/>
        <s v="66:41:0205009:10726-66/199/2020-649"/>
        <s v="66:41:0205009:10726-66/001/2020-495"/>
        <s v="66:41:0205009:10726-66/129/2020-741"/>
        <s v="66:41:0205009:10726-66/129/2020-698"/>
        <s v="66:41:0205009:10726-66/199/2021-770"/>
        <s v="66:41:0205009:10726-66/199/2020-614"/>
        <s v="66:41:0205009:10726-66/001/2020-497"/>
        <s v="66:41:0205009:10726-66/001/2020-407"/>
        <s v="66:41:0205009:10726-66/199/2020-637"/>
        <s v="66:41:0205009:10726-66/199/2020-585"/>
        <s v="66:41:0205009:10726-66/199/2021-826"/>
        <s v="66:41:0205009:10726-66/199/2020-674"/>
        <s v="66:41:0205009:10726-66/199/2020-616"/>
        <s v="66:41:0205009:10726-66/199/2020-608"/>
        <s v="66:41:0205009:10726-66/199/2021-816"/>
        <s v="66:41:0205009:10726-66/200/2020-621"/>
        <s v="66:41:0205009:10726-66/200/2021-831"/>
        <s v="66:41:0205009:10726-66/001/2020-356"/>
        <s v="66:41:0205009:10726-66/199/2020-610"/>
        <s v="66:41:0205009:10726-66/199/2020-605"/>
        <s v="66:41:0205009:10726-66/199/2020-535"/>
        <s v="66:41:0205009:10726-66/199/2020-734"/>
        <s v="66:41:0205009:10726-66/199/2020-678"/>
        <s v="66:41:0205009:10726-66/199/2020-599"/>
        <s v="66:41:0205009:10726-66/199/2020-648"/>
        <s v="66:41:0205009:10726-66/199/2020-716"/>
        <s v="66:41:0205009:10726-66/001/2020-329"/>
        <s v="66:41:0205009:10726-66/199/2020-646"/>
        <s v="66:41:0205009:10726-66/001/2020-320"/>
        <s v="66:41:0205009:10726-66/199/2020-680"/>
        <s v="66:41:0205009:10726-66/001/2020-305"/>
        <s v="66:41:0205009:10726-66/199/2020-596"/>
        <s v="66:41:0205009:10726-66/001/2019-205"/>
        <s v="66:41:0205009:10726-66/001/2020-343"/>
        <s v="66:41:0205009:10726-66/001/2019-183"/>
        <s v="66:41:0205009:10726-66/001/2019-134"/>
        <s v="66:41:0205009:10726-66/199/2020-712"/>
        <s v="66:41:0205009:10726-66/199/2020-738"/>
        <s v="66:41:0205009:10726-66/001/2019-213"/>
        <s v="66:41:0205009:10726-66/001/2019-116"/>
        <s v="66:41:0205009:10726-66/199/2020-574"/>
        <s v="66:41:0205009:10726-66/199/2020-720"/>
        <s v="66:41:0205009:10726-66/199/2021-813"/>
        <s v="66:41:0205009:10726-66/001/2020-289"/>
        <s v="66:41:0205009:10726-66/001/2019-234"/>
        <s v="66:41:0205009:10726-66/001/2019-224"/>
        <s v="66:41:0205009:10726-66/199/2020-745"/>
        <s v="66:41:0205009:10726-66/001/2020-516"/>
        <s v="66:41:0205009:10726-66/001/2020-294"/>
        <s v="66:41:0205009:10726-66/199/2020-710"/>
        <s v="66:41:0205009:10726-66/199/2020-670"/>
        <s v="66:41:0205009:10726-66/001/2020-378"/>
        <s v="66:41:0205009:10726-66/001/2019-147"/>
        <s v="66:41:0205009:10726-66/199/2021-794"/>
        <s v="66:41:0205009:10726-66/001/2020-384"/>
        <s v="66:41:0205009:10726-66/001/2020-402"/>
        <s v="66:41:0205009:10726-66/199/2020-533"/>
        <s v="66:41:0205009:10726-66/001/2019-235"/>
        <s v="66:41:0205009:10726-66/129/2020-718"/>
        <s v="66:41:0205009:10726-66/199/2020-696"/>
        <s v="66:41:0205009:10726-66/001/2020-382"/>
        <s v="66:41:0205009:10726-66/199/2020-625"/>
        <s v="66:41:0205009:10726-66/001/2019-151"/>
        <s v="66:41:0205009:10726-66/199/2020-603"/>
        <s v="66:41:0205009:10726-66/001/2019-177"/>
        <s v="66:41:0205009:10726-66/199/2021-809"/>
        <s v="66:41:0205009:10726-66/001/2019-181"/>
        <s v="66:41:0205009:10726-66/001/2019-223"/>
        <s v="66:41:0205009:10726-66/199/2020-732"/>
        <s v="66:41:0205009:10726-66/199/2020-662"/>
        <s v="66:41:0205009:10726-66/001/2020-354"/>
        <s v="66:41:0205009:10726-66/001/2020-368"/>
        <s v="66:41:0205009:10726-66/001/2020-522"/>
        <s v="66:41:0205009:10726-66/001/2020-315"/>
        <s v="66:41:0205009:10726-66/199/2020-545"/>
        <s v="66:41:0205009:10726-66/001/2020-263"/>
        <s v="66:41:0205009:10726-66/199/2020-656"/>
        <s v="66:41:0205009:10726-66/001/2020-273"/>
        <s v="66:41:0205009:10726-66/001/2019-230"/>
        <s v="66:41:0205009:10726-66/001/2020-352"/>
        <s v="66:41:0205009:10726-66/001/2020-512"/>
        <s v="66:41:0205009:10726-66/001/2020-371"/>
        <s v="66:41:0205009:10726-66/001/2020-487"/>
        <s v="66:41:0205009:10726-66/199/2020-598"/>
        <s v="66:41:0205009:10726-66/001/2020-261"/>
        <s v="66:41:0205009:10726-66/001/2020-331"/>
        <s v="66:41:0205009:10726-66/001/2019-168"/>
        <s v="66:41:0205009:10726-66/001/2020-518"/>
        <s v="66:41:0205009:10726-66/001/2019-170"/>
        <s v="66:41:0205009:10726-66/001/2019-133"/>
        <s v="66:41:0205009:10726-66/001/2019-215"/>
        <s v="66:41:0205009:10726-66/001/2020-386"/>
        <s v="66:41:0205009:10726-66/199/2020-531"/>
        <s v="66:41:0205009:10726-66/199/2020-736"/>
        <s v="66:41:0205009:10726-66/001/2019-101"/>
        <s v="66:41:0205009:10726-66/001/2019-200"/>
        <s v="66:41:0205009:10726-66/001/2019-144"/>
        <s v="66:41:0205009:10726-66/001/2019-159"/>
        <s v="66:41:0205009:10726-66/001/2020-409"/>
        <s v="66:41:0205009:10726-66/001/2019-175"/>
        <s v="66:41:0205009:10726-66/199/2021-773"/>
        <s v="66:41:0205009:10726-66/199/2020-654"/>
        <s v="66:41:0205009:10726-66/001/2019-185"/>
        <s v="66:41:0205009:10726-66/001/2020-431"/>
        <s v="66:41:0205009:10726-66/001/2019-229"/>
        <s v="66:41:0205009:10726-66/001/2020-411"/>
        <s v="66:41:0205009:10726-66/199/2020-529"/>
        <s v="66:41:0205009:10726-66/001/2019-246"/>
        <s v="66:41:0205009:10726-66/001/2019-164"/>
        <s v="66:41:0205009:10726-66/001/2019-92"/>
        <s v="66:41:0205009:10726-66/001/2019-93"/>
        <s v="66:41:0205009:10726-66/001/2019-106"/>
        <s v="66:41:0205009:10726-66/001/2019-91"/>
        <s v="66:41:0205009:10726-66/001/2019-174"/>
        <s v="66:41:0205009:10726-66/001/2019-108"/>
        <s v="66:41:0205009:10726-66/001/2019-97"/>
        <s v="66:41:0205009:10726-66/001/2019-99"/>
        <s v="66:41:0205009:10726-66/001/2019-95"/>
        <s v="66:41:0205009:10726-66/199/2020-642"/>
        <s v="66:41:0205009:10726-66/001/2020-344"/>
        <s v="66:41:0205009:10726-66/001/2019-140"/>
        <s v="66:41:0205009:10726-66/199/2020-524"/>
        <s v="66:41:0205009:10726-66/001/2019-112"/>
        <s v="66:41:0205009:10726-66/001/2020-324"/>
        <s v="66:41:0205009:10726-66/001/2019-240"/>
        <s v="66:41:0205009:10726-66/001/2019-211"/>
        <s v="66:41:0205009:10726-66/001/2019-257"/>
        <s v="66:41:0205009:10726-66/001/2020-491"/>
        <s v="66:41:0205009:10726-66/001/2020-313"/>
        <s v="66:41:0205009:10726-66/001/2020-499"/>
        <s v="66:41:0205009:10726-66/001/2019-113"/>
        <s v="66:41:0205009:10726-66/001/2020-279"/>
        <s v="66:41:0205009:10726-66/001/2020-317"/>
        <s v="66:41:0205009:10726-66/001/2019-198"/>
        <s v="66:41:0205009:10726-66/001/2019-212"/>
        <s v="66:41:0205009:10726-66/199/2021-756"/>
        <s v="66:41:0205009:10726-66/199/2021-768"/>
        <s v="66:41:0205009:10726-66/001/2019-76"/>
        <s v="66:41:0205009:10798-66/199/2021-260"/>
        <s v="66:41:0205009:10798-66/199/2022-519"/>
        <s v="66:41:0205009:10798-66/132/2021-93"/>
        <s v="66:41:0205009:10798-66/199/2022-392"/>
        <s v="66:41:0205009:10798-66/199/2022-484"/>
        <s v="66:41:0205009:10798-66/199/2021-18"/>
        <s v="66:41:0205009:10798-66/199/2021-111"/>
        <s v="66:41:0205009:10798-66/112/2022-314"/>
        <s v="66:41:0205009:10798-66/199/2021-229"/>
        <s v="66:41:0205009:10798-66/199/2021-251"/>
        <s v="66:41:0205009:10798-66/199/2021-157"/>
        <s v="66:41:0205009:10798-66/199/2021-124"/>
        <s v="66:41:0205009:10798-66/199/2021-161"/>
        <s v="66:41:0205009:10798-66/199/2021-198"/>
        <s v="66:41:0205009:10798-66/199/2021-186"/>
        <s v="66:41:0205009:10798-66/132/2021-92"/>
        <s v="66:41:0205009:10798-66/127/2021-97"/>
        <s v="66:41:0205009:10798-66/199/2022-385"/>
        <s v="66:41:0205009:10798-66/199/2022-416"/>
        <s v="66:41:0205009:10798-66/199/2021-115"/>
        <s v="66:41:0205009:10798-66/199/2021-60"/>
        <s v="66:41:0205009:10798-66/199/2021-41"/>
        <s v="66:41:0205009:10798-66/199/2022-300"/>
        <s v="66:41:0205009:10798-66/199/2022-355"/>
        <s v="66:41:0205009:10798-66/199/2021-146"/>
        <s v="66:41:0205009:10798-66/199/2022-334"/>
        <s v="66:41:0205009:10798-66/199/2022-381"/>
        <s v="66:41:0205009:10798-66/199/2021-281"/>
        <s v="66:41:0205009:10798-66/199/2022-530"/>
        <s v="66:41:0205009:10798-66/199/2021-241"/>
        <s v="66:41:0205009:10798-66/199/2021-126"/>
        <s v="66:41:0205009:10798-66/199/2021-199"/>
        <s v="66:41:0205009:10798-66/199/2021-180"/>
        <s v="66:41:0205009:10798-66/199/2021-190"/>
        <s v="66:41:0205009:10798-66/199/2022-391"/>
        <s v="66:41:0205009:10798-66/112/2021-106"/>
        <s v="66:41:0205009:10798-66/199/2022-330"/>
        <s v="66:41:0205009:10798-66/199/2021-141"/>
        <s v="66:41:0205009:10798-66/200/2021-89"/>
        <s v="66:41:0205009:10798-66/199/2022-340"/>
        <s v="66:41:0205009:10798-66/199/2021-32"/>
        <s v="66:41:0205009:10798-66/199/2021-20"/>
        <s v="66:41:0205009:10798-66/199/2021-55"/>
        <s v="66:41:0205009:10798-66/199/2021-38"/>
        <s v="66:41:0205009:10798-66/199/2022-343"/>
        <s v="66:41:0205009:10798-66/199/2022-422"/>
        <s v="66:41:0205009:10798-66/199/2021-213"/>
        <s v="66:41:0205009:10798-66/199/2022-488"/>
        <s v="66:41:0205009:10798-66/199/2022-492"/>
        <s v="66:41:0205009:10798-66/199/2022-342"/>
        <s v="66:41:0205009:10798-66/199/2021-236"/>
        <s v="66:41:0205009:10798-66/199/2022-482"/>
        <s v="66:41:0205009:10798-66/199/2021-231"/>
        <s v="66:41:0205009:10798-66/199/2022-366"/>
        <s v="66:41:0205009:10798-66/199/2022-377"/>
        <s v="66:41:0205009:10798-66/199/2021-155"/>
        <s v="66:41:0205009:10798-66/199/2021-175"/>
        <s v="66:41:0205009:10798-66/132/2021-108"/>
        <s v="66:41:0205009:10798-66/199/2022-460"/>
        <s v="66:41:0205009:10798-66/199/2021-220"/>
        <s v="66:41:0205009:10798-66/199/2022-447"/>
        <s v="66:41:0205009:10798-66/199/2021-274"/>
        <s v="66:41:0205009:10798-66/199/2021-177"/>
        <s v="66:41:0205009:10798-66/199/2021-267"/>
        <s v="66:41:0205009:10798-66/127/2021-101"/>
        <s v="66:41:0205009:10798-66/199/2021-30"/>
        <s v="66:41:0205009:10798-66/199/2022-293"/>
        <s v="66:41:0205009:10798-66/199/2021-105"/>
        <s v="66:41:0205009:10798-66/199/2022-475"/>
        <s v="66:41:0205009:10798-66/200/2021-135"/>
        <s v="66:41:0205009:10798-66/112/2022-302"/>
        <s v="66:41:0205009:10798-66/199/2021-125"/>
        <s v="66:41:0205009:10798-66/199/2021-223"/>
        <s v="66:41:0205009:10798-66/199/2022-310"/>
        <s v="66:41:0205009:10798-66/199/2021-151"/>
        <s v="66:41:0205009:10798-66/199/2021-162"/>
        <s v="66:41:0205009:10798-66/199/2021-163"/>
        <s v="66:41:0205009:10798-66/199/2022-322"/>
        <s v="66:41:0205009:10798-66/199/2021-226"/>
        <s v="66:41:0205009:10798-66/199/2022-303"/>
        <s v="66:41:0205009:10798-66/199/2022-490"/>
        <s v="66:41:0205009:10798-66/199/2022-297"/>
        <s v="66:41:0205009:10798-66/199/2021-29"/>
        <s v="66:41:0205009:10798-66/199/2022-424"/>
        <s v="66:41:0205009:10798-66/199/2021-46"/>
        <s v="66:41:0205009:10798-66/127/2021-99"/>
        <s v="66:41:0205009:10798-66/199/2021-266"/>
        <s v="66:41:0205009:10798-66/199/2022-430"/>
        <s v="66:41:0205009:10798-66/199/2021-118"/>
        <s v="66:41:0205009:10798-66/199/2022-441"/>
        <s v="66:41:0205009:10798-66/199/2022-346"/>
        <s v="66:41:0205009:10798-66/199/2022-464"/>
        <s v="66:41:0205009:10798-66/199/2021-192"/>
        <s v="66:41:0205009:10798-66/199/2021-285"/>
        <s v="66:41:0205009:10798-66/199/2021-171"/>
        <s v="66:41:0205009:10798-66/112/2021-81"/>
        <s v="66:41:0205009:10798-66/199/2021-216"/>
        <s v="66:41:0205009:10798-66/199/2021-80"/>
        <s v="66:41:0205009:10798-66/199/2021-247"/>
        <s v="66:41:0205009:10798-66/199/2022-298"/>
        <s v="66:41:0205009:10798-66/127/2021-61"/>
        <s v="66:41:0205009:10798-66/199/2021-215"/>
        <s v="66:41:0205009:10798-66/199/2021-128"/>
        <s v="66:41:0205009:10798-66/199/2022-373"/>
        <s v="66:41:0205009:10798-66/200/2021-76"/>
        <s v="66:41:0205009:10798-66/199/2021-224"/>
        <s v="66:41:0205009:10798-66/199/2021-91"/>
        <s v="66:41:0205009:10798-66/199/2022-318"/>
        <s v="66:41:0205009:10798-66/199/2022-372"/>
        <s v="66:41:0205009:10798-66/199/2021-196"/>
        <s v="66:41:0205009:10798-66/199/2021-153"/>
        <s v="66:41:0205009:10798-66/199/2021-253"/>
        <s v="66:41:0205009:10798-66/199/2021-201"/>
        <s v="66:41:0205009:10798-66/199/2022-481"/>
        <s v="66:41:0205009:10798-66/199/2021-188"/>
        <s v="66:41:0205009:10798-66/199/2022-368"/>
        <s v="66:41:0205009:10798-66/199/2022-351"/>
        <s v="66:41:0205009:10798-66/199/2022-509"/>
        <s v="66:41:0205009:10798-66/199/2022-561"/>
        <s v="66:41:0205009:10798-66/112/2021-83"/>
        <s v="66:41:0205009:10798-66/199/2021-184"/>
        <s v="66:41:0205009:10798-66/199/2022-316"/>
        <s v="66:41:0205009:10798-66/199/2022-414"/>
        <s v="66:41:0205009:10798-66/199/2021-214"/>
        <s v="66:41:0205009:10798-66/199/2021-152"/>
        <s v="66:41:0205009:10798-66/199/2021-228"/>
        <s v="66:41:0205009:10798-66/112/2021-68"/>
        <s v="66:41:0205009:10798-66/199/2021-207"/>
        <s v="66:41:0205009:10798-66/199/2021-8"/>
        <s v="66:41:0205009:10798-66/199/2021-42"/>
        <s v="66:41:0205009:10798-66/199/2022-486"/>
        <s v="66:41:0205009:10798-66/199/2021-28"/>
        <s v="66:41:0205009:10798-66/199/2022-514"/>
        <s v="66:41:0205009:10798-66/199/2022-522"/>
        <s v="66:41:0205009:10798-66/199/2021-137"/>
        <s v="66:41:0205009:10798-66/199/2022-433"/>
        <s v="66:41:0205009:10798-66/199/2021-243"/>
        <s v="66:41:0205009:10798-66/199/2022-503"/>
        <s v="66:41:0205009:10798-66/199/2021-182"/>
        <s v="66:41:0205009:10798-66/199/2022-550"/>
        <s v="66:41:0205009:10798-66/199/2021-262"/>
        <s v="66:41:0205009:10798-66/199/2022-308"/>
        <s v="66:41:0205009:10798-66/199/2022-379"/>
        <s v="66:41:0205009:10798-66/199/2021-34"/>
        <s v="66:41:0205009:10798-66/199/2022-473"/>
        <s v="66:41:0205009:10798-66/199/2022-420"/>
        <s v="66:41:0205009:10798-66/199/2022-532"/>
        <s v="66:41:0205009:10798-66/199/2021-178"/>
        <s v="66:41:0205009:10798-66/199/2022-396"/>
        <s v="66:41:0205009:10798-66/199/2021-52"/>
        <s v="66:41:0205009:10798-66/199/2022-402"/>
        <s v="66:41:0205009:10798-66/199/2021-113"/>
        <s v="66:41:0205009:10798-66/199/2022-370"/>
        <s v="66:41:0205009:10798-66/199/2021-120"/>
        <s v="66:41:0205009:10798-66/199/2021-181"/>
        <s v="66:41:0205009:10798-66/199/2022-435"/>
        <s v="66:41:0205009:10798-66/199/2021-202"/>
        <s v="66:41:0205009:10798-66/199/2022-512"/>
        <s v="66:41:0205009:10798-66/199/2021-87"/>
        <s v="66:41:0205009:10798-66/199/2022-462"/>
        <s v="66:41:0205009:10798-66/199/2022-394"/>
        <s v="66:41:0205009:10798-66/199/2022-499"/>
        <s v="66:41:0205009:10798-66/199/2022-549"/>
        <s v="66:41:0205009:10798-66/199/2021-36"/>
        <s v="66:41:0205009:10798-66/199/2021-211"/>
        <s v="66:41:0205009:10798-66/199/2022-295"/>
        <s v="66:41:0205009:10798-66/199/2022-538"/>
        <s v="66:41:0205009:10798-66/199/2021-218"/>
        <s v="66:41:0205009:10798-66/199/2021-148"/>
        <s v="66:41:0205009:10798-66/199/2022-507"/>
        <s v="66:41:0205009:10798-66/199/2022-398"/>
        <s v="66:41:0205009:10798-66/199/2022-477"/>
        <s v="66:41:0205009:10798-66/199/2022-427"/>
        <s v="66:41:0205009:10798-66/199/2022-400"/>
        <s v="66:41:0205009:10798-66/199/2022-558"/>
        <s v="66:41:0205009:10798-66/199/2021-159"/>
        <s v="66:41:0205009:10798-66/199/2021-40"/>
        <s v="66:41:0205009:10798-66/199/2022-554"/>
        <s v="66:41:0205009:10798-66/199/2021-167"/>
        <s v="66:41:0205009:10798-66/199/2022-383"/>
        <s v="66:41:0205009:10798-66/199/2021-256"/>
        <s v="66:41:0205009:10798-66/199/2021-264"/>
        <s v="66:41:0205009:10798-66/199/2022-494"/>
        <s v="66:41:0205009:10798-66/199/2021-145"/>
        <s v="66:41:0205009:10798-66/199/2022-545"/>
        <s v="66:41:0205009:10798-66/199/2022-428"/>
        <s v="66:41:0205009:10798-66/199/2021-57"/>
        <s v="66:41:0205009:10798-66/199/2022-466"/>
        <s v="66:41:0205009:10798-66/199/2021-143"/>
        <s v="66:41:0205009:10798-66/199/2021-209"/>
        <s v="66:41:0205009:10798-66/199/2021-10"/>
        <s v="66:41:0205009:10798-66/199/2022-453"/>
        <s v="66:41:0205009:10798-66/199/2022-469"/>
        <s v="66:41:0205009:10798-66/199/2022-505"/>
        <s v="66:41:0205009:10798-66/199/2022-526"/>
        <s v="66:41:0205009:10798-66/199/2022-449"/>
        <s v="66:41:0205009:10798-66/199/2021-169"/>
        <s v="66:41:0205009:10798-66/199/2021-117"/>
        <s v="66:41:0205009:10798-66/199/2022-478"/>
        <s v="66:41:0205009:10798-66/199/2021-149"/>
        <s v="66:41:0205009:10798-66/199/2022-458"/>
        <s v="66:41:0205009:10798-66/199/2022-497"/>
        <s v="66:41:0205009:10798-66/199/2021-119"/>
        <s v="66:41:0205009:10798-66/199/2022-516"/>
        <s v="66:41:0205009:10798-66/199/2022-405"/>
        <s v="66:41:0205009:10798-66/199/2022-418"/>
        <s v="66:41:0205009:10798-66/112/2022-336"/>
        <s v="66:41:0205009:10798-66/199/2022-501"/>
        <s v="66:41:0205009:10798-66/199/2022-305"/>
        <s v="66:41:0205009:10798-66/199/2021-12"/>
        <s v="66:41:0205009:10798-66/199/2021-258"/>
        <s v="66:41:0205009:10798-66/199/2022-524"/>
        <s v="66:41:0205009:10798-66/199/2022-528"/>
        <s v="66:41:0205009:10798-66/199/2022-445"/>
        <s v="66:41:0205009:10798-66/199/2022-353"/>
        <s v="66:41:0205009:10798-66/199/2021-122"/>
        <s v="66:41:0205009:10798-66/127/2021-70"/>
        <s v="66:41:0205009:10798-66/199/2021-233"/>
        <s v="66:41:0205009:10798-66/199/2022-407"/>
        <s v="66:41:0205009:10798-66/199/2022-360"/>
        <s v="66:41:0205009:10798-66/199/2021-173"/>
        <s v="66:41:0205009:10798-66/199/2021-132"/>
        <s v="66:41:0205009:10798-66/112/2022-325"/>
        <s v="66:41:0205009:10798-66/200/2021-72"/>
        <s v="66:41:0205009:10798-66/199/2021-283"/>
        <s v="66:41:0205009:10798-66/199/2022-541"/>
        <s v="66:41:0205009:10798-66/199/2021-26"/>
        <s v="66:41:0205009:10798-66/199/2022-411"/>
        <s v="66:41:0205009:10798-66/199/2022-455"/>
        <s v="66:41:0205009:10798-66/199/2022-535"/>
        <s v="66:41:0205009:10798-66/199/2022-341"/>
        <s v="66:41:0205009:10798-66/199/2021-280"/>
        <s v="66:41:0205009:10798-66/199/2021-206"/>
        <s v="66:41:0205009:10798-66/199/2021-194"/>
        <s v="66:41:0205009:10798-66/199/2021-47"/>
        <s v="66:41:0205009:10798-66/199/2022-362"/>
        <s v="66:41:0205009:10798-66/199/2022-375"/>
        <s v="66:41:0205009:10798-66/199/2022-451"/>
        <s v="66:41:0205009:10798-66/199/2021-109"/>
        <s v="66:41:0205009:10798-66/199/2022-286"/>
        <s v="66:41:0205009:10798-66/199/2021-238"/>
        <s v="66:41:0205009:10798-66/199/2022-425"/>
        <s v="66:41:0205009:10798-66/199/2022-328"/>
        <s v="66:41:0205009:10798-66/199/2021-147"/>
        <s v="66:41:0205009:10798-66/199/2022-320"/>
        <s v="66:41:0205009:10798-66/199/2021-13"/>
        <s v="66:41:0205009:10798-66/199/2022-443"/>
        <s v="66:41:0205009:10798-66/199/2021-53"/>
        <s v="66:41:0205009:10798-66/199/2021-58"/>
        <s v="66:41:0205009:10798-66/199/2022-288"/>
        <s v="66:41:0205009:10798-66/199/2022-439"/>
        <s v="66:41:0205009:10798-66/199/2021-254"/>
        <s v="66:41:0205009:10798-66/199/2022-432"/>
        <s v="66:41:0205009:10798-66/199/2021-250"/>
        <s v="66:41:0205009:10798-66/199/2021-64"/>
        <s v="66:41:0205009:10798-66/199/2022-471"/>
        <s v="66:41:0205009:10798-66/199/2021-22"/>
        <s v="66:41:0205009:10798-66/199/2021-78"/>
        <s v="66:41:0205009:10798-66/199/2021-165"/>
        <s v="66:41:0205009:10798-66/199/2021-16"/>
        <s v="66:41:0205009:10798-66/200/2021-103"/>
        <s v="66:41:0205009:10798-66/199/2022-357"/>
        <s v="66:41:0205009:10798-66/199/2022-338"/>
        <s v="66:41:0205009:10798-66/199/2021-85"/>
        <s v="66:41:0205009:10798-66/199/2021-130"/>
        <s v="66:41:0205009:10798-66/199/2021-204"/>
        <s v="66:41:0205009:10798-66/199/2021-134"/>
        <s v="66:41:0205009:10798-66/199/2022-349"/>
        <s v="66:41:0205009:10798-66/199/2022-291"/>
        <s v="66:41:0205009:10798-66/199/2021-234"/>
        <s v="66:41:0205009:10798-66/199/2022-333"/>
        <s v="66:41:0205009:10798-66/200/2021-74"/>
        <s v="66:41:0205009:10798-66/199/2022-437"/>
        <s v="66:41:0205009:10798-66/199/2021-24"/>
        <s v="66:41:0205009:10798-66/199/2022-344"/>
        <s v="66:41:0205009:10798-66/199/2021-271"/>
        <s v="66:41:0205009:10798-66/199/2022-388"/>
        <s v="66:41:0205009:10798-66/127/2021-62"/>
        <s v="66:41:0205009:10798-66/199/2021-14"/>
        <s v="66:41:0205009:10798-66/199/2021-277"/>
        <s v="66:41:0205009:10798-66/199/2021-140"/>
        <s v="66:41:0205009:10798-66/199/2021-94"/>
        <s v="66:41:0205009:10798-66/127/2021-96"/>
        <s v="66:41:0205009:10798-66/199/2021-138"/>
        <s v="66:41:0205009:10724-66/199/2021-1084"/>
        <s v="66:41:0205009:10724-66/199/2020-844"/>
        <s v="66:41:0205009:10724-66/289/2020-606"/>
        <s v="66:41:0205009:10724-66/199/2021-934"/>
        <s v="66:41:0205009:10724-66/199/2021-1235"/>
        <s v="66:41:0205009:10724-66/199/2020-632"/>
        <s v="66:41:0205009:10724-66/199/2021-884"/>
        <s v="66:41:0205009:10724-66/109/2020-754"/>
        <s v="66:41:0205009:10724-66/199/2021-872"/>
        <s v="66:41:0205009:10724-66/199/2021-939"/>
        <s v="66:41:0205009:10724-66/199/2021-889"/>
        <s v="66:41:0205009:10724-66/001/2020-182"/>
        <s v="66:41:0205009:10724-66/199/2021-909"/>
        <s v="66:41:0205009:10724-66/001/2020-215"/>
        <s v="66:41:0205009:10724-66/199/2020-751"/>
        <s v="66:41:0205009:10724-66/119/2020-577"/>
        <s v="66:41:0205009:10724-66/199/2021-1071"/>
        <s v="66:41:0205009:10724-66/032/2020-190"/>
        <s v="66:41:0205009:10724-66/112/2021-997"/>
        <s v="66:41:0205009:10724-66/199/2021-878"/>
        <s v="66:41:0205009:10724-66/199/2021-893"/>
        <s v="66:41:0205009:10724-66/001/2019-88"/>
        <s v="66:41:0205009:10724-66/001/2019-72"/>
        <s v="66:41:0205009:10724-66/125/2020-604"/>
        <s v="66:41:0205009:10724-66/001/2019-56"/>
        <s v="66:41:0205009:10724-66/001/2020-264"/>
        <s v="66:41:0205009:10724-66/001/2020-369"/>
        <s v="66:41:0205009:10724-66/001/2019-98"/>
        <s v="66:41:0205009:10724-66/001/2019-58"/>
        <s v="66:41:0205009:10724-66/001/2020-212"/>
        <s v="66:41:0205009:10724-66/199/2021-978"/>
        <s v="66:41:0205009:10724-66/001/2019-86"/>
        <s v="66:41:0205009:10724-66/001/2020-303"/>
        <s v="66:41:0205009:10724-66/199/2020-557"/>
        <s v="66:41:0205009:10724-66/001/2020-385"/>
        <s v="66:41:0205009:10724-66/001/2020-329"/>
        <s v="66:41:0205009:10724-66/199/2020-810"/>
        <s v="66:41:0205009:10724-66/001/2020-227"/>
        <s v="66:41:0205009:10724-66/001/2020-216"/>
        <s v="66:41:0205009:10724-66/199/2021-984"/>
        <s v="66:41:0205009:10724-66/199/2020-541"/>
        <s v="66:41:0205009:10724-66/199/2021-953"/>
        <s v="66:41:0205009:10724-66/199/2020-436"/>
        <s v="66:41:0205009:10724-66/199/2021-1098"/>
        <s v="66:41:0205009:10724-66/199/2021-1144"/>
        <s v="66:41:0205009:10724-66/199/2021-1133"/>
        <s v="66:41:0205009:10724-66/199/2021-1100"/>
        <s v="66:41:0205009:10724-66/199/2021-858"/>
        <s v="66:41:0205009:10724-66/001/2020-343"/>
        <s v="66:41:0205009:10724-66/199/2020-486"/>
        <s v="66:41:0205009:10724-66/199/2020-505"/>
        <s v="66:41:0205009:10724-66/199/2022-1367"/>
        <s v="66:41:0205009:10724-66/001/2020-402"/>
        <s v="66:41:0205009:10724-66/001/2019-114"/>
        <s v="66:41:0205009:10724-66/001/2020-418"/>
        <s v="66:41:0205009:10724-66/001/2020-289"/>
        <s v="66:41:0205009:10724-66/001/2020-243"/>
        <s v="66:41:0205009:10724-66/001/2020-307"/>
        <s v="66:41:0205009:10724-66/199/2020-628"/>
        <s v="66:41:0205009:10724-66/001/2020-389"/>
        <s v="66:41:0205009:10724-66/199/2021-874"/>
        <s v="66:41:0205009:10724-66/199/2021-1095"/>
        <s v="66:41:0205009:10724-66/001/2020-188"/>
        <s v="66:41:0205009:10724-66/199/2020-446"/>
        <s v="66:41:0205009:10724-66/001/2020-325"/>
        <s v="66:41:0205009:10724-66/199/2020-478"/>
        <s v="66:41:0205009:10724-66/001/2019-92"/>
        <s v="66:41:0205009:10724-66/001/2020-279"/>
        <s v="66:41:0205009:10724-66/001/2020-270"/>
        <s v="66:41:0205009:10724-66/001/2020-250"/>
        <s v="66:41:0205009:10724-66/001/2019-99"/>
        <s v="66:41:0205009:10724-66/001/2020-262"/>
        <s v="66:41:0205009:10724-66/199/2021-1118"/>
        <s v="66:41:0205009:10724-66/199/2021-880"/>
        <s v="66:41:0205009:10724-66/109/2020-535"/>
        <s v="66:41:0205009:10724-66/199/2020-444"/>
        <s v="66:41:0205009:10724-66/199/2020-460"/>
        <s v="66:41:0205009:10724-66/199/2020-704"/>
        <s v="66:41:0205009:10724-66/199/2021-896"/>
        <s v="66:41:0205009:10724-66/199/2020-464"/>
        <s v="66:41:0205009:10724-66/127/2020-846"/>
        <s v="66:41:0205009:10724-66/199/2020-453"/>
        <s v="66:41:0205009:10724-66/199/2020-559"/>
        <s v="66:41:0205009:10724-66/129/2020-636"/>
        <s v="66:41:0205009:10724-66/001/2020-253"/>
        <s v="66:41:0205009:10724-66/001/2019-70"/>
        <s v="66:41:0205009:10724-66/199/2021-1004"/>
        <s v="66:41:0205009:10724-66/199/2022-1445"/>
        <s v="66:41:0205009:10724-66/199/2020-712"/>
        <s v="66:41:0205009:10724-66/200/2020-741"/>
        <s v="66:41:0205009:10724-66/129/2020-815"/>
        <s v="66:41:0205009:10724-66/199/2020-551"/>
        <s v="66:41:0205009:10724-66/199/2021-876"/>
        <s v="66:41:0205009:10724-66/199/2020-837"/>
        <s v="66:41:0205009:10724-66/199/2020-450"/>
        <s v="66:41:0205009:10724-66/001/2020-175"/>
        <s v="66:41:0205009:10724-66/199/2020-448"/>
        <s v="66:41:0205009:10724-66/001/2020-298"/>
        <s v="66:41:0205009:10724-66/001/2019-161"/>
        <s v="66:41:0205009:10724-66/001/2020-239"/>
        <s v="66:41:0205009:10724-66/001/2019-71"/>
        <s v="66:41:0205009:10724-66/199/2020-498"/>
        <s v="66:41:0205009:10724-66/199/2021-1238"/>
        <s v="66:41:0205009:10724-66/001/2020-186"/>
        <s v="66:41:0205009:10724-66/001/2020-207"/>
        <s v="66:41:0205009:10724-66/289/2020-433"/>
        <s v="66:41:0205009:10724-66/199/2020-503"/>
        <s v="66:41:0205009:10724-66/199/2020-827"/>
        <s v="66:41:0205009:10724-66/199/2021-1255"/>
        <s v="66:41:0205009:10724-66/199/2020-510"/>
        <s v="66:41:0205009:10724-66/001/2020-219"/>
        <s v="66:41:0205009:10724-66/129/2020-817"/>
        <s v="66:41:0205009:10724-66/199/2020-575"/>
        <s v="66:41:0205009:10724-66/199/2020-829"/>
        <s v="66:41:0205009:10724-66/199/2021-1093"/>
        <s v="66:41:0205009:10724-66/199/2021-1106"/>
        <s v="66:41:0205009:10724-66/199/2021-898"/>
        <s v="66:41:0205009:10724-66/199/2020-770"/>
        <s v="66:41:0205009:10724-66/199/2020-583"/>
        <s v="66:41:0205009:10724-66/199/2020-722"/>
        <s v="66:41:0205009:10724-66/199/2021-925"/>
        <s v="66:41:0205009:10724-66/109/2020-697"/>
        <s v="66:41:0205009:10724-66/199/2020-699"/>
        <s v="66:41:0205009:10724-66/199/2021-990"/>
        <s v="66:41:0205009:10724-66/001/2020-412"/>
        <s v="66:41:0205009:10724-66/127/2021-1112"/>
        <s v="66:41:0205009:10724-66/199/2021-1104"/>
        <s v="66:41:0205009:10724-66/199/2020-776"/>
        <s v="66:41:0205009:10724-66/199/2021-1145"/>
        <s v="66:41:0205009:10724-66/199/2021-1135"/>
        <s v="66:41:0205009:10724-66/199/2021-1120"/>
        <s v="66:41:0205009:10724-66/200/2021-1126"/>
        <s v="66:41:0205009:10724-66/199/2021-1246"/>
        <s v="66:41:0205009:10724-66/109/2020-717"/>
        <s v="66:41:0205009:10724-66/199/2021-904"/>
        <s v="66:41:0205009:10724-66/199/2020-724"/>
        <s v="66:41:0205009:10724-66/199/2021-1151"/>
        <s v="66:41:0205009:10724-66/199/2020-719"/>
        <s v="66:41:0205009:10724-66/199/2021-918"/>
        <s v="66:41:0205009:10724-66/199/2020-742"/>
        <s v="66:41:0205009:10724-66/112/2021-862"/>
        <s v="66:41:0205009:10724-66/199/2021-937"/>
        <s v="66:41:0205009:10724-66/001/2020-297"/>
        <s v="66:41:0205009:10724-66/199/2020-710"/>
        <s v="66:41:0205009:10724-66/199/2020-784"/>
        <s v="66:41:0205009:10724-66/199/2021-891"/>
        <s v="66:41:0205009:10724-66/199/2021-988"/>
        <s v="66:41:0205009:10724-66/199/2021-980"/>
        <s v="66:41:0205009:10724-66/001/2020-350"/>
        <s v="66:41:0205009:10724-66/199/2020-553"/>
        <s v="66:41:0205009:10724-66/199/2020-501"/>
        <s v="66:41:0205009:10724-66/199/2020-625"/>
        <s v="66:41:0205009:10724-66/199/2021-923"/>
        <s v="66:41:0205009:10724-66/199/2020-613"/>
        <s v="66:41:0205009:10724-66/199/2020-621"/>
        <s v="66:41:0205009:10724-66/199/2020-680"/>
        <s v="66:41:0205009:10724-66/199/2021-986"/>
        <s v="66:41:0205009:10724-66/199/2021-921"/>
        <s v="66:41:0205009:10724-66/199/2021-1089"/>
        <s v="66:41:0205009:10724-66/199/2020-766"/>
        <s v="66:41:0205009:10724-66/199/2020-841"/>
        <s v="66:41:0205009:10724-66/199/2020-706"/>
        <s v="66:41:0205009:10724-66/199/2020-735"/>
        <s v="66:41:0205009:10724-66/199/2020-791"/>
        <s v="66:41:0205009:10724-66/199/2021-1054"/>
        <s v="66:41:0205009:10724-66/199/2020-760"/>
        <s v="66:41:0205009:10724-66/127/2021-1159"/>
        <s v="66:41:0205009:10724-66/199/2022-1429"/>
        <s v="66:41:0205009:10724-66/199/2022-1450"/>
        <s v="66:41:0205009:10724-66/199/2022-1455"/>
        <s v="66:41:0205009:10724-66/001/2020-391"/>
        <s v="66:41:0205009:10724-66/001/2019-90"/>
        <s v="66:41:0205009:10724-66/001/2020-208"/>
        <s v="66:41:0205009:10724-66/001/2019-81"/>
        <s v="66:41:0205009:10724-66/001/2020-224"/>
        <s v="66:41:0205009:10724-66/199/2020-547"/>
        <s v="66:41:0205009:10724-66/199/2020-786"/>
        <s v="66:41:0205009:10724-66/001/2020-205"/>
        <s v="66:41:0205009:10724-66/199/2020-525"/>
        <s v="66:41:0205009:10724-66/001/2020-287"/>
        <s v="66:41:0205009:10724-66/001/2020-236"/>
        <s v="66:41:0205009:10724-66/199/2020-533"/>
        <s v="66:41:0205009:10724-66/199/2020-821"/>
        <s v="66:41:0205009:10724-66/199/2020-522"/>
        <s v="66:41:0205009:10724-66/109/2020-714"/>
        <s v="66:41:0205009:10724-66/199/2020-822"/>
        <s v="66:41:0205009:10724-66/199/2021-1035"/>
        <s v="66:41:0205009:10724-66/199/2021-868"/>
        <s v="66:41:0205009:10724-66/001/2020-421"/>
        <s v="66:41:0205009:10724-66/199/2021-974"/>
        <s v="66:41:0205009:10724-66/199/2021-969"/>
        <s v="66:41:0205009:10724-66/001/2020-374"/>
        <s v="66:41:0205009:10724-66/199/2020-590"/>
        <s v="66:41:0205009:10724-66/199/2020-762"/>
        <s v="66:41:0205009:10724-66/001/2020-410"/>
        <s v="66:41:0205009:10724-66/199/2020-596"/>
        <s v="66:41:0205009:10724-66/129/2021-905"/>
        <s v="66:41:0205009:10724-66/199/2020-727"/>
        <s v="66:41:0205009:10724-66/199/2021-1056"/>
        <s v="66:41:0205009:10724-66/001/2020-367"/>
        <s v="66:41:0205009:10724-66/199/2021-870"/>
        <s v="66:41:0205009:10724-66/199/2021-853"/>
        <s v="66:41:0205009:10724-66/001/2020-395"/>
        <s v="66:41:0205009:10724-66/001/2020-357"/>
        <s v="66:41:0205009:10724-66/199/2020-475"/>
        <s v="66:41:0205009:10724-66/119/2020-694"/>
        <s v="66:41:0205009:10724-66/001/2019-132"/>
        <s v="66:41:0205009:10724-66/001/2020-242"/>
        <s v="66:41:0205009:10724-66/199/2020-523"/>
        <s v="66:41:0205009:10724-66/199/2020-640"/>
        <s v="66:41:0205009:10724-66/199/2020-835"/>
        <s v="66:41:0205009:10724-66/199/2020-566"/>
        <s v="66:41:0205009:10724-66/199/2021-914"/>
        <s v="66:41:0205009:10724-66/001/2020-293"/>
        <s v="66:41:0205009:10724-66/199/2020-440"/>
        <s v="66:41:0205009:10724-66/001/2020-226"/>
        <s v="66:41:0205009:10724-66/001/2019-124"/>
        <s v="66:41:0205009:10724-66/001/2020-222"/>
        <s v="66:41:0205009:10724-66/199/2020-619"/>
        <s v="66:41:0205009:10724-66/001/2020-335"/>
        <s v="66:41:0205009:10724-66/199/2020-739"/>
        <s v="66:41:0205009:10724-66/001/2020-280"/>
        <s v="66:41:0205009:10724-66/001/2020-305"/>
        <s v="66:41:0205009:10724-66/199/2021-864"/>
        <s v="66:41:0205009:10724-66/001/2020-231"/>
        <s v="66:41:0205009:10724-66/199/2022-1427"/>
        <s v="66:41:0205009:10724-66/199/2020-495"/>
        <s v="66:41:0205009:10724-66/199/2022-1437"/>
        <s v="66:41:0205009:10724-66/001/2020-214"/>
        <s v="66:41:0205009:10724-66/019/2020-318"/>
        <s v="66:41:0205009:10724-66/199/2020-771"/>
        <s v="66:41:0205009:10724-66/199/2021-866"/>
        <s v="66:41:0205009:10724-66/199/2020-620"/>
        <s v="66:41:0205009:10724-66/001/2019-73"/>
        <s v="66:41:0205009:10724-66/001/2019-61"/>
        <s v="66:41:0205009:10724-66/001/2020-179"/>
        <s v="66:41:0205009:10724-66/001/2020-213"/>
        <s v="66:41:0205009:10724-66/001/2020-177"/>
        <s v="66:41:0205009:10724-66/199/2020-484"/>
        <s v="66:41:0205009:10724-66/001/2020-217"/>
        <s v="66:41:0205009:10724-66/001/2019-55"/>
        <s v="66:41:0205009:10724-66/199/2020-747"/>
        <s v="66:41:0205009:10724-66/001/2020-314"/>
        <s v="66:41:0205009:10724-66/199/2022-1481"/>
        <s v="66:41:0205009:10724-66/199/2020-562"/>
        <s v="66:41:0205009:10724-66/001/2019-77"/>
        <s v="66:41:0205009:10724-66/199/2020-500"/>
        <s v="66:41:0205009:10724-66/199/2020-731"/>
        <s v="66:41:0205009:10724-66/001/2020-218"/>
        <s v="66:41:0205009:10724-66/199/2022-1447"/>
        <s v="66:41:0205009:10724-66/199/2021-1128"/>
        <s v="66:41:0205009:10724-66/199/2022-1443"/>
        <s v="66:41:0205009:10724-66/199/2022-1440"/>
        <s v="66:41:0205009:10724-66/001/2020-300"/>
        <s v="66:41:0205009:10724-66/001/2020-302"/>
        <s v="66:41:0205009:10724-66/199/2020-549"/>
        <s v="66:41:0205009:10724-66/001/2019-94"/>
        <s v="66:41:0205009:10724-66/001/2020-238"/>
        <s v="66:41:0205009:10724-66/199/2020-777"/>
        <s v="66:41:0205009:10724-66/001/2020-283"/>
        <s v="66:41:0205009:10724-66/001/2020-383"/>
        <s v="66:41:0205009:10724-66/001/2020-247"/>
        <s v="66:41:0205009:10724-66/199/2021-967"/>
        <s v="66:41:0205009:10724-66/001/2020-341"/>
        <s v="66:41:0205009:10724-66/199/2021-1166"/>
        <s v="66:41:0205009:10724-66/199/2021-1102"/>
        <s v="66:41:0205009:10724-66/199/2021-1109"/>
        <s v="66:41:0205009:10724-66/199/2021-855"/>
        <s v="66:41:0205009:10724-66/199/2021-1241"/>
        <s v="66:41:0205009:10724-66/200/2021-1073"/>
        <s v="66:41:0205009:10724-66/199/2020-489"/>
        <s v="66:41:0205009:10724-66/199/2021-900"/>
        <s v="66:41:0205009:10724-66/001/2020-381"/>
        <s v="66:41:0205009:10724-66/001/2020-230"/>
        <s v="66:41:0205009:10724-66/199/2021-1138"/>
        <s v="66:41:0205009:10724-66/199/2021-1091"/>
        <s v="66:41:0205009:10724-66/199/2021-932"/>
        <s v="66:41:0205009:10724-66/199/2021-982"/>
        <s v="66:41:0205009:10724-66/199/2021-1086"/>
        <s v="66:41:0205009:10724-66/001/2020-408"/>
        <s v="66:41:0205009:10724-66/199/2020-685"/>
        <s v="66:41:0205009:10724-66/109/2020-634"/>
        <s v="66:41:0205009:10724-66/001/2020-352"/>
        <s v="66:41:0205009:10724-66/001/2020-347"/>
        <s v="66:41:0205009:10724-66/199/2020-573"/>
        <s v="66:41:0205009:10724-66/001/2020-361"/>
        <s v="66:41:0205009:10724-66/001/2020-271"/>
        <s v="66:41:0205009:10724-66/001/2020-181"/>
        <s v="66:41:0205009:10724-66/001/2019-54"/>
        <s v="66:41:0205009:10724-66/001/2019-68"/>
        <s v="66:41:0205009:10724-66/001/2020-229"/>
        <s v="66:41:0205009:10724-66/199/2020-824"/>
        <s v="66:41:0205009:10724-66/199/2020-701"/>
        <s v="66:41:0205009:10724-66/199/2020-752"/>
        <s v="66:41:0205009:10724-66/199/2020-608"/>
        <s v="66:41:0205009:10724-66/199/2020-851"/>
        <s v="66:41:0205009:10724-66/001/2020-404"/>
        <s v="66:41:0205009:10724-66/001/2020-337"/>
        <s v="66:41:0205009:10724-66/199/2021-964"/>
        <s v="66:41:0205009:10724-66/199/2022-1423"/>
        <s v="66:41:0205009:10724-66/199/2021-965"/>
        <s v="66:41:0205009:10724-66/199/2022-1341"/>
        <s v="66:41:0205009:10724-66/199/2020-594"/>
        <s v="66:41:0205009:10724-66/001/2020-241"/>
        <s v="66:41:0205009:10724-66/001/2020-192"/>
        <s v="66:41:0205009:10724-66/199/2020-527"/>
        <s v="66:41:0205009:10724-66/199/2021-882"/>
        <s v="66:41:0205009:10724-66/001/2020-233"/>
        <s v="66:41:0205009:10724-66/001/2020-397"/>
        <s v="66:41:0205009:10724-66/199/2020-455"/>
        <s v="66:41:0205009:10724-66/199/2020-428"/>
        <s v="66:41:0205009:10724-66/001/2020-359"/>
        <s v="66:41:0205009:10724-66/199/2021-911"/>
        <s v="66:41:0205009:10724-66/001/2019-80"/>
        <s v="66:41:0205009:10724-66/001/2020-252"/>
        <s v="66:41:0205009:10724-66/001/2020-354"/>
        <s v="66:41:0205009:10724-66/199/2021-955"/>
        <s v="66:41:0205009:10724-66/001/2019-105"/>
        <s v="66:41:0205009:10724-66/001/2019-75"/>
        <s v="66:41:0205009:10724-66/001/2020-235"/>
        <s v="66:41:0205009:10724-66/001/2019-83"/>
        <s v="66:41:0205009:10724-66/199/2021-956"/>
        <s v="66:41:0205009:10724-66/001/2020-178"/>
        <s v="66:41:0205009:10724-66/001/2020-291"/>
        <s v="66:41:0205009:10724-66/199/2020-543"/>
        <s v="66:41:0205009:10724-66/001/2020-184"/>
        <s v="66:41:0205009:10724-66/001/2020-348"/>
        <s v="66:41:0205009:10724-66/199/2020-564"/>
        <s v="66:41:0205009:10724-66/001/2019-84"/>
        <s v="66:41:0205009:10724-66/001/2019-159"/>
        <s v="66:41:0205009:10724-66/199/2020-611"/>
        <s v="66:41:0205009:10724-66/001/2020-379"/>
        <s v="66:41:0205009:10724-66/119/2020-768"/>
        <s v="66:41:0205009:10724-66/001/2020-237"/>
        <s v="66:41:0205009:10724-66/199/2021-1111"/>
        <s v="66:41:0205009:10724-66/199/2021-930"/>
        <s v="66:41:0205009:10724-66/199/2021-1069"/>
        <s v="66:41:0205009:10724-66/199/2021-902"/>
        <s v="66:41:0205009:10724-66/199/2021-962"/>
        <s v="66:41:0205009:10724-66/199/2020-806"/>
        <s v="66:41:0205009:10724-66/199/2020-721"/>
        <s v="66:41:0205009:10724-66/001/2020-345"/>
        <s v="66:41:0205009:10724-66/199/2020-618"/>
        <s v="66:41:0205009:10724-66/001/2019-65"/>
        <s v="66:41:0205009:10724-66/199/2021-916"/>
        <s v="66:41:0205009:10724-66/199/2020-756"/>
        <s v="66:41:0205009:10724-66/199/2021-926"/>
        <s v="66:41:0205009:10724-66/200/2021-1163"/>
        <s v="66:41:0205009:10724-66/001/2020-276"/>
        <s v="66:41:0205009:10724-66/199/2022-1460"/>
        <s v="66:41:0205009:10724-66/199/2020-811"/>
        <s v="66:41:0205009:10724-66/001/2020-400"/>
        <s v="66:41:0205009:10724-66/200/2021-1062"/>
        <s v="66:41:0205009:10724-66/199/2020-545"/>
        <s v="66:41:0205009:10724-66/199/2020-518"/>
        <s v="66:41:0205009:10724-66/001/2019-116"/>
        <s v="66:41:0205009:10724-66/199/2020-764"/>
        <s v="66:41:0205009:10724-66/001/2019-85"/>
        <s v="66:41:0205009:10724-66/001/2020-399"/>
        <s v="66:41:0205009:10724-66/001/2020-173"/>
        <s v="66:41:0205009:10724-66/199/2021-992"/>
        <s v="66:41:0205009:10724-66/199/2021-1146"/>
        <s v="66:41:0205009:10724-66/001/2020-273"/>
        <s v="66:41:0205009:10724-66/200/2021-1076"/>
        <s v="66:41:0205009:10724-66/129/2020-531"/>
        <s v="66:41:0205009:10724-66/199/2020-758"/>
        <s v="66:41:0205009:10724-66/199/2020-587"/>
        <s v="66:41:0205009:10724-66/199/2021-995"/>
        <s v="66:41:0205009:10724-66/199/2020-539"/>
        <s v="66:41:0205009:10724-66/199/2020-602"/>
        <s v="66:41:0205009:10724-66/112/2020-514"/>
        <s v="66:41:0205009:10724-66/001/2020-275"/>
        <s v="66:41:0205009:10724-66/199/2020-462"/>
        <s v="66:41:0205009:10724-66/199/2020-748"/>
        <s v="66:41:0205009:10724-66/199/2020-561"/>
        <s v="66:41:0205009:10724-66/199/2020-833"/>
        <s v="66:41:0205009:10724-66/199/2020-702"/>
        <s v="66:41:0205009:10724-66/001/2020-266"/>
        <s v="66:41:0205009:10724-66/199/2021-954"/>
        <s v="66:41:0205009:10724-66/199/2021-950"/>
        <s v="66:41:0205009:10724-66/199/2020-570"/>
        <s v="66:41:0205009:10724-66/001/2020-406"/>
        <s v="66:41:0205009:10724-66/001/2020-363"/>
        <s v="66:41:0205009:10724-66/001/2020-221"/>
        <s v="66:41:0205009:10724-66/199/2021-1041"/>
        <s v="66:41:0205009:10724-66/001/2020-295"/>
        <s v="66:41:0205009:10724-66/199/2020-458"/>
        <s v="66:41:0205009:10724-66/001/2019-64"/>
        <s v="66:41:0205009:10724-66/001/2020-249"/>
        <s v="66:41:0205009:10724-66/199/2021-944"/>
        <s v="66:41:0205009:10724-66/199/2020-780"/>
        <s v="66:41:0205009:10724-66/199/2021-895"/>
        <s v="66:41:0205009:10724-66/199/2021-941"/>
        <s v="66:41:0205009:10724-66/199/2020-474"/>
        <s v="66:41:0205009:10724-66/199/2020-729"/>
        <s v="66:41:0205009:10724-66/001/2020-423"/>
        <s v="66:41:0205009:10724-66/199/2020-592"/>
        <s v="66:41:0205009:10724-66/001/2020-365"/>
        <s v="66:41:0205009:10724-66/199/2020-601"/>
        <s v="66:41:0205009:10724-66/199/2020-494"/>
        <s v="66:41:0205009:10724-66/199/2020-828"/>
        <s v="66:41:0205009:10724-66/199/2020-813"/>
        <s v="66:41:0205009:10724-66/001/2020-333"/>
        <s v="66:41:0205009:10724-66/199/2020-571"/>
        <s v="66:41:0205009:10724-66/001/2020-414"/>
        <s v="66:41:0205009:10724-66/199/2020-481"/>
        <s v="66:41:0205009:10724-66/199/2020-820"/>
        <s v="66:41:0205009:10724-66/001/2020-285"/>
        <s v="66:41:0205009:10724-66/109/2020-652"/>
        <s v="66:41:0205009:10724-66/199/2020-520"/>
        <s v="66:41:0205009:10724-66/288/2020-438"/>
        <s v="66:41:0205009:10724-66/199/2021-1251"/>
        <s v="66:41:0205009:10724-66/199/2020-578"/>
        <s v="66:41:0205009:10724-66/200/2020-831"/>
        <s v="66:41:0205009:10724-66/199/2021-860"/>
        <s v="66:41:0205009:10724-66/001/2020-320"/>
        <s v="66:41:0205009:10724-66/109/2020-582"/>
        <s v="66:41:0205009:10724-66/199/2020-512"/>
        <s v="66:41:0205009:10724-66/199/2020-826"/>
        <s v="66:41:0205009:10724-66/199/2020-507"/>
        <s v="66:41:0205009:10724-66/199/2020-839"/>
        <s v="66:41:0205009:10724-66/199/2020-638"/>
        <s v="66:41:0205009:10724-66/199/2020-537"/>
        <s v="66:41:0205009:10724-66/001/2020-268"/>
        <s v="66:41:0205009:10724-66/199/2020-623"/>
        <s v="66:41:0205009:10724-66/129/2021-907"/>
        <s v="66:41:0205009:10724-66/199/2021-1113"/>
        <s v="66:41:0205009:10724-66/199/2020-544"/>
        <s v="66:41:0205009:10724-66/199/2021-1243"/>
        <s v="66:41:0205009:10724-66/199/2021-1140"/>
        <s v="66:41:0205009:10724-66/199/2021-859"/>
        <s v="66:41:0205009:10724-66/199/2021-1052"/>
        <s v="66:41:0205009:10724-66/199/2020-695"/>
        <s v="66:41:0205009:10724-66/001/2019-78"/>
        <s v="66:41:0205009:10724-66/001/2020-339"/>
        <s v="66:41:0205009:10724-66/001/2019-60"/>
        <s v="66:41:0205009:10724-66/001/2020-172"/>
        <s v="66:41:0205009:10724-66/199/2020-516"/>
        <s v="66:41:0205009:10724-66/199/2020-630"/>
        <s v="66:41:0205009:10724-66/001/2020-256"/>
        <s v="66:41:0205009:10724-66/199/2020-610"/>
        <s v="66:41:0205009:10724-66/001/2020-245"/>
        <s v="66:41:0205009:10724-66/199/2020-580"/>
        <s v="66:41:0205009:10724-66/199/2020-793"/>
        <s v="66:41:0205009:10724-66/001/2020-258"/>
        <s v="66:41:0205009:10724-66/199/2020-737"/>
        <s v="66:41:0205009:10724-66/001/2020-387"/>
        <s v="66:41:0205009:10724-66/199/2020-529"/>
        <s v="66:41:0205009:10724-66/001/2020-281"/>
        <s v="66:41:0205009:10724-66/001/2020-372"/>
        <s v="66:41:0205009:10724-66/001/2020-277"/>
        <s v="66:41:0205009:10724-66/001/2020-416"/>
        <s v="66:41:0205009:10724-66/001/2020-260"/>
        <s v="66:41:0205009:10724-66/199/2020-509"/>
        <s v="66:41:0205009:10724-66/001/2020-331"/>
        <s v="66:41:0205009:10724-66/199/2020-568"/>
        <s v="66:41:0205009:10724-66/199/2020-692"/>
        <s v="66:41:0205009:10724-66/199/2020-442"/>
        <s v="66:41:0205009:10724-66/199/2020-716"/>
        <s v="66:41:0205009:10724-66/001/2020-393"/>
        <s v="66:41:0205009:10724-66/199/2020-430"/>
        <s v="66:41:0205009:10724-66/200/2021-1065"/>
        <s v="66:41:0205009:10724-66/199/2020-614"/>
        <s v="66:41:0000000:102801-66/199/2021-1309"/>
        <s v="66:41:0000000:102801-66/127/2021-944"/>
        <s v="66:41:0000000:102801-66/199/2021-866"/>
        <s v="66:41:0000000:102801-66/199/2021-1242"/>
        <s v="66:41:0000000:102801-66/199/2021-1316"/>
        <s v="66:41:0000000:102801-66/199/2021-1293"/>
        <s v="66:41:0000000:102801-66/199/2021-1247"/>
        <s v="66:41:0000000:102801-66/199/2020-569"/>
        <s v="66:41:0000000:102801-66/199/2021-1335"/>
        <s v="66:41:0000000:102801-66/199/2022-1459"/>
        <s v="66:41:0000000:102801-66/199/2021-1131"/>
        <s v="66:41:0000000:102801-66/001/2019-74"/>
        <s v="66:41:0000000:102801-66/001/2020-219"/>
        <s v="66:41:0000000:102801-66/001/2020-355"/>
        <s v="66:41:0000000:102801-66/001/2020-247"/>
        <s v="66:41:0000000:102801-66/199/2021-1146"/>
        <s v="66:41:0000000:102801-66/001/2020-337"/>
        <s v="66:41:0000000:102801-66/001/2020-313"/>
        <s v="66:41:0000000:102801-66/001/2020-387"/>
        <s v="66:41:0000000:102801-66/127/2020-864"/>
        <s v="66:41:0000000:102801-66/001/2019-125"/>
        <s v="66:41:0000000:102801-66/199/2021-927"/>
        <s v="66:41:0000000:102801-66/199/2021-918"/>
        <s v="66:41:0000000:102801-66/001/2020-361"/>
        <s v="66:41:0000000:102801-66/199/2020-533"/>
        <s v="66:41:0000000:102801-66/001/2020-234"/>
        <s v="66:41:0000000:102801-66/199/2020-633"/>
        <s v="66:41:0000000:102801-66/001/2020-428"/>
        <s v="66:41:0000000:102801-66/199/2020-511"/>
        <s v="66:41:0000000:102801-66/127/2021-1157"/>
        <s v="66:41:0000000:102801-66/199/2021-1189"/>
        <s v="66:41:0000000:102801-66/001/2020-213"/>
        <s v="66:41:0000000:102801-66/001/2020-217"/>
        <s v="66:41:0000000:102801-66/199/2021-1240"/>
        <s v="66:41:0000000:102801-66/199/2021-1318"/>
        <s v="66:41:0000000:102801-66/199/2021-1299"/>
        <s v="66:41:0000000:102801-66/199/2021-1225"/>
        <s v="66:41:0000000:102801-66/199/2021-1213"/>
        <s v="66:41:0000000:102801-66/199/2020-529"/>
        <s v="66:41:0000000:102801-66/001/2020-432"/>
        <s v="66:41:0000000:102801-66/199/2021-982"/>
        <s v="66:41:0000000:102801-66/199/2020-564"/>
        <s v="66:41:0000000:102801-66/199/2020-750"/>
        <s v="66:41:0000000:102801-66/001/2020-253"/>
        <s v="66:41:0000000:102801-66/001/2020-274"/>
        <s v="66:41:0000000:102801-66/001/2020-408"/>
        <s v="66:41:0000000:102801-66/199/2020-498"/>
        <s v="66:41:0000000:102801-66/199/2021-906"/>
        <s v="66:41:0000000:102801-66/199/2020-483"/>
        <s v="66:41:0000000:102801-66/200/2020-642"/>
        <s v="66:41:0000000:102801-66/199/2020-853"/>
        <s v="66:41:0000000:102801-66/001/2020-251"/>
        <s v="66:41:0000000:102801-66/001/2020-334"/>
        <s v="66:41:0000000:102801-66/001/2020-261"/>
        <s v="66:41:0000000:102801-66/199/2020-516"/>
        <s v="66:41:0000000:102801-66/001/2020-454"/>
        <s v="66:41:0000000:102801-66/199/2020-599"/>
        <s v="66:41:0000000:102801-66/199/2020-701"/>
        <s v="66:41:0000000:102801-66/199/2020-651"/>
        <s v="66:41:0000000:102801-66/199/2020-856"/>
        <s v="66:41:0000000:102801-66/001/2019-67"/>
        <s v="66:41:0000000:102801-66/001/2020-280"/>
        <s v="66:41:0000000:102801-66/199/2020-649"/>
        <s v="66:41:0000000:102801-66/001/2020-283"/>
        <s v="66:41:0000000:102801-66/199/2020-489"/>
        <s v="66:41:0000000:102801-66/199/2021-1155"/>
        <s v="66:41:0000000:102801-66/001/2020-232"/>
        <s v="66:41:0000000:102801-66/199/2020-846"/>
        <s v="66:41:0000000:102801-66/199/2020-507"/>
        <s v="66:41:0000000:102801-66/199/2021-1208"/>
        <s v="66:41:0000000:102801-66/199/2020-537"/>
        <s v="66:41:0000000:102801-66/199/2020-834"/>
        <s v="66:41:0000000:102801-66/001/2020-414"/>
        <s v="66:41:0000000:102801-66/199/2022-1446"/>
        <s v="66:41:0000000:102801-66/199/2020-628"/>
        <s v="66:41:0000000:102801-66/199/2021-886"/>
        <s v="66:41:0000000:102801-66/001/2020-341"/>
        <s v="66:41:0000000:102801-66/199/2022-1487"/>
        <s v="66:41:0000000:102801-66/199/2021-899"/>
        <s v="66:41:0000000:102801-66/199/2021-1232"/>
        <s v="66:41:0000000:102801-66/199/2020-681"/>
        <s v="66:41:0000000:102801-66/001/2019-126"/>
        <s v="66:41:0000000:102801-66/001/2019-94"/>
        <s v="66:41:0000000:102801-66/001/2019-92"/>
        <s v="66:41:0000000:102801-66/001/2019-55"/>
        <s v="66:41:0000000:102801-66/001/2019-91"/>
        <s v="66:41:0000000:102801-66/199/2020-770"/>
        <s v="66:41:0000000:102801-66/001/2019-142"/>
        <s v="66:41:0000000:102801-66/199/2020-491"/>
        <s v="66:41:0000000:102801-66/001/2020-181"/>
        <s v="66:41:0000000:102801-66/199/2021-1087"/>
        <s v="66:41:0000000:102801-66/001/2020-367"/>
        <s v="66:41:0000000:102801-66/199/2020-740"/>
        <s v="66:41:0000000:102801-66/001/2020-456"/>
        <s v="66:41:0000000:102801-66/199/2021-995"/>
        <s v="66:41:0000000:102801-66/199/2020-784"/>
        <s v="66:41:0000000:102801-66/199/2021-1120"/>
        <s v="66:41:0000000:102801-66/199/2020-710"/>
        <s v="66:41:0000000:102801-66/199/2020-601"/>
        <s v="66:41:0000000:102801-66/199/2021-1017"/>
        <s v="66:41:0000000:102801-66/199/2020-558"/>
        <s v="66:41:0000000:102801-66/199/2020-696"/>
        <s v="66:41:0000000:102801-66/199/2020-663"/>
        <s v="66:41:0000000:102801-66/127/2021-923"/>
        <s v="66:41:0000000:102801-66/199/2020-669"/>
        <s v="66:41:0000000:102801-66/001/2019-100"/>
        <s v="66:41:0000000:102801-66/199/2021-1142"/>
        <s v="66:41:0000000:102801-66/001/2020-296"/>
        <s v="66:41:0000000:102801-66/199/2020-586"/>
        <s v="66:41:0000000:102801-66/199/2020-556"/>
        <s v="66:41:0000000:102801-66/109/2020-725"/>
        <s v="66:41:0000000:102801-66/001/2020-458"/>
        <s v="66:41:0000000:102801-66/199/2021-1106"/>
        <s v="66:41:0000000:102801-66/199/2020-485"/>
        <s v="66:41:0000000:102801-66/199/2021-1324"/>
        <s v="66:41:0000000:102801-66/001/2020-348"/>
        <s v="66:41:0000000:102801-66/199/2020-845"/>
        <s v="66:41:0000000:102801-66/001/2020-326"/>
        <s v="66:41:0000000:102801-66/129/2020-745"/>
        <s v="66:41:0000000:102801-66/199/2021-955"/>
        <s v="66:41:0000000:102801-66/001/2020-242"/>
        <s v="66:41:0000000:102801-66/199/2020-477"/>
        <s v="66:41:0000000:102801-66/001/2020-218"/>
        <s v="66:41:0000000:102801-66/199/2021-910"/>
        <s v="66:41:0000000:102801-66/199/2020-617"/>
        <s v="66:41:0000000:102801-66/199/2020-721"/>
        <s v="66:41:0000000:102801-66/199/2020-754"/>
        <s v="66:41:0000000:102801-66/001/2020-311"/>
        <s v="66:41:0000000:102801-66/001/2020-301"/>
        <s v="66:41:0000000:102801-66/199/2021-988"/>
        <s v="66:41:0000000:102801-66/199/2020-723"/>
        <s v="66:41:0000000:102801-66/199/2020-858"/>
        <s v="66:41:0000000:102801-66/199/2020-775"/>
        <s v="66:41:0000000:102801-66/199/2020-640"/>
        <s v="66:41:0000000:102801-66/199/2021-1168"/>
        <s v="66:41:0000000:102801-66/199/2021-1113"/>
        <s v="66:41:0000000:102801-66/127/2021-942"/>
        <s v="66:41:0000000:102801-66/001/2020-465"/>
        <s v="66:41:0000000:102801-66/199/2021-957"/>
        <s v="66:41:0000000:102801-66/199/2021-987"/>
        <s v="66:41:0000000:102801-66/199/2020-609"/>
        <s v="66:41:0000000:102801-66/199/2020-789"/>
        <s v="66:41:0000000:102801-66/199/2022-1449"/>
        <s v="66:41:0000000:102801-66/199/2022-1441"/>
        <s v="66:41:0000000:102801-66/199/2020-506"/>
        <s v="66:41:0000000:102801-66/001/2020-390"/>
        <s v="66:41:0000000:102801-66/001/2020-183"/>
        <s v="66:41:0000000:102801-66/199/2021-1011"/>
        <s v="66:41:0000000:102801-66/199/2021-979"/>
        <s v="66:41:0000000:102801-66/199/2021-875"/>
        <s v="66:41:0000000:102801-66/199/2020-621"/>
        <s v="66:41:0000000:102801-66/199/2020-588"/>
        <s v="66:41:0000000:102801-66/199/2021-980"/>
        <s v="66:41:0000000:102801-66/112/2021-1230"/>
        <s v="66:41:0000000:102801-66/199/2021-974"/>
        <s v="66:41:0000000:102801-66/112/2022-1364"/>
        <s v="66:41:0000000:102801-66/001/2020-412"/>
        <s v="66:41:0000000:102801-66/199/2020-673"/>
        <s v="66:41:0000000:102801-66/001/2019-109"/>
        <s v="66:41:0000000:102801-66/001/2020-189"/>
        <s v="66:41:0000000:102801-66/001/2019-51"/>
        <s v="66:41:0000000:102801-66/001/2020-344"/>
        <s v="66:41:0000000:102801-66/199/2021-916"/>
        <s v="66:41:0000000:102801-66/199/2021-892"/>
        <s v="66:41:0000000:102801-66/199/2020-766"/>
        <s v="66:41:0000000:102801-66/199/2020-752"/>
        <s v="66:41:0000000:102801-66/129/2021-912"/>
        <s v="66:41:0000000:102801-66/199/2020-534"/>
        <s v="66:41:0000000:102801-66/199/2021-1139"/>
        <s v="66:41:0000000:102801-66/200/2021-933"/>
        <s v="66:41:0000000:102801-66/199/2020-830"/>
        <s v="66:41:0000000:102801-66/199/2021-1203"/>
        <s v="66:41:0000000:102801-66/199/2021-1019"/>
        <s v="66:41:0000000:102801-66/199/2021-1295"/>
        <s v="66:41:0000000:102801-66/199/2020-832"/>
        <s v="66:41:0000000:102801-66/199/2020-545"/>
        <s v="66:41:0000000:102801-66/199/2020-495"/>
        <s v="66:41:0000000:102801-66/199/2021-1009"/>
        <s v="66:41:0000000:102801-66/200/2020-678"/>
        <s v="66:41:0000000:102801-66/127/2021-865"/>
        <s v="66:41:0000000:102801-66/199/2020-820"/>
        <s v="66:41:0000000:102801-66/109/2020-719"/>
        <s v="66:41:0000000:102801-66/199/2020-671"/>
        <s v="66:41:0000000:102801-66/199/2020-677"/>
        <s v="66:41:0000000:102801-66/199/2020-518"/>
        <s v="66:41:0000000:102801-66/129/2020-826"/>
        <s v="66:41:0000000:102801-66/199/2021-1301"/>
        <s v="66:41:0000000:102801-66/199/2021-998"/>
        <s v="66:41:0000000:102801-66/199/2021-946"/>
        <s v="66:41:0000000:102801-66/199/2020-761"/>
        <s v="66:41:0000000:102801-66/199/2021-1002"/>
        <s v="66:41:0000000:102801-66/199/2020-730"/>
        <s v="66:41:0000000:102801-66/199/2020-541"/>
        <s v="66:41:0000000:102801-66/112/2021-1070"/>
        <s v="66:41:0000000:102801-66/199/2020-743"/>
        <s v="66:41:0000000:102801-66/200/2021-1036"/>
        <s v="66:41:0000000:102801-66/199/2021-1154"/>
        <s v="66:41:0000000:102801-66/199/2020-574"/>
        <s v="66:41:0000000:102801-66/001/2020-359"/>
        <s v="66:41:0000000:102801-66/001/2020-450"/>
        <s v="66:41:0000000:102801-66/199/2020-496"/>
        <s v="66:41:0000000:102801-66/199/2021-894"/>
        <s v="66:41:0000000:102801-66/199/2021-1198"/>
        <s v="66:41:0000000:102801-66/199/2020-861"/>
        <s v="66:41:0000000:102801-66/199/2020-782"/>
        <s v="66:41:0000000:102801-66/129/2020-675"/>
        <s v="66:41:0000000:102801-66/199/2020-493"/>
        <s v="66:41:0000000:102801-66/199/2020-728"/>
        <s v="66:41:0000000:102801-66/001/2019-85"/>
        <s v="66:41:0000000:102801-66/199/2021-953"/>
        <s v="66:41:0000000:102801-66/001/2020-221"/>
        <s v="66:41:0000000:102801-66/001/2020-223"/>
        <s v="66:41:0000000:102801-66/001/2020-212"/>
        <s v="66:41:0000000:102801-66/199/2020-812"/>
        <s v="66:41:0000000:102801-66/001/2020-469"/>
        <s v="66:41:0000000:102801-66/199/2021-880"/>
        <s v="66:41:0000000:102801-66/199/2021-1072"/>
        <s v="66:41:0000000:102801-66/001/2020-440"/>
        <s v="66:41:0000000:102801-66/199/2020-550"/>
        <s v="66:41:0000000:102801-66/200/2020-481"/>
        <s v="66:41:0000000:102801-66/001/2019-146"/>
        <s v="66:41:0000000:102801-66/199/2020-597"/>
        <s v="66:41:0000000:102801-66/001/2020-243"/>
        <s v="66:41:0000000:102801-66/001/2020-444"/>
        <s v="66:41:0000000:102801-66/199/2020-788"/>
        <s v="66:41:0000000:102801-66/001/2020-309"/>
        <s v="66:41:0000000:102801-66/199/2020-707"/>
        <s v="66:41:0000000:102801-66/001/2020-297"/>
        <s v="66:41:0000000:102801-66/199/2022-1467"/>
        <s v="66:41:0000000:102801-66/199/2022-1425"/>
        <s v="66:41:0000000:102801-66/001/2019-82"/>
        <s v="66:41:0000000:102801-66/001/2020-198"/>
        <s v="66:41:0000000:102801-66/001/2019-103"/>
        <s v="66:41:0000000:102801-66/001/2020-353"/>
        <s v="66:41:0000000:102801-66/001/2020-193"/>
        <s v="66:41:0000000:102801-66/001/2019-117"/>
        <s v="66:41:0000000:102801-66/001/2020-285"/>
        <s v="66:41:0000000:102801-66/001/2020-191"/>
        <s v="66:41:0000000:102801-66/001/2020-452"/>
        <s v="66:41:0000000:102801-66/001/2019-105"/>
        <s v="66:41:0000000:102801-66/199/2021-1134"/>
        <s v="66:41:0000000:102801-66/001/2020-196"/>
        <s v="66:41:0000000:102801-66/199/2021-959"/>
        <s v="66:41:0000000:102801-66/199/2020-687"/>
        <s v="66:41:0000000:102801-66/001/2020-430"/>
        <s v="66:41:0000000:102801-66/001/2020-350"/>
        <s v="66:41:0000000:102801-66/001/2020-255"/>
        <s v="66:41:0000000:102801-66/199/2021-1095"/>
        <s v="66:41:0000000:102801-66/199/2021-1080"/>
        <s v="66:41:0000000:102801-66/199/2021-984"/>
        <s v="66:41:0000000:102801-66/199/2021-1164"/>
        <s v="66:41:0000000:102801-66/199/2020-714"/>
        <s v="66:41:0000000:102801-66/199/2020-705"/>
        <s v="66:41:0000000:102801-66/199/2022-1408"/>
        <s v="66:41:0000000:102801-66/199/2021-1116"/>
        <s v="66:41:0000000:102801-66/199/2021-1236"/>
        <s v="66:41:0000000:102801-66/199/2021-1176"/>
        <s v="66:41:0000000:102801-66/001/2020-467"/>
        <s v="66:41:0000000:102801-66/199/2020-836"/>
        <s v="66:41:0000000:102801-66/200/2021-1044"/>
        <s v="66:41:0000000:102801-66/199/2021-1129"/>
        <s v="66:41:0000000:102801-66/199/2022-1371"/>
        <s v="66:41:0000000:102801-66/199/2021-1085"/>
        <s v="66:41:0000000:102801-66/001/2020-434"/>
        <s v="66:41:0000000:102801-66/199/2021-908"/>
        <s v="66:41:0000000:102801-66/199/2021-1192"/>
        <s v="66:41:0000000:102801-66/001/2020-394"/>
        <s v="66:41:0000000:102801-66/001/2020-289"/>
        <s v="66:41:0000000:102801-66/001/2019-133"/>
        <s v="66:41:0000000:102801-66/001/2020-293"/>
        <s v="66:41:0000000:102801-66/001/2019-53"/>
        <s v="66:41:0000000:102801-66/001/2019-131"/>
        <s v="66:41:0000000:102801-66/001/2020-357"/>
        <s v="66:41:0000000:102801-66/001/2020-200"/>
        <s v="66:41:0000000:102801-66/199/2022-1519"/>
        <s v="66:41:0000000:102801-66/001/2019-63"/>
        <s v="66:41:0000000:102801-66/200/2021-1077"/>
        <s v="66:41:0000000:102801-66/200/2020-842"/>
        <s v="66:41:0000000:102801-66/199/2020-727"/>
        <s v="66:41:0000000:102801-66/199/2020-661"/>
        <s v="66:41:0000000:102801-66/199/2021-869"/>
        <s v="66:41:0000000:102801-66/199/2020-636"/>
        <s v="66:41:0000000:102801-66/199/2021-1038"/>
        <s v="66:41:0000000:102801-66/199/2021-1171"/>
        <s v="66:41:0000000:102801-66/200/2021-1188"/>
        <s v="66:41:0000000:102801-66/001/2020-424"/>
        <s v="66:41:0000000:102801-66/199/2022-1474"/>
        <s v="66:41:0000000:102801-66/199/2022-1482"/>
        <s v="66:41:0000000:102801-66/199/2021-994"/>
        <s v="66:41:0000000:102801-66/199/2020-806"/>
        <s v="66:41:0000000:102801-66/199/2020-810"/>
        <s v="66:41:0000000:102801-66/001/2019-59"/>
        <s v="66:41:0000000:102801-66/199/2021-925"/>
        <s v="66:41:0000000:102801-66/112/2020-580"/>
        <s v="66:41:0000000:102801-66/001/2020-362"/>
        <s v="66:41:0000000:102801-66/199/2021-1040"/>
        <s v="66:41:0000000:102801-66/199/2020-759"/>
        <s v="66:41:0000000:102801-66/199/2022-1399"/>
        <s v="66:41:0000000:102801-66/200/2021-1245"/>
        <s v="66:41:0000000:102801-66/001/2020-188"/>
        <s v="66:41:0000000:102801-66/199/2021-1136"/>
        <s v="66:41:0000000:102801-66/001/2020-327"/>
        <s v="66:41:0000000:102801-66/001/2020-369"/>
        <s v="66:41:0000000:102801-66/199/2020-768"/>
        <s v="66:41:0000000:102801-66/199/2020-779"/>
        <s v="66:41:0000000:102801-66/001/2020-346"/>
        <s v="66:41:0000000:102801-66/001/2020-364"/>
        <s v="66:41:0000000:102801-66/001/2020-291"/>
        <s v="66:41:0000000:102801-66/001/2019-78"/>
        <s v="66:41:0000000:102801-66/001/2019-112"/>
        <s v="66:41:0000000:102801-66/199/2022-1378"/>
        <s v="66:41:0000000:102801-66/001/2019-108"/>
        <s v="66:41:0000000:102801-66/001/2020-307"/>
        <s v="66:41:0000000:102801-66/001/2019-148"/>
        <s v="66:41:0000000:102801-66/001/2019-57"/>
        <s v="66:41:0000000:102801-66/001/2019-128"/>
        <s v="66:41:0000000:102801-66/001/2020-325"/>
        <s v="66:41:0000000:102801-66/199/2020-602"/>
        <s v="66:41:0000000:102801-66/199/2021-1013"/>
        <s v="66:41:0000000:102801-66/199/2020-568"/>
        <s v="66:41:0000000:102801-66/001/2020-463"/>
        <s v="66:41:0000000:102801-66/001/2020-372"/>
        <s v="66:41:0000000:102801-66/199/2020-637"/>
        <s v="66:41:0000000:102801-66/199/2021-884"/>
        <s v="66:41:0000000:102801-66/001/2020-418"/>
        <s v="66:41:0000000:102801-66/199/2020-547"/>
        <s v="66:41:0000000:102801-66/112/2021-874"/>
        <s v="66:41:0000000:102801-66/001/2020-268"/>
        <s v="66:41:0000000:102801-66/001/2020-179"/>
        <s v="66:41:0000000:102801-66/199/2020-509"/>
        <s v="66:41:0000000:102801-66/199/2020-566"/>
        <s v="66:41:0000000:102801-66/001/2020-272"/>
        <s v="66:41:0000000:102801-66/199/2021-1180"/>
        <s v="66:41:0000000:102801-66/001/2020-257"/>
        <s v="66:41:0000000:102801-66/001/2019-134"/>
        <s v="66:41:0000000:102801-66/199/2020-626"/>
        <s v="66:41:0000000:102801-66/199/2021-1238"/>
        <s v="66:41:0000000:102801-66/200/2020-655"/>
        <s v="66:41:0000000:102801-66/199/2020-625"/>
        <s v="66:41:0000000:102801-66/001/2020-373"/>
        <s v="66:41:0000000:102801-66/199/2021-986"/>
        <s v="66:41:0000000:102801-66/199/2020-712"/>
        <s v="66:41:0000000:102801-66/199/2020-733"/>
        <s v="66:41:0000000:102801-66/199/2020-716"/>
        <s v="66:41:0000000:102801-66/001/2020-187"/>
        <s v="66:41:0000000:102801-66/199/2020-611"/>
        <s v="66:41:0000000:102801-66/001/2020-204"/>
        <s v="66:41:0000000:102801-66/199/2022-1484"/>
        <s v="66:41:0000000:102801-66/199/2022-1464"/>
        <s v="66:41:0000000:102801-66/199/2020-698"/>
        <s v="66:41:0000000:102801-66/001/2020-460"/>
        <s v="66:41:0000000:102801-66/199/2020-757"/>
        <s v="66:41:0000000:102801-66/199/2021-1328"/>
        <s v="66:41:0000000:102801-66/199/2020-665"/>
        <s v="66:41:0000000:102801-66/001/2019-139"/>
        <s v="66:41:0000000:102801-66/199/2020-504"/>
        <s v="66:41:0000000:102801-66/001/2020-240"/>
        <s v="66:41:0000000:102801-66/001/2020-436"/>
        <s v="66:41:0000000:102801-66/001/2020-194"/>
        <s v="66:41:0000000:102801-66/001/2020-267"/>
        <s v="66:41:0000000:102801-66/001/2019-96"/>
        <s v="66:41:0000000:102801-66/001/2019-129"/>
        <s v="66:41:0000000:102801-66/001/2020-281"/>
        <s v="66:41:0000000:102801-66/199/2021-1103"/>
        <s v="66:41:0000000:102801-66/199/2021-1042"/>
        <s v="66:41:0000000:102801-66/199/2021-1015"/>
        <s v="66:41:0000000:102801-66/109/2020-646"/>
        <s v="66:41:0000000:102801-66/199/2020-475"/>
        <s v="66:41:0000000:102801-66/199/2020-565"/>
        <s v="66:41:0000000:102801-66/199/2021-1206"/>
        <s v="66:41:0000000:102801-66/199/2021-1327"/>
        <s v="66:41:0000000:102801-66/199/2020-818"/>
        <s v="66:41:0000000:102801-66/199/2021-935"/>
        <s v="66:41:0000000:102801-66/199/2020-552"/>
        <s v="66:41:0000000:102801-66/199/2020-814"/>
        <s v="66:41:0000000:102801-66/200/2021-1148"/>
        <s v="66:41:0000000:102801-66/199/2020-659"/>
        <s v="66:41:0000000:102801-66/199/2021-1161"/>
        <s v="66:41:0000000:102801-66/199/2020-623"/>
        <s v="66:41:0000000:102801-66/199/2021-1312"/>
        <s v="66:41:0000000:102801-66/001/2020-382"/>
        <s v="66:41:0000000:102801-66/199/2020-522"/>
        <s v="66:41:0000000:102801-66/001/2020-402"/>
        <s v="66:41:0000000:102801-66/001/2020-254"/>
        <s v="66:41:0000000:102801-66/001/2020-331"/>
        <s v="66:41:0000000:102801-66/001/2020-314"/>
        <s v="66:41:0000000:102801-66/199/2021-1000"/>
        <s v="66:41:0000000:102801-66/199/2021-1021"/>
        <s v="66:41:0000000:102801-66/001/2020-448"/>
        <s v="66:41:0000000:102801-66/199/2021-1338"/>
        <s v="66:41:0000000:102801-66/001/2019-65"/>
        <s v="66:41:0000000:102801-66/199/2021-1007"/>
        <s v="66:41:0000000:102801-66/001/2019-111"/>
        <s v="66:41:0000000:102801-66/001/2020-265"/>
        <s v="66:41:0000000:102801-66/001/2019-136"/>
        <s v="66:41:0000000:102801-66/001/2020-222"/>
        <s v="66:41:0000000:102801-66/001/2019-61"/>
        <s v="66:41:0000000:102801-66/001/2020-208"/>
        <s v="66:41:0000000:102801-66/199/2021-961"/>
        <s v="66:41:0000000:102801-66/199/2021-1108"/>
        <s v="66:41:0000000:102801-66/199/2020-762"/>
        <s v="66:41:0000000:102801-66/001/2020-333"/>
        <s v="66:41:0000000:102801-66/001/2020-249"/>
        <s v="66:41:0000000:102801-66/001/2020-276"/>
        <s v="66:41:0000000:102801-66/199/2021-904"/>
        <s v="66:41:0000000:102801-66/199/2020-591"/>
        <s v="66:41:0000000:102801-66/001/2019-135"/>
        <s v="66:41:0000000:102801-66/001/2020-316"/>
        <s v="66:41:0000000:102801-66/001/2020-368"/>
        <s v="66:41:0000000:102801-66/031/2020-405"/>
        <s v="66:41:0000000:102801-66/112/2021-1344"/>
        <s v="66:41:0000000:102801-66/199/2021-1004"/>
        <s v="66:41:0000000:102801-66/001/2020-299"/>
        <s v="66:41:0000000:102801-66/001/2020-426"/>
        <s v="66:41:0000000:102801-66/199/2020-851"/>
        <s v="66:41:0000000:102801-66/199/2021-1033"/>
        <s v="66:41:0000000:102801-66/199/2020-849"/>
        <s v="66:41:0000000:102801-66/001/2020-294"/>
        <s v="66:41:0000000:102801-66/001/2020-340"/>
        <s v="66:41:0000000:102801-66/199/2021-1121"/>
        <s v="66:41:0000000:102801-66/199/2020-520"/>
        <s v="66:41:0000000:102801-66/001/2020-322"/>
        <s v="66:41:0000000:102801-66/199/2021-1024"/>
        <s v="66:41:0000000:102801-66/001/2019-80"/>
        <s v="66:41:0000000:102801-66/001/2020-264"/>
        <s v="66:41:0000000:102801-66/199/2021-1096"/>
        <s v="66:41:0000000:102801-66/199/2020-560"/>
        <s v="66:41:0000000:102801-66/199/2021-887"/>
        <s v="66:41:0000000:102801-66/199/2021-992"/>
        <s v="66:41:0000000:102801-66/199/2020-777"/>
        <s v="66:41:0000000:102801-66/001/2019-76"/>
        <s v="66:41:0000000:102801-66/001/2020-416"/>
        <s v="66:41:0000000:102801-66/129/2020-840"/>
        <s v="66:41:0000000:102801-66/199/2020-531"/>
        <s v="66:41:0000000:102801-66/199/2020-686"/>
        <s v="66:41:0000000:102801-66/001/2019-87"/>
        <s v="66:41:0000000:102801-66/001/2020-203"/>
        <s v="66:41:0000000:102801-66/199/2021-1252"/>
        <s v="66:41:0000000:102801-66/001/2019-72"/>
        <s v="66:41:0000000:102801-66/001/2019-84"/>
        <s v="66:41:0000000:102801-66/001/2020-304"/>
        <s v="66:41:0000000:102801-66/199/2020-584"/>
        <s v="66:41:0000000:102801-66/001/2020-259"/>
        <s v="66:41:0000000:102801-66/001/2020-271"/>
        <s v="66:41:0000000:102801-66/199/2021-1221"/>
        <s v="66:41:0000000:102801-66/199/2020-543"/>
        <s v="66:41:0000000:102801-66/001/2020-206"/>
        <s v="66:41:0000000:102801-66/199/2020-562"/>
        <s v="66:41:0000000:102801-66/199/2021-938"/>
        <s v="66:41:0000000:102801-66/199/2021-896"/>
        <s v="66:41:0000000:102801-66/199/2021-876"/>
        <s v="66:41:0000000:102801-66/001/2020-472"/>
        <s v="66:41:0000000:102801-66/001/2020-216"/>
        <s v="66:41:0000000:102801-66/199/2020-503"/>
        <s v="66:41:0000000:102801-66/001/2020-442"/>
        <s v="66:41:0000000:102801-66/199/2021-873"/>
        <s v="66:41:0000000:102801-66/199/2020-792"/>
        <s v="66:41:0000000:102801-66/199/2021-1023"/>
        <s v="66:41:0000000:102801-66/199/2021-1307"/>
        <s v="66:41:0000000:102801-66/001/2019-140"/>
        <s v="66:41:0000000:102801-66/199/2022-1368"/>
        <s v="66:41:0000000:102801-66/199/2020-526"/>
        <s v="66:41:0000000:102801-66/001/2020-215"/>
        <s v="66:41:0000000:102801-66/199/2021-1123"/>
        <s v="66:41:0000000:102801-66/199/2020-653"/>
        <s v="66:41:0000000:102801-66/199/2021-901"/>
        <s v="66:41:0000000:102801-66/199/2021-1219"/>
        <s v="66:41:0000000:102801-66/199/2020-748"/>
        <s v="66:41:0000000:102801-66/199/2021-1297"/>
        <s v="66:41:0000000:102801-66/001/2020-318"/>
        <s v="66:41:0000000:102801-66/001/2019-107"/>
        <s v="66:41:0000000:102801-66/001/2019-101"/>
        <s v="66:41:0000000:102801-66/199/2020-619"/>
        <s v="66:41:0000000:102801-66/199/2021-878"/>
        <s v="66:41:0000000:102801-66/001/2020-329"/>
        <s v="66:41:0000000:102801-66/199/2020-595"/>
        <s v="66:41:0000000:102801-66/001/2020-335"/>
        <s v="66:41:0000000:102801-66/199/2022-1461"/>
        <s v="66:41:0000000:102801-66/199/2021-1151"/>
        <s v="66:41:0000000:102801-66/199/2020-539"/>
        <s v="66:41:0000000:102801-66/001/2020-446"/>
        <s v="66:41:0000000:102801-66/199/2020-786"/>
        <s v="66:41:0000000:102801-66/199/2021-889"/>
        <s v="66:41:0000000:102801-66/199/2020-576"/>
        <s v="66:41:0000000:102801-66/199/2021-1118"/>
        <s v="66:41:0000000:102801-66/199/2020-554"/>
        <s v="66:41:0000000:102801-66/001/2020-235"/>
        <s v="66:41:0000000:102801-66/001/2020-209"/>
        <s v="66:41:0000000:102801-66/001/2020-320"/>
        <s v="66:41:0000000:102801-66/001/2020-201"/>
        <s v="66:41:0000000:102801-66/001/2020-266"/>
        <s v="66:41:0000000:102801-66/199/2020-514"/>
        <s v="66:41:0000000:102801-66/199/2020-737"/>
        <s v="66:41:0000000:102801-66/001/2020-302"/>
        <s v="66:41:0000000:102801-66/199/2020-487"/>
        <s v="66:41:0000000:102801-66/199/2021-1074"/>
        <s v="66:41:0000000:102801-66/001/2020-400"/>
        <s v="66:41:0000000:102801-66/199/2021-882"/>
        <s v="66:41:0000000:102801-66/001/2019-144"/>
        <s v="66:41:0000000:102801-66/001/2019-98"/>
        <s v="66:41:0000000:102801-66/001/2019-71"/>
        <s v="66:41:0000000:102801-66/001/2019-89"/>
        <s v="66:41:0000000:102801-66/199/2021-950"/>
        <s v="66:41:0000000:102801-66/001/2020-306"/>
        <s v="66:41:0000000:102801-66/001/2020-351"/>
        <s v="66:41:0000000:102801-66/199/2021-1031"/>
        <s v="66:41:0000000:102801-66/001/2020-422"/>
        <s v="66:41:0000000:102801-66/199/2020-536"/>
        <s v="66:41:0000000:102801-66/109/2020-614"/>
        <s v="66:41:0000000:102801-66/001/2019-115"/>
        <s v="66:41:0000000:102801-66/199/2020-808"/>
        <s v="66:41:0000000:102801-66/199/2021-1166"/>
        <s v="66:41:0000000:102801-66/199/2020-479"/>
        <s v="66:41:0000000:102801-66/001/2020-245"/>
        <s v="66:41:0000000:102801-66/199/2021-1110"/>
        <s v="66:41:0000000:102801-66/199/2021-902"/>
        <s v="66:41:0000000:102801-66/199/2020-667"/>
        <s v="66:41:0000000:102801-66/199/2020-828"/>
        <s v="66:41:0000000:102801-66/199/2021-1100"/>
        <s v="66:41:0000000:102801-66/199/2020-513"/>
        <s v="66:41:0000000:102801-66/199/2022-1480"/>
        <s v="66:41:0000000:102801-66/001/2020-278"/>
        <s v="66:41:0000000:102801-66/001/2019-119"/>
        <s v="66:41:0000000:102801-66/199/2020-572"/>
        <s v="66:41:0000000:102801-66/199/2020-703"/>
        <s v="66:41:0000000:102801-66/199/2020-838"/>
        <s v="66:41:0000000:102801-66/199/2021-1028"/>
        <s v="66:41:0000000:102801-66/199/2020-593"/>
        <s v="66:41:0000000:102801-66/001/2020-438"/>
        <s v="66:41:0000000:102801-66/199/2020-607"/>
        <s v="66:41:0000000:102801-66/199/2020-631"/>
        <s v="66:41:0000000:102801-66/199/2021-1178"/>
        <s v="66:41:0000000:102801-66/199/2020-559"/>
        <s v="66:41:0000000:102801-66/199/2020-848"/>
        <s v="66:41:0000000:102801-66/200/2021-1159"/>
        <s v="66:41:0000000:102801-66/199/2021-1068"/>
        <s v="66:41:0000000:102801-66/001/2020-224"/>
        <s v="66:41:0000000:102801-66/199/2020-604"/>
        <s v="66:41:0000000:102801-66/001/2020-339"/>
        <s v="66:41:0000000:102801-66/199/2020-657"/>
        <s v="66:41:0000000:102801-66/001/2020-190"/>
        <s v="66:41:0000000:102801-66/001/2020-310"/>
        <s v="66:41:0000000:102801-66/001/2020-185"/>
        <s v="66:41:0000000:102801-66/199/2021-971"/>
        <s v="66:41:0000000:102801-66/199/2021-975"/>
        <s v="66:41:0000000:102801-66/199/2021-1340"/>
        <s v="66:41:0000000:102801-66/199/2020-735"/>
        <s v="66:41:0000000:102801-66/199/2021-962"/>
        <s v="66:41:0000000:102801-66/001/2020-410"/>
        <s v="66:41:0000000:102801-66/199/2021-990"/>
        <s v="66:41:0000000:102801-66/199/2020-578"/>
        <s v="66:41:0000000:102801-66/199/2020-781"/>
        <s v="66:41:0000000:102801-66/199/2021-1127"/>
        <s v="66:41:0000000:102801-66/127/2021-914"/>
        <s v="66:41:0000000:102801-66/001/2019-113"/>
        <s v="66:41:0000000:102801-66/199/2020-708"/>
        <s v="66:41:0000000:102801-66/001/2020-389"/>
        <s v="66:41:0000000:102801-66/001/2020-210"/>
        <s v="66:41:0000000:102801-66/199/2022-1374"/>
        <s v="66:41:0000000:102801-66/001/2020-398"/>
        <s v="66:41:0000000:102801-66/199/2020-794"/>
        <s v="66:41:0000000:102801-66/199/2021-890"/>
        <s v="66:41:0000000:102801-66/199/2021-920"/>
        <s v="66:41:0000000:102801-66/199/2022-1420"/>
        <s v="66:41:0205009:10725-66/199/2021-453"/>
        <s v="66:41:0205009:10725-66/199/2021-371"/>
        <s v="66:41:0205009:10725-66/199/2021-1075"/>
        <s v="66:41:0205009:10725-66/199/2021-907"/>
        <s v="66:41:0205009:10725-66/199/2022-1475"/>
        <s v="66:41:0205009:10725-66/199/2022-1457"/>
        <s v="66:41:0205009:10725-66/199/2021-702"/>
        <s v="66:41:0205009:10725-66/199/2022-1160"/>
        <s v="66:41:0205009:10725-66/199/2021-309"/>
        <s v="66:41:0205009:10725-66/199/2022-1340"/>
        <s v="66:41:0205009:10725-66/200/2021-424"/>
        <s v="66:41:0205009:10725-66/199/2020-223"/>
        <s v="66:41:0205009:10725-66/199/2020-114"/>
        <s v="66:41:0205009:10725-66/200/2021-443"/>
        <s v="66:41:0205009:10725-66/199/2022-1382"/>
        <s v="66:41:0205009:10725-66/199/2021-950"/>
        <s v="66:41:0205009:10725-66/199/2022-1433"/>
        <s v="66:41:0205009:10725-66/199/2021-977"/>
        <s v="66:41:0205009:10725-66/199/2022-1389"/>
        <s v="66:41:0205009:10725-66/199/2022-1486"/>
        <s v="66:41:0205009:10725-66/199/2021-1067"/>
        <s v="66:41:0205009:10725-66/199/2022-1373"/>
        <s v="66:41:0205009:10725-66/199/2022-1386"/>
        <s v="66:41:0205009:10725-66/199/2021-458"/>
        <s v="66:41:0205009:10725-66/199/2022-1420"/>
        <s v="66:41:0205009:10725-66/199/2021-960"/>
        <s v="66:41:0205009:10725-66/199/2022-1519"/>
        <s v="66:41:0205009:10725-66/127/2021-224"/>
        <s v="66:41:0205009:10725-66/200/2021-402"/>
        <s v="66:41:0205009:10725-66/199/2021-644"/>
        <s v="66:41:0205009:10725-66/199/2021-325"/>
        <s v="66:41:0205009:10725-66/199/2021-747"/>
        <s v="66:41:0205009:10725-66/199/2021-996"/>
        <s v="66:41:0205009:10725-66/199/2021-310"/>
        <s v="66:41:0205009:10725-66/199/2022-1473"/>
        <s v="66:41:0205009:10725-66/199/2021-553"/>
        <s v="66:41:0205009:10725-66/199/2022-1298"/>
        <s v="66:41:0205009:10725-66/127/2021-301"/>
        <s v="66:41:0205009:10725-66/199/2022-1506"/>
        <s v="66:41:0205009:10725-66/199/2021-798"/>
        <s v="66:41:0205009:10725-66/199/2021-1008"/>
        <s v="66:41:0205009:10725-66/112/2021-823"/>
        <s v="66:41:0205009:10725-66/127/2021-584"/>
        <s v="66:41:0205009:10725-66/199/2021-838"/>
        <s v="66:41:0205009:10725-66/199/2021-1077"/>
        <s v="66:41:0205009:10725-66/199/2022-1355"/>
        <s v="66:41:0205009:10725-66/199/2021-445"/>
        <s v="66:41:0205009:10725-66/199/2022-1369"/>
        <s v="66:41:0205009:10725-66/200/2021-578"/>
        <s v="66:41:0205009:10725-66/199/2022-1477"/>
        <s v="66:41:0205009:10725-66/199/2020-195"/>
        <s v="66:41:0205009:10725-66/199/2021-629"/>
        <s v="66:41:0205009:10725-66/199/2020-152"/>
        <s v="66:41:0205009:10725-66/199/2022-1326"/>
        <s v="66:41:0205009:10725-66/199/2022-1255"/>
        <s v="66:41:0205009:10725-66/199/2022-1463"/>
        <s v="66:41:0205009:10725-66/199/2022-1117"/>
        <s v="66:41:0205009:10725-66/200/2021-568"/>
        <s v="66:41:0205009:10725-66/199/2022-1267"/>
        <s v="66:41:0205009:10725-66/199/2021-1063"/>
        <s v="66:41:0205009:10725-66/199/2021-265"/>
        <s v="66:41:0205009:10725-66/112/2022-1263"/>
        <s v="66:41:0205009:10725-66/199/2021-891"/>
        <s v="66:41:0205009:10725-66/199/2022-1328"/>
        <s v="66:41:0205009:10725-66/199/2021-911"/>
        <s v="66:41:0205009:10725-66/199/2021-503"/>
        <s v="66:41:0205009:10725-66/199/2020-133"/>
        <s v="66:41:0205009:10725-66/199/2021-504"/>
        <s v="66:41:0205009:10725-66/199/2021-232"/>
        <s v="66:41:0205009:10725-66/199/2021-604"/>
        <s v="66:41:0205009:10725-66/199/2021-461"/>
        <s v="66:41:0205009:10725-66/199/2021-681"/>
        <s v="66:41:0205009:10725-66/199/2021-1099"/>
        <s v="66:41:0205009:10725-66/199/2022-1123"/>
        <s v="66:41:0205009:10725-66/200/2021-574"/>
        <s v="66:41:0205009:10725-66/199/2021-779"/>
        <s v="66:41:0205009:10725-66/112/2021-467"/>
        <s v="66:41:0205009:10725-66/199/2021-591"/>
        <s v="66:41:0205009:10725-66/127/2020-221"/>
        <s v="66:41:0205009:10725-66/199/2021-521"/>
        <s v="66:41:0205009:10725-66/199/2021-292"/>
        <s v="66:41:0205009:10725-66/199/2021-620"/>
        <s v="66:41:0205009:10725-66/199/2021-917"/>
        <s v="66:41:0205009:10725-66/199/2021-1097"/>
        <s v="66:41:0205009:10725-66/199/2021-919"/>
        <s v="66:41:0205009:10725-66/199/2022-1253"/>
        <s v="66:41:0205009:10725-66/199/2021-449"/>
        <s v="66:41:0205009:10725-66/199/2021-649"/>
        <s v="66:41:0205009:10725-66/199/2022-1438"/>
        <s v="66:41:0205009:10725-66/199/2022-1296"/>
        <s v="66:41:0205009:10725-66/199/2021-706"/>
        <s v="66:41:0205009:10725-66/199/2021-634"/>
        <s v="66:41:0205009:10725-66/199/2021-1031"/>
        <s v="66:41:0205009:10725-66/199/2021-764"/>
        <s v="66:41:0205009:10725-66/199/2022-1451"/>
        <s v="66:41:0205009:10725-66/199/2021-637"/>
        <s v="66:41:0205009:10725-66/199/2021-551"/>
        <s v="66:41:0205009:10725-66/112/2021-373"/>
        <s v="66:41:0205009:10725-66/199/2021-304"/>
        <s v="66:41:0205009:10725-66/199/2021-531"/>
        <s v="66:41:0205009:10725-66/199/2021-311"/>
        <s v="66:41:0205009:10725-66/199/2022-1461"/>
        <s v="66:41:0205009:10725-66/199/2021-288"/>
        <s v="66:41:0205009:10725-66/199/2022-1119"/>
        <s v="66:41:0205009:10725-66/200/2021-545"/>
        <s v="66:41:0205009:10725-66/199/2022-1183"/>
        <s v="66:41:0205009:10725-66/199/2022-1349"/>
        <s v="66:41:0205009:10725-66/199/2021-1103"/>
        <s v="66:41:0205009:10725-66/199/2022-1259"/>
        <s v="66:41:0205009:10725-66/199/2022-1484"/>
        <s v="66:41:0205009:10725-66/199/2021-433"/>
        <s v="66:41:0205009:10725-66/199/2021-897"/>
        <s v="66:41:0205009:10725-66/199/2021-299"/>
        <s v="66:41:0205009:10725-66/199/2021-945"/>
        <s v="66:41:0205009:10725-66/199/2021-1080"/>
        <s v="66:41:0205009:10725-66/199/2021-899"/>
        <s v="66:41:0205009:10725-66/199/2021-923"/>
        <s v="66:41:0205009:10725-66/199/2021-488"/>
        <s v="66:41:0205009:10725-66/199/2020-202"/>
        <s v="66:41:0205009:10725-66/199/2021-627"/>
        <s v="66:41:0205009:10725-66/199/2021-379"/>
        <s v="66:41:0205009:10725-66/129/2021-269"/>
        <s v="66:41:0205009:10725-66/199/2022-1402"/>
        <s v="66:41:0205009:10725-66/200/2021-561"/>
        <s v="66:41:0205009:10725-66/127/2021-749"/>
        <s v="66:41:0205009:10725-66/199/2021-409"/>
        <s v="66:41:0205009:10725-66/199/2021-239"/>
        <s v="66:41:0205009:10725-66/199/2022-1465"/>
        <s v="66:41:0205009:10725-66/199/2020-198"/>
        <s v="66:41:0205009:10725-66/199/2021-251"/>
        <s v="66:41:0205009:10725-66/199/2022-1114"/>
        <s v="66:41:0205009:10725-66/199/2021-938"/>
        <s v="66:41:0205009:10725-66/199/2021-958"/>
        <s v="66:41:0205009:10725-66/199/2020-179"/>
        <s v="66:41:0205009:10725-66/199/2020-111"/>
        <s v="66:41:0205009:10725-66/199/2020-107"/>
        <s v="66:41:0205009:10725-66/199/2020-119"/>
        <s v="66:41:0205009:10725-66/199/2020-181"/>
        <s v="66:41:0205009:10725-66/129/2020-142"/>
        <s v="66:41:0205009:10725-66/199/2021-602"/>
        <s v="66:41:0205009:10725-66/199/2021-243"/>
        <s v="66:41:0205009:10725-66/199/2021-381"/>
        <s v="66:41:0205009:10725-66/199/2020-207"/>
        <s v="66:41:0205009:10725-66/199/2021-738"/>
        <s v="66:41:0205009:10725-66/199/2021-312"/>
        <s v="66:41:0205009:10725-66/199/2022-1552"/>
        <s v="66:41:0205009:10725-66/199/2021-1085"/>
        <s v="66:41:0205009:10725-66/112/2021-766"/>
        <s v="66:41:0205009:10725-66/199/2021-956"/>
        <s v="66:41:0205009:10725-66/199/2021-964"/>
        <s v="66:41:0205009:10725-66/199/2021-494"/>
        <s v="66:41:0205009:10725-66/199/2020-156"/>
        <s v="66:41:0205009:10725-66/199/2021-236"/>
        <s v="66:41:0205009:10725-66/199/2021-386"/>
        <s v="66:41:0205009:10725-66/199/2021-990"/>
        <s v="66:41:0205009:10725-66/199/2022-1185"/>
        <s v="66:41:0205009:10725-66/199/2022-1138"/>
        <s v="66:41:0205009:10725-66/199/2022-1334"/>
        <s v="66:41:0205009:10725-66/199/2021-515"/>
        <s v="66:41:0205009:10725-66/199/2021-492"/>
        <s v="66:41:0205009:10725-66/200/2021-556"/>
        <s v="66:41:0205009:10725-66/199/2021-498"/>
        <s v="66:41:0205009:10725-66/199/2021-542"/>
        <s v="66:41:0205009:10725-66/199/2021-1013"/>
        <s v="66:41:0205009:10725-66/112/2021-820"/>
        <s v="66:41:0205009:10725-66/199/2021-989"/>
        <s v="66:41:0205009:10725-66/199/2021-914"/>
        <s v="66:41:0205009:10725-66/199/2021-844"/>
        <s v="66:41:0205009:10725-66/199/2021-808"/>
        <s v="66:41:0205009:10725-66/199/2021-662"/>
        <s v="66:41:0205009:10725-66/199/2021-688"/>
        <s v="66:41:0205009:10725-66/199/2021-580"/>
        <s v="66:41:0205009:10725-66/199/2021-818"/>
        <s v="66:41:0205009:10725-66/199/2020-189"/>
        <s v="66:41:0205009:10725-66/199/2020-125"/>
        <s v="66:41:0205009:10725-66/127/2020-194"/>
        <s v="66:41:0205009:10725-66/199/2020-128"/>
        <s v="66:41:0205009:10725-66/127/2021-225"/>
        <s v="66:41:0205009:10725-66/199/2020-109"/>
        <s v="66:41:0205009:10725-66/112/2021-469"/>
        <s v="66:41:0205009:10725-66/199/2021-398"/>
        <s v="66:41:0205009:10725-66/199/2021-1003"/>
        <s v="66:41:0205009:10725-66/199/2021-614"/>
        <s v="66:41:0205009:10725-66/199/2020-218"/>
        <s v="66:41:0205009:10725-66/199/2021-411"/>
        <s v="66:41:0205009:10725-66/199/2021-285"/>
        <s v="66:41:0205009:10725-66/127/2021-796"/>
        <s v="66:41:0205009:10725-66/199/2021-998"/>
        <s v="66:41:0205009:10725-66/199/2022-1136"/>
        <s v="66:41:0205009:10725-66/199/2021-478"/>
        <s v="66:41:0205009:10725-66/199/2021-728"/>
        <s v="66:41:0205009:10725-66/199/2021-1040"/>
        <s v="66:41:0205009:10725-66/199/2021-979"/>
        <s v="66:41:0205009:10725-66/199/2021-800"/>
        <s v="66:41:0205009:10725-66/199/2022-1121"/>
        <s v="66:41:0205009:10725-66/112/2021-715"/>
        <s v="66:41:0205009:10725-66/199/2021-909"/>
        <s v="66:41:0205009:10725-66/199/2021-333"/>
        <s v="66:41:0205009:10725-66/199/2021-351"/>
        <s v="66:41:0205009:10725-66/199/2022-1240"/>
        <s v="66:41:0205009:10725-66/199/2021-448"/>
        <s v="66:41:0205009:10725-66/199/2020-148"/>
        <s v="66:41:0205009:10725-66/199/2021-538"/>
        <s v="66:41:0205009:10725-66/199/2021-1042"/>
        <s v="66:41:0205009:10725-66/199/2022-1528"/>
        <s v="66:41:0205009:10725-66/200/2021-597"/>
        <s v="66:41:0205009:10725-66/199/2021-623"/>
        <s v="66:41:0205009:10725-66/199/2020-130"/>
        <s v="66:41:0205009:10725-66/199/2022-1300"/>
        <s v="66:41:0205009:10725-66/199/2021-599"/>
        <s v="66:41:0205009:10725-66/199/2021-1004"/>
        <s v="66:41:0205009:10725-66/199/2021-974"/>
        <s v="66:41:0205009:10725-66/199/2022-1541"/>
        <s v="66:41:0205009:10725-66/199/2021-700"/>
        <s v="66:41:0205009:10725-66/199/2020-110"/>
        <s v="66:41:0205009:10725-66/199/2021-245"/>
        <s v="66:41:0205009:10725-66/199/2022-1307"/>
        <s v="66:41:0205009:10725-66/199/2021-1107"/>
        <s v="66:41:0205009:10725-66/199/2021-814"/>
        <s v="66:41:0205009:10725-66/112/2022-1127"/>
        <s v="66:41:0205009:10725-66/129/2020-135"/>
        <s v="66:41:0205009:10725-66/200/2021-932"/>
        <s v="66:41:0205009:10725-66/199/2021-323"/>
        <s v="66:41:0205009:10725-66/199/2021-317"/>
        <s v="66:41:0205009:10725-66/199/2021-355"/>
        <s v="66:41:0205009:10725-66/199/2021-570"/>
        <s v="66:41:0205009:10725-66/199/2021-567"/>
        <s v="66:41:0205009:10725-66/199/2022-1235"/>
        <s v="66:41:0205009:10725-66/199/2021-544"/>
        <s v="66:41:0205009:10725-66/199/2022-1469"/>
        <s v="66:41:0205009:10725-66/199/2021-256"/>
        <s v="66:41:0205009:10725-66/199/2021-987"/>
        <s v="66:41:0205009:10725-66/199/2021-772"/>
        <s v="66:41:0205009:10725-66/112/2021-439"/>
        <s v="66:41:0205009:10725-66/199/2021-1093"/>
        <s v="66:41:0205009:10725-66/199/2021-322"/>
        <s v="66:41:0205009:10725-66/199/2021-316"/>
        <s v="66:41:0205009:10725-66/199/2021-646"/>
        <s v="66:41:0205009:10725-66/199/2021-1109"/>
        <s v="66:41:0205009:10725-66/199/2021-792"/>
        <s v="66:41:0205009:10725-66/199/2021-1046"/>
        <s v="66:41:0205009:10725-66/199/2021-517"/>
        <s v="66:41:0205009:10725-66/199/2020-173"/>
        <s v="66:41:0205009:10725-66/199/2021-262"/>
        <s v="66:41:0205009:10725-66/199/2021-303"/>
        <s v="66:41:0205009:10725-66/199/2021-485"/>
        <s v="66:41:0205009:10725-66/127/2020-204"/>
        <s v="66:41:0205009:10725-66/199/2021-698"/>
        <s v="66:41:0205009:10725-66/199/2021-321"/>
        <s v="66:41:0205009:10725-66/199/2021-347"/>
        <s v="66:41:0205009:10725-66/199/2021-511"/>
        <s v="66:41:0205009:10725-66/132/2021-781"/>
        <s v="66:41:0205009:10725-66/199/2021-994"/>
        <s v="66:41:0205009:10725-66/199/2021-924"/>
        <s v="66:41:0205009:10725-66/127/2020-176"/>
        <s v="66:41:0205009:10725-66/199/2021-600"/>
        <s v="66:41:0205009:10725-66/199/2021-369"/>
        <s v="66:41:0205009:10725-66/199/2021-1000"/>
        <s v="66:41:0205009:10725-66/199/2021-968"/>
        <s v="66:41:0205009:10725-66/199/2022-1577"/>
        <s v="66:41:0205009:10725-66/199/2021-435"/>
        <s v="66:41:0205009:10725-66/112/2021-437"/>
        <s v="66:41:0205009:10725-66/199/2021-901"/>
        <s v="66:41:0205009:10725-66/199/2021-948"/>
        <s v="66:41:0205009:10725-66/199/2021-1111"/>
        <s v="66:41:0205009:10725-66/199/2021-804"/>
        <s v="66:41:0205009:10725-66/199/2021-926"/>
        <s v="66:41:0205009:10725-66/199/2021-718"/>
        <s v="66:41:0205009:10725-66/199/2021-632"/>
        <s v="66:41:0205009:10725-66/199/2022-1158"/>
        <s v="66:41:0205009:10725-66/199/2021-648"/>
        <s v="66:41:0205009:10725-66/199/2022-1488"/>
        <s v="66:41:0205009:10725-66/199/2021-810"/>
        <s v="66:41:0205009:10725-66/199/2021-903"/>
        <s v="66:41:0205009:10725-66/199/2021-328"/>
        <s v="66:41:0205009:10725-66/129/2020-138"/>
        <s v="66:41:0205009:10725-66/199/2021-625"/>
        <s v="66:41:0205009:10725-66/199/2022-1480"/>
        <s v="66:41:0205009:10725-66/199/2021-1087"/>
        <s v="66:41:0205009:10725-66/199/2020-178"/>
        <s v="66:41:0205009:10725-66/199/2022-1440"/>
        <s v="66:41:0205009:10725-66/199/2020-190"/>
        <s v="66:41:0205009:10725-66/199/2020-129"/>
        <s v="66:41:0205009:10725-66/199/2020-113"/>
        <s v="66:41:0205009:10725-66/199/2020-136"/>
        <s v="66:41:0205009:10725-66/199/2021-253"/>
        <s v="66:41:0205009:10725-66/199/2020-177"/>
        <s v="66:41:0205009:10725-66/199/2021-525"/>
        <s v="66:41:0205009:10725-66/199/2021-1071"/>
        <s v="66:41:0205009:10725-66/199/2021-267"/>
        <s v="66:41:0205009:10725-66/199/2021-305"/>
        <s v="66:41:0205009:10725-66/199/2021-610"/>
        <s v="66:41:0205009:10725-66/199/2021-1037"/>
        <s v="66:41:0205009:10725-66/199/2022-1155"/>
        <s v="66:41:0205009:10725-66/199/2021-653"/>
        <s v="66:41:0205009:10725-66/199/2020-160"/>
        <s v="66:41:0205009:10725-66/199/2021-992"/>
        <s v="66:41:0205009:10725-66/199/2022-1152"/>
        <s v="66:41:0205009:10725-66/199/2022-1360"/>
        <s v="66:41:0205009:10725-66/199/2021-341"/>
        <s v="66:41:0205009:10725-66/199/2021-734"/>
        <s v="66:41:0205009:10725-66/199/2021-331"/>
        <s v="66:41:0205009:10725-66/199/2022-1261"/>
        <s v="66:41:0205009:10725-66/199/2021-275"/>
        <s v="66:41:0205009:10725-66/200/2021-1095"/>
        <s v="66:41:0205009:10725-66/199/2021-722"/>
        <s v="66:41:0205009:10725-66/199/2021-1101"/>
        <s v="66:41:0205009:10725-66/199/2021-1053"/>
        <s v="66:41:0205009:10725-66/105/2021-777"/>
        <s v="66:41:0205009:10725-66/199/2021-966"/>
        <s v="66:41:0205009:10725-66/199/2021-390"/>
        <s v="66:41:0205009:10725-66/200/2021-565"/>
        <s v="66:41:0205009:10725-66/112/2021-451"/>
        <s v="66:41:0205009:10725-66/199/2021-527"/>
        <s v="66:41:0205009:10725-66/199/2021-742"/>
        <s v="66:41:0205009:10725-66/199/2022-1414"/>
        <s v="66:41:0205009:10725-66/199/2022-1372"/>
        <s v="66:41:0205009:10725-66/199/2022-1358"/>
        <s v="66:41:0205009:10725-66/199/2022-1436"/>
        <s v="66:41:0205009:10725-66/199/2021-827"/>
        <s v="66:41:0205009:10725-66/199/2021-699"/>
        <s v="66:41:0205009:10725-66/199/2022-1292"/>
        <s v="66:41:0205009:10725-66/199/2021-400"/>
        <s v="66:41:0205009:10725-66/199/2022-1521"/>
        <s v="66:41:0205009:10725-66/199/2021-362"/>
        <s v="66:41:0205009:10725-66/199/2022-1442"/>
        <s v="66:41:0205009:10725-66/199/2021-1062"/>
        <s v="66:41:0205009:10725-66/199/2022-1535"/>
        <s v="66:41:0205009:10725-66/199/2021-1006"/>
        <s v="66:41:0205009:10725-66/199/2021-905"/>
        <s v="66:41:0205009:10725-66/132/2021-784"/>
        <s v="66:41:0205009:10725-66/199/2021-816"/>
        <s v="66:41:0205009:10725-66/199/2021-724"/>
        <s v="66:41:0205009:10725-66/199/2021-641"/>
        <s v="66:41:0205009:10725-66/199/2021-936"/>
        <s v="66:41:0205009:10725-66/199/2021-981"/>
        <s v="66:41:0205009:10725-66/199/2021-1058"/>
        <s v="66:41:0205009:10725-66/199/2022-1142"/>
        <s v="66:41:0205009:10725-66/199/2021-405"/>
        <s v="66:41:0205009:10725-66/199/2020-131"/>
        <s v="66:41:0205009:10725-66/200/2020-172"/>
        <s v="66:41:0205009:10725-66/199/2020-184"/>
        <s v="66:41:0205009:10725-66/199/2020-213"/>
        <s v="66:41:0205009:10725-66/199/2022-1157"/>
        <s v="66:41:0205009:10725-66/199/2020-192"/>
        <s v="66:41:0205009:10725-66/199/2021-758"/>
        <s v="66:41:0205009:10725-66/199/2021-586"/>
        <s v="66:41:0205009:10725-66/199/2021-509"/>
        <s v="66:41:0205009:10725-66/199/2021-367"/>
        <s v="66:41:0205009:10725-66/200/2021-384"/>
        <s v="66:41:0205009:10725-66/199/2021-1052"/>
        <s v="66:41:0205009:10725-66/199/2021-1050"/>
        <s v="66:41:0205009:10725-66/199/2022-1504"/>
        <s v="66:41:0205009:10725-66/199/2021-633"/>
        <s v="66:41:0205009:10725-66/199/2021-366"/>
        <s v="66:41:0205009:10725-66/199/2022-1394"/>
        <s v="66:41:0205009:10725-66/199/2022-1446"/>
        <s v="66:41:0205009:10725-66/127/2021-751"/>
        <s v="66:41:0205009:10725-66/199/2021-1011"/>
        <s v="66:41:0205009:10725-66/199/2022-1426"/>
        <s v="66:41:0205009:10725-66/199/2021-534"/>
        <s v="66:41:0205009:10725-66/199/2021-736"/>
        <s v="66:41:0205009:10725-66/199/2022-1459"/>
        <s v="66:41:0205009:10725-66/199/2022-1344"/>
        <s v="66:41:0205009:10725-66/199/2021-395"/>
        <s v="66:41:0205009:10725-66/199/2021-1091"/>
        <s v="66:41:0205009:10725-66/199/2022-1418"/>
        <s v="66:41:0205009:10725-66/199/2022-1490"/>
        <s v="66:41:0205009:10725-66/199/2021-260"/>
        <s v="66:41:0205009:10725-66/199/2021-672"/>
        <s v="66:41:0205009:10725-66/200/2021-392"/>
        <s v="66:41:0205009:10725-66/199/2021-560"/>
        <s v="66:41:0205009:10725-66/127/2020-211"/>
        <s v="66:41:0205009:10725-66/127/2021-748"/>
        <s v="66:41:0205009:10725-66/199/2021-589"/>
        <s v="66:41:0205009:10725-66/199/2021-663"/>
        <s v="66:41:0205009:10725-66/199/2022-1271"/>
        <s v="66:41:0205009:10725-66/200/2021-547"/>
        <s v="66:41:0205009:10725-66/127/2021-746"/>
        <s v="66:41:0205009:10725-66/199/2020-124"/>
        <s v="66:41:0205009:10725-66/127/2021-229"/>
        <s v="66:41:0205009:10725-66/199/2020-188"/>
        <s v="66:41:0205009:10725-66/199/2020-126"/>
        <s v="66:41:0205009:10725-66/199/2020-117"/>
        <s v="66:41:0205009:10725-66/199/2022-1568"/>
        <s v="66:41:0205009:10725-66/199/2020-116"/>
        <s v="66:41:0205009:10725-66/199/2021-357"/>
        <s v="66:41:0205009:10725-66/199/2021-353"/>
        <s v="66:41:0205009:10725-66/199/2021-307"/>
        <s v="66:41:0205009:10725-66/200/2021-483"/>
        <s v="66:41:0205009:10725-66/200/2021-768"/>
        <s v="66:41:0205009:10725-66/199/2021-842"/>
        <s v="66:41:0205009:10725-66/199/2020-208"/>
        <s v="66:41:0205009:10725-66/199/2021-308"/>
        <s v="66:41:0205009:10725-66/199/2021-523"/>
        <s v="66:41:0205009:10725-66/199/2020-205"/>
        <s v="66:41:0205009:10725-66/199/2021-272"/>
        <s v="66:41:0205009:10725-66/199/2021-840"/>
        <s v="66:41:0205009:10725-66/199/2021-1039"/>
        <s v="66:41:0205009:10725-66/200/2021-482"/>
        <s v="66:41:0205009:10725-66/199/2021-830"/>
        <s v="66:41:0205009:10725-66/199/2021-952"/>
        <s v="66:41:0205009:10725-66/199/2021-941"/>
        <s v="66:41:0205009:10725-66/112/2021-657"/>
        <s v="66:41:0205009:10725-66/199/2021-258"/>
        <s v="66:41:0205009:10725-66/199/2021-726"/>
        <s v="66:41:0205009:10725-66/112/2022-1283"/>
        <s v="66:41:0205009:10725-66/199/2021-276"/>
        <s v="66:41:0205009:10725-66/200/2021-555"/>
        <s v="66:41:0205009:10725-66/199/2021-375"/>
        <s v="66:41:0205009:10725-66/199/2021-1029"/>
        <s v="66:41:0205009:10725-66/199/2021-242"/>
        <s v="66:41:0205009:10725-66/199/2020-146"/>
        <s v="66:41:0205009:10725-66/199/2021-713"/>
        <s v="66:41:0205009:10725-66/127/2020-217"/>
        <s v="66:41:0205009:10725-66/199/2021-519"/>
        <s v="66:41:0205009:10725-66/199/2020-186"/>
        <s v="66:41:0205009:10725-66/199/2021-339"/>
        <s v="66:41:0205009:10725-66/199/2021-697"/>
        <s v="66:41:0205009:10725-66/199/2021-1048"/>
        <s v="66:41:0205009:10725-66/199/2021-774"/>
        <s v="66:41:0205009:10725-66/199/2021-679"/>
        <s v="66:41:0205009:10725-66/199/2021-651"/>
        <s v="66:41:0205009:10725-66/199/2021-770"/>
        <s v="66:41:0205009:10725-66/200/2021-558"/>
        <s v="66:41:0205009:10725-66/199/2021-295"/>
        <s v="66:41:0205009:10725-66/199/2021-684"/>
        <s v="66:41:0205009:10725-66/199/2021-501"/>
        <s v="66:41:0205009:10725-66/199/2021-282"/>
        <s v="66:41:0205009:10725-66/199/2021-695"/>
        <s v="66:41:0205009:10725-66/199/2021-1073"/>
        <s v="66:41:0205009:10725-66/199/2022-1265"/>
        <s v="66:41:0205009:10725-66/199/2021-476"/>
        <s v="66:41:0205009:10725-66/199/2022-1272"/>
        <s v="66:41:0205009:10725-66/200/2021-471"/>
        <s v="66:41:0205009:10725-66/199/2022-1248"/>
        <s v="66:41:0205009:10725-66/199/2021-788"/>
        <s v="66:41:0205009:10725-66/199/2021-237"/>
        <s v="66:41:0205009:10725-66/199/2021-832"/>
        <s v="66:41:0205009:10725-66/199/2021-532"/>
        <s v="66:41:0205009:10725-66/199/2021-397"/>
        <s v="66:41:0205009:10725-66/199/2021-802"/>
        <s v="66:41:0205009:10725-66/199/2021-490"/>
        <s v="66:41:0205009:10725-66/112/2022-1270"/>
        <s v="66:41:0205009:10725-66/199/2021-983"/>
        <s v="66:41:0205009:10725-66/199/2021-1009"/>
        <s v="66:41:0205009:10725-66/199/2021-606"/>
        <s v="66:41:0205009:10725-66/199/2021-343"/>
        <s v="66:41:0205009:10725-66/199/2022-1141"/>
        <s v="66:41:0205009:10725-66/199/2022-1526"/>
        <s v="66:41:0205009:10725-66/199/2021-280"/>
        <s v="66:41:0205009:10725-66/199/2021-970"/>
        <s v="66:41:0205009:10725-66/199/2021-690"/>
        <s v="66:41:0205009:10725-66/199/2022-1322"/>
        <s v="66:41:0205009:10725-66/199/2021-928"/>
        <s v="66:41:0205009:10725-66/199/2022-1162"/>
        <s v="66:41:0205009:10725-66/199/2021-896"/>
        <s v="66:41:0205009:10725-66/200/2021-709"/>
        <s v="66:41:0205009:10725-66/199/2022-1396"/>
        <s v="66:41:0205009:10725-66/199/2022-1324"/>
        <s v="66:41:0205009:10725-66/199/2021-720"/>
        <s v="66:41:0205009:10725-66/199/2022-1293"/>
        <s v="66:41:0205009:10725-66/199/2021-1033"/>
        <s v="66:41:0205009:10725-66/199/2022-1258"/>
        <s v="66:41:0205009:10725-66/199/2021-813"/>
        <s v="66:41:0205009:10725-66/199/2021-457"/>
        <s v="66:41:0205009:10725-66/199/2021-677"/>
        <s v="66:41:0205009:10725-66/199/2022-1511"/>
        <s v="66:41:0205009:10725-66/199/2021-668"/>
        <s v="66:41:0205009:10725-66/200/2021-463"/>
        <s v="66:41:0205009:10725-66/199/2022-1569"/>
        <s v="66:41:0205009:10725-66/199/2021-922"/>
        <s v="66:41:0205009:10725-66/200/2021-631"/>
        <s v="66:41:0205009:10725-66/105/2021-786"/>
        <s v="66:41:0205009:10725-66/199/2021-622"/>
        <s v="66:41:0205009:10725-66/199/2021-1020"/>
        <s v="66:41:0205009:10725-66/132/2021-825"/>
        <s v="66:41:0205009:10725-66/129/2020-144"/>
        <s v="66:41:0205009:10725-66/199/2021-930"/>
        <s v="66:41:0205009:10725-66/199/2020-197"/>
        <s v="66:41:0205009:10725-66/127/2020-210"/>
        <s v="66:41:0205009:10725-66/199/2020-108"/>
        <s v="66:41:0205009:10725-66/199/2021-230"/>
        <s v="66:41:0205009:10725-66/199/2021-278"/>
        <s v="66:41:0205009:10725-66/129/2020-154"/>
        <s v="66:41:0205009:10725-66/199/2021-342"/>
        <s v="66:41:0205009:10725-66/199/2021-364"/>
        <s v="66:41:0205009:10725-66/199/2021-296"/>
        <s v="66:41:0205009:10725-66/199/2021-447"/>
        <s v="66:41:0205009:10725-66/200/2021-563"/>
        <s v="66:41:0205009:10725-66/199/2021-716"/>
        <s v="66:41:0205009:10725-66/199/2022-1305"/>
        <s v="66:41:0205009:10725-66/200/2021-499"/>
        <s v="66:41:0205009:10725-66/199/2021-473"/>
        <s v="66:41:0205009:10725-66/199/2021-642"/>
        <s v="66:41:0205009:10725-66/199/2021-686"/>
        <s v="66:41:0205009:10725-66/199/2021-1018"/>
        <s v="66:41:0205009:10725-66/199/2021-1069"/>
        <s v="66:41:0205009:10725-66/199/2021-360"/>
        <s v="66:41:0205009:10725-66/199/2021-324"/>
        <s v="66:41:0205009:10725-66/199/2022-1400"/>
        <s v="66:41:0205009:10725-66/199/2022-1428"/>
        <s v="66:41:0205009:10725-66/199/2022-1514"/>
        <s v="66:41:0205009:10725-66/199/2021-240"/>
        <s v="66:41:0205009:10725-66/199/2021-1078"/>
        <s v="66:41:0205009:10725-66/199/2021-836"/>
        <s v="66:41:0205009:10725-66/199/2022-1353"/>
        <s v="66:41:0205009:10725-66/199/2022-1499"/>
        <s v="66:41:0205009:10725-66/199/2022-1245"/>
        <s v="66:41:0205009:10725-66/199/2022-1371"/>
        <s v="66:41:0205009:10725-66/199/2021-730"/>
        <s v="66:41:0205009:10725-66/129/2021-576"/>
        <s v="66:41:0205009:10725-66/129/2021-377"/>
        <s v="66:41:0205009:10725-66/199/2022-1502"/>
        <s v="66:41:0205009:10725-66/200/2021-475"/>
        <s v="66:41:0205009:10725-66/199/2021-496"/>
        <s v="66:41:0205009:10725-66/199/2022-1336"/>
        <s v="66:41:0205009:10725-66/199/2021-441"/>
        <s v="66:41:0205009:10725-66/199/2022-1422"/>
        <s v="66:41:0205009:10725-66/199/2021-1025"/>
        <s v="66:41:0205009:10725-66/199/2021-540"/>
        <s v="66:41:0205009:10725-66/199/2022-1130"/>
        <s v="66:41:0205009:10725-66/199/2022-1288"/>
        <s v="66:41:0205009:10725-66/199/2022-1471"/>
        <s v="66:41:0205009:10725-66/199/2021-389"/>
        <s v="66:41:0205009:10725-66/199/2021-393"/>
        <s v="66:41:0205009:10725-66/127/2021-582"/>
        <s v="66:41:0205009:10725-66/199/2021-1055"/>
        <s v="66:41:0205009:10725-66/199/2022-1365"/>
        <s v="66:41:0205009:10725-66/199/2021-254"/>
        <s v="66:41:0205009:10725-66/199/2021-608"/>
        <s v="66:41:0205009:10725-66/199/2021-744"/>
        <s v="66:41:0205009:10725-66/199/2022-1430"/>
        <s v="66:41:0205009:10725-66/200/2021-762"/>
        <s v="66:41:0205009:10725-66/200/2021-549"/>
        <s v="66:41:0205009:10725-66/199/2021-705"/>
        <s v="66:41:0205009:10725-66/199/2021-740"/>
        <s v="66:41:0205009:10725-66/127/2021-760"/>
        <s v="66:41:0205009:10725-66/112/2022-1304"/>
        <s v="66:41:0205009:10725-66/199/2021-652"/>
        <s v="66:41:0205009:10725-66/199/2022-1332"/>
        <s v="66:41:0205009:10725-66/199/2021-1060"/>
        <s v="66:41:0205009:10725-66/199/2022-1279"/>
        <s v="66:41:0205009:10725-66/199/2022-1524"/>
        <s v="66:41:0205009:10725-66/199/2021-660"/>
        <s v="66:41:0205009:10725-66/199/2021-732"/>
        <s v="66:41:0205009:10725-66/199/2021-834"/>
        <s v="66:41:0205009:10725-66/199/2021-1023"/>
        <s v="66:41:0205009:10725-66/199/2021-754"/>
        <s v="66:41:0205009:10725-66/199/2021-655"/>
        <s v="66:41:0205009:10725-66/199/2022-1348"/>
        <s v="66:41:0205009:10725-66/199/2021-1044"/>
        <s v="66:41:0205009:10725-66/199/2021-337"/>
        <s v="66:41:0205009:10725-66/199/2021-480"/>
        <s v="66:41:0205009:10725-66/199/2022-1302"/>
        <s v="66:41:0205009:10725-66/199/2021-407"/>
        <s v="66:41:0205009:10725-66/199/2022-1564"/>
        <s v="66:41:0205009:10725-66/199/2020-170"/>
        <s v="66:41:0205009:10725-66/129/2020-158"/>
        <s v="66:41:0205009:10725-66/199/2020-182"/>
        <s v="66:41:0205009:10725-66/199/2021-382"/>
        <s v="66:41:0205009:10725-66/199/2021-455"/>
        <s v="66:41:0205009:10725-66/199/2021-486"/>
        <s v="66:41:0205009:10725-66/199/2022-1533"/>
        <s v="66:41:0205009:10725-66/199/2021-943"/>
        <s v="66:41:0205009:10725-66/199/2022-1406"/>
        <s v="66:41:0205009:10725-66/199/2021-572"/>
        <s v="66:41:0205009:10725-66/199/2021-358"/>
        <s v="66:41:0205009:10725-66/199/2021-513"/>
        <s v="66:41:0205009:10725-66/199/2021-934"/>
        <s v="66:41:0205009:10725-66/199/2021-247"/>
        <s v="66:41:0205009:10725-66/199/2021-806"/>
        <s v="66:41:0205009:10725-66/112/2022-1147"/>
        <s v="66:41:0205009:10725-66/199/2021-962"/>
        <s v="66:41:0205009:10725-66/199/2022-1286"/>
        <s v="66:41:0205009:10725-66/199/2021-639"/>
        <s v="66:41:0205009:10725-66/199/2021-954"/>
        <s v="66:41:0205009:10725-66/127/2021-587"/>
        <s v="66:41:0205009:10725-66/199/2021-794"/>
        <s v="66:41:0205009:10725-66/199/2021-783"/>
        <s v="66:41:0205009:10725-66/199/2021-618"/>
        <s v="66:41:0205009:10725-66/199/2021-234"/>
        <s v="66:41:0205009:10725-66/199/2021-1027"/>
        <s v="66:41:0205009:10725-66/199/2021-1065"/>
        <s v="66:41:0205009:10725-66/105/2021-636"/>
        <s v="66:41:0205009:10725-66/199/2021-536"/>
        <s v="66:41:0205009:10725-66/199/2021-985"/>
        <s v="66:41:0205009:10725-66/199/2021-274"/>
        <s v="66:41:0205009:10725-66/199/2021-244"/>
        <s v="66:41:0205009:10725-66/199/2021-290"/>
        <s v="66:41:0205009:10725-66/199/2021-249"/>
        <s v="66:41:0205009:10725-66/199/2021-675"/>
        <s v="66:41:0205009:10725-66/199/2021-894"/>
        <s v="66:41:0205009:10725-66/199/2021-1089"/>
        <s v="66:41:0205009:10725-66/199/2021-692"/>
        <s v="66:41:0205009:10725-66/199/2021-1035"/>
        <s v="66:41:0205009:10725-66/199/2021-460"/>
        <s v="66:41:0205009:10725-66/199/2021-1016"/>
        <s v="66:41:0205009:10725-66/199/2020-215"/>
        <s v="66:41:0205009:10725-66/199/2021-595"/>
        <s v="66:41:0205009:10725-66/127/2021-227"/>
        <s v="66:41:0205009:10725-66/199/2020-200"/>
        <s v="66:41:0205009:10725-66/199/2021-507"/>
        <s v="66:41:0205009:10725-66/199/2022-1346"/>
        <s v="66:41:0205009:10725-66/199/2021-790"/>
        <s v="66:41:0205009:10725-66/199/2021-335"/>
        <s v="66:41:0205009:10725-66/199/2021-529"/>
        <s v="66:41:0205009:10725-66/199/2021-284"/>
        <s v="66:41:0205009:10725-66/199/2021-291"/>
        <s v="66:41:0205009:10725-66/199/2020-168"/>
        <s v="66:41:0205009:10725-66/199/2020-140"/>
        <s v="66:41:0205009:10725-66/199/2020-193"/>
        <s v="66:41:0205009:10725-66/199/2020-106"/>
        <s v="66:41:0205009:10725-66/199/2020-150"/>
        <s v="66:41:0205009:10725-66/199/2021-680"/>
        <s v="66:41:0205009:10725-66/199/2021-612"/>
        <s v="66:41:0205009:10725-66/199/2021-345"/>
        <s v="66:41:0205009:10725-66/199/2021-812"/>
        <s v="66:41:0205009:10725-66/199/2021-756"/>
        <s v="66:41:0205009:10725-66/199/2021-349"/>
        <s v="66:41:0205009:10725-66/112/2022-1150"/>
        <s v="66:41:0205009:10725-66/199/2021-287"/>
        <s v="66:41:0205009:10725-66/199/2021-330"/>
        <s v="66:41:0205009:10725-66/199/2021-711"/>
        <s v="66:41:0205009:10725-66/199/2021-465"/>
        <s v="66:41:0205009:10725-66/199/2021-1082"/>
        <s v="66:41:0205009:10725-66/199/2021-1105"/>
        <s v="66:41:0205009:10725-66/127/2021-593"/>
        <s v="66:41:0205009:10794-66/199/2022-7"/>
        <s v="66:41:0205009:17038-66/200/2021-38"/>
        <s v="66:41:0205009:17038-66/199/2022-320"/>
        <s v="66:41:0205009:17038-66/199/2021-212"/>
        <s v="66:41:0205009:17425-66/199/2022-479"/>
        <s v="66:41:0205009:17038-66/199/2021-287"/>
        <s v="66:41:0205009:17425-66/199/2022-495"/>
        <s v="66:41:0205009:17038-66/199/2022-359"/>
        <s v="66:41:0205009:17038-66/199/2022-334"/>
        <s v="66:41:0205009:17425-66/199/2022-450"/>
        <s v="66:41:0205009:17038-66/199/2022-371"/>
        <s v="66:41:0205009:17038-66/199/2021-15"/>
        <s v="66:41:0205009:17425-66/199/2022-422"/>
        <s v="66:41:0205009:17038-66/199/2022-416"/>
        <s v="66:41:0205009:17038-66/199/2021-189"/>
        <s v="66:41:0205009:17038-66/199/2021-154"/>
        <s v="66:41:0205009:17038-66/199/2022-343"/>
        <s v="66:41:0205009:17038-66/199/2021-270"/>
        <s v="66:41:0205009:17425-66/199/2022-485"/>
        <s v="66:41:0205009:17038-66/199/2021-238"/>
        <s v="66:41:0205009:17425-66/199/2022-412"/>
        <s v="66:41:0205009:17038-66/199/2021-207"/>
        <s v="66:41:0205009:17038-66/199/2021-246"/>
        <s v="66:41:0205009:17038-66/199/2021-229"/>
        <s v="66:41:0205009:17038-66/199/2022-363"/>
        <s v="66:41:0205009:17038-66/199/2021-206"/>
        <s v="66:41:0205009:17038-66/199/2021-178"/>
        <s v="66:41:0205009:17038-66/199/2021-56"/>
        <s v="66:41:0205009:17038-66/199/2021-185"/>
        <s v="66:41:0205009:17038-66/199/2021-174"/>
        <s v="66:41:0205009:17038-66/199/2022-400"/>
        <s v="66:41:0205009:17038-66/199/2022-328"/>
        <s v="66:41:0205009:17038-66/199/2021-34"/>
        <s v="66:41:0205009:17038-66/199/2022-336"/>
        <s v="66:41:0205009:17038-66/199/2021-281"/>
        <s v="66:41:0205009:17038-66/199/2021-208"/>
        <s v="66:41:0205009:17038-66/199/2022-378"/>
        <s v="66:41:0205009:17038-66/199/2021-148"/>
        <s v="66:41:0205009:17038-66/199/2021-43"/>
        <s v="66:41:0205009:17038-66/199/2021-30"/>
        <s v="66:41:0205009:17038-66/199/2021-156"/>
        <s v="66:41:0205009:17038-66/199/2021-42"/>
        <s v="66:41:0205009:17038-66/200/2021-181"/>
        <s v="66:41:0205009:17038-66/199/2021-136"/>
        <s v="66:41:0205009:17038-66/199/2021-50"/>
        <s v="66:41:0205009:17038-66/199/2021-271"/>
        <s v="66:41:0205009:17038-66/199/2022-347"/>
        <s v="66:41:0205009:17038-66/199/2021-193"/>
        <s v="66:41:0205009:17038-66/199/2022-388"/>
        <s v="66:41:0205009:17038-66/199/2021-111"/>
        <s v="66:41:0205009:17038-66/112/2021-132"/>
        <s v="66:41:0205009:17038-66/199/2021-146"/>
        <s v="66:41:0205009:17038-66/199/2021-26"/>
        <s v="66:41:0205009:17038-66/199/2021-28"/>
        <s v="66:41:0205009:17038-66/199/2022-390"/>
        <s v="66:41:0205009:17038-66/199/2021-99"/>
        <s v="66:41:0205009:17038-66/199/2021-78"/>
        <s v="66:41:0205009:17038-66/199/2021-95"/>
        <s v="66:41:0205009:17038-66/199/2021-214"/>
        <s v="66:41:0205009:17038-66/199/2021-256"/>
        <s v="66:41:0205009:17038-66/199/2021-223"/>
        <s v="66:41:0205009:17038-66/199/2021-88"/>
        <s v="66:41:0205009:17038-66/199/2021-191"/>
        <s v="66:41:0205009:17038-66/199/2021-108"/>
        <s v="66:41:0205009:17038-66/199/2021-74"/>
        <s v="66:41:0205009:17038-66/199/2021-226"/>
        <s v="66:41:0205009:17038-66/199/2022-355"/>
        <s v="66:41:0205009:17038-66/199/2021-240"/>
        <s v="66:41:0205009:17038-66/199/2021-279"/>
        <s v="66:41:0205009:17425-66/199/2022-430"/>
        <s v="66:41:0205009:17038-66/199/2022-377"/>
        <s v="66:41:0205009:17038-66/199/2021-248"/>
        <s v="66:41:0205009:17038-66/199/2021-22"/>
        <s v="66:41:0205009:17038-66/199/2021-221"/>
        <s v="66:41:0205009:17038-66/199/2021-39"/>
        <s v="66:41:0205009:17038-66/199/2021-76"/>
        <s v="66:41:0205009:17038-66/199/2021-216"/>
        <s v="66:41:0205009:17038-66/199/2021-264"/>
        <s v="66:41:0205009:17038-66/199/2022-380"/>
        <s v="66:41:0205009:17038-66/199/2021-301"/>
        <s v="66:41:0205009:17038-66/199/2021-306"/>
        <s v="66:41:0205009:17038-66/199/2022-330"/>
        <s v="66:41:0205009:17038-66/199/2021-227"/>
        <s v="66:41:0205009:17038-66/199/2021-218"/>
        <s v="66:41:0205009:17038-66/200/2022-341"/>
        <s v="66:41:0205009:17038-66/199/2021-107"/>
        <s v="66:41:0205009:17038-66/199/2021-183"/>
        <s v="66:41:0205009:17038-66/199/2021-164"/>
        <s v="66:41:0205009:17038-66/199/2021-192"/>
        <s v="66:41:0205009:17038-66/199/2021-201"/>
        <s v="66:41:0205009:17038-66/199/2021-195"/>
        <s v="66:41:0205009:17038-66/199/2021-232"/>
        <s v="66:41:0205009:17038-66/199/2021-251"/>
        <s v="66:41:0205009:17038-66/199/2022-384"/>
        <s v="66:41:0205009:17038-66/199/2021-293"/>
        <s v="66:41:0205009:17038-66/199/2021-237"/>
        <s v="66:41:0205009:17038-66/112/2022-397"/>
        <s v="66:41:0205009:17038-66/199/2021-116"/>
        <s v="66:41:0205009:17038-66/199/2021-60"/>
        <s v="66:41:0205009:17038-66/199/2021-236"/>
        <s v="66:41:0205009:17038-66/199/2021-97"/>
        <s v="66:41:0205009:17038-66/199/2021-113"/>
        <s v="66:41:0205009:17038-66/199/2021-266"/>
        <s v="66:41:0205009:17038-66/199/2021-299"/>
        <s v="66:41:0205009:17038-66/199/2022-368"/>
        <s v="66:41:0205009:17038-66/199/2022-364"/>
        <s v="66:41:0205009:17038-66/199/2021-179"/>
        <s v="66:41:0205009:17038-66/199/2021-160"/>
        <s v="66:41:0205009:17038-66/199/2021-58"/>
        <s v="66:41:0205009:17038-66/199/2021-152"/>
        <s v="66:41:0205009:17038-66/199/2021-295"/>
        <s v="66:41:0205009:17038-66/200/2021-25"/>
        <s v="66:41:0205009:17038-66/199/2021-45"/>
        <s v="66:41:0205009:17038-66/199/2021-32"/>
        <s v="66:41:0205009:17038-66/199/2021-17"/>
        <s v="66:41:0205009:17038-66/199/2021-65"/>
        <s v="66:41:0205009:17038-66/199/2021-66"/>
        <s v="66:41:0205009:17038-66/199/2021-268"/>
        <s v="66:41:0205009:17038-66/199/2021-253"/>
        <s v="66:41:0205009:17038-66/199/2022-366"/>
        <s v="66:41:0205009:17425-66/199/2022-418"/>
        <s v="66:41:0205009:17038-66/199/2021-123"/>
        <s v="66:41:0205009:17038-66/200/2021-171"/>
        <s v="66:41:0205009:17038-66/199/2021-72"/>
        <s v="66:41:0205009:17038-66/200/2022-351"/>
        <s v="66:41:0205009:17038-66/199/2021-230"/>
        <s v="66:41:0205009:17038-66/199/2021-242"/>
        <s v="66:41:0205009:17038-66/199/2021-119"/>
        <s v="66:41:0205009:17038-66/199/2021-118"/>
        <s v="66:41:0205009:17425-66/199/2022-181"/>
        <s v="66:41:0205009:17038-66/199/2022-373"/>
        <s v="66:41:0205009:17038-66/199/2021-258"/>
        <s v="66:41:0205009:17038-66/199/2022-392"/>
        <s v="66:41:0205009:17038-66/199/2022-401"/>
        <s v="66:41:0205009:17038-66/199/2021-176"/>
        <s v="66:41:0205009:17038-66/199/2021-197"/>
        <s v="66:41:0205009:17038-66/199/2022-324"/>
        <s v="66:41:0205009:17038-66/199/2021-262"/>
        <s v="66:41:0205009:17038-66/199/2021-277"/>
        <s v="66:41:0205009:17038-66/199/2021-235"/>
        <s v="66:41:0205009:17038-66/199/2021-100"/>
        <s v="66:41:0205009:17038-66/199/2022-408"/>
        <s v="66:41:0205009:17038-66/199/2021-283"/>
        <s v="66:41:0205009:17425-66/199/2022-474"/>
        <s v="66:41:0205009:17038-66/112/2021-140"/>
        <s v="66:41:0205009:17038-66/199/2021-166"/>
        <s v="66:41:0205009:17038-66/199/2021-210"/>
        <s v="66:41:0205009:17038-66/199/2021-144"/>
        <s v="66:41:0205009:17038-66/199/2022-345"/>
        <s v="66:41:0205009:17038-66/199/2021-134"/>
        <s v="66:41:0205009:17038-66/199/2021-93"/>
        <s v="66:41:0205009:17038-66/199/2021-126"/>
        <s v="66:41:0205009:17038-66/199/2022-418"/>
        <s v="66:41:0205009:17425-66/199/2022-182"/>
        <s v="66:41:0205009:17038-66/199/2021-297"/>
        <s v="66:41:0205009:17425-66/199/2022-461"/>
        <s v="66:41:0205009:17038-66/199/2021-84"/>
        <s v="66:41:0205009:17038-66/199/2021-150"/>
        <s v="66:41:0205009:17038-66/199/2021-128"/>
        <s v="66:41:0205009:17038-66/199/2021-82"/>
        <s v="66:41:0205009:17038-66/199/2021-104"/>
        <s v="66:41:0205009:17038-66/199/2021-41"/>
        <s v="66:41:0205009:17038-66/199/2021-102"/>
        <s v="66:41:0205009:17038-66/199/2021-51"/>
        <s v="66:41:0205009:17038-66/199/2022-422"/>
        <s v="66:41:0205009:17425-66/199/2022-476"/>
        <s v="66:41:0205009:17038-66/199/2022-426"/>
        <s v="66:41:0205009:17425-66/199/2022-472"/>
        <s v="66:41:0205009:17038-66/112/2021-24"/>
        <s v="66:41:0205009:17038-66/199/2021-138"/>
        <s v="66:41:0205009:17038-66/200/2021-168"/>
        <s v="66:41:0205009:17038-66/199/2021-234"/>
        <s v="66:41:0205009:17038-66/199/2021-308"/>
        <s v="66:41:0205009:17038-66/199/2021-21"/>
        <s v="66:41:0205009:17038-66/199/2021-106"/>
        <s v="66:41:0205009:17038-66/199/2021-105"/>
        <s v="66:41:0205009:17038-66/199/2021-199"/>
        <s v="66:41:0205009:17425-66/199/2022-465"/>
        <s v="66:41:0205009:17038-66/199/2021-244"/>
        <s v="66:41:0205009:17038-66/199/2022-395"/>
        <s v="66:41:0205009:17038-66/199/2021-187"/>
        <s v="66:41:0205009:17038-66/199/2021-203"/>
        <s v="66:41:0205009:17038-66/199/2021-47"/>
        <s v="66:41:0205009:17038-66/199/2022-339"/>
        <s v="66:41:0205009:17038-66/199/2021-44"/>
        <s v="66:41:0205009:17038-66/199/2021-59"/>
        <s v="66:41:0205009:17425-66/199/2022-466"/>
        <s v="66:41:0205009:17425-66/199/2022-420"/>
        <s v="66:41:0205009:17038-66/199/2022-410"/>
        <s v="66:41:0205009:17038-66/199/2021-291"/>
        <s v="66:41:0205009:17038-66/199/2021-63"/>
        <s v="66:41:0205009:17038-66/199/2022-357"/>
        <s v="66:41:0205009:17038-66/199/2021-204"/>
        <s v="66:41:0205009:17038-66/199/2022-424"/>
        <s v="66:41:0205009:17038-66/199/2021-125"/>
        <s v="66:41:0205009:17038-66/199/2021-91"/>
        <s v="66:41:0205009:17038-66/199/2022-420"/>
        <s v="66:41:0205009:17038-66/199/2022-375"/>
        <s v="66:41:0205009:17038-66/199/2021-273"/>
        <s v="66:41:0205009:17425-66/199/2022-483"/>
        <s v="66:41:0205009:17038-66/199/2021-310"/>
        <s v="66:41:0205009:17038-66/199/2022-349"/>
        <s v="66:41:0205009:17425-66/199/2022-434"/>
        <s v="66:41:0205009:17425-66/199/2022-426"/>
        <s v="66:41:0205009:17038-66/199/2022-399"/>
        <s v="66:41:0205009:17038-66/199/2021-67"/>
        <s v="66:41:0205009:17038-66/199/2021-68"/>
        <s v="66:41:0205009:17038-66/199/2022-414"/>
        <s v="66:41:0205009:17425-66/199/2022-458"/>
        <s v="66:41:0205009:17038-66/199/2022-316"/>
        <s v="66:41:0205009:17038-66/199/2022-361"/>
        <s v="66:41:0205009:17038-66/199/2022-332"/>
        <s v="66:41:0205009:17038-66/199/2022-404"/>
        <s v="66:41:0205009:17038-66/199/2022-337"/>
        <s v="66:41:0205009:17038-66/199/2021-69"/>
        <s v="66:41:0205009:17038-66/199/2021-70"/>
        <s v="66:41:0205009:17038-66/199/2021-36"/>
        <s v="66:41:0205009:17038-66/199/2021-255"/>
        <s v="66:41:0205009:17425-66/199/2022-440"/>
        <s v="66:41:0205009:17425-66/199/2022-455"/>
        <s v="66:41:0205009:17038-66/200/2022-314"/>
        <s v="66:41:0205009:17038-66/199/2021-114"/>
        <s v="66:41:0205009:17425-66/199/2022-446"/>
        <s v="66:41:0205009:17038-66/199/2021-260"/>
        <s v="66:41:0205009:17038-66/199/2021-109"/>
        <s v="66:41:0205009:17038-66/199/2021-220"/>
        <s v="66:41:0205009:17038-66/127/2021-173"/>
        <s v="66:41:0205009:17425-66/199/2022-438"/>
        <s v="66:41:0205009:17038-66/199/2022-386"/>
        <s v="66:41:0205009:17425-66/199/2022-453"/>
        <s v="66:41:0205009:17038-66/200/2022-318"/>
        <s v="66:41:0205009:17425-66/199/2022-457"/>
        <s v="66:41:0205009:17425-66/199/2022-489"/>
        <s v="66:41:0205009:17038-66/199/2022-412"/>
        <s v="66:41:0205009:17038-66/199/2021-142"/>
        <s v="66:41:0205009:17038-66/199/2021-80"/>
        <s v="66:41:0205009:17038-66/199/2022-403"/>
        <s v="66:41:0205009:17425-66/199/2022-481"/>
        <s v="66:41:0205009:17425-66/199/2022-448"/>
        <s v="66:41:0205009:17038-66/199/2021-285"/>
        <s v="66:41:0205009:17038-66/199/2022-322"/>
        <s v="66:41:0205009:17425-66/199/2022-424"/>
        <s v="66:41:0205009:17038-66/199/2021-158"/>
        <s v="66:41:0205009:17038-66/199/2021-162"/>
        <s v="66:41:0205009:17038-66/199/2021-303"/>
        <s v="66:41:0205009:17038-66/199/2022-382"/>
        <s v="66:41:0205009:17425-66/199/2022-442"/>
        <s v="66:41:0205009:17038-66/199/2021-86"/>
        <s v="66:41:0205009:17038-66/199/2021-275"/>
        <s v="66:41:0205009:17038-66/199/2022-326"/>
        <s v="66:41:0205009:17425-66/199/2022-436"/>
        <s v="66:41:0205009:17038-66/199/2021-89"/>
        <s v="66:41:0205009:17038-66/199/2021-52"/>
        <s v="66:41:0205009:17038-66/199/2021-289"/>
        <s v="66:41:0205009:17425-66/199/2022-444"/>
        <s v="66:41:0205009:17038-66/199/2021-250"/>
        <s v="66:41:0205009:17038-66/199/2021-54"/>
        <s v="66:41:0205009:17425-66/199/2022-463"/>
        <s v="66:41:0205009:17425-66/199/2022-493"/>
        <s v="66:41:0205009:17425-66/199/2022-428"/>
        <s v="66:41:0205009:17038-66/199/2021-19"/>
        <s v="66:41:0205009:17046-66/199/2022-160"/>
        <s v="66:41:0205009:17046-66/199/2022-43"/>
        <s v="66:41:0205009:17046-66/199/2022-80"/>
        <s v="66:41:0205009:17046-66/199/2021-8"/>
        <s v="66:41:0205009:17046-66/199/2022-96"/>
        <s v="66:41:0205009:17046-66/199/2022-26"/>
        <s v="66:41:0205009:17046-66/199/2022-226"/>
        <s v="66:41:0205009:17046-66/199/2022-240"/>
        <s v="66:41:0205009:17046-66/199/2022-177"/>
        <s v="66:41:0205009:17046-66/199/2022-150"/>
        <s v="66:41:0205009:17046-66/199/2022-88"/>
        <s v="66:41:0205009:17046-66/199/2022-228"/>
        <s v="66:41:0205009:17046-66/199/2022-173"/>
        <s v="66:41:0205009:17046-66/199/2022-175"/>
        <s v="66:41:0205009:17046-66/199/2022-46"/>
        <s v="66:41:0205009:17046-66/199/2022-78"/>
        <s v="66:41:0205009:17046-66/199/2022-171"/>
        <s v="66:41:0205009:17046-66/199/2022-123"/>
        <s v="66:41:0205009:17046-66/199/2022-36"/>
        <s v="66:41:0205009:17046-66/199/2022-127"/>
        <s v="66:41:0205009:17046-66/199/2021-20"/>
        <s v="66:41:0205009:17046-66/199/2022-71"/>
        <s v="66:41:0205009:17046-66/199/2022-206"/>
        <s v="66:41:0205009:17046-66/199/2022-158"/>
        <s v="66:41:0205009:17046-66/199/2022-44"/>
        <s v="66:41:0205009:17046-66/199/2022-169"/>
        <s v="66:41:0205009:17046-66/199/2022-92"/>
        <s v="66:41:0205009:17046-66/199/2022-199"/>
        <s v="66:41:0205009:17046-66/199/2022-183"/>
        <s v="66:41:0205009:17046-66/199/2022-131"/>
        <s v="66:41:0205009:17046-66/199/2021-16"/>
        <s v="66:41:0205009:17046-66/199/2022-197"/>
        <s v="66:41:0205009:17046-66/199/2022-57"/>
        <s v="66:41:0205009:17046-66/112/2022-133"/>
        <s v="66:41:0205009:17046-66/199/2022-164"/>
        <s v="66:41:0205009:17046-66/199/2022-187"/>
        <s v="66:41:0205009:17046-66/199/2022-121"/>
        <s v="66:41:0205009:17046-66/199/2022-230"/>
        <s v="66:41:0205009:17046-66/199/2022-41"/>
        <s v="66:41:0205009:17046-66/199/2022-165"/>
        <s v="66:41:0205009:17046-66/199/2022-72"/>
        <s v="66:41:0205009:17046-66/199/2022-70"/>
        <s v="66:41:0205009:17046-66/199/2022-148"/>
        <s v="66:41:0205009:17046-66/199/2022-53"/>
        <s v="66:41:0205009:17046-66/199/2022-67"/>
        <s v="66:41:0205009:17046-66/199/2022-24"/>
        <s v="66:41:0205009:17046-66/199/2021-18"/>
        <s v="66:41:0205009:17046-66/199/2022-162"/>
        <s v="66:41:0205009:17046-66/112/2022-110"/>
        <s v="66:41:0205009:17046-66/199/2022-238"/>
        <s v="66:41:0205009:17046-66/199/2022-59"/>
        <s v="66:41:0205009:17046-66/199/2022-84"/>
        <s v="66:41:0205009:17046-66/199/2021-14"/>
        <s v="66:41:0205009:17046-66/199/2022-94"/>
        <s v="66:41:0205009:17046-66/199/2022-212"/>
        <s v="66:41:0205009:17046-66/199/2022-34"/>
        <s v="66:41:0205009:17046-66/199/2022-142"/>
        <s v="66:41:0205009:17046-66/199/2022-40"/>
        <s v="66:41:0205009:17046-66/199/2022-55"/>
        <s v="66:41:0205009:17046-66/199/2022-38"/>
        <s v="66:41:0205009:17046-66/199/2022-65"/>
        <s v="66:41:0205009:17046-66/199/2022-108"/>
        <s v="66:41:0205009:17046-66/199/2022-63"/>
        <s v="66:41:0205009:17046-66/199/2022-90"/>
        <s v="66:41:0205009:17046-66/199/2022-189"/>
        <s v="66:41:0205009:17046-66/199/2021-15"/>
        <s v="66:41:0205009:17046-66/200/2022-116"/>
        <s v="66:41:0205009:17046-66/199/2022-191"/>
        <s v="66:41:0205009:17046-66/199/2022-100"/>
        <s v="66:41:0205009:17046-66/199/2022-152"/>
        <s v="66:41:0205009:17046-66/199/2022-205"/>
        <s v="66:41:0205009:17046-66/199/2022-129"/>
        <s v="66:41:0205009:17046-66/199/2022-193"/>
        <s v="66:41:0205009:17046-66/199/2022-145"/>
        <s v="66:41:0205009:17046-66/199/2022-234"/>
        <s v="66:41:0205009:17046-66/199/2022-185"/>
        <s v="66:41:0205009:17046-66/199/2022-112"/>
        <s v="66:41:0205009:17046-66/199/2021-10"/>
        <s v="66:41:0205009:17046-66/199/2022-30"/>
        <s v="66:41:0205009:17046-66/199/2022-167"/>
        <s v="66:41:0205009:17046-66/199/2022-61"/>
        <s v="66:41:0205009:17046-66/199/2022-82"/>
        <s v="66:41:0205009:17046-66/199/2022-69"/>
        <s v="66:41:0205009:17046-66/199/2022-236"/>
        <s v="66:41:0205009:17046-66/199/2022-154"/>
        <s v="66:41:0205009:17046-66/199/2022-48"/>
        <s v="66:41:0205009:17046-66/199/2022-201"/>
        <s v="66:41:0205009:17046-66/199/2022-98"/>
        <s v="66:41:0205009:17046-66/199/2022-137"/>
        <s v="66:41:0205009:17046-66/199/2022-120"/>
        <s v="66:41:0205009:17046-66/199/2022-181"/>
        <s v="66:41:0205009:17046-66/199/2022-102"/>
        <s v="66:41:0205009:17046-66/199/2022-210"/>
        <s v="66:41:0205009:17046-66/199/2022-138"/>
        <s v="66:41:0205009:17046-66/199/2022-118"/>
        <s v="66:41:0205009:17046-66/199/2022-125"/>
        <s v="66:41:0205009:17046-66/199/2022-106"/>
        <s v="66:41:0205009:17046-66/199/2022-114"/>
        <s v="66:41:0205009:17046-66/199/2022-156"/>
        <s v="66:41:0205009:17046-66/199/2022-86"/>
        <s v="66:41:0205009:17046-66/199/2022-135"/>
        <s v="66:41:0205009:17046-66/199/2022-104"/>
        <s v="66:41:0205009:17046-66/199/2022-195"/>
        <s v="66:41:0205009:17046-66/199/2021-12"/>
        <s v="66:41:0205009:17046-66/199/2022-179"/>
        <s v="66:41:0205009:17046-66/199/2022-220"/>
        <s v="66:41:0205009:17046-66/199/2022-28"/>
        <s v="66:41:0205009:17046-66/199/2022-32"/>
        <s v="66:41:0205009:17046-66/199/2022-22"/>
        <s v="66:41:0205009:17046-66/199/2022-214"/>
        <s v="66:41:0205009:17046-66/199/2022-224"/>
        <s v="66:41:0205009:17046-66/199/2022-203"/>
        <s v="66:41:0205009:17046-66/199/2022-50"/>
        <s v="66:41:0205009:17046-66/199/2022-222"/>
        <s v="66:41:0205009:17046-66/199/2022-208"/>
        <s v="66:41:0205009:17046-66/199/2022-216"/>
        <s v="66:41:0205009:17046-66/199/2022-218"/>
        <s v="66:41:0106104:253-66/199/2022-602"/>
        <s v="66:41:0106104:253-66/199/2022-271"/>
        <s v="66:41:0106104:253-66/199/2022-678"/>
        <s v="66:41:0106104:253-66/127/2021-86"/>
        <s v="66:41:0106104:253-66/199/2022-465"/>
        <s v="66:41:0106104:253-66/199/2022-710"/>
        <s v="66:41:0106104:253-66/199/2022-308"/>
        <s v="66:41:0106104:253-66/199/2021-161"/>
        <s v="66:41:0106104:253-66/199/2022-287"/>
        <s v="66:41:0106104:253-66/199/2022-219"/>
        <s v="66:41:0106104:253-66/199/2022-217"/>
        <s v="66:41:0106104:253-66/199/2022-689"/>
        <s v="66:41:0106104:253-66/199/2022-584"/>
        <s v="66:41:0106104:253-66/199/2021-39"/>
        <s v="66:41:0106104:253-66/199/2021-157"/>
        <s v="66:41:0106104:253-66/199/2021-108"/>
        <s v="66:41:0106104:253-66/199/2022-263"/>
        <s v="66:41:0106104:253-66/199/2021-117"/>
        <s v="66:41:0106104:253-66/199/2021-111"/>
        <s v="66:41:0106104:253-66/199/2021-197"/>
        <s v="66:41:0106104:253-66/199/2022-680"/>
        <s v="66:41:0106104:253-66/199/2022-595"/>
        <s v="66:41:0106104:253-66/199/2021-204"/>
        <s v="66:41:0106104:253-66/199/2022-282"/>
        <s v="66:41:0106104:253-66/199/2022-292"/>
        <s v="66:41:0106104:253-66/199/2021-190"/>
        <s v="66:41:0106104:253-66/199/2022-687"/>
        <s v="66:41:0106104:253-66/199/2022-209"/>
        <s v="66:41:0106104:253-66/199/2021-152"/>
        <s v="66:41:0106104:253-66/199/2021-12"/>
        <s v="66:41:0106104:253-66/199/2021-69"/>
        <s v="66:41:0106104:253-66/200/2021-87"/>
        <s v="66:41:0106104:253-66/199/2021-66"/>
        <s v="66:41:0106104:253-66/199/2022-417"/>
        <s v="66:41:0106104:253-66/199/2021-13"/>
        <s v="66:41:0106104:253-66/199/2022-664"/>
        <s v="66:41:0106104:253-66/199/2021-122"/>
        <s v="66:41:0106104:253-66/199/2021-153"/>
        <s v="66:41:0106104:253-66/199/2021-206"/>
        <s v="66:41:0106104:253-66/199/2022-293"/>
        <s v="66:41:0106104:253-66/199/2022-276"/>
        <s v="66:41:0106104:253-66/199/2022-486"/>
        <s v="66:41:0106104:253-66/199/2022-342"/>
        <s v="66:41:0106104:253-66/199/2022-218"/>
        <s v="66:41:0106104:253-66/199/2021-192"/>
        <s v="66:41:0106104:253-66/199/2021-75"/>
        <s v="66:41:0106104:253-66/199/2021-72"/>
        <s v="66:41:0106104:253-66/199/2021-8"/>
        <s v="66:41:0106104:253-66/199/2021-180"/>
        <s v="66:41:0106104:253-66/199/2022-416"/>
        <s v="66:41:0106104:253-66/112/2021-91"/>
        <s v="66:41:0106104:253-66/199/2021-144"/>
        <s v="66:41:0106104:253-66/199/2022-339"/>
        <s v="66:41:0106104:253-66/199/2022-450"/>
        <s v="66:41:0106104:253-66/199/2021-40"/>
        <s v="66:41:0106104:253-66/199/2021-109"/>
        <s v="66:41:0106104:253-66/199/2021-100"/>
        <s v="66:41:0106104:253-66/199/2022-460"/>
        <s v="66:41:0106104:253-66/199/2022-633"/>
        <s v="66:41:0106104:253-66/199/2022-290"/>
        <s v="66:41:0106104:253-66/200/2021-196"/>
        <s v="66:41:0106104:253-66/199/2022-306"/>
        <s v="66:41:0106104:253-66/199/2021-102"/>
        <s v="66:41:0106104:253-66/199/2022-213"/>
        <s v="66:41:0106104:253-66/199/2021-116"/>
        <s v="66:41:0106104:253-66/199/2021-16"/>
        <s v="66:41:0106104:253-66/199/2021-36"/>
        <s v="66:41:0106104:253-66/199/2022-479"/>
        <s v="66:41:0106104:253-66/199/2022-254"/>
        <s v="66:41:0106104:253-66/199/2022-224"/>
        <s v="66:41:0106104:253-66/199/2022-538"/>
        <s v="66:41:0106104:253-66/199/2022-477"/>
        <s v="66:41:0106104:253-66/199/2022-312"/>
        <s v="66:41:0106104:253-66/199/2021-163"/>
        <s v="66:41:0106104:253-66/199/2022-527"/>
        <s v="66:41:0106104:253-66/199/2022-586"/>
        <s v="66:41:0106104:253-66/199/2022-452"/>
        <s v="66:41:0106104:253-66/199/2022-331"/>
        <s v="66:41:0106104:253-66/199/2022-660"/>
        <s v="66:41:0106104:253-66/199/2022-284"/>
        <s v="66:41:0106104:253-66/199/2021-85"/>
        <s v="66:41:0106104:253-66/199/2022-373"/>
        <s v="66:41:0106104:253-66/199/2022-357"/>
        <s v="66:41:0106104:253-66/199/2022-307"/>
        <s v="66:41:0106104:253-66/199/2022-531"/>
        <s v="66:41:0106104:253-66/199/2022-591"/>
        <s v="66:41:0106104:253-66/199/2022-418"/>
        <s v="66:41:0106104:253-66/199/2022-427"/>
        <s v="66:41:0106104:253-66/199/2022-436"/>
        <s v="66:41:0106104:253-66/199/2022-425"/>
        <s v="66:41:0106104:253-66/199/2022-552"/>
        <s v="66:41:0106104:253-66/199/2021-193"/>
        <s v="66:41:0106104:253-66/199/2021-141"/>
        <s v="66:41:0106104:253-66/199/2021-165"/>
        <s v="66:41:0106104:253-66/199/2022-280"/>
        <s v="66:41:0106104:253-66/112/2021-93"/>
        <s v="66:41:0106104:253-66/199/2022-320"/>
        <s v="66:41:0106104:253-66/199/2022-406"/>
        <s v="66:41:0106104:253-66/199/2022-435"/>
        <s v="66:41:0106104:253-66/199/2022-502"/>
        <s v="66:41:0106104:253-66/199/2021-185"/>
        <s v="66:41:0106104:253-66/199/2022-382"/>
        <s v="66:41:0106104:253-66/199/2022-358"/>
        <s v="66:41:0106104:253-66/199/2022-258"/>
        <s v="66:41:0106104:253-66/199/2022-556"/>
        <s v="66:41:0106104:253-66/199/2022-593"/>
        <s v="66:41:0106104:253-66/199/2021-188"/>
        <s v="66:41:0106104:253-66/199/2021-74"/>
        <s v="66:41:0106104:253-66/199/2021-70"/>
        <s v="66:41:0106104:253-66/200/2021-195"/>
        <s v="66:41:0106104:253-66/199/2021-29"/>
        <s v="66:41:0106104:253-66/199/2022-248"/>
        <s v="66:41:0106104:253-66/199/2022-549"/>
        <s v="66:41:0106104:253-66/199/2022-214"/>
        <s v="66:41:0106104:253-66/199/2022-301"/>
        <s v="66:41:0106104:253-66/112/2022-230"/>
        <s v="66:41:0106104:253-66/199/2022-405"/>
        <s v="66:41:0106104:253-66/199/2022-471"/>
        <s v="66:41:0106104:253-66/199/2022-581"/>
        <s v="66:41:0106104:253-66/199/2022-583"/>
        <s v="66:41:0106104:253-66/199/2021-126"/>
        <s v="66:41:0106104:253-66/199/2022-647"/>
        <s v="66:41:0106104:253-66/199/2022-561"/>
        <s v="66:41:0106104:253-66/199/2022-495"/>
        <s v="66:41:0106104:253-66/199/2022-468"/>
        <s v="66:41:0106104:253-66/199/2022-354"/>
        <s v="66:41:0106104:253-66/199/2022-367"/>
        <s v="66:41:0106104:253-66/199/2022-466"/>
        <s v="66:41:0106104:253-66/199/2022-363"/>
        <s v="66:41:0106104:253-66/199/2022-554"/>
        <s v="66:41:0106104:253-66/199/2022-393"/>
        <s v="66:41:0106104:253-66/199/2022-589"/>
        <s v="66:41:0106104:253-66/199/2022-509"/>
        <s v="66:41:0106104:253-66/199/2022-315"/>
        <s v="66:41:0106104:253-66/199/2022-685"/>
        <s v="66:41:0106104:253-66/199/2022-294"/>
        <s v="66:41:0106104:253-66/199/2022-607"/>
        <s v="66:41:0106104:253-66/199/2022-559"/>
        <s v="66:41:0106104:253-66/199/2022-540"/>
        <s v="66:41:0106104:253-66/199/2022-384"/>
        <s v="66:41:0106104:253-66/199/2022-344"/>
        <s v="66:41:0106104:253-66/199/2022-641"/>
        <s v="66:41:0106104:253-66/199/2022-542"/>
        <s v="66:41:0106104:253-66/199/2022-438"/>
        <s v="66:41:0106104:253-66/200/2022-239"/>
        <s v="66:41:0106104:253-66/199/2022-241"/>
        <s v="66:41:0106104:253-66/199/2022-433"/>
        <s v="66:41:0106104:253-66/199/2021-76"/>
        <s v="66:41:0106104:253-66/199/2021-45"/>
        <s v="66:41:0106104:253-66/199/2021-65"/>
        <s v="66:41:0106104:253-66/199/2022-286"/>
        <s v="66:41:0106104:253-66/199/2022-270"/>
        <s v="66:41:0106104:253-66/199/2022-654"/>
        <s v="66:41:0106104:253-66/199/2022-362"/>
        <s v="66:41:0106104:253-66/199/2021-11"/>
        <s v="66:41:0106104:253-66/200/2021-84"/>
        <s v="66:41:0106104:253-66/199/2022-328"/>
        <s v="66:41:0106104:253-66/199/2021-32"/>
        <s v="66:41:0106104:253-66/199/2022-521"/>
        <s v="66:41:0106104:253-66/199/2022-505"/>
        <s v="66:41:0106104:253-66/199/2022-704"/>
        <s v="66:41:0106104:253-66/199/2022-550"/>
        <s v="66:41:0106104:253-66/199/2021-61"/>
        <s v="66:41:0106104:253-66/199/2022-576"/>
        <s v="66:41:0106104:253-66/199/2022-528"/>
        <s v="66:41:0106104:253-66/199/2022-620"/>
        <s v="66:41:0106104:253-66/199/2021-166"/>
        <s v="66:41:0106104:253-66/199/2021-160"/>
        <s v="66:41:0106104:253-66/199/2022-499"/>
        <s v="66:41:0106104:253-66/199/2022-525"/>
        <s v="66:41:0106104:253-66/199/2022-629"/>
        <s v="66:41:0106104:253-66/199/2022-340"/>
        <s v="66:41:0106104:253-66/199/2021-49"/>
        <s v="66:41:0106104:253-66/199/2021-48"/>
        <s v="66:41:0106104:253-66/200/2022-232"/>
        <s v="66:41:0106104:253-66/199/2021-55"/>
        <s v="66:41:0106104:253-66/199/2021-114"/>
        <s v="66:41:0106104:253-66/199/2021-54"/>
        <s v="66:41:0106104:253-66/199/2021-142"/>
        <s v="66:41:0106104:253-66/199/2021-107"/>
        <s v="66:41:0106104:253-66/199/2021-98"/>
        <s v="66:41:0106104:253-66/199/2021-176"/>
        <s v="66:41:0106104:253-66/199/2021-205"/>
        <s v="66:41:0106104:253-66/199/2022-244"/>
        <s v="66:41:0106104:253-66/199/2021-67"/>
        <s v="66:41:0106104:253-66/199/2022-215"/>
        <s v="66:41:0106104:253-66/199/2021-169"/>
        <s v="66:41:0106104:253-66/199/2021-9"/>
        <s v="66:41:0106104:253-66/199/2022-567"/>
        <s v="66:41:0106104:253-66/199/2022-674"/>
        <s v="66:41:0106104:253-66/199/2021-136"/>
        <s v="66:41:0106104:253-66/199/2021-175"/>
        <s v="66:41:0106104:253-66/199/2022-504"/>
        <s v="66:41:0106104:253-66/199/2022-350"/>
        <s v="66:41:0106104:253-66/199/2022-497"/>
        <s v="66:41:0106104:253-66/199/2022-488"/>
        <s v="66:41:0106104:253-66/199/2021-79"/>
        <s v="66:41:0106104:253-66/199/2022-458"/>
        <s v="66:41:0106104:253-66/199/2022-578"/>
        <s v="66:41:0106104:253-66/199/2022-630"/>
        <s v="66:41:0106104:253-66/199/2022-543"/>
        <s v="66:41:0106104:253-66/199/2022-439"/>
        <s v="66:41:0106104:253-66/199/2022-257"/>
        <s v="66:41:0106104:253-66/199/2021-25"/>
        <s v="66:41:0106104:253-66/199/2022-622"/>
        <s v="66:41:0106104:253-66/199/2022-399"/>
        <s v="66:41:0106104:253-66/199/2022-708"/>
        <s v="66:41:0106104:253-66/199/2022-429"/>
        <s v="66:41:0106104:253-66/199/2022-220"/>
        <s v="66:41:0106104:253-66/199/2022-414"/>
        <s v="66:41:0106104:253-66/199/2022-222"/>
        <s v="66:41:0106104:253-66/199/2021-22"/>
        <s v="66:41:0106104:253-66/199/2021-28"/>
        <s v="66:41:0106104:253-66/199/2022-470"/>
        <s v="66:41:0106104:253-66/199/2021-119"/>
        <s v="66:41:0106104:253-66/199/2022-462"/>
        <s v="66:41:0106104:253-66/199/2021-88"/>
        <s v="66:41:0106104:253-66/199/2022-662"/>
        <s v="66:41:0106104:253-66/199/2021-41"/>
        <s v="66:41:0106104:253-66/199/2022-618"/>
        <s v="66:41:0106104:253-66/199/2021-18"/>
        <s v="66:41:0106104:253-66/199/2022-485"/>
        <s v="66:41:0106104:253-66/199/2022-347"/>
        <s v="66:41:0106104:253-66/199/2022-454"/>
        <s v="66:41:0106104:253-66/199/2022-587"/>
        <s v="66:41:0106104:253-66/199/2022-529"/>
        <s v="66:41:0106104:253-66/199/2022-472"/>
        <s v="66:41:0106104:253-66/199/2022-396"/>
        <s v="66:41:0106104:253-66/199/2022-639"/>
        <s v="66:41:0106104:253-66/199/2022-398"/>
        <s v="66:41:0106104:253-66/199/2021-170"/>
        <s v="66:41:0106104:253-66/199/2022-442"/>
        <s v="66:41:0106104:253-66/199/2022-372"/>
        <s v="66:41:0106104:253-66/199/2021-35"/>
        <s v="66:41:0106104:253-66/199/2021-57"/>
        <s v="66:41:0106104:253-66/127/2021-94"/>
        <s v="66:41:0106104:253-66/199/2021-19"/>
        <s v="66:41:0106104:253-66/199/2022-645"/>
        <s v="66:41:0106104:253-66/199/2022-544"/>
        <s v="66:41:0106104:253-66/199/2022-324"/>
        <s v="66:41:0106104:253-66/199/2022-371"/>
        <s v="66:41:0106104:253-66/199/2022-652"/>
        <s v="66:41:0106104:253-66/199/2022-348"/>
        <s v="66:41:0106104:253-66/199/2022-512"/>
        <s v="66:41:0106104:253-66/199/2022-599"/>
        <s v="66:41:0106104:253-66/112/2022-250"/>
        <s v="66:41:0106104:253-66/199/2021-23"/>
        <s v="66:41:0106104:253-66/199/2022-267"/>
        <s v="66:41:0106104:253-66/199/2022-296"/>
        <s v="66:41:0106104:253-66/199/2022-256"/>
        <s v="66:41:0106104:253-66/200/2021-96"/>
        <s v="66:41:0106104:253-66/127/2021-78"/>
        <s v="66:41:0106104:253-66/199/2021-203"/>
        <s v="66:41:0106104:253-66/199/2022-337"/>
        <s v="66:41:0106104:253-66/199/2022-444"/>
        <s v="66:41:0106104:253-66/199/2022-208"/>
        <s v="66:41:0106104:253-66/199/2022-658"/>
        <s v="66:41:0106104:253-66/199/2022-334"/>
        <s v="66:41:0106104:253-66/199/2022-336"/>
        <s v="66:41:0106104:253-66/199/2022-329"/>
        <s v="66:41:0106104:253-66/199/2021-123"/>
        <s v="66:41:0106104:253-66/199/2022-317"/>
        <s v="66:41:0106104:253-66/199/2022-389"/>
        <s v="66:41:0106104:253-66/199/2021-129"/>
        <s v="66:41:0106104:253-66/199/2021-105"/>
        <s v="66:41:0106104:253-66/112/2022-262"/>
        <s v="66:41:0106104:253-66/199/2022-231"/>
        <s v="66:41:0106104:253-66/199/2021-14"/>
        <s v="66:41:0106104:253-66/199/2021-20"/>
        <s v="66:41:0106104:253-66/199/2021-17"/>
        <s v="66:41:0106104:253-66/199/2021-104"/>
        <s v="66:41:0106104:253-66/199/2021-145"/>
        <s v="66:41:0106104:253-66/199/2022-440"/>
        <s v="66:41:0106104:253-66/199/2021-179"/>
        <s v="66:41:0106104:253-66/199/2022-507"/>
        <s v="66:41:0106104:253-66/199/2022-491"/>
        <s v="66:41:0106104:253-66/199/2022-546"/>
        <s v="66:41:0106104:253-66/199/2021-62"/>
        <s v="66:41:0106104:253-66/199/2022-237"/>
        <s v="66:41:0106104:253-66/199/2022-352"/>
        <s v="66:41:0106104:253-66/199/2022-489"/>
        <s v="66:41:0106104:253-66/199/2022-303"/>
        <s v="66:41:0106104:253-66/199/2021-50"/>
        <s v="66:41:0106104:253-66/199/2021-174"/>
        <s v="66:41:0106104:253-66/199/2022-234"/>
        <s v="66:41:0106104:253-66/199/2022-322"/>
        <s v="66:41:0106104:253-66/199/2021-15"/>
        <s v="66:41:0106104:253-66/199/2022-326"/>
        <s v="66:41:0106104:253-66/199/2021-127"/>
        <s v="66:41:0106104:253-66/199/2021-201"/>
        <s v="66:41:0106104:253-66/199/2022-519"/>
        <s v="66:41:0106104:253-66/199/2022-265"/>
        <s v="66:41:0106104:253-66/199/2022-644"/>
        <s v="66:41:0106104:253-66/199/2022-346"/>
        <s v="66:41:0106104:253-66/199/2022-603"/>
        <s v="66:41:0106104:253-66/199/2021-58"/>
        <s v="66:41:0106104:253-66/199/2022-387"/>
        <s v="66:41:0106104:253-66/199/2022-676"/>
        <s v="66:41:0106104:253-66/199/2022-517"/>
        <s v="66:41:0106104:253-66/200/2021-99"/>
        <s v="66:41:0106104:253-66/199/2021-131"/>
        <s v="66:41:0106104:253-66/199/2021-81"/>
        <s v="66:41:0106104:253-66/199/2021-30"/>
        <s v="66:41:0106104:253-66/199/2021-27"/>
        <s v="66:41:0106104:253-66/199/2021-38"/>
        <s v="66:41:0106104:253-66/199/2021-77"/>
        <s v="66:41:0106104:253-66/199/2021-139"/>
        <s v="66:41:0106104:253-66/199/2022-627"/>
        <s v="66:41:0106104:253-66/199/2022-423"/>
        <s v="66:41:0106104:253-66/199/2022-368"/>
        <s v="66:41:0106104:253-66/199/2022-451"/>
        <s v="66:41:0106104:253-66/199/2022-275"/>
        <s v="66:41:0106104:253-66/199/2021-47"/>
        <s v="66:41:0106104:253-66/199/2021-124"/>
        <s v="66:41:0106104:253-66/199/2022-316"/>
        <s v="66:41:0106104:253-66/199/2022-431"/>
        <s v="66:41:0106104:253-66/199/2021-191"/>
        <s v="66:41:0106104:253-66/199/2022-269"/>
        <s v="66:41:0106104:253-66/199/2021-120"/>
        <s v="66:41:0106104:253-66/199/2021-128"/>
        <s v="66:41:0106104:253-66/199/2022-643"/>
        <s v="66:41:0106104:253-66/199/2021-186"/>
        <s v="66:41:0106104:253-66/112/2021-51"/>
        <s v="66:41:0106104:253-66/199/2022-693"/>
        <s v="66:41:0106104:253-66/199/2022-635"/>
        <s v="66:41:0106104:253-66/199/2022-535"/>
        <s v="66:41:0106104:253-66/199/2022-605"/>
        <s v="66:41:0106104:253-66/199/2022-568"/>
        <s v="66:41:0106104:253-66/199/2022-548"/>
        <s v="66:41:0106104:253-66/199/2022-297"/>
        <s v="66:41:0106104:253-66/199/2022-456"/>
        <s v="66:41:0106104:253-66/199/2022-500"/>
        <s v="66:41:0106104:253-66/199/2022-533"/>
        <s v="66:41:0106104:253-66/199/2022-333"/>
        <s v="66:41:0106104:253-66/199/2021-181"/>
        <s v="66:41:0106104:253-66/199/2021-112"/>
        <s v="66:41:0106104:253-66/199/2022-408"/>
        <s v="66:41:0106104:253-66/199/2022-236"/>
        <s v="66:41:0106104:253-66/199/2021-147"/>
        <s v="66:41:0106104:253-66/199/2021-46"/>
        <s v="66:41:0106104:253-66/199/2021-172"/>
        <s v="66:41:0106104:253-66/199/2022-314"/>
        <s v="66:41:0106104:253-66/199/2022-624"/>
        <s v="66:41:0106104:253-66/199/2022-360"/>
        <s v="66:41:0106104:253-66/199/2021-184"/>
        <s v="66:41:0106104:253-66/199/2022-683"/>
        <s v="66:41:0106104:253-66/199/2022-356"/>
        <s v="66:41:0106104:253-66/199/2022-606"/>
        <s v="66:41:0106104:253-66/199/2022-291"/>
        <s v="66:41:0106104:253-66/199/2022-323"/>
        <s v="66:41:0106104:253-66/199/2022-474"/>
        <s v="66:41:0106104:253-66/199/2022-243"/>
        <s v="66:41:0106104:253-66/199/2021-150"/>
        <s v="66:41:0106104:253-66/199/2021-199"/>
        <s v="66:41:0106104:253-66/199/2022-226"/>
        <s v="66:41:0106104:253-66/199/2021-182"/>
        <s v="66:41:0106104:253-66/199/2021-59"/>
        <s v="66:41:0106104:253-66/199/2021-168"/>
        <s v="66:41:0106104:253-66/199/2021-33"/>
        <s v="66:41:0106104:253-66/199/2021-137"/>
        <s v="66:41:0106104:253-66/199/2022-441"/>
        <s v="66:41:0106104:253-66/199/2022-338"/>
        <s v="66:41:0106104:253-66/199/2022-253"/>
        <s v="66:41:0106104:253-66/199/2022-626"/>
        <s v="66:41:0106104:253-66/199/2022-449"/>
        <s v="66:41:0106104:253-66/199/2022-702"/>
        <s v="66:41:0106104:253-66/199/2022-376"/>
        <s v="66:41:0106104:253-66/199/2022-574"/>
        <s v="66:41:0106104:253-66/199/2022-364"/>
        <s v="66:41:0106104:253-66/199/2022-700"/>
        <s v="66:41:0106104:253-66/199/2021-132"/>
        <s v="66:41:0106104:253-66/200/2021-194"/>
        <s v="66:41:0106104:253-66/199/2022-246"/>
        <s v="66:41:0106104:253-66/199/2022-295"/>
        <s v="66:41:0106104:253-66/199/2022-278"/>
        <s v="66:41:0106104:253-66/199/2022-299"/>
        <s v="66:41:0106104:253-66/199/2021-148"/>
        <s v="66:41:0106104:253-66/199/2022-349"/>
        <s v="66:41:0106104:253-66/199/2022-682"/>
        <s v="66:41:0106104:253-66/199/2022-481"/>
        <s v="66:41:0106104:253-66/199/2022-493"/>
        <s v="66:41:0106104:253-66/199/2022-510"/>
        <s v="66:41:0106104:253-66/199/2022-395"/>
        <s v="66:41:0106104:253-66/199/2022-391"/>
        <s v="66:41:0106104:253-66/199/2022-696"/>
        <s v="66:41:0106104:253-66/199/2022-464"/>
        <s v="66:41:0106104:253-66/199/2022-419"/>
        <s v="66:41:0106104:253-66/199/2022-401"/>
        <s v="66:41:0106104:253-66/199/2022-515"/>
        <s v="66:41:0106104:253-66/199/2022-537"/>
        <s v="66:41:0106104:253-66/199/2022-335"/>
        <s v="66:41:0106104:253-66/199/2022-361"/>
        <s v="66:41:0106104:253-66/199/2022-310"/>
        <s v="66:41:0106104:253-66/199/2022-378"/>
        <s v="66:41:0106104:253-66/199/2021-135"/>
        <s v="66:41:0106104:253-66/199/2022-596"/>
        <s v="66:41:0106104:253-66/199/2022-601"/>
        <s v="66:41:0106104:253-66/199/2022-668"/>
        <s v="66:41:0106104:253-66/199/2022-511"/>
        <s v="66:41:0106104:253-66/199/2022-592"/>
        <s v="66:41:0106104:253-66/199/2022-309"/>
        <s v="66:41:0106104:253-66/199/2022-649"/>
        <s v="66:41:0106104:253-66/199/2021-43"/>
        <s v="66:41:0106104:253-66/199/2022-403"/>
        <s v="66:41:0106104:253-66/112/2022-380"/>
        <s v="66:41:0106104:253-66/199/2022-272"/>
        <s v="66:41:0106104:253-66/199/2022-228"/>
        <s v="66:41:0106104:253-66/199/2021-187"/>
        <s v="66:41:0106104:253-66/112/2021-53"/>
        <s v="66:41:0106104:253-66/199/2021-60"/>
        <s v="66:41:0106104:253-66/199/2022-706"/>
        <s v="66:41:0106104:253-66/199/2022-413"/>
        <s v="66:41:0106104:253-66/199/2022-558"/>
        <s v="66:41:0106104:253-66/199/2022-572"/>
        <s v="66:41:0106104:253-66/199/2022-318"/>
        <s v="66:41:0106104:253-66/199/2022-483"/>
        <s v="66:41:0106104:253-66/199/2022-609"/>
        <s v="66:41:0106104:253-66/199/2021-63"/>
        <s v="66:41:0106104:253-66/199/2022-385"/>
        <s v="66:41:0106104:253-66/199/2021-178"/>
        <s v="66:41:0106104:253-66/199/2022-570"/>
        <s v="66:41:0106104:253-66/199/2022-365"/>
        <s v="66:41:0106104:253-66/199/2021-89"/>
        <s v="66:41:0106104:253-66/199/2022-374"/>
        <s v="66:41:0106104:253-66/199/2022-614"/>
        <s v="66:41:0106104:253-66/199/2022-565"/>
        <s v="66:41:0106104:253-66/199/2021-97"/>
        <s v="66:41:0106104:253-66/199/2022-616"/>
        <s v="66:41:0106104:253-66/199/2022-410"/>
        <s v="66:41:0106104:253-66/199/2022-563"/>
        <s v="66:41:0106104:253-66/199/2021-158"/>
        <s v="66:41:0106104:253-66/199/2022-289"/>
        <s v="66:41:0106104:253-66/199/2022-523"/>
        <s v="66:41:0106104:253-66/199/2022-421"/>
        <s v="66:41:0106104:253-66/199/2022-694"/>
        <s v="66:41:0106104:253-66/199/2022-698"/>
        <s v="66:41:0106104:253-66/199/2022-671"/>
        <s v="66:41:0106104:253-66/199/2022-691"/>
        <s v="66:41:0106113:90-66/001/2020-30"/>
        <s v="66:41:0106113:90-66/001/2020-86"/>
        <s v="66:41:0106113:90-66/200/2021-720"/>
        <s v="66:41:0106113:90-66/199/2021-549"/>
        <s v="66:41:0106113:90-66/199/2021-552"/>
        <s v="66:41:0106113:90-66/001/2020-83"/>
        <s v="66:41:0106113:90-66/001/2020-13"/>
        <s v="66:41:0106113:90-66/199/2020-207"/>
        <s v="66:41:0106113:90-66/001/2020-12"/>
        <s v="66:41:0106113:90-66/199/2021-729"/>
        <s v="66:41:0106113:90-66/001/2020-18"/>
        <s v="66:41:0106113:90-66/199/2021-513"/>
        <s v="66:41:0106113:90-66/199/2020-134"/>
        <s v="66:41:0106113:90-66/199/2020-99"/>
        <s v="66:41:0106113:90-66/001/2020-64"/>
        <s v="66:41:0106113:90-66/001/2020-65"/>
        <s v="66:41:0106113:90-66/199/2020-114"/>
        <s v="66:41:0106113:90-66/199/2021-587"/>
        <s v="66:41:0106113:90-66/199/2020-110"/>
        <s v="66:41:0106113:90-66/109/2020-267"/>
        <s v="66:41:0106113:90-66/001/2020-44"/>
        <s v="66:41:0106113:90-66/199/2020-169"/>
        <s v="66:41:0106113:90-66/199/2020-92"/>
        <s v="66:41:0106113:90-66/001/2020-70"/>
        <s v="66:41:0106113:90-66/199/2021-698"/>
        <s v="66:41:0106113:90-66/199/2021-457"/>
        <s v="66:41:0106113:90-66/199/2020-265"/>
        <s v="66:41:0106113:90-66/199/2020-142"/>
        <s v="66:41:0106113:90-66/001/2020-16"/>
        <s v="66:41:0106113:90-66/199/2020-221"/>
        <s v="66:41:0106113:90-66/001/2020-29"/>
        <s v="66:41:0106113:90-66/199/2020-112"/>
        <s v="66:41:0106113:90-66/199/2021-568"/>
        <s v="66:41:0106113:90-66/199/2021-394"/>
        <s v="66:41:0106113:90-66/001/2020-55"/>
        <s v="66:41:0106113:90-66/199/2020-240"/>
        <s v="66:41:0106113:90-66/199/2020-185"/>
        <s v="66:41:0106113:90-66/001/2020-54"/>
        <s v="66:41:0106113:90-66/199/2021-442"/>
        <s v="66:41:0106113:90-66/199/2021-648"/>
        <s v="66:41:0106113:90-66/199/2020-352"/>
        <s v="66:41:0106113:90-66/199/2020-375"/>
        <s v="66:41:0106113:90-66/001/2020-61"/>
        <s v="66:41:0106113:90-66/001/2020-84"/>
        <s v="66:41:0106113:90-66/199/2020-104"/>
        <s v="66:41:0106113:90-66/001/2020-52"/>
        <s v="66:41:0106113:90-66/199/2020-160"/>
        <s v="66:41:0106113:90-66/199/2020-128"/>
        <s v="66:41:0106113:90-66/001/2020-82"/>
        <s v="66:41:0106113:90-66/001/2020-22"/>
        <s v="66:41:0106113:90-66/199/2020-132"/>
        <s v="66:41:0106113:90-66/001/2020-75"/>
        <s v="66:41:0106113:90-66/001/2020-23"/>
        <s v="66:41:0106113:90-66/199/2020-138"/>
        <s v="66:41:0106113:90-66/199/2021-492"/>
        <s v="66:41:0106113:90-66/199/2020-176"/>
        <s v="66:41:0106113:90-66/199/2021-527"/>
        <s v="66:41:0106113:90-66/199/2021-447"/>
        <s v="66:41:0106113:90-66/199/2020-201"/>
        <s v="66:41:0106113:90-66/001/2020-43"/>
        <s v="66:41:0106113:90-66/199/2020-101"/>
        <s v="66:41:0106113:90-66/001/2020-5"/>
        <s v="66:41:0106113:90-66/199/2020-105"/>
        <s v="66:41:0106113:90-66/001/2020-89"/>
        <s v="66:41:0106113:90-66/199/2020-341"/>
        <s v="66:41:0106113:90-66/001/2020-53"/>
        <s v="66:41:0106113:90-66/001/2020-36"/>
        <s v="66:41:0106113:90-66/001/2020-77"/>
        <s v="66:41:0106113:90-66/199/2020-100"/>
        <s v="66:41:0106113:90-66/199/2020-246"/>
        <s v="66:41:0106113:90-66/199/2021-478"/>
        <s v="66:41:0106113:90-66/199/2020-231"/>
        <s v="66:41:0106113:90-66/199/2021-459"/>
        <s v="66:41:0106113:90-66/199/2021-449"/>
        <s v="66:41:0106113:90-66/199/2020-173"/>
        <s v="66:41:0106113:90-66/001/2020-78"/>
        <s v="66:41:0106113:90-66/001/2020-9"/>
        <s v="66:41:0106113:90-66/199/2020-280"/>
        <s v="66:41:0106113:90-66/001/2020-31"/>
        <s v="66:41:0106113:90-66/001/2020-39"/>
        <s v="66:41:0106113:90-66/001/2020-66"/>
        <s v="66:41:0106113:90-66/001/2020-60"/>
        <s v="66:41:0106113:90-66/199/2021-511"/>
        <s v="66:41:0106113:90-66/001/2020-20"/>
        <s v="66:41:0106113:90-66/199/2021-575"/>
        <s v="66:41:0106113:90-66/199/2020-204"/>
        <s v="66:41:0106113:90-66/199/2020-129"/>
        <s v="66:41:0106113:90-66/199/2020-349"/>
        <s v="66:41:0106113:90-66/199/2021-556"/>
        <s v="66:41:0106113:90-66/199/2021-395"/>
        <s v="66:41:0106113:90-66/199/2021-679"/>
        <s v="66:41:0106113:90-66/199/2020-123"/>
        <s v="66:41:0106113:90-66/199/2020-109"/>
        <s v="66:41:0106113:90-66/016/2020-33"/>
        <s v="66:41:0106113:90-66/001/2020-10"/>
        <s v="66:41:0106113:90-66/199/2020-255"/>
        <s v="66:41:0106113:90-66/199/2020-164"/>
        <s v="66:41:0106113:90-66/199/2021-700"/>
        <s v="66:41:0106113:90-66/199/2020-153"/>
        <s v="66:41:0106113:90-66/199/2020-140"/>
        <s v="66:41:0106113:90-66/199/2020-121"/>
        <s v="66:41:0106113:90-66/001/2020-67"/>
        <s v="66:41:0106113:90-66/199/2020-133"/>
        <s v="66:41:0106113:90-66/199/2021-640"/>
        <s v="66:41:0106113:90-66/199/2021-400"/>
        <s v="66:41:0106113:90-66/199/2020-303"/>
        <s v="66:41:0106113:90-66/199/2020-139"/>
        <s v="66:41:0106113:90-66/199/2020-275"/>
        <s v="66:41:0106113:90-66/001/2020-4"/>
        <s v="66:41:0106113:90-66/199/2020-108"/>
        <s v="66:41:0106113:90-66/199/2020-284"/>
        <s v="66:41:0106113:90-66/199/2021-517"/>
        <s v="66:41:0106113:90-66/199/2021-509"/>
        <s v="66:41:0106113:90-66/199/2020-273"/>
        <s v="66:41:0106113:90-66/199/2020-297"/>
        <s v="66:41:0106113:90-66/001/2020-7"/>
        <s v="66:41:0106113:90-66/199/2021-397"/>
        <s v="66:41:0106113:90-66/199/2020-298"/>
        <s v="66:41:0106113:90-66/199/2020-333"/>
        <s v="66:41:0106113:90-66/199/2021-690"/>
        <s v="66:41:0106113:90-66/199/2021-617"/>
        <s v="66:41:0106113:90-66/199/2021-727"/>
        <s v="66:41:0106113:90-66/199/2021-507"/>
        <s v="66:41:0106113:90-66/001/2020-88"/>
        <s v="66:41:0106113:90-66/199/2020-93"/>
        <s v="66:41:0106113:90-66/199/2020-97"/>
        <s v="66:41:0106113:90-66/199/2020-107"/>
        <s v="66:41:0106113:90-66/001/2020-72"/>
        <s v="66:41:0106113:90-66/199/2021-381"/>
        <s v="66:41:0106113:90-66/199/2020-215"/>
        <s v="66:41:0106113:90-66/199/2020-136"/>
        <s v="66:41:0106113:90-66/199/2020-370"/>
        <s v="66:41:0106113:90-66/199/2021-471"/>
        <s v="66:41:0106113:90-66/199/2020-292"/>
        <s v="66:41:0106113:90-66/199/2020-337"/>
        <s v="66:41:0106113:90-66/199/2021-481"/>
        <s v="66:41:0106113:90-66/199/2021-432"/>
        <s v="66:41:0106113:90-66/199/2021-603"/>
        <s v="66:41:0106113:90-66/199/2021-391"/>
        <s v="66:41:0106113:90-66/199/2021-638"/>
        <s v="66:41:0106113:90-66/199/2020-334"/>
        <s v="66:41:0106113:90-66/199/2020-305"/>
        <s v="66:41:0106113:90-66/199/2020-143"/>
        <s v="66:41:0106113:90-66/199/2021-386"/>
        <s v="66:41:0106113:90-66/199/2020-120"/>
        <s v="66:41:0106113:90-66/199/2020-339"/>
        <s v="66:41:0106113:90-66/001/2020-50"/>
        <s v="66:41:0106113:90-66/199/2021-382"/>
        <s v="66:41:0106113:90-66/199/2021-710"/>
        <s v="66:41:0106113:90-66/199/2020-327"/>
        <s v="66:41:0106113:90-66/199/2021-417"/>
        <s v="66:41:0106113:90-66/199/2021-708"/>
        <s v="66:41:0106113:90-66/199/2021-706"/>
        <s v="66:41:0106113:90-66/199/2021-610"/>
        <s v="66:41:0106113:90-66/199/2021-525"/>
        <s v="66:41:0106113:90-66/199/2021-413"/>
        <s v="66:41:0106113:90-66/199/2021-516"/>
        <s v="66:41:0106113:90-66/199/2020-124"/>
        <s v="66:41:0106113:90-66/199/2021-384"/>
        <s v="66:41:0106113:90-66/001/2020-59"/>
        <s v="66:41:0106113:90-66/199/2021-448"/>
        <s v="66:41:0106113:90-66/200/2021-520"/>
        <s v="66:41:0106113:90-66/199/2020-308"/>
        <s v="66:41:0106113:90-66/199/2020-190"/>
        <s v="66:41:0106113:90-66/199/2021-539"/>
        <s v="66:41:0106113:90-66/001/2020-15"/>
        <s v="66:41:0106113:90-66/199/2021-437"/>
        <s v="66:41:0106113:90-66/199/2021-630"/>
        <s v="66:41:0106113:90-66/199/2021-502"/>
        <s v="66:41:0106113:90-66/199/2021-620"/>
        <s v="66:41:0106113:90-66/001/2020-48"/>
        <s v="66:41:0106113:90-66/001/2020-11"/>
        <s v="66:41:0106113:90-66/199/2020-217"/>
        <s v="66:41:0106113:90-66/199/2021-444"/>
        <s v="66:41:0106113:90-66/199/2021-707"/>
        <s v="66:41:0106113:90-66/199/2021-571"/>
        <s v="66:41:0106113:90-66/199/2020-233"/>
        <s v="66:41:0106113:90-66/199/2021-435"/>
        <s v="66:41:0106113:90-66/199/2020-111"/>
        <s v="66:41:0106113:90-66/199/2020-125"/>
        <s v="66:41:0106113:90-66/199/2020-213"/>
        <s v="66:41:0106113:90-66/199/2020-152"/>
        <s v="66:41:0106113:90-66/001/2020-14"/>
        <s v="66:41:0106113:90-66/199/2020-244"/>
        <s v="66:41:0106113:90-66/199/2020-166"/>
        <s v="66:41:0106113:90-66/199/2021-702"/>
        <s v="66:41:0106113:90-66/199/2020-322"/>
        <s v="66:41:0106113:90-66/199/2021-528"/>
        <s v="66:41:0106113:90-66/016/2020-35"/>
        <s v="66:41:0106113:90-66/199/2021-433"/>
        <s v="66:41:0106113:90-66/199/2020-278"/>
        <s v="66:41:0106113:90-66/199/2021-545"/>
        <s v="66:41:0106113:90-66/199/2021-390"/>
        <s v="66:41:0106113:90-66/199/2020-227"/>
        <s v="66:41:0106113:90-66/199/2020-116"/>
        <s v="66:41:0106113:90-66/199/2020-359"/>
        <s v="66:41:0106113:90-66/199/2021-430"/>
        <s v="66:41:0106113:90-66/199/2021-500"/>
        <s v="66:41:0106113:90-66/199/2020-95"/>
        <s v="66:41:0106113:90-66/019/2020-24"/>
        <s v="66:41:0106113:90-66/001/2020-6"/>
        <s v="66:41:0106113:90-66/199/2020-184"/>
        <s v="66:41:0106113:90-66/199/2021-646"/>
        <s v="66:41:0106113:90-66/199/2020-241"/>
        <s v="66:41:0106113:90-66/001/2020-42"/>
        <s v="66:41:0106113:90-66/001/2020-19"/>
        <s v="66:41:0106113:90-66/001/2020-80"/>
        <s v="66:41:0106113:90-66/199/2020-106"/>
        <s v="66:41:0106113:90-66/001/2020-62"/>
        <s v="66:41:0106113:90-66/129/2020-345"/>
        <s v="66:41:0106113:90-66/199/2020-364"/>
        <s v="66:41:0106113:90-66/199/2021-595"/>
        <s v="66:41:0106113:90-66/199/2021-450"/>
        <s v="66:41:0106113:90-66/001/2020-73"/>
        <s v="66:41:0106113:90-66/199/2021-426"/>
        <s v="66:41:0106113:90-66/199/2021-482"/>
        <s v="66:41:0106113:90-66/199/2021-567"/>
        <s v="66:41:0106113:90-66/199/2021-632"/>
        <s v="66:41:0106113:90-66/199/2020-248"/>
        <s v="66:41:0106113:90-66/199/2021-653"/>
        <s v="66:41:0106113:90-66/001/2020-32"/>
        <s v="66:41:0106113:90-66/199/2020-329"/>
        <s v="66:41:0106113:90-66/199/2020-285"/>
        <s v="66:41:0106113:90-66/199/2021-387"/>
        <s v="66:41:0106113:90-66/112/2020-358"/>
        <s v="66:41:0106113:90-66/199/2021-438"/>
        <s v="66:41:0106113:90-66/199/2020-148"/>
        <s v="66:41:0106113:90-66/199/2021-473"/>
        <s v="66:41:0106113:90-66/199/2020-346"/>
        <s v="66:41:0106113:90-66/199/2020-219"/>
        <s v="66:41:0106113:90-66/001/2020-40"/>
        <s v="66:41:0106113:90-66/127/2020-378"/>
        <s v="66:41:0106113:90-66/199/2021-385"/>
        <s v="66:41:0106113:90-66/199/2020-102"/>
        <s v="66:41:0106113:90-66/199/2020-155"/>
        <s v="66:41:0106113:90-66/001/2020-46"/>
        <s v="66:41:0106113:90-66/199/2020-98"/>
        <s v="66:41:0106113:90-66/001/2020-25"/>
        <s v="66:41:0106113:90-66/199/2020-362"/>
        <s v="66:41:0106113:90-66/199/2020-197"/>
        <s v="66:41:0106113:90-66/199/2021-476"/>
        <s v="66:41:0106113:90-66/125/2020-366"/>
        <s v="66:41:0106113:90-66/199/2021-625"/>
        <s v="66:41:0106113:90-66/199/2021-515"/>
        <s v="66:41:0106113:90-66/199/2021-602"/>
        <s v="66:41:0106113:90-66/001/2020-41"/>
        <s v="66:41:0106113:90-66/200/2021-521"/>
        <s v="66:41:0106113:90-66/199/2021-565"/>
        <s v="66:41:0106113:90-66/199/2021-591"/>
        <s v="66:41:0106113:90-66/001/2020-63"/>
        <s v="66:41:0106113:90-66/199/2020-126"/>
        <s v="66:41:0106113:90-66/199/2020-178"/>
        <s v="66:41:0106113:90-66/199/2020-167"/>
        <s v="66:41:0106113:90-66/199/2020-261"/>
        <s v="66:41:0106113:90-66/199/2020-306"/>
        <s v="66:41:0106113:90-66/199/2021-661"/>
        <s v="66:41:0106113:90-66/199/2021-537"/>
        <s v="66:41:0106113:90-66/199/2021-569"/>
        <s v="66:41:0106113:90-66/199/2020-235"/>
        <s v="66:41:0106113:90-66/199/2021-681"/>
        <s v="66:41:0106113:90-66/199/2021-543"/>
        <s v="66:41:0106113:90-66/199/2021-585"/>
        <s v="66:41:0106113:90-66/199/2021-425"/>
        <s v="66:41:0106113:90-66/199/2020-170"/>
        <s v="66:41:0106113:90-66/199/2020-294"/>
        <s v="66:41:0106113:90-66/199/2020-257"/>
        <s v="66:41:0106113:90-66/199/2020-290"/>
        <s v="66:41:0106113:90-66/199/2021-577"/>
        <s v="66:41:0106113:90-66/129/2020-338"/>
        <s v="66:41:0106113:90-66/199/2021-687"/>
        <s v="66:41:0106113:90-66/199/2020-269"/>
        <s v="66:41:0106113:90-66/199/2020-363"/>
        <s v="66:41:0106113:90-66/199/2021-479"/>
        <s v="66:41:0106113:90-66/199/2020-209"/>
        <s v="66:41:0106113:90-66/199/2020-171"/>
        <s v="66:41:0106113:90-66/200/2021-651"/>
        <s v="66:41:0106113:90-66/199/2021-519"/>
        <s v="66:41:0106113:90-66/199/2021-714"/>
        <s v="66:41:0106113:90-66/199/2020-238"/>
        <s v="66:41:0106113:90-66/199/2020-175"/>
        <s v="66:41:0106113:90-66/199/2021-601"/>
        <s v="66:41:0106113:90-66/199/2021-399"/>
        <s v="66:41:0106113:90-66/199/2020-336"/>
        <s v="66:41:0106113:90-66/199/2020-348"/>
        <s v="66:41:0106113:90-66/199/2020-276"/>
        <s v="66:41:0106113:90-66/199/2020-196"/>
        <s v="66:41:0106113:90-66/199/2021-497"/>
        <s v="66:41:0106113:90-66/199/2021-593"/>
        <s v="66:41:0106113:90-66/199/2020-314"/>
        <s v="66:41:0106113:90-66/199/2021-643"/>
        <s v="66:41:0106113:90-66/199/2021-414"/>
        <s v="66:41:0106113:90-66/199/2020-342"/>
        <s v="66:41:0106113:90-66/199/2021-583"/>
        <s v="66:41:0106113:90-66/127/2021-716"/>
        <s v="66:41:0106113:90-66/199/2020-371"/>
        <s v="66:41:0106113:90-66/199/2020-218"/>
        <s v="66:41:0106113:90-66/199/2020-187"/>
        <s v="66:41:0106113:90-66/109/2020-263"/>
        <s v="66:41:0106113:90-66/199/2020-156"/>
        <s v="66:41:0106113:90-66/199/2021-725"/>
        <s v="66:41:0106113:90-66/199/2021-712"/>
        <s v="66:41:0106113:90-66/199/2021-427"/>
        <s v="66:41:0106113:90-66/199/2021-416"/>
        <s v="66:41:0106113:90-66/199/2020-181"/>
        <s v="66:41:0106113:90-66/199/2021-420"/>
        <s v="66:41:0106113:90-66/199/2020-242"/>
        <s v="66:41:0106113:90-66/199/2020-331"/>
        <s v="66:41:0106113:90-66/199/2020-224"/>
        <s v="66:41:0106113:90-66/199/2020-229"/>
        <s v="66:41:0106113:90-66/199/2020-237"/>
        <s v="66:41:0106113:90-66/199/2020-259"/>
        <s v="66:41:0106113:90-66/199/2020-179"/>
        <s v="66:41:0106113:90-66/199/2021-547"/>
        <s v="66:41:0106113:90-66/109/2020-271"/>
        <s v="66:41:0106113:90-66/199/2021-563"/>
        <s v="66:41:0106113:90-66/199/2020-288"/>
        <s v="66:41:0106113:90-66/199/2021-401"/>
        <s v="66:41:0106113:90-66/199/2020-301"/>
        <s v="66:41:0106113:90-66/199/2021-612"/>
        <s v="66:41:0106113:90-66/199/2020-172"/>
        <s v="66:41:0106113:90-66/199/2021-607"/>
        <s v="66:41:0106113:90-66/199/2020-365"/>
        <s v="66:41:0106113:90-66/199/2021-409"/>
        <s v="66:41:0106113:90-66/200/2021-530"/>
        <s v="66:41:0106113:90-66/199/2021-504"/>
        <s v="66:41:0106113:90-66/199/2021-392"/>
        <s v="66:41:0106113:90-66/199/2021-452"/>
        <s v="66:41:0106113:90-66/199/2020-282"/>
        <s v="66:41:0106113:90-66/199/2021-650"/>
        <s v="66:41:0106113:90-66/199/2021-541"/>
        <s v="66:41:0106113:90-66/199/2020-180"/>
        <s v="66:41:0106113:90-66/199/2021-705"/>
        <s v="66:41:0106113:90-66/199/2020-222"/>
        <s v="66:41:0106113:90-66/199/2020-225"/>
        <s v="66:41:0106113:90-66/199/2020-216"/>
        <s v="66:41:0106113:90-66/199/2020-373"/>
        <s v="66:41:0106113:90-66/199/2020-183"/>
        <s v="66:41:0106113:90-66/199/2020-189"/>
        <s v="66:41:0106113:90-66/199/2021-405"/>
        <s v="66:41:0106113:90-66/199/2021-581"/>
        <s v="66:41:0106113:90-66/199/2020-361"/>
        <s v="66:41:0106113:90-66/199/2020-296"/>
        <s v="66:41:0106113:90-66/199/2021-418"/>
        <s v="66:41:0106113:90-66/199/2020-344"/>
        <s v="66:41:0106113:90-66/199/2021-474"/>
        <s v="66:41:0106113:90-66/199/2020-368"/>
        <s v="66:41:0106113:90-66/199/2020-287"/>
        <s v="66:41:0106113:90-66/199/2021-445"/>
        <s v="66:41:0106113:90-66/199/2020-291"/>
        <s v="66:41:0106113:90-66/199/2020-379"/>
        <s v="66:41:0106113:90-66/199/2021-628"/>
        <s v="66:41:0106113:90-66/199/2020-377"/>
        <s v="66:41:0106113:90-66/199/2021-466"/>
        <s v="66:41:0106113:90-66/199/2021-403"/>
        <s v="66:41:0106113:90-66/199/2021-467"/>
        <s v="66:41:0106113:90-66/199/2021-589"/>
        <s v="66:41:0106113:90-66/199/2021-484"/>
        <s v="66:41:0106113:90-66/199/2021-694"/>
        <s v="66:41:0106113:90-66/199/2021-696"/>
        <s v="66:41:0106113:90-66/199/2021-388"/>
        <s v="66:41:0106113:90-66/199/2021-599"/>
        <s v="66:41:0106113:90-66/199/2021-554"/>
        <s v="66:41:0106113:90-66/199/2021-428"/>
        <s v="66:41:0106113:90-66/199/2020-326"/>
        <s v="66:41:0106113:90-66/129/2020-350"/>
        <s v="66:41:0106113:90-66/199/2021-441"/>
        <s v="66:41:0106113:90-66/199/2020-300"/>
        <s v="66:41:0106113:90-66/199/2021-636"/>
        <s v="66:41:0106113:90-66/199/2020-310"/>
        <s v="66:41:0106113:90-66/200/2021-665"/>
        <s v="66:41:0106113:90-66/199/2020-162"/>
        <s v="66:41:0106113:90-66/199/2021-613"/>
        <s v="66:41:0106113:90-66/109/2020-312"/>
        <s v="66:41:0106113:90-66/112/2021-619"/>
        <s v="66:41:0106113:90-66/199/2021-461"/>
        <s v="66:41:0106113:90-66/199/2020-353"/>
        <s v="66:41:0106113:90-66/199/2020-199"/>
        <s v="66:41:0106113:90-66/199/2021-634"/>
        <s v="66:41:0106113:90-66/199/2021-422"/>
        <s v="66:41:0106113:90-66/199/2021-608"/>
        <s v="66:41:0106113:90-66/200/2021-668"/>
        <s v="66:41:0106113:90-66/199/2021-691"/>
        <s v="66:41:0106113:90-66/199/2021-605"/>
        <s v="66:41:0106113:90-66/199/2021-657"/>
        <s v="66:41:0106113:90-66/199/2020-168"/>
        <s v="66:41:0106113:90-66/199/2020-316"/>
        <s v="66:41:0106113:90-66/199/2021-424"/>
        <s v="66:41:0106113:90-66/199/2021-686"/>
        <s v="66:41:0106113:90-66/200/2021-626"/>
        <s v="66:41:0106113:90-66/199/2021-495"/>
        <s v="66:41:0106113:90-66/199/2021-624"/>
        <s v="66:41:0106113:90-66/199/2020-321"/>
        <s v="66:41:0106113:90-66/200/2020-324"/>
        <s v="66:41:0106113:90-66/199/2021-440"/>
        <s v="66:41:0106113:90-66/200/2021-718"/>
        <s v="66:41:0106113:90-66/199/2021-683"/>
        <s v="66:41:0106113:90-66/199/2021-486"/>
        <s v="66:41:0106113:90-66/199/2021-677"/>
        <s v="66:41:0106113:90-66/199/2021-655"/>
        <s v="66:41:0106113:90-66/199/2020-154"/>
        <s v="66:41:0106113:90-66/199/2021-692"/>
        <s v="66:41:0106113:90-66/199/2021-597"/>
        <s v="66:41:0106113:90-66/199/2021-579"/>
        <s v="66:41:0106113:90-66/199/2020-319"/>
        <s v="66:41:0106113:90-66/199/2020-203"/>
        <s v="66:41:0106113:90-66/199/2021-656"/>
        <s v="66:41:0106113:90-66/199/2020-380"/>
        <s v="66:41:0106113:90-66/199/2021-462"/>
        <s v="66:41:0106113:90-66/199/2021-469"/>
        <s v="66:41:0106113:90-66/199/2021-615"/>
      </sharedItems>
    </cacheField>
    <cacheField name="Тип обременения" numFmtId="0">
      <sharedItems containsBlank="1" count="3">
        <m/>
        <s v="Ипотека в силу закона"/>
        <s v="Ипотека"/>
      </sharedItems>
    </cacheField>
    <cacheField name="Банк" numFmtId="0">
      <sharedItems containsBlank="1" count="22">
        <m/>
        <s v="ПАО &quot;БАНК УРАЛСИБ&quot;"/>
        <s v="ПАО Банк &quot;ФК Открытие&quot;"/>
        <s v="АКБ &quot;Абсолют Банк&quot; (ПАО)"/>
        <s v="ПАО Сбербанк"/>
        <s v="Банк ВТБ (ПАО)"/>
        <s v="АО &quot;АЛЬФА-БАНК&quot;"/>
        <s v="АО &quot;Россельхозбанк&quot;"/>
        <s v="АО &quot;КБ ДельтаКредит&quot;"/>
        <s v="ПАО &quot;Промсвязьбанк&quot;"/>
        <s v="АО &quot;Газпромбанк&quot;"/>
        <s v="АО &quot;Банк ДОМ.РФ&quot;"/>
        <s v="АО &quot;Райффайзенбанк&quot;"/>
        <s v="ФГКУ «Росвоенипотека»"/>
        <s v="АО ЮниКредит Банк"/>
        <s v="ПАО &quot;Совкомбанк&quot;"/>
        <s v="ПАО РОСБАНК"/>
        <s v="Банк ГПБ (АО)"/>
        <s v="ПАО Банк ЗЕНИТ"/>
        <s v="ТКБ БАНК ПАО"/>
        <s v="ПАО КБ &quot;УБРиР&quot;"/>
        <s v="ПАО &quot;МОСКОВСКИЙ КРЕДИТНЫЙ БАНК&quot;"/>
      </sharedItems>
    </cacheField>
    <cacheField name="Дата начала обременения" numFmtId="0">
      <sharedItems containsString="0" containsBlank="1" containsNonDate="0" containsDate="1" minDate="2018-04-16T00:00:00" maxDate="2022-12-29T00:00:00" count="781">
        <m/>
        <d v="2020-02-18T00:00:00"/>
        <d v="2020-02-07T00:00:00"/>
        <d v="2018-09-20T00:00:00"/>
        <d v="2019-01-10T00:00:00"/>
        <d v="2019-03-11T00:00:00"/>
        <d v="2019-10-16T00:00:00"/>
        <d v="2019-04-22T00:00:00"/>
        <d v="2018-11-22T00:00:00"/>
        <d v="2018-05-10T00:00:00"/>
        <d v="2019-03-28T00:00:00"/>
        <d v="2018-12-26T00:00:00"/>
        <d v="2018-11-23T00:00:00"/>
        <d v="2019-12-03T00:00:00"/>
        <d v="2018-09-21T00:00:00"/>
        <d v="2019-10-09T00:00:00"/>
        <d v="2019-02-27T00:00:00"/>
        <d v="2018-07-09T00:00:00"/>
        <d v="2019-07-16T00:00:00"/>
        <d v="2019-04-19T00:00:00"/>
        <d v="2019-01-11T00:00:00"/>
        <d v="2019-04-24T00:00:00"/>
        <d v="2018-10-23T00:00:00"/>
        <d v="2018-12-19T00:00:00"/>
        <d v="2019-06-04T00:00:00"/>
        <d v="2018-06-18T00:00:00"/>
        <d v="2018-06-05T00:00:00"/>
        <d v="2018-06-29T00:00:00"/>
        <d v="2019-12-23T00:00:00"/>
        <d v="2019-12-13T00:00:00"/>
        <d v="2018-11-01T00:00:00"/>
        <d v="2018-08-14T00:00:00"/>
        <d v="2020-10-20T00:00:00"/>
        <d v="2019-08-08T00:00:00"/>
        <d v="2018-07-16T00:00:00"/>
        <d v="2018-10-03T00:00:00"/>
        <d v="2018-09-17T00:00:00"/>
        <d v="2019-06-05T00:00:00"/>
        <d v="2018-08-15T00:00:00"/>
        <d v="2018-04-25T00:00:00"/>
        <d v="2019-05-21T00:00:00"/>
        <d v="2019-01-23T00:00:00"/>
        <d v="2018-04-27T00:00:00"/>
        <d v="2018-05-23T00:00:00"/>
        <d v="2018-11-02T00:00:00"/>
        <d v="2019-06-21T00:00:00"/>
        <d v="2018-04-26T00:00:00"/>
        <d v="2018-09-27T00:00:00"/>
        <d v="2019-03-20T00:00:00"/>
        <d v="2019-01-09T00:00:00"/>
        <d v="2018-11-16T00:00:00"/>
        <d v="2018-11-19T00:00:00"/>
        <d v="2019-05-14T00:00:00"/>
        <d v="2019-09-16T00:00:00"/>
        <d v="2018-07-20T00:00:00"/>
        <d v="2019-08-26T00:00:00"/>
        <d v="2018-05-29T00:00:00"/>
        <d v="2019-02-01T00:00:00"/>
        <d v="2018-08-07T00:00:00"/>
        <d v="2018-05-08T00:00:00"/>
        <d v="2020-01-31T00:00:00"/>
        <d v="2019-06-20T00:00:00"/>
        <d v="2018-05-17T00:00:00"/>
        <d v="2018-09-13T00:00:00"/>
        <d v="2019-10-17T00:00:00"/>
        <d v="2020-02-13T00:00:00"/>
        <d v="2019-11-15T00:00:00"/>
        <d v="2018-07-11T00:00:00"/>
        <d v="2019-05-16T00:00:00"/>
        <d v="2019-07-31T00:00:00"/>
        <d v="2019-12-02T00:00:00"/>
        <d v="2019-08-28T00:00:00"/>
        <d v="2019-01-18T00:00:00"/>
        <d v="2019-06-11T00:00:00"/>
        <d v="2019-05-13T00:00:00"/>
        <d v="2019-07-17T00:00:00"/>
        <d v="2019-04-05T00:00:00"/>
        <d v="2018-06-07T00:00:00"/>
        <d v="2019-02-13T00:00:00"/>
        <d v="2018-06-25T00:00:00"/>
        <d v="2019-08-29T00:00:00"/>
        <d v="2020-04-30T00:00:00"/>
        <d v="2019-10-02T00:00:00"/>
        <d v="2018-09-11T00:00:00"/>
        <d v="2019-03-21T00:00:00"/>
        <d v="2019-03-19T00:00:00"/>
        <d v="2018-08-13T00:00:00"/>
        <d v="2019-06-27T00:00:00"/>
        <d v="2019-07-22T00:00:00"/>
        <d v="2018-07-23T00:00:00"/>
        <d v="2019-10-28T00:00:00"/>
        <d v="2019-08-05T00:00:00"/>
        <d v="2020-03-06T00:00:00"/>
        <d v="2018-12-21T00:00:00"/>
        <d v="2019-08-09T00:00:00"/>
        <d v="2019-12-10T00:00:00"/>
        <d v="2018-11-12T00:00:00"/>
        <d v="2019-03-25T00:00:00"/>
        <d v="2018-08-08T00:00:00"/>
        <d v="2018-06-22T00:00:00"/>
        <d v="2018-07-31T00:00:00"/>
        <d v="2018-09-04T00:00:00"/>
        <d v="2018-04-16T00:00:00"/>
        <d v="2018-05-11T00:00:00"/>
        <d v="2018-06-06T00:00:00"/>
        <d v="2019-10-30T00:00:00"/>
        <d v="2019-11-08T00:00:00"/>
        <d v="2018-10-18T00:00:00"/>
        <d v="2019-04-16T00:00:00"/>
        <d v="2018-06-21T00:00:00"/>
        <d v="2019-02-26T00:00:00"/>
        <d v="2018-11-27T00:00:00"/>
        <d v="2019-02-12T00:00:00"/>
        <d v="2018-12-13T00:00:00"/>
        <d v="2018-12-29T00:00:00"/>
        <d v="2019-09-27T00:00:00"/>
        <d v="2019-10-03T00:00:00"/>
        <d v="2019-08-20T00:00:00"/>
        <d v="2018-11-07T00:00:00"/>
        <d v="2018-04-24T00:00:00"/>
        <d v="2018-10-02T00:00:00"/>
        <d v="2018-08-28T00:00:00"/>
        <d v="2019-11-20T00:00:00"/>
        <d v="2018-12-12T00:00:00"/>
        <d v="2020-04-29T00:00:00"/>
        <d v="2020-01-24T00:00:00"/>
        <d v="2021-02-08T00:00:00"/>
        <d v="2020-12-28T00:00:00"/>
        <d v="2020-05-26T00:00:00"/>
        <d v="2020-02-27T00:00:00"/>
        <d v="2020-01-09T00:00:00"/>
        <d v="2019-08-22T00:00:00"/>
        <d v="2020-01-10T00:00:00"/>
        <d v="2019-07-25T00:00:00"/>
        <d v="2021-02-20T00:00:00"/>
        <d v="2019-07-23T00:00:00"/>
        <d v="2019-12-16T00:00:00"/>
        <d v="2020-05-13T00:00:00"/>
        <d v="2020-09-25T00:00:00"/>
        <d v="2020-11-19T00:00:00"/>
        <d v="2019-07-18T00:00:00"/>
        <d v="2019-10-08T00:00:00"/>
        <d v="2021-01-26T00:00:00"/>
        <d v="2021-02-18T00:00:00"/>
        <d v="2021-06-07T00:00:00"/>
        <d v="2020-10-01T00:00:00"/>
        <d v="2020-10-23T00:00:00"/>
        <d v="2019-07-02T00:00:00"/>
        <d v="2020-09-24T00:00:00"/>
        <d v="2020-02-21T00:00:00"/>
        <d v="2019-10-01T00:00:00"/>
        <d v="2020-05-07T00:00:00"/>
        <d v="2019-11-12T00:00:00"/>
        <d v="2019-08-23T00:00:00"/>
        <d v="2020-02-05T00:00:00"/>
        <d v="2021-03-01T00:00:00"/>
        <d v="2020-09-08T00:00:00"/>
        <d v="2020-08-13T00:00:00"/>
        <d v="2020-03-24T00:00:00"/>
        <d v="2020-04-09T00:00:00"/>
        <d v="2020-05-06T00:00:00"/>
        <d v="2021-08-31T00:00:00"/>
        <d v="2019-08-15T00:00:00"/>
        <d v="2019-07-15T00:00:00"/>
        <d v="2019-10-10T00:00:00"/>
        <d v="2020-01-23T00:00:00"/>
        <d v="2020-04-23T00:00:00"/>
        <d v="2021-05-18T00:00:00"/>
        <d v="2020-04-02T00:00:00"/>
        <d v="2020-10-15T00:00:00"/>
        <d v="2020-06-10T00:00:00"/>
        <d v="2020-06-15T00:00:00"/>
        <d v="2020-06-04T00:00:00"/>
        <d v="2020-08-21T00:00:00"/>
        <d v="2020-10-16T00:00:00"/>
        <d v="2020-05-15T00:00:00"/>
        <d v="2021-02-05T00:00:00"/>
        <d v="2021-02-19T00:00:00"/>
        <d v="2019-10-07T00:00:00"/>
        <d v="2020-05-25T00:00:00"/>
        <d v="2020-10-22T00:00:00"/>
        <d v="2020-12-23T00:00:00"/>
        <d v="2020-06-09T00:00:00"/>
        <d v="2020-12-16T00:00:00"/>
        <d v="2020-11-06T00:00:00"/>
        <d v="2020-09-02T00:00:00"/>
        <d v="2020-05-20T00:00:00"/>
        <d v="2020-09-04T00:00:00"/>
        <d v="2020-09-01T00:00:00"/>
        <d v="2021-05-04T00:00:00"/>
        <d v="2020-09-07T00:00:00"/>
        <d v="2021-07-08T00:00:00"/>
        <d v="2020-08-31T00:00:00"/>
        <d v="2020-08-05T00:00:00"/>
        <d v="2020-12-04T00:00:00"/>
        <d v="2020-10-07T00:00:00"/>
        <d v="2020-02-19T00:00:00"/>
        <d v="2020-11-02T00:00:00"/>
        <d v="2020-02-11T00:00:00"/>
        <d v="2020-08-25T00:00:00"/>
        <d v="2019-11-07T00:00:00"/>
        <d v="2020-11-10T00:00:00"/>
        <d v="2020-12-14T00:00:00"/>
        <d v="2021-04-21T00:00:00"/>
        <d v="2020-06-29T00:00:00"/>
        <d v="2020-02-06T00:00:00"/>
        <d v="2021-03-04T00:00:00"/>
        <d v="2020-05-19T00:00:00"/>
        <d v="2020-08-04T00:00:00"/>
        <d v="2020-11-11T00:00:00"/>
        <d v="2020-04-28T00:00:00"/>
        <d v="2021-04-14T00:00:00"/>
        <d v="2020-10-21T00:00:00"/>
        <d v="2020-03-23T00:00:00"/>
        <d v="2020-06-30T00:00:00"/>
        <d v="2020-02-12T00:00:00"/>
        <d v="2020-01-22T00:00:00"/>
        <d v="2020-03-20T00:00:00"/>
        <d v="2020-06-25T00:00:00"/>
        <d v="2020-06-03T00:00:00"/>
        <d v="2019-08-30T00:00:00"/>
        <d v="2020-08-03T00:00:00"/>
        <d v="2020-05-21T00:00:00"/>
        <d v="2019-09-13T00:00:00"/>
        <d v="2021-02-02T00:00:00"/>
        <d v="2019-09-30T00:00:00"/>
        <d v="2020-05-28T00:00:00"/>
        <d v="2020-05-22T00:00:00"/>
        <d v="2020-07-31T00:00:00"/>
        <d v="2019-12-20T00:00:00"/>
        <d v="2019-07-12T00:00:00"/>
        <d v="2019-06-24T00:00:00"/>
        <d v="2020-10-05T00:00:00"/>
        <d v="2019-08-14T00:00:00"/>
        <d v="2019-12-17T00:00:00"/>
        <d v="2019-12-31T00:00:00"/>
        <d v="2021-01-15T00:00:00"/>
        <d v="2022-09-20T00:00:00"/>
        <d v="2022-08-19T00:00:00"/>
        <d v="2021-10-15T00:00:00"/>
        <d v="2022-02-07T00:00:00"/>
        <d v="2021-10-24T00:00:00"/>
        <d v="2022-06-02T00:00:00"/>
        <d v="2022-06-17T00:00:00"/>
        <d v="2021-10-18T00:00:00"/>
        <d v="2021-09-14T00:00:00"/>
        <d v="2022-01-19T00:00:00"/>
        <d v="2022-04-08T00:00:00"/>
        <d v="2022-10-05T00:00:00"/>
        <d v="2021-12-07T00:00:00"/>
        <d v="2022-06-03T00:00:00"/>
        <d v="2022-02-17T00:00:00"/>
        <d v="2021-10-06T00:00:00"/>
        <d v="2022-03-15T00:00:00"/>
        <d v="2021-08-25T00:00:00"/>
        <d v="2021-08-19T00:00:00"/>
        <d v="2021-09-09T00:00:00"/>
        <d v="2021-09-01T00:00:00"/>
        <d v="2022-06-22T00:00:00"/>
        <d v="2022-08-24T00:00:00"/>
        <d v="2022-08-27T00:00:00"/>
        <d v="2021-12-03T00:00:00"/>
        <d v="2021-12-01T00:00:00"/>
        <d v="2022-06-01T00:00:00"/>
        <d v="2021-10-14T00:00:00"/>
        <d v="2022-07-21T00:00:00"/>
        <d v="2022-07-12T00:00:00"/>
        <d v="2021-12-16T00:00:00"/>
        <d v="2021-10-08T00:00:00"/>
        <d v="2022-01-13T00:00:00"/>
        <d v="2021-10-11T00:00:00"/>
        <d v="2022-08-04T00:00:00"/>
        <d v="2022-01-20T00:00:00"/>
        <d v="2022-02-02T00:00:00"/>
        <d v="2022-02-11T00:00:00"/>
        <d v="2022-08-25T00:00:00"/>
        <d v="2022-01-14T00:00:00"/>
        <d v="2022-06-23T00:00:00"/>
        <d v="2021-09-02T00:00:00"/>
        <d v="2021-12-15T00:00:00"/>
        <d v="2022-07-03T00:00:00"/>
        <d v="2022-07-06T00:00:00"/>
        <d v="2022-03-31T00:00:00"/>
        <d v="2022-07-22T00:00:00"/>
        <d v="2021-12-30T00:00:00"/>
        <d v="2021-09-28T00:00:00"/>
        <d v="2021-12-09T00:00:00"/>
        <d v="2021-10-28T00:00:00"/>
        <d v="2021-09-23T00:00:00"/>
        <d v="2022-02-10T00:00:00"/>
        <d v="2021-12-13T00:00:00"/>
        <d v="2022-08-18T00:00:00"/>
        <d v="2022-04-06T00:00:00"/>
        <d v="2022-09-07T00:00:00"/>
        <d v="2022-12-19T00:00:00"/>
        <d v="2021-09-29T00:00:00"/>
        <d v="2022-02-09T00:00:00"/>
        <d v="2021-09-17T00:00:00"/>
        <d v="2021-08-23T00:00:00"/>
        <d v="2022-09-16T00:00:00"/>
        <d v="2022-09-23T00:00:00"/>
        <d v="2021-11-01T00:00:00"/>
        <d v="2022-09-02T00:00:00"/>
        <d v="2021-12-14T00:00:00"/>
        <d v="2022-06-06T00:00:00"/>
        <d v="2021-09-06T00:00:00"/>
        <d v="2022-06-09T00:00:00"/>
        <d v="2022-07-01T00:00:00"/>
        <d v="2022-07-05T00:00:00"/>
        <d v="2022-09-09T00:00:00"/>
        <d v="2021-10-05T00:00:00"/>
        <d v="2022-08-31T00:00:00"/>
        <d v="2022-11-23T00:00:00"/>
        <d v="2021-08-26T00:00:00"/>
        <d v="2022-10-30T00:00:00"/>
        <d v="2022-08-05T00:00:00"/>
        <d v="2022-06-29T00:00:00"/>
        <d v="2022-12-15T00:00:00"/>
        <d v="2022-12-11T00:00:00"/>
        <d v="2022-08-30T00:00:00"/>
        <d v="2022-11-16T00:00:00"/>
        <d v="2021-09-10T00:00:00"/>
        <d v="2022-07-25T00:00:00"/>
        <d v="2021-11-02T00:00:00"/>
        <d v="2021-08-17T00:00:00"/>
        <d v="2022-07-13T00:00:00"/>
        <d v="2022-08-03T00:00:00"/>
        <d v="2022-09-05T00:00:00"/>
        <d v="2022-09-28T00:00:00"/>
        <d v="2021-10-20T00:00:00"/>
        <d v="2022-07-19T00:00:00"/>
        <d v="2022-09-01T00:00:00"/>
        <d v="2022-03-10T00:00:00"/>
        <d v="2022-01-21T00:00:00"/>
        <d v="2022-09-27T00:00:00"/>
        <d v="2022-09-30T00:00:00"/>
        <d v="2022-07-08T00:00:00"/>
        <d v="2021-10-21T00:00:00"/>
        <d v="2021-12-02T00:00:00"/>
        <d v="2022-04-15T00:00:00"/>
        <d v="2021-10-29T00:00:00"/>
        <d v="2022-02-15T00:00:00"/>
        <d v="2021-09-22T00:00:00"/>
        <d v="2022-11-12T00:00:00"/>
        <d v="2022-07-14T00:00:00"/>
        <d v="2022-10-14T00:00:00"/>
        <d v="2021-12-22T00:00:00"/>
        <d v="2022-04-25T00:00:00"/>
        <d v="2022-02-16T00:00:00"/>
        <d v="2022-01-10T00:00:00"/>
        <d v="2022-07-04T00:00:00"/>
        <d v="2021-12-10T00:00:00"/>
        <d v="2021-09-16T00:00:00"/>
        <d v="2021-09-24T00:00:00"/>
        <d v="2021-08-18T00:00:00"/>
        <d v="2022-04-11T00:00:00"/>
        <d v="2022-03-14T00:00:00"/>
        <d v="2021-10-01T00:00:00"/>
        <d v="2022-04-04T00:00:00"/>
        <d v="2022-01-12T00:00:00"/>
        <d v="2022-03-09T00:00:00"/>
        <d v="2021-12-20T00:00:00"/>
        <d v="2021-10-07T00:00:00"/>
        <d v="2021-06-04T00:00:00"/>
        <d v="2020-12-21T00:00:00"/>
        <d v="2020-10-19T00:00:00"/>
        <d v="2021-02-25T00:00:00"/>
        <d v="2021-10-26T00:00:00"/>
        <d v="2020-11-26T00:00:00"/>
        <d v="2020-11-24T00:00:00"/>
        <d v="2020-10-09T00:00:00"/>
        <d v="2021-05-07T00:00:00"/>
        <d v="2021-01-29T00:00:00"/>
        <d v="2020-03-16T00:00:00"/>
        <d v="2020-05-27T00:00:00"/>
        <d v="2019-10-23T00:00:00"/>
        <d v="2021-03-22T00:00:00"/>
        <d v="2020-04-27T00:00:00"/>
        <d v="2020-12-10T00:00:00"/>
        <d v="2020-07-08T00:00:00"/>
        <d v="2021-06-11T00:00:00"/>
        <d v="2021-08-10T00:00:00"/>
        <d v="2022-04-05T00:00:00"/>
        <d v="2020-06-17T00:00:00"/>
        <d v="2019-12-25T00:00:00"/>
        <d v="2020-06-26T00:00:00"/>
        <d v="2020-03-30T00:00:00"/>
        <d v="2020-03-02T00:00:00"/>
        <d v="2021-06-10T00:00:00"/>
        <d v="2020-07-30T00:00:00"/>
        <d v="2020-04-17T00:00:00"/>
        <d v="2019-12-18T00:00:00"/>
        <d v="2020-03-11T00:00:00"/>
        <d v="2019-12-24T00:00:00"/>
        <d v="2020-03-13T00:00:00"/>
        <d v="2020-09-22T00:00:00"/>
        <d v="2020-07-29T00:00:00"/>
        <d v="2020-08-19T00:00:00"/>
        <d v="2020-08-06T00:00:00"/>
        <d v="2020-03-12T00:00:00"/>
        <d v="2020-09-29T00:00:00"/>
        <d v="2020-12-24T00:00:00"/>
        <d v="2020-04-01T00:00:00"/>
        <d v="2020-02-26T00:00:00"/>
        <d v="2021-11-11T00:00:00"/>
        <d v="2020-07-21T00:00:00"/>
        <d v="2020-08-27T00:00:00"/>
        <d v="2021-02-17T00:00:00"/>
        <d v="2020-11-09T00:00:00"/>
        <d v="2020-06-22T00:00:00"/>
        <d v="2021-06-16T00:00:00"/>
        <d v="2021-08-12T00:00:00"/>
        <d v="2021-07-22T00:00:00"/>
        <d v="2021-08-03T00:00:00"/>
        <d v="2021-11-22T00:00:00"/>
        <d v="2021-02-11T00:00:00"/>
        <d v="2020-11-30T00:00:00"/>
        <d v="2020-12-25T00:00:00"/>
        <d v="2021-04-27T00:00:00"/>
        <d v="2021-09-21T00:00:00"/>
        <d v="2022-06-24T00:00:00"/>
        <d v="2020-02-03T00:00:00"/>
        <d v="2020-02-17T00:00:00"/>
        <d v="2020-03-27T00:00:00"/>
        <d v="2021-04-23T00:00:00"/>
        <d v="2021-01-22T00:00:00"/>
        <d v="2021-03-19T00:00:00"/>
        <d v="2020-06-11T00:00:00"/>
        <d v="2020-11-05T00:00:00"/>
        <d v="2020-10-08T00:00:00"/>
        <d v="2020-05-12T00:00:00"/>
        <d v="2022-06-30T00:00:00"/>
        <d v="2020-04-14T00:00:00"/>
        <d v="2019-11-29T00:00:00"/>
        <d v="2020-01-21T00:00:00"/>
        <d v="2020-11-20T00:00:00"/>
        <d v="2022-11-17T00:00:00"/>
        <d v="2020-11-18T00:00:00"/>
        <d v="2021-08-04T00:00:00"/>
        <d v="2022-07-09T00:00:00"/>
        <d v="2019-12-19T00:00:00"/>
        <d v="2021-06-24T00:00:00"/>
        <d v="2020-12-18T00:00:00"/>
        <d v="2021-11-18T00:00:00"/>
        <d v="2021-05-13T00:00:00"/>
        <d v="2021-08-24T00:00:00"/>
        <d v="2021-03-30T00:00:00"/>
        <d v="2020-06-19T00:00:00"/>
        <d v="2020-05-14T00:00:00"/>
        <d v="2020-03-17T00:00:00"/>
        <d v="2020-12-31T00:00:00"/>
        <d v="2022-03-22T00:00:00"/>
        <d v="2020-09-14T00:00:00"/>
        <d v="2020-08-14T00:00:00"/>
        <d v="2020-07-14T00:00:00"/>
        <d v="2019-12-27T00:00:00"/>
        <d v="2020-12-01T00:00:00"/>
        <d v="2021-07-02T00:00:00"/>
        <d v="2021-03-09T00:00:00"/>
        <d v="2020-12-08T00:00:00"/>
        <d v="2020-10-27T00:00:00"/>
        <d v="2022-08-09T00:00:00"/>
        <d v="2020-03-18T00:00:00"/>
        <d v="2020-09-21T00:00:00"/>
        <d v="2021-04-15T00:00:00"/>
        <d v="2020-03-31T00:00:00"/>
        <d v="2020-08-18T00:00:00"/>
        <d v="2020-12-03T00:00:00"/>
        <d v="2020-06-23T00:00:00"/>
        <d v="2020-07-24T00:00:00"/>
        <d v="2021-12-06T00:00:00"/>
        <d v="2020-04-15T00:00:00"/>
        <d v="2020-10-12T00:00:00"/>
        <d v="2020-10-28T00:00:00"/>
        <d v="2021-02-03T00:00:00"/>
        <d v="2021-04-26T00:00:00"/>
        <d v="2019-12-05T00:00:00"/>
        <d v="2020-06-08T00:00:00"/>
        <d v="2021-11-17T00:00:00"/>
        <d v="2021-11-29T00:00:00"/>
        <d v="2021-12-21T00:00:00"/>
        <d v="2021-06-17T00:00:00"/>
        <d v="2019-11-13T00:00:00"/>
        <d v="2020-01-28T00:00:00"/>
        <d v="2021-07-07T00:00:00"/>
        <d v="2021-03-18T00:00:00"/>
        <d v="2020-09-17T00:00:00"/>
        <d v="2020-07-22T00:00:00"/>
        <d v="2020-08-28T00:00:00"/>
        <d v="2020-09-30T00:00:00"/>
        <d v="2020-01-30T00:00:00"/>
        <d v="2021-08-20T00:00:00"/>
        <d v="2022-06-16T00:00:00"/>
        <d v="2021-01-27T00:00:00"/>
        <d v="2021-09-18T00:00:00"/>
        <d v="2019-11-27T00:00:00"/>
        <d v="2019-11-25T00:00:00"/>
        <d v="2021-05-21T00:00:00"/>
        <d v="2021-04-06T00:00:00"/>
        <d v="2021-06-02T00:00:00"/>
        <d v="2020-11-12T00:00:00"/>
        <d v="2021-03-03T00:00:00"/>
        <d v="2021-02-01T00:00:00"/>
        <d v="2020-03-04T00:00:00"/>
        <d v="2021-07-13T00:00:00"/>
        <d v="2021-02-10T00:00:00"/>
        <d v="2021-03-05T00:00:00"/>
        <d v="2020-10-06T00:00:00"/>
        <d v="2021-03-15T00:00:00"/>
        <d v="2022-02-01T00:00:00"/>
        <d v="2019-12-04T00:00:00"/>
        <d v="2021-06-18T00:00:00"/>
        <d v="2021-08-16T00:00:00"/>
        <d v="2021-04-07T00:00:00"/>
        <d v="2021-03-31T00:00:00"/>
        <d v="2021-10-30T00:00:00"/>
        <d v="2021-03-25T00:00:00"/>
        <d v="2021-04-20T00:00:00"/>
        <d v="2020-06-05T00:00:00"/>
        <d v="2021-08-13T00:00:00"/>
        <d v="2019-11-21T00:00:00"/>
        <d v="2019-12-26T00:00:00"/>
        <d v="2020-02-04T00:00:00"/>
        <d v="2022-06-27T00:00:00"/>
        <d v="2019-11-18T00:00:00"/>
        <d v="2021-05-19T00:00:00"/>
        <d v="2021-07-10T00:00:00"/>
        <d v="2021-06-08T00:00:00"/>
        <d v="2021-07-29T00:00:00"/>
        <d v="2021-04-22T00:00:00"/>
        <d v="2021-05-20T00:00:00"/>
        <d v="2021-08-09T00:00:00"/>
        <d v="2021-07-19T00:00:00"/>
        <d v="2022-07-11T00:00:00"/>
        <d v="2022-03-18T00:00:00"/>
        <d v="2020-04-07T00:00:00"/>
        <d v="2020-02-28T00:00:00"/>
        <d v="2021-04-05T00:00:00"/>
        <d v="2020-08-20T00:00:00"/>
        <d v="2020-02-14T00:00:00"/>
        <d v="2020-04-08T00:00:00"/>
        <d v="2020-11-03T00:00:00"/>
        <d v="2021-05-31T00:00:00"/>
        <d v="2020-09-11T00:00:00"/>
        <d v="2021-11-19T00:00:00"/>
        <d v="2020-03-05T00:00:00"/>
        <d v="2021-12-23T00:00:00"/>
        <d v="2019-11-05T00:00:00"/>
        <d v="2020-03-10T00:00:00"/>
        <d v="2020-11-27T00:00:00"/>
        <d v="2020-12-17T00:00:00"/>
        <d v="2021-10-04T00:00:00"/>
        <d v="2020-09-15T00:00:00"/>
        <d v="2021-11-15T00:00:00"/>
        <d v="2020-09-03T00:00:00"/>
        <d v="2020-09-23T00:00:00"/>
        <d v="2020-07-09T00:00:00"/>
        <d v="2021-07-12T00:00:00"/>
        <d v="2021-05-27T00:00:00"/>
        <d v="2020-08-26T00:00:00"/>
        <d v="2022-07-07T00:00:00"/>
        <d v="2021-04-12T00:00:00"/>
        <d v="2021-07-28T00:00:00"/>
        <d v="2021-04-29T00:00:00"/>
        <d v="2020-01-29T00:00:00"/>
        <d v="2021-06-15T00:00:00"/>
        <d v="2020-04-21T00:00:00"/>
        <d v="2021-12-24T00:00:00"/>
        <d v="2022-07-26T00:00:00"/>
        <d v="2022-07-18T00:00:00"/>
        <d v="2021-05-05T00:00:00"/>
        <d v="2021-11-10T00:00:00"/>
        <d v="2022-07-29T00:00:00"/>
        <d v="2021-04-28T00:00:00"/>
        <d v="2021-11-26T00:00:00"/>
        <d v="2021-10-19T00:00:00"/>
        <d v="2022-02-21T00:00:00"/>
        <d v="2022-03-05T00:00:00"/>
        <d v="2022-03-01T00:00:00"/>
        <d v="2021-07-09T00:00:00"/>
        <d v="2021-12-27T00:00:00"/>
        <d v="2021-07-15T00:00:00"/>
        <d v="2021-10-27T00:00:00"/>
        <d v="2021-12-29T00:00:00"/>
        <d v="2022-02-18T00:00:00"/>
        <d v="2022-04-01T00:00:00"/>
        <d v="2022-07-15T00:00:00"/>
        <d v="2021-07-01T00:00:00"/>
        <d v="2021-12-28T00:00:00"/>
        <d v="2021-11-03T00:00:00"/>
        <d v="2021-04-16T00:00:00"/>
        <d v="2022-01-11T00:00:00"/>
        <d v="2022-09-22T00:00:00"/>
        <d v="2021-01-18T00:00:00"/>
        <d v="2021-06-01T00:00:00"/>
        <d v="2021-10-13T00:00:00"/>
        <d v="2021-11-24T00:00:00"/>
        <d v="2021-10-12T00:00:00"/>
        <d v="2021-08-06T00:00:00"/>
        <d v="2021-07-05T00:00:00"/>
        <d v="2021-07-16T00:00:00"/>
        <d v="2021-11-30T00:00:00"/>
        <d v="2022-01-25T00:00:00"/>
        <d v="2021-09-13T00:00:00"/>
        <d v="2021-09-07T00:00:00"/>
        <d v="2022-02-12T00:00:00"/>
        <d v="2022-04-02T00:00:00"/>
        <d v="2022-09-08T00:00:00"/>
        <d v="2022-01-18T00:00:00"/>
        <d v="2020-12-15T00:00:00"/>
        <d v="2021-06-30T00:00:00"/>
        <d v="2021-11-23T00:00:00"/>
        <d v="2021-05-26T00:00:00"/>
        <d v="2020-12-30T00:00:00"/>
        <d v="2021-03-29T00:00:00"/>
        <d v="2021-06-09T00:00:00"/>
        <d v="2021-04-09T00:00:00"/>
        <d v="2022-12-23T00:00:00"/>
        <d v="2021-09-08T00:00:00"/>
        <d v="2022-08-01T00:00:00"/>
        <d v="2021-10-22T00:00:00"/>
        <d v="2021-03-11T00:00:00"/>
        <d v="2021-07-21T00:00:00"/>
        <d v="2022-07-27T00:00:00"/>
        <d v="2022-02-26T00:00:00"/>
        <d v="2021-09-15T00:00:00"/>
        <d v="2022-06-28T00:00:00"/>
        <d v="2022-03-29T00:00:00"/>
        <d v="2021-12-18T00:00:00"/>
        <d v="2022-02-03T00:00:00"/>
        <d v="2021-04-19T00:00:00"/>
        <d v="2021-12-17T00:00:00"/>
        <d v="2022-06-21T00:00:00"/>
        <d v="2021-12-05T00:00:00"/>
        <d v="2021-06-20T00:00:00"/>
        <d v="2022-08-02T00:00:00"/>
        <d v="2021-01-13T00:00:00"/>
        <d v="2022-12-07T00:00:00"/>
        <d v="2021-04-01T00:00:00"/>
        <d v="2021-11-12T00:00:00"/>
        <d v="2022-03-25T00:00:00"/>
        <d v="2021-08-02T00:00:00"/>
        <d v="2021-06-03T00:00:00"/>
        <d v="2022-03-04T00:00:00"/>
        <d v="2022-01-31T00:00:00"/>
        <d v="2021-09-03T00:00:00"/>
        <d v="2022-02-24T00:00:00"/>
        <d v="2022-08-17T00:00:00"/>
        <d v="2021-05-14T00:00:00"/>
        <d v="2021-07-23T00:00:00"/>
        <d v="2021-12-08T00:00:00"/>
        <d v="2022-08-11T00:00:00"/>
        <d v="2022-02-14T00:00:00"/>
        <d v="2022-08-10T00:00:00"/>
        <d v="2021-06-25T00:00:00"/>
        <d v="2022-03-28T00:00:00"/>
        <d v="2022-06-07T00:00:00"/>
        <d v="2021-12-19T00:00:00"/>
        <d v="2022-08-26T00:00:00"/>
        <d v="2022-11-15T00:00:00"/>
        <d v="2021-07-03T00:00:00"/>
        <d v="2021-11-16T00:00:00"/>
        <d v="2021-07-17T00:00:00"/>
        <d v="2021-02-04T00:00:00"/>
        <d v="2020-12-29T00:00:00"/>
        <d v="2021-02-12T00:00:00"/>
        <d v="2021-05-17T00:00:00"/>
        <d v="2022-01-17T00:00:00"/>
        <d v="2022-09-19T00:00:00"/>
        <d v="2022-10-11T00:00:00"/>
        <d v="2022-02-28T00:00:00"/>
        <d v="2022-08-20T00:00:00"/>
        <d v="2022-01-27T00:00:00"/>
        <d v="2021-11-13T00:00:00"/>
        <d v="2021-10-23T00:00:00"/>
        <d v="2021-08-05T00:00:00"/>
        <d v="2022-08-23T00:00:00"/>
        <d v="2022-03-02T00:00:00"/>
        <d v="2022-01-22T00:00:00"/>
        <d v="2022-01-28T00:00:00"/>
        <d v="2022-03-24T00:00:00"/>
        <d v="2021-08-30T00:00:00"/>
        <d v="2021-08-27T00:00:00"/>
        <d v="2021-09-20T00:00:00"/>
        <d v="2021-09-27T00:00:00"/>
        <d v="2022-03-16T00:00:00"/>
        <d v="2022-06-15T00:00:00"/>
        <d v="2022-09-15T00:00:00"/>
        <d v="2022-09-14T00:00:00"/>
        <d v="2022-09-13T00:00:00"/>
        <d v="2021-07-31T00:00:00"/>
        <d v="2022-09-26T00:00:00"/>
        <d v="2022-08-22T00:00:00"/>
        <d v="2022-01-24T00:00:00"/>
        <d v="2022-08-29T00:00:00"/>
        <d v="2021-11-25T00:00:00"/>
        <d v="2022-10-03T00:00:00"/>
        <d v="2022-04-21T00:00:00"/>
        <d v="2022-09-21T00:00:00"/>
        <d v="2021-07-27T00:00:00"/>
        <d v="2022-09-12T00:00:00"/>
        <d v="2022-10-10T00:00:00"/>
        <d v="2022-12-27T00:00:00"/>
        <d v="2022-12-28T00:00:00"/>
        <d v="2022-10-21T00:00:00"/>
        <d v="2022-03-03T00:00:00"/>
        <d v="2022-12-05T00:00:00"/>
        <d v="2022-11-14T00:00:00"/>
        <d v="2022-08-21T00:00:00"/>
        <d v="2022-11-21T00:00:00"/>
        <d v="2022-02-22T00:00:00"/>
        <d v="2022-03-21T00:00:00"/>
        <d v="2022-01-23T00:00:00"/>
        <d v="2022-02-19T00:00:00"/>
        <d v="2022-11-25T00:00:00"/>
        <d v="2022-11-28T00:00:00"/>
        <d v="2022-12-14T00:00:00"/>
        <d v="2022-12-01T00:00:00"/>
        <d v="2022-12-08T00:00:00"/>
        <d v="2022-03-11T00:00:00"/>
        <d v="2022-11-02T00:00:00"/>
        <d v="2022-03-20T00:00:00"/>
        <d v="2022-12-02T00:00:00"/>
        <d v="2022-12-21T00:00:00"/>
        <d v="2022-12-09T00:00:00"/>
        <d v="2022-12-26T00:00:00"/>
        <d v="2022-12-18T00:00:00"/>
        <d v="2022-12-29T00:00:00"/>
        <d v="2022-11-24T00:00:00"/>
        <d v="2022-03-23T00:00:00"/>
        <d v="2022-04-13T00:00:00"/>
        <d v="2022-10-13T00:00:00"/>
        <d v="2022-07-20T00:00:00"/>
        <d v="2022-05-16T00:00:00"/>
        <d v="2022-02-04T00:00:00"/>
        <d v="2022-04-09T00:00:00"/>
        <d v="2022-10-25T00:00:00"/>
        <d v="2022-08-15T00:00:00"/>
        <d v="2022-10-19T00:00:00"/>
        <d v="2022-05-13T00:00:00"/>
        <d v="2022-12-24T00:00:00"/>
        <d v="2022-10-12T00:00:00"/>
        <d v="2022-11-22T00:00:00"/>
        <d v="2022-07-28T00:00:00"/>
        <d v="2022-05-04T00:00:00"/>
        <d v="2022-10-18T00:00:00"/>
        <d v="2022-11-01T00:00:00"/>
        <d v="2021-09-30T00:00:00"/>
        <d v="2022-11-13T00:00:00"/>
        <d v="2022-08-14T00:00:00"/>
        <d v="2022-02-08T00:00:00"/>
        <d v="2022-04-20T00:00:00"/>
        <d v="2022-05-11T00:00:00"/>
        <d v="2022-04-12T00:00:00"/>
        <d v="2022-10-07T00:00:00"/>
        <d v="2022-03-26T00:00:00"/>
        <d v="2022-12-20T00:00:00"/>
        <d v="2022-04-07T00:00:00"/>
        <d v="2022-10-27T00:00:00"/>
        <d v="2022-10-04T00:00:00"/>
        <d v="2020-07-17T00:00:00"/>
        <d v="2020-11-13T00:00:00"/>
        <d v="2021-07-06T00:00:00"/>
        <d v="2020-07-16T00:00:00"/>
        <d v="2021-04-13T00:00:00"/>
        <d v="2021-06-22T00:00:00"/>
        <d v="2021-06-27T00:00:00"/>
        <d v="2021-01-17T00:00:00"/>
        <d v="2021-05-11T00:00:00"/>
        <d v="2020-06-16T00:00:00"/>
        <d v="2021-03-16T00:00:00"/>
        <d v="2020-10-02T00:00:00"/>
        <d v="2020-09-09T00:00:00"/>
        <d v="2021-01-21T00:00:00"/>
        <d v="2021-05-12T00:00:00"/>
        <d v="2020-11-16T00:00:00"/>
        <d v="2021-02-15T00:00:00"/>
        <d v="2021-03-24T00:00:00"/>
        <d v="2021-06-28T00:00:00"/>
        <d v="2020-11-17T00:00:00"/>
        <d v="2021-04-02T00:00:00"/>
      </sharedItems>
    </cacheField>
    <cacheField name="Дата актуальности данных из ЕГРН" numFmtId="0">
      <sharedItems containsString="0" containsBlank="1" containsNonDate="0" containsDate="1" minDate="2021-02-27T00:00:00" maxDate="2022-12-31T00:00:00" count="9">
        <m/>
        <d v="2021-02-27T00:00:00"/>
        <d v="2021-10-02T00:00:00"/>
        <d v="2022-12-31T00:00:00"/>
        <d v="2022-10-01T00:00:00"/>
        <d v="2022-09-01T00:00:00"/>
        <d v="2022-07-01T00:00:00"/>
        <d v="2022-12-01T00:00:00"/>
        <d v="2022-01-10T00:00:00"/>
      </sharedItems>
    </cacheField>
    <cacheField name="Дата выгрузки" numFmtId="0">
      <sharedItems containsString="0" containsBlank="1" containsNonDate="0" containsDate="1" minDate="2023-01-12T00:00:00" maxDate="2023-01-12T00:00:00" count="2">
        <d v="2023-01-12T00:00: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7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0"/>
    <x v="0"/>
    <x v="1"/>
    <x v="0"/>
    <x v="0"/>
    <x v="0"/>
    <x v="1"/>
    <x v="1"/>
    <x v="1"/>
    <x v="0"/>
    <x v="1"/>
    <x v="1"/>
    <x v="1"/>
    <x v="1"/>
    <x v="1"/>
    <x v="1"/>
    <x v="0"/>
  </r>
  <r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1"/>
    <x v="1"/>
    <x v="1"/>
    <x v="1"/>
    <x v="2"/>
    <x v="1"/>
    <x v="1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x v="0"/>
    <x v="0"/>
    <x v="0"/>
    <x v="3"/>
    <x v="0"/>
    <x v="0"/>
    <x v="0"/>
    <x v="2"/>
    <x v="2"/>
    <x v="1"/>
    <x v="0"/>
    <x v="1"/>
    <x v="2"/>
    <x v="1"/>
    <x v="2"/>
    <x v="2"/>
    <x v="1"/>
    <x v="0"/>
  </r>
  <r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2"/>
    <x v="2"/>
    <x v="0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2"/>
    <x v="2"/>
    <x v="0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2"/>
    <x v="3"/>
    <x v="0"/>
    <x v="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0"/>
    <x v="0"/>
    <x v="1"/>
    <x v="1"/>
    <x v="0"/>
    <x v="0"/>
    <x v="0"/>
    <x v="0"/>
    <x v="9"/>
    <x v="0"/>
    <x v="0"/>
    <x v="0"/>
    <x v="3"/>
    <x v="3"/>
    <x v="1"/>
    <x v="0"/>
    <x v="1"/>
    <x v="3"/>
    <x v="1"/>
    <x v="3"/>
    <x v="3"/>
    <x v="1"/>
    <x v="0"/>
  </r>
  <r>
    <x v="0"/>
    <x v="0"/>
    <x v="0"/>
    <x v="0"/>
    <x v="0"/>
    <x v="0"/>
    <x v="0"/>
    <x v="0"/>
    <x v="0"/>
    <x v="0"/>
    <x v="0"/>
    <x v="0"/>
    <x v="0"/>
    <x v="0"/>
    <x v="1"/>
    <x v="11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2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3"/>
    <x v="0"/>
    <x v="1"/>
    <x v="1"/>
    <x v="0"/>
    <x v="0"/>
    <x v="0"/>
    <x v="0"/>
    <x v="12"/>
    <x v="0"/>
    <x v="0"/>
    <x v="0"/>
    <x v="4"/>
    <x v="4"/>
    <x v="1"/>
    <x v="0"/>
    <x v="1"/>
    <x v="4"/>
    <x v="1"/>
    <x v="4"/>
    <x v="4"/>
    <x v="1"/>
    <x v="0"/>
  </r>
  <r>
    <x v="0"/>
    <x v="0"/>
    <x v="0"/>
    <x v="0"/>
    <x v="0"/>
    <x v="0"/>
    <x v="0"/>
    <x v="0"/>
    <x v="0"/>
    <x v="0"/>
    <x v="0"/>
    <x v="0"/>
    <x v="0"/>
    <x v="0"/>
    <x v="1"/>
    <x v="14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5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6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7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8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19"/>
    <x v="0"/>
    <x v="1"/>
    <x v="1"/>
    <x v="0"/>
    <x v="2"/>
    <x v="3"/>
    <x v="0"/>
    <x v="17"/>
    <x v="0"/>
    <x v="0"/>
    <x v="0"/>
    <x v="5"/>
    <x v="5"/>
    <x v="1"/>
    <x v="0"/>
    <x v="1"/>
    <x v="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"/>
    <x v="20"/>
    <x v="0"/>
    <x v="1"/>
    <x v="1"/>
    <x v="0"/>
    <x v="0"/>
    <x v="0"/>
    <x v="0"/>
    <x v="9"/>
    <x v="0"/>
    <x v="0"/>
    <x v="0"/>
    <x v="6"/>
    <x v="6"/>
    <x v="1"/>
    <x v="0"/>
    <x v="1"/>
    <x v="6"/>
    <x v="1"/>
    <x v="5"/>
    <x v="5"/>
    <x v="1"/>
    <x v="0"/>
  </r>
  <r>
    <x v="0"/>
    <x v="0"/>
    <x v="0"/>
    <x v="0"/>
    <x v="0"/>
    <x v="0"/>
    <x v="0"/>
    <x v="0"/>
    <x v="0"/>
    <x v="0"/>
    <x v="0"/>
    <x v="0"/>
    <x v="0"/>
    <x v="0"/>
    <x v="2"/>
    <x v="21"/>
    <x v="0"/>
    <x v="1"/>
    <x v="1"/>
    <x v="0"/>
    <x v="0"/>
    <x v="0"/>
    <x v="0"/>
    <x v="9"/>
    <x v="0"/>
    <x v="0"/>
    <x v="0"/>
    <x v="7"/>
    <x v="7"/>
    <x v="2"/>
    <x v="0"/>
    <x v="2"/>
    <x v="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"/>
    <x v="22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3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5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6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7"/>
    <x v="0"/>
    <x v="2"/>
    <x v="0"/>
    <x v="2"/>
    <x v="2"/>
    <x v="2"/>
    <x v="2"/>
    <x v="14"/>
    <x v="2"/>
    <x v="2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29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30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"/>
    <x v="3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2"/>
    <x v="0"/>
    <x v="1"/>
    <x v="1"/>
    <x v="0"/>
    <x v="0"/>
    <x v="0"/>
    <x v="0"/>
    <x v="9"/>
    <x v="0"/>
    <x v="0"/>
    <x v="0"/>
    <x v="8"/>
    <x v="8"/>
    <x v="1"/>
    <x v="0"/>
    <x v="1"/>
    <x v="8"/>
    <x v="1"/>
    <x v="6"/>
    <x v="6"/>
    <x v="1"/>
    <x v="0"/>
  </r>
  <r>
    <x v="0"/>
    <x v="0"/>
    <x v="0"/>
    <x v="0"/>
    <x v="0"/>
    <x v="0"/>
    <x v="0"/>
    <x v="0"/>
    <x v="0"/>
    <x v="0"/>
    <x v="0"/>
    <x v="0"/>
    <x v="0"/>
    <x v="0"/>
    <x v="3"/>
    <x v="33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4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5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6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7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38"/>
    <x v="0"/>
    <x v="1"/>
    <x v="1"/>
    <x v="0"/>
    <x v="2"/>
    <x v="2"/>
    <x v="0"/>
    <x v="14"/>
    <x v="0"/>
    <x v="0"/>
    <x v="0"/>
    <x v="9"/>
    <x v="9"/>
    <x v="1"/>
    <x v="0"/>
    <x v="1"/>
    <x v="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3"/>
    <x v="3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40"/>
    <x v="0"/>
    <x v="1"/>
    <x v="1"/>
    <x v="0"/>
    <x v="0"/>
    <x v="0"/>
    <x v="0"/>
    <x v="16"/>
    <x v="0"/>
    <x v="0"/>
    <x v="0"/>
    <x v="10"/>
    <x v="10"/>
    <x v="1"/>
    <x v="0"/>
    <x v="2"/>
    <x v="1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3"/>
    <x v="4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3"/>
    <x v="4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4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5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7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8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49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5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51"/>
    <x v="0"/>
    <x v="1"/>
    <x v="1"/>
    <x v="0"/>
    <x v="0"/>
    <x v="0"/>
    <x v="0"/>
    <x v="16"/>
    <x v="0"/>
    <x v="0"/>
    <x v="0"/>
    <x v="11"/>
    <x v="11"/>
    <x v="1"/>
    <x v="0"/>
    <x v="1"/>
    <x v="11"/>
    <x v="1"/>
    <x v="7"/>
    <x v="7"/>
    <x v="1"/>
    <x v="0"/>
  </r>
  <r>
    <x v="0"/>
    <x v="0"/>
    <x v="0"/>
    <x v="0"/>
    <x v="0"/>
    <x v="0"/>
    <x v="0"/>
    <x v="0"/>
    <x v="0"/>
    <x v="0"/>
    <x v="0"/>
    <x v="0"/>
    <x v="0"/>
    <x v="0"/>
    <x v="4"/>
    <x v="52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4"/>
    <x v="5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54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55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56"/>
    <x v="0"/>
    <x v="1"/>
    <x v="1"/>
    <x v="0"/>
    <x v="0"/>
    <x v="0"/>
    <x v="0"/>
    <x v="11"/>
    <x v="0"/>
    <x v="0"/>
    <x v="0"/>
    <x v="12"/>
    <x v="5"/>
    <x v="1"/>
    <x v="0"/>
    <x v="1"/>
    <x v="1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5"/>
    <x v="57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58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59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60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61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62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63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5"/>
    <x v="64"/>
    <x v="0"/>
    <x v="1"/>
    <x v="1"/>
    <x v="0"/>
    <x v="0"/>
    <x v="0"/>
    <x v="0"/>
    <x v="9"/>
    <x v="0"/>
    <x v="0"/>
    <x v="0"/>
    <x v="13"/>
    <x v="12"/>
    <x v="1"/>
    <x v="0"/>
    <x v="1"/>
    <x v="13"/>
    <x v="1"/>
    <x v="8"/>
    <x v="8"/>
    <x v="1"/>
    <x v="0"/>
  </r>
  <r>
    <x v="0"/>
    <x v="0"/>
    <x v="0"/>
    <x v="0"/>
    <x v="0"/>
    <x v="0"/>
    <x v="0"/>
    <x v="0"/>
    <x v="0"/>
    <x v="0"/>
    <x v="0"/>
    <x v="0"/>
    <x v="0"/>
    <x v="0"/>
    <x v="6"/>
    <x v="65"/>
    <x v="0"/>
    <x v="1"/>
    <x v="1"/>
    <x v="0"/>
    <x v="0"/>
    <x v="0"/>
    <x v="0"/>
    <x v="18"/>
    <x v="0"/>
    <x v="0"/>
    <x v="0"/>
    <x v="14"/>
    <x v="13"/>
    <x v="1"/>
    <x v="0"/>
    <x v="1"/>
    <x v="14"/>
    <x v="1"/>
    <x v="5"/>
    <x v="9"/>
    <x v="1"/>
    <x v="0"/>
  </r>
  <r>
    <x v="0"/>
    <x v="0"/>
    <x v="0"/>
    <x v="0"/>
    <x v="0"/>
    <x v="0"/>
    <x v="0"/>
    <x v="0"/>
    <x v="0"/>
    <x v="0"/>
    <x v="0"/>
    <x v="0"/>
    <x v="0"/>
    <x v="0"/>
    <x v="6"/>
    <x v="66"/>
    <x v="0"/>
    <x v="1"/>
    <x v="1"/>
    <x v="0"/>
    <x v="1"/>
    <x v="1"/>
    <x v="0"/>
    <x v="10"/>
    <x v="0"/>
    <x v="0"/>
    <x v="0"/>
    <x v="15"/>
    <x v="14"/>
    <x v="1"/>
    <x v="0"/>
    <x v="1"/>
    <x v="1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6"/>
    <x v="67"/>
    <x v="0"/>
    <x v="0"/>
    <x v="0"/>
    <x v="0"/>
    <x v="0"/>
    <x v="0"/>
    <x v="0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68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69"/>
    <x v="0"/>
    <x v="1"/>
    <x v="1"/>
    <x v="0"/>
    <x v="2"/>
    <x v="2"/>
    <x v="0"/>
    <x v="13"/>
    <x v="0"/>
    <x v="0"/>
    <x v="0"/>
    <x v="16"/>
    <x v="15"/>
    <x v="1"/>
    <x v="0"/>
    <x v="1"/>
    <x v="16"/>
    <x v="1"/>
    <x v="5"/>
    <x v="10"/>
    <x v="1"/>
    <x v="0"/>
  </r>
  <r>
    <x v="0"/>
    <x v="0"/>
    <x v="0"/>
    <x v="0"/>
    <x v="0"/>
    <x v="0"/>
    <x v="0"/>
    <x v="0"/>
    <x v="0"/>
    <x v="0"/>
    <x v="0"/>
    <x v="0"/>
    <x v="0"/>
    <x v="0"/>
    <x v="6"/>
    <x v="70"/>
    <x v="0"/>
    <x v="0"/>
    <x v="0"/>
    <x v="0"/>
    <x v="2"/>
    <x v="2"/>
    <x v="0"/>
    <x v="2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71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72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73"/>
    <x v="0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74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6"/>
    <x v="75"/>
    <x v="0"/>
    <x v="1"/>
    <x v="1"/>
    <x v="0"/>
    <x v="0"/>
    <x v="0"/>
    <x v="0"/>
    <x v="9"/>
    <x v="0"/>
    <x v="0"/>
    <x v="0"/>
    <x v="17"/>
    <x v="16"/>
    <x v="1"/>
    <x v="0"/>
    <x v="1"/>
    <x v="1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7"/>
    <x v="76"/>
    <x v="0"/>
    <x v="1"/>
    <x v="1"/>
    <x v="0"/>
    <x v="0"/>
    <x v="0"/>
    <x v="0"/>
    <x v="9"/>
    <x v="0"/>
    <x v="0"/>
    <x v="0"/>
    <x v="18"/>
    <x v="17"/>
    <x v="1"/>
    <x v="0"/>
    <x v="1"/>
    <x v="1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7"/>
    <x v="77"/>
    <x v="0"/>
    <x v="0"/>
    <x v="0"/>
    <x v="0"/>
    <x v="1"/>
    <x v="1"/>
    <x v="0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78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79"/>
    <x v="0"/>
    <x v="1"/>
    <x v="1"/>
    <x v="0"/>
    <x v="0"/>
    <x v="0"/>
    <x v="0"/>
    <x v="23"/>
    <x v="0"/>
    <x v="0"/>
    <x v="0"/>
    <x v="10"/>
    <x v="18"/>
    <x v="1"/>
    <x v="0"/>
    <x v="2"/>
    <x v="1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7"/>
    <x v="80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1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2"/>
    <x v="0"/>
    <x v="0"/>
    <x v="0"/>
    <x v="0"/>
    <x v="2"/>
    <x v="2"/>
    <x v="0"/>
    <x v="2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3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4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5"/>
    <x v="0"/>
    <x v="0"/>
    <x v="0"/>
    <x v="0"/>
    <x v="2"/>
    <x v="3"/>
    <x v="0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7"/>
    <x v="86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87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88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89"/>
    <x v="0"/>
    <x v="0"/>
    <x v="0"/>
    <x v="0"/>
    <x v="0"/>
    <x v="0"/>
    <x v="0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1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2"/>
    <x v="0"/>
    <x v="0"/>
    <x v="0"/>
    <x v="0"/>
    <x v="2"/>
    <x v="2"/>
    <x v="0"/>
    <x v="2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3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4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5"/>
    <x v="0"/>
    <x v="1"/>
    <x v="1"/>
    <x v="0"/>
    <x v="0"/>
    <x v="0"/>
    <x v="0"/>
    <x v="21"/>
    <x v="0"/>
    <x v="0"/>
    <x v="0"/>
    <x v="19"/>
    <x v="19"/>
    <x v="1"/>
    <x v="0"/>
    <x v="1"/>
    <x v="2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8"/>
    <x v="96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8"/>
    <x v="97"/>
    <x v="0"/>
    <x v="1"/>
    <x v="1"/>
    <x v="0"/>
    <x v="0"/>
    <x v="0"/>
    <x v="0"/>
    <x v="9"/>
    <x v="0"/>
    <x v="0"/>
    <x v="0"/>
    <x v="20"/>
    <x v="20"/>
    <x v="1"/>
    <x v="0"/>
    <x v="1"/>
    <x v="21"/>
    <x v="1"/>
    <x v="5"/>
    <x v="11"/>
    <x v="1"/>
    <x v="0"/>
  </r>
  <r>
    <x v="0"/>
    <x v="0"/>
    <x v="0"/>
    <x v="0"/>
    <x v="0"/>
    <x v="0"/>
    <x v="0"/>
    <x v="0"/>
    <x v="0"/>
    <x v="0"/>
    <x v="0"/>
    <x v="0"/>
    <x v="0"/>
    <x v="0"/>
    <x v="9"/>
    <x v="98"/>
    <x v="0"/>
    <x v="0"/>
    <x v="0"/>
    <x v="0"/>
    <x v="1"/>
    <x v="1"/>
    <x v="0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99"/>
    <x v="0"/>
    <x v="1"/>
    <x v="1"/>
    <x v="0"/>
    <x v="0"/>
    <x v="0"/>
    <x v="0"/>
    <x v="11"/>
    <x v="0"/>
    <x v="0"/>
    <x v="0"/>
    <x v="21"/>
    <x v="21"/>
    <x v="1"/>
    <x v="0"/>
    <x v="1"/>
    <x v="2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9"/>
    <x v="10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1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2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3"/>
    <x v="0"/>
    <x v="0"/>
    <x v="0"/>
    <x v="0"/>
    <x v="2"/>
    <x v="2"/>
    <x v="0"/>
    <x v="2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4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5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6"/>
    <x v="0"/>
    <x v="0"/>
    <x v="0"/>
    <x v="0"/>
    <x v="2"/>
    <x v="3"/>
    <x v="0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9"/>
    <x v="107"/>
    <x v="0"/>
    <x v="1"/>
    <x v="1"/>
    <x v="0"/>
    <x v="0"/>
    <x v="0"/>
    <x v="0"/>
    <x v="9"/>
    <x v="0"/>
    <x v="0"/>
    <x v="0"/>
    <x v="22"/>
    <x v="22"/>
    <x v="1"/>
    <x v="0"/>
    <x v="1"/>
    <x v="23"/>
    <x v="1"/>
    <x v="5"/>
    <x v="12"/>
    <x v="1"/>
    <x v="0"/>
  </r>
  <r>
    <x v="0"/>
    <x v="0"/>
    <x v="0"/>
    <x v="0"/>
    <x v="0"/>
    <x v="0"/>
    <x v="0"/>
    <x v="0"/>
    <x v="0"/>
    <x v="0"/>
    <x v="0"/>
    <x v="0"/>
    <x v="0"/>
    <x v="0"/>
    <x v="9"/>
    <x v="108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09"/>
    <x v="0"/>
    <x v="1"/>
    <x v="1"/>
    <x v="0"/>
    <x v="0"/>
    <x v="0"/>
    <x v="0"/>
    <x v="18"/>
    <x v="0"/>
    <x v="0"/>
    <x v="0"/>
    <x v="23"/>
    <x v="23"/>
    <x v="1"/>
    <x v="0"/>
    <x v="1"/>
    <x v="24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0"/>
    <x v="110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1"/>
    <x v="0"/>
    <x v="0"/>
    <x v="0"/>
    <x v="0"/>
    <x v="0"/>
    <x v="0"/>
    <x v="0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2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3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4"/>
    <x v="0"/>
    <x v="0"/>
    <x v="0"/>
    <x v="0"/>
    <x v="2"/>
    <x v="2"/>
    <x v="0"/>
    <x v="2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5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6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7"/>
    <x v="0"/>
    <x v="1"/>
    <x v="1"/>
    <x v="0"/>
    <x v="0"/>
    <x v="0"/>
    <x v="0"/>
    <x v="21"/>
    <x v="0"/>
    <x v="0"/>
    <x v="0"/>
    <x v="24"/>
    <x v="24"/>
    <x v="1"/>
    <x v="0"/>
    <x v="1"/>
    <x v="25"/>
    <x v="1"/>
    <x v="5"/>
    <x v="13"/>
    <x v="1"/>
    <x v="0"/>
  </r>
  <r>
    <x v="0"/>
    <x v="0"/>
    <x v="0"/>
    <x v="0"/>
    <x v="0"/>
    <x v="0"/>
    <x v="0"/>
    <x v="0"/>
    <x v="0"/>
    <x v="0"/>
    <x v="0"/>
    <x v="0"/>
    <x v="0"/>
    <x v="0"/>
    <x v="10"/>
    <x v="118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0"/>
    <x v="119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1"/>
    <x v="0"/>
    <x v="0"/>
    <x v="0"/>
    <x v="0"/>
    <x v="1"/>
    <x v="1"/>
    <x v="0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2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3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4"/>
    <x v="0"/>
    <x v="1"/>
    <x v="1"/>
    <x v="0"/>
    <x v="2"/>
    <x v="2"/>
    <x v="0"/>
    <x v="13"/>
    <x v="0"/>
    <x v="0"/>
    <x v="0"/>
    <x v="10"/>
    <x v="25"/>
    <x v="1"/>
    <x v="0"/>
    <x v="1"/>
    <x v="26"/>
    <x v="1"/>
    <x v="5"/>
    <x v="14"/>
    <x v="1"/>
    <x v="0"/>
  </r>
  <r>
    <x v="0"/>
    <x v="0"/>
    <x v="0"/>
    <x v="0"/>
    <x v="0"/>
    <x v="0"/>
    <x v="0"/>
    <x v="0"/>
    <x v="0"/>
    <x v="0"/>
    <x v="0"/>
    <x v="0"/>
    <x v="0"/>
    <x v="0"/>
    <x v="11"/>
    <x v="125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6"/>
    <x v="0"/>
    <x v="0"/>
    <x v="0"/>
    <x v="0"/>
    <x v="2"/>
    <x v="2"/>
    <x v="0"/>
    <x v="2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7"/>
    <x v="0"/>
    <x v="1"/>
    <x v="1"/>
    <x v="0"/>
    <x v="2"/>
    <x v="2"/>
    <x v="0"/>
    <x v="15"/>
    <x v="0"/>
    <x v="0"/>
    <x v="0"/>
    <x v="25"/>
    <x v="26"/>
    <x v="1"/>
    <x v="0"/>
    <x v="1"/>
    <x v="2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1"/>
    <x v="128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1"/>
    <x v="129"/>
    <x v="0"/>
    <x v="1"/>
    <x v="1"/>
    <x v="0"/>
    <x v="2"/>
    <x v="3"/>
    <x v="0"/>
    <x v="25"/>
    <x v="0"/>
    <x v="0"/>
    <x v="0"/>
    <x v="26"/>
    <x v="27"/>
    <x v="1"/>
    <x v="0"/>
    <x v="1"/>
    <x v="28"/>
    <x v="1"/>
    <x v="4"/>
    <x v="15"/>
    <x v="1"/>
    <x v="0"/>
  </r>
  <r>
    <x v="0"/>
    <x v="0"/>
    <x v="0"/>
    <x v="0"/>
    <x v="0"/>
    <x v="0"/>
    <x v="0"/>
    <x v="0"/>
    <x v="0"/>
    <x v="0"/>
    <x v="0"/>
    <x v="0"/>
    <x v="0"/>
    <x v="0"/>
    <x v="11"/>
    <x v="130"/>
    <x v="0"/>
    <x v="1"/>
    <x v="1"/>
    <x v="0"/>
    <x v="0"/>
    <x v="0"/>
    <x v="0"/>
    <x v="9"/>
    <x v="0"/>
    <x v="0"/>
    <x v="0"/>
    <x v="27"/>
    <x v="28"/>
    <x v="1"/>
    <x v="0"/>
    <x v="1"/>
    <x v="29"/>
    <x v="1"/>
    <x v="2"/>
    <x v="16"/>
    <x v="1"/>
    <x v="0"/>
  </r>
  <r>
    <x v="0"/>
    <x v="0"/>
    <x v="0"/>
    <x v="0"/>
    <x v="0"/>
    <x v="0"/>
    <x v="0"/>
    <x v="0"/>
    <x v="0"/>
    <x v="0"/>
    <x v="0"/>
    <x v="0"/>
    <x v="0"/>
    <x v="0"/>
    <x v="12"/>
    <x v="131"/>
    <x v="0"/>
    <x v="1"/>
    <x v="1"/>
    <x v="0"/>
    <x v="0"/>
    <x v="0"/>
    <x v="0"/>
    <x v="18"/>
    <x v="0"/>
    <x v="0"/>
    <x v="0"/>
    <x v="28"/>
    <x v="29"/>
    <x v="1"/>
    <x v="0"/>
    <x v="1"/>
    <x v="30"/>
    <x v="1"/>
    <x v="5"/>
    <x v="17"/>
    <x v="1"/>
    <x v="0"/>
  </r>
  <r>
    <x v="0"/>
    <x v="0"/>
    <x v="0"/>
    <x v="0"/>
    <x v="0"/>
    <x v="0"/>
    <x v="0"/>
    <x v="0"/>
    <x v="0"/>
    <x v="0"/>
    <x v="0"/>
    <x v="0"/>
    <x v="0"/>
    <x v="0"/>
    <x v="12"/>
    <x v="132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3"/>
    <x v="0"/>
    <x v="0"/>
    <x v="0"/>
    <x v="0"/>
    <x v="0"/>
    <x v="0"/>
    <x v="0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5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6"/>
    <x v="0"/>
    <x v="0"/>
    <x v="0"/>
    <x v="0"/>
    <x v="2"/>
    <x v="2"/>
    <x v="0"/>
    <x v="2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7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39"/>
    <x v="0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40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2"/>
    <x v="14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3"/>
    <x v="0"/>
    <x v="0"/>
    <x v="0"/>
    <x v="0"/>
    <x v="1"/>
    <x v="1"/>
    <x v="0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4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5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6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7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48"/>
    <x v="0"/>
    <x v="1"/>
    <x v="1"/>
    <x v="0"/>
    <x v="2"/>
    <x v="2"/>
    <x v="0"/>
    <x v="24"/>
    <x v="0"/>
    <x v="0"/>
    <x v="0"/>
    <x v="17"/>
    <x v="30"/>
    <x v="1"/>
    <x v="0"/>
    <x v="1"/>
    <x v="3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3"/>
    <x v="14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50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51"/>
    <x v="0"/>
    <x v="0"/>
    <x v="0"/>
    <x v="0"/>
    <x v="2"/>
    <x v="3"/>
    <x v="0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3"/>
    <x v="152"/>
    <x v="0"/>
    <x v="1"/>
    <x v="1"/>
    <x v="0"/>
    <x v="0"/>
    <x v="0"/>
    <x v="0"/>
    <x v="9"/>
    <x v="0"/>
    <x v="0"/>
    <x v="0"/>
    <x v="29"/>
    <x v="31"/>
    <x v="1"/>
    <x v="0"/>
    <x v="1"/>
    <x v="32"/>
    <x v="1"/>
    <x v="4"/>
    <x v="18"/>
    <x v="1"/>
    <x v="0"/>
  </r>
  <r>
    <x v="0"/>
    <x v="0"/>
    <x v="0"/>
    <x v="0"/>
    <x v="0"/>
    <x v="0"/>
    <x v="0"/>
    <x v="0"/>
    <x v="0"/>
    <x v="0"/>
    <x v="0"/>
    <x v="0"/>
    <x v="0"/>
    <x v="0"/>
    <x v="14"/>
    <x v="153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54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55"/>
    <x v="0"/>
    <x v="0"/>
    <x v="0"/>
    <x v="0"/>
    <x v="0"/>
    <x v="0"/>
    <x v="0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5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57"/>
    <x v="0"/>
    <x v="1"/>
    <x v="1"/>
    <x v="0"/>
    <x v="2"/>
    <x v="2"/>
    <x v="0"/>
    <x v="13"/>
    <x v="0"/>
    <x v="0"/>
    <x v="0"/>
    <x v="30"/>
    <x v="32"/>
    <x v="1"/>
    <x v="0"/>
    <x v="1"/>
    <x v="3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4"/>
    <x v="158"/>
    <x v="0"/>
    <x v="0"/>
    <x v="0"/>
    <x v="0"/>
    <x v="2"/>
    <x v="2"/>
    <x v="0"/>
    <x v="2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59"/>
    <x v="0"/>
    <x v="1"/>
    <x v="1"/>
    <x v="0"/>
    <x v="2"/>
    <x v="2"/>
    <x v="0"/>
    <x v="14"/>
    <x v="0"/>
    <x v="0"/>
    <x v="0"/>
    <x v="31"/>
    <x v="25"/>
    <x v="1"/>
    <x v="0"/>
    <x v="1"/>
    <x v="34"/>
    <x v="1"/>
    <x v="5"/>
    <x v="14"/>
    <x v="1"/>
    <x v="0"/>
  </r>
  <r>
    <x v="0"/>
    <x v="0"/>
    <x v="0"/>
    <x v="0"/>
    <x v="0"/>
    <x v="0"/>
    <x v="0"/>
    <x v="0"/>
    <x v="0"/>
    <x v="0"/>
    <x v="0"/>
    <x v="0"/>
    <x v="0"/>
    <x v="0"/>
    <x v="14"/>
    <x v="16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61"/>
    <x v="0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62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4"/>
    <x v="16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64"/>
    <x v="0"/>
    <x v="1"/>
    <x v="1"/>
    <x v="0"/>
    <x v="0"/>
    <x v="0"/>
    <x v="0"/>
    <x v="9"/>
    <x v="0"/>
    <x v="0"/>
    <x v="0"/>
    <x v="32"/>
    <x v="33"/>
    <x v="1"/>
    <x v="0"/>
    <x v="1"/>
    <x v="35"/>
    <x v="1"/>
    <x v="5"/>
    <x v="19"/>
    <x v="1"/>
    <x v="0"/>
  </r>
  <r>
    <x v="0"/>
    <x v="0"/>
    <x v="0"/>
    <x v="0"/>
    <x v="0"/>
    <x v="0"/>
    <x v="0"/>
    <x v="0"/>
    <x v="0"/>
    <x v="0"/>
    <x v="0"/>
    <x v="0"/>
    <x v="0"/>
    <x v="0"/>
    <x v="15"/>
    <x v="165"/>
    <x v="0"/>
    <x v="0"/>
    <x v="0"/>
    <x v="0"/>
    <x v="1"/>
    <x v="1"/>
    <x v="0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66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67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68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69"/>
    <x v="0"/>
    <x v="1"/>
    <x v="1"/>
    <x v="0"/>
    <x v="2"/>
    <x v="2"/>
    <x v="0"/>
    <x v="14"/>
    <x v="0"/>
    <x v="0"/>
    <x v="0"/>
    <x v="20"/>
    <x v="34"/>
    <x v="1"/>
    <x v="0"/>
    <x v="1"/>
    <x v="36"/>
    <x v="2"/>
    <x v="5"/>
    <x v="20"/>
    <x v="1"/>
    <x v="0"/>
  </r>
  <r>
    <x v="0"/>
    <x v="0"/>
    <x v="0"/>
    <x v="0"/>
    <x v="0"/>
    <x v="0"/>
    <x v="0"/>
    <x v="0"/>
    <x v="0"/>
    <x v="0"/>
    <x v="0"/>
    <x v="0"/>
    <x v="0"/>
    <x v="0"/>
    <x v="15"/>
    <x v="170"/>
    <x v="0"/>
    <x v="1"/>
    <x v="1"/>
    <x v="0"/>
    <x v="2"/>
    <x v="2"/>
    <x v="0"/>
    <x v="24"/>
    <x v="0"/>
    <x v="0"/>
    <x v="0"/>
    <x v="33"/>
    <x v="35"/>
    <x v="1"/>
    <x v="0"/>
    <x v="1"/>
    <x v="3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5"/>
    <x v="171"/>
    <x v="0"/>
    <x v="1"/>
    <x v="1"/>
    <x v="0"/>
    <x v="2"/>
    <x v="2"/>
    <x v="0"/>
    <x v="15"/>
    <x v="0"/>
    <x v="0"/>
    <x v="0"/>
    <x v="34"/>
    <x v="36"/>
    <x v="1"/>
    <x v="0"/>
    <x v="1"/>
    <x v="38"/>
    <x v="1"/>
    <x v="5"/>
    <x v="21"/>
    <x v="1"/>
    <x v="0"/>
  </r>
  <r>
    <x v="0"/>
    <x v="0"/>
    <x v="0"/>
    <x v="0"/>
    <x v="0"/>
    <x v="0"/>
    <x v="0"/>
    <x v="0"/>
    <x v="0"/>
    <x v="0"/>
    <x v="0"/>
    <x v="0"/>
    <x v="0"/>
    <x v="0"/>
    <x v="15"/>
    <x v="172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73"/>
    <x v="0"/>
    <x v="0"/>
    <x v="0"/>
    <x v="0"/>
    <x v="2"/>
    <x v="3"/>
    <x v="0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5"/>
    <x v="174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75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76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77"/>
    <x v="0"/>
    <x v="1"/>
    <x v="1"/>
    <x v="0"/>
    <x v="0"/>
    <x v="0"/>
    <x v="0"/>
    <x v="11"/>
    <x v="0"/>
    <x v="0"/>
    <x v="0"/>
    <x v="35"/>
    <x v="37"/>
    <x v="1"/>
    <x v="0"/>
    <x v="1"/>
    <x v="3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6"/>
    <x v="178"/>
    <x v="0"/>
    <x v="1"/>
    <x v="1"/>
    <x v="0"/>
    <x v="0"/>
    <x v="0"/>
    <x v="0"/>
    <x v="12"/>
    <x v="0"/>
    <x v="0"/>
    <x v="0"/>
    <x v="36"/>
    <x v="38"/>
    <x v="1"/>
    <x v="0"/>
    <x v="1"/>
    <x v="4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6"/>
    <x v="179"/>
    <x v="0"/>
    <x v="1"/>
    <x v="1"/>
    <x v="0"/>
    <x v="2"/>
    <x v="2"/>
    <x v="0"/>
    <x v="13"/>
    <x v="0"/>
    <x v="0"/>
    <x v="0"/>
    <x v="37"/>
    <x v="39"/>
    <x v="1"/>
    <x v="0"/>
    <x v="1"/>
    <x v="4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6"/>
    <x v="180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81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82"/>
    <x v="0"/>
    <x v="1"/>
    <x v="1"/>
    <x v="0"/>
    <x v="2"/>
    <x v="2"/>
    <x v="0"/>
    <x v="15"/>
    <x v="0"/>
    <x v="0"/>
    <x v="0"/>
    <x v="38"/>
    <x v="40"/>
    <x v="1"/>
    <x v="0"/>
    <x v="1"/>
    <x v="42"/>
    <x v="1"/>
    <x v="5"/>
    <x v="22"/>
    <x v="1"/>
    <x v="0"/>
  </r>
  <r>
    <x v="0"/>
    <x v="0"/>
    <x v="0"/>
    <x v="0"/>
    <x v="0"/>
    <x v="0"/>
    <x v="0"/>
    <x v="0"/>
    <x v="0"/>
    <x v="0"/>
    <x v="0"/>
    <x v="0"/>
    <x v="0"/>
    <x v="0"/>
    <x v="16"/>
    <x v="183"/>
    <x v="0"/>
    <x v="1"/>
    <x v="1"/>
    <x v="0"/>
    <x v="0"/>
    <x v="0"/>
    <x v="0"/>
    <x v="16"/>
    <x v="0"/>
    <x v="0"/>
    <x v="0"/>
    <x v="39"/>
    <x v="41"/>
    <x v="1"/>
    <x v="0"/>
    <x v="1"/>
    <x v="4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6"/>
    <x v="184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6"/>
    <x v="185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86"/>
    <x v="0"/>
    <x v="1"/>
    <x v="1"/>
    <x v="0"/>
    <x v="0"/>
    <x v="0"/>
    <x v="0"/>
    <x v="9"/>
    <x v="0"/>
    <x v="0"/>
    <x v="0"/>
    <x v="40"/>
    <x v="42"/>
    <x v="1"/>
    <x v="0"/>
    <x v="1"/>
    <x v="44"/>
    <x v="1"/>
    <x v="5"/>
    <x v="23"/>
    <x v="1"/>
    <x v="0"/>
  </r>
  <r>
    <x v="0"/>
    <x v="0"/>
    <x v="0"/>
    <x v="0"/>
    <x v="0"/>
    <x v="0"/>
    <x v="0"/>
    <x v="0"/>
    <x v="0"/>
    <x v="0"/>
    <x v="0"/>
    <x v="0"/>
    <x v="0"/>
    <x v="0"/>
    <x v="17"/>
    <x v="187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88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89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0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1"/>
    <x v="0"/>
    <x v="1"/>
    <x v="1"/>
    <x v="0"/>
    <x v="2"/>
    <x v="2"/>
    <x v="0"/>
    <x v="14"/>
    <x v="0"/>
    <x v="0"/>
    <x v="0"/>
    <x v="41"/>
    <x v="43"/>
    <x v="1"/>
    <x v="0"/>
    <x v="1"/>
    <x v="4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7"/>
    <x v="192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3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4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5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7"/>
    <x v="196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197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198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199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20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201"/>
    <x v="0"/>
    <x v="1"/>
    <x v="1"/>
    <x v="0"/>
    <x v="2"/>
    <x v="2"/>
    <x v="0"/>
    <x v="13"/>
    <x v="0"/>
    <x v="0"/>
    <x v="0"/>
    <x v="42"/>
    <x v="41"/>
    <x v="1"/>
    <x v="0"/>
    <x v="1"/>
    <x v="46"/>
    <x v="1"/>
    <x v="5"/>
    <x v="24"/>
    <x v="1"/>
    <x v="0"/>
  </r>
  <r>
    <x v="0"/>
    <x v="0"/>
    <x v="0"/>
    <x v="0"/>
    <x v="0"/>
    <x v="0"/>
    <x v="0"/>
    <x v="0"/>
    <x v="0"/>
    <x v="0"/>
    <x v="0"/>
    <x v="0"/>
    <x v="0"/>
    <x v="0"/>
    <x v="18"/>
    <x v="202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203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204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8"/>
    <x v="205"/>
    <x v="0"/>
    <x v="1"/>
    <x v="1"/>
    <x v="0"/>
    <x v="0"/>
    <x v="0"/>
    <x v="0"/>
    <x v="16"/>
    <x v="0"/>
    <x v="0"/>
    <x v="0"/>
    <x v="10"/>
    <x v="10"/>
    <x v="1"/>
    <x v="0"/>
    <x v="2"/>
    <x v="4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8"/>
    <x v="206"/>
    <x v="0"/>
    <x v="1"/>
    <x v="1"/>
    <x v="0"/>
    <x v="2"/>
    <x v="3"/>
    <x v="0"/>
    <x v="17"/>
    <x v="0"/>
    <x v="0"/>
    <x v="0"/>
    <x v="43"/>
    <x v="44"/>
    <x v="1"/>
    <x v="0"/>
    <x v="1"/>
    <x v="4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8"/>
    <x v="207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08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09"/>
    <x v="0"/>
    <x v="1"/>
    <x v="1"/>
    <x v="0"/>
    <x v="1"/>
    <x v="1"/>
    <x v="0"/>
    <x v="10"/>
    <x v="0"/>
    <x v="0"/>
    <x v="0"/>
    <x v="30"/>
    <x v="45"/>
    <x v="1"/>
    <x v="0"/>
    <x v="1"/>
    <x v="4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19"/>
    <x v="210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1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2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3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4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5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6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7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9"/>
    <x v="218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19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0"/>
    <x v="0"/>
    <x v="1"/>
    <x v="1"/>
    <x v="0"/>
    <x v="1"/>
    <x v="1"/>
    <x v="0"/>
    <x v="10"/>
    <x v="0"/>
    <x v="0"/>
    <x v="0"/>
    <x v="44"/>
    <x v="46"/>
    <x v="1"/>
    <x v="0"/>
    <x v="1"/>
    <x v="5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0"/>
    <x v="221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2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3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4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5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6"/>
    <x v="0"/>
    <x v="1"/>
    <x v="1"/>
    <x v="0"/>
    <x v="2"/>
    <x v="2"/>
    <x v="0"/>
    <x v="15"/>
    <x v="0"/>
    <x v="0"/>
    <x v="0"/>
    <x v="45"/>
    <x v="47"/>
    <x v="1"/>
    <x v="0"/>
    <x v="1"/>
    <x v="5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0"/>
    <x v="227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8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0"/>
    <x v="229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30"/>
    <x v="0"/>
    <x v="1"/>
    <x v="1"/>
    <x v="0"/>
    <x v="0"/>
    <x v="0"/>
    <x v="0"/>
    <x v="9"/>
    <x v="0"/>
    <x v="0"/>
    <x v="0"/>
    <x v="46"/>
    <x v="44"/>
    <x v="1"/>
    <x v="0"/>
    <x v="1"/>
    <x v="5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1"/>
    <x v="231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32"/>
    <x v="0"/>
    <x v="1"/>
    <x v="1"/>
    <x v="0"/>
    <x v="0"/>
    <x v="0"/>
    <x v="0"/>
    <x v="11"/>
    <x v="0"/>
    <x v="0"/>
    <x v="0"/>
    <x v="47"/>
    <x v="48"/>
    <x v="1"/>
    <x v="0"/>
    <x v="1"/>
    <x v="53"/>
    <x v="1"/>
    <x v="4"/>
    <x v="25"/>
    <x v="1"/>
    <x v="0"/>
  </r>
  <r>
    <x v="0"/>
    <x v="0"/>
    <x v="0"/>
    <x v="0"/>
    <x v="0"/>
    <x v="0"/>
    <x v="0"/>
    <x v="0"/>
    <x v="0"/>
    <x v="0"/>
    <x v="0"/>
    <x v="0"/>
    <x v="0"/>
    <x v="0"/>
    <x v="21"/>
    <x v="233"/>
    <x v="0"/>
    <x v="1"/>
    <x v="1"/>
    <x v="0"/>
    <x v="0"/>
    <x v="0"/>
    <x v="0"/>
    <x v="12"/>
    <x v="0"/>
    <x v="0"/>
    <x v="0"/>
    <x v="48"/>
    <x v="23"/>
    <x v="1"/>
    <x v="0"/>
    <x v="1"/>
    <x v="54"/>
    <x v="1"/>
    <x v="2"/>
    <x v="26"/>
    <x v="1"/>
    <x v="0"/>
  </r>
  <r>
    <x v="0"/>
    <x v="0"/>
    <x v="0"/>
    <x v="0"/>
    <x v="0"/>
    <x v="0"/>
    <x v="0"/>
    <x v="0"/>
    <x v="0"/>
    <x v="0"/>
    <x v="0"/>
    <x v="0"/>
    <x v="0"/>
    <x v="0"/>
    <x v="21"/>
    <x v="234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35"/>
    <x v="0"/>
    <x v="1"/>
    <x v="1"/>
    <x v="0"/>
    <x v="2"/>
    <x v="2"/>
    <x v="0"/>
    <x v="14"/>
    <x v="0"/>
    <x v="0"/>
    <x v="0"/>
    <x v="49"/>
    <x v="49"/>
    <x v="1"/>
    <x v="0"/>
    <x v="1"/>
    <x v="5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1"/>
    <x v="236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37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38"/>
    <x v="0"/>
    <x v="1"/>
    <x v="1"/>
    <x v="0"/>
    <x v="0"/>
    <x v="0"/>
    <x v="0"/>
    <x v="16"/>
    <x v="0"/>
    <x v="0"/>
    <x v="0"/>
    <x v="50"/>
    <x v="50"/>
    <x v="1"/>
    <x v="0"/>
    <x v="1"/>
    <x v="56"/>
    <x v="1"/>
    <x v="5"/>
    <x v="27"/>
    <x v="1"/>
    <x v="0"/>
  </r>
  <r>
    <x v="0"/>
    <x v="0"/>
    <x v="0"/>
    <x v="0"/>
    <x v="0"/>
    <x v="0"/>
    <x v="0"/>
    <x v="0"/>
    <x v="0"/>
    <x v="0"/>
    <x v="0"/>
    <x v="0"/>
    <x v="0"/>
    <x v="0"/>
    <x v="21"/>
    <x v="239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1"/>
    <x v="240"/>
    <x v="0"/>
    <x v="1"/>
    <x v="1"/>
    <x v="0"/>
    <x v="0"/>
    <x v="0"/>
    <x v="0"/>
    <x v="9"/>
    <x v="0"/>
    <x v="0"/>
    <x v="0"/>
    <x v="51"/>
    <x v="48"/>
    <x v="1"/>
    <x v="0"/>
    <x v="1"/>
    <x v="57"/>
    <x v="1"/>
    <x v="5"/>
    <x v="25"/>
    <x v="1"/>
    <x v="0"/>
  </r>
  <r>
    <x v="0"/>
    <x v="0"/>
    <x v="0"/>
    <x v="0"/>
    <x v="0"/>
    <x v="0"/>
    <x v="0"/>
    <x v="0"/>
    <x v="0"/>
    <x v="0"/>
    <x v="0"/>
    <x v="0"/>
    <x v="0"/>
    <x v="0"/>
    <x v="22"/>
    <x v="24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2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3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5"/>
    <x v="0"/>
    <x v="1"/>
    <x v="1"/>
    <x v="0"/>
    <x v="2"/>
    <x v="2"/>
    <x v="0"/>
    <x v="13"/>
    <x v="0"/>
    <x v="0"/>
    <x v="0"/>
    <x v="52"/>
    <x v="51"/>
    <x v="1"/>
    <x v="0"/>
    <x v="1"/>
    <x v="58"/>
    <x v="1"/>
    <x v="4"/>
    <x v="28"/>
    <x v="1"/>
    <x v="0"/>
  </r>
  <r>
    <x v="0"/>
    <x v="0"/>
    <x v="0"/>
    <x v="0"/>
    <x v="0"/>
    <x v="0"/>
    <x v="0"/>
    <x v="0"/>
    <x v="0"/>
    <x v="0"/>
    <x v="0"/>
    <x v="0"/>
    <x v="0"/>
    <x v="0"/>
    <x v="22"/>
    <x v="246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7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49"/>
    <x v="0"/>
    <x v="1"/>
    <x v="1"/>
    <x v="0"/>
    <x v="0"/>
    <x v="0"/>
    <x v="0"/>
    <x v="16"/>
    <x v="0"/>
    <x v="0"/>
    <x v="0"/>
    <x v="53"/>
    <x v="52"/>
    <x v="1"/>
    <x v="0"/>
    <x v="1"/>
    <x v="5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2"/>
    <x v="250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2"/>
    <x v="25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3"/>
    <x v="0"/>
    <x v="0"/>
    <x v="0"/>
    <x v="0"/>
    <x v="1"/>
    <x v="1"/>
    <x v="0"/>
    <x v="1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4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5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6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7"/>
    <x v="0"/>
    <x v="1"/>
    <x v="1"/>
    <x v="0"/>
    <x v="2"/>
    <x v="2"/>
    <x v="0"/>
    <x v="14"/>
    <x v="0"/>
    <x v="0"/>
    <x v="0"/>
    <x v="54"/>
    <x v="23"/>
    <x v="1"/>
    <x v="0"/>
    <x v="1"/>
    <x v="6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3"/>
    <x v="258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5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60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6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3"/>
    <x v="26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4"/>
    <x v="0"/>
    <x v="1"/>
    <x v="1"/>
    <x v="0"/>
    <x v="1"/>
    <x v="1"/>
    <x v="0"/>
    <x v="10"/>
    <x v="0"/>
    <x v="0"/>
    <x v="0"/>
    <x v="48"/>
    <x v="53"/>
    <x v="1"/>
    <x v="0"/>
    <x v="1"/>
    <x v="6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0"/>
    <x v="24"/>
    <x v="265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7"/>
    <x v="0"/>
    <x v="0"/>
    <x v="0"/>
    <x v="0"/>
    <x v="2"/>
    <x v="2"/>
    <x v="0"/>
    <x v="1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8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69"/>
    <x v="0"/>
    <x v="0"/>
    <x v="0"/>
    <x v="0"/>
    <x v="2"/>
    <x v="2"/>
    <x v="0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7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71"/>
    <x v="0"/>
    <x v="0"/>
    <x v="0"/>
    <x v="0"/>
    <x v="0"/>
    <x v="0"/>
    <x v="0"/>
    <x v="1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72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24"/>
    <x v="27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4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5"/>
    <x v="0"/>
    <x v="0"/>
    <x v="0"/>
    <x v="0"/>
    <x v="0"/>
    <x v="0"/>
    <x v="0"/>
    <x v="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6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7"/>
    <x v="0"/>
    <x v="0"/>
    <x v="0"/>
    <x v="0"/>
    <x v="2"/>
    <x v="2"/>
    <x v="0"/>
    <x v="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79"/>
    <x v="0"/>
    <x v="0"/>
    <x v="0"/>
    <x v="0"/>
    <x v="1"/>
    <x v="1"/>
    <x v="0"/>
    <x v="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80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0"/>
    <x v="281"/>
    <x v="0"/>
    <x v="2"/>
    <x v="0"/>
    <x v="3"/>
    <x v="0"/>
    <x v="0"/>
    <x v="3"/>
    <x v="33"/>
    <x v="3"/>
    <x v="3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2"/>
    <x v="0"/>
    <x v="1"/>
    <x v="1"/>
    <x v="0"/>
    <x v="2"/>
    <x v="2"/>
    <x v="0"/>
    <x v="26"/>
    <x v="0"/>
    <x v="0"/>
    <x v="0"/>
    <x v="55"/>
    <x v="54"/>
    <x v="1"/>
    <x v="0"/>
    <x v="1"/>
    <x v="62"/>
    <x v="1"/>
    <x v="5"/>
    <x v="29"/>
    <x v="1"/>
    <x v="0"/>
  </r>
  <r>
    <x v="0"/>
    <x v="0"/>
    <x v="0"/>
    <x v="0"/>
    <x v="0"/>
    <x v="0"/>
    <x v="0"/>
    <x v="0"/>
    <x v="0"/>
    <x v="0"/>
    <x v="0"/>
    <x v="0"/>
    <x v="0"/>
    <x v="1"/>
    <x v="1"/>
    <x v="283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4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6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7"/>
    <x v="0"/>
    <x v="1"/>
    <x v="1"/>
    <x v="0"/>
    <x v="2"/>
    <x v="2"/>
    <x v="0"/>
    <x v="30"/>
    <x v="0"/>
    <x v="0"/>
    <x v="0"/>
    <x v="56"/>
    <x v="12"/>
    <x v="1"/>
    <x v="0"/>
    <x v="1"/>
    <x v="6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"/>
    <x v="288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89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"/>
    <x v="290"/>
    <x v="0"/>
    <x v="0"/>
    <x v="0"/>
    <x v="0"/>
    <x v="0"/>
    <x v="0"/>
    <x v="0"/>
    <x v="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1"/>
    <x v="0"/>
    <x v="1"/>
    <x v="1"/>
    <x v="0"/>
    <x v="2"/>
    <x v="2"/>
    <x v="0"/>
    <x v="26"/>
    <x v="0"/>
    <x v="0"/>
    <x v="0"/>
    <x v="57"/>
    <x v="55"/>
    <x v="1"/>
    <x v="0"/>
    <x v="1"/>
    <x v="64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2"/>
    <x v="292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3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4"/>
    <x v="0"/>
    <x v="1"/>
    <x v="1"/>
    <x v="0"/>
    <x v="2"/>
    <x v="2"/>
    <x v="0"/>
    <x v="30"/>
    <x v="0"/>
    <x v="0"/>
    <x v="0"/>
    <x v="58"/>
    <x v="4"/>
    <x v="1"/>
    <x v="0"/>
    <x v="1"/>
    <x v="6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2"/>
    <x v="295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6"/>
    <x v="0"/>
    <x v="1"/>
    <x v="1"/>
    <x v="0"/>
    <x v="2"/>
    <x v="2"/>
    <x v="0"/>
    <x v="30"/>
    <x v="0"/>
    <x v="0"/>
    <x v="0"/>
    <x v="59"/>
    <x v="56"/>
    <x v="1"/>
    <x v="0"/>
    <x v="1"/>
    <x v="6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2"/>
    <x v="297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8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2"/>
    <x v="299"/>
    <x v="0"/>
    <x v="1"/>
    <x v="1"/>
    <x v="0"/>
    <x v="0"/>
    <x v="0"/>
    <x v="0"/>
    <x v="37"/>
    <x v="0"/>
    <x v="0"/>
    <x v="0"/>
    <x v="60"/>
    <x v="57"/>
    <x v="1"/>
    <x v="0"/>
    <x v="1"/>
    <x v="67"/>
    <x v="1"/>
    <x v="5"/>
    <x v="30"/>
    <x v="1"/>
    <x v="0"/>
  </r>
  <r>
    <x v="0"/>
    <x v="0"/>
    <x v="0"/>
    <x v="0"/>
    <x v="0"/>
    <x v="0"/>
    <x v="0"/>
    <x v="0"/>
    <x v="0"/>
    <x v="0"/>
    <x v="0"/>
    <x v="0"/>
    <x v="0"/>
    <x v="1"/>
    <x v="3"/>
    <x v="30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1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2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4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5"/>
    <x v="0"/>
    <x v="1"/>
    <x v="1"/>
    <x v="0"/>
    <x v="2"/>
    <x v="2"/>
    <x v="0"/>
    <x v="30"/>
    <x v="0"/>
    <x v="0"/>
    <x v="0"/>
    <x v="61"/>
    <x v="58"/>
    <x v="1"/>
    <x v="0"/>
    <x v="1"/>
    <x v="6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3"/>
    <x v="306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7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3"/>
    <x v="308"/>
    <x v="0"/>
    <x v="0"/>
    <x v="0"/>
    <x v="0"/>
    <x v="0"/>
    <x v="0"/>
    <x v="0"/>
    <x v="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09"/>
    <x v="0"/>
    <x v="1"/>
    <x v="1"/>
    <x v="0"/>
    <x v="2"/>
    <x v="2"/>
    <x v="0"/>
    <x v="26"/>
    <x v="0"/>
    <x v="0"/>
    <x v="0"/>
    <x v="62"/>
    <x v="59"/>
    <x v="1"/>
    <x v="0"/>
    <x v="1"/>
    <x v="6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4"/>
    <x v="310"/>
    <x v="0"/>
    <x v="1"/>
    <x v="1"/>
    <x v="0"/>
    <x v="0"/>
    <x v="0"/>
    <x v="0"/>
    <x v="34"/>
    <x v="0"/>
    <x v="0"/>
    <x v="0"/>
    <x v="63"/>
    <x v="60"/>
    <x v="1"/>
    <x v="0"/>
    <x v="1"/>
    <x v="70"/>
    <x v="1"/>
    <x v="4"/>
    <x v="31"/>
    <x v="1"/>
    <x v="0"/>
  </r>
  <r>
    <x v="0"/>
    <x v="0"/>
    <x v="0"/>
    <x v="0"/>
    <x v="0"/>
    <x v="0"/>
    <x v="0"/>
    <x v="0"/>
    <x v="0"/>
    <x v="0"/>
    <x v="0"/>
    <x v="0"/>
    <x v="0"/>
    <x v="1"/>
    <x v="4"/>
    <x v="311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3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5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6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4"/>
    <x v="317"/>
    <x v="0"/>
    <x v="1"/>
    <x v="1"/>
    <x v="0"/>
    <x v="0"/>
    <x v="0"/>
    <x v="0"/>
    <x v="37"/>
    <x v="0"/>
    <x v="0"/>
    <x v="0"/>
    <x v="64"/>
    <x v="22"/>
    <x v="1"/>
    <x v="0"/>
    <x v="1"/>
    <x v="71"/>
    <x v="1"/>
    <x v="5"/>
    <x v="12"/>
    <x v="1"/>
    <x v="0"/>
  </r>
  <r>
    <x v="0"/>
    <x v="0"/>
    <x v="0"/>
    <x v="0"/>
    <x v="0"/>
    <x v="0"/>
    <x v="0"/>
    <x v="0"/>
    <x v="0"/>
    <x v="0"/>
    <x v="0"/>
    <x v="0"/>
    <x v="0"/>
    <x v="1"/>
    <x v="5"/>
    <x v="318"/>
    <x v="0"/>
    <x v="1"/>
    <x v="1"/>
    <x v="0"/>
    <x v="2"/>
    <x v="2"/>
    <x v="0"/>
    <x v="26"/>
    <x v="0"/>
    <x v="0"/>
    <x v="0"/>
    <x v="65"/>
    <x v="61"/>
    <x v="2"/>
    <x v="0"/>
    <x v="1"/>
    <x v="72"/>
    <x v="1"/>
    <x v="4"/>
    <x v="32"/>
    <x v="1"/>
    <x v="0"/>
  </r>
  <r>
    <x v="0"/>
    <x v="0"/>
    <x v="0"/>
    <x v="0"/>
    <x v="0"/>
    <x v="0"/>
    <x v="0"/>
    <x v="0"/>
    <x v="0"/>
    <x v="0"/>
    <x v="0"/>
    <x v="0"/>
    <x v="0"/>
    <x v="1"/>
    <x v="5"/>
    <x v="319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5"/>
    <x v="320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5"/>
    <x v="32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5"/>
    <x v="322"/>
    <x v="0"/>
    <x v="1"/>
    <x v="1"/>
    <x v="0"/>
    <x v="2"/>
    <x v="2"/>
    <x v="0"/>
    <x v="35"/>
    <x v="0"/>
    <x v="0"/>
    <x v="0"/>
    <x v="66"/>
    <x v="62"/>
    <x v="1"/>
    <x v="0"/>
    <x v="1"/>
    <x v="7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5"/>
    <x v="323"/>
    <x v="0"/>
    <x v="1"/>
    <x v="1"/>
    <x v="0"/>
    <x v="2"/>
    <x v="2"/>
    <x v="0"/>
    <x v="30"/>
    <x v="0"/>
    <x v="0"/>
    <x v="0"/>
    <x v="67"/>
    <x v="63"/>
    <x v="1"/>
    <x v="0"/>
    <x v="1"/>
    <x v="74"/>
    <x v="1"/>
    <x v="2"/>
    <x v="33"/>
    <x v="1"/>
    <x v="0"/>
  </r>
  <r>
    <x v="0"/>
    <x v="0"/>
    <x v="0"/>
    <x v="0"/>
    <x v="0"/>
    <x v="0"/>
    <x v="0"/>
    <x v="0"/>
    <x v="0"/>
    <x v="0"/>
    <x v="0"/>
    <x v="0"/>
    <x v="0"/>
    <x v="1"/>
    <x v="5"/>
    <x v="324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5"/>
    <x v="325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5"/>
    <x v="326"/>
    <x v="0"/>
    <x v="1"/>
    <x v="1"/>
    <x v="0"/>
    <x v="0"/>
    <x v="0"/>
    <x v="0"/>
    <x v="37"/>
    <x v="0"/>
    <x v="0"/>
    <x v="0"/>
    <x v="68"/>
    <x v="64"/>
    <x v="1"/>
    <x v="0"/>
    <x v="1"/>
    <x v="75"/>
    <x v="1"/>
    <x v="4"/>
    <x v="34"/>
    <x v="1"/>
    <x v="0"/>
  </r>
  <r>
    <x v="0"/>
    <x v="0"/>
    <x v="0"/>
    <x v="0"/>
    <x v="0"/>
    <x v="0"/>
    <x v="0"/>
    <x v="0"/>
    <x v="0"/>
    <x v="0"/>
    <x v="0"/>
    <x v="0"/>
    <x v="0"/>
    <x v="1"/>
    <x v="6"/>
    <x v="327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28"/>
    <x v="0"/>
    <x v="1"/>
    <x v="1"/>
    <x v="0"/>
    <x v="0"/>
    <x v="0"/>
    <x v="0"/>
    <x v="38"/>
    <x v="0"/>
    <x v="0"/>
    <x v="0"/>
    <x v="69"/>
    <x v="65"/>
    <x v="1"/>
    <x v="0"/>
    <x v="1"/>
    <x v="7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6"/>
    <x v="329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30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31"/>
    <x v="0"/>
    <x v="1"/>
    <x v="1"/>
    <x v="0"/>
    <x v="2"/>
    <x v="2"/>
    <x v="0"/>
    <x v="39"/>
    <x v="0"/>
    <x v="0"/>
    <x v="0"/>
    <x v="70"/>
    <x v="59"/>
    <x v="1"/>
    <x v="0"/>
    <x v="1"/>
    <x v="7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6"/>
    <x v="33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33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34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6"/>
    <x v="335"/>
    <x v="0"/>
    <x v="0"/>
    <x v="0"/>
    <x v="0"/>
    <x v="0"/>
    <x v="0"/>
    <x v="0"/>
    <x v="4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3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37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38"/>
    <x v="0"/>
    <x v="0"/>
    <x v="0"/>
    <x v="0"/>
    <x v="0"/>
    <x v="0"/>
    <x v="0"/>
    <x v="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39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40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4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42"/>
    <x v="0"/>
    <x v="1"/>
    <x v="1"/>
    <x v="0"/>
    <x v="1"/>
    <x v="1"/>
    <x v="0"/>
    <x v="42"/>
    <x v="0"/>
    <x v="0"/>
    <x v="0"/>
    <x v="47"/>
    <x v="48"/>
    <x v="1"/>
    <x v="0"/>
    <x v="1"/>
    <x v="78"/>
    <x v="1"/>
    <x v="5"/>
    <x v="25"/>
    <x v="1"/>
    <x v="0"/>
  </r>
  <r>
    <x v="0"/>
    <x v="0"/>
    <x v="0"/>
    <x v="0"/>
    <x v="0"/>
    <x v="0"/>
    <x v="0"/>
    <x v="0"/>
    <x v="0"/>
    <x v="0"/>
    <x v="0"/>
    <x v="0"/>
    <x v="0"/>
    <x v="1"/>
    <x v="7"/>
    <x v="343"/>
    <x v="0"/>
    <x v="0"/>
    <x v="0"/>
    <x v="0"/>
    <x v="2"/>
    <x v="3"/>
    <x v="0"/>
    <x v="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7"/>
    <x v="344"/>
    <x v="0"/>
    <x v="1"/>
    <x v="1"/>
    <x v="0"/>
    <x v="0"/>
    <x v="0"/>
    <x v="0"/>
    <x v="37"/>
    <x v="0"/>
    <x v="0"/>
    <x v="0"/>
    <x v="71"/>
    <x v="66"/>
    <x v="1"/>
    <x v="0"/>
    <x v="1"/>
    <x v="7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8"/>
    <x v="345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46"/>
    <x v="0"/>
    <x v="0"/>
    <x v="0"/>
    <x v="0"/>
    <x v="0"/>
    <x v="0"/>
    <x v="0"/>
    <x v="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47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4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49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50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51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52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8"/>
    <x v="353"/>
    <x v="0"/>
    <x v="0"/>
    <x v="0"/>
    <x v="0"/>
    <x v="0"/>
    <x v="0"/>
    <x v="0"/>
    <x v="4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9"/>
    <x v="354"/>
    <x v="0"/>
    <x v="1"/>
    <x v="1"/>
    <x v="0"/>
    <x v="2"/>
    <x v="2"/>
    <x v="0"/>
    <x v="26"/>
    <x v="0"/>
    <x v="0"/>
    <x v="0"/>
    <x v="72"/>
    <x v="67"/>
    <x v="1"/>
    <x v="0"/>
    <x v="1"/>
    <x v="80"/>
    <x v="1"/>
    <x v="7"/>
    <x v="35"/>
    <x v="1"/>
    <x v="0"/>
  </r>
  <r>
    <x v="0"/>
    <x v="0"/>
    <x v="0"/>
    <x v="0"/>
    <x v="0"/>
    <x v="0"/>
    <x v="0"/>
    <x v="0"/>
    <x v="0"/>
    <x v="0"/>
    <x v="0"/>
    <x v="0"/>
    <x v="0"/>
    <x v="1"/>
    <x v="9"/>
    <x v="355"/>
    <x v="0"/>
    <x v="1"/>
    <x v="1"/>
    <x v="0"/>
    <x v="0"/>
    <x v="0"/>
    <x v="0"/>
    <x v="34"/>
    <x v="0"/>
    <x v="0"/>
    <x v="0"/>
    <x v="3"/>
    <x v="3"/>
    <x v="1"/>
    <x v="0"/>
    <x v="1"/>
    <x v="81"/>
    <x v="1"/>
    <x v="3"/>
    <x v="36"/>
    <x v="1"/>
    <x v="0"/>
  </r>
  <r>
    <x v="0"/>
    <x v="0"/>
    <x v="0"/>
    <x v="0"/>
    <x v="0"/>
    <x v="0"/>
    <x v="0"/>
    <x v="0"/>
    <x v="0"/>
    <x v="0"/>
    <x v="0"/>
    <x v="0"/>
    <x v="0"/>
    <x v="1"/>
    <x v="9"/>
    <x v="356"/>
    <x v="0"/>
    <x v="1"/>
    <x v="1"/>
    <x v="0"/>
    <x v="0"/>
    <x v="0"/>
    <x v="0"/>
    <x v="41"/>
    <x v="0"/>
    <x v="0"/>
    <x v="0"/>
    <x v="73"/>
    <x v="68"/>
    <x v="1"/>
    <x v="0"/>
    <x v="1"/>
    <x v="8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9"/>
    <x v="35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9"/>
    <x v="358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9"/>
    <x v="359"/>
    <x v="0"/>
    <x v="1"/>
    <x v="1"/>
    <x v="0"/>
    <x v="2"/>
    <x v="2"/>
    <x v="0"/>
    <x v="30"/>
    <x v="0"/>
    <x v="0"/>
    <x v="0"/>
    <x v="74"/>
    <x v="69"/>
    <x v="1"/>
    <x v="0"/>
    <x v="1"/>
    <x v="83"/>
    <x v="1"/>
    <x v="5"/>
    <x v="37"/>
    <x v="1"/>
    <x v="0"/>
  </r>
  <r>
    <x v="0"/>
    <x v="0"/>
    <x v="0"/>
    <x v="0"/>
    <x v="0"/>
    <x v="0"/>
    <x v="0"/>
    <x v="0"/>
    <x v="0"/>
    <x v="0"/>
    <x v="0"/>
    <x v="0"/>
    <x v="0"/>
    <x v="1"/>
    <x v="9"/>
    <x v="360"/>
    <x v="0"/>
    <x v="0"/>
    <x v="0"/>
    <x v="0"/>
    <x v="1"/>
    <x v="1"/>
    <x v="0"/>
    <x v="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9"/>
    <x v="361"/>
    <x v="0"/>
    <x v="1"/>
    <x v="1"/>
    <x v="0"/>
    <x v="2"/>
    <x v="3"/>
    <x v="0"/>
    <x v="43"/>
    <x v="0"/>
    <x v="0"/>
    <x v="0"/>
    <x v="75"/>
    <x v="46"/>
    <x v="1"/>
    <x v="0"/>
    <x v="1"/>
    <x v="84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9"/>
    <x v="362"/>
    <x v="0"/>
    <x v="0"/>
    <x v="0"/>
    <x v="0"/>
    <x v="0"/>
    <x v="0"/>
    <x v="0"/>
    <x v="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0"/>
    <x v="363"/>
    <x v="0"/>
    <x v="1"/>
    <x v="1"/>
    <x v="0"/>
    <x v="2"/>
    <x v="2"/>
    <x v="0"/>
    <x v="26"/>
    <x v="0"/>
    <x v="0"/>
    <x v="0"/>
    <x v="76"/>
    <x v="70"/>
    <x v="1"/>
    <x v="0"/>
    <x v="1"/>
    <x v="8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0"/>
    <x v="364"/>
    <x v="0"/>
    <x v="1"/>
    <x v="1"/>
    <x v="0"/>
    <x v="0"/>
    <x v="0"/>
    <x v="0"/>
    <x v="38"/>
    <x v="0"/>
    <x v="0"/>
    <x v="0"/>
    <x v="77"/>
    <x v="71"/>
    <x v="1"/>
    <x v="0"/>
    <x v="1"/>
    <x v="86"/>
    <x v="1"/>
    <x v="4"/>
    <x v="38"/>
    <x v="1"/>
    <x v="0"/>
  </r>
  <r>
    <x v="0"/>
    <x v="0"/>
    <x v="0"/>
    <x v="0"/>
    <x v="0"/>
    <x v="0"/>
    <x v="0"/>
    <x v="0"/>
    <x v="0"/>
    <x v="0"/>
    <x v="0"/>
    <x v="0"/>
    <x v="0"/>
    <x v="1"/>
    <x v="10"/>
    <x v="365"/>
    <x v="0"/>
    <x v="1"/>
    <x v="1"/>
    <x v="0"/>
    <x v="0"/>
    <x v="0"/>
    <x v="0"/>
    <x v="28"/>
    <x v="0"/>
    <x v="0"/>
    <x v="0"/>
    <x v="78"/>
    <x v="42"/>
    <x v="1"/>
    <x v="0"/>
    <x v="1"/>
    <x v="87"/>
    <x v="1"/>
    <x v="5"/>
    <x v="23"/>
    <x v="1"/>
    <x v="0"/>
  </r>
  <r>
    <x v="0"/>
    <x v="0"/>
    <x v="0"/>
    <x v="0"/>
    <x v="0"/>
    <x v="0"/>
    <x v="0"/>
    <x v="0"/>
    <x v="0"/>
    <x v="0"/>
    <x v="0"/>
    <x v="0"/>
    <x v="0"/>
    <x v="1"/>
    <x v="10"/>
    <x v="366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0"/>
    <x v="367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0"/>
    <x v="36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0"/>
    <x v="369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0"/>
    <x v="370"/>
    <x v="0"/>
    <x v="1"/>
    <x v="1"/>
    <x v="0"/>
    <x v="2"/>
    <x v="3"/>
    <x v="0"/>
    <x v="32"/>
    <x v="0"/>
    <x v="0"/>
    <x v="0"/>
    <x v="79"/>
    <x v="72"/>
    <x v="1"/>
    <x v="0"/>
    <x v="1"/>
    <x v="88"/>
    <x v="1"/>
    <x v="5"/>
    <x v="39"/>
    <x v="1"/>
    <x v="0"/>
  </r>
  <r>
    <x v="0"/>
    <x v="0"/>
    <x v="0"/>
    <x v="0"/>
    <x v="0"/>
    <x v="0"/>
    <x v="0"/>
    <x v="0"/>
    <x v="0"/>
    <x v="0"/>
    <x v="0"/>
    <x v="0"/>
    <x v="0"/>
    <x v="1"/>
    <x v="10"/>
    <x v="371"/>
    <x v="0"/>
    <x v="1"/>
    <x v="1"/>
    <x v="0"/>
    <x v="0"/>
    <x v="0"/>
    <x v="0"/>
    <x v="40"/>
    <x v="0"/>
    <x v="0"/>
    <x v="0"/>
    <x v="45"/>
    <x v="72"/>
    <x v="1"/>
    <x v="0"/>
    <x v="1"/>
    <x v="8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1"/>
    <x v="372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1"/>
    <x v="373"/>
    <x v="0"/>
    <x v="1"/>
    <x v="1"/>
    <x v="0"/>
    <x v="0"/>
    <x v="0"/>
    <x v="0"/>
    <x v="34"/>
    <x v="0"/>
    <x v="0"/>
    <x v="0"/>
    <x v="59"/>
    <x v="73"/>
    <x v="1"/>
    <x v="0"/>
    <x v="1"/>
    <x v="90"/>
    <x v="1"/>
    <x v="5"/>
    <x v="40"/>
    <x v="1"/>
    <x v="0"/>
  </r>
  <r>
    <x v="0"/>
    <x v="0"/>
    <x v="0"/>
    <x v="0"/>
    <x v="0"/>
    <x v="0"/>
    <x v="0"/>
    <x v="0"/>
    <x v="0"/>
    <x v="0"/>
    <x v="0"/>
    <x v="0"/>
    <x v="0"/>
    <x v="1"/>
    <x v="11"/>
    <x v="374"/>
    <x v="0"/>
    <x v="1"/>
    <x v="1"/>
    <x v="0"/>
    <x v="0"/>
    <x v="0"/>
    <x v="0"/>
    <x v="41"/>
    <x v="0"/>
    <x v="0"/>
    <x v="0"/>
    <x v="4"/>
    <x v="74"/>
    <x v="1"/>
    <x v="0"/>
    <x v="1"/>
    <x v="91"/>
    <x v="1"/>
    <x v="5"/>
    <x v="41"/>
    <x v="1"/>
    <x v="0"/>
  </r>
  <r>
    <x v="0"/>
    <x v="0"/>
    <x v="0"/>
    <x v="0"/>
    <x v="0"/>
    <x v="0"/>
    <x v="0"/>
    <x v="0"/>
    <x v="0"/>
    <x v="0"/>
    <x v="0"/>
    <x v="0"/>
    <x v="0"/>
    <x v="1"/>
    <x v="11"/>
    <x v="37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1"/>
    <x v="376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1"/>
    <x v="37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1"/>
    <x v="378"/>
    <x v="0"/>
    <x v="0"/>
    <x v="0"/>
    <x v="0"/>
    <x v="1"/>
    <x v="1"/>
    <x v="0"/>
    <x v="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1"/>
    <x v="379"/>
    <x v="0"/>
    <x v="1"/>
    <x v="1"/>
    <x v="0"/>
    <x v="2"/>
    <x v="3"/>
    <x v="0"/>
    <x v="43"/>
    <x v="0"/>
    <x v="0"/>
    <x v="0"/>
    <x v="80"/>
    <x v="75"/>
    <x v="1"/>
    <x v="0"/>
    <x v="1"/>
    <x v="92"/>
    <x v="1"/>
    <x v="9"/>
    <x v="42"/>
    <x v="1"/>
    <x v="0"/>
  </r>
  <r>
    <x v="0"/>
    <x v="0"/>
    <x v="0"/>
    <x v="0"/>
    <x v="0"/>
    <x v="0"/>
    <x v="0"/>
    <x v="0"/>
    <x v="0"/>
    <x v="0"/>
    <x v="0"/>
    <x v="0"/>
    <x v="0"/>
    <x v="1"/>
    <x v="11"/>
    <x v="380"/>
    <x v="0"/>
    <x v="1"/>
    <x v="1"/>
    <x v="0"/>
    <x v="0"/>
    <x v="0"/>
    <x v="0"/>
    <x v="37"/>
    <x v="0"/>
    <x v="0"/>
    <x v="0"/>
    <x v="81"/>
    <x v="76"/>
    <x v="1"/>
    <x v="0"/>
    <x v="1"/>
    <x v="93"/>
    <x v="1"/>
    <x v="4"/>
    <x v="43"/>
    <x v="1"/>
    <x v="0"/>
  </r>
  <r>
    <x v="0"/>
    <x v="0"/>
    <x v="0"/>
    <x v="0"/>
    <x v="0"/>
    <x v="0"/>
    <x v="0"/>
    <x v="0"/>
    <x v="0"/>
    <x v="0"/>
    <x v="0"/>
    <x v="0"/>
    <x v="0"/>
    <x v="1"/>
    <x v="12"/>
    <x v="381"/>
    <x v="0"/>
    <x v="1"/>
    <x v="1"/>
    <x v="0"/>
    <x v="2"/>
    <x v="2"/>
    <x v="0"/>
    <x v="26"/>
    <x v="0"/>
    <x v="0"/>
    <x v="0"/>
    <x v="60"/>
    <x v="77"/>
    <x v="1"/>
    <x v="0"/>
    <x v="1"/>
    <x v="94"/>
    <x v="1"/>
    <x v="5"/>
    <x v="44"/>
    <x v="1"/>
    <x v="0"/>
  </r>
  <r>
    <x v="0"/>
    <x v="0"/>
    <x v="0"/>
    <x v="0"/>
    <x v="0"/>
    <x v="0"/>
    <x v="0"/>
    <x v="0"/>
    <x v="0"/>
    <x v="0"/>
    <x v="0"/>
    <x v="0"/>
    <x v="0"/>
    <x v="1"/>
    <x v="12"/>
    <x v="382"/>
    <x v="0"/>
    <x v="0"/>
    <x v="0"/>
    <x v="0"/>
    <x v="0"/>
    <x v="0"/>
    <x v="0"/>
    <x v="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3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5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6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7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2"/>
    <x v="388"/>
    <x v="0"/>
    <x v="1"/>
    <x v="1"/>
    <x v="0"/>
    <x v="2"/>
    <x v="3"/>
    <x v="0"/>
    <x v="32"/>
    <x v="0"/>
    <x v="0"/>
    <x v="0"/>
    <x v="82"/>
    <x v="72"/>
    <x v="1"/>
    <x v="0"/>
    <x v="1"/>
    <x v="9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2"/>
    <x v="389"/>
    <x v="0"/>
    <x v="0"/>
    <x v="0"/>
    <x v="0"/>
    <x v="0"/>
    <x v="0"/>
    <x v="0"/>
    <x v="4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1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2"/>
    <x v="0"/>
    <x v="0"/>
    <x v="0"/>
    <x v="0"/>
    <x v="0"/>
    <x v="0"/>
    <x v="0"/>
    <x v="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4"/>
    <x v="0"/>
    <x v="1"/>
    <x v="1"/>
    <x v="0"/>
    <x v="2"/>
    <x v="2"/>
    <x v="0"/>
    <x v="35"/>
    <x v="0"/>
    <x v="0"/>
    <x v="0"/>
    <x v="83"/>
    <x v="78"/>
    <x v="1"/>
    <x v="0"/>
    <x v="1"/>
    <x v="9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3"/>
    <x v="395"/>
    <x v="0"/>
    <x v="1"/>
    <x v="1"/>
    <x v="0"/>
    <x v="2"/>
    <x v="2"/>
    <x v="0"/>
    <x v="30"/>
    <x v="0"/>
    <x v="0"/>
    <x v="0"/>
    <x v="84"/>
    <x v="79"/>
    <x v="1"/>
    <x v="0"/>
    <x v="1"/>
    <x v="97"/>
    <x v="1"/>
    <x v="3"/>
    <x v="45"/>
    <x v="1"/>
    <x v="0"/>
  </r>
  <r>
    <x v="0"/>
    <x v="0"/>
    <x v="0"/>
    <x v="0"/>
    <x v="0"/>
    <x v="0"/>
    <x v="0"/>
    <x v="0"/>
    <x v="0"/>
    <x v="0"/>
    <x v="0"/>
    <x v="0"/>
    <x v="0"/>
    <x v="1"/>
    <x v="13"/>
    <x v="396"/>
    <x v="0"/>
    <x v="1"/>
    <x v="1"/>
    <x v="0"/>
    <x v="1"/>
    <x v="1"/>
    <x v="0"/>
    <x v="42"/>
    <x v="0"/>
    <x v="0"/>
    <x v="0"/>
    <x v="85"/>
    <x v="3"/>
    <x v="1"/>
    <x v="0"/>
    <x v="1"/>
    <x v="98"/>
    <x v="1"/>
    <x v="5"/>
    <x v="3"/>
    <x v="1"/>
    <x v="0"/>
  </r>
  <r>
    <x v="0"/>
    <x v="0"/>
    <x v="0"/>
    <x v="0"/>
    <x v="0"/>
    <x v="0"/>
    <x v="0"/>
    <x v="0"/>
    <x v="0"/>
    <x v="0"/>
    <x v="0"/>
    <x v="0"/>
    <x v="0"/>
    <x v="1"/>
    <x v="13"/>
    <x v="397"/>
    <x v="0"/>
    <x v="0"/>
    <x v="0"/>
    <x v="0"/>
    <x v="2"/>
    <x v="3"/>
    <x v="0"/>
    <x v="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3"/>
    <x v="398"/>
    <x v="0"/>
    <x v="0"/>
    <x v="0"/>
    <x v="0"/>
    <x v="0"/>
    <x v="0"/>
    <x v="0"/>
    <x v="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399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0"/>
    <x v="0"/>
    <x v="0"/>
    <x v="0"/>
    <x v="0"/>
    <x v="0"/>
    <x v="0"/>
    <x v="0"/>
    <x v="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1"/>
    <x v="0"/>
    <x v="0"/>
    <x v="0"/>
    <x v="0"/>
    <x v="0"/>
    <x v="0"/>
    <x v="0"/>
    <x v="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2"/>
    <x v="0"/>
    <x v="1"/>
    <x v="1"/>
    <x v="0"/>
    <x v="2"/>
    <x v="2"/>
    <x v="0"/>
    <x v="30"/>
    <x v="0"/>
    <x v="0"/>
    <x v="0"/>
    <x v="16"/>
    <x v="80"/>
    <x v="1"/>
    <x v="0"/>
    <x v="1"/>
    <x v="9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4"/>
    <x v="403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5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4"/>
    <x v="406"/>
    <x v="0"/>
    <x v="1"/>
    <x v="1"/>
    <x v="0"/>
    <x v="2"/>
    <x v="3"/>
    <x v="0"/>
    <x v="32"/>
    <x v="0"/>
    <x v="0"/>
    <x v="0"/>
    <x v="70"/>
    <x v="14"/>
    <x v="1"/>
    <x v="0"/>
    <x v="1"/>
    <x v="100"/>
    <x v="1"/>
    <x v="5"/>
    <x v="46"/>
    <x v="1"/>
    <x v="0"/>
  </r>
  <r>
    <x v="0"/>
    <x v="0"/>
    <x v="0"/>
    <x v="0"/>
    <x v="0"/>
    <x v="0"/>
    <x v="0"/>
    <x v="0"/>
    <x v="0"/>
    <x v="0"/>
    <x v="0"/>
    <x v="0"/>
    <x v="0"/>
    <x v="1"/>
    <x v="14"/>
    <x v="407"/>
    <x v="0"/>
    <x v="0"/>
    <x v="0"/>
    <x v="0"/>
    <x v="0"/>
    <x v="0"/>
    <x v="0"/>
    <x v="4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08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09"/>
    <x v="0"/>
    <x v="0"/>
    <x v="0"/>
    <x v="0"/>
    <x v="0"/>
    <x v="0"/>
    <x v="0"/>
    <x v="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10"/>
    <x v="0"/>
    <x v="1"/>
    <x v="1"/>
    <x v="0"/>
    <x v="0"/>
    <x v="0"/>
    <x v="0"/>
    <x v="41"/>
    <x v="0"/>
    <x v="0"/>
    <x v="0"/>
    <x v="86"/>
    <x v="81"/>
    <x v="1"/>
    <x v="0"/>
    <x v="1"/>
    <x v="101"/>
    <x v="1"/>
    <x v="5"/>
    <x v="47"/>
    <x v="1"/>
    <x v="0"/>
  </r>
  <r>
    <x v="0"/>
    <x v="0"/>
    <x v="0"/>
    <x v="0"/>
    <x v="0"/>
    <x v="0"/>
    <x v="0"/>
    <x v="0"/>
    <x v="0"/>
    <x v="0"/>
    <x v="0"/>
    <x v="0"/>
    <x v="0"/>
    <x v="1"/>
    <x v="15"/>
    <x v="41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12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1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14"/>
    <x v="0"/>
    <x v="0"/>
    <x v="0"/>
    <x v="0"/>
    <x v="1"/>
    <x v="1"/>
    <x v="0"/>
    <x v="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1"/>
    <x v="15"/>
    <x v="415"/>
    <x v="0"/>
    <x v="1"/>
    <x v="1"/>
    <x v="0"/>
    <x v="2"/>
    <x v="3"/>
    <x v="0"/>
    <x v="43"/>
    <x v="0"/>
    <x v="0"/>
    <x v="0"/>
    <x v="87"/>
    <x v="72"/>
    <x v="1"/>
    <x v="0"/>
    <x v="1"/>
    <x v="10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1"/>
    <x v="15"/>
    <x v="416"/>
    <x v="0"/>
    <x v="0"/>
    <x v="0"/>
    <x v="0"/>
    <x v="0"/>
    <x v="0"/>
    <x v="0"/>
    <x v="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17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18"/>
    <x v="0"/>
    <x v="0"/>
    <x v="0"/>
    <x v="0"/>
    <x v="2"/>
    <x v="2"/>
    <x v="0"/>
    <x v="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19"/>
    <x v="0"/>
    <x v="0"/>
    <x v="0"/>
    <x v="0"/>
    <x v="2"/>
    <x v="2"/>
    <x v="0"/>
    <x v="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20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21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22"/>
    <x v="0"/>
    <x v="2"/>
    <x v="0"/>
    <x v="1"/>
    <x v="1"/>
    <x v="1"/>
    <x v="4"/>
    <x v="47"/>
    <x v="4"/>
    <x v="4"/>
    <x v="1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0"/>
    <x v="423"/>
    <x v="0"/>
    <x v="0"/>
    <x v="0"/>
    <x v="0"/>
    <x v="0"/>
    <x v="0"/>
    <x v="0"/>
    <x v="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24"/>
    <x v="0"/>
    <x v="1"/>
    <x v="1"/>
    <x v="0"/>
    <x v="2"/>
    <x v="2"/>
    <x v="0"/>
    <x v="26"/>
    <x v="0"/>
    <x v="0"/>
    <x v="0"/>
    <x v="88"/>
    <x v="82"/>
    <x v="1"/>
    <x v="0"/>
    <x v="1"/>
    <x v="103"/>
    <x v="1"/>
    <x v="1"/>
    <x v="48"/>
    <x v="1"/>
    <x v="0"/>
  </r>
  <r>
    <x v="0"/>
    <x v="0"/>
    <x v="0"/>
    <x v="0"/>
    <x v="0"/>
    <x v="0"/>
    <x v="0"/>
    <x v="0"/>
    <x v="0"/>
    <x v="0"/>
    <x v="0"/>
    <x v="0"/>
    <x v="0"/>
    <x v="2"/>
    <x v="1"/>
    <x v="425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26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27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28"/>
    <x v="0"/>
    <x v="1"/>
    <x v="1"/>
    <x v="0"/>
    <x v="2"/>
    <x v="2"/>
    <x v="0"/>
    <x v="50"/>
    <x v="0"/>
    <x v="0"/>
    <x v="0"/>
    <x v="89"/>
    <x v="83"/>
    <x v="1"/>
    <x v="0"/>
    <x v="1"/>
    <x v="104"/>
    <x v="1"/>
    <x v="5"/>
    <x v="49"/>
    <x v="1"/>
    <x v="0"/>
  </r>
  <r>
    <x v="0"/>
    <x v="0"/>
    <x v="0"/>
    <x v="0"/>
    <x v="0"/>
    <x v="0"/>
    <x v="0"/>
    <x v="0"/>
    <x v="0"/>
    <x v="0"/>
    <x v="0"/>
    <x v="0"/>
    <x v="0"/>
    <x v="2"/>
    <x v="1"/>
    <x v="429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30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"/>
    <x v="431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2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3"/>
    <x v="0"/>
    <x v="1"/>
    <x v="1"/>
    <x v="0"/>
    <x v="2"/>
    <x v="2"/>
    <x v="0"/>
    <x v="49"/>
    <x v="0"/>
    <x v="0"/>
    <x v="0"/>
    <x v="90"/>
    <x v="84"/>
    <x v="1"/>
    <x v="0"/>
    <x v="1"/>
    <x v="105"/>
    <x v="1"/>
    <x v="5"/>
    <x v="50"/>
    <x v="1"/>
    <x v="0"/>
  </r>
  <r>
    <x v="0"/>
    <x v="0"/>
    <x v="0"/>
    <x v="0"/>
    <x v="0"/>
    <x v="0"/>
    <x v="0"/>
    <x v="0"/>
    <x v="0"/>
    <x v="0"/>
    <x v="0"/>
    <x v="0"/>
    <x v="0"/>
    <x v="2"/>
    <x v="2"/>
    <x v="434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5"/>
    <x v="0"/>
    <x v="1"/>
    <x v="1"/>
    <x v="0"/>
    <x v="2"/>
    <x v="2"/>
    <x v="0"/>
    <x v="45"/>
    <x v="0"/>
    <x v="0"/>
    <x v="0"/>
    <x v="90"/>
    <x v="85"/>
    <x v="1"/>
    <x v="0"/>
    <x v="1"/>
    <x v="10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2"/>
    <x v="436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7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8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2"/>
    <x v="439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1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2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3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4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5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6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3"/>
    <x v="447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48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49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50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51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52"/>
    <x v="0"/>
    <x v="1"/>
    <x v="1"/>
    <x v="0"/>
    <x v="2"/>
    <x v="2"/>
    <x v="0"/>
    <x v="50"/>
    <x v="0"/>
    <x v="0"/>
    <x v="0"/>
    <x v="91"/>
    <x v="86"/>
    <x v="1"/>
    <x v="0"/>
    <x v="1"/>
    <x v="107"/>
    <x v="1"/>
    <x v="4"/>
    <x v="51"/>
    <x v="1"/>
    <x v="0"/>
  </r>
  <r>
    <x v="0"/>
    <x v="0"/>
    <x v="0"/>
    <x v="0"/>
    <x v="0"/>
    <x v="0"/>
    <x v="0"/>
    <x v="0"/>
    <x v="0"/>
    <x v="0"/>
    <x v="0"/>
    <x v="0"/>
    <x v="0"/>
    <x v="2"/>
    <x v="4"/>
    <x v="453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54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4"/>
    <x v="455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5"/>
    <x v="45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5"/>
    <x v="457"/>
    <x v="0"/>
    <x v="1"/>
    <x v="1"/>
    <x v="0"/>
    <x v="2"/>
    <x v="2"/>
    <x v="0"/>
    <x v="49"/>
    <x v="0"/>
    <x v="0"/>
    <x v="0"/>
    <x v="50"/>
    <x v="87"/>
    <x v="1"/>
    <x v="0"/>
    <x v="1"/>
    <x v="10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5"/>
    <x v="458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5"/>
    <x v="459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5"/>
    <x v="460"/>
    <x v="0"/>
    <x v="1"/>
    <x v="1"/>
    <x v="0"/>
    <x v="2"/>
    <x v="2"/>
    <x v="0"/>
    <x v="50"/>
    <x v="0"/>
    <x v="0"/>
    <x v="0"/>
    <x v="92"/>
    <x v="88"/>
    <x v="1"/>
    <x v="0"/>
    <x v="1"/>
    <x v="109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5"/>
    <x v="461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5"/>
    <x v="462"/>
    <x v="0"/>
    <x v="1"/>
    <x v="1"/>
    <x v="0"/>
    <x v="1"/>
    <x v="1"/>
    <x v="0"/>
    <x v="51"/>
    <x v="0"/>
    <x v="0"/>
    <x v="0"/>
    <x v="93"/>
    <x v="89"/>
    <x v="1"/>
    <x v="0"/>
    <x v="1"/>
    <x v="110"/>
    <x v="1"/>
    <x v="5"/>
    <x v="52"/>
    <x v="1"/>
    <x v="0"/>
  </r>
  <r>
    <x v="0"/>
    <x v="0"/>
    <x v="0"/>
    <x v="0"/>
    <x v="0"/>
    <x v="0"/>
    <x v="0"/>
    <x v="0"/>
    <x v="0"/>
    <x v="0"/>
    <x v="0"/>
    <x v="0"/>
    <x v="0"/>
    <x v="2"/>
    <x v="5"/>
    <x v="463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64"/>
    <x v="0"/>
    <x v="1"/>
    <x v="1"/>
    <x v="0"/>
    <x v="2"/>
    <x v="2"/>
    <x v="0"/>
    <x v="26"/>
    <x v="0"/>
    <x v="0"/>
    <x v="0"/>
    <x v="94"/>
    <x v="84"/>
    <x v="1"/>
    <x v="0"/>
    <x v="1"/>
    <x v="11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6"/>
    <x v="465"/>
    <x v="0"/>
    <x v="1"/>
    <x v="1"/>
    <x v="0"/>
    <x v="2"/>
    <x v="2"/>
    <x v="0"/>
    <x v="53"/>
    <x v="0"/>
    <x v="0"/>
    <x v="0"/>
    <x v="12"/>
    <x v="90"/>
    <x v="1"/>
    <x v="0"/>
    <x v="1"/>
    <x v="112"/>
    <x v="1"/>
    <x v="9"/>
    <x v="53"/>
    <x v="1"/>
    <x v="0"/>
  </r>
  <r>
    <x v="0"/>
    <x v="0"/>
    <x v="0"/>
    <x v="0"/>
    <x v="0"/>
    <x v="0"/>
    <x v="0"/>
    <x v="0"/>
    <x v="0"/>
    <x v="0"/>
    <x v="0"/>
    <x v="0"/>
    <x v="0"/>
    <x v="2"/>
    <x v="6"/>
    <x v="466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67"/>
    <x v="0"/>
    <x v="0"/>
    <x v="0"/>
    <x v="0"/>
    <x v="2"/>
    <x v="2"/>
    <x v="0"/>
    <x v="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68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69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70"/>
    <x v="0"/>
    <x v="0"/>
    <x v="0"/>
    <x v="0"/>
    <x v="1"/>
    <x v="1"/>
    <x v="0"/>
    <x v="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6"/>
    <x v="471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2"/>
    <x v="0"/>
    <x v="1"/>
    <x v="1"/>
    <x v="0"/>
    <x v="2"/>
    <x v="2"/>
    <x v="0"/>
    <x v="26"/>
    <x v="0"/>
    <x v="0"/>
    <x v="0"/>
    <x v="95"/>
    <x v="91"/>
    <x v="1"/>
    <x v="0"/>
    <x v="1"/>
    <x v="11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7"/>
    <x v="473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4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5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6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7"/>
    <x v="0"/>
    <x v="0"/>
    <x v="0"/>
    <x v="0"/>
    <x v="2"/>
    <x v="3"/>
    <x v="0"/>
    <x v="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8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7"/>
    <x v="479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1"/>
    <x v="0"/>
    <x v="0"/>
    <x v="0"/>
    <x v="0"/>
    <x v="2"/>
    <x v="2"/>
    <x v="0"/>
    <x v="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2"/>
    <x v="0"/>
    <x v="1"/>
    <x v="1"/>
    <x v="0"/>
    <x v="2"/>
    <x v="2"/>
    <x v="0"/>
    <x v="49"/>
    <x v="0"/>
    <x v="0"/>
    <x v="0"/>
    <x v="96"/>
    <x v="92"/>
    <x v="1"/>
    <x v="0"/>
    <x v="1"/>
    <x v="114"/>
    <x v="1"/>
    <x v="4"/>
    <x v="54"/>
    <x v="1"/>
    <x v="0"/>
  </r>
  <r>
    <x v="0"/>
    <x v="0"/>
    <x v="0"/>
    <x v="0"/>
    <x v="0"/>
    <x v="0"/>
    <x v="0"/>
    <x v="0"/>
    <x v="0"/>
    <x v="0"/>
    <x v="0"/>
    <x v="0"/>
    <x v="0"/>
    <x v="2"/>
    <x v="8"/>
    <x v="483"/>
    <x v="0"/>
    <x v="0"/>
    <x v="0"/>
    <x v="0"/>
    <x v="2"/>
    <x v="2"/>
    <x v="0"/>
    <x v="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4"/>
    <x v="0"/>
    <x v="1"/>
    <x v="1"/>
    <x v="0"/>
    <x v="2"/>
    <x v="2"/>
    <x v="0"/>
    <x v="50"/>
    <x v="0"/>
    <x v="0"/>
    <x v="0"/>
    <x v="97"/>
    <x v="93"/>
    <x v="1"/>
    <x v="0"/>
    <x v="1"/>
    <x v="11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8"/>
    <x v="485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6"/>
    <x v="0"/>
    <x v="0"/>
    <x v="0"/>
    <x v="0"/>
    <x v="1"/>
    <x v="1"/>
    <x v="0"/>
    <x v="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8"/>
    <x v="487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88"/>
    <x v="0"/>
    <x v="1"/>
    <x v="1"/>
    <x v="0"/>
    <x v="2"/>
    <x v="2"/>
    <x v="0"/>
    <x v="26"/>
    <x v="0"/>
    <x v="0"/>
    <x v="0"/>
    <x v="98"/>
    <x v="94"/>
    <x v="1"/>
    <x v="0"/>
    <x v="1"/>
    <x v="116"/>
    <x v="1"/>
    <x v="5"/>
    <x v="55"/>
    <x v="1"/>
    <x v="0"/>
  </r>
  <r>
    <x v="0"/>
    <x v="0"/>
    <x v="0"/>
    <x v="0"/>
    <x v="0"/>
    <x v="0"/>
    <x v="0"/>
    <x v="0"/>
    <x v="0"/>
    <x v="0"/>
    <x v="0"/>
    <x v="0"/>
    <x v="0"/>
    <x v="2"/>
    <x v="9"/>
    <x v="489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0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1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2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3"/>
    <x v="0"/>
    <x v="0"/>
    <x v="0"/>
    <x v="0"/>
    <x v="2"/>
    <x v="3"/>
    <x v="0"/>
    <x v="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4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9"/>
    <x v="495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49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497"/>
    <x v="0"/>
    <x v="0"/>
    <x v="0"/>
    <x v="0"/>
    <x v="2"/>
    <x v="2"/>
    <x v="0"/>
    <x v="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498"/>
    <x v="0"/>
    <x v="1"/>
    <x v="1"/>
    <x v="0"/>
    <x v="2"/>
    <x v="2"/>
    <x v="0"/>
    <x v="49"/>
    <x v="0"/>
    <x v="0"/>
    <x v="0"/>
    <x v="99"/>
    <x v="95"/>
    <x v="2"/>
    <x v="0"/>
    <x v="1"/>
    <x v="11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0"/>
    <x v="499"/>
    <x v="0"/>
    <x v="0"/>
    <x v="0"/>
    <x v="0"/>
    <x v="2"/>
    <x v="2"/>
    <x v="0"/>
    <x v="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500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501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502"/>
    <x v="0"/>
    <x v="0"/>
    <x v="0"/>
    <x v="0"/>
    <x v="1"/>
    <x v="1"/>
    <x v="0"/>
    <x v="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0"/>
    <x v="503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1"/>
    <x v="504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1"/>
    <x v="505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1"/>
    <x v="506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1"/>
    <x v="507"/>
    <x v="0"/>
    <x v="1"/>
    <x v="1"/>
    <x v="0"/>
    <x v="2"/>
    <x v="2"/>
    <x v="0"/>
    <x v="45"/>
    <x v="0"/>
    <x v="0"/>
    <x v="0"/>
    <x v="100"/>
    <x v="96"/>
    <x v="1"/>
    <x v="0"/>
    <x v="1"/>
    <x v="11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1"/>
    <x v="508"/>
    <x v="0"/>
    <x v="1"/>
    <x v="1"/>
    <x v="0"/>
    <x v="2"/>
    <x v="2"/>
    <x v="0"/>
    <x v="50"/>
    <x v="0"/>
    <x v="0"/>
    <x v="0"/>
    <x v="101"/>
    <x v="90"/>
    <x v="1"/>
    <x v="0"/>
    <x v="1"/>
    <x v="119"/>
    <x v="1"/>
    <x v="5"/>
    <x v="53"/>
    <x v="1"/>
    <x v="0"/>
  </r>
  <r>
    <x v="0"/>
    <x v="0"/>
    <x v="0"/>
    <x v="0"/>
    <x v="0"/>
    <x v="0"/>
    <x v="0"/>
    <x v="0"/>
    <x v="0"/>
    <x v="0"/>
    <x v="0"/>
    <x v="0"/>
    <x v="0"/>
    <x v="2"/>
    <x v="11"/>
    <x v="509"/>
    <x v="0"/>
    <x v="1"/>
    <x v="1"/>
    <x v="0"/>
    <x v="2"/>
    <x v="3"/>
    <x v="0"/>
    <x v="56"/>
    <x v="0"/>
    <x v="0"/>
    <x v="0"/>
    <x v="102"/>
    <x v="53"/>
    <x v="1"/>
    <x v="0"/>
    <x v="1"/>
    <x v="120"/>
    <x v="1"/>
    <x v="10"/>
    <x v="56"/>
    <x v="1"/>
    <x v="0"/>
  </r>
  <r>
    <x v="0"/>
    <x v="0"/>
    <x v="0"/>
    <x v="0"/>
    <x v="0"/>
    <x v="0"/>
    <x v="0"/>
    <x v="0"/>
    <x v="0"/>
    <x v="0"/>
    <x v="0"/>
    <x v="0"/>
    <x v="0"/>
    <x v="2"/>
    <x v="11"/>
    <x v="510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1"/>
    <x v="511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2"/>
    <x v="512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2"/>
    <x v="513"/>
    <x v="0"/>
    <x v="0"/>
    <x v="0"/>
    <x v="0"/>
    <x v="2"/>
    <x v="2"/>
    <x v="0"/>
    <x v="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2"/>
    <x v="514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2"/>
    <x v="515"/>
    <x v="0"/>
    <x v="1"/>
    <x v="1"/>
    <x v="0"/>
    <x v="2"/>
    <x v="2"/>
    <x v="0"/>
    <x v="54"/>
    <x v="0"/>
    <x v="0"/>
    <x v="0"/>
    <x v="103"/>
    <x v="97"/>
    <x v="1"/>
    <x v="0"/>
    <x v="1"/>
    <x v="121"/>
    <x v="1"/>
    <x v="4"/>
    <x v="57"/>
    <x v="1"/>
    <x v="0"/>
  </r>
  <r>
    <x v="0"/>
    <x v="0"/>
    <x v="0"/>
    <x v="0"/>
    <x v="0"/>
    <x v="0"/>
    <x v="0"/>
    <x v="0"/>
    <x v="0"/>
    <x v="0"/>
    <x v="0"/>
    <x v="0"/>
    <x v="0"/>
    <x v="2"/>
    <x v="12"/>
    <x v="516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2"/>
    <x v="517"/>
    <x v="0"/>
    <x v="1"/>
    <x v="1"/>
    <x v="0"/>
    <x v="2"/>
    <x v="3"/>
    <x v="0"/>
    <x v="46"/>
    <x v="0"/>
    <x v="0"/>
    <x v="0"/>
    <x v="38"/>
    <x v="91"/>
    <x v="1"/>
    <x v="0"/>
    <x v="1"/>
    <x v="122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2"/>
    <x v="518"/>
    <x v="0"/>
    <x v="1"/>
    <x v="1"/>
    <x v="0"/>
    <x v="1"/>
    <x v="1"/>
    <x v="0"/>
    <x v="55"/>
    <x v="0"/>
    <x v="0"/>
    <x v="0"/>
    <x v="104"/>
    <x v="98"/>
    <x v="1"/>
    <x v="0"/>
    <x v="1"/>
    <x v="12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2"/>
    <x v="519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1"/>
    <x v="0"/>
    <x v="1"/>
    <x v="1"/>
    <x v="0"/>
    <x v="2"/>
    <x v="2"/>
    <x v="0"/>
    <x v="49"/>
    <x v="0"/>
    <x v="0"/>
    <x v="0"/>
    <x v="46"/>
    <x v="99"/>
    <x v="1"/>
    <x v="0"/>
    <x v="1"/>
    <x v="124"/>
    <x v="1"/>
    <x v="10"/>
    <x v="58"/>
    <x v="1"/>
    <x v="0"/>
  </r>
  <r>
    <x v="0"/>
    <x v="0"/>
    <x v="0"/>
    <x v="0"/>
    <x v="0"/>
    <x v="0"/>
    <x v="0"/>
    <x v="0"/>
    <x v="0"/>
    <x v="0"/>
    <x v="0"/>
    <x v="0"/>
    <x v="0"/>
    <x v="2"/>
    <x v="13"/>
    <x v="522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3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4"/>
    <x v="0"/>
    <x v="1"/>
    <x v="1"/>
    <x v="0"/>
    <x v="2"/>
    <x v="2"/>
    <x v="0"/>
    <x v="50"/>
    <x v="0"/>
    <x v="0"/>
    <x v="0"/>
    <x v="105"/>
    <x v="58"/>
    <x v="1"/>
    <x v="0"/>
    <x v="1"/>
    <x v="12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3"/>
    <x v="525"/>
    <x v="0"/>
    <x v="0"/>
    <x v="0"/>
    <x v="0"/>
    <x v="2"/>
    <x v="3"/>
    <x v="0"/>
    <x v="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6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3"/>
    <x v="527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4"/>
    <x v="528"/>
    <x v="0"/>
    <x v="1"/>
    <x v="1"/>
    <x v="0"/>
    <x v="2"/>
    <x v="2"/>
    <x v="0"/>
    <x v="26"/>
    <x v="0"/>
    <x v="0"/>
    <x v="0"/>
    <x v="49"/>
    <x v="23"/>
    <x v="1"/>
    <x v="0"/>
    <x v="1"/>
    <x v="12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4"/>
    <x v="529"/>
    <x v="0"/>
    <x v="1"/>
    <x v="1"/>
    <x v="0"/>
    <x v="2"/>
    <x v="2"/>
    <x v="0"/>
    <x v="53"/>
    <x v="0"/>
    <x v="0"/>
    <x v="0"/>
    <x v="14"/>
    <x v="100"/>
    <x v="1"/>
    <x v="0"/>
    <x v="1"/>
    <x v="127"/>
    <x v="1"/>
    <x v="5"/>
    <x v="59"/>
    <x v="1"/>
    <x v="0"/>
  </r>
  <r>
    <x v="0"/>
    <x v="0"/>
    <x v="0"/>
    <x v="0"/>
    <x v="0"/>
    <x v="0"/>
    <x v="0"/>
    <x v="0"/>
    <x v="0"/>
    <x v="0"/>
    <x v="0"/>
    <x v="0"/>
    <x v="0"/>
    <x v="2"/>
    <x v="14"/>
    <x v="530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4"/>
    <x v="531"/>
    <x v="0"/>
    <x v="0"/>
    <x v="0"/>
    <x v="0"/>
    <x v="2"/>
    <x v="2"/>
    <x v="0"/>
    <x v="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4"/>
    <x v="532"/>
    <x v="0"/>
    <x v="1"/>
    <x v="1"/>
    <x v="0"/>
    <x v="2"/>
    <x v="2"/>
    <x v="0"/>
    <x v="50"/>
    <x v="0"/>
    <x v="0"/>
    <x v="0"/>
    <x v="106"/>
    <x v="101"/>
    <x v="1"/>
    <x v="0"/>
    <x v="1"/>
    <x v="128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2"/>
    <x v="14"/>
    <x v="533"/>
    <x v="0"/>
    <x v="0"/>
    <x v="0"/>
    <x v="0"/>
    <x v="2"/>
    <x v="3"/>
    <x v="0"/>
    <x v="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4"/>
    <x v="534"/>
    <x v="0"/>
    <x v="0"/>
    <x v="0"/>
    <x v="0"/>
    <x v="1"/>
    <x v="1"/>
    <x v="0"/>
    <x v="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4"/>
    <x v="535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3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37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38"/>
    <x v="0"/>
    <x v="0"/>
    <x v="0"/>
    <x v="0"/>
    <x v="2"/>
    <x v="2"/>
    <x v="0"/>
    <x v="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39"/>
    <x v="0"/>
    <x v="0"/>
    <x v="0"/>
    <x v="0"/>
    <x v="2"/>
    <x v="2"/>
    <x v="0"/>
    <x v="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40"/>
    <x v="0"/>
    <x v="0"/>
    <x v="0"/>
    <x v="0"/>
    <x v="2"/>
    <x v="2"/>
    <x v="0"/>
    <x v="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41"/>
    <x v="0"/>
    <x v="0"/>
    <x v="0"/>
    <x v="0"/>
    <x v="2"/>
    <x v="3"/>
    <x v="0"/>
    <x v="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42"/>
    <x v="0"/>
    <x v="0"/>
    <x v="0"/>
    <x v="0"/>
    <x v="1"/>
    <x v="1"/>
    <x v="0"/>
    <x v="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2"/>
    <x v="15"/>
    <x v="543"/>
    <x v="0"/>
    <x v="1"/>
    <x v="1"/>
    <x v="0"/>
    <x v="0"/>
    <x v="0"/>
    <x v="0"/>
    <x v="52"/>
    <x v="0"/>
    <x v="0"/>
    <x v="0"/>
    <x v="107"/>
    <x v="102"/>
    <x v="1"/>
    <x v="0"/>
    <x v="1"/>
    <x v="129"/>
    <x v="1"/>
    <x v="7"/>
    <x v="60"/>
    <x v="1"/>
    <x v="0"/>
  </r>
  <r>
    <x v="0"/>
    <x v="0"/>
    <x v="0"/>
    <x v="0"/>
    <x v="0"/>
    <x v="0"/>
    <x v="0"/>
    <x v="0"/>
    <x v="0"/>
    <x v="0"/>
    <x v="0"/>
    <x v="0"/>
    <x v="0"/>
    <x v="3"/>
    <x v="0"/>
    <x v="544"/>
    <x v="0"/>
    <x v="0"/>
    <x v="0"/>
    <x v="0"/>
    <x v="1"/>
    <x v="1"/>
    <x v="0"/>
    <x v="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0"/>
    <x v="545"/>
    <x v="0"/>
    <x v="0"/>
    <x v="0"/>
    <x v="0"/>
    <x v="2"/>
    <x v="2"/>
    <x v="0"/>
    <x v="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0"/>
    <x v="546"/>
    <x v="0"/>
    <x v="1"/>
    <x v="1"/>
    <x v="0"/>
    <x v="1"/>
    <x v="1"/>
    <x v="0"/>
    <x v="59"/>
    <x v="0"/>
    <x v="0"/>
    <x v="0"/>
    <x v="108"/>
    <x v="103"/>
    <x v="1"/>
    <x v="0"/>
    <x v="1"/>
    <x v="130"/>
    <x v="1"/>
    <x v="11"/>
    <x v="61"/>
    <x v="1"/>
    <x v="0"/>
  </r>
  <r>
    <x v="0"/>
    <x v="0"/>
    <x v="0"/>
    <x v="0"/>
    <x v="0"/>
    <x v="0"/>
    <x v="0"/>
    <x v="0"/>
    <x v="0"/>
    <x v="0"/>
    <x v="0"/>
    <x v="0"/>
    <x v="0"/>
    <x v="3"/>
    <x v="1"/>
    <x v="547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"/>
    <x v="54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"/>
    <x v="549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"/>
    <x v="550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2"/>
    <x v="551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2"/>
    <x v="552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2"/>
    <x v="553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2"/>
    <x v="554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3"/>
    <x v="555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3"/>
    <x v="556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3"/>
    <x v="557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3"/>
    <x v="558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4"/>
    <x v="559"/>
    <x v="0"/>
    <x v="1"/>
    <x v="1"/>
    <x v="0"/>
    <x v="1"/>
    <x v="1"/>
    <x v="0"/>
    <x v="60"/>
    <x v="0"/>
    <x v="0"/>
    <x v="0"/>
    <x v="99"/>
    <x v="95"/>
    <x v="1"/>
    <x v="0"/>
    <x v="1"/>
    <x v="131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4"/>
    <x v="56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4"/>
    <x v="561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4"/>
    <x v="562"/>
    <x v="0"/>
    <x v="1"/>
    <x v="1"/>
    <x v="0"/>
    <x v="0"/>
    <x v="0"/>
    <x v="0"/>
    <x v="62"/>
    <x v="0"/>
    <x v="0"/>
    <x v="0"/>
    <x v="109"/>
    <x v="104"/>
    <x v="1"/>
    <x v="0"/>
    <x v="1"/>
    <x v="132"/>
    <x v="1"/>
    <x v="3"/>
    <x v="62"/>
    <x v="1"/>
    <x v="0"/>
  </r>
  <r>
    <x v="0"/>
    <x v="0"/>
    <x v="0"/>
    <x v="0"/>
    <x v="0"/>
    <x v="0"/>
    <x v="0"/>
    <x v="0"/>
    <x v="0"/>
    <x v="0"/>
    <x v="0"/>
    <x v="0"/>
    <x v="0"/>
    <x v="3"/>
    <x v="5"/>
    <x v="563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5"/>
    <x v="564"/>
    <x v="0"/>
    <x v="1"/>
    <x v="1"/>
    <x v="0"/>
    <x v="2"/>
    <x v="2"/>
    <x v="0"/>
    <x v="15"/>
    <x v="0"/>
    <x v="0"/>
    <x v="0"/>
    <x v="110"/>
    <x v="105"/>
    <x v="1"/>
    <x v="0"/>
    <x v="1"/>
    <x v="13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5"/>
    <x v="565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5"/>
    <x v="566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6"/>
    <x v="567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6"/>
    <x v="568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6"/>
    <x v="569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6"/>
    <x v="570"/>
    <x v="0"/>
    <x v="1"/>
    <x v="1"/>
    <x v="0"/>
    <x v="0"/>
    <x v="0"/>
    <x v="0"/>
    <x v="62"/>
    <x v="0"/>
    <x v="0"/>
    <x v="0"/>
    <x v="34"/>
    <x v="33"/>
    <x v="1"/>
    <x v="0"/>
    <x v="1"/>
    <x v="134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7"/>
    <x v="571"/>
    <x v="0"/>
    <x v="1"/>
    <x v="1"/>
    <x v="0"/>
    <x v="1"/>
    <x v="1"/>
    <x v="0"/>
    <x v="60"/>
    <x v="0"/>
    <x v="0"/>
    <x v="0"/>
    <x v="111"/>
    <x v="106"/>
    <x v="1"/>
    <x v="0"/>
    <x v="1"/>
    <x v="135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7"/>
    <x v="572"/>
    <x v="0"/>
    <x v="1"/>
    <x v="1"/>
    <x v="0"/>
    <x v="2"/>
    <x v="2"/>
    <x v="0"/>
    <x v="15"/>
    <x v="0"/>
    <x v="0"/>
    <x v="0"/>
    <x v="112"/>
    <x v="107"/>
    <x v="1"/>
    <x v="0"/>
    <x v="1"/>
    <x v="136"/>
    <x v="1"/>
    <x v="5"/>
    <x v="63"/>
    <x v="1"/>
    <x v="0"/>
  </r>
  <r>
    <x v="0"/>
    <x v="0"/>
    <x v="0"/>
    <x v="0"/>
    <x v="0"/>
    <x v="0"/>
    <x v="0"/>
    <x v="0"/>
    <x v="0"/>
    <x v="0"/>
    <x v="0"/>
    <x v="0"/>
    <x v="0"/>
    <x v="3"/>
    <x v="7"/>
    <x v="573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7"/>
    <x v="574"/>
    <x v="0"/>
    <x v="0"/>
    <x v="0"/>
    <x v="0"/>
    <x v="0"/>
    <x v="0"/>
    <x v="0"/>
    <x v="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8"/>
    <x v="575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8"/>
    <x v="576"/>
    <x v="0"/>
    <x v="1"/>
    <x v="1"/>
    <x v="0"/>
    <x v="2"/>
    <x v="2"/>
    <x v="0"/>
    <x v="64"/>
    <x v="0"/>
    <x v="0"/>
    <x v="0"/>
    <x v="113"/>
    <x v="55"/>
    <x v="1"/>
    <x v="0"/>
    <x v="1"/>
    <x v="137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8"/>
    <x v="577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8"/>
    <x v="578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9"/>
    <x v="579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9"/>
    <x v="58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9"/>
    <x v="581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9"/>
    <x v="582"/>
    <x v="0"/>
    <x v="0"/>
    <x v="0"/>
    <x v="0"/>
    <x v="0"/>
    <x v="0"/>
    <x v="0"/>
    <x v="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0"/>
    <x v="583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0"/>
    <x v="584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0"/>
    <x v="585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0"/>
    <x v="586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1"/>
    <x v="587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1"/>
    <x v="58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1"/>
    <x v="589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1"/>
    <x v="590"/>
    <x v="0"/>
    <x v="0"/>
    <x v="0"/>
    <x v="0"/>
    <x v="0"/>
    <x v="0"/>
    <x v="0"/>
    <x v="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2"/>
    <x v="591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2"/>
    <x v="592"/>
    <x v="0"/>
    <x v="1"/>
    <x v="1"/>
    <x v="0"/>
    <x v="2"/>
    <x v="2"/>
    <x v="0"/>
    <x v="64"/>
    <x v="0"/>
    <x v="0"/>
    <x v="0"/>
    <x v="8"/>
    <x v="108"/>
    <x v="1"/>
    <x v="0"/>
    <x v="1"/>
    <x v="138"/>
    <x v="1"/>
    <x v="2"/>
    <x v="64"/>
    <x v="1"/>
    <x v="0"/>
  </r>
  <r>
    <x v="0"/>
    <x v="0"/>
    <x v="0"/>
    <x v="0"/>
    <x v="0"/>
    <x v="0"/>
    <x v="0"/>
    <x v="0"/>
    <x v="0"/>
    <x v="0"/>
    <x v="0"/>
    <x v="0"/>
    <x v="0"/>
    <x v="3"/>
    <x v="12"/>
    <x v="593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2"/>
    <x v="594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3"/>
    <x v="595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3"/>
    <x v="596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3"/>
    <x v="597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3"/>
    <x v="598"/>
    <x v="0"/>
    <x v="1"/>
    <x v="1"/>
    <x v="0"/>
    <x v="0"/>
    <x v="0"/>
    <x v="0"/>
    <x v="66"/>
    <x v="0"/>
    <x v="0"/>
    <x v="0"/>
    <x v="114"/>
    <x v="63"/>
    <x v="1"/>
    <x v="0"/>
    <x v="1"/>
    <x v="139"/>
    <x v="1"/>
    <x v="6"/>
    <x v="33"/>
    <x v="1"/>
    <x v="0"/>
  </r>
  <r>
    <x v="0"/>
    <x v="0"/>
    <x v="0"/>
    <x v="0"/>
    <x v="0"/>
    <x v="0"/>
    <x v="0"/>
    <x v="0"/>
    <x v="0"/>
    <x v="0"/>
    <x v="0"/>
    <x v="0"/>
    <x v="0"/>
    <x v="3"/>
    <x v="14"/>
    <x v="599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4"/>
    <x v="600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4"/>
    <x v="601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4"/>
    <x v="602"/>
    <x v="0"/>
    <x v="1"/>
    <x v="1"/>
    <x v="0"/>
    <x v="0"/>
    <x v="0"/>
    <x v="0"/>
    <x v="62"/>
    <x v="0"/>
    <x v="0"/>
    <x v="0"/>
    <x v="115"/>
    <x v="109"/>
    <x v="1"/>
    <x v="0"/>
    <x v="1"/>
    <x v="14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3"/>
    <x v="15"/>
    <x v="603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3"/>
    <x v="15"/>
    <x v="604"/>
    <x v="0"/>
    <x v="1"/>
    <x v="1"/>
    <x v="0"/>
    <x v="2"/>
    <x v="2"/>
    <x v="0"/>
    <x v="15"/>
    <x v="0"/>
    <x v="0"/>
    <x v="0"/>
    <x v="116"/>
    <x v="110"/>
    <x v="1"/>
    <x v="0"/>
    <x v="1"/>
    <x v="141"/>
    <x v="1"/>
    <x v="4"/>
    <x v="65"/>
    <x v="1"/>
    <x v="0"/>
  </r>
  <r>
    <x v="0"/>
    <x v="0"/>
    <x v="0"/>
    <x v="0"/>
    <x v="0"/>
    <x v="0"/>
    <x v="0"/>
    <x v="0"/>
    <x v="0"/>
    <x v="0"/>
    <x v="0"/>
    <x v="0"/>
    <x v="0"/>
    <x v="3"/>
    <x v="15"/>
    <x v="605"/>
    <x v="0"/>
    <x v="1"/>
    <x v="1"/>
    <x v="0"/>
    <x v="0"/>
    <x v="0"/>
    <x v="0"/>
    <x v="65"/>
    <x v="0"/>
    <x v="0"/>
    <x v="0"/>
    <x v="117"/>
    <x v="111"/>
    <x v="1"/>
    <x v="0"/>
    <x v="1"/>
    <x v="142"/>
    <x v="1"/>
    <x v="3"/>
    <x v="66"/>
    <x v="1"/>
    <x v="0"/>
  </r>
  <r>
    <x v="0"/>
    <x v="0"/>
    <x v="0"/>
    <x v="0"/>
    <x v="0"/>
    <x v="0"/>
    <x v="0"/>
    <x v="0"/>
    <x v="0"/>
    <x v="0"/>
    <x v="0"/>
    <x v="0"/>
    <x v="0"/>
    <x v="3"/>
    <x v="15"/>
    <x v="606"/>
    <x v="0"/>
    <x v="0"/>
    <x v="0"/>
    <x v="0"/>
    <x v="0"/>
    <x v="0"/>
    <x v="0"/>
    <x v="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0"/>
    <x v="607"/>
    <x v="0"/>
    <x v="0"/>
    <x v="0"/>
    <x v="0"/>
    <x v="1"/>
    <x v="1"/>
    <x v="0"/>
    <x v="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0"/>
    <x v="608"/>
    <x v="0"/>
    <x v="0"/>
    <x v="0"/>
    <x v="0"/>
    <x v="2"/>
    <x v="2"/>
    <x v="0"/>
    <x v="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0"/>
    <x v="609"/>
    <x v="0"/>
    <x v="0"/>
    <x v="0"/>
    <x v="0"/>
    <x v="1"/>
    <x v="1"/>
    <x v="0"/>
    <x v="6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"/>
    <x v="610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"/>
    <x v="611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"/>
    <x v="612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"/>
    <x v="613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2"/>
    <x v="614"/>
    <x v="0"/>
    <x v="0"/>
    <x v="0"/>
    <x v="0"/>
    <x v="1"/>
    <x v="1"/>
    <x v="0"/>
    <x v="6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2"/>
    <x v="615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2"/>
    <x v="616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2"/>
    <x v="617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3"/>
    <x v="618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3"/>
    <x v="61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3"/>
    <x v="620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3"/>
    <x v="621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4"/>
    <x v="622"/>
    <x v="0"/>
    <x v="1"/>
    <x v="1"/>
    <x v="0"/>
    <x v="1"/>
    <x v="1"/>
    <x v="0"/>
    <x v="60"/>
    <x v="0"/>
    <x v="0"/>
    <x v="0"/>
    <x v="118"/>
    <x v="112"/>
    <x v="1"/>
    <x v="0"/>
    <x v="1"/>
    <x v="143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4"/>
    <x v="4"/>
    <x v="623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4"/>
    <x v="624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4"/>
    <x v="625"/>
    <x v="0"/>
    <x v="1"/>
    <x v="1"/>
    <x v="0"/>
    <x v="0"/>
    <x v="0"/>
    <x v="0"/>
    <x v="68"/>
    <x v="0"/>
    <x v="0"/>
    <x v="0"/>
    <x v="119"/>
    <x v="113"/>
    <x v="2"/>
    <x v="0"/>
    <x v="2"/>
    <x v="144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4"/>
    <x v="5"/>
    <x v="626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5"/>
    <x v="627"/>
    <x v="0"/>
    <x v="1"/>
    <x v="1"/>
    <x v="0"/>
    <x v="2"/>
    <x v="2"/>
    <x v="0"/>
    <x v="15"/>
    <x v="0"/>
    <x v="0"/>
    <x v="0"/>
    <x v="120"/>
    <x v="114"/>
    <x v="1"/>
    <x v="0"/>
    <x v="1"/>
    <x v="145"/>
    <x v="1"/>
    <x v="12"/>
    <x v="67"/>
    <x v="1"/>
    <x v="0"/>
  </r>
  <r>
    <x v="0"/>
    <x v="0"/>
    <x v="0"/>
    <x v="0"/>
    <x v="0"/>
    <x v="0"/>
    <x v="0"/>
    <x v="0"/>
    <x v="0"/>
    <x v="0"/>
    <x v="0"/>
    <x v="0"/>
    <x v="0"/>
    <x v="4"/>
    <x v="5"/>
    <x v="628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5"/>
    <x v="629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6"/>
    <x v="630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6"/>
    <x v="631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6"/>
    <x v="632"/>
    <x v="0"/>
    <x v="1"/>
    <x v="1"/>
    <x v="0"/>
    <x v="0"/>
    <x v="0"/>
    <x v="0"/>
    <x v="61"/>
    <x v="0"/>
    <x v="0"/>
    <x v="0"/>
    <x v="121"/>
    <x v="115"/>
    <x v="1"/>
    <x v="0"/>
    <x v="1"/>
    <x v="146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4"/>
    <x v="6"/>
    <x v="633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7"/>
    <x v="634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7"/>
    <x v="635"/>
    <x v="0"/>
    <x v="1"/>
    <x v="1"/>
    <x v="0"/>
    <x v="2"/>
    <x v="2"/>
    <x v="0"/>
    <x v="15"/>
    <x v="0"/>
    <x v="0"/>
    <x v="0"/>
    <x v="122"/>
    <x v="104"/>
    <x v="1"/>
    <x v="0"/>
    <x v="1"/>
    <x v="147"/>
    <x v="1"/>
    <x v="2"/>
    <x v="62"/>
    <x v="1"/>
    <x v="0"/>
  </r>
  <r>
    <x v="0"/>
    <x v="0"/>
    <x v="0"/>
    <x v="0"/>
    <x v="0"/>
    <x v="0"/>
    <x v="0"/>
    <x v="0"/>
    <x v="0"/>
    <x v="0"/>
    <x v="0"/>
    <x v="0"/>
    <x v="0"/>
    <x v="4"/>
    <x v="7"/>
    <x v="636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7"/>
    <x v="637"/>
    <x v="0"/>
    <x v="0"/>
    <x v="0"/>
    <x v="0"/>
    <x v="0"/>
    <x v="0"/>
    <x v="0"/>
    <x v="7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8"/>
    <x v="638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8"/>
    <x v="639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8"/>
    <x v="640"/>
    <x v="0"/>
    <x v="1"/>
    <x v="1"/>
    <x v="0"/>
    <x v="0"/>
    <x v="0"/>
    <x v="0"/>
    <x v="61"/>
    <x v="0"/>
    <x v="0"/>
    <x v="0"/>
    <x v="123"/>
    <x v="116"/>
    <x v="1"/>
    <x v="0"/>
    <x v="1"/>
    <x v="148"/>
    <x v="1"/>
    <x v="5"/>
    <x v="68"/>
    <x v="1"/>
    <x v="0"/>
  </r>
  <r>
    <x v="0"/>
    <x v="0"/>
    <x v="0"/>
    <x v="0"/>
    <x v="0"/>
    <x v="0"/>
    <x v="0"/>
    <x v="0"/>
    <x v="0"/>
    <x v="0"/>
    <x v="0"/>
    <x v="0"/>
    <x v="0"/>
    <x v="4"/>
    <x v="8"/>
    <x v="641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9"/>
    <x v="642"/>
    <x v="0"/>
    <x v="1"/>
    <x v="1"/>
    <x v="0"/>
    <x v="1"/>
    <x v="1"/>
    <x v="0"/>
    <x v="60"/>
    <x v="0"/>
    <x v="0"/>
    <x v="0"/>
    <x v="124"/>
    <x v="117"/>
    <x v="1"/>
    <x v="0"/>
    <x v="1"/>
    <x v="149"/>
    <x v="1"/>
    <x v="11"/>
    <x v="69"/>
    <x v="1"/>
    <x v="0"/>
  </r>
  <r>
    <x v="0"/>
    <x v="0"/>
    <x v="0"/>
    <x v="0"/>
    <x v="0"/>
    <x v="0"/>
    <x v="0"/>
    <x v="0"/>
    <x v="0"/>
    <x v="0"/>
    <x v="0"/>
    <x v="0"/>
    <x v="0"/>
    <x v="4"/>
    <x v="9"/>
    <x v="643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9"/>
    <x v="644"/>
    <x v="0"/>
    <x v="1"/>
    <x v="1"/>
    <x v="0"/>
    <x v="0"/>
    <x v="0"/>
    <x v="0"/>
    <x v="65"/>
    <x v="0"/>
    <x v="0"/>
    <x v="0"/>
    <x v="61"/>
    <x v="32"/>
    <x v="1"/>
    <x v="0"/>
    <x v="1"/>
    <x v="150"/>
    <x v="0"/>
    <x v="0"/>
    <x v="0"/>
    <x v="1"/>
    <x v="0"/>
  </r>
  <r>
    <x v="0"/>
    <x v="0"/>
    <x v="0"/>
    <x v="0"/>
    <x v="0"/>
    <x v="0"/>
    <x v="0"/>
    <x v="0"/>
    <x v="0"/>
    <x v="0"/>
    <x v="0"/>
    <x v="0"/>
    <x v="0"/>
    <x v="4"/>
    <x v="9"/>
    <x v="645"/>
    <x v="0"/>
    <x v="0"/>
    <x v="0"/>
    <x v="0"/>
    <x v="0"/>
    <x v="0"/>
    <x v="0"/>
    <x v="7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0"/>
    <x v="646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0"/>
    <x v="647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0"/>
    <x v="648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0"/>
    <x v="649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1"/>
    <x v="650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1"/>
    <x v="651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1"/>
    <x v="652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1"/>
    <x v="653"/>
    <x v="0"/>
    <x v="0"/>
    <x v="0"/>
    <x v="0"/>
    <x v="0"/>
    <x v="0"/>
    <x v="0"/>
    <x v="7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2"/>
    <x v="654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2"/>
    <x v="655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2"/>
    <x v="656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2"/>
    <x v="657"/>
    <x v="0"/>
    <x v="0"/>
    <x v="0"/>
    <x v="0"/>
    <x v="0"/>
    <x v="0"/>
    <x v="0"/>
    <x v="6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3"/>
    <x v="658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3"/>
    <x v="65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3"/>
    <x v="660"/>
    <x v="0"/>
    <x v="0"/>
    <x v="0"/>
    <x v="0"/>
    <x v="0"/>
    <x v="0"/>
    <x v="0"/>
    <x v="6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3"/>
    <x v="661"/>
    <x v="0"/>
    <x v="0"/>
    <x v="0"/>
    <x v="0"/>
    <x v="0"/>
    <x v="0"/>
    <x v="0"/>
    <x v="7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4"/>
    <x v="662"/>
    <x v="0"/>
    <x v="0"/>
    <x v="0"/>
    <x v="0"/>
    <x v="1"/>
    <x v="1"/>
    <x v="0"/>
    <x v="6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4"/>
    <x v="663"/>
    <x v="0"/>
    <x v="0"/>
    <x v="0"/>
    <x v="0"/>
    <x v="2"/>
    <x v="2"/>
    <x v="0"/>
    <x v="6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4"/>
    <x v="664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4"/>
    <x v="665"/>
    <x v="0"/>
    <x v="1"/>
    <x v="1"/>
    <x v="0"/>
    <x v="0"/>
    <x v="0"/>
    <x v="0"/>
    <x v="68"/>
    <x v="0"/>
    <x v="0"/>
    <x v="0"/>
    <x v="125"/>
    <x v="66"/>
    <x v="1"/>
    <x v="0"/>
    <x v="1"/>
    <x v="151"/>
    <x v="1"/>
    <x v="5"/>
    <x v="70"/>
    <x v="1"/>
    <x v="0"/>
  </r>
  <r>
    <x v="0"/>
    <x v="0"/>
    <x v="0"/>
    <x v="0"/>
    <x v="0"/>
    <x v="0"/>
    <x v="0"/>
    <x v="0"/>
    <x v="0"/>
    <x v="0"/>
    <x v="0"/>
    <x v="0"/>
    <x v="0"/>
    <x v="4"/>
    <x v="15"/>
    <x v="666"/>
    <x v="0"/>
    <x v="0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5"/>
    <x v="667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4"/>
    <x v="15"/>
    <x v="668"/>
    <x v="0"/>
    <x v="1"/>
    <x v="1"/>
    <x v="0"/>
    <x v="0"/>
    <x v="0"/>
    <x v="0"/>
    <x v="65"/>
    <x v="0"/>
    <x v="0"/>
    <x v="0"/>
    <x v="126"/>
    <x v="118"/>
    <x v="1"/>
    <x v="0"/>
    <x v="1"/>
    <x v="152"/>
    <x v="1"/>
    <x v="4"/>
    <x v="71"/>
    <x v="1"/>
    <x v="0"/>
  </r>
  <r>
    <x v="0"/>
    <x v="0"/>
    <x v="0"/>
    <x v="0"/>
    <x v="0"/>
    <x v="0"/>
    <x v="0"/>
    <x v="0"/>
    <x v="0"/>
    <x v="0"/>
    <x v="0"/>
    <x v="0"/>
    <x v="0"/>
    <x v="4"/>
    <x v="15"/>
    <x v="669"/>
    <x v="0"/>
    <x v="1"/>
    <x v="1"/>
    <x v="0"/>
    <x v="0"/>
    <x v="0"/>
    <x v="0"/>
    <x v="70"/>
    <x v="0"/>
    <x v="0"/>
    <x v="0"/>
    <x v="126"/>
    <x v="119"/>
    <x v="1"/>
    <x v="0"/>
    <x v="1"/>
    <x v="153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"/>
    <x v="0"/>
    <x v="0"/>
    <x v="1"/>
    <x v="1"/>
    <x v="0"/>
    <x v="0"/>
    <x v="0"/>
    <x v="0"/>
    <x v="71"/>
    <x v="0"/>
    <x v="0"/>
    <x v="0"/>
    <x v="127"/>
    <x v="120"/>
    <x v="1"/>
    <x v="0"/>
    <x v="1"/>
    <x v="15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"/>
    <x v="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1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2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3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4"/>
    <x v="0"/>
    <x v="1"/>
    <x v="1"/>
    <x v="0"/>
    <x v="0"/>
    <x v="0"/>
    <x v="0"/>
    <x v="73"/>
    <x v="0"/>
    <x v="0"/>
    <x v="0"/>
    <x v="128"/>
    <x v="56"/>
    <x v="1"/>
    <x v="0"/>
    <x v="0"/>
    <x v="155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"/>
    <x v="5"/>
    <x v="0"/>
    <x v="1"/>
    <x v="1"/>
    <x v="0"/>
    <x v="2"/>
    <x v="2"/>
    <x v="0"/>
    <x v="74"/>
    <x v="0"/>
    <x v="0"/>
    <x v="0"/>
    <x v="129"/>
    <x v="15"/>
    <x v="1"/>
    <x v="0"/>
    <x v="1"/>
    <x v="15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"/>
    <x v="6"/>
    <x v="0"/>
    <x v="1"/>
    <x v="1"/>
    <x v="0"/>
    <x v="2"/>
    <x v="2"/>
    <x v="0"/>
    <x v="30"/>
    <x v="0"/>
    <x v="0"/>
    <x v="0"/>
    <x v="130"/>
    <x v="121"/>
    <x v="1"/>
    <x v="0"/>
    <x v="1"/>
    <x v="157"/>
    <x v="1"/>
    <x v="3"/>
    <x v="72"/>
    <x v="1"/>
    <x v="0"/>
  </r>
  <r>
    <x v="0"/>
    <x v="0"/>
    <x v="0"/>
    <x v="0"/>
    <x v="1"/>
    <x v="1"/>
    <x v="0"/>
    <x v="0"/>
    <x v="0"/>
    <x v="0"/>
    <x v="0"/>
    <x v="0"/>
    <x v="0"/>
    <x v="0"/>
    <x v="1"/>
    <x v="7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"/>
    <x v="9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1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2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3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4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5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6"/>
    <x v="0"/>
    <x v="1"/>
    <x v="1"/>
    <x v="0"/>
    <x v="2"/>
    <x v="2"/>
    <x v="0"/>
    <x v="30"/>
    <x v="0"/>
    <x v="0"/>
    <x v="0"/>
    <x v="131"/>
    <x v="122"/>
    <x v="1"/>
    <x v="0"/>
    <x v="1"/>
    <x v="158"/>
    <x v="1"/>
    <x v="4"/>
    <x v="73"/>
    <x v="1"/>
    <x v="0"/>
  </r>
  <r>
    <x v="0"/>
    <x v="0"/>
    <x v="0"/>
    <x v="0"/>
    <x v="1"/>
    <x v="1"/>
    <x v="0"/>
    <x v="0"/>
    <x v="0"/>
    <x v="0"/>
    <x v="0"/>
    <x v="0"/>
    <x v="0"/>
    <x v="0"/>
    <x v="2"/>
    <x v="17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19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20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"/>
    <x v="2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2"/>
    <x v="0"/>
    <x v="2"/>
    <x v="0"/>
    <x v="3"/>
    <x v="0"/>
    <x v="0"/>
    <x v="5"/>
    <x v="71"/>
    <x v="5"/>
    <x v="5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3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4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5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6"/>
    <x v="0"/>
    <x v="1"/>
    <x v="1"/>
    <x v="0"/>
    <x v="2"/>
    <x v="2"/>
    <x v="0"/>
    <x v="74"/>
    <x v="0"/>
    <x v="0"/>
    <x v="0"/>
    <x v="132"/>
    <x v="123"/>
    <x v="1"/>
    <x v="0"/>
    <x v="1"/>
    <x v="15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3"/>
    <x v="27"/>
    <x v="0"/>
    <x v="2"/>
    <x v="0"/>
    <x v="2"/>
    <x v="2"/>
    <x v="2"/>
    <x v="6"/>
    <x v="30"/>
    <x v="6"/>
    <x v="6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8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29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3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3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3"/>
    <x v="3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3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4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5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6"/>
    <x v="0"/>
    <x v="1"/>
    <x v="1"/>
    <x v="0"/>
    <x v="0"/>
    <x v="0"/>
    <x v="0"/>
    <x v="73"/>
    <x v="0"/>
    <x v="0"/>
    <x v="0"/>
    <x v="130"/>
    <x v="121"/>
    <x v="1"/>
    <x v="0"/>
    <x v="1"/>
    <x v="160"/>
    <x v="1"/>
    <x v="5"/>
    <x v="72"/>
    <x v="1"/>
    <x v="0"/>
  </r>
  <r>
    <x v="0"/>
    <x v="0"/>
    <x v="0"/>
    <x v="0"/>
    <x v="1"/>
    <x v="1"/>
    <x v="0"/>
    <x v="0"/>
    <x v="0"/>
    <x v="0"/>
    <x v="0"/>
    <x v="0"/>
    <x v="0"/>
    <x v="0"/>
    <x v="4"/>
    <x v="37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39"/>
    <x v="0"/>
    <x v="1"/>
    <x v="1"/>
    <x v="0"/>
    <x v="2"/>
    <x v="2"/>
    <x v="0"/>
    <x v="75"/>
    <x v="0"/>
    <x v="0"/>
    <x v="0"/>
    <x v="133"/>
    <x v="124"/>
    <x v="1"/>
    <x v="0"/>
    <x v="1"/>
    <x v="16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4"/>
    <x v="4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4"/>
    <x v="41"/>
    <x v="0"/>
    <x v="1"/>
    <x v="1"/>
    <x v="0"/>
    <x v="0"/>
    <x v="0"/>
    <x v="0"/>
    <x v="76"/>
    <x v="0"/>
    <x v="0"/>
    <x v="0"/>
    <x v="134"/>
    <x v="56"/>
    <x v="1"/>
    <x v="0"/>
    <x v="1"/>
    <x v="162"/>
    <x v="1"/>
    <x v="1"/>
    <x v="74"/>
    <x v="1"/>
    <x v="0"/>
  </r>
  <r>
    <x v="0"/>
    <x v="0"/>
    <x v="0"/>
    <x v="0"/>
    <x v="1"/>
    <x v="1"/>
    <x v="0"/>
    <x v="0"/>
    <x v="0"/>
    <x v="0"/>
    <x v="0"/>
    <x v="0"/>
    <x v="0"/>
    <x v="0"/>
    <x v="4"/>
    <x v="42"/>
    <x v="0"/>
    <x v="1"/>
    <x v="1"/>
    <x v="0"/>
    <x v="2"/>
    <x v="3"/>
    <x v="0"/>
    <x v="17"/>
    <x v="0"/>
    <x v="0"/>
    <x v="0"/>
    <x v="31"/>
    <x v="125"/>
    <x v="1"/>
    <x v="0"/>
    <x v="1"/>
    <x v="163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4"/>
    <x v="4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44"/>
    <x v="0"/>
    <x v="1"/>
    <x v="1"/>
    <x v="0"/>
    <x v="0"/>
    <x v="0"/>
    <x v="0"/>
    <x v="71"/>
    <x v="0"/>
    <x v="0"/>
    <x v="0"/>
    <x v="135"/>
    <x v="28"/>
    <x v="1"/>
    <x v="0"/>
    <x v="1"/>
    <x v="164"/>
    <x v="1"/>
    <x v="5"/>
    <x v="16"/>
    <x v="1"/>
    <x v="0"/>
  </r>
  <r>
    <x v="0"/>
    <x v="0"/>
    <x v="0"/>
    <x v="0"/>
    <x v="1"/>
    <x v="1"/>
    <x v="0"/>
    <x v="0"/>
    <x v="0"/>
    <x v="0"/>
    <x v="0"/>
    <x v="0"/>
    <x v="0"/>
    <x v="0"/>
    <x v="5"/>
    <x v="45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46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47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48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49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50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51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5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53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5"/>
    <x v="54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55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56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57"/>
    <x v="0"/>
    <x v="0"/>
    <x v="0"/>
    <x v="0"/>
    <x v="0"/>
    <x v="0"/>
    <x v="0"/>
    <x v="7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58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59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60"/>
    <x v="0"/>
    <x v="0"/>
    <x v="0"/>
    <x v="0"/>
    <x v="2"/>
    <x v="2"/>
    <x v="0"/>
    <x v="7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61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62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63"/>
    <x v="0"/>
    <x v="1"/>
    <x v="1"/>
    <x v="0"/>
    <x v="0"/>
    <x v="0"/>
    <x v="0"/>
    <x v="80"/>
    <x v="0"/>
    <x v="0"/>
    <x v="0"/>
    <x v="136"/>
    <x v="96"/>
    <x v="1"/>
    <x v="0"/>
    <x v="1"/>
    <x v="165"/>
    <x v="1"/>
    <x v="6"/>
    <x v="75"/>
    <x v="1"/>
    <x v="0"/>
  </r>
  <r>
    <x v="0"/>
    <x v="0"/>
    <x v="0"/>
    <x v="0"/>
    <x v="1"/>
    <x v="1"/>
    <x v="0"/>
    <x v="0"/>
    <x v="0"/>
    <x v="0"/>
    <x v="0"/>
    <x v="0"/>
    <x v="0"/>
    <x v="0"/>
    <x v="6"/>
    <x v="64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6"/>
    <x v="65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66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67"/>
    <x v="0"/>
    <x v="0"/>
    <x v="0"/>
    <x v="0"/>
    <x v="1"/>
    <x v="1"/>
    <x v="0"/>
    <x v="8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68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69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70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7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72"/>
    <x v="0"/>
    <x v="0"/>
    <x v="0"/>
    <x v="0"/>
    <x v="2"/>
    <x v="2"/>
    <x v="0"/>
    <x v="8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73"/>
    <x v="0"/>
    <x v="1"/>
    <x v="1"/>
    <x v="0"/>
    <x v="2"/>
    <x v="2"/>
    <x v="0"/>
    <x v="15"/>
    <x v="0"/>
    <x v="0"/>
    <x v="0"/>
    <x v="44"/>
    <x v="46"/>
    <x v="1"/>
    <x v="0"/>
    <x v="1"/>
    <x v="16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7"/>
    <x v="74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7"/>
    <x v="75"/>
    <x v="0"/>
    <x v="1"/>
    <x v="1"/>
    <x v="0"/>
    <x v="2"/>
    <x v="3"/>
    <x v="0"/>
    <x v="17"/>
    <x v="0"/>
    <x v="0"/>
    <x v="0"/>
    <x v="61"/>
    <x v="45"/>
    <x v="1"/>
    <x v="0"/>
    <x v="1"/>
    <x v="167"/>
    <x v="1"/>
    <x v="4"/>
    <x v="76"/>
    <x v="1"/>
    <x v="0"/>
  </r>
  <r>
    <x v="0"/>
    <x v="0"/>
    <x v="0"/>
    <x v="0"/>
    <x v="1"/>
    <x v="1"/>
    <x v="0"/>
    <x v="0"/>
    <x v="0"/>
    <x v="0"/>
    <x v="0"/>
    <x v="0"/>
    <x v="0"/>
    <x v="0"/>
    <x v="7"/>
    <x v="76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77"/>
    <x v="0"/>
    <x v="1"/>
    <x v="1"/>
    <x v="0"/>
    <x v="0"/>
    <x v="0"/>
    <x v="0"/>
    <x v="77"/>
    <x v="0"/>
    <x v="0"/>
    <x v="0"/>
    <x v="137"/>
    <x v="103"/>
    <x v="1"/>
    <x v="0"/>
    <x v="1"/>
    <x v="16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8"/>
    <x v="78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79"/>
    <x v="0"/>
    <x v="1"/>
    <x v="1"/>
    <x v="0"/>
    <x v="0"/>
    <x v="0"/>
    <x v="0"/>
    <x v="78"/>
    <x v="0"/>
    <x v="0"/>
    <x v="0"/>
    <x v="138"/>
    <x v="103"/>
    <x v="1"/>
    <x v="0"/>
    <x v="1"/>
    <x v="16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8"/>
    <x v="80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81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82"/>
    <x v="0"/>
    <x v="0"/>
    <x v="0"/>
    <x v="0"/>
    <x v="2"/>
    <x v="2"/>
    <x v="0"/>
    <x v="7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83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8"/>
    <x v="84"/>
    <x v="0"/>
    <x v="1"/>
    <x v="1"/>
    <x v="0"/>
    <x v="2"/>
    <x v="2"/>
    <x v="0"/>
    <x v="15"/>
    <x v="0"/>
    <x v="0"/>
    <x v="0"/>
    <x v="139"/>
    <x v="126"/>
    <x v="1"/>
    <x v="0"/>
    <x v="1"/>
    <x v="17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8"/>
    <x v="85"/>
    <x v="0"/>
    <x v="1"/>
    <x v="1"/>
    <x v="0"/>
    <x v="0"/>
    <x v="0"/>
    <x v="0"/>
    <x v="80"/>
    <x v="0"/>
    <x v="0"/>
    <x v="0"/>
    <x v="140"/>
    <x v="31"/>
    <x v="1"/>
    <x v="0"/>
    <x v="1"/>
    <x v="171"/>
    <x v="1"/>
    <x v="13"/>
    <x v="18"/>
    <x v="1"/>
    <x v="0"/>
  </r>
  <r>
    <x v="0"/>
    <x v="0"/>
    <x v="0"/>
    <x v="0"/>
    <x v="1"/>
    <x v="1"/>
    <x v="0"/>
    <x v="0"/>
    <x v="0"/>
    <x v="0"/>
    <x v="0"/>
    <x v="0"/>
    <x v="0"/>
    <x v="0"/>
    <x v="8"/>
    <x v="86"/>
    <x v="0"/>
    <x v="1"/>
    <x v="1"/>
    <x v="0"/>
    <x v="2"/>
    <x v="3"/>
    <x v="0"/>
    <x v="17"/>
    <x v="0"/>
    <x v="0"/>
    <x v="0"/>
    <x v="141"/>
    <x v="127"/>
    <x v="1"/>
    <x v="0"/>
    <x v="1"/>
    <x v="172"/>
    <x v="1"/>
    <x v="5"/>
    <x v="77"/>
    <x v="1"/>
    <x v="0"/>
  </r>
  <r>
    <x v="0"/>
    <x v="0"/>
    <x v="0"/>
    <x v="0"/>
    <x v="1"/>
    <x v="1"/>
    <x v="0"/>
    <x v="0"/>
    <x v="0"/>
    <x v="0"/>
    <x v="0"/>
    <x v="0"/>
    <x v="0"/>
    <x v="0"/>
    <x v="8"/>
    <x v="87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88"/>
    <x v="0"/>
    <x v="1"/>
    <x v="1"/>
    <x v="0"/>
    <x v="0"/>
    <x v="0"/>
    <x v="0"/>
    <x v="71"/>
    <x v="0"/>
    <x v="0"/>
    <x v="0"/>
    <x v="142"/>
    <x v="99"/>
    <x v="1"/>
    <x v="0"/>
    <x v="1"/>
    <x v="173"/>
    <x v="1"/>
    <x v="5"/>
    <x v="58"/>
    <x v="1"/>
    <x v="0"/>
  </r>
  <r>
    <x v="0"/>
    <x v="0"/>
    <x v="0"/>
    <x v="0"/>
    <x v="1"/>
    <x v="1"/>
    <x v="0"/>
    <x v="0"/>
    <x v="0"/>
    <x v="0"/>
    <x v="0"/>
    <x v="0"/>
    <x v="0"/>
    <x v="0"/>
    <x v="9"/>
    <x v="89"/>
    <x v="0"/>
    <x v="0"/>
    <x v="0"/>
    <x v="0"/>
    <x v="1"/>
    <x v="1"/>
    <x v="0"/>
    <x v="8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0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1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2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4"/>
    <x v="0"/>
    <x v="0"/>
    <x v="0"/>
    <x v="0"/>
    <x v="2"/>
    <x v="2"/>
    <x v="0"/>
    <x v="8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5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6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9"/>
    <x v="97"/>
    <x v="0"/>
    <x v="1"/>
    <x v="1"/>
    <x v="0"/>
    <x v="2"/>
    <x v="3"/>
    <x v="0"/>
    <x v="17"/>
    <x v="0"/>
    <x v="0"/>
    <x v="0"/>
    <x v="6"/>
    <x v="128"/>
    <x v="1"/>
    <x v="0"/>
    <x v="1"/>
    <x v="174"/>
    <x v="1"/>
    <x v="7"/>
    <x v="78"/>
    <x v="1"/>
    <x v="0"/>
  </r>
  <r>
    <x v="0"/>
    <x v="0"/>
    <x v="0"/>
    <x v="0"/>
    <x v="1"/>
    <x v="1"/>
    <x v="0"/>
    <x v="0"/>
    <x v="0"/>
    <x v="0"/>
    <x v="0"/>
    <x v="0"/>
    <x v="0"/>
    <x v="0"/>
    <x v="9"/>
    <x v="108"/>
    <x v="0"/>
    <x v="1"/>
    <x v="1"/>
    <x v="0"/>
    <x v="0"/>
    <x v="0"/>
    <x v="0"/>
    <x v="18"/>
    <x v="0"/>
    <x v="0"/>
    <x v="0"/>
    <x v="143"/>
    <x v="129"/>
    <x v="1"/>
    <x v="0"/>
    <x v="1"/>
    <x v="175"/>
    <x v="1"/>
    <x v="3"/>
    <x v="79"/>
    <x v="1"/>
    <x v="0"/>
  </r>
  <r>
    <x v="0"/>
    <x v="0"/>
    <x v="0"/>
    <x v="0"/>
    <x v="1"/>
    <x v="1"/>
    <x v="0"/>
    <x v="0"/>
    <x v="0"/>
    <x v="0"/>
    <x v="0"/>
    <x v="0"/>
    <x v="0"/>
    <x v="0"/>
    <x v="10"/>
    <x v="98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99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0"/>
    <x v="0"/>
    <x v="0"/>
    <x v="0"/>
    <x v="0"/>
    <x v="0"/>
    <x v="0"/>
    <x v="0"/>
    <x v="7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1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2"/>
    <x v="0"/>
    <x v="1"/>
    <x v="1"/>
    <x v="0"/>
    <x v="2"/>
    <x v="2"/>
    <x v="0"/>
    <x v="74"/>
    <x v="0"/>
    <x v="0"/>
    <x v="0"/>
    <x v="144"/>
    <x v="130"/>
    <x v="1"/>
    <x v="0"/>
    <x v="1"/>
    <x v="176"/>
    <x v="1"/>
    <x v="2"/>
    <x v="80"/>
    <x v="1"/>
    <x v="0"/>
  </r>
  <r>
    <x v="0"/>
    <x v="0"/>
    <x v="0"/>
    <x v="0"/>
    <x v="1"/>
    <x v="1"/>
    <x v="0"/>
    <x v="0"/>
    <x v="0"/>
    <x v="0"/>
    <x v="0"/>
    <x v="0"/>
    <x v="0"/>
    <x v="0"/>
    <x v="10"/>
    <x v="103"/>
    <x v="0"/>
    <x v="0"/>
    <x v="0"/>
    <x v="0"/>
    <x v="2"/>
    <x v="2"/>
    <x v="0"/>
    <x v="7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4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5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6"/>
    <x v="0"/>
    <x v="0"/>
    <x v="0"/>
    <x v="0"/>
    <x v="0"/>
    <x v="0"/>
    <x v="0"/>
    <x v="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7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0"/>
    <x v="109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0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1"/>
    <x v="0"/>
    <x v="1"/>
    <x v="1"/>
    <x v="0"/>
    <x v="1"/>
    <x v="1"/>
    <x v="0"/>
    <x v="81"/>
    <x v="0"/>
    <x v="0"/>
    <x v="0"/>
    <x v="145"/>
    <x v="131"/>
    <x v="1"/>
    <x v="0"/>
    <x v="1"/>
    <x v="177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1"/>
    <x v="112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3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4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5"/>
    <x v="0"/>
    <x v="1"/>
    <x v="1"/>
    <x v="0"/>
    <x v="2"/>
    <x v="2"/>
    <x v="0"/>
    <x v="30"/>
    <x v="0"/>
    <x v="0"/>
    <x v="0"/>
    <x v="146"/>
    <x v="132"/>
    <x v="1"/>
    <x v="0"/>
    <x v="1"/>
    <x v="178"/>
    <x v="1"/>
    <x v="5"/>
    <x v="81"/>
    <x v="1"/>
    <x v="0"/>
  </r>
  <r>
    <x v="0"/>
    <x v="0"/>
    <x v="0"/>
    <x v="0"/>
    <x v="1"/>
    <x v="1"/>
    <x v="0"/>
    <x v="0"/>
    <x v="0"/>
    <x v="0"/>
    <x v="0"/>
    <x v="0"/>
    <x v="0"/>
    <x v="0"/>
    <x v="11"/>
    <x v="116"/>
    <x v="0"/>
    <x v="0"/>
    <x v="0"/>
    <x v="0"/>
    <x v="2"/>
    <x v="2"/>
    <x v="0"/>
    <x v="8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7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8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1"/>
    <x v="119"/>
    <x v="0"/>
    <x v="1"/>
    <x v="1"/>
    <x v="0"/>
    <x v="2"/>
    <x v="3"/>
    <x v="0"/>
    <x v="17"/>
    <x v="0"/>
    <x v="0"/>
    <x v="0"/>
    <x v="147"/>
    <x v="133"/>
    <x v="1"/>
    <x v="0"/>
    <x v="1"/>
    <x v="17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1"/>
    <x v="120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1"/>
    <x v="0"/>
    <x v="1"/>
    <x v="1"/>
    <x v="0"/>
    <x v="0"/>
    <x v="0"/>
    <x v="0"/>
    <x v="77"/>
    <x v="0"/>
    <x v="0"/>
    <x v="0"/>
    <x v="148"/>
    <x v="134"/>
    <x v="1"/>
    <x v="0"/>
    <x v="1"/>
    <x v="18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2"/>
    <x v="122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3"/>
    <x v="0"/>
    <x v="1"/>
    <x v="1"/>
    <x v="0"/>
    <x v="0"/>
    <x v="0"/>
    <x v="0"/>
    <x v="78"/>
    <x v="0"/>
    <x v="0"/>
    <x v="0"/>
    <x v="149"/>
    <x v="135"/>
    <x v="1"/>
    <x v="0"/>
    <x v="1"/>
    <x v="181"/>
    <x v="1"/>
    <x v="3"/>
    <x v="82"/>
    <x v="1"/>
    <x v="0"/>
  </r>
  <r>
    <x v="0"/>
    <x v="0"/>
    <x v="0"/>
    <x v="0"/>
    <x v="1"/>
    <x v="1"/>
    <x v="0"/>
    <x v="0"/>
    <x v="0"/>
    <x v="0"/>
    <x v="0"/>
    <x v="0"/>
    <x v="0"/>
    <x v="0"/>
    <x v="12"/>
    <x v="124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5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6"/>
    <x v="0"/>
    <x v="0"/>
    <x v="0"/>
    <x v="0"/>
    <x v="2"/>
    <x v="2"/>
    <x v="0"/>
    <x v="7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7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29"/>
    <x v="0"/>
    <x v="1"/>
    <x v="1"/>
    <x v="0"/>
    <x v="0"/>
    <x v="0"/>
    <x v="0"/>
    <x v="80"/>
    <x v="0"/>
    <x v="0"/>
    <x v="0"/>
    <x v="150"/>
    <x v="136"/>
    <x v="1"/>
    <x v="0"/>
    <x v="1"/>
    <x v="182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2"/>
    <x v="130"/>
    <x v="0"/>
    <x v="2"/>
    <x v="0"/>
    <x v="4"/>
    <x v="2"/>
    <x v="3"/>
    <x v="7"/>
    <x v="17"/>
    <x v="7"/>
    <x v="7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2"/>
    <x v="131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2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3"/>
    <x v="0"/>
    <x v="0"/>
    <x v="0"/>
    <x v="0"/>
    <x v="1"/>
    <x v="1"/>
    <x v="0"/>
    <x v="8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4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5"/>
    <x v="0"/>
    <x v="1"/>
    <x v="1"/>
    <x v="0"/>
    <x v="0"/>
    <x v="0"/>
    <x v="0"/>
    <x v="23"/>
    <x v="0"/>
    <x v="0"/>
    <x v="0"/>
    <x v="151"/>
    <x v="70"/>
    <x v="1"/>
    <x v="0"/>
    <x v="1"/>
    <x v="183"/>
    <x v="1"/>
    <x v="5"/>
    <x v="83"/>
    <x v="1"/>
    <x v="0"/>
  </r>
  <r>
    <x v="0"/>
    <x v="0"/>
    <x v="0"/>
    <x v="0"/>
    <x v="1"/>
    <x v="1"/>
    <x v="0"/>
    <x v="0"/>
    <x v="0"/>
    <x v="0"/>
    <x v="0"/>
    <x v="0"/>
    <x v="0"/>
    <x v="0"/>
    <x v="13"/>
    <x v="136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8"/>
    <x v="0"/>
    <x v="0"/>
    <x v="0"/>
    <x v="0"/>
    <x v="2"/>
    <x v="2"/>
    <x v="0"/>
    <x v="8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39"/>
    <x v="0"/>
    <x v="1"/>
    <x v="1"/>
    <x v="0"/>
    <x v="2"/>
    <x v="2"/>
    <x v="0"/>
    <x v="15"/>
    <x v="0"/>
    <x v="0"/>
    <x v="0"/>
    <x v="44"/>
    <x v="46"/>
    <x v="1"/>
    <x v="0"/>
    <x v="1"/>
    <x v="18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3"/>
    <x v="140"/>
    <x v="0"/>
    <x v="1"/>
    <x v="1"/>
    <x v="0"/>
    <x v="0"/>
    <x v="0"/>
    <x v="0"/>
    <x v="76"/>
    <x v="0"/>
    <x v="0"/>
    <x v="0"/>
    <x v="123"/>
    <x v="137"/>
    <x v="1"/>
    <x v="0"/>
    <x v="1"/>
    <x v="185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3"/>
    <x v="14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3"/>
    <x v="142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43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44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45"/>
    <x v="0"/>
    <x v="0"/>
    <x v="0"/>
    <x v="0"/>
    <x v="0"/>
    <x v="0"/>
    <x v="0"/>
    <x v="7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46"/>
    <x v="0"/>
    <x v="1"/>
    <x v="1"/>
    <x v="0"/>
    <x v="0"/>
    <x v="0"/>
    <x v="0"/>
    <x v="73"/>
    <x v="0"/>
    <x v="0"/>
    <x v="0"/>
    <x v="152"/>
    <x v="138"/>
    <x v="1"/>
    <x v="0"/>
    <x v="2"/>
    <x v="18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4"/>
    <x v="147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48"/>
    <x v="0"/>
    <x v="1"/>
    <x v="1"/>
    <x v="0"/>
    <x v="2"/>
    <x v="2"/>
    <x v="0"/>
    <x v="79"/>
    <x v="0"/>
    <x v="0"/>
    <x v="0"/>
    <x v="153"/>
    <x v="139"/>
    <x v="1"/>
    <x v="0"/>
    <x v="1"/>
    <x v="187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4"/>
    <x v="149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50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4"/>
    <x v="151"/>
    <x v="0"/>
    <x v="1"/>
    <x v="1"/>
    <x v="0"/>
    <x v="0"/>
    <x v="0"/>
    <x v="0"/>
    <x v="80"/>
    <x v="0"/>
    <x v="0"/>
    <x v="0"/>
    <x v="154"/>
    <x v="73"/>
    <x v="1"/>
    <x v="0"/>
    <x v="1"/>
    <x v="18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4"/>
    <x v="152"/>
    <x v="0"/>
    <x v="1"/>
    <x v="1"/>
    <x v="0"/>
    <x v="2"/>
    <x v="3"/>
    <x v="0"/>
    <x v="17"/>
    <x v="0"/>
    <x v="0"/>
    <x v="0"/>
    <x v="155"/>
    <x v="132"/>
    <x v="1"/>
    <x v="0"/>
    <x v="1"/>
    <x v="189"/>
    <x v="1"/>
    <x v="5"/>
    <x v="81"/>
    <x v="1"/>
    <x v="0"/>
  </r>
  <r>
    <x v="0"/>
    <x v="0"/>
    <x v="0"/>
    <x v="0"/>
    <x v="1"/>
    <x v="1"/>
    <x v="0"/>
    <x v="0"/>
    <x v="0"/>
    <x v="0"/>
    <x v="0"/>
    <x v="0"/>
    <x v="0"/>
    <x v="0"/>
    <x v="14"/>
    <x v="15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54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55"/>
    <x v="0"/>
    <x v="1"/>
    <x v="1"/>
    <x v="0"/>
    <x v="1"/>
    <x v="1"/>
    <x v="0"/>
    <x v="81"/>
    <x v="0"/>
    <x v="0"/>
    <x v="0"/>
    <x v="7"/>
    <x v="112"/>
    <x v="1"/>
    <x v="0"/>
    <x v="1"/>
    <x v="19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5"/>
    <x v="156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57"/>
    <x v="0"/>
    <x v="1"/>
    <x v="1"/>
    <x v="0"/>
    <x v="0"/>
    <x v="0"/>
    <x v="0"/>
    <x v="23"/>
    <x v="0"/>
    <x v="0"/>
    <x v="0"/>
    <x v="156"/>
    <x v="131"/>
    <x v="1"/>
    <x v="0"/>
    <x v="1"/>
    <x v="191"/>
    <x v="1"/>
    <x v="5"/>
    <x v="84"/>
    <x v="1"/>
    <x v="0"/>
  </r>
  <r>
    <x v="0"/>
    <x v="0"/>
    <x v="0"/>
    <x v="0"/>
    <x v="1"/>
    <x v="1"/>
    <x v="0"/>
    <x v="0"/>
    <x v="0"/>
    <x v="0"/>
    <x v="0"/>
    <x v="0"/>
    <x v="0"/>
    <x v="0"/>
    <x v="15"/>
    <x v="158"/>
    <x v="0"/>
    <x v="1"/>
    <x v="1"/>
    <x v="0"/>
    <x v="2"/>
    <x v="2"/>
    <x v="0"/>
    <x v="74"/>
    <x v="0"/>
    <x v="0"/>
    <x v="0"/>
    <x v="157"/>
    <x v="140"/>
    <x v="1"/>
    <x v="0"/>
    <x v="1"/>
    <x v="192"/>
    <x v="1"/>
    <x v="4"/>
    <x v="85"/>
    <x v="1"/>
    <x v="0"/>
  </r>
  <r>
    <x v="0"/>
    <x v="0"/>
    <x v="0"/>
    <x v="0"/>
    <x v="1"/>
    <x v="1"/>
    <x v="0"/>
    <x v="0"/>
    <x v="0"/>
    <x v="0"/>
    <x v="0"/>
    <x v="0"/>
    <x v="0"/>
    <x v="0"/>
    <x v="15"/>
    <x v="159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60"/>
    <x v="0"/>
    <x v="1"/>
    <x v="1"/>
    <x v="0"/>
    <x v="2"/>
    <x v="2"/>
    <x v="0"/>
    <x v="82"/>
    <x v="0"/>
    <x v="0"/>
    <x v="0"/>
    <x v="94"/>
    <x v="141"/>
    <x v="1"/>
    <x v="0"/>
    <x v="1"/>
    <x v="193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5"/>
    <x v="161"/>
    <x v="0"/>
    <x v="1"/>
    <x v="1"/>
    <x v="0"/>
    <x v="2"/>
    <x v="2"/>
    <x v="0"/>
    <x v="15"/>
    <x v="0"/>
    <x v="0"/>
    <x v="0"/>
    <x v="158"/>
    <x v="142"/>
    <x v="1"/>
    <x v="0"/>
    <x v="1"/>
    <x v="194"/>
    <x v="1"/>
    <x v="5"/>
    <x v="86"/>
    <x v="1"/>
    <x v="0"/>
  </r>
  <r>
    <x v="0"/>
    <x v="0"/>
    <x v="0"/>
    <x v="0"/>
    <x v="1"/>
    <x v="1"/>
    <x v="0"/>
    <x v="0"/>
    <x v="0"/>
    <x v="0"/>
    <x v="0"/>
    <x v="0"/>
    <x v="0"/>
    <x v="0"/>
    <x v="15"/>
    <x v="16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63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5"/>
    <x v="164"/>
    <x v="0"/>
    <x v="0"/>
    <x v="0"/>
    <x v="0"/>
    <x v="0"/>
    <x v="0"/>
    <x v="0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65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66"/>
    <x v="0"/>
    <x v="1"/>
    <x v="1"/>
    <x v="0"/>
    <x v="1"/>
    <x v="1"/>
    <x v="0"/>
    <x v="72"/>
    <x v="0"/>
    <x v="0"/>
    <x v="0"/>
    <x v="159"/>
    <x v="113"/>
    <x v="1"/>
    <x v="0"/>
    <x v="1"/>
    <x v="195"/>
    <x v="1"/>
    <x v="5"/>
    <x v="87"/>
    <x v="1"/>
    <x v="0"/>
  </r>
  <r>
    <x v="0"/>
    <x v="0"/>
    <x v="0"/>
    <x v="0"/>
    <x v="1"/>
    <x v="1"/>
    <x v="0"/>
    <x v="0"/>
    <x v="0"/>
    <x v="0"/>
    <x v="0"/>
    <x v="0"/>
    <x v="0"/>
    <x v="0"/>
    <x v="16"/>
    <x v="167"/>
    <x v="0"/>
    <x v="1"/>
    <x v="1"/>
    <x v="0"/>
    <x v="0"/>
    <x v="0"/>
    <x v="0"/>
    <x v="11"/>
    <x v="0"/>
    <x v="0"/>
    <x v="0"/>
    <x v="90"/>
    <x v="143"/>
    <x v="1"/>
    <x v="0"/>
    <x v="1"/>
    <x v="19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6"/>
    <x v="168"/>
    <x v="0"/>
    <x v="1"/>
    <x v="1"/>
    <x v="0"/>
    <x v="0"/>
    <x v="0"/>
    <x v="0"/>
    <x v="73"/>
    <x v="0"/>
    <x v="0"/>
    <x v="0"/>
    <x v="160"/>
    <x v="55"/>
    <x v="1"/>
    <x v="0"/>
    <x v="1"/>
    <x v="197"/>
    <x v="1"/>
    <x v="6"/>
    <x v="88"/>
    <x v="1"/>
    <x v="0"/>
  </r>
  <r>
    <x v="0"/>
    <x v="0"/>
    <x v="0"/>
    <x v="0"/>
    <x v="1"/>
    <x v="1"/>
    <x v="0"/>
    <x v="0"/>
    <x v="0"/>
    <x v="0"/>
    <x v="0"/>
    <x v="0"/>
    <x v="0"/>
    <x v="0"/>
    <x v="16"/>
    <x v="169"/>
    <x v="0"/>
    <x v="1"/>
    <x v="1"/>
    <x v="0"/>
    <x v="2"/>
    <x v="2"/>
    <x v="0"/>
    <x v="74"/>
    <x v="0"/>
    <x v="0"/>
    <x v="0"/>
    <x v="161"/>
    <x v="144"/>
    <x v="1"/>
    <x v="0"/>
    <x v="1"/>
    <x v="19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6"/>
    <x v="170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71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72"/>
    <x v="0"/>
    <x v="1"/>
    <x v="1"/>
    <x v="0"/>
    <x v="2"/>
    <x v="2"/>
    <x v="0"/>
    <x v="15"/>
    <x v="0"/>
    <x v="0"/>
    <x v="0"/>
    <x v="147"/>
    <x v="145"/>
    <x v="1"/>
    <x v="0"/>
    <x v="1"/>
    <x v="199"/>
    <x v="1"/>
    <x v="11"/>
    <x v="89"/>
    <x v="1"/>
    <x v="0"/>
  </r>
  <r>
    <x v="0"/>
    <x v="0"/>
    <x v="0"/>
    <x v="0"/>
    <x v="1"/>
    <x v="1"/>
    <x v="0"/>
    <x v="0"/>
    <x v="0"/>
    <x v="0"/>
    <x v="0"/>
    <x v="0"/>
    <x v="0"/>
    <x v="0"/>
    <x v="16"/>
    <x v="173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74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6"/>
    <x v="175"/>
    <x v="0"/>
    <x v="1"/>
    <x v="1"/>
    <x v="0"/>
    <x v="0"/>
    <x v="0"/>
    <x v="0"/>
    <x v="9"/>
    <x v="0"/>
    <x v="0"/>
    <x v="0"/>
    <x v="162"/>
    <x v="99"/>
    <x v="1"/>
    <x v="0"/>
    <x v="1"/>
    <x v="20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76"/>
    <x v="0"/>
    <x v="1"/>
    <x v="1"/>
    <x v="0"/>
    <x v="0"/>
    <x v="0"/>
    <x v="0"/>
    <x v="71"/>
    <x v="0"/>
    <x v="0"/>
    <x v="0"/>
    <x v="163"/>
    <x v="146"/>
    <x v="1"/>
    <x v="0"/>
    <x v="1"/>
    <x v="201"/>
    <x v="1"/>
    <x v="4"/>
    <x v="90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77"/>
    <x v="0"/>
    <x v="1"/>
    <x v="1"/>
    <x v="0"/>
    <x v="1"/>
    <x v="1"/>
    <x v="0"/>
    <x v="72"/>
    <x v="0"/>
    <x v="0"/>
    <x v="0"/>
    <x v="140"/>
    <x v="147"/>
    <x v="1"/>
    <x v="0"/>
    <x v="1"/>
    <x v="202"/>
    <x v="1"/>
    <x v="3"/>
    <x v="91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78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7"/>
    <x v="179"/>
    <x v="0"/>
    <x v="1"/>
    <x v="1"/>
    <x v="0"/>
    <x v="0"/>
    <x v="0"/>
    <x v="0"/>
    <x v="73"/>
    <x v="0"/>
    <x v="0"/>
    <x v="0"/>
    <x v="164"/>
    <x v="45"/>
    <x v="1"/>
    <x v="0"/>
    <x v="1"/>
    <x v="203"/>
    <x v="1"/>
    <x v="5"/>
    <x v="76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80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7"/>
    <x v="18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7"/>
    <x v="182"/>
    <x v="0"/>
    <x v="1"/>
    <x v="1"/>
    <x v="0"/>
    <x v="2"/>
    <x v="2"/>
    <x v="0"/>
    <x v="75"/>
    <x v="0"/>
    <x v="0"/>
    <x v="0"/>
    <x v="165"/>
    <x v="148"/>
    <x v="1"/>
    <x v="0"/>
    <x v="1"/>
    <x v="20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83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7"/>
    <x v="184"/>
    <x v="0"/>
    <x v="1"/>
    <x v="1"/>
    <x v="0"/>
    <x v="0"/>
    <x v="0"/>
    <x v="0"/>
    <x v="76"/>
    <x v="0"/>
    <x v="0"/>
    <x v="0"/>
    <x v="100"/>
    <x v="149"/>
    <x v="1"/>
    <x v="0"/>
    <x v="1"/>
    <x v="205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85"/>
    <x v="0"/>
    <x v="1"/>
    <x v="1"/>
    <x v="0"/>
    <x v="2"/>
    <x v="3"/>
    <x v="0"/>
    <x v="17"/>
    <x v="0"/>
    <x v="0"/>
    <x v="0"/>
    <x v="166"/>
    <x v="150"/>
    <x v="1"/>
    <x v="0"/>
    <x v="1"/>
    <x v="206"/>
    <x v="1"/>
    <x v="6"/>
    <x v="92"/>
    <x v="1"/>
    <x v="0"/>
  </r>
  <r>
    <x v="0"/>
    <x v="0"/>
    <x v="0"/>
    <x v="0"/>
    <x v="1"/>
    <x v="1"/>
    <x v="0"/>
    <x v="0"/>
    <x v="0"/>
    <x v="0"/>
    <x v="0"/>
    <x v="0"/>
    <x v="0"/>
    <x v="0"/>
    <x v="17"/>
    <x v="186"/>
    <x v="0"/>
    <x v="1"/>
    <x v="1"/>
    <x v="0"/>
    <x v="0"/>
    <x v="0"/>
    <x v="0"/>
    <x v="9"/>
    <x v="0"/>
    <x v="0"/>
    <x v="0"/>
    <x v="167"/>
    <x v="151"/>
    <x v="1"/>
    <x v="0"/>
    <x v="1"/>
    <x v="207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87"/>
    <x v="0"/>
    <x v="1"/>
    <x v="1"/>
    <x v="0"/>
    <x v="0"/>
    <x v="0"/>
    <x v="0"/>
    <x v="71"/>
    <x v="0"/>
    <x v="0"/>
    <x v="0"/>
    <x v="168"/>
    <x v="23"/>
    <x v="1"/>
    <x v="0"/>
    <x v="1"/>
    <x v="208"/>
    <x v="2"/>
    <x v="5"/>
    <x v="26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88"/>
    <x v="0"/>
    <x v="1"/>
    <x v="1"/>
    <x v="0"/>
    <x v="1"/>
    <x v="1"/>
    <x v="0"/>
    <x v="72"/>
    <x v="0"/>
    <x v="0"/>
    <x v="0"/>
    <x v="169"/>
    <x v="152"/>
    <x v="1"/>
    <x v="0"/>
    <x v="1"/>
    <x v="209"/>
    <x v="1"/>
    <x v="5"/>
    <x v="93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89"/>
    <x v="0"/>
    <x v="1"/>
    <x v="1"/>
    <x v="0"/>
    <x v="0"/>
    <x v="0"/>
    <x v="0"/>
    <x v="11"/>
    <x v="0"/>
    <x v="0"/>
    <x v="0"/>
    <x v="170"/>
    <x v="153"/>
    <x v="1"/>
    <x v="0"/>
    <x v="1"/>
    <x v="210"/>
    <x v="1"/>
    <x v="14"/>
    <x v="94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90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8"/>
    <x v="191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8"/>
    <x v="19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8"/>
    <x v="193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8"/>
    <x v="194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8"/>
    <x v="195"/>
    <x v="0"/>
    <x v="1"/>
    <x v="1"/>
    <x v="0"/>
    <x v="0"/>
    <x v="0"/>
    <x v="0"/>
    <x v="76"/>
    <x v="0"/>
    <x v="0"/>
    <x v="0"/>
    <x v="171"/>
    <x v="90"/>
    <x v="1"/>
    <x v="0"/>
    <x v="1"/>
    <x v="21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96"/>
    <x v="0"/>
    <x v="1"/>
    <x v="1"/>
    <x v="0"/>
    <x v="2"/>
    <x v="3"/>
    <x v="0"/>
    <x v="17"/>
    <x v="0"/>
    <x v="0"/>
    <x v="0"/>
    <x v="15"/>
    <x v="14"/>
    <x v="1"/>
    <x v="0"/>
    <x v="1"/>
    <x v="212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18"/>
    <x v="197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198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199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0"/>
    <x v="0"/>
    <x v="1"/>
    <x v="1"/>
    <x v="0"/>
    <x v="0"/>
    <x v="0"/>
    <x v="0"/>
    <x v="11"/>
    <x v="0"/>
    <x v="0"/>
    <x v="0"/>
    <x v="172"/>
    <x v="154"/>
    <x v="1"/>
    <x v="0"/>
    <x v="1"/>
    <x v="213"/>
    <x v="1"/>
    <x v="4"/>
    <x v="95"/>
    <x v="1"/>
    <x v="0"/>
  </r>
  <r>
    <x v="0"/>
    <x v="0"/>
    <x v="0"/>
    <x v="0"/>
    <x v="1"/>
    <x v="1"/>
    <x v="0"/>
    <x v="0"/>
    <x v="0"/>
    <x v="0"/>
    <x v="0"/>
    <x v="0"/>
    <x v="0"/>
    <x v="0"/>
    <x v="19"/>
    <x v="201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2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4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5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19"/>
    <x v="206"/>
    <x v="0"/>
    <x v="1"/>
    <x v="1"/>
    <x v="0"/>
    <x v="0"/>
    <x v="0"/>
    <x v="0"/>
    <x v="76"/>
    <x v="0"/>
    <x v="0"/>
    <x v="0"/>
    <x v="173"/>
    <x v="69"/>
    <x v="1"/>
    <x v="0"/>
    <x v="1"/>
    <x v="214"/>
    <x v="1"/>
    <x v="7"/>
    <x v="37"/>
    <x v="1"/>
    <x v="0"/>
  </r>
  <r>
    <x v="0"/>
    <x v="0"/>
    <x v="0"/>
    <x v="0"/>
    <x v="1"/>
    <x v="1"/>
    <x v="0"/>
    <x v="0"/>
    <x v="0"/>
    <x v="0"/>
    <x v="0"/>
    <x v="0"/>
    <x v="0"/>
    <x v="0"/>
    <x v="19"/>
    <x v="207"/>
    <x v="0"/>
    <x v="1"/>
    <x v="1"/>
    <x v="0"/>
    <x v="2"/>
    <x v="3"/>
    <x v="0"/>
    <x v="17"/>
    <x v="0"/>
    <x v="0"/>
    <x v="0"/>
    <x v="174"/>
    <x v="85"/>
    <x v="1"/>
    <x v="0"/>
    <x v="1"/>
    <x v="215"/>
    <x v="2"/>
    <x v="5"/>
    <x v="96"/>
    <x v="1"/>
    <x v="0"/>
  </r>
  <r>
    <x v="0"/>
    <x v="0"/>
    <x v="0"/>
    <x v="0"/>
    <x v="1"/>
    <x v="1"/>
    <x v="0"/>
    <x v="0"/>
    <x v="0"/>
    <x v="0"/>
    <x v="0"/>
    <x v="0"/>
    <x v="0"/>
    <x v="0"/>
    <x v="19"/>
    <x v="208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09"/>
    <x v="0"/>
    <x v="1"/>
    <x v="1"/>
    <x v="0"/>
    <x v="0"/>
    <x v="0"/>
    <x v="0"/>
    <x v="71"/>
    <x v="0"/>
    <x v="0"/>
    <x v="0"/>
    <x v="88"/>
    <x v="155"/>
    <x v="1"/>
    <x v="0"/>
    <x v="1"/>
    <x v="216"/>
    <x v="1"/>
    <x v="8"/>
    <x v="97"/>
    <x v="1"/>
    <x v="0"/>
  </r>
  <r>
    <x v="0"/>
    <x v="0"/>
    <x v="0"/>
    <x v="0"/>
    <x v="1"/>
    <x v="1"/>
    <x v="0"/>
    <x v="0"/>
    <x v="0"/>
    <x v="0"/>
    <x v="0"/>
    <x v="0"/>
    <x v="0"/>
    <x v="0"/>
    <x v="20"/>
    <x v="210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1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2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3"/>
    <x v="0"/>
    <x v="1"/>
    <x v="1"/>
    <x v="0"/>
    <x v="2"/>
    <x v="2"/>
    <x v="0"/>
    <x v="74"/>
    <x v="0"/>
    <x v="0"/>
    <x v="0"/>
    <x v="175"/>
    <x v="156"/>
    <x v="1"/>
    <x v="0"/>
    <x v="1"/>
    <x v="217"/>
    <x v="1"/>
    <x v="4"/>
    <x v="98"/>
    <x v="1"/>
    <x v="0"/>
  </r>
  <r>
    <x v="0"/>
    <x v="0"/>
    <x v="0"/>
    <x v="0"/>
    <x v="1"/>
    <x v="1"/>
    <x v="0"/>
    <x v="0"/>
    <x v="0"/>
    <x v="0"/>
    <x v="0"/>
    <x v="0"/>
    <x v="0"/>
    <x v="0"/>
    <x v="20"/>
    <x v="21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5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6"/>
    <x v="0"/>
    <x v="1"/>
    <x v="1"/>
    <x v="0"/>
    <x v="2"/>
    <x v="2"/>
    <x v="0"/>
    <x v="15"/>
    <x v="0"/>
    <x v="0"/>
    <x v="0"/>
    <x v="176"/>
    <x v="157"/>
    <x v="1"/>
    <x v="0"/>
    <x v="1"/>
    <x v="218"/>
    <x v="1"/>
    <x v="3"/>
    <x v="99"/>
    <x v="1"/>
    <x v="0"/>
  </r>
  <r>
    <x v="0"/>
    <x v="0"/>
    <x v="0"/>
    <x v="0"/>
    <x v="1"/>
    <x v="1"/>
    <x v="0"/>
    <x v="0"/>
    <x v="0"/>
    <x v="0"/>
    <x v="0"/>
    <x v="0"/>
    <x v="0"/>
    <x v="0"/>
    <x v="20"/>
    <x v="217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8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0"/>
    <x v="219"/>
    <x v="0"/>
    <x v="1"/>
    <x v="1"/>
    <x v="0"/>
    <x v="0"/>
    <x v="0"/>
    <x v="0"/>
    <x v="9"/>
    <x v="0"/>
    <x v="0"/>
    <x v="0"/>
    <x v="177"/>
    <x v="158"/>
    <x v="1"/>
    <x v="0"/>
    <x v="1"/>
    <x v="219"/>
    <x v="1"/>
    <x v="4"/>
    <x v="100"/>
    <x v="1"/>
    <x v="0"/>
  </r>
  <r>
    <x v="0"/>
    <x v="0"/>
    <x v="0"/>
    <x v="0"/>
    <x v="1"/>
    <x v="1"/>
    <x v="0"/>
    <x v="0"/>
    <x v="0"/>
    <x v="0"/>
    <x v="0"/>
    <x v="0"/>
    <x v="0"/>
    <x v="0"/>
    <x v="21"/>
    <x v="220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1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2"/>
    <x v="0"/>
    <x v="1"/>
    <x v="1"/>
    <x v="0"/>
    <x v="0"/>
    <x v="0"/>
    <x v="0"/>
    <x v="11"/>
    <x v="0"/>
    <x v="0"/>
    <x v="0"/>
    <x v="131"/>
    <x v="103"/>
    <x v="1"/>
    <x v="0"/>
    <x v="1"/>
    <x v="220"/>
    <x v="1"/>
    <x v="6"/>
    <x v="61"/>
    <x v="1"/>
    <x v="0"/>
  </r>
  <r>
    <x v="0"/>
    <x v="0"/>
    <x v="0"/>
    <x v="0"/>
    <x v="1"/>
    <x v="1"/>
    <x v="0"/>
    <x v="0"/>
    <x v="0"/>
    <x v="0"/>
    <x v="0"/>
    <x v="0"/>
    <x v="0"/>
    <x v="0"/>
    <x v="21"/>
    <x v="223"/>
    <x v="0"/>
    <x v="1"/>
    <x v="1"/>
    <x v="0"/>
    <x v="0"/>
    <x v="0"/>
    <x v="0"/>
    <x v="73"/>
    <x v="0"/>
    <x v="0"/>
    <x v="0"/>
    <x v="90"/>
    <x v="84"/>
    <x v="1"/>
    <x v="0"/>
    <x v="1"/>
    <x v="221"/>
    <x v="1"/>
    <x v="5"/>
    <x v="50"/>
    <x v="1"/>
    <x v="0"/>
  </r>
  <r>
    <x v="0"/>
    <x v="0"/>
    <x v="0"/>
    <x v="0"/>
    <x v="1"/>
    <x v="1"/>
    <x v="0"/>
    <x v="0"/>
    <x v="0"/>
    <x v="0"/>
    <x v="0"/>
    <x v="0"/>
    <x v="0"/>
    <x v="0"/>
    <x v="21"/>
    <x v="224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6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7"/>
    <x v="0"/>
    <x v="1"/>
    <x v="1"/>
    <x v="0"/>
    <x v="2"/>
    <x v="2"/>
    <x v="0"/>
    <x v="15"/>
    <x v="0"/>
    <x v="0"/>
    <x v="0"/>
    <x v="174"/>
    <x v="159"/>
    <x v="1"/>
    <x v="0"/>
    <x v="1"/>
    <x v="222"/>
    <x v="1"/>
    <x v="5"/>
    <x v="101"/>
    <x v="1"/>
    <x v="0"/>
  </r>
  <r>
    <x v="0"/>
    <x v="0"/>
    <x v="0"/>
    <x v="0"/>
    <x v="1"/>
    <x v="1"/>
    <x v="0"/>
    <x v="0"/>
    <x v="0"/>
    <x v="0"/>
    <x v="0"/>
    <x v="0"/>
    <x v="0"/>
    <x v="0"/>
    <x v="21"/>
    <x v="228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1"/>
    <x v="229"/>
    <x v="0"/>
    <x v="1"/>
    <x v="1"/>
    <x v="0"/>
    <x v="2"/>
    <x v="3"/>
    <x v="0"/>
    <x v="17"/>
    <x v="0"/>
    <x v="0"/>
    <x v="0"/>
    <x v="178"/>
    <x v="157"/>
    <x v="1"/>
    <x v="0"/>
    <x v="1"/>
    <x v="223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21"/>
    <x v="23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1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2"/>
    <x v="0"/>
    <x v="1"/>
    <x v="1"/>
    <x v="0"/>
    <x v="1"/>
    <x v="1"/>
    <x v="0"/>
    <x v="72"/>
    <x v="0"/>
    <x v="0"/>
    <x v="0"/>
    <x v="179"/>
    <x v="22"/>
    <x v="1"/>
    <x v="0"/>
    <x v="1"/>
    <x v="224"/>
    <x v="1"/>
    <x v="4"/>
    <x v="12"/>
    <x v="1"/>
    <x v="0"/>
  </r>
  <r>
    <x v="0"/>
    <x v="0"/>
    <x v="0"/>
    <x v="0"/>
    <x v="1"/>
    <x v="1"/>
    <x v="0"/>
    <x v="0"/>
    <x v="0"/>
    <x v="0"/>
    <x v="0"/>
    <x v="0"/>
    <x v="0"/>
    <x v="0"/>
    <x v="22"/>
    <x v="233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4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5"/>
    <x v="0"/>
    <x v="1"/>
    <x v="1"/>
    <x v="0"/>
    <x v="2"/>
    <x v="2"/>
    <x v="0"/>
    <x v="74"/>
    <x v="0"/>
    <x v="0"/>
    <x v="0"/>
    <x v="23"/>
    <x v="53"/>
    <x v="1"/>
    <x v="0"/>
    <x v="1"/>
    <x v="225"/>
    <x v="1"/>
    <x v="9"/>
    <x v="56"/>
    <x v="1"/>
    <x v="0"/>
  </r>
  <r>
    <x v="0"/>
    <x v="0"/>
    <x v="0"/>
    <x v="0"/>
    <x v="1"/>
    <x v="1"/>
    <x v="0"/>
    <x v="0"/>
    <x v="0"/>
    <x v="0"/>
    <x v="0"/>
    <x v="0"/>
    <x v="0"/>
    <x v="0"/>
    <x v="22"/>
    <x v="236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7"/>
    <x v="0"/>
    <x v="1"/>
    <x v="1"/>
    <x v="0"/>
    <x v="2"/>
    <x v="2"/>
    <x v="0"/>
    <x v="75"/>
    <x v="0"/>
    <x v="0"/>
    <x v="0"/>
    <x v="159"/>
    <x v="79"/>
    <x v="1"/>
    <x v="0"/>
    <x v="1"/>
    <x v="226"/>
    <x v="1"/>
    <x v="3"/>
    <x v="45"/>
    <x v="1"/>
    <x v="0"/>
  </r>
  <r>
    <x v="0"/>
    <x v="0"/>
    <x v="0"/>
    <x v="0"/>
    <x v="1"/>
    <x v="1"/>
    <x v="0"/>
    <x v="0"/>
    <x v="0"/>
    <x v="0"/>
    <x v="0"/>
    <x v="0"/>
    <x v="0"/>
    <x v="0"/>
    <x v="22"/>
    <x v="238"/>
    <x v="0"/>
    <x v="0"/>
    <x v="0"/>
    <x v="0"/>
    <x v="2"/>
    <x v="2"/>
    <x v="0"/>
    <x v="1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2"/>
    <x v="239"/>
    <x v="0"/>
    <x v="1"/>
    <x v="1"/>
    <x v="0"/>
    <x v="0"/>
    <x v="0"/>
    <x v="0"/>
    <x v="76"/>
    <x v="0"/>
    <x v="0"/>
    <x v="0"/>
    <x v="180"/>
    <x v="14"/>
    <x v="1"/>
    <x v="0"/>
    <x v="1"/>
    <x v="227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22"/>
    <x v="240"/>
    <x v="0"/>
    <x v="1"/>
    <x v="1"/>
    <x v="0"/>
    <x v="2"/>
    <x v="3"/>
    <x v="0"/>
    <x v="17"/>
    <x v="0"/>
    <x v="0"/>
    <x v="0"/>
    <x v="181"/>
    <x v="160"/>
    <x v="1"/>
    <x v="0"/>
    <x v="1"/>
    <x v="228"/>
    <x v="1"/>
    <x v="4"/>
    <x v="102"/>
    <x v="1"/>
    <x v="0"/>
  </r>
  <r>
    <x v="0"/>
    <x v="0"/>
    <x v="0"/>
    <x v="0"/>
    <x v="1"/>
    <x v="1"/>
    <x v="0"/>
    <x v="0"/>
    <x v="0"/>
    <x v="0"/>
    <x v="0"/>
    <x v="0"/>
    <x v="0"/>
    <x v="0"/>
    <x v="22"/>
    <x v="241"/>
    <x v="0"/>
    <x v="1"/>
    <x v="1"/>
    <x v="0"/>
    <x v="0"/>
    <x v="0"/>
    <x v="0"/>
    <x v="9"/>
    <x v="0"/>
    <x v="0"/>
    <x v="0"/>
    <x v="182"/>
    <x v="59"/>
    <x v="1"/>
    <x v="0"/>
    <x v="1"/>
    <x v="229"/>
    <x v="1"/>
    <x v="3"/>
    <x v="103"/>
    <x v="1"/>
    <x v="0"/>
  </r>
  <r>
    <x v="0"/>
    <x v="0"/>
    <x v="0"/>
    <x v="0"/>
    <x v="1"/>
    <x v="1"/>
    <x v="0"/>
    <x v="0"/>
    <x v="0"/>
    <x v="0"/>
    <x v="0"/>
    <x v="0"/>
    <x v="0"/>
    <x v="0"/>
    <x v="23"/>
    <x v="242"/>
    <x v="0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3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4"/>
    <x v="0"/>
    <x v="1"/>
    <x v="1"/>
    <x v="0"/>
    <x v="0"/>
    <x v="0"/>
    <x v="0"/>
    <x v="11"/>
    <x v="0"/>
    <x v="0"/>
    <x v="0"/>
    <x v="74"/>
    <x v="69"/>
    <x v="1"/>
    <x v="0"/>
    <x v="1"/>
    <x v="23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23"/>
    <x v="245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6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8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49"/>
    <x v="0"/>
    <x v="2"/>
    <x v="0"/>
    <x v="2"/>
    <x v="2"/>
    <x v="2"/>
    <x v="8"/>
    <x v="15"/>
    <x v="8"/>
    <x v="8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5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51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3"/>
    <x v="252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53"/>
    <x v="0"/>
    <x v="1"/>
    <x v="1"/>
    <x v="0"/>
    <x v="0"/>
    <x v="0"/>
    <x v="0"/>
    <x v="71"/>
    <x v="0"/>
    <x v="0"/>
    <x v="0"/>
    <x v="14"/>
    <x v="100"/>
    <x v="1"/>
    <x v="0"/>
    <x v="1"/>
    <x v="231"/>
    <x v="1"/>
    <x v="3"/>
    <x v="59"/>
    <x v="1"/>
    <x v="0"/>
  </r>
  <r>
    <x v="0"/>
    <x v="0"/>
    <x v="0"/>
    <x v="0"/>
    <x v="1"/>
    <x v="1"/>
    <x v="0"/>
    <x v="0"/>
    <x v="0"/>
    <x v="0"/>
    <x v="0"/>
    <x v="0"/>
    <x v="0"/>
    <x v="0"/>
    <x v="24"/>
    <x v="254"/>
    <x v="0"/>
    <x v="0"/>
    <x v="0"/>
    <x v="0"/>
    <x v="1"/>
    <x v="1"/>
    <x v="0"/>
    <x v="7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55"/>
    <x v="0"/>
    <x v="0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56"/>
    <x v="0"/>
    <x v="0"/>
    <x v="0"/>
    <x v="0"/>
    <x v="0"/>
    <x v="0"/>
    <x v="0"/>
    <x v="7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57"/>
    <x v="0"/>
    <x v="0"/>
    <x v="0"/>
    <x v="0"/>
    <x v="2"/>
    <x v="2"/>
    <x v="0"/>
    <x v="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58"/>
    <x v="0"/>
    <x v="1"/>
    <x v="1"/>
    <x v="0"/>
    <x v="2"/>
    <x v="2"/>
    <x v="0"/>
    <x v="30"/>
    <x v="0"/>
    <x v="0"/>
    <x v="0"/>
    <x v="4"/>
    <x v="161"/>
    <x v="1"/>
    <x v="0"/>
    <x v="1"/>
    <x v="232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0"/>
    <x v="24"/>
    <x v="259"/>
    <x v="0"/>
    <x v="0"/>
    <x v="0"/>
    <x v="0"/>
    <x v="2"/>
    <x v="2"/>
    <x v="0"/>
    <x v="7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60"/>
    <x v="0"/>
    <x v="1"/>
    <x v="1"/>
    <x v="0"/>
    <x v="2"/>
    <x v="2"/>
    <x v="0"/>
    <x v="15"/>
    <x v="0"/>
    <x v="0"/>
    <x v="0"/>
    <x v="18"/>
    <x v="49"/>
    <x v="1"/>
    <x v="0"/>
    <x v="1"/>
    <x v="233"/>
    <x v="1"/>
    <x v="4"/>
    <x v="104"/>
    <x v="1"/>
    <x v="0"/>
  </r>
  <r>
    <x v="0"/>
    <x v="0"/>
    <x v="0"/>
    <x v="0"/>
    <x v="1"/>
    <x v="1"/>
    <x v="0"/>
    <x v="0"/>
    <x v="0"/>
    <x v="0"/>
    <x v="0"/>
    <x v="0"/>
    <x v="0"/>
    <x v="0"/>
    <x v="24"/>
    <x v="261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62"/>
    <x v="0"/>
    <x v="0"/>
    <x v="0"/>
    <x v="0"/>
    <x v="2"/>
    <x v="3"/>
    <x v="0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0"/>
    <x v="24"/>
    <x v="263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"/>
    <x v="264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"/>
    <x v="265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"/>
    <x v="266"/>
    <x v="0"/>
    <x v="2"/>
    <x v="0"/>
    <x v="2"/>
    <x v="2"/>
    <x v="2"/>
    <x v="9"/>
    <x v="84"/>
    <x v="9"/>
    <x v="9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"/>
    <x v="26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"/>
    <x v="268"/>
    <x v="0"/>
    <x v="1"/>
    <x v="1"/>
    <x v="0"/>
    <x v="0"/>
    <x v="0"/>
    <x v="0"/>
    <x v="77"/>
    <x v="0"/>
    <x v="0"/>
    <x v="0"/>
    <x v="183"/>
    <x v="162"/>
    <x v="1"/>
    <x v="0"/>
    <x v="1"/>
    <x v="23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1"/>
    <x v="269"/>
    <x v="0"/>
    <x v="1"/>
    <x v="1"/>
    <x v="0"/>
    <x v="0"/>
    <x v="0"/>
    <x v="0"/>
    <x v="76"/>
    <x v="0"/>
    <x v="0"/>
    <x v="0"/>
    <x v="72"/>
    <x v="81"/>
    <x v="1"/>
    <x v="0"/>
    <x v="1"/>
    <x v="235"/>
    <x v="1"/>
    <x v="5"/>
    <x v="47"/>
    <x v="1"/>
    <x v="0"/>
  </r>
  <r>
    <x v="0"/>
    <x v="0"/>
    <x v="0"/>
    <x v="0"/>
    <x v="1"/>
    <x v="1"/>
    <x v="0"/>
    <x v="0"/>
    <x v="0"/>
    <x v="0"/>
    <x v="0"/>
    <x v="0"/>
    <x v="0"/>
    <x v="1"/>
    <x v="1"/>
    <x v="270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1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3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5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6"/>
    <x v="0"/>
    <x v="2"/>
    <x v="0"/>
    <x v="3"/>
    <x v="0"/>
    <x v="0"/>
    <x v="10"/>
    <x v="76"/>
    <x v="10"/>
    <x v="10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2"/>
    <x v="277"/>
    <x v="0"/>
    <x v="2"/>
    <x v="0"/>
    <x v="4"/>
    <x v="2"/>
    <x v="3"/>
    <x v="11"/>
    <x v="85"/>
    <x v="11"/>
    <x v="11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78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79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80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8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82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83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3"/>
    <x v="284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85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86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87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8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89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9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4"/>
    <x v="291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5"/>
    <x v="292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5"/>
    <x v="293"/>
    <x v="0"/>
    <x v="1"/>
    <x v="1"/>
    <x v="0"/>
    <x v="0"/>
    <x v="0"/>
    <x v="0"/>
    <x v="76"/>
    <x v="0"/>
    <x v="0"/>
    <x v="0"/>
    <x v="184"/>
    <x v="163"/>
    <x v="1"/>
    <x v="0"/>
    <x v="1"/>
    <x v="236"/>
    <x v="1"/>
    <x v="4"/>
    <x v="105"/>
    <x v="1"/>
    <x v="0"/>
  </r>
  <r>
    <x v="0"/>
    <x v="0"/>
    <x v="0"/>
    <x v="0"/>
    <x v="1"/>
    <x v="1"/>
    <x v="0"/>
    <x v="0"/>
    <x v="0"/>
    <x v="0"/>
    <x v="0"/>
    <x v="0"/>
    <x v="0"/>
    <x v="1"/>
    <x v="5"/>
    <x v="294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5"/>
    <x v="29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5"/>
    <x v="296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5"/>
    <x v="297"/>
    <x v="0"/>
    <x v="1"/>
    <x v="1"/>
    <x v="0"/>
    <x v="0"/>
    <x v="0"/>
    <x v="0"/>
    <x v="76"/>
    <x v="0"/>
    <x v="0"/>
    <x v="0"/>
    <x v="185"/>
    <x v="164"/>
    <x v="1"/>
    <x v="0"/>
    <x v="1"/>
    <x v="237"/>
    <x v="1"/>
    <x v="6"/>
    <x v="106"/>
    <x v="1"/>
    <x v="0"/>
  </r>
  <r>
    <x v="0"/>
    <x v="0"/>
    <x v="0"/>
    <x v="0"/>
    <x v="1"/>
    <x v="1"/>
    <x v="0"/>
    <x v="0"/>
    <x v="0"/>
    <x v="0"/>
    <x v="0"/>
    <x v="0"/>
    <x v="0"/>
    <x v="1"/>
    <x v="5"/>
    <x v="298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6"/>
    <x v="299"/>
    <x v="0"/>
    <x v="0"/>
    <x v="0"/>
    <x v="0"/>
    <x v="2"/>
    <x v="3"/>
    <x v="0"/>
    <x v="8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6"/>
    <x v="300"/>
    <x v="0"/>
    <x v="1"/>
    <x v="1"/>
    <x v="0"/>
    <x v="0"/>
    <x v="0"/>
    <x v="0"/>
    <x v="76"/>
    <x v="0"/>
    <x v="0"/>
    <x v="0"/>
    <x v="186"/>
    <x v="165"/>
    <x v="1"/>
    <x v="0"/>
    <x v="1"/>
    <x v="23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6"/>
    <x v="301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6"/>
    <x v="30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6"/>
    <x v="303"/>
    <x v="0"/>
    <x v="0"/>
    <x v="0"/>
    <x v="0"/>
    <x v="0"/>
    <x v="0"/>
    <x v="0"/>
    <x v="8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6"/>
    <x v="304"/>
    <x v="0"/>
    <x v="1"/>
    <x v="1"/>
    <x v="0"/>
    <x v="0"/>
    <x v="0"/>
    <x v="0"/>
    <x v="76"/>
    <x v="0"/>
    <x v="0"/>
    <x v="0"/>
    <x v="187"/>
    <x v="39"/>
    <x v="1"/>
    <x v="0"/>
    <x v="1"/>
    <x v="23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6"/>
    <x v="305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7"/>
    <x v="306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7"/>
    <x v="307"/>
    <x v="0"/>
    <x v="1"/>
    <x v="1"/>
    <x v="0"/>
    <x v="0"/>
    <x v="0"/>
    <x v="0"/>
    <x v="76"/>
    <x v="0"/>
    <x v="0"/>
    <x v="0"/>
    <x v="121"/>
    <x v="83"/>
    <x v="1"/>
    <x v="0"/>
    <x v="1"/>
    <x v="24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7"/>
    <x v="308"/>
    <x v="0"/>
    <x v="1"/>
    <x v="1"/>
    <x v="0"/>
    <x v="2"/>
    <x v="2"/>
    <x v="0"/>
    <x v="88"/>
    <x v="0"/>
    <x v="0"/>
    <x v="0"/>
    <x v="97"/>
    <x v="166"/>
    <x v="1"/>
    <x v="0"/>
    <x v="1"/>
    <x v="24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7"/>
    <x v="309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7"/>
    <x v="310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7"/>
    <x v="311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7"/>
    <x v="312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8"/>
    <x v="313"/>
    <x v="0"/>
    <x v="0"/>
    <x v="0"/>
    <x v="0"/>
    <x v="2"/>
    <x v="3"/>
    <x v="0"/>
    <x v="8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8"/>
    <x v="314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8"/>
    <x v="315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8"/>
    <x v="316"/>
    <x v="0"/>
    <x v="1"/>
    <x v="1"/>
    <x v="0"/>
    <x v="2"/>
    <x v="2"/>
    <x v="0"/>
    <x v="30"/>
    <x v="0"/>
    <x v="0"/>
    <x v="0"/>
    <x v="188"/>
    <x v="116"/>
    <x v="1"/>
    <x v="0"/>
    <x v="1"/>
    <x v="242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8"/>
    <x v="317"/>
    <x v="0"/>
    <x v="1"/>
    <x v="1"/>
    <x v="0"/>
    <x v="0"/>
    <x v="0"/>
    <x v="0"/>
    <x v="87"/>
    <x v="0"/>
    <x v="0"/>
    <x v="0"/>
    <x v="189"/>
    <x v="167"/>
    <x v="1"/>
    <x v="0"/>
    <x v="1"/>
    <x v="243"/>
    <x v="1"/>
    <x v="4"/>
    <x v="107"/>
    <x v="1"/>
    <x v="0"/>
  </r>
  <r>
    <x v="0"/>
    <x v="0"/>
    <x v="0"/>
    <x v="0"/>
    <x v="1"/>
    <x v="1"/>
    <x v="0"/>
    <x v="0"/>
    <x v="0"/>
    <x v="0"/>
    <x v="0"/>
    <x v="0"/>
    <x v="0"/>
    <x v="1"/>
    <x v="8"/>
    <x v="318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8"/>
    <x v="319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0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1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2"/>
    <x v="0"/>
    <x v="0"/>
    <x v="0"/>
    <x v="0"/>
    <x v="2"/>
    <x v="2"/>
    <x v="0"/>
    <x v="8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4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5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9"/>
    <x v="326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0"/>
    <x v="327"/>
    <x v="0"/>
    <x v="1"/>
    <x v="1"/>
    <x v="0"/>
    <x v="2"/>
    <x v="3"/>
    <x v="0"/>
    <x v="86"/>
    <x v="0"/>
    <x v="0"/>
    <x v="0"/>
    <x v="190"/>
    <x v="127"/>
    <x v="1"/>
    <x v="0"/>
    <x v="1"/>
    <x v="24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10"/>
    <x v="328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0"/>
    <x v="329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0"/>
    <x v="330"/>
    <x v="0"/>
    <x v="1"/>
    <x v="1"/>
    <x v="0"/>
    <x v="2"/>
    <x v="2"/>
    <x v="0"/>
    <x v="30"/>
    <x v="0"/>
    <x v="0"/>
    <x v="0"/>
    <x v="156"/>
    <x v="95"/>
    <x v="1"/>
    <x v="0"/>
    <x v="1"/>
    <x v="245"/>
    <x v="1"/>
    <x v="5"/>
    <x v="108"/>
    <x v="1"/>
    <x v="0"/>
  </r>
  <r>
    <x v="0"/>
    <x v="0"/>
    <x v="0"/>
    <x v="0"/>
    <x v="1"/>
    <x v="1"/>
    <x v="0"/>
    <x v="0"/>
    <x v="0"/>
    <x v="0"/>
    <x v="0"/>
    <x v="0"/>
    <x v="0"/>
    <x v="1"/>
    <x v="10"/>
    <x v="331"/>
    <x v="0"/>
    <x v="1"/>
    <x v="1"/>
    <x v="0"/>
    <x v="0"/>
    <x v="0"/>
    <x v="0"/>
    <x v="87"/>
    <x v="0"/>
    <x v="0"/>
    <x v="0"/>
    <x v="191"/>
    <x v="168"/>
    <x v="1"/>
    <x v="0"/>
    <x v="1"/>
    <x v="24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10"/>
    <x v="33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0"/>
    <x v="333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1"/>
    <x v="334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1"/>
    <x v="335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1"/>
    <x v="336"/>
    <x v="0"/>
    <x v="0"/>
    <x v="0"/>
    <x v="0"/>
    <x v="2"/>
    <x v="2"/>
    <x v="0"/>
    <x v="8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1"/>
    <x v="33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1"/>
    <x v="338"/>
    <x v="0"/>
    <x v="1"/>
    <x v="1"/>
    <x v="0"/>
    <x v="0"/>
    <x v="0"/>
    <x v="0"/>
    <x v="77"/>
    <x v="0"/>
    <x v="0"/>
    <x v="0"/>
    <x v="192"/>
    <x v="169"/>
    <x v="1"/>
    <x v="0"/>
    <x v="1"/>
    <x v="247"/>
    <x v="1"/>
    <x v="5"/>
    <x v="109"/>
    <x v="1"/>
    <x v="0"/>
  </r>
  <r>
    <x v="0"/>
    <x v="0"/>
    <x v="0"/>
    <x v="0"/>
    <x v="1"/>
    <x v="1"/>
    <x v="0"/>
    <x v="0"/>
    <x v="0"/>
    <x v="0"/>
    <x v="0"/>
    <x v="0"/>
    <x v="0"/>
    <x v="1"/>
    <x v="11"/>
    <x v="339"/>
    <x v="0"/>
    <x v="1"/>
    <x v="1"/>
    <x v="0"/>
    <x v="0"/>
    <x v="0"/>
    <x v="0"/>
    <x v="76"/>
    <x v="0"/>
    <x v="0"/>
    <x v="0"/>
    <x v="193"/>
    <x v="137"/>
    <x v="1"/>
    <x v="0"/>
    <x v="1"/>
    <x v="24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11"/>
    <x v="340"/>
    <x v="0"/>
    <x v="1"/>
    <x v="1"/>
    <x v="0"/>
    <x v="2"/>
    <x v="3"/>
    <x v="0"/>
    <x v="85"/>
    <x v="0"/>
    <x v="0"/>
    <x v="0"/>
    <x v="194"/>
    <x v="170"/>
    <x v="1"/>
    <x v="0"/>
    <x v="1"/>
    <x v="249"/>
    <x v="1"/>
    <x v="4"/>
    <x v="110"/>
    <x v="1"/>
    <x v="0"/>
  </r>
  <r>
    <x v="0"/>
    <x v="0"/>
    <x v="0"/>
    <x v="0"/>
    <x v="1"/>
    <x v="1"/>
    <x v="0"/>
    <x v="0"/>
    <x v="0"/>
    <x v="0"/>
    <x v="0"/>
    <x v="0"/>
    <x v="0"/>
    <x v="1"/>
    <x v="12"/>
    <x v="341"/>
    <x v="0"/>
    <x v="0"/>
    <x v="0"/>
    <x v="0"/>
    <x v="2"/>
    <x v="3"/>
    <x v="0"/>
    <x v="8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2"/>
    <x v="34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2"/>
    <x v="343"/>
    <x v="0"/>
    <x v="1"/>
    <x v="1"/>
    <x v="0"/>
    <x v="2"/>
    <x v="2"/>
    <x v="0"/>
    <x v="84"/>
    <x v="0"/>
    <x v="0"/>
    <x v="0"/>
    <x v="195"/>
    <x v="4"/>
    <x v="1"/>
    <x v="0"/>
    <x v="1"/>
    <x v="250"/>
    <x v="1"/>
    <x v="5"/>
    <x v="4"/>
    <x v="1"/>
    <x v="0"/>
  </r>
  <r>
    <x v="0"/>
    <x v="0"/>
    <x v="0"/>
    <x v="0"/>
    <x v="1"/>
    <x v="1"/>
    <x v="0"/>
    <x v="0"/>
    <x v="0"/>
    <x v="0"/>
    <x v="0"/>
    <x v="0"/>
    <x v="0"/>
    <x v="1"/>
    <x v="12"/>
    <x v="344"/>
    <x v="0"/>
    <x v="1"/>
    <x v="1"/>
    <x v="0"/>
    <x v="2"/>
    <x v="2"/>
    <x v="0"/>
    <x v="30"/>
    <x v="0"/>
    <x v="0"/>
    <x v="0"/>
    <x v="9"/>
    <x v="30"/>
    <x v="1"/>
    <x v="0"/>
    <x v="1"/>
    <x v="251"/>
    <x v="1"/>
    <x v="4"/>
    <x v="111"/>
    <x v="1"/>
    <x v="0"/>
  </r>
  <r>
    <x v="0"/>
    <x v="0"/>
    <x v="0"/>
    <x v="0"/>
    <x v="1"/>
    <x v="1"/>
    <x v="0"/>
    <x v="0"/>
    <x v="0"/>
    <x v="0"/>
    <x v="0"/>
    <x v="0"/>
    <x v="0"/>
    <x v="1"/>
    <x v="12"/>
    <x v="345"/>
    <x v="0"/>
    <x v="0"/>
    <x v="0"/>
    <x v="0"/>
    <x v="0"/>
    <x v="0"/>
    <x v="0"/>
    <x v="8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2"/>
    <x v="346"/>
    <x v="0"/>
    <x v="1"/>
    <x v="1"/>
    <x v="0"/>
    <x v="0"/>
    <x v="0"/>
    <x v="0"/>
    <x v="76"/>
    <x v="0"/>
    <x v="0"/>
    <x v="0"/>
    <x v="6"/>
    <x v="171"/>
    <x v="1"/>
    <x v="0"/>
    <x v="1"/>
    <x v="252"/>
    <x v="1"/>
    <x v="9"/>
    <x v="112"/>
    <x v="1"/>
    <x v="0"/>
  </r>
  <r>
    <x v="0"/>
    <x v="0"/>
    <x v="0"/>
    <x v="0"/>
    <x v="1"/>
    <x v="1"/>
    <x v="0"/>
    <x v="0"/>
    <x v="0"/>
    <x v="0"/>
    <x v="0"/>
    <x v="0"/>
    <x v="0"/>
    <x v="1"/>
    <x v="12"/>
    <x v="347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48"/>
    <x v="0"/>
    <x v="0"/>
    <x v="0"/>
    <x v="0"/>
    <x v="2"/>
    <x v="3"/>
    <x v="0"/>
    <x v="8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49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50"/>
    <x v="0"/>
    <x v="0"/>
    <x v="0"/>
    <x v="0"/>
    <x v="2"/>
    <x v="2"/>
    <x v="0"/>
    <x v="8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5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52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53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3"/>
    <x v="354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55"/>
    <x v="0"/>
    <x v="0"/>
    <x v="0"/>
    <x v="0"/>
    <x v="2"/>
    <x v="3"/>
    <x v="0"/>
    <x v="8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56"/>
    <x v="0"/>
    <x v="1"/>
    <x v="1"/>
    <x v="0"/>
    <x v="0"/>
    <x v="0"/>
    <x v="0"/>
    <x v="76"/>
    <x v="0"/>
    <x v="0"/>
    <x v="0"/>
    <x v="26"/>
    <x v="27"/>
    <x v="1"/>
    <x v="0"/>
    <x v="1"/>
    <x v="253"/>
    <x v="1"/>
    <x v="4"/>
    <x v="15"/>
    <x v="1"/>
    <x v="0"/>
  </r>
  <r>
    <x v="0"/>
    <x v="0"/>
    <x v="0"/>
    <x v="0"/>
    <x v="1"/>
    <x v="1"/>
    <x v="0"/>
    <x v="0"/>
    <x v="0"/>
    <x v="0"/>
    <x v="0"/>
    <x v="0"/>
    <x v="0"/>
    <x v="1"/>
    <x v="14"/>
    <x v="357"/>
    <x v="0"/>
    <x v="0"/>
    <x v="0"/>
    <x v="0"/>
    <x v="2"/>
    <x v="2"/>
    <x v="0"/>
    <x v="8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5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59"/>
    <x v="0"/>
    <x v="0"/>
    <x v="0"/>
    <x v="0"/>
    <x v="0"/>
    <x v="0"/>
    <x v="0"/>
    <x v="8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6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4"/>
    <x v="361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5"/>
    <x v="362"/>
    <x v="0"/>
    <x v="1"/>
    <x v="1"/>
    <x v="0"/>
    <x v="2"/>
    <x v="3"/>
    <x v="0"/>
    <x v="83"/>
    <x v="0"/>
    <x v="0"/>
    <x v="0"/>
    <x v="78"/>
    <x v="101"/>
    <x v="1"/>
    <x v="0"/>
    <x v="1"/>
    <x v="25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1"/>
    <x v="15"/>
    <x v="363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5"/>
    <x v="364"/>
    <x v="0"/>
    <x v="0"/>
    <x v="0"/>
    <x v="0"/>
    <x v="2"/>
    <x v="2"/>
    <x v="0"/>
    <x v="8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5"/>
    <x v="365"/>
    <x v="0"/>
    <x v="1"/>
    <x v="1"/>
    <x v="0"/>
    <x v="2"/>
    <x v="2"/>
    <x v="0"/>
    <x v="30"/>
    <x v="0"/>
    <x v="0"/>
    <x v="0"/>
    <x v="78"/>
    <x v="172"/>
    <x v="1"/>
    <x v="0"/>
    <x v="1"/>
    <x v="255"/>
    <x v="1"/>
    <x v="4"/>
    <x v="113"/>
    <x v="1"/>
    <x v="0"/>
  </r>
  <r>
    <x v="0"/>
    <x v="0"/>
    <x v="0"/>
    <x v="0"/>
    <x v="1"/>
    <x v="1"/>
    <x v="0"/>
    <x v="0"/>
    <x v="0"/>
    <x v="0"/>
    <x v="0"/>
    <x v="0"/>
    <x v="0"/>
    <x v="1"/>
    <x v="15"/>
    <x v="366"/>
    <x v="0"/>
    <x v="0"/>
    <x v="0"/>
    <x v="0"/>
    <x v="0"/>
    <x v="0"/>
    <x v="0"/>
    <x v="7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5"/>
    <x v="367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  <x v="15"/>
    <x v="368"/>
    <x v="0"/>
    <x v="0"/>
    <x v="0"/>
    <x v="0"/>
    <x v="2"/>
    <x v="3"/>
    <x v="0"/>
    <x v="8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69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1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2"/>
    <x v="0"/>
    <x v="1"/>
    <x v="1"/>
    <x v="0"/>
    <x v="2"/>
    <x v="2"/>
    <x v="0"/>
    <x v="30"/>
    <x v="0"/>
    <x v="0"/>
    <x v="0"/>
    <x v="196"/>
    <x v="15"/>
    <x v="1"/>
    <x v="0"/>
    <x v="1"/>
    <x v="25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"/>
    <x v="373"/>
    <x v="0"/>
    <x v="2"/>
    <x v="0"/>
    <x v="2"/>
    <x v="2"/>
    <x v="2"/>
    <x v="12"/>
    <x v="35"/>
    <x v="12"/>
    <x v="12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4"/>
    <x v="0"/>
    <x v="2"/>
    <x v="0"/>
    <x v="2"/>
    <x v="2"/>
    <x v="2"/>
    <x v="13"/>
    <x v="30"/>
    <x v="13"/>
    <x v="13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5"/>
    <x v="0"/>
    <x v="2"/>
    <x v="0"/>
    <x v="1"/>
    <x v="1"/>
    <x v="1"/>
    <x v="14"/>
    <x v="36"/>
    <x v="14"/>
    <x v="14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6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"/>
    <x v="377"/>
    <x v="0"/>
    <x v="2"/>
    <x v="0"/>
    <x v="3"/>
    <x v="0"/>
    <x v="0"/>
    <x v="15"/>
    <x v="90"/>
    <x v="15"/>
    <x v="15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78"/>
    <x v="0"/>
    <x v="1"/>
    <x v="1"/>
    <x v="0"/>
    <x v="2"/>
    <x v="2"/>
    <x v="0"/>
    <x v="26"/>
    <x v="0"/>
    <x v="0"/>
    <x v="0"/>
    <x v="197"/>
    <x v="81"/>
    <x v="1"/>
    <x v="0"/>
    <x v="1"/>
    <x v="257"/>
    <x v="1"/>
    <x v="5"/>
    <x v="47"/>
    <x v="1"/>
    <x v="0"/>
  </r>
  <r>
    <x v="0"/>
    <x v="0"/>
    <x v="0"/>
    <x v="0"/>
    <x v="1"/>
    <x v="1"/>
    <x v="0"/>
    <x v="0"/>
    <x v="0"/>
    <x v="0"/>
    <x v="0"/>
    <x v="0"/>
    <x v="0"/>
    <x v="2"/>
    <x v="2"/>
    <x v="379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0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1"/>
    <x v="0"/>
    <x v="1"/>
    <x v="1"/>
    <x v="0"/>
    <x v="2"/>
    <x v="2"/>
    <x v="0"/>
    <x v="30"/>
    <x v="0"/>
    <x v="0"/>
    <x v="0"/>
    <x v="198"/>
    <x v="173"/>
    <x v="1"/>
    <x v="0"/>
    <x v="1"/>
    <x v="258"/>
    <x v="1"/>
    <x v="5"/>
    <x v="114"/>
    <x v="1"/>
    <x v="0"/>
  </r>
  <r>
    <x v="0"/>
    <x v="0"/>
    <x v="0"/>
    <x v="0"/>
    <x v="1"/>
    <x v="1"/>
    <x v="0"/>
    <x v="0"/>
    <x v="0"/>
    <x v="0"/>
    <x v="0"/>
    <x v="0"/>
    <x v="0"/>
    <x v="2"/>
    <x v="2"/>
    <x v="382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4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5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2"/>
    <x v="386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87"/>
    <x v="0"/>
    <x v="1"/>
    <x v="1"/>
    <x v="0"/>
    <x v="2"/>
    <x v="2"/>
    <x v="0"/>
    <x v="26"/>
    <x v="0"/>
    <x v="0"/>
    <x v="0"/>
    <x v="199"/>
    <x v="174"/>
    <x v="1"/>
    <x v="0"/>
    <x v="1"/>
    <x v="259"/>
    <x v="1"/>
    <x v="5"/>
    <x v="115"/>
    <x v="1"/>
    <x v="0"/>
  </r>
  <r>
    <x v="0"/>
    <x v="0"/>
    <x v="0"/>
    <x v="0"/>
    <x v="1"/>
    <x v="1"/>
    <x v="0"/>
    <x v="0"/>
    <x v="0"/>
    <x v="0"/>
    <x v="0"/>
    <x v="0"/>
    <x v="0"/>
    <x v="2"/>
    <x v="3"/>
    <x v="388"/>
    <x v="0"/>
    <x v="1"/>
    <x v="1"/>
    <x v="0"/>
    <x v="0"/>
    <x v="0"/>
    <x v="0"/>
    <x v="76"/>
    <x v="0"/>
    <x v="0"/>
    <x v="0"/>
    <x v="200"/>
    <x v="175"/>
    <x v="1"/>
    <x v="0"/>
    <x v="1"/>
    <x v="260"/>
    <x v="1"/>
    <x v="5"/>
    <x v="116"/>
    <x v="1"/>
    <x v="0"/>
  </r>
  <r>
    <x v="0"/>
    <x v="0"/>
    <x v="0"/>
    <x v="0"/>
    <x v="1"/>
    <x v="1"/>
    <x v="0"/>
    <x v="0"/>
    <x v="0"/>
    <x v="0"/>
    <x v="0"/>
    <x v="0"/>
    <x v="0"/>
    <x v="2"/>
    <x v="3"/>
    <x v="389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0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1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3"/>
    <x v="0"/>
    <x v="2"/>
    <x v="0"/>
    <x v="1"/>
    <x v="1"/>
    <x v="1"/>
    <x v="16"/>
    <x v="36"/>
    <x v="16"/>
    <x v="16"/>
    <x v="1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4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3"/>
    <x v="395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39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397"/>
    <x v="0"/>
    <x v="1"/>
    <x v="1"/>
    <x v="0"/>
    <x v="0"/>
    <x v="0"/>
    <x v="0"/>
    <x v="76"/>
    <x v="0"/>
    <x v="0"/>
    <x v="0"/>
    <x v="201"/>
    <x v="176"/>
    <x v="1"/>
    <x v="0"/>
    <x v="1"/>
    <x v="26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4"/>
    <x v="398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399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400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401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402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4"/>
    <x v="403"/>
    <x v="0"/>
    <x v="1"/>
    <x v="1"/>
    <x v="0"/>
    <x v="2"/>
    <x v="3"/>
    <x v="0"/>
    <x v="32"/>
    <x v="0"/>
    <x v="0"/>
    <x v="0"/>
    <x v="202"/>
    <x v="24"/>
    <x v="1"/>
    <x v="0"/>
    <x v="1"/>
    <x v="262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4"/>
    <x v="404"/>
    <x v="0"/>
    <x v="1"/>
    <x v="1"/>
    <x v="0"/>
    <x v="0"/>
    <x v="0"/>
    <x v="0"/>
    <x v="90"/>
    <x v="0"/>
    <x v="0"/>
    <x v="0"/>
    <x v="181"/>
    <x v="177"/>
    <x v="1"/>
    <x v="0"/>
    <x v="1"/>
    <x v="263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5"/>
    <x v="405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06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07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0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09"/>
    <x v="0"/>
    <x v="1"/>
    <x v="1"/>
    <x v="0"/>
    <x v="2"/>
    <x v="2"/>
    <x v="0"/>
    <x v="35"/>
    <x v="0"/>
    <x v="0"/>
    <x v="0"/>
    <x v="203"/>
    <x v="148"/>
    <x v="1"/>
    <x v="0"/>
    <x v="1"/>
    <x v="264"/>
    <x v="1"/>
    <x v="6"/>
    <x v="117"/>
    <x v="1"/>
    <x v="0"/>
  </r>
  <r>
    <x v="0"/>
    <x v="0"/>
    <x v="0"/>
    <x v="0"/>
    <x v="1"/>
    <x v="1"/>
    <x v="0"/>
    <x v="0"/>
    <x v="0"/>
    <x v="0"/>
    <x v="0"/>
    <x v="0"/>
    <x v="0"/>
    <x v="2"/>
    <x v="5"/>
    <x v="410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11"/>
    <x v="0"/>
    <x v="0"/>
    <x v="0"/>
    <x v="0"/>
    <x v="1"/>
    <x v="1"/>
    <x v="0"/>
    <x v="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12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5"/>
    <x v="413"/>
    <x v="0"/>
    <x v="1"/>
    <x v="1"/>
    <x v="0"/>
    <x v="0"/>
    <x v="0"/>
    <x v="0"/>
    <x v="90"/>
    <x v="0"/>
    <x v="0"/>
    <x v="0"/>
    <x v="191"/>
    <x v="81"/>
    <x v="1"/>
    <x v="0"/>
    <x v="1"/>
    <x v="265"/>
    <x v="1"/>
    <x v="4"/>
    <x v="47"/>
    <x v="1"/>
    <x v="0"/>
  </r>
  <r>
    <x v="0"/>
    <x v="0"/>
    <x v="0"/>
    <x v="0"/>
    <x v="1"/>
    <x v="1"/>
    <x v="0"/>
    <x v="0"/>
    <x v="0"/>
    <x v="0"/>
    <x v="0"/>
    <x v="0"/>
    <x v="0"/>
    <x v="2"/>
    <x v="6"/>
    <x v="414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6"/>
    <x v="415"/>
    <x v="0"/>
    <x v="1"/>
    <x v="1"/>
    <x v="0"/>
    <x v="0"/>
    <x v="0"/>
    <x v="0"/>
    <x v="80"/>
    <x v="0"/>
    <x v="0"/>
    <x v="0"/>
    <x v="204"/>
    <x v="79"/>
    <x v="1"/>
    <x v="0"/>
    <x v="1"/>
    <x v="266"/>
    <x v="1"/>
    <x v="6"/>
    <x v="45"/>
    <x v="1"/>
    <x v="0"/>
  </r>
  <r>
    <x v="0"/>
    <x v="0"/>
    <x v="0"/>
    <x v="0"/>
    <x v="1"/>
    <x v="1"/>
    <x v="0"/>
    <x v="0"/>
    <x v="0"/>
    <x v="0"/>
    <x v="0"/>
    <x v="0"/>
    <x v="0"/>
    <x v="2"/>
    <x v="6"/>
    <x v="416"/>
    <x v="0"/>
    <x v="1"/>
    <x v="1"/>
    <x v="0"/>
    <x v="0"/>
    <x v="0"/>
    <x v="0"/>
    <x v="89"/>
    <x v="0"/>
    <x v="0"/>
    <x v="0"/>
    <x v="131"/>
    <x v="103"/>
    <x v="1"/>
    <x v="0"/>
    <x v="1"/>
    <x v="267"/>
    <x v="1"/>
    <x v="10"/>
    <x v="61"/>
    <x v="1"/>
    <x v="0"/>
  </r>
  <r>
    <x v="0"/>
    <x v="0"/>
    <x v="0"/>
    <x v="0"/>
    <x v="1"/>
    <x v="1"/>
    <x v="0"/>
    <x v="0"/>
    <x v="0"/>
    <x v="0"/>
    <x v="0"/>
    <x v="0"/>
    <x v="0"/>
    <x v="2"/>
    <x v="6"/>
    <x v="41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6"/>
    <x v="418"/>
    <x v="0"/>
    <x v="1"/>
    <x v="1"/>
    <x v="0"/>
    <x v="2"/>
    <x v="2"/>
    <x v="0"/>
    <x v="39"/>
    <x v="0"/>
    <x v="0"/>
    <x v="0"/>
    <x v="205"/>
    <x v="178"/>
    <x v="1"/>
    <x v="0"/>
    <x v="1"/>
    <x v="268"/>
    <x v="1"/>
    <x v="5"/>
    <x v="118"/>
    <x v="1"/>
    <x v="0"/>
  </r>
  <r>
    <x v="0"/>
    <x v="0"/>
    <x v="0"/>
    <x v="0"/>
    <x v="1"/>
    <x v="1"/>
    <x v="0"/>
    <x v="0"/>
    <x v="0"/>
    <x v="0"/>
    <x v="0"/>
    <x v="0"/>
    <x v="0"/>
    <x v="2"/>
    <x v="6"/>
    <x v="419"/>
    <x v="0"/>
    <x v="1"/>
    <x v="1"/>
    <x v="0"/>
    <x v="2"/>
    <x v="2"/>
    <x v="0"/>
    <x v="30"/>
    <x v="0"/>
    <x v="0"/>
    <x v="0"/>
    <x v="130"/>
    <x v="179"/>
    <x v="1"/>
    <x v="0"/>
    <x v="1"/>
    <x v="26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6"/>
    <x v="420"/>
    <x v="0"/>
    <x v="0"/>
    <x v="0"/>
    <x v="0"/>
    <x v="1"/>
    <x v="1"/>
    <x v="0"/>
    <x v="9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6"/>
    <x v="421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6"/>
    <x v="422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7"/>
    <x v="423"/>
    <x v="0"/>
    <x v="1"/>
    <x v="1"/>
    <x v="0"/>
    <x v="2"/>
    <x v="2"/>
    <x v="0"/>
    <x v="26"/>
    <x v="0"/>
    <x v="0"/>
    <x v="0"/>
    <x v="151"/>
    <x v="180"/>
    <x v="1"/>
    <x v="0"/>
    <x v="1"/>
    <x v="270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7"/>
    <x v="424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7"/>
    <x v="425"/>
    <x v="0"/>
    <x v="1"/>
    <x v="1"/>
    <x v="0"/>
    <x v="0"/>
    <x v="0"/>
    <x v="0"/>
    <x v="92"/>
    <x v="0"/>
    <x v="0"/>
    <x v="0"/>
    <x v="206"/>
    <x v="75"/>
    <x v="1"/>
    <x v="0"/>
    <x v="1"/>
    <x v="27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7"/>
    <x v="426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7"/>
    <x v="427"/>
    <x v="0"/>
    <x v="1"/>
    <x v="1"/>
    <x v="0"/>
    <x v="2"/>
    <x v="2"/>
    <x v="0"/>
    <x v="35"/>
    <x v="0"/>
    <x v="0"/>
    <x v="0"/>
    <x v="207"/>
    <x v="48"/>
    <x v="1"/>
    <x v="0"/>
    <x v="1"/>
    <x v="272"/>
    <x v="1"/>
    <x v="5"/>
    <x v="25"/>
    <x v="1"/>
    <x v="0"/>
  </r>
  <r>
    <x v="0"/>
    <x v="0"/>
    <x v="0"/>
    <x v="0"/>
    <x v="1"/>
    <x v="1"/>
    <x v="0"/>
    <x v="0"/>
    <x v="0"/>
    <x v="0"/>
    <x v="0"/>
    <x v="0"/>
    <x v="0"/>
    <x v="2"/>
    <x v="7"/>
    <x v="428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7"/>
    <x v="429"/>
    <x v="0"/>
    <x v="1"/>
    <x v="1"/>
    <x v="0"/>
    <x v="1"/>
    <x v="1"/>
    <x v="0"/>
    <x v="42"/>
    <x v="0"/>
    <x v="0"/>
    <x v="0"/>
    <x v="208"/>
    <x v="46"/>
    <x v="1"/>
    <x v="0"/>
    <x v="1"/>
    <x v="273"/>
    <x v="1"/>
    <x v="5"/>
    <x v="119"/>
    <x v="1"/>
    <x v="0"/>
  </r>
  <r>
    <x v="0"/>
    <x v="0"/>
    <x v="0"/>
    <x v="0"/>
    <x v="1"/>
    <x v="1"/>
    <x v="0"/>
    <x v="0"/>
    <x v="0"/>
    <x v="0"/>
    <x v="0"/>
    <x v="0"/>
    <x v="0"/>
    <x v="2"/>
    <x v="7"/>
    <x v="430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7"/>
    <x v="431"/>
    <x v="0"/>
    <x v="0"/>
    <x v="0"/>
    <x v="0"/>
    <x v="0"/>
    <x v="0"/>
    <x v="0"/>
    <x v="9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8"/>
    <x v="432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8"/>
    <x v="433"/>
    <x v="0"/>
    <x v="0"/>
    <x v="0"/>
    <x v="0"/>
    <x v="0"/>
    <x v="0"/>
    <x v="0"/>
    <x v="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8"/>
    <x v="434"/>
    <x v="0"/>
    <x v="1"/>
    <x v="1"/>
    <x v="0"/>
    <x v="0"/>
    <x v="0"/>
    <x v="0"/>
    <x v="89"/>
    <x v="0"/>
    <x v="0"/>
    <x v="0"/>
    <x v="209"/>
    <x v="181"/>
    <x v="1"/>
    <x v="0"/>
    <x v="1"/>
    <x v="274"/>
    <x v="1"/>
    <x v="5"/>
    <x v="120"/>
    <x v="1"/>
    <x v="0"/>
  </r>
  <r>
    <x v="0"/>
    <x v="0"/>
    <x v="0"/>
    <x v="0"/>
    <x v="1"/>
    <x v="1"/>
    <x v="0"/>
    <x v="0"/>
    <x v="0"/>
    <x v="0"/>
    <x v="0"/>
    <x v="0"/>
    <x v="0"/>
    <x v="2"/>
    <x v="8"/>
    <x v="43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8"/>
    <x v="436"/>
    <x v="0"/>
    <x v="1"/>
    <x v="1"/>
    <x v="0"/>
    <x v="2"/>
    <x v="2"/>
    <x v="0"/>
    <x v="39"/>
    <x v="0"/>
    <x v="0"/>
    <x v="0"/>
    <x v="151"/>
    <x v="180"/>
    <x v="1"/>
    <x v="0"/>
    <x v="1"/>
    <x v="275"/>
    <x v="1"/>
    <x v="5"/>
    <x v="121"/>
    <x v="1"/>
    <x v="0"/>
  </r>
  <r>
    <x v="0"/>
    <x v="0"/>
    <x v="0"/>
    <x v="0"/>
    <x v="1"/>
    <x v="1"/>
    <x v="0"/>
    <x v="0"/>
    <x v="0"/>
    <x v="0"/>
    <x v="0"/>
    <x v="0"/>
    <x v="0"/>
    <x v="2"/>
    <x v="8"/>
    <x v="437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8"/>
    <x v="438"/>
    <x v="0"/>
    <x v="1"/>
    <x v="1"/>
    <x v="0"/>
    <x v="1"/>
    <x v="1"/>
    <x v="0"/>
    <x v="91"/>
    <x v="0"/>
    <x v="0"/>
    <x v="0"/>
    <x v="210"/>
    <x v="180"/>
    <x v="1"/>
    <x v="0"/>
    <x v="1"/>
    <x v="27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8"/>
    <x v="439"/>
    <x v="0"/>
    <x v="1"/>
    <x v="1"/>
    <x v="0"/>
    <x v="2"/>
    <x v="3"/>
    <x v="0"/>
    <x v="32"/>
    <x v="0"/>
    <x v="0"/>
    <x v="0"/>
    <x v="79"/>
    <x v="14"/>
    <x v="1"/>
    <x v="0"/>
    <x v="1"/>
    <x v="277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8"/>
    <x v="440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1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2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3"/>
    <x v="0"/>
    <x v="0"/>
    <x v="0"/>
    <x v="0"/>
    <x v="0"/>
    <x v="0"/>
    <x v="0"/>
    <x v="9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5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6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7"/>
    <x v="0"/>
    <x v="0"/>
    <x v="0"/>
    <x v="0"/>
    <x v="1"/>
    <x v="1"/>
    <x v="0"/>
    <x v="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8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9"/>
    <x v="449"/>
    <x v="0"/>
    <x v="0"/>
    <x v="0"/>
    <x v="0"/>
    <x v="0"/>
    <x v="0"/>
    <x v="0"/>
    <x v="9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0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1"/>
    <x v="0"/>
    <x v="0"/>
    <x v="0"/>
    <x v="0"/>
    <x v="0"/>
    <x v="0"/>
    <x v="0"/>
    <x v="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2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4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5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6"/>
    <x v="0"/>
    <x v="0"/>
    <x v="0"/>
    <x v="0"/>
    <x v="1"/>
    <x v="1"/>
    <x v="0"/>
    <x v="9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0"/>
    <x v="457"/>
    <x v="0"/>
    <x v="1"/>
    <x v="1"/>
    <x v="0"/>
    <x v="2"/>
    <x v="3"/>
    <x v="0"/>
    <x v="32"/>
    <x v="0"/>
    <x v="0"/>
    <x v="0"/>
    <x v="117"/>
    <x v="182"/>
    <x v="1"/>
    <x v="0"/>
    <x v="1"/>
    <x v="278"/>
    <x v="1"/>
    <x v="5"/>
    <x v="122"/>
    <x v="1"/>
    <x v="0"/>
  </r>
  <r>
    <x v="0"/>
    <x v="0"/>
    <x v="0"/>
    <x v="0"/>
    <x v="1"/>
    <x v="1"/>
    <x v="0"/>
    <x v="0"/>
    <x v="0"/>
    <x v="0"/>
    <x v="0"/>
    <x v="0"/>
    <x v="0"/>
    <x v="2"/>
    <x v="10"/>
    <x v="458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1"/>
    <x v="459"/>
    <x v="0"/>
    <x v="1"/>
    <x v="1"/>
    <x v="0"/>
    <x v="2"/>
    <x v="2"/>
    <x v="0"/>
    <x v="26"/>
    <x v="0"/>
    <x v="0"/>
    <x v="0"/>
    <x v="211"/>
    <x v="183"/>
    <x v="1"/>
    <x v="0"/>
    <x v="1"/>
    <x v="27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1"/>
    <x v="460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1"/>
    <x v="461"/>
    <x v="0"/>
    <x v="1"/>
    <x v="1"/>
    <x v="0"/>
    <x v="0"/>
    <x v="0"/>
    <x v="0"/>
    <x v="92"/>
    <x v="0"/>
    <x v="0"/>
    <x v="0"/>
    <x v="118"/>
    <x v="31"/>
    <x v="1"/>
    <x v="0"/>
    <x v="1"/>
    <x v="280"/>
    <x v="1"/>
    <x v="5"/>
    <x v="18"/>
    <x v="1"/>
    <x v="0"/>
  </r>
  <r>
    <x v="0"/>
    <x v="0"/>
    <x v="0"/>
    <x v="0"/>
    <x v="1"/>
    <x v="1"/>
    <x v="0"/>
    <x v="0"/>
    <x v="0"/>
    <x v="0"/>
    <x v="0"/>
    <x v="0"/>
    <x v="0"/>
    <x v="2"/>
    <x v="11"/>
    <x v="462"/>
    <x v="0"/>
    <x v="1"/>
    <x v="1"/>
    <x v="0"/>
    <x v="2"/>
    <x v="2"/>
    <x v="0"/>
    <x v="30"/>
    <x v="0"/>
    <x v="0"/>
    <x v="0"/>
    <x v="212"/>
    <x v="140"/>
    <x v="1"/>
    <x v="0"/>
    <x v="1"/>
    <x v="281"/>
    <x v="1"/>
    <x v="5"/>
    <x v="85"/>
    <x v="1"/>
    <x v="0"/>
  </r>
  <r>
    <x v="0"/>
    <x v="0"/>
    <x v="0"/>
    <x v="0"/>
    <x v="1"/>
    <x v="1"/>
    <x v="0"/>
    <x v="0"/>
    <x v="0"/>
    <x v="0"/>
    <x v="0"/>
    <x v="0"/>
    <x v="0"/>
    <x v="2"/>
    <x v="11"/>
    <x v="463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1"/>
    <x v="464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1"/>
    <x v="465"/>
    <x v="0"/>
    <x v="1"/>
    <x v="1"/>
    <x v="0"/>
    <x v="1"/>
    <x v="1"/>
    <x v="0"/>
    <x v="42"/>
    <x v="0"/>
    <x v="0"/>
    <x v="0"/>
    <x v="205"/>
    <x v="184"/>
    <x v="1"/>
    <x v="0"/>
    <x v="1"/>
    <x v="282"/>
    <x v="1"/>
    <x v="5"/>
    <x v="123"/>
    <x v="1"/>
    <x v="0"/>
  </r>
  <r>
    <x v="0"/>
    <x v="0"/>
    <x v="0"/>
    <x v="0"/>
    <x v="1"/>
    <x v="1"/>
    <x v="0"/>
    <x v="0"/>
    <x v="0"/>
    <x v="0"/>
    <x v="0"/>
    <x v="0"/>
    <x v="0"/>
    <x v="2"/>
    <x v="11"/>
    <x v="466"/>
    <x v="0"/>
    <x v="1"/>
    <x v="1"/>
    <x v="0"/>
    <x v="2"/>
    <x v="3"/>
    <x v="0"/>
    <x v="32"/>
    <x v="0"/>
    <x v="0"/>
    <x v="0"/>
    <x v="213"/>
    <x v="72"/>
    <x v="1"/>
    <x v="0"/>
    <x v="1"/>
    <x v="283"/>
    <x v="1"/>
    <x v="5"/>
    <x v="39"/>
    <x v="1"/>
    <x v="0"/>
  </r>
  <r>
    <x v="0"/>
    <x v="0"/>
    <x v="0"/>
    <x v="0"/>
    <x v="1"/>
    <x v="1"/>
    <x v="0"/>
    <x v="0"/>
    <x v="0"/>
    <x v="0"/>
    <x v="0"/>
    <x v="0"/>
    <x v="0"/>
    <x v="2"/>
    <x v="11"/>
    <x v="467"/>
    <x v="0"/>
    <x v="0"/>
    <x v="0"/>
    <x v="0"/>
    <x v="0"/>
    <x v="0"/>
    <x v="0"/>
    <x v="9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68"/>
    <x v="0"/>
    <x v="1"/>
    <x v="1"/>
    <x v="0"/>
    <x v="2"/>
    <x v="2"/>
    <x v="0"/>
    <x v="26"/>
    <x v="0"/>
    <x v="0"/>
    <x v="0"/>
    <x v="214"/>
    <x v="97"/>
    <x v="1"/>
    <x v="0"/>
    <x v="1"/>
    <x v="28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2"/>
    <x v="469"/>
    <x v="0"/>
    <x v="0"/>
    <x v="0"/>
    <x v="0"/>
    <x v="0"/>
    <x v="0"/>
    <x v="0"/>
    <x v="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0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1"/>
    <x v="0"/>
    <x v="1"/>
    <x v="1"/>
    <x v="0"/>
    <x v="2"/>
    <x v="2"/>
    <x v="0"/>
    <x v="30"/>
    <x v="0"/>
    <x v="0"/>
    <x v="0"/>
    <x v="215"/>
    <x v="11"/>
    <x v="1"/>
    <x v="0"/>
    <x v="1"/>
    <x v="285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2"/>
    <x v="472"/>
    <x v="0"/>
    <x v="0"/>
    <x v="0"/>
    <x v="0"/>
    <x v="2"/>
    <x v="2"/>
    <x v="0"/>
    <x v="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3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4"/>
    <x v="0"/>
    <x v="0"/>
    <x v="0"/>
    <x v="0"/>
    <x v="1"/>
    <x v="1"/>
    <x v="0"/>
    <x v="9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5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2"/>
    <x v="476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77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78"/>
    <x v="0"/>
    <x v="0"/>
    <x v="0"/>
    <x v="0"/>
    <x v="0"/>
    <x v="0"/>
    <x v="0"/>
    <x v="7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79"/>
    <x v="0"/>
    <x v="1"/>
    <x v="1"/>
    <x v="0"/>
    <x v="0"/>
    <x v="0"/>
    <x v="0"/>
    <x v="92"/>
    <x v="0"/>
    <x v="0"/>
    <x v="0"/>
    <x v="216"/>
    <x v="50"/>
    <x v="1"/>
    <x v="0"/>
    <x v="1"/>
    <x v="286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3"/>
    <x v="480"/>
    <x v="0"/>
    <x v="1"/>
    <x v="1"/>
    <x v="0"/>
    <x v="2"/>
    <x v="2"/>
    <x v="0"/>
    <x v="30"/>
    <x v="0"/>
    <x v="0"/>
    <x v="0"/>
    <x v="217"/>
    <x v="33"/>
    <x v="1"/>
    <x v="0"/>
    <x v="1"/>
    <x v="287"/>
    <x v="1"/>
    <x v="5"/>
    <x v="19"/>
    <x v="1"/>
    <x v="0"/>
  </r>
  <r>
    <x v="0"/>
    <x v="0"/>
    <x v="0"/>
    <x v="0"/>
    <x v="1"/>
    <x v="1"/>
    <x v="0"/>
    <x v="0"/>
    <x v="0"/>
    <x v="0"/>
    <x v="0"/>
    <x v="0"/>
    <x v="0"/>
    <x v="2"/>
    <x v="13"/>
    <x v="481"/>
    <x v="0"/>
    <x v="0"/>
    <x v="0"/>
    <x v="0"/>
    <x v="2"/>
    <x v="2"/>
    <x v="0"/>
    <x v="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82"/>
    <x v="0"/>
    <x v="0"/>
    <x v="0"/>
    <x v="0"/>
    <x v="2"/>
    <x v="2"/>
    <x v="0"/>
    <x v="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83"/>
    <x v="0"/>
    <x v="1"/>
    <x v="1"/>
    <x v="0"/>
    <x v="1"/>
    <x v="1"/>
    <x v="0"/>
    <x v="42"/>
    <x v="0"/>
    <x v="0"/>
    <x v="0"/>
    <x v="218"/>
    <x v="185"/>
    <x v="1"/>
    <x v="0"/>
    <x v="1"/>
    <x v="288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3"/>
    <x v="484"/>
    <x v="0"/>
    <x v="0"/>
    <x v="0"/>
    <x v="0"/>
    <x v="2"/>
    <x v="3"/>
    <x v="0"/>
    <x v="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3"/>
    <x v="485"/>
    <x v="0"/>
    <x v="0"/>
    <x v="0"/>
    <x v="0"/>
    <x v="0"/>
    <x v="0"/>
    <x v="0"/>
    <x v="9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86"/>
    <x v="0"/>
    <x v="0"/>
    <x v="0"/>
    <x v="0"/>
    <x v="2"/>
    <x v="2"/>
    <x v="0"/>
    <x v="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87"/>
    <x v="0"/>
    <x v="1"/>
    <x v="1"/>
    <x v="0"/>
    <x v="0"/>
    <x v="0"/>
    <x v="0"/>
    <x v="80"/>
    <x v="0"/>
    <x v="0"/>
    <x v="0"/>
    <x v="204"/>
    <x v="79"/>
    <x v="1"/>
    <x v="0"/>
    <x v="1"/>
    <x v="289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4"/>
    <x v="488"/>
    <x v="0"/>
    <x v="0"/>
    <x v="0"/>
    <x v="0"/>
    <x v="0"/>
    <x v="0"/>
    <x v="0"/>
    <x v="9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89"/>
    <x v="0"/>
    <x v="0"/>
    <x v="0"/>
    <x v="0"/>
    <x v="2"/>
    <x v="2"/>
    <x v="0"/>
    <x v="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90"/>
    <x v="0"/>
    <x v="0"/>
    <x v="0"/>
    <x v="0"/>
    <x v="2"/>
    <x v="2"/>
    <x v="0"/>
    <x v="9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91"/>
    <x v="0"/>
    <x v="0"/>
    <x v="0"/>
    <x v="0"/>
    <x v="2"/>
    <x v="2"/>
    <x v="0"/>
    <x v="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92"/>
    <x v="0"/>
    <x v="0"/>
    <x v="0"/>
    <x v="0"/>
    <x v="1"/>
    <x v="1"/>
    <x v="0"/>
    <x v="9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93"/>
    <x v="0"/>
    <x v="0"/>
    <x v="0"/>
    <x v="0"/>
    <x v="2"/>
    <x v="3"/>
    <x v="0"/>
    <x v="9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4"/>
    <x v="494"/>
    <x v="0"/>
    <x v="1"/>
    <x v="1"/>
    <x v="0"/>
    <x v="0"/>
    <x v="0"/>
    <x v="0"/>
    <x v="99"/>
    <x v="0"/>
    <x v="0"/>
    <x v="0"/>
    <x v="219"/>
    <x v="175"/>
    <x v="1"/>
    <x v="0"/>
    <x v="1"/>
    <x v="290"/>
    <x v="1"/>
    <x v="5"/>
    <x v="116"/>
    <x v="1"/>
    <x v="0"/>
  </r>
  <r>
    <x v="0"/>
    <x v="0"/>
    <x v="0"/>
    <x v="0"/>
    <x v="1"/>
    <x v="1"/>
    <x v="0"/>
    <x v="0"/>
    <x v="0"/>
    <x v="0"/>
    <x v="0"/>
    <x v="0"/>
    <x v="0"/>
    <x v="2"/>
    <x v="15"/>
    <x v="495"/>
    <x v="0"/>
    <x v="0"/>
    <x v="0"/>
    <x v="0"/>
    <x v="2"/>
    <x v="2"/>
    <x v="0"/>
    <x v="10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5"/>
    <x v="496"/>
    <x v="0"/>
    <x v="0"/>
    <x v="0"/>
    <x v="0"/>
    <x v="0"/>
    <x v="0"/>
    <x v="0"/>
    <x v="10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5"/>
    <x v="497"/>
    <x v="0"/>
    <x v="1"/>
    <x v="1"/>
    <x v="0"/>
    <x v="0"/>
    <x v="0"/>
    <x v="0"/>
    <x v="102"/>
    <x v="0"/>
    <x v="0"/>
    <x v="0"/>
    <x v="20"/>
    <x v="186"/>
    <x v="1"/>
    <x v="0"/>
    <x v="1"/>
    <x v="291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5"/>
    <x v="498"/>
    <x v="0"/>
    <x v="0"/>
    <x v="0"/>
    <x v="0"/>
    <x v="2"/>
    <x v="2"/>
    <x v="0"/>
    <x v="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5"/>
    <x v="499"/>
    <x v="0"/>
    <x v="0"/>
    <x v="0"/>
    <x v="0"/>
    <x v="2"/>
    <x v="2"/>
    <x v="0"/>
    <x v="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2"/>
    <x v="15"/>
    <x v="500"/>
    <x v="0"/>
    <x v="1"/>
    <x v="1"/>
    <x v="0"/>
    <x v="2"/>
    <x v="2"/>
    <x v="0"/>
    <x v="95"/>
    <x v="0"/>
    <x v="0"/>
    <x v="0"/>
    <x v="4"/>
    <x v="128"/>
    <x v="1"/>
    <x v="0"/>
    <x v="1"/>
    <x v="292"/>
    <x v="1"/>
    <x v="5"/>
    <x v="78"/>
    <x v="1"/>
    <x v="0"/>
  </r>
  <r>
    <x v="0"/>
    <x v="0"/>
    <x v="0"/>
    <x v="0"/>
    <x v="1"/>
    <x v="1"/>
    <x v="0"/>
    <x v="0"/>
    <x v="0"/>
    <x v="0"/>
    <x v="0"/>
    <x v="0"/>
    <x v="0"/>
    <x v="2"/>
    <x v="15"/>
    <x v="501"/>
    <x v="0"/>
    <x v="1"/>
    <x v="1"/>
    <x v="0"/>
    <x v="1"/>
    <x v="1"/>
    <x v="0"/>
    <x v="103"/>
    <x v="0"/>
    <x v="0"/>
    <x v="0"/>
    <x v="146"/>
    <x v="187"/>
    <x v="1"/>
    <x v="0"/>
    <x v="1"/>
    <x v="293"/>
    <x v="1"/>
    <x v="5"/>
    <x v="124"/>
    <x v="1"/>
    <x v="0"/>
  </r>
  <r>
    <x v="0"/>
    <x v="0"/>
    <x v="0"/>
    <x v="0"/>
    <x v="1"/>
    <x v="1"/>
    <x v="0"/>
    <x v="0"/>
    <x v="0"/>
    <x v="0"/>
    <x v="0"/>
    <x v="0"/>
    <x v="0"/>
    <x v="2"/>
    <x v="15"/>
    <x v="502"/>
    <x v="0"/>
    <x v="1"/>
    <x v="1"/>
    <x v="0"/>
    <x v="2"/>
    <x v="3"/>
    <x v="0"/>
    <x v="98"/>
    <x v="0"/>
    <x v="0"/>
    <x v="0"/>
    <x v="220"/>
    <x v="75"/>
    <x v="1"/>
    <x v="0"/>
    <x v="1"/>
    <x v="294"/>
    <x v="0"/>
    <x v="0"/>
    <x v="0"/>
    <x v="1"/>
    <x v="0"/>
  </r>
  <r>
    <x v="0"/>
    <x v="0"/>
    <x v="0"/>
    <x v="0"/>
    <x v="1"/>
    <x v="1"/>
    <x v="0"/>
    <x v="0"/>
    <x v="0"/>
    <x v="0"/>
    <x v="0"/>
    <x v="0"/>
    <x v="0"/>
    <x v="2"/>
    <x v="15"/>
    <x v="503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0"/>
    <x v="0"/>
    <x v="0"/>
    <x v="1"/>
    <x v="1"/>
    <x v="0"/>
    <x v="2"/>
    <x v="2"/>
    <x v="0"/>
    <x v="105"/>
    <x v="0"/>
    <x v="0"/>
    <x v="0"/>
    <x v="221"/>
    <x v="188"/>
    <x v="1"/>
    <x v="0"/>
    <x v="1"/>
    <x v="295"/>
    <x v="1"/>
    <x v="5"/>
    <x v="125"/>
    <x v="2"/>
    <x v="0"/>
  </r>
  <r>
    <x v="0"/>
    <x v="0"/>
    <x v="0"/>
    <x v="0"/>
    <x v="2"/>
    <x v="2"/>
    <x v="0"/>
    <x v="1"/>
    <x v="1"/>
    <x v="1"/>
    <x v="0"/>
    <x v="0"/>
    <x v="1"/>
    <x v="0"/>
    <x v="0"/>
    <x v="2"/>
    <x v="0"/>
    <x v="1"/>
    <x v="1"/>
    <x v="4"/>
    <x v="2"/>
    <x v="3"/>
    <x v="17"/>
    <x v="106"/>
    <x v="17"/>
    <x v="17"/>
    <x v="1"/>
    <x v="222"/>
    <x v="189"/>
    <x v="1"/>
    <x v="0"/>
    <x v="1"/>
    <x v="29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0"/>
    <x v="3"/>
    <x v="0"/>
    <x v="1"/>
    <x v="1"/>
    <x v="0"/>
    <x v="0"/>
    <x v="0"/>
    <x v="0"/>
    <x v="107"/>
    <x v="0"/>
    <x v="0"/>
    <x v="0"/>
    <x v="223"/>
    <x v="190"/>
    <x v="1"/>
    <x v="0"/>
    <x v="1"/>
    <x v="29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0"/>
    <x v="4"/>
    <x v="0"/>
    <x v="2"/>
    <x v="0"/>
    <x v="2"/>
    <x v="2"/>
    <x v="2"/>
    <x v="18"/>
    <x v="108"/>
    <x v="18"/>
    <x v="18"/>
    <x v="1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0"/>
    <x v="5"/>
    <x v="0"/>
    <x v="1"/>
    <x v="1"/>
    <x v="0"/>
    <x v="0"/>
    <x v="0"/>
    <x v="0"/>
    <x v="109"/>
    <x v="0"/>
    <x v="0"/>
    <x v="0"/>
    <x v="199"/>
    <x v="52"/>
    <x v="1"/>
    <x v="0"/>
    <x v="1"/>
    <x v="29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0"/>
    <x v="6"/>
    <x v="0"/>
    <x v="1"/>
    <x v="1"/>
    <x v="3"/>
    <x v="0"/>
    <x v="0"/>
    <x v="19"/>
    <x v="77"/>
    <x v="19"/>
    <x v="19"/>
    <x v="1"/>
    <x v="224"/>
    <x v="191"/>
    <x v="1"/>
    <x v="0"/>
    <x v="1"/>
    <x v="299"/>
    <x v="1"/>
    <x v="9"/>
    <x v="126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"/>
    <x v="0"/>
    <x v="1"/>
    <x v="1"/>
    <x v="0"/>
    <x v="2"/>
    <x v="3"/>
    <x v="0"/>
    <x v="110"/>
    <x v="0"/>
    <x v="0"/>
    <x v="0"/>
    <x v="225"/>
    <x v="134"/>
    <x v="1"/>
    <x v="0"/>
    <x v="1"/>
    <x v="30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0"/>
    <x v="0"/>
    <x v="1"/>
    <x v="1"/>
    <x v="0"/>
    <x v="0"/>
    <x v="0"/>
    <x v="0"/>
    <x v="111"/>
    <x v="0"/>
    <x v="0"/>
    <x v="0"/>
    <x v="226"/>
    <x v="192"/>
    <x v="1"/>
    <x v="0"/>
    <x v="1"/>
    <x v="30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1"/>
    <x v="0"/>
    <x v="1"/>
    <x v="1"/>
    <x v="0"/>
    <x v="0"/>
    <x v="0"/>
    <x v="0"/>
    <x v="112"/>
    <x v="0"/>
    <x v="0"/>
    <x v="0"/>
    <x v="227"/>
    <x v="105"/>
    <x v="1"/>
    <x v="0"/>
    <x v="1"/>
    <x v="30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2"/>
    <x v="0"/>
    <x v="1"/>
    <x v="1"/>
    <x v="0"/>
    <x v="0"/>
    <x v="0"/>
    <x v="0"/>
    <x v="92"/>
    <x v="0"/>
    <x v="0"/>
    <x v="0"/>
    <x v="228"/>
    <x v="193"/>
    <x v="1"/>
    <x v="0"/>
    <x v="1"/>
    <x v="30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3"/>
    <x v="0"/>
    <x v="1"/>
    <x v="1"/>
    <x v="0"/>
    <x v="2"/>
    <x v="2"/>
    <x v="0"/>
    <x v="113"/>
    <x v="20"/>
    <x v="20"/>
    <x v="2"/>
    <x v="229"/>
    <x v="194"/>
    <x v="2"/>
    <x v="0"/>
    <x v="1"/>
    <x v="304"/>
    <x v="1"/>
    <x v="4"/>
    <x v="127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4"/>
    <x v="0"/>
    <x v="1"/>
    <x v="1"/>
    <x v="0"/>
    <x v="2"/>
    <x v="2"/>
    <x v="0"/>
    <x v="114"/>
    <x v="0"/>
    <x v="0"/>
    <x v="0"/>
    <x v="230"/>
    <x v="195"/>
    <x v="1"/>
    <x v="0"/>
    <x v="1"/>
    <x v="305"/>
    <x v="1"/>
    <x v="5"/>
    <x v="128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5"/>
    <x v="0"/>
    <x v="1"/>
    <x v="1"/>
    <x v="0"/>
    <x v="2"/>
    <x v="2"/>
    <x v="0"/>
    <x v="115"/>
    <x v="0"/>
    <x v="0"/>
    <x v="0"/>
    <x v="231"/>
    <x v="134"/>
    <x v="1"/>
    <x v="0"/>
    <x v="1"/>
    <x v="306"/>
    <x v="1"/>
    <x v="2"/>
    <x v="129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16"/>
    <x v="0"/>
    <x v="1"/>
    <x v="1"/>
    <x v="0"/>
    <x v="1"/>
    <x v="1"/>
    <x v="0"/>
    <x v="116"/>
    <x v="0"/>
    <x v="0"/>
    <x v="0"/>
    <x v="232"/>
    <x v="196"/>
    <x v="1"/>
    <x v="0"/>
    <x v="1"/>
    <x v="307"/>
    <x v="1"/>
    <x v="11"/>
    <x v="130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7"/>
    <x v="0"/>
    <x v="1"/>
    <x v="1"/>
    <x v="0"/>
    <x v="0"/>
    <x v="0"/>
    <x v="0"/>
    <x v="117"/>
    <x v="0"/>
    <x v="0"/>
    <x v="0"/>
    <x v="126"/>
    <x v="197"/>
    <x v="1"/>
    <x v="0"/>
    <x v="1"/>
    <x v="308"/>
    <x v="1"/>
    <x v="2"/>
    <x v="131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8"/>
    <x v="0"/>
    <x v="1"/>
    <x v="1"/>
    <x v="0"/>
    <x v="0"/>
    <x v="0"/>
    <x v="0"/>
    <x v="118"/>
    <x v="0"/>
    <x v="0"/>
    <x v="0"/>
    <x v="233"/>
    <x v="198"/>
    <x v="1"/>
    <x v="0"/>
    <x v="1"/>
    <x v="309"/>
    <x v="1"/>
    <x v="6"/>
    <x v="132"/>
    <x v="2"/>
    <x v="0"/>
  </r>
  <r>
    <x v="0"/>
    <x v="0"/>
    <x v="0"/>
    <x v="0"/>
    <x v="2"/>
    <x v="2"/>
    <x v="0"/>
    <x v="1"/>
    <x v="1"/>
    <x v="1"/>
    <x v="0"/>
    <x v="0"/>
    <x v="1"/>
    <x v="0"/>
    <x v="1"/>
    <x v="9"/>
    <x v="0"/>
    <x v="1"/>
    <x v="1"/>
    <x v="0"/>
    <x v="2"/>
    <x v="2"/>
    <x v="0"/>
    <x v="119"/>
    <x v="0"/>
    <x v="0"/>
    <x v="0"/>
    <x v="234"/>
    <x v="118"/>
    <x v="1"/>
    <x v="0"/>
    <x v="1"/>
    <x v="310"/>
    <x v="1"/>
    <x v="5"/>
    <x v="71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17"/>
    <x v="0"/>
    <x v="1"/>
    <x v="1"/>
    <x v="0"/>
    <x v="0"/>
    <x v="0"/>
    <x v="0"/>
    <x v="117"/>
    <x v="0"/>
    <x v="0"/>
    <x v="0"/>
    <x v="118"/>
    <x v="7"/>
    <x v="1"/>
    <x v="0"/>
    <x v="1"/>
    <x v="311"/>
    <x v="1"/>
    <x v="4"/>
    <x v="133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18"/>
    <x v="0"/>
    <x v="1"/>
    <x v="1"/>
    <x v="0"/>
    <x v="0"/>
    <x v="0"/>
    <x v="0"/>
    <x v="118"/>
    <x v="0"/>
    <x v="0"/>
    <x v="0"/>
    <x v="12"/>
    <x v="199"/>
    <x v="1"/>
    <x v="0"/>
    <x v="1"/>
    <x v="31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19"/>
    <x v="0"/>
    <x v="1"/>
    <x v="1"/>
    <x v="0"/>
    <x v="2"/>
    <x v="2"/>
    <x v="0"/>
    <x v="119"/>
    <x v="0"/>
    <x v="0"/>
    <x v="0"/>
    <x v="118"/>
    <x v="149"/>
    <x v="1"/>
    <x v="0"/>
    <x v="1"/>
    <x v="31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0"/>
    <x v="0"/>
    <x v="1"/>
    <x v="1"/>
    <x v="0"/>
    <x v="2"/>
    <x v="3"/>
    <x v="0"/>
    <x v="110"/>
    <x v="0"/>
    <x v="0"/>
    <x v="0"/>
    <x v="235"/>
    <x v="200"/>
    <x v="1"/>
    <x v="0"/>
    <x v="1"/>
    <x v="31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1"/>
    <x v="0"/>
    <x v="1"/>
    <x v="1"/>
    <x v="3"/>
    <x v="0"/>
    <x v="0"/>
    <x v="20"/>
    <x v="111"/>
    <x v="21"/>
    <x v="5"/>
    <x v="1"/>
    <x v="236"/>
    <x v="201"/>
    <x v="1"/>
    <x v="0"/>
    <x v="1"/>
    <x v="315"/>
    <x v="1"/>
    <x v="10"/>
    <x v="134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2"/>
    <x v="0"/>
    <x v="1"/>
    <x v="1"/>
    <x v="0"/>
    <x v="0"/>
    <x v="0"/>
    <x v="0"/>
    <x v="112"/>
    <x v="0"/>
    <x v="0"/>
    <x v="0"/>
    <x v="237"/>
    <x v="137"/>
    <x v="1"/>
    <x v="0"/>
    <x v="0"/>
    <x v="31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3"/>
    <x v="0"/>
    <x v="1"/>
    <x v="1"/>
    <x v="0"/>
    <x v="0"/>
    <x v="0"/>
    <x v="0"/>
    <x v="92"/>
    <x v="0"/>
    <x v="0"/>
    <x v="0"/>
    <x v="238"/>
    <x v="202"/>
    <x v="1"/>
    <x v="0"/>
    <x v="1"/>
    <x v="31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4"/>
    <x v="0"/>
    <x v="1"/>
    <x v="1"/>
    <x v="0"/>
    <x v="2"/>
    <x v="2"/>
    <x v="0"/>
    <x v="113"/>
    <x v="0"/>
    <x v="0"/>
    <x v="0"/>
    <x v="239"/>
    <x v="203"/>
    <x v="1"/>
    <x v="0"/>
    <x v="1"/>
    <x v="318"/>
    <x v="1"/>
    <x v="1"/>
    <x v="135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5"/>
    <x v="0"/>
    <x v="1"/>
    <x v="1"/>
    <x v="0"/>
    <x v="2"/>
    <x v="2"/>
    <x v="0"/>
    <x v="114"/>
    <x v="0"/>
    <x v="0"/>
    <x v="0"/>
    <x v="240"/>
    <x v="204"/>
    <x v="1"/>
    <x v="0"/>
    <x v="1"/>
    <x v="31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6"/>
    <x v="0"/>
    <x v="1"/>
    <x v="1"/>
    <x v="0"/>
    <x v="2"/>
    <x v="2"/>
    <x v="0"/>
    <x v="115"/>
    <x v="0"/>
    <x v="0"/>
    <x v="0"/>
    <x v="235"/>
    <x v="164"/>
    <x v="1"/>
    <x v="0"/>
    <x v="1"/>
    <x v="320"/>
    <x v="1"/>
    <x v="4"/>
    <x v="106"/>
    <x v="2"/>
    <x v="0"/>
  </r>
  <r>
    <x v="0"/>
    <x v="0"/>
    <x v="0"/>
    <x v="0"/>
    <x v="2"/>
    <x v="2"/>
    <x v="0"/>
    <x v="1"/>
    <x v="1"/>
    <x v="1"/>
    <x v="0"/>
    <x v="0"/>
    <x v="1"/>
    <x v="0"/>
    <x v="2"/>
    <x v="27"/>
    <x v="0"/>
    <x v="1"/>
    <x v="1"/>
    <x v="0"/>
    <x v="1"/>
    <x v="1"/>
    <x v="0"/>
    <x v="116"/>
    <x v="0"/>
    <x v="0"/>
    <x v="0"/>
    <x v="241"/>
    <x v="31"/>
    <x v="1"/>
    <x v="0"/>
    <x v="1"/>
    <x v="32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28"/>
    <x v="0"/>
    <x v="1"/>
    <x v="1"/>
    <x v="0"/>
    <x v="0"/>
    <x v="0"/>
    <x v="0"/>
    <x v="117"/>
    <x v="0"/>
    <x v="0"/>
    <x v="0"/>
    <x v="132"/>
    <x v="123"/>
    <x v="1"/>
    <x v="0"/>
    <x v="1"/>
    <x v="322"/>
    <x v="1"/>
    <x v="4"/>
    <x v="136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29"/>
    <x v="0"/>
    <x v="1"/>
    <x v="1"/>
    <x v="0"/>
    <x v="0"/>
    <x v="0"/>
    <x v="0"/>
    <x v="118"/>
    <x v="0"/>
    <x v="0"/>
    <x v="0"/>
    <x v="242"/>
    <x v="205"/>
    <x v="1"/>
    <x v="0"/>
    <x v="1"/>
    <x v="323"/>
    <x v="1"/>
    <x v="5"/>
    <x v="137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0"/>
    <x v="0"/>
    <x v="1"/>
    <x v="1"/>
    <x v="0"/>
    <x v="2"/>
    <x v="2"/>
    <x v="0"/>
    <x v="119"/>
    <x v="0"/>
    <x v="0"/>
    <x v="0"/>
    <x v="243"/>
    <x v="206"/>
    <x v="1"/>
    <x v="0"/>
    <x v="1"/>
    <x v="32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1"/>
    <x v="0"/>
    <x v="1"/>
    <x v="1"/>
    <x v="0"/>
    <x v="2"/>
    <x v="3"/>
    <x v="0"/>
    <x v="110"/>
    <x v="0"/>
    <x v="0"/>
    <x v="0"/>
    <x v="244"/>
    <x v="207"/>
    <x v="1"/>
    <x v="0"/>
    <x v="1"/>
    <x v="325"/>
    <x v="1"/>
    <x v="4"/>
    <x v="138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2"/>
    <x v="0"/>
    <x v="1"/>
    <x v="1"/>
    <x v="3"/>
    <x v="0"/>
    <x v="0"/>
    <x v="20"/>
    <x v="111"/>
    <x v="22"/>
    <x v="21"/>
    <x v="1"/>
    <x v="245"/>
    <x v="208"/>
    <x v="1"/>
    <x v="0"/>
    <x v="1"/>
    <x v="326"/>
    <x v="1"/>
    <x v="10"/>
    <x v="139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3"/>
    <x v="0"/>
    <x v="1"/>
    <x v="1"/>
    <x v="0"/>
    <x v="0"/>
    <x v="0"/>
    <x v="0"/>
    <x v="112"/>
    <x v="0"/>
    <x v="0"/>
    <x v="0"/>
    <x v="118"/>
    <x v="112"/>
    <x v="1"/>
    <x v="0"/>
    <x v="1"/>
    <x v="327"/>
    <x v="1"/>
    <x v="5"/>
    <x v="140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4"/>
    <x v="0"/>
    <x v="1"/>
    <x v="1"/>
    <x v="0"/>
    <x v="0"/>
    <x v="0"/>
    <x v="0"/>
    <x v="92"/>
    <x v="0"/>
    <x v="0"/>
    <x v="0"/>
    <x v="219"/>
    <x v="124"/>
    <x v="1"/>
    <x v="0"/>
    <x v="1"/>
    <x v="328"/>
    <x v="1"/>
    <x v="7"/>
    <x v="141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5"/>
    <x v="0"/>
    <x v="1"/>
    <x v="1"/>
    <x v="0"/>
    <x v="2"/>
    <x v="2"/>
    <x v="0"/>
    <x v="113"/>
    <x v="0"/>
    <x v="0"/>
    <x v="0"/>
    <x v="246"/>
    <x v="209"/>
    <x v="1"/>
    <x v="0"/>
    <x v="1"/>
    <x v="32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6"/>
    <x v="0"/>
    <x v="1"/>
    <x v="1"/>
    <x v="0"/>
    <x v="2"/>
    <x v="2"/>
    <x v="0"/>
    <x v="114"/>
    <x v="0"/>
    <x v="0"/>
    <x v="0"/>
    <x v="247"/>
    <x v="106"/>
    <x v="1"/>
    <x v="0"/>
    <x v="1"/>
    <x v="33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7"/>
    <x v="0"/>
    <x v="1"/>
    <x v="1"/>
    <x v="2"/>
    <x v="2"/>
    <x v="2"/>
    <x v="21"/>
    <x v="115"/>
    <x v="23"/>
    <x v="20"/>
    <x v="1"/>
    <x v="248"/>
    <x v="210"/>
    <x v="1"/>
    <x v="0"/>
    <x v="1"/>
    <x v="331"/>
    <x v="1"/>
    <x v="5"/>
    <x v="142"/>
    <x v="2"/>
    <x v="0"/>
  </r>
  <r>
    <x v="0"/>
    <x v="0"/>
    <x v="0"/>
    <x v="0"/>
    <x v="2"/>
    <x v="2"/>
    <x v="0"/>
    <x v="1"/>
    <x v="1"/>
    <x v="1"/>
    <x v="0"/>
    <x v="0"/>
    <x v="1"/>
    <x v="0"/>
    <x v="3"/>
    <x v="38"/>
    <x v="0"/>
    <x v="1"/>
    <x v="1"/>
    <x v="1"/>
    <x v="1"/>
    <x v="1"/>
    <x v="22"/>
    <x v="116"/>
    <x v="24"/>
    <x v="22"/>
    <x v="1"/>
    <x v="249"/>
    <x v="211"/>
    <x v="1"/>
    <x v="0"/>
    <x v="1"/>
    <x v="332"/>
    <x v="1"/>
    <x v="2"/>
    <x v="143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39"/>
    <x v="0"/>
    <x v="1"/>
    <x v="1"/>
    <x v="3"/>
    <x v="0"/>
    <x v="0"/>
    <x v="23"/>
    <x v="117"/>
    <x v="25"/>
    <x v="23"/>
    <x v="1"/>
    <x v="250"/>
    <x v="212"/>
    <x v="1"/>
    <x v="0"/>
    <x v="1"/>
    <x v="333"/>
    <x v="1"/>
    <x v="5"/>
    <x v="144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0"/>
    <x v="0"/>
    <x v="1"/>
    <x v="1"/>
    <x v="3"/>
    <x v="0"/>
    <x v="0"/>
    <x v="24"/>
    <x v="118"/>
    <x v="26"/>
    <x v="24"/>
    <x v="1"/>
    <x v="251"/>
    <x v="213"/>
    <x v="1"/>
    <x v="0"/>
    <x v="1"/>
    <x v="33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1"/>
    <x v="0"/>
    <x v="1"/>
    <x v="1"/>
    <x v="0"/>
    <x v="2"/>
    <x v="2"/>
    <x v="0"/>
    <x v="119"/>
    <x v="0"/>
    <x v="0"/>
    <x v="0"/>
    <x v="65"/>
    <x v="214"/>
    <x v="1"/>
    <x v="0"/>
    <x v="1"/>
    <x v="335"/>
    <x v="1"/>
    <x v="4"/>
    <x v="145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2"/>
    <x v="0"/>
    <x v="1"/>
    <x v="1"/>
    <x v="0"/>
    <x v="2"/>
    <x v="3"/>
    <x v="0"/>
    <x v="110"/>
    <x v="0"/>
    <x v="0"/>
    <x v="0"/>
    <x v="170"/>
    <x v="153"/>
    <x v="1"/>
    <x v="0"/>
    <x v="1"/>
    <x v="33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3"/>
    <x v="0"/>
    <x v="1"/>
    <x v="1"/>
    <x v="0"/>
    <x v="0"/>
    <x v="0"/>
    <x v="0"/>
    <x v="111"/>
    <x v="22"/>
    <x v="21"/>
    <x v="2"/>
    <x v="252"/>
    <x v="215"/>
    <x v="1"/>
    <x v="0"/>
    <x v="1"/>
    <x v="337"/>
    <x v="1"/>
    <x v="11"/>
    <x v="146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4"/>
    <x v="0"/>
    <x v="1"/>
    <x v="1"/>
    <x v="0"/>
    <x v="0"/>
    <x v="0"/>
    <x v="0"/>
    <x v="112"/>
    <x v="0"/>
    <x v="0"/>
    <x v="0"/>
    <x v="253"/>
    <x v="216"/>
    <x v="1"/>
    <x v="0"/>
    <x v="1"/>
    <x v="338"/>
    <x v="1"/>
    <x v="7"/>
    <x v="147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5"/>
    <x v="0"/>
    <x v="1"/>
    <x v="1"/>
    <x v="0"/>
    <x v="0"/>
    <x v="0"/>
    <x v="0"/>
    <x v="92"/>
    <x v="27"/>
    <x v="24"/>
    <x v="2"/>
    <x v="254"/>
    <x v="217"/>
    <x v="1"/>
    <x v="0"/>
    <x v="1"/>
    <x v="33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6"/>
    <x v="0"/>
    <x v="1"/>
    <x v="1"/>
    <x v="0"/>
    <x v="2"/>
    <x v="2"/>
    <x v="0"/>
    <x v="113"/>
    <x v="0"/>
    <x v="0"/>
    <x v="0"/>
    <x v="255"/>
    <x v="150"/>
    <x v="1"/>
    <x v="0"/>
    <x v="1"/>
    <x v="34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7"/>
    <x v="0"/>
    <x v="1"/>
    <x v="1"/>
    <x v="0"/>
    <x v="2"/>
    <x v="2"/>
    <x v="0"/>
    <x v="114"/>
    <x v="0"/>
    <x v="0"/>
    <x v="0"/>
    <x v="256"/>
    <x v="190"/>
    <x v="1"/>
    <x v="0"/>
    <x v="1"/>
    <x v="341"/>
    <x v="1"/>
    <x v="4"/>
    <x v="148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8"/>
    <x v="0"/>
    <x v="1"/>
    <x v="1"/>
    <x v="0"/>
    <x v="2"/>
    <x v="2"/>
    <x v="0"/>
    <x v="115"/>
    <x v="0"/>
    <x v="0"/>
    <x v="0"/>
    <x v="257"/>
    <x v="218"/>
    <x v="1"/>
    <x v="0"/>
    <x v="1"/>
    <x v="342"/>
    <x v="1"/>
    <x v="2"/>
    <x v="149"/>
    <x v="2"/>
    <x v="0"/>
  </r>
  <r>
    <x v="0"/>
    <x v="0"/>
    <x v="0"/>
    <x v="0"/>
    <x v="2"/>
    <x v="2"/>
    <x v="0"/>
    <x v="1"/>
    <x v="1"/>
    <x v="1"/>
    <x v="0"/>
    <x v="0"/>
    <x v="1"/>
    <x v="0"/>
    <x v="4"/>
    <x v="49"/>
    <x v="0"/>
    <x v="2"/>
    <x v="0"/>
    <x v="1"/>
    <x v="1"/>
    <x v="1"/>
    <x v="25"/>
    <x v="116"/>
    <x v="28"/>
    <x v="25"/>
    <x v="1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5"/>
    <x v="50"/>
    <x v="0"/>
    <x v="1"/>
    <x v="1"/>
    <x v="0"/>
    <x v="0"/>
    <x v="0"/>
    <x v="0"/>
    <x v="117"/>
    <x v="0"/>
    <x v="0"/>
    <x v="0"/>
    <x v="53"/>
    <x v="219"/>
    <x v="1"/>
    <x v="0"/>
    <x v="1"/>
    <x v="343"/>
    <x v="1"/>
    <x v="4"/>
    <x v="15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1"/>
    <x v="0"/>
    <x v="1"/>
    <x v="1"/>
    <x v="0"/>
    <x v="0"/>
    <x v="0"/>
    <x v="0"/>
    <x v="118"/>
    <x v="0"/>
    <x v="0"/>
    <x v="0"/>
    <x v="258"/>
    <x v="220"/>
    <x v="1"/>
    <x v="0"/>
    <x v="1"/>
    <x v="344"/>
    <x v="1"/>
    <x v="4"/>
    <x v="151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2"/>
    <x v="0"/>
    <x v="1"/>
    <x v="1"/>
    <x v="0"/>
    <x v="2"/>
    <x v="2"/>
    <x v="0"/>
    <x v="119"/>
    <x v="0"/>
    <x v="0"/>
    <x v="0"/>
    <x v="259"/>
    <x v="221"/>
    <x v="1"/>
    <x v="0"/>
    <x v="1"/>
    <x v="34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3"/>
    <x v="0"/>
    <x v="1"/>
    <x v="1"/>
    <x v="0"/>
    <x v="2"/>
    <x v="3"/>
    <x v="0"/>
    <x v="110"/>
    <x v="0"/>
    <x v="0"/>
    <x v="0"/>
    <x v="92"/>
    <x v="146"/>
    <x v="1"/>
    <x v="0"/>
    <x v="1"/>
    <x v="346"/>
    <x v="1"/>
    <x v="4"/>
    <x v="9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4"/>
    <x v="0"/>
    <x v="1"/>
    <x v="1"/>
    <x v="0"/>
    <x v="0"/>
    <x v="0"/>
    <x v="0"/>
    <x v="111"/>
    <x v="0"/>
    <x v="0"/>
    <x v="0"/>
    <x v="52"/>
    <x v="196"/>
    <x v="1"/>
    <x v="0"/>
    <x v="1"/>
    <x v="34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5"/>
    <x v="0"/>
    <x v="1"/>
    <x v="1"/>
    <x v="0"/>
    <x v="0"/>
    <x v="0"/>
    <x v="0"/>
    <x v="112"/>
    <x v="29"/>
    <x v="24"/>
    <x v="2"/>
    <x v="260"/>
    <x v="215"/>
    <x v="1"/>
    <x v="0"/>
    <x v="1"/>
    <x v="34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6"/>
    <x v="0"/>
    <x v="1"/>
    <x v="1"/>
    <x v="0"/>
    <x v="0"/>
    <x v="0"/>
    <x v="0"/>
    <x v="92"/>
    <x v="0"/>
    <x v="0"/>
    <x v="0"/>
    <x v="92"/>
    <x v="222"/>
    <x v="1"/>
    <x v="0"/>
    <x v="1"/>
    <x v="349"/>
    <x v="1"/>
    <x v="2"/>
    <x v="152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7"/>
    <x v="0"/>
    <x v="1"/>
    <x v="1"/>
    <x v="0"/>
    <x v="2"/>
    <x v="2"/>
    <x v="0"/>
    <x v="113"/>
    <x v="0"/>
    <x v="0"/>
    <x v="0"/>
    <x v="261"/>
    <x v="79"/>
    <x v="1"/>
    <x v="0"/>
    <x v="1"/>
    <x v="35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8"/>
    <x v="0"/>
    <x v="1"/>
    <x v="1"/>
    <x v="0"/>
    <x v="2"/>
    <x v="2"/>
    <x v="0"/>
    <x v="114"/>
    <x v="0"/>
    <x v="0"/>
    <x v="0"/>
    <x v="262"/>
    <x v="223"/>
    <x v="1"/>
    <x v="0"/>
    <x v="1"/>
    <x v="35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59"/>
    <x v="0"/>
    <x v="1"/>
    <x v="1"/>
    <x v="0"/>
    <x v="2"/>
    <x v="2"/>
    <x v="0"/>
    <x v="115"/>
    <x v="0"/>
    <x v="0"/>
    <x v="0"/>
    <x v="230"/>
    <x v="205"/>
    <x v="1"/>
    <x v="0"/>
    <x v="1"/>
    <x v="352"/>
    <x v="1"/>
    <x v="5"/>
    <x v="137"/>
    <x v="2"/>
    <x v="0"/>
  </r>
  <r>
    <x v="0"/>
    <x v="0"/>
    <x v="0"/>
    <x v="0"/>
    <x v="2"/>
    <x v="2"/>
    <x v="0"/>
    <x v="1"/>
    <x v="1"/>
    <x v="1"/>
    <x v="0"/>
    <x v="0"/>
    <x v="1"/>
    <x v="0"/>
    <x v="5"/>
    <x v="60"/>
    <x v="0"/>
    <x v="1"/>
    <x v="1"/>
    <x v="0"/>
    <x v="1"/>
    <x v="1"/>
    <x v="0"/>
    <x v="116"/>
    <x v="0"/>
    <x v="0"/>
    <x v="0"/>
    <x v="263"/>
    <x v="224"/>
    <x v="1"/>
    <x v="0"/>
    <x v="1"/>
    <x v="353"/>
    <x v="1"/>
    <x v="7"/>
    <x v="153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1"/>
    <x v="0"/>
    <x v="1"/>
    <x v="1"/>
    <x v="0"/>
    <x v="0"/>
    <x v="0"/>
    <x v="0"/>
    <x v="117"/>
    <x v="0"/>
    <x v="0"/>
    <x v="0"/>
    <x v="264"/>
    <x v="225"/>
    <x v="1"/>
    <x v="0"/>
    <x v="1"/>
    <x v="35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2"/>
    <x v="0"/>
    <x v="1"/>
    <x v="1"/>
    <x v="0"/>
    <x v="0"/>
    <x v="0"/>
    <x v="0"/>
    <x v="118"/>
    <x v="0"/>
    <x v="0"/>
    <x v="0"/>
    <x v="265"/>
    <x v="154"/>
    <x v="1"/>
    <x v="0"/>
    <x v="1"/>
    <x v="35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3"/>
    <x v="0"/>
    <x v="1"/>
    <x v="1"/>
    <x v="0"/>
    <x v="2"/>
    <x v="2"/>
    <x v="0"/>
    <x v="119"/>
    <x v="0"/>
    <x v="0"/>
    <x v="0"/>
    <x v="266"/>
    <x v="226"/>
    <x v="1"/>
    <x v="0"/>
    <x v="1"/>
    <x v="356"/>
    <x v="1"/>
    <x v="5"/>
    <x v="154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4"/>
    <x v="0"/>
    <x v="1"/>
    <x v="1"/>
    <x v="4"/>
    <x v="2"/>
    <x v="3"/>
    <x v="26"/>
    <x v="110"/>
    <x v="30"/>
    <x v="10"/>
    <x v="1"/>
    <x v="267"/>
    <x v="227"/>
    <x v="2"/>
    <x v="0"/>
    <x v="2"/>
    <x v="35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5"/>
    <x v="0"/>
    <x v="1"/>
    <x v="1"/>
    <x v="0"/>
    <x v="0"/>
    <x v="0"/>
    <x v="0"/>
    <x v="111"/>
    <x v="0"/>
    <x v="0"/>
    <x v="0"/>
    <x v="231"/>
    <x v="228"/>
    <x v="1"/>
    <x v="0"/>
    <x v="1"/>
    <x v="35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6"/>
    <x v="0"/>
    <x v="1"/>
    <x v="1"/>
    <x v="0"/>
    <x v="0"/>
    <x v="0"/>
    <x v="0"/>
    <x v="112"/>
    <x v="0"/>
    <x v="0"/>
    <x v="0"/>
    <x v="268"/>
    <x v="188"/>
    <x v="1"/>
    <x v="0"/>
    <x v="1"/>
    <x v="359"/>
    <x v="1"/>
    <x v="4"/>
    <x v="125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7"/>
    <x v="0"/>
    <x v="1"/>
    <x v="1"/>
    <x v="3"/>
    <x v="0"/>
    <x v="0"/>
    <x v="27"/>
    <x v="92"/>
    <x v="31"/>
    <x v="26"/>
    <x v="1"/>
    <x v="236"/>
    <x v="229"/>
    <x v="1"/>
    <x v="0"/>
    <x v="1"/>
    <x v="360"/>
    <x v="1"/>
    <x v="4"/>
    <x v="155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8"/>
    <x v="0"/>
    <x v="1"/>
    <x v="1"/>
    <x v="0"/>
    <x v="2"/>
    <x v="2"/>
    <x v="0"/>
    <x v="113"/>
    <x v="0"/>
    <x v="0"/>
    <x v="0"/>
    <x v="269"/>
    <x v="230"/>
    <x v="1"/>
    <x v="0"/>
    <x v="1"/>
    <x v="361"/>
    <x v="1"/>
    <x v="4"/>
    <x v="156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69"/>
    <x v="0"/>
    <x v="1"/>
    <x v="1"/>
    <x v="0"/>
    <x v="2"/>
    <x v="2"/>
    <x v="0"/>
    <x v="114"/>
    <x v="0"/>
    <x v="0"/>
    <x v="0"/>
    <x v="149"/>
    <x v="27"/>
    <x v="1"/>
    <x v="0"/>
    <x v="1"/>
    <x v="362"/>
    <x v="1"/>
    <x v="9"/>
    <x v="15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70"/>
    <x v="0"/>
    <x v="1"/>
    <x v="1"/>
    <x v="0"/>
    <x v="2"/>
    <x v="2"/>
    <x v="0"/>
    <x v="115"/>
    <x v="0"/>
    <x v="0"/>
    <x v="0"/>
    <x v="166"/>
    <x v="150"/>
    <x v="1"/>
    <x v="0"/>
    <x v="1"/>
    <x v="363"/>
    <x v="1"/>
    <x v="5"/>
    <x v="92"/>
    <x v="2"/>
    <x v="0"/>
  </r>
  <r>
    <x v="0"/>
    <x v="0"/>
    <x v="0"/>
    <x v="0"/>
    <x v="2"/>
    <x v="2"/>
    <x v="0"/>
    <x v="1"/>
    <x v="1"/>
    <x v="1"/>
    <x v="0"/>
    <x v="0"/>
    <x v="1"/>
    <x v="0"/>
    <x v="6"/>
    <x v="71"/>
    <x v="0"/>
    <x v="1"/>
    <x v="1"/>
    <x v="1"/>
    <x v="1"/>
    <x v="1"/>
    <x v="22"/>
    <x v="116"/>
    <x v="32"/>
    <x v="27"/>
    <x v="1"/>
    <x v="270"/>
    <x v="231"/>
    <x v="1"/>
    <x v="0"/>
    <x v="1"/>
    <x v="36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2"/>
    <x v="0"/>
    <x v="1"/>
    <x v="1"/>
    <x v="0"/>
    <x v="0"/>
    <x v="0"/>
    <x v="0"/>
    <x v="117"/>
    <x v="0"/>
    <x v="0"/>
    <x v="0"/>
    <x v="245"/>
    <x v="232"/>
    <x v="1"/>
    <x v="0"/>
    <x v="1"/>
    <x v="36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3"/>
    <x v="0"/>
    <x v="1"/>
    <x v="1"/>
    <x v="0"/>
    <x v="0"/>
    <x v="0"/>
    <x v="0"/>
    <x v="118"/>
    <x v="0"/>
    <x v="0"/>
    <x v="0"/>
    <x v="271"/>
    <x v="233"/>
    <x v="1"/>
    <x v="0"/>
    <x v="1"/>
    <x v="36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4"/>
    <x v="0"/>
    <x v="1"/>
    <x v="1"/>
    <x v="0"/>
    <x v="2"/>
    <x v="2"/>
    <x v="0"/>
    <x v="119"/>
    <x v="0"/>
    <x v="0"/>
    <x v="0"/>
    <x v="272"/>
    <x v="234"/>
    <x v="1"/>
    <x v="0"/>
    <x v="1"/>
    <x v="367"/>
    <x v="1"/>
    <x v="4"/>
    <x v="157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5"/>
    <x v="0"/>
    <x v="1"/>
    <x v="1"/>
    <x v="0"/>
    <x v="2"/>
    <x v="3"/>
    <x v="0"/>
    <x v="110"/>
    <x v="30"/>
    <x v="10"/>
    <x v="2"/>
    <x v="273"/>
    <x v="235"/>
    <x v="1"/>
    <x v="0"/>
    <x v="1"/>
    <x v="368"/>
    <x v="1"/>
    <x v="10"/>
    <x v="158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6"/>
    <x v="0"/>
    <x v="1"/>
    <x v="1"/>
    <x v="0"/>
    <x v="0"/>
    <x v="0"/>
    <x v="0"/>
    <x v="111"/>
    <x v="0"/>
    <x v="0"/>
    <x v="0"/>
    <x v="245"/>
    <x v="236"/>
    <x v="1"/>
    <x v="0"/>
    <x v="1"/>
    <x v="36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7"/>
    <x v="0"/>
    <x v="1"/>
    <x v="1"/>
    <x v="0"/>
    <x v="0"/>
    <x v="0"/>
    <x v="0"/>
    <x v="112"/>
    <x v="0"/>
    <x v="0"/>
    <x v="0"/>
    <x v="231"/>
    <x v="134"/>
    <x v="1"/>
    <x v="0"/>
    <x v="1"/>
    <x v="370"/>
    <x v="1"/>
    <x v="4"/>
    <x v="129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8"/>
    <x v="0"/>
    <x v="1"/>
    <x v="1"/>
    <x v="0"/>
    <x v="0"/>
    <x v="0"/>
    <x v="0"/>
    <x v="92"/>
    <x v="0"/>
    <x v="0"/>
    <x v="0"/>
    <x v="274"/>
    <x v="123"/>
    <x v="1"/>
    <x v="0"/>
    <x v="1"/>
    <x v="37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79"/>
    <x v="0"/>
    <x v="1"/>
    <x v="1"/>
    <x v="0"/>
    <x v="2"/>
    <x v="2"/>
    <x v="0"/>
    <x v="113"/>
    <x v="0"/>
    <x v="0"/>
    <x v="0"/>
    <x v="275"/>
    <x v="237"/>
    <x v="1"/>
    <x v="0"/>
    <x v="1"/>
    <x v="372"/>
    <x v="1"/>
    <x v="5"/>
    <x v="159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80"/>
    <x v="0"/>
    <x v="1"/>
    <x v="1"/>
    <x v="0"/>
    <x v="2"/>
    <x v="2"/>
    <x v="0"/>
    <x v="114"/>
    <x v="0"/>
    <x v="0"/>
    <x v="0"/>
    <x v="276"/>
    <x v="238"/>
    <x v="1"/>
    <x v="0"/>
    <x v="1"/>
    <x v="373"/>
    <x v="1"/>
    <x v="5"/>
    <x v="160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81"/>
    <x v="0"/>
    <x v="1"/>
    <x v="1"/>
    <x v="0"/>
    <x v="2"/>
    <x v="2"/>
    <x v="0"/>
    <x v="115"/>
    <x v="0"/>
    <x v="0"/>
    <x v="0"/>
    <x v="277"/>
    <x v="239"/>
    <x v="2"/>
    <x v="0"/>
    <x v="1"/>
    <x v="374"/>
    <x v="1"/>
    <x v="5"/>
    <x v="161"/>
    <x v="2"/>
    <x v="0"/>
  </r>
  <r>
    <x v="0"/>
    <x v="0"/>
    <x v="0"/>
    <x v="0"/>
    <x v="2"/>
    <x v="2"/>
    <x v="0"/>
    <x v="1"/>
    <x v="1"/>
    <x v="1"/>
    <x v="0"/>
    <x v="0"/>
    <x v="1"/>
    <x v="0"/>
    <x v="7"/>
    <x v="82"/>
    <x v="0"/>
    <x v="1"/>
    <x v="1"/>
    <x v="0"/>
    <x v="1"/>
    <x v="1"/>
    <x v="0"/>
    <x v="116"/>
    <x v="0"/>
    <x v="0"/>
    <x v="0"/>
    <x v="278"/>
    <x v="188"/>
    <x v="1"/>
    <x v="0"/>
    <x v="1"/>
    <x v="375"/>
    <x v="1"/>
    <x v="4"/>
    <x v="125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3"/>
    <x v="0"/>
    <x v="1"/>
    <x v="1"/>
    <x v="0"/>
    <x v="0"/>
    <x v="0"/>
    <x v="0"/>
    <x v="117"/>
    <x v="0"/>
    <x v="0"/>
    <x v="0"/>
    <x v="279"/>
    <x v="119"/>
    <x v="1"/>
    <x v="0"/>
    <x v="1"/>
    <x v="376"/>
    <x v="1"/>
    <x v="3"/>
    <x v="162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4"/>
    <x v="0"/>
    <x v="1"/>
    <x v="1"/>
    <x v="0"/>
    <x v="0"/>
    <x v="0"/>
    <x v="0"/>
    <x v="118"/>
    <x v="0"/>
    <x v="0"/>
    <x v="0"/>
    <x v="136"/>
    <x v="240"/>
    <x v="1"/>
    <x v="0"/>
    <x v="1"/>
    <x v="37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5"/>
    <x v="0"/>
    <x v="1"/>
    <x v="1"/>
    <x v="0"/>
    <x v="2"/>
    <x v="2"/>
    <x v="0"/>
    <x v="119"/>
    <x v="0"/>
    <x v="0"/>
    <x v="0"/>
    <x v="118"/>
    <x v="149"/>
    <x v="1"/>
    <x v="0"/>
    <x v="1"/>
    <x v="378"/>
    <x v="1"/>
    <x v="4"/>
    <x v="163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6"/>
    <x v="0"/>
    <x v="1"/>
    <x v="1"/>
    <x v="0"/>
    <x v="2"/>
    <x v="3"/>
    <x v="0"/>
    <x v="110"/>
    <x v="0"/>
    <x v="0"/>
    <x v="0"/>
    <x v="29"/>
    <x v="241"/>
    <x v="1"/>
    <x v="0"/>
    <x v="1"/>
    <x v="37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7"/>
    <x v="0"/>
    <x v="1"/>
    <x v="1"/>
    <x v="0"/>
    <x v="0"/>
    <x v="0"/>
    <x v="0"/>
    <x v="111"/>
    <x v="0"/>
    <x v="0"/>
    <x v="0"/>
    <x v="280"/>
    <x v="242"/>
    <x v="1"/>
    <x v="0"/>
    <x v="1"/>
    <x v="38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8"/>
    <x v="0"/>
    <x v="1"/>
    <x v="1"/>
    <x v="0"/>
    <x v="0"/>
    <x v="0"/>
    <x v="0"/>
    <x v="112"/>
    <x v="0"/>
    <x v="0"/>
    <x v="0"/>
    <x v="221"/>
    <x v="243"/>
    <x v="1"/>
    <x v="0"/>
    <x v="1"/>
    <x v="38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89"/>
    <x v="0"/>
    <x v="1"/>
    <x v="1"/>
    <x v="0"/>
    <x v="0"/>
    <x v="0"/>
    <x v="0"/>
    <x v="92"/>
    <x v="0"/>
    <x v="0"/>
    <x v="0"/>
    <x v="26"/>
    <x v="105"/>
    <x v="1"/>
    <x v="0"/>
    <x v="1"/>
    <x v="382"/>
    <x v="1"/>
    <x v="4"/>
    <x v="164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90"/>
    <x v="0"/>
    <x v="1"/>
    <x v="1"/>
    <x v="0"/>
    <x v="2"/>
    <x v="2"/>
    <x v="0"/>
    <x v="113"/>
    <x v="0"/>
    <x v="0"/>
    <x v="0"/>
    <x v="241"/>
    <x v="147"/>
    <x v="1"/>
    <x v="0"/>
    <x v="1"/>
    <x v="38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91"/>
    <x v="0"/>
    <x v="1"/>
    <x v="1"/>
    <x v="0"/>
    <x v="2"/>
    <x v="2"/>
    <x v="0"/>
    <x v="114"/>
    <x v="0"/>
    <x v="0"/>
    <x v="0"/>
    <x v="114"/>
    <x v="63"/>
    <x v="1"/>
    <x v="0"/>
    <x v="1"/>
    <x v="384"/>
    <x v="1"/>
    <x v="2"/>
    <x v="33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92"/>
    <x v="0"/>
    <x v="1"/>
    <x v="1"/>
    <x v="0"/>
    <x v="2"/>
    <x v="2"/>
    <x v="0"/>
    <x v="115"/>
    <x v="0"/>
    <x v="0"/>
    <x v="0"/>
    <x v="281"/>
    <x v="244"/>
    <x v="1"/>
    <x v="0"/>
    <x v="1"/>
    <x v="385"/>
    <x v="1"/>
    <x v="5"/>
    <x v="165"/>
    <x v="2"/>
    <x v="0"/>
  </r>
  <r>
    <x v="0"/>
    <x v="0"/>
    <x v="0"/>
    <x v="0"/>
    <x v="2"/>
    <x v="2"/>
    <x v="0"/>
    <x v="1"/>
    <x v="1"/>
    <x v="1"/>
    <x v="0"/>
    <x v="0"/>
    <x v="1"/>
    <x v="0"/>
    <x v="8"/>
    <x v="93"/>
    <x v="0"/>
    <x v="1"/>
    <x v="1"/>
    <x v="0"/>
    <x v="1"/>
    <x v="1"/>
    <x v="0"/>
    <x v="116"/>
    <x v="0"/>
    <x v="0"/>
    <x v="0"/>
    <x v="279"/>
    <x v="119"/>
    <x v="1"/>
    <x v="0"/>
    <x v="1"/>
    <x v="386"/>
    <x v="1"/>
    <x v="3"/>
    <x v="162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8"/>
    <x v="0"/>
    <x v="1"/>
    <x v="1"/>
    <x v="0"/>
    <x v="0"/>
    <x v="0"/>
    <x v="0"/>
    <x v="112"/>
    <x v="0"/>
    <x v="0"/>
    <x v="0"/>
    <x v="282"/>
    <x v="96"/>
    <x v="1"/>
    <x v="0"/>
    <x v="1"/>
    <x v="387"/>
    <x v="1"/>
    <x v="4"/>
    <x v="75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9"/>
    <x v="0"/>
    <x v="1"/>
    <x v="1"/>
    <x v="0"/>
    <x v="0"/>
    <x v="0"/>
    <x v="0"/>
    <x v="92"/>
    <x v="0"/>
    <x v="0"/>
    <x v="0"/>
    <x v="283"/>
    <x v="205"/>
    <x v="1"/>
    <x v="0"/>
    <x v="1"/>
    <x v="388"/>
    <x v="1"/>
    <x v="5"/>
    <x v="137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100"/>
    <x v="0"/>
    <x v="1"/>
    <x v="1"/>
    <x v="0"/>
    <x v="2"/>
    <x v="2"/>
    <x v="0"/>
    <x v="113"/>
    <x v="0"/>
    <x v="0"/>
    <x v="0"/>
    <x v="284"/>
    <x v="245"/>
    <x v="1"/>
    <x v="0"/>
    <x v="1"/>
    <x v="389"/>
    <x v="1"/>
    <x v="5"/>
    <x v="166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101"/>
    <x v="0"/>
    <x v="1"/>
    <x v="1"/>
    <x v="2"/>
    <x v="2"/>
    <x v="2"/>
    <x v="28"/>
    <x v="114"/>
    <x v="33"/>
    <x v="28"/>
    <x v="1"/>
    <x v="285"/>
    <x v="246"/>
    <x v="1"/>
    <x v="0"/>
    <x v="1"/>
    <x v="390"/>
    <x v="1"/>
    <x v="4"/>
    <x v="167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102"/>
    <x v="0"/>
    <x v="1"/>
    <x v="1"/>
    <x v="0"/>
    <x v="2"/>
    <x v="2"/>
    <x v="0"/>
    <x v="115"/>
    <x v="0"/>
    <x v="0"/>
    <x v="0"/>
    <x v="286"/>
    <x v="247"/>
    <x v="1"/>
    <x v="0"/>
    <x v="1"/>
    <x v="391"/>
    <x v="1"/>
    <x v="6"/>
    <x v="168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103"/>
    <x v="0"/>
    <x v="1"/>
    <x v="1"/>
    <x v="0"/>
    <x v="1"/>
    <x v="1"/>
    <x v="0"/>
    <x v="120"/>
    <x v="0"/>
    <x v="0"/>
    <x v="0"/>
    <x v="237"/>
    <x v="248"/>
    <x v="1"/>
    <x v="0"/>
    <x v="0"/>
    <x v="39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4"/>
    <x v="0"/>
    <x v="1"/>
    <x v="1"/>
    <x v="0"/>
    <x v="0"/>
    <x v="0"/>
    <x v="0"/>
    <x v="117"/>
    <x v="0"/>
    <x v="0"/>
    <x v="0"/>
    <x v="98"/>
    <x v="249"/>
    <x v="1"/>
    <x v="0"/>
    <x v="1"/>
    <x v="39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5"/>
    <x v="0"/>
    <x v="1"/>
    <x v="1"/>
    <x v="0"/>
    <x v="0"/>
    <x v="0"/>
    <x v="0"/>
    <x v="118"/>
    <x v="0"/>
    <x v="0"/>
    <x v="0"/>
    <x v="287"/>
    <x v="250"/>
    <x v="1"/>
    <x v="0"/>
    <x v="1"/>
    <x v="394"/>
    <x v="1"/>
    <x v="5"/>
    <x v="169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6"/>
    <x v="0"/>
    <x v="1"/>
    <x v="1"/>
    <x v="0"/>
    <x v="2"/>
    <x v="2"/>
    <x v="0"/>
    <x v="119"/>
    <x v="0"/>
    <x v="0"/>
    <x v="0"/>
    <x v="288"/>
    <x v="119"/>
    <x v="1"/>
    <x v="0"/>
    <x v="1"/>
    <x v="39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97"/>
    <x v="0"/>
    <x v="1"/>
    <x v="1"/>
    <x v="0"/>
    <x v="2"/>
    <x v="3"/>
    <x v="0"/>
    <x v="8"/>
    <x v="0"/>
    <x v="0"/>
    <x v="0"/>
    <x v="289"/>
    <x v="251"/>
    <x v="1"/>
    <x v="0"/>
    <x v="1"/>
    <x v="396"/>
    <x v="1"/>
    <x v="5"/>
    <x v="170"/>
    <x v="2"/>
    <x v="0"/>
  </r>
  <r>
    <x v="0"/>
    <x v="0"/>
    <x v="0"/>
    <x v="0"/>
    <x v="2"/>
    <x v="2"/>
    <x v="0"/>
    <x v="1"/>
    <x v="1"/>
    <x v="1"/>
    <x v="0"/>
    <x v="0"/>
    <x v="1"/>
    <x v="0"/>
    <x v="9"/>
    <x v="108"/>
    <x v="0"/>
    <x v="1"/>
    <x v="1"/>
    <x v="0"/>
    <x v="0"/>
    <x v="0"/>
    <x v="0"/>
    <x v="111"/>
    <x v="0"/>
    <x v="0"/>
    <x v="0"/>
    <x v="290"/>
    <x v="252"/>
    <x v="1"/>
    <x v="0"/>
    <x v="1"/>
    <x v="39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04"/>
    <x v="0"/>
    <x v="1"/>
    <x v="1"/>
    <x v="0"/>
    <x v="0"/>
    <x v="0"/>
    <x v="0"/>
    <x v="117"/>
    <x v="0"/>
    <x v="0"/>
    <x v="0"/>
    <x v="291"/>
    <x v="253"/>
    <x v="1"/>
    <x v="0"/>
    <x v="1"/>
    <x v="398"/>
    <x v="1"/>
    <x v="5"/>
    <x v="171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05"/>
    <x v="0"/>
    <x v="1"/>
    <x v="1"/>
    <x v="0"/>
    <x v="0"/>
    <x v="0"/>
    <x v="0"/>
    <x v="118"/>
    <x v="0"/>
    <x v="0"/>
    <x v="0"/>
    <x v="292"/>
    <x v="254"/>
    <x v="1"/>
    <x v="0"/>
    <x v="1"/>
    <x v="399"/>
    <x v="1"/>
    <x v="5"/>
    <x v="172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06"/>
    <x v="0"/>
    <x v="1"/>
    <x v="1"/>
    <x v="0"/>
    <x v="2"/>
    <x v="2"/>
    <x v="0"/>
    <x v="119"/>
    <x v="0"/>
    <x v="0"/>
    <x v="0"/>
    <x v="293"/>
    <x v="252"/>
    <x v="1"/>
    <x v="0"/>
    <x v="1"/>
    <x v="400"/>
    <x v="1"/>
    <x v="4"/>
    <x v="173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07"/>
    <x v="0"/>
    <x v="1"/>
    <x v="1"/>
    <x v="0"/>
    <x v="2"/>
    <x v="3"/>
    <x v="0"/>
    <x v="8"/>
    <x v="0"/>
    <x v="0"/>
    <x v="0"/>
    <x v="294"/>
    <x v="255"/>
    <x v="1"/>
    <x v="0"/>
    <x v="1"/>
    <x v="40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09"/>
    <x v="0"/>
    <x v="1"/>
    <x v="1"/>
    <x v="0"/>
    <x v="0"/>
    <x v="0"/>
    <x v="0"/>
    <x v="111"/>
    <x v="0"/>
    <x v="0"/>
    <x v="0"/>
    <x v="295"/>
    <x v="256"/>
    <x v="1"/>
    <x v="0"/>
    <x v="1"/>
    <x v="40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0"/>
    <x v="0"/>
    <x v="1"/>
    <x v="1"/>
    <x v="3"/>
    <x v="0"/>
    <x v="0"/>
    <x v="29"/>
    <x v="112"/>
    <x v="34"/>
    <x v="29"/>
    <x v="1"/>
    <x v="296"/>
    <x v="257"/>
    <x v="1"/>
    <x v="0"/>
    <x v="1"/>
    <x v="403"/>
    <x v="1"/>
    <x v="4"/>
    <x v="155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1"/>
    <x v="0"/>
    <x v="1"/>
    <x v="1"/>
    <x v="0"/>
    <x v="0"/>
    <x v="0"/>
    <x v="0"/>
    <x v="92"/>
    <x v="0"/>
    <x v="0"/>
    <x v="0"/>
    <x v="297"/>
    <x v="258"/>
    <x v="1"/>
    <x v="0"/>
    <x v="1"/>
    <x v="404"/>
    <x v="1"/>
    <x v="6"/>
    <x v="174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2"/>
    <x v="0"/>
    <x v="1"/>
    <x v="1"/>
    <x v="0"/>
    <x v="2"/>
    <x v="2"/>
    <x v="0"/>
    <x v="113"/>
    <x v="0"/>
    <x v="0"/>
    <x v="0"/>
    <x v="291"/>
    <x v="251"/>
    <x v="1"/>
    <x v="0"/>
    <x v="1"/>
    <x v="405"/>
    <x v="1"/>
    <x v="5"/>
    <x v="170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3"/>
    <x v="0"/>
    <x v="1"/>
    <x v="1"/>
    <x v="0"/>
    <x v="2"/>
    <x v="2"/>
    <x v="0"/>
    <x v="114"/>
    <x v="0"/>
    <x v="0"/>
    <x v="0"/>
    <x v="298"/>
    <x v="259"/>
    <x v="1"/>
    <x v="0"/>
    <x v="1"/>
    <x v="406"/>
    <x v="1"/>
    <x v="4"/>
    <x v="175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4"/>
    <x v="0"/>
    <x v="1"/>
    <x v="1"/>
    <x v="0"/>
    <x v="2"/>
    <x v="2"/>
    <x v="0"/>
    <x v="115"/>
    <x v="0"/>
    <x v="0"/>
    <x v="0"/>
    <x v="299"/>
    <x v="146"/>
    <x v="1"/>
    <x v="0"/>
    <x v="1"/>
    <x v="407"/>
    <x v="1"/>
    <x v="4"/>
    <x v="90"/>
    <x v="2"/>
    <x v="0"/>
  </r>
  <r>
    <x v="0"/>
    <x v="0"/>
    <x v="0"/>
    <x v="0"/>
    <x v="2"/>
    <x v="2"/>
    <x v="0"/>
    <x v="1"/>
    <x v="1"/>
    <x v="1"/>
    <x v="0"/>
    <x v="0"/>
    <x v="1"/>
    <x v="0"/>
    <x v="10"/>
    <x v="115"/>
    <x v="0"/>
    <x v="1"/>
    <x v="1"/>
    <x v="1"/>
    <x v="1"/>
    <x v="1"/>
    <x v="30"/>
    <x v="120"/>
    <x v="35"/>
    <x v="30"/>
    <x v="1"/>
    <x v="300"/>
    <x v="260"/>
    <x v="1"/>
    <x v="0"/>
    <x v="1"/>
    <x v="408"/>
    <x v="1"/>
    <x v="1"/>
    <x v="176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16"/>
    <x v="0"/>
    <x v="1"/>
    <x v="1"/>
    <x v="3"/>
    <x v="0"/>
    <x v="0"/>
    <x v="23"/>
    <x v="117"/>
    <x v="36"/>
    <x v="31"/>
    <x v="1"/>
    <x v="301"/>
    <x v="261"/>
    <x v="1"/>
    <x v="0"/>
    <x v="1"/>
    <x v="409"/>
    <x v="1"/>
    <x v="12"/>
    <x v="177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17"/>
    <x v="0"/>
    <x v="1"/>
    <x v="1"/>
    <x v="0"/>
    <x v="0"/>
    <x v="0"/>
    <x v="0"/>
    <x v="118"/>
    <x v="0"/>
    <x v="0"/>
    <x v="0"/>
    <x v="302"/>
    <x v="262"/>
    <x v="1"/>
    <x v="0"/>
    <x v="1"/>
    <x v="410"/>
    <x v="1"/>
    <x v="4"/>
    <x v="178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18"/>
    <x v="0"/>
    <x v="1"/>
    <x v="1"/>
    <x v="0"/>
    <x v="2"/>
    <x v="2"/>
    <x v="0"/>
    <x v="119"/>
    <x v="0"/>
    <x v="0"/>
    <x v="0"/>
    <x v="303"/>
    <x v="51"/>
    <x v="1"/>
    <x v="0"/>
    <x v="1"/>
    <x v="411"/>
    <x v="1"/>
    <x v="5"/>
    <x v="28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19"/>
    <x v="0"/>
    <x v="1"/>
    <x v="1"/>
    <x v="0"/>
    <x v="2"/>
    <x v="3"/>
    <x v="0"/>
    <x v="8"/>
    <x v="0"/>
    <x v="0"/>
    <x v="0"/>
    <x v="304"/>
    <x v="54"/>
    <x v="1"/>
    <x v="0"/>
    <x v="1"/>
    <x v="41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0"/>
    <x v="0"/>
    <x v="1"/>
    <x v="1"/>
    <x v="0"/>
    <x v="0"/>
    <x v="0"/>
    <x v="0"/>
    <x v="111"/>
    <x v="0"/>
    <x v="0"/>
    <x v="0"/>
    <x v="305"/>
    <x v="263"/>
    <x v="1"/>
    <x v="0"/>
    <x v="1"/>
    <x v="41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1"/>
    <x v="0"/>
    <x v="1"/>
    <x v="1"/>
    <x v="0"/>
    <x v="0"/>
    <x v="0"/>
    <x v="0"/>
    <x v="112"/>
    <x v="0"/>
    <x v="0"/>
    <x v="0"/>
    <x v="306"/>
    <x v="264"/>
    <x v="1"/>
    <x v="0"/>
    <x v="1"/>
    <x v="414"/>
    <x v="1"/>
    <x v="5"/>
    <x v="179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2"/>
    <x v="0"/>
    <x v="1"/>
    <x v="1"/>
    <x v="3"/>
    <x v="0"/>
    <x v="0"/>
    <x v="27"/>
    <x v="92"/>
    <x v="37"/>
    <x v="32"/>
    <x v="1"/>
    <x v="307"/>
    <x v="265"/>
    <x v="1"/>
    <x v="0"/>
    <x v="1"/>
    <x v="41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3"/>
    <x v="0"/>
    <x v="1"/>
    <x v="1"/>
    <x v="0"/>
    <x v="2"/>
    <x v="2"/>
    <x v="0"/>
    <x v="113"/>
    <x v="38"/>
    <x v="33"/>
    <x v="2"/>
    <x v="308"/>
    <x v="263"/>
    <x v="1"/>
    <x v="0"/>
    <x v="1"/>
    <x v="416"/>
    <x v="1"/>
    <x v="7"/>
    <x v="180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4"/>
    <x v="0"/>
    <x v="1"/>
    <x v="1"/>
    <x v="2"/>
    <x v="2"/>
    <x v="2"/>
    <x v="28"/>
    <x v="114"/>
    <x v="39"/>
    <x v="34"/>
    <x v="1"/>
    <x v="309"/>
    <x v="266"/>
    <x v="1"/>
    <x v="0"/>
    <x v="2"/>
    <x v="417"/>
    <x v="1"/>
    <x v="4"/>
    <x v="181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5"/>
    <x v="0"/>
    <x v="1"/>
    <x v="1"/>
    <x v="0"/>
    <x v="2"/>
    <x v="2"/>
    <x v="0"/>
    <x v="115"/>
    <x v="0"/>
    <x v="0"/>
    <x v="0"/>
    <x v="310"/>
    <x v="267"/>
    <x v="1"/>
    <x v="0"/>
    <x v="1"/>
    <x v="41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1"/>
    <x v="126"/>
    <x v="0"/>
    <x v="1"/>
    <x v="1"/>
    <x v="0"/>
    <x v="1"/>
    <x v="1"/>
    <x v="0"/>
    <x v="120"/>
    <x v="0"/>
    <x v="0"/>
    <x v="0"/>
    <x v="239"/>
    <x v="55"/>
    <x v="1"/>
    <x v="0"/>
    <x v="1"/>
    <x v="41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27"/>
    <x v="0"/>
    <x v="1"/>
    <x v="1"/>
    <x v="0"/>
    <x v="0"/>
    <x v="0"/>
    <x v="0"/>
    <x v="117"/>
    <x v="0"/>
    <x v="0"/>
    <x v="0"/>
    <x v="305"/>
    <x v="268"/>
    <x v="1"/>
    <x v="0"/>
    <x v="1"/>
    <x v="42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28"/>
    <x v="0"/>
    <x v="1"/>
    <x v="1"/>
    <x v="0"/>
    <x v="0"/>
    <x v="0"/>
    <x v="0"/>
    <x v="118"/>
    <x v="0"/>
    <x v="0"/>
    <x v="0"/>
    <x v="311"/>
    <x v="269"/>
    <x v="1"/>
    <x v="0"/>
    <x v="1"/>
    <x v="421"/>
    <x v="1"/>
    <x v="3"/>
    <x v="182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29"/>
    <x v="0"/>
    <x v="1"/>
    <x v="1"/>
    <x v="2"/>
    <x v="2"/>
    <x v="2"/>
    <x v="31"/>
    <x v="119"/>
    <x v="40"/>
    <x v="35"/>
    <x v="1"/>
    <x v="224"/>
    <x v="270"/>
    <x v="1"/>
    <x v="0"/>
    <x v="1"/>
    <x v="422"/>
    <x v="1"/>
    <x v="5"/>
    <x v="183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0"/>
    <x v="0"/>
    <x v="1"/>
    <x v="1"/>
    <x v="0"/>
    <x v="2"/>
    <x v="3"/>
    <x v="0"/>
    <x v="8"/>
    <x v="41"/>
    <x v="36"/>
    <x v="2"/>
    <x v="312"/>
    <x v="271"/>
    <x v="1"/>
    <x v="0"/>
    <x v="1"/>
    <x v="423"/>
    <x v="1"/>
    <x v="4"/>
    <x v="184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1"/>
    <x v="0"/>
    <x v="1"/>
    <x v="1"/>
    <x v="3"/>
    <x v="0"/>
    <x v="0"/>
    <x v="20"/>
    <x v="111"/>
    <x v="42"/>
    <x v="37"/>
    <x v="1"/>
    <x v="313"/>
    <x v="272"/>
    <x v="1"/>
    <x v="0"/>
    <x v="1"/>
    <x v="42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2"/>
    <x v="0"/>
    <x v="1"/>
    <x v="1"/>
    <x v="0"/>
    <x v="0"/>
    <x v="0"/>
    <x v="0"/>
    <x v="112"/>
    <x v="43"/>
    <x v="38"/>
    <x v="2"/>
    <x v="293"/>
    <x v="273"/>
    <x v="1"/>
    <x v="0"/>
    <x v="1"/>
    <x v="425"/>
    <x v="1"/>
    <x v="10"/>
    <x v="185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3"/>
    <x v="0"/>
    <x v="1"/>
    <x v="1"/>
    <x v="0"/>
    <x v="0"/>
    <x v="0"/>
    <x v="0"/>
    <x v="92"/>
    <x v="0"/>
    <x v="0"/>
    <x v="0"/>
    <x v="314"/>
    <x v="269"/>
    <x v="1"/>
    <x v="0"/>
    <x v="1"/>
    <x v="426"/>
    <x v="1"/>
    <x v="5"/>
    <x v="182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4"/>
    <x v="0"/>
    <x v="1"/>
    <x v="1"/>
    <x v="0"/>
    <x v="2"/>
    <x v="2"/>
    <x v="0"/>
    <x v="113"/>
    <x v="0"/>
    <x v="0"/>
    <x v="0"/>
    <x v="315"/>
    <x v="274"/>
    <x v="1"/>
    <x v="0"/>
    <x v="1"/>
    <x v="427"/>
    <x v="1"/>
    <x v="5"/>
    <x v="186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5"/>
    <x v="0"/>
    <x v="1"/>
    <x v="1"/>
    <x v="0"/>
    <x v="2"/>
    <x v="2"/>
    <x v="0"/>
    <x v="114"/>
    <x v="0"/>
    <x v="0"/>
    <x v="0"/>
    <x v="316"/>
    <x v="214"/>
    <x v="1"/>
    <x v="0"/>
    <x v="1"/>
    <x v="42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6"/>
    <x v="0"/>
    <x v="1"/>
    <x v="1"/>
    <x v="0"/>
    <x v="2"/>
    <x v="2"/>
    <x v="0"/>
    <x v="115"/>
    <x v="0"/>
    <x v="0"/>
    <x v="0"/>
    <x v="293"/>
    <x v="252"/>
    <x v="1"/>
    <x v="0"/>
    <x v="1"/>
    <x v="42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2"/>
    <x v="137"/>
    <x v="0"/>
    <x v="1"/>
    <x v="1"/>
    <x v="1"/>
    <x v="1"/>
    <x v="1"/>
    <x v="30"/>
    <x v="120"/>
    <x v="44"/>
    <x v="39"/>
    <x v="1"/>
    <x v="317"/>
    <x v="275"/>
    <x v="1"/>
    <x v="0"/>
    <x v="1"/>
    <x v="43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38"/>
    <x v="0"/>
    <x v="1"/>
    <x v="1"/>
    <x v="0"/>
    <x v="0"/>
    <x v="0"/>
    <x v="0"/>
    <x v="117"/>
    <x v="0"/>
    <x v="0"/>
    <x v="0"/>
    <x v="297"/>
    <x v="276"/>
    <x v="1"/>
    <x v="0"/>
    <x v="1"/>
    <x v="43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39"/>
    <x v="0"/>
    <x v="1"/>
    <x v="1"/>
    <x v="0"/>
    <x v="0"/>
    <x v="0"/>
    <x v="0"/>
    <x v="118"/>
    <x v="45"/>
    <x v="38"/>
    <x v="2"/>
    <x v="318"/>
    <x v="277"/>
    <x v="1"/>
    <x v="0"/>
    <x v="1"/>
    <x v="432"/>
    <x v="1"/>
    <x v="4"/>
    <x v="187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0"/>
    <x v="0"/>
    <x v="1"/>
    <x v="1"/>
    <x v="0"/>
    <x v="2"/>
    <x v="2"/>
    <x v="0"/>
    <x v="119"/>
    <x v="0"/>
    <x v="0"/>
    <x v="0"/>
    <x v="319"/>
    <x v="278"/>
    <x v="1"/>
    <x v="0"/>
    <x v="1"/>
    <x v="433"/>
    <x v="1"/>
    <x v="5"/>
    <x v="188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1"/>
    <x v="0"/>
    <x v="1"/>
    <x v="1"/>
    <x v="4"/>
    <x v="2"/>
    <x v="3"/>
    <x v="7"/>
    <x v="8"/>
    <x v="41"/>
    <x v="36"/>
    <x v="1"/>
    <x v="320"/>
    <x v="279"/>
    <x v="1"/>
    <x v="0"/>
    <x v="1"/>
    <x v="434"/>
    <x v="1"/>
    <x v="4"/>
    <x v="189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2"/>
    <x v="0"/>
    <x v="1"/>
    <x v="1"/>
    <x v="0"/>
    <x v="0"/>
    <x v="0"/>
    <x v="0"/>
    <x v="111"/>
    <x v="0"/>
    <x v="0"/>
    <x v="0"/>
    <x v="321"/>
    <x v="204"/>
    <x v="1"/>
    <x v="0"/>
    <x v="1"/>
    <x v="435"/>
    <x v="1"/>
    <x v="9"/>
    <x v="190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3"/>
    <x v="0"/>
    <x v="1"/>
    <x v="1"/>
    <x v="3"/>
    <x v="0"/>
    <x v="0"/>
    <x v="29"/>
    <x v="112"/>
    <x v="46"/>
    <x v="40"/>
    <x v="1"/>
    <x v="322"/>
    <x v="280"/>
    <x v="1"/>
    <x v="0"/>
    <x v="1"/>
    <x v="436"/>
    <x v="1"/>
    <x v="11"/>
    <x v="191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4"/>
    <x v="0"/>
    <x v="1"/>
    <x v="1"/>
    <x v="0"/>
    <x v="0"/>
    <x v="0"/>
    <x v="0"/>
    <x v="92"/>
    <x v="0"/>
    <x v="0"/>
    <x v="0"/>
    <x v="323"/>
    <x v="235"/>
    <x v="1"/>
    <x v="0"/>
    <x v="1"/>
    <x v="437"/>
    <x v="1"/>
    <x v="6"/>
    <x v="158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5"/>
    <x v="0"/>
    <x v="1"/>
    <x v="1"/>
    <x v="0"/>
    <x v="2"/>
    <x v="2"/>
    <x v="0"/>
    <x v="113"/>
    <x v="0"/>
    <x v="0"/>
    <x v="0"/>
    <x v="269"/>
    <x v="273"/>
    <x v="1"/>
    <x v="0"/>
    <x v="1"/>
    <x v="438"/>
    <x v="1"/>
    <x v="4"/>
    <x v="185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6"/>
    <x v="0"/>
    <x v="1"/>
    <x v="1"/>
    <x v="0"/>
    <x v="2"/>
    <x v="2"/>
    <x v="0"/>
    <x v="114"/>
    <x v="0"/>
    <x v="0"/>
    <x v="0"/>
    <x v="269"/>
    <x v="281"/>
    <x v="1"/>
    <x v="0"/>
    <x v="1"/>
    <x v="439"/>
    <x v="1"/>
    <x v="4"/>
    <x v="192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7"/>
    <x v="0"/>
    <x v="1"/>
    <x v="1"/>
    <x v="0"/>
    <x v="2"/>
    <x v="2"/>
    <x v="0"/>
    <x v="115"/>
    <x v="0"/>
    <x v="0"/>
    <x v="0"/>
    <x v="324"/>
    <x v="282"/>
    <x v="1"/>
    <x v="0"/>
    <x v="1"/>
    <x v="440"/>
    <x v="1"/>
    <x v="4"/>
    <x v="193"/>
    <x v="2"/>
    <x v="0"/>
  </r>
  <r>
    <x v="0"/>
    <x v="0"/>
    <x v="0"/>
    <x v="0"/>
    <x v="2"/>
    <x v="2"/>
    <x v="0"/>
    <x v="1"/>
    <x v="1"/>
    <x v="1"/>
    <x v="0"/>
    <x v="0"/>
    <x v="1"/>
    <x v="0"/>
    <x v="13"/>
    <x v="148"/>
    <x v="0"/>
    <x v="1"/>
    <x v="1"/>
    <x v="0"/>
    <x v="1"/>
    <x v="1"/>
    <x v="0"/>
    <x v="120"/>
    <x v="0"/>
    <x v="0"/>
    <x v="0"/>
    <x v="325"/>
    <x v="283"/>
    <x v="1"/>
    <x v="0"/>
    <x v="1"/>
    <x v="441"/>
    <x v="1"/>
    <x v="11"/>
    <x v="194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49"/>
    <x v="0"/>
    <x v="1"/>
    <x v="1"/>
    <x v="0"/>
    <x v="0"/>
    <x v="0"/>
    <x v="0"/>
    <x v="117"/>
    <x v="0"/>
    <x v="0"/>
    <x v="0"/>
    <x v="326"/>
    <x v="284"/>
    <x v="1"/>
    <x v="0"/>
    <x v="1"/>
    <x v="44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0"/>
    <x v="0"/>
    <x v="1"/>
    <x v="1"/>
    <x v="3"/>
    <x v="0"/>
    <x v="0"/>
    <x v="24"/>
    <x v="118"/>
    <x v="45"/>
    <x v="38"/>
    <x v="1"/>
    <x v="246"/>
    <x v="285"/>
    <x v="2"/>
    <x v="0"/>
    <x v="2"/>
    <x v="44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1"/>
    <x v="0"/>
    <x v="1"/>
    <x v="1"/>
    <x v="0"/>
    <x v="2"/>
    <x v="2"/>
    <x v="0"/>
    <x v="119"/>
    <x v="0"/>
    <x v="0"/>
    <x v="0"/>
    <x v="327"/>
    <x v="286"/>
    <x v="1"/>
    <x v="0"/>
    <x v="1"/>
    <x v="44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2"/>
    <x v="0"/>
    <x v="1"/>
    <x v="1"/>
    <x v="0"/>
    <x v="2"/>
    <x v="3"/>
    <x v="0"/>
    <x v="8"/>
    <x v="47"/>
    <x v="41"/>
    <x v="2"/>
    <x v="328"/>
    <x v="287"/>
    <x v="1"/>
    <x v="0"/>
    <x v="1"/>
    <x v="44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3"/>
    <x v="0"/>
    <x v="1"/>
    <x v="1"/>
    <x v="0"/>
    <x v="0"/>
    <x v="0"/>
    <x v="0"/>
    <x v="111"/>
    <x v="0"/>
    <x v="0"/>
    <x v="0"/>
    <x v="329"/>
    <x v="228"/>
    <x v="1"/>
    <x v="0"/>
    <x v="1"/>
    <x v="44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4"/>
    <x v="0"/>
    <x v="1"/>
    <x v="1"/>
    <x v="0"/>
    <x v="0"/>
    <x v="0"/>
    <x v="0"/>
    <x v="112"/>
    <x v="43"/>
    <x v="38"/>
    <x v="2"/>
    <x v="330"/>
    <x v="288"/>
    <x v="1"/>
    <x v="0"/>
    <x v="1"/>
    <x v="447"/>
    <x v="1"/>
    <x v="5"/>
    <x v="195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5"/>
    <x v="0"/>
    <x v="1"/>
    <x v="1"/>
    <x v="0"/>
    <x v="0"/>
    <x v="0"/>
    <x v="0"/>
    <x v="92"/>
    <x v="0"/>
    <x v="0"/>
    <x v="0"/>
    <x v="231"/>
    <x v="289"/>
    <x v="1"/>
    <x v="0"/>
    <x v="1"/>
    <x v="448"/>
    <x v="1"/>
    <x v="7"/>
    <x v="196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6"/>
    <x v="0"/>
    <x v="1"/>
    <x v="1"/>
    <x v="0"/>
    <x v="2"/>
    <x v="2"/>
    <x v="0"/>
    <x v="113"/>
    <x v="48"/>
    <x v="35"/>
    <x v="2"/>
    <x v="331"/>
    <x v="284"/>
    <x v="1"/>
    <x v="0"/>
    <x v="1"/>
    <x v="449"/>
    <x v="1"/>
    <x v="4"/>
    <x v="197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7"/>
    <x v="0"/>
    <x v="1"/>
    <x v="1"/>
    <x v="0"/>
    <x v="2"/>
    <x v="2"/>
    <x v="0"/>
    <x v="114"/>
    <x v="0"/>
    <x v="0"/>
    <x v="0"/>
    <x v="332"/>
    <x v="227"/>
    <x v="1"/>
    <x v="0"/>
    <x v="1"/>
    <x v="450"/>
    <x v="1"/>
    <x v="4"/>
    <x v="198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8"/>
    <x v="0"/>
    <x v="1"/>
    <x v="1"/>
    <x v="0"/>
    <x v="2"/>
    <x v="2"/>
    <x v="0"/>
    <x v="115"/>
    <x v="0"/>
    <x v="0"/>
    <x v="0"/>
    <x v="293"/>
    <x v="285"/>
    <x v="1"/>
    <x v="0"/>
    <x v="1"/>
    <x v="451"/>
    <x v="1"/>
    <x v="3"/>
    <x v="199"/>
    <x v="2"/>
    <x v="0"/>
  </r>
  <r>
    <x v="0"/>
    <x v="0"/>
    <x v="0"/>
    <x v="0"/>
    <x v="2"/>
    <x v="2"/>
    <x v="0"/>
    <x v="1"/>
    <x v="1"/>
    <x v="1"/>
    <x v="0"/>
    <x v="0"/>
    <x v="1"/>
    <x v="0"/>
    <x v="14"/>
    <x v="159"/>
    <x v="0"/>
    <x v="1"/>
    <x v="1"/>
    <x v="0"/>
    <x v="1"/>
    <x v="1"/>
    <x v="0"/>
    <x v="120"/>
    <x v="0"/>
    <x v="0"/>
    <x v="0"/>
    <x v="333"/>
    <x v="290"/>
    <x v="1"/>
    <x v="0"/>
    <x v="1"/>
    <x v="452"/>
    <x v="1"/>
    <x v="4"/>
    <x v="200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0"/>
    <x v="0"/>
    <x v="1"/>
    <x v="1"/>
    <x v="0"/>
    <x v="0"/>
    <x v="0"/>
    <x v="0"/>
    <x v="117"/>
    <x v="0"/>
    <x v="0"/>
    <x v="0"/>
    <x v="334"/>
    <x v="291"/>
    <x v="1"/>
    <x v="0"/>
    <x v="1"/>
    <x v="45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1"/>
    <x v="0"/>
    <x v="1"/>
    <x v="1"/>
    <x v="0"/>
    <x v="0"/>
    <x v="0"/>
    <x v="0"/>
    <x v="118"/>
    <x v="0"/>
    <x v="0"/>
    <x v="0"/>
    <x v="149"/>
    <x v="174"/>
    <x v="1"/>
    <x v="0"/>
    <x v="1"/>
    <x v="454"/>
    <x v="1"/>
    <x v="4"/>
    <x v="115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2"/>
    <x v="0"/>
    <x v="1"/>
    <x v="1"/>
    <x v="0"/>
    <x v="2"/>
    <x v="2"/>
    <x v="0"/>
    <x v="119"/>
    <x v="0"/>
    <x v="0"/>
    <x v="0"/>
    <x v="170"/>
    <x v="147"/>
    <x v="1"/>
    <x v="0"/>
    <x v="1"/>
    <x v="455"/>
    <x v="1"/>
    <x v="4"/>
    <x v="91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3"/>
    <x v="0"/>
    <x v="1"/>
    <x v="1"/>
    <x v="4"/>
    <x v="2"/>
    <x v="3"/>
    <x v="7"/>
    <x v="8"/>
    <x v="49"/>
    <x v="42"/>
    <x v="1"/>
    <x v="335"/>
    <x v="236"/>
    <x v="1"/>
    <x v="0"/>
    <x v="1"/>
    <x v="456"/>
    <x v="1"/>
    <x v="4"/>
    <x v="201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4"/>
    <x v="0"/>
    <x v="1"/>
    <x v="1"/>
    <x v="0"/>
    <x v="0"/>
    <x v="0"/>
    <x v="0"/>
    <x v="111"/>
    <x v="0"/>
    <x v="0"/>
    <x v="0"/>
    <x v="336"/>
    <x v="292"/>
    <x v="2"/>
    <x v="0"/>
    <x v="1"/>
    <x v="457"/>
    <x v="1"/>
    <x v="11"/>
    <x v="202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5"/>
    <x v="0"/>
    <x v="1"/>
    <x v="1"/>
    <x v="0"/>
    <x v="0"/>
    <x v="0"/>
    <x v="0"/>
    <x v="112"/>
    <x v="0"/>
    <x v="0"/>
    <x v="0"/>
    <x v="337"/>
    <x v="164"/>
    <x v="1"/>
    <x v="0"/>
    <x v="1"/>
    <x v="458"/>
    <x v="1"/>
    <x v="6"/>
    <x v="106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6"/>
    <x v="0"/>
    <x v="1"/>
    <x v="1"/>
    <x v="0"/>
    <x v="0"/>
    <x v="0"/>
    <x v="0"/>
    <x v="92"/>
    <x v="0"/>
    <x v="0"/>
    <x v="0"/>
    <x v="100"/>
    <x v="31"/>
    <x v="1"/>
    <x v="0"/>
    <x v="1"/>
    <x v="459"/>
    <x v="1"/>
    <x v="4"/>
    <x v="18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7"/>
    <x v="0"/>
    <x v="1"/>
    <x v="1"/>
    <x v="0"/>
    <x v="2"/>
    <x v="2"/>
    <x v="0"/>
    <x v="113"/>
    <x v="0"/>
    <x v="0"/>
    <x v="0"/>
    <x v="293"/>
    <x v="293"/>
    <x v="1"/>
    <x v="0"/>
    <x v="1"/>
    <x v="46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68"/>
    <x v="0"/>
    <x v="0"/>
    <x v="0"/>
    <x v="0"/>
    <x v="2"/>
    <x v="2"/>
    <x v="0"/>
    <x v="11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15"/>
    <x v="169"/>
    <x v="0"/>
    <x v="1"/>
    <x v="1"/>
    <x v="0"/>
    <x v="2"/>
    <x v="2"/>
    <x v="0"/>
    <x v="115"/>
    <x v="0"/>
    <x v="0"/>
    <x v="0"/>
    <x v="325"/>
    <x v="294"/>
    <x v="1"/>
    <x v="0"/>
    <x v="1"/>
    <x v="46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5"/>
    <x v="170"/>
    <x v="0"/>
    <x v="1"/>
    <x v="1"/>
    <x v="1"/>
    <x v="1"/>
    <x v="1"/>
    <x v="30"/>
    <x v="120"/>
    <x v="44"/>
    <x v="39"/>
    <x v="1"/>
    <x v="338"/>
    <x v="295"/>
    <x v="1"/>
    <x v="0"/>
    <x v="1"/>
    <x v="462"/>
    <x v="1"/>
    <x v="6"/>
    <x v="203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1"/>
    <x v="0"/>
    <x v="1"/>
    <x v="1"/>
    <x v="0"/>
    <x v="0"/>
    <x v="0"/>
    <x v="0"/>
    <x v="117"/>
    <x v="0"/>
    <x v="0"/>
    <x v="0"/>
    <x v="339"/>
    <x v="188"/>
    <x v="1"/>
    <x v="0"/>
    <x v="1"/>
    <x v="463"/>
    <x v="1"/>
    <x v="6"/>
    <x v="125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2"/>
    <x v="0"/>
    <x v="1"/>
    <x v="1"/>
    <x v="0"/>
    <x v="0"/>
    <x v="0"/>
    <x v="0"/>
    <x v="118"/>
    <x v="0"/>
    <x v="0"/>
    <x v="0"/>
    <x v="340"/>
    <x v="154"/>
    <x v="1"/>
    <x v="0"/>
    <x v="1"/>
    <x v="46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3"/>
    <x v="0"/>
    <x v="1"/>
    <x v="1"/>
    <x v="0"/>
    <x v="2"/>
    <x v="2"/>
    <x v="0"/>
    <x v="119"/>
    <x v="0"/>
    <x v="0"/>
    <x v="0"/>
    <x v="111"/>
    <x v="111"/>
    <x v="1"/>
    <x v="0"/>
    <x v="1"/>
    <x v="465"/>
    <x v="1"/>
    <x v="2"/>
    <x v="66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4"/>
    <x v="0"/>
    <x v="1"/>
    <x v="1"/>
    <x v="4"/>
    <x v="2"/>
    <x v="3"/>
    <x v="7"/>
    <x v="8"/>
    <x v="47"/>
    <x v="41"/>
    <x v="1"/>
    <x v="224"/>
    <x v="266"/>
    <x v="1"/>
    <x v="0"/>
    <x v="1"/>
    <x v="46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5"/>
    <x v="0"/>
    <x v="1"/>
    <x v="1"/>
    <x v="0"/>
    <x v="0"/>
    <x v="0"/>
    <x v="0"/>
    <x v="111"/>
    <x v="0"/>
    <x v="0"/>
    <x v="0"/>
    <x v="341"/>
    <x v="296"/>
    <x v="1"/>
    <x v="0"/>
    <x v="1"/>
    <x v="467"/>
    <x v="1"/>
    <x v="5"/>
    <x v="204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6"/>
    <x v="0"/>
    <x v="1"/>
    <x v="1"/>
    <x v="0"/>
    <x v="0"/>
    <x v="0"/>
    <x v="0"/>
    <x v="112"/>
    <x v="0"/>
    <x v="0"/>
    <x v="0"/>
    <x v="342"/>
    <x v="136"/>
    <x v="1"/>
    <x v="0"/>
    <x v="1"/>
    <x v="468"/>
    <x v="1"/>
    <x v="4"/>
    <x v="205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7"/>
    <x v="0"/>
    <x v="1"/>
    <x v="1"/>
    <x v="0"/>
    <x v="0"/>
    <x v="0"/>
    <x v="0"/>
    <x v="92"/>
    <x v="0"/>
    <x v="0"/>
    <x v="0"/>
    <x v="343"/>
    <x v="232"/>
    <x v="1"/>
    <x v="0"/>
    <x v="1"/>
    <x v="46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8"/>
    <x v="0"/>
    <x v="1"/>
    <x v="1"/>
    <x v="0"/>
    <x v="2"/>
    <x v="2"/>
    <x v="0"/>
    <x v="113"/>
    <x v="0"/>
    <x v="0"/>
    <x v="0"/>
    <x v="223"/>
    <x v="215"/>
    <x v="1"/>
    <x v="0"/>
    <x v="1"/>
    <x v="470"/>
    <x v="1"/>
    <x v="2"/>
    <x v="146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79"/>
    <x v="0"/>
    <x v="1"/>
    <x v="1"/>
    <x v="0"/>
    <x v="2"/>
    <x v="2"/>
    <x v="0"/>
    <x v="114"/>
    <x v="0"/>
    <x v="0"/>
    <x v="0"/>
    <x v="344"/>
    <x v="297"/>
    <x v="1"/>
    <x v="0"/>
    <x v="1"/>
    <x v="47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80"/>
    <x v="0"/>
    <x v="1"/>
    <x v="1"/>
    <x v="0"/>
    <x v="2"/>
    <x v="2"/>
    <x v="0"/>
    <x v="115"/>
    <x v="0"/>
    <x v="0"/>
    <x v="0"/>
    <x v="279"/>
    <x v="119"/>
    <x v="1"/>
    <x v="0"/>
    <x v="1"/>
    <x v="47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6"/>
    <x v="181"/>
    <x v="0"/>
    <x v="1"/>
    <x v="1"/>
    <x v="1"/>
    <x v="1"/>
    <x v="1"/>
    <x v="30"/>
    <x v="120"/>
    <x v="50"/>
    <x v="43"/>
    <x v="1"/>
    <x v="345"/>
    <x v="298"/>
    <x v="1"/>
    <x v="0"/>
    <x v="1"/>
    <x v="473"/>
    <x v="1"/>
    <x v="6"/>
    <x v="206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2"/>
    <x v="0"/>
    <x v="1"/>
    <x v="1"/>
    <x v="0"/>
    <x v="0"/>
    <x v="0"/>
    <x v="0"/>
    <x v="117"/>
    <x v="0"/>
    <x v="0"/>
    <x v="0"/>
    <x v="346"/>
    <x v="132"/>
    <x v="1"/>
    <x v="0"/>
    <x v="1"/>
    <x v="474"/>
    <x v="1"/>
    <x v="5"/>
    <x v="81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3"/>
    <x v="0"/>
    <x v="1"/>
    <x v="1"/>
    <x v="0"/>
    <x v="0"/>
    <x v="0"/>
    <x v="0"/>
    <x v="118"/>
    <x v="0"/>
    <x v="0"/>
    <x v="0"/>
    <x v="347"/>
    <x v="242"/>
    <x v="1"/>
    <x v="0"/>
    <x v="1"/>
    <x v="475"/>
    <x v="1"/>
    <x v="4"/>
    <x v="207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4"/>
    <x v="0"/>
    <x v="1"/>
    <x v="1"/>
    <x v="0"/>
    <x v="2"/>
    <x v="2"/>
    <x v="0"/>
    <x v="119"/>
    <x v="0"/>
    <x v="0"/>
    <x v="0"/>
    <x v="348"/>
    <x v="299"/>
    <x v="1"/>
    <x v="0"/>
    <x v="1"/>
    <x v="476"/>
    <x v="1"/>
    <x v="4"/>
    <x v="208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5"/>
    <x v="0"/>
    <x v="1"/>
    <x v="1"/>
    <x v="0"/>
    <x v="2"/>
    <x v="3"/>
    <x v="0"/>
    <x v="8"/>
    <x v="0"/>
    <x v="0"/>
    <x v="0"/>
    <x v="340"/>
    <x v="300"/>
    <x v="1"/>
    <x v="0"/>
    <x v="1"/>
    <x v="47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6"/>
    <x v="0"/>
    <x v="1"/>
    <x v="1"/>
    <x v="0"/>
    <x v="0"/>
    <x v="0"/>
    <x v="0"/>
    <x v="111"/>
    <x v="0"/>
    <x v="0"/>
    <x v="0"/>
    <x v="328"/>
    <x v="287"/>
    <x v="1"/>
    <x v="0"/>
    <x v="1"/>
    <x v="478"/>
    <x v="1"/>
    <x v="4"/>
    <x v="209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7"/>
    <x v="0"/>
    <x v="1"/>
    <x v="1"/>
    <x v="0"/>
    <x v="0"/>
    <x v="0"/>
    <x v="0"/>
    <x v="112"/>
    <x v="0"/>
    <x v="0"/>
    <x v="0"/>
    <x v="349"/>
    <x v="271"/>
    <x v="1"/>
    <x v="0"/>
    <x v="1"/>
    <x v="47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8"/>
    <x v="0"/>
    <x v="1"/>
    <x v="1"/>
    <x v="0"/>
    <x v="0"/>
    <x v="0"/>
    <x v="0"/>
    <x v="92"/>
    <x v="0"/>
    <x v="0"/>
    <x v="0"/>
    <x v="350"/>
    <x v="301"/>
    <x v="1"/>
    <x v="0"/>
    <x v="1"/>
    <x v="480"/>
    <x v="1"/>
    <x v="5"/>
    <x v="21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89"/>
    <x v="0"/>
    <x v="1"/>
    <x v="1"/>
    <x v="0"/>
    <x v="2"/>
    <x v="2"/>
    <x v="0"/>
    <x v="113"/>
    <x v="0"/>
    <x v="0"/>
    <x v="0"/>
    <x v="256"/>
    <x v="302"/>
    <x v="1"/>
    <x v="0"/>
    <x v="1"/>
    <x v="48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90"/>
    <x v="0"/>
    <x v="1"/>
    <x v="1"/>
    <x v="0"/>
    <x v="2"/>
    <x v="2"/>
    <x v="0"/>
    <x v="114"/>
    <x v="0"/>
    <x v="0"/>
    <x v="0"/>
    <x v="203"/>
    <x v="162"/>
    <x v="1"/>
    <x v="0"/>
    <x v="1"/>
    <x v="48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91"/>
    <x v="0"/>
    <x v="1"/>
    <x v="1"/>
    <x v="0"/>
    <x v="2"/>
    <x v="2"/>
    <x v="0"/>
    <x v="115"/>
    <x v="0"/>
    <x v="0"/>
    <x v="0"/>
    <x v="269"/>
    <x v="303"/>
    <x v="1"/>
    <x v="0"/>
    <x v="1"/>
    <x v="48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7"/>
    <x v="192"/>
    <x v="0"/>
    <x v="1"/>
    <x v="1"/>
    <x v="0"/>
    <x v="1"/>
    <x v="1"/>
    <x v="0"/>
    <x v="120"/>
    <x v="0"/>
    <x v="0"/>
    <x v="0"/>
    <x v="171"/>
    <x v="304"/>
    <x v="1"/>
    <x v="0"/>
    <x v="1"/>
    <x v="48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3"/>
    <x v="0"/>
    <x v="1"/>
    <x v="1"/>
    <x v="3"/>
    <x v="0"/>
    <x v="0"/>
    <x v="23"/>
    <x v="117"/>
    <x v="36"/>
    <x v="31"/>
    <x v="1"/>
    <x v="351"/>
    <x v="305"/>
    <x v="1"/>
    <x v="0"/>
    <x v="1"/>
    <x v="485"/>
    <x v="1"/>
    <x v="6"/>
    <x v="211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4"/>
    <x v="0"/>
    <x v="1"/>
    <x v="1"/>
    <x v="0"/>
    <x v="0"/>
    <x v="0"/>
    <x v="0"/>
    <x v="118"/>
    <x v="0"/>
    <x v="0"/>
    <x v="0"/>
    <x v="352"/>
    <x v="306"/>
    <x v="1"/>
    <x v="0"/>
    <x v="1"/>
    <x v="48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5"/>
    <x v="0"/>
    <x v="1"/>
    <x v="1"/>
    <x v="0"/>
    <x v="2"/>
    <x v="2"/>
    <x v="0"/>
    <x v="119"/>
    <x v="0"/>
    <x v="0"/>
    <x v="0"/>
    <x v="353"/>
    <x v="111"/>
    <x v="1"/>
    <x v="0"/>
    <x v="1"/>
    <x v="487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6"/>
    <x v="0"/>
    <x v="1"/>
    <x v="1"/>
    <x v="4"/>
    <x v="2"/>
    <x v="3"/>
    <x v="7"/>
    <x v="8"/>
    <x v="51"/>
    <x v="44"/>
    <x v="1"/>
    <x v="354"/>
    <x v="307"/>
    <x v="1"/>
    <x v="0"/>
    <x v="1"/>
    <x v="48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7"/>
    <x v="0"/>
    <x v="1"/>
    <x v="1"/>
    <x v="0"/>
    <x v="0"/>
    <x v="0"/>
    <x v="0"/>
    <x v="111"/>
    <x v="0"/>
    <x v="0"/>
    <x v="0"/>
    <x v="65"/>
    <x v="308"/>
    <x v="1"/>
    <x v="0"/>
    <x v="1"/>
    <x v="489"/>
    <x v="1"/>
    <x v="13"/>
    <x v="212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8"/>
    <x v="0"/>
    <x v="1"/>
    <x v="1"/>
    <x v="0"/>
    <x v="0"/>
    <x v="0"/>
    <x v="0"/>
    <x v="112"/>
    <x v="0"/>
    <x v="0"/>
    <x v="0"/>
    <x v="355"/>
    <x v="309"/>
    <x v="1"/>
    <x v="0"/>
    <x v="1"/>
    <x v="490"/>
    <x v="1"/>
    <x v="6"/>
    <x v="213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199"/>
    <x v="0"/>
    <x v="1"/>
    <x v="1"/>
    <x v="0"/>
    <x v="0"/>
    <x v="0"/>
    <x v="0"/>
    <x v="92"/>
    <x v="0"/>
    <x v="0"/>
    <x v="0"/>
    <x v="329"/>
    <x v="247"/>
    <x v="1"/>
    <x v="0"/>
    <x v="1"/>
    <x v="491"/>
    <x v="1"/>
    <x v="13"/>
    <x v="168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200"/>
    <x v="0"/>
    <x v="1"/>
    <x v="1"/>
    <x v="0"/>
    <x v="2"/>
    <x v="2"/>
    <x v="0"/>
    <x v="113"/>
    <x v="0"/>
    <x v="0"/>
    <x v="0"/>
    <x v="356"/>
    <x v="310"/>
    <x v="1"/>
    <x v="0"/>
    <x v="1"/>
    <x v="492"/>
    <x v="1"/>
    <x v="5"/>
    <x v="214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201"/>
    <x v="0"/>
    <x v="1"/>
    <x v="1"/>
    <x v="0"/>
    <x v="2"/>
    <x v="2"/>
    <x v="0"/>
    <x v="114"/>
    <x v="0"/>
    <x v="0"/>
    <x v="0"/>
    <x v="2"/>
    <x v="311"/>
    <x v="1"/>
    <x v="0"/>
    <x v="1"/>
    <x v="493"/>
    <x v="1"/>
    <x v="6"/>
    <x v="215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202"/>
    <x v="0"/>
    <x v="1"/>
    <x v="1"/>
    <x v="0"/>
    <x v="2"/>
    <x v="2"/>
    <x v="0"/>
    <x v="115"/>
    <x v="0"/>
    <x v="0"/>
    <x v="0"/>
    <x v="348"/>
    <x v="312"/>
    <x v="1"/>
    <x v="0"/>
    <x v="1"/>
    <x v="49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8"/>
    <x v="203"/>
    <x v="0"/>
    <x v="1"/>
    <x v="1"/>
    <x v="0"/>
    <x v="1"/>
    <x v="1"/>
    <x v="0"/>
    <x v="120"/>
    <x v="0"/>
    <x v="0"/>
    <x v="0"/>
    <x v="232"/>
    <x v="196"/>
    <x v="1"/>
    <x v="0"/>
    <x v="1"/>
    <x v="495"/>
    <x v="1"/>
    <x v="10"/>
    <x v="13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4"/>
    <x v="0"/>
    <x v="1"/>
    <x v="1"/>
    <x v="0"/>
    <x v="0"/>
    <x v="0"/>
    <x v="0"/>
    <x v="117"/>
    <x v="0"/>
    <x v="0"/>
    <x v="0"/>
    <x v="305"/>
    <x v="258"/>
    <x v="1"/>
    <x v="0"/>
    <x v="1"/>
    <x v="49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5"/>
    <x v="0"/>
    <x v="1"/>
    <x v="1"/>
    <x v="0"/>
    <x v="0"/>
    <x v="0"/>
    <x v="0"/>
    <x v="118"/>
    <x v="0"/>
    <x v="0"/>
    <x v="0"/>
    <x v="357"/>
    <x v="243"/>
    <x v="1"/>
    <x v="0"/>
    <x v="1"/>
    <x v="497"/>
    <x v="1"/>
    <x v="10"/>
    <x v="216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6"/>
    <x v="0"/>
    <x v="1"/>
    <x v="1"/>
    <x v="0"/>
    <x v="2"/>
    <x v="2"/>
    <x v="0"/>
    <x v="119"/>
    <x v="0"/>
    <x v="0"/>
    <x v="0"/>
    <x v="358"/>
    <x v="313"/>
    <x v="1"/>
    <x v="0"/>
    <x v="1"/>
    <x v="49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7"/>
    <x v="0"/>
    <x v="1"/>
    <x v="1"/>
    <x v="0"/>
    <x v="2"/>
    <x v="3"/>
    <x v="0"/>
    <x v="8"/>
    <x v="0"/>
    <x v="0"/>
    <x v="0"/>
    <x v="273"/>
    <x v="314"/>
    <x v="1"/>
    <x v="0"/>
    <x v="1"/>
    <x v="499"/>
    <x v="1"/>
    <x v="10"/>
    <x v="217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8"/>
    <x v="0"/>
    <x v="1"/>
    <x v="1"/>
    <x v="0"/>
    <x v="0"/>
    <x v="0"/>
    <x v="0"/>
    <x v="111"/>
    <x v="0"/>
    <x v="0"/>
    <x v="0"/>
    <x v="359"/>
    <x v="315"/>
    <x v="1"/>
    <x v="0"/>
    <x v="1"/>
    <x v="500"/>
    <x v="1"/>
    <x v="4"/>
    <x v="218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09"/>
    <x v="0"/>
    <x v="1"/>
    <x v="1"/>
    <x v="0"/>
    <x v="0"/>
    <x v="0"/>
    <x v="0"/>
    <x v="112"/>
    <x v="0"/>
    <x v="0"/>
    <x v="0"/>
    <x v="258"/>
    <x v="247"/>
    <x v="1"/>
    <x v="0"/>
    <x v="1"/>
    <x v="501"/>
    <x v="1"/>
    <x v="13"/>
    <x v="168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10"/>
    <x v="0"/>
    <x v="1"/>
    <x v="1"/>
    <x v="0"/>
    <x v="0"/>
    <x v="0"/>
    <x v="0"/>
    <x v="92"/>
    <x v="0"/>
    <x v="0"/>
    <x v="0"/>
    <x v="360"/>
    <x v="316"/>
    <x v="1"/>
    <x v="0"/>
    <x v="1"/>
    <x v="502"/>
    <x v="1"/>
    <x v="5"/>
    <x v="219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11"/>
    <x v="0"/>
    <x v="1"/>
    <x v="1"/>
    <x v="0"/>
    <x v="2"/>
    <x v="2"/>
    <x v="0"/>
    <x v="113"/>
    <x v="0"/>
    <x v="0"/>
    <x v="0"/>
    <x v="361"/>
    <x v="285"/>
    <x v="1"/>
    <x v="0"/>
    <x v="1"/>
    <x v="50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12"/>
    <x v="0"/>
    <x v="1"/>
    <x v="1"/>
    <x v="0"/>
    <x v="2"/>
    <x v="2"/>
    <x v="0"/>
    <x v="114"/>
    <x v="0"/>
    <x v="0"/>
    <x v="0"/>
    <x v="115"/>
    <x v="196"/>
    <x v="1"/>
    <x v="0"/>
    <x v="1"/>
    <x v="50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13"/>
    <x v="0"/>
    <x v="1"/>
    <x v="1"/>
    <x v="0"/>
    <x v="2"/>
    <x v="2"/>
    <x v="0"/>
    <x v="115"/>
    <x v="0"/>
    <x v="0"/>
    <x v="0"/>
    <x v="362"/>
    <x v="317"/>
    <x v="1"/>
    <x v="0"/>
    <x v="1"/>
    <x v="50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19"/>
    <x v="214"/>
    <x v="0"/>
    <x v="1"/>
    <x v="1"/>
    <x v="0"/>
    <x v="1"/>
    <x v="1"/>
    <x v="0"/>
    <x v="120"/>
    <x v="0"/>
    <x v="0"/>
    <x v="0"/>
    <x v="12"/>
    <x v="199"/>
    <x v="1"/>
    <x v="0"/>
    <x v="1"/>
    <x v="506"/>
    <x v="1"/>
    <x v="2"/>
    <x v="22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15"/>
    <x v="0"/>
    <x v="1"/>
    <x v="1"/>
    <x v="0"/>
    <x v="0"/>
    <x v="0"/>
    <x v="0"/>
    <x v="117"/>
    <x v="0"/>
    <x v="0"/>
    <x v="0"/>
    <x v="363"/>
    <x v="296"/>
    <x v="1"/>
    <x v="0"/>
    <x v="1"/>
    <x v="507"/>
    <x v="1"/>
    <x v="4"/>
    <x v="204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16"/>
    <x v="0"/>
    <x v="1"/>
    <x v="1"/>
    <x v="0"/>
    <x v="0"/>
    <x v="0"/>
    <x v="0"/>
    <x v="118"/>
    <x v="0"/>
    <x v="0"/>
    <x v="0"/>
    <x v="364"/>
    <x v="5"/>
    <x v="1"/>
    <x v="0"/>
    <x v="1"/>
    <x v="508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17"/>
    <x v="0"/>
    <x v="1"/>
    <x v="1"/>
    <x v="0"/>
    <x v="2"/>
    <x v="2"/>
    <x v="0"/>
    <x v="119"/>
    <x v="0"/>
    <x v="0"/>
    <x v="0"/>
    <x v="365"/>
    <x v="318"/>
    <x v="1"/>
    <x v="0"/>
    <x v="1"/>
    <x v="50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18"/>
    <x v="0"/>
    <x v="1"/>
    <x v="1"/>
    <x v="0"/>
    <x v="2"/>
    <x v="3"/>
    <x v="0"/>
    <x v="8"/>
    <x v="0"/>
    <x v="0"/>
    <x v="0"/>
    <x v="299"/>
    <x v="233"/>
    <x v="1"/>
    <x v="0"/>
    <x v="1"/>
    <x v="51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19"/>
    <x v="0"/>
    <x v="1"/>
    <x v="1"/>
    <x v="0"/>
    <x v="0"/>
    <x v="0"/>
    <x v="0"/>
    <x v="111"/>
    <x v="0"/>
    <x v="0"/>
    <x v="0"/>
    <x v="366"/>
    <x v="238"/>
    <x v="1"/>
    <x v="0"/>
    <x v="1"/>
    <x v="511"/>
    <x v="1"/>
    <x v="4"/>
    <x v="16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20"/>
    <x v="0"/>
    <x v="1"/>
    <x v="1"/>
    <x v="0"/>
    <x v="0"/>
    <x v="0"/>
    <x v="0"/>
    <x v="112"/>
    <x v="0"/>
    <x v="0"/>
    <x v="0"/>
    <x v="367"/>
    <x v="319"/>
    <x v="1"/>
    <x v="0"/>
    <x v="1"/>
    <x v="512"/>
    <x v="1"/>
    <x v="4"/>
    <x v="221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21"/>
    <x v="0"/>
    <x v="0"/>
    <x v="0"/>
    <x v="0"/>
    <x v="0"/>
    <x v="0"/>
    <x v="0"/>
    <x v="9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20"/>
    <x v="222"/>
    <x v="0"/>
    <x v="1"/>
    <x v="1"/>
    <x v="2"/>
    <x v="2"/>
    <x v="2"/>
    <x v="32"/>
    <x v="113"/>
    <x v="52"/>
    <x v="45"/>
    <x v="1"/>
    <x v="368"/>
    <x v="320"/>
    <x v="1"/>
    <x v="0"/>
    <x v="1"/>
    <x v="51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23"/>
    <x v="0"/>
    <x v="1"/>
    <x v="1"/>
    <x v="0"/>
    <x v="2"/>
    <x v="2"/>
    <x v="0"/>
    <x v="114"/>
    <x v="0"/>
    <x v="0"/>
    <x v="0"/>
    <x v="369"/>
    <x v="240"/>
    <x v="1"/>
    <x v="0"/>
    <x v="1"/>
    <x v="51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24"/>
    <x v="0"/>
    <x v="1"/>
    <x v="1"/>
    <x v="0"/>
    <x v="2"/>
    <x v="2"/>
    <x v="0"/>
    <x v="115"/>
    <x v="0"/>
    <x v="0"/>
    <x v="0"/>
    <x v="370"/>
    <x v="321"/>
    <x v="1"/>
    <x v="0"/>
    <x v="1"/>
    <x v="51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0"/>
    <x v="225"/>
    <x v="0"/>
    <x v="1"/>
    <x v="1"/>
    <x v="0"/>
    <x v="1"/>
    <x v="1"/>
    <x v="0"/>
    <x v="120"/>
    <x v="0"/>
    <x v="0"/>
    <x v="0"/>
    <x v="203"/>
    <x v="119"/>
    <x v="1"/>
    <x v="0"/>
    <x v="1"/>
    <x v="516"/>
    <x v="1"/>
    <x v="5"/>
    <x v="162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26"/>
    <x v="0"/>
    <x v="1"/>
    <x v="1"/>
    <x v="0"/>
    <x v="0"/>
    <x v="0"/>
    <x v="0"/>
    <x v="117"/>
    <x v="0"/>
    <x v="0"/>
    <x v="0"/>
    <x v="98"/>
    <x v="94"/>
    <x v="1"/>
    <x v="0"/>
    <x v="1"/>
    <x v="517"/>
    <x v="1"/>
    <x v="7"/>
    <x v="55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27"/>
    <x v="0"/>
    <x v="1"/>
    <x v="1"/>
    <x v="0"/>
    <x v="0"/>
    <x v="0"/>
    <x v="0"/>
    <x v="118"/>
    <x v="0"/>
    <x v="0"/>
    <x v="0"/>
    <x v="298"/>
    <x v="322"/>
    <x v="1"/>
    <x v="0"/>
    <x v="1"/>
    <x v="518"/>
    <x v="1"/>
    <x v="5"/>
    <x v="222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28"/>
    <x v="0"/>
    <x v="1"/>
    <x v="1"/>
    <x v="0"/>
    <x v="2"/>
    <x v="2"/>
    <x v="0"/>
    <x v="119"/>
    <x v="0"/>
    <x v="0"/>
    <x v="0"/>
    <x v="371"/>
    <x v="323"/>
    <x v="1"/>
    <x v="0"/>
    <x v="1"/>
    <x v="519"/>
    <x v="1"/>
    <x v="9"/>
    <x v="223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29"/>
    <x v="0"/>
    <x v="0"/>
    <x v="0"/>
    <x v="0"/>
    <x v="2"/>
    <x v="3"/>
    <x v="0"/>
    <x v="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21"/>
    <x v="230"/>
    <x v="0"/>
    <x v="1"/>
    <x v="1"/>
    <x v="3"/>
    <x v="0"/>
    <x v="0"/>
    <x v="20"/>
    <x v="111"/>
    <x v="53"/>
    <x v="46"/>
    <x v="1"/>
    <x v="372"/>
    <x v="324"/>
    <x v="1"/>
    <x v="0"/>
    <x v="1"/>
    <x v="520"/>
    <x v="1"/>
    <x v="9"/>
    <x v="224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1"/>
    <x v="0"/>
    <x v="1"/>
    <x v="1"/>
    <x v="0"/>
    <x v="0"/>
    <x v="0"/>
    <x v="0"/>
    <x v="112"/>
    <x v="0"/>
    <x v="0"/>
    <x v="0"/>
    <x v="331"/>
    <x v="258"/>
    <x v="1"/>
    <x v="0"/>
    <x v="1"/>
    <x v="52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2"/>
    <x v="0"/>
    <x v="1"/>
    <x v="1"/>
    <x v="0"/>
    <x v="0"/>
    <x v="0"/>
    <x v="0"/>
    <x v="92"/>
    <x v="0"/>
    <x v="0"/>
    <x v="0"/>
    <x v="238"/>
    <x v="325"/>
    <x v="1"/>
    <x v="0"/>
    <x v="1"/>
    <x v="522"/>
    <x v="1"/>
    <x v="4"/>
    <x v="225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3"/>
    <x v="0"/>
    <x v="1"/>
    <x v="1"/>
    <x v="0"/>
    <x v="2"/>
    <x v="2"/>
    <x v="0"/>
    <x v="113"/>
    <x v="0"/>
    <x v="0"/>
    <x v="0"/>
    <x v="298"/>
    <x v="326"/>
    <x v="1"/>
    <x v="0"/>
    <x v="1"/>
    <x v="523"/>
    <x v="1"/>
    <x v="2"/>
    <x v="226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4"/>
    <x v="0"/>
    <x v="1"/>
    <x v="1"/>
    <x v="0"/>
    <x v="2"/>
    <x v="2"/>
    <x v="0"/>
    <x v="114"/>
    <x v="0"/>
    <x v="0"/>
    <x v="0"/>
    <x v="125"/>
    <x v="66"/>
    <x v="1"/>
    <x v="0"/>
    <x v="1"/>
    <x v="52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5"/>
    <x v="0"/>
    <x v="1"/>
    <x v="1"/>
    <x v="0"/>
    <x v="2"/>
    <x v="2"/>
    <x v="0"/>
    <x v="115"/>
    <x v="0"/>
    <x v="0"/>
    <x v="0"/>
    <x v="373"/>
    <x v="327"/>
    <x v="1"/>
    <x v="0"/>
    <x v="1"/>
    <x v="525"/>
    <x v="1"/>
    <x v="5"/>
    <x v="227"/>
    <x v="2"/>
    <x v="0"/>
  </r>
  <r>
    <x v="0"/>
    <x v="0"/>
    <x v="0"/>
    <x v="0"/>
    <x v="2"/>
    <x v="2"/>
    <x v="0"/>
    <x v="1"/>
    <x v="1"/>
    <x v="1"/>
    <x v="0"/>
    <x v="0"/>
    <x v="1"/>
    <x v="0"/>
    <x v="21"/>
    <x v="236"/>
    <x v="0"/>
    <x v="1"/>
    <x v="1"/>
    <x v="0"/>
    <x v="1"/>
    <x v="1"/>
    <x v="0"/>
    <x v="120"/>
    <x v="0"/>
    <x v="0"/>
    <x v="0"/>
    <x v="367"/>
    <x v="328"/>
    <x v="1"/>
    <x v="0"/>
    <x v="1"/>
    <x v="526"/>
    <x v="1"/>
    <x v="5"/>
    <x v="228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37"/>
    <x v="0"/>
    <x v="1"/>
    <x v="1"/>
    <x v="0"/>
    <x v="0"/>
    <x v="0"/>
    <x v="0"/>
    <x v="117"/>
    <x v="0"/>
    <x v="0"/>
    <x v="0"/>
    <x v="228"/>
    <x v="193"/>
    <x v="1"/>
    <x v="0"/>
    <x v="1"/>
    <x v="527"/>
    <x v="1"/>
    <x v="5"/>
    <x v="229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38"/>
    <x v="0"/>
    <x v="1"/>
    <x v="1"/>
    <x v="0"/>
    <x v="0"/>
    <x v="0"/>
    <x v="0"/>
    <x v="118"/>
    <x v="0"/>
    <x v="0"/>
    <x v="0"/>
    <x v="374"/>
    <x v="118"/>
    <x v="1"/>
    <x v="0"/>
    <x v="1"/>
    <x v="528"/>
    <x v="1"/>
    <x v="4"/>
    <x v="71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39"/>
    <x v="0"/>
    <x v="1"/>
    <x v="1"/>
    <x v="0"/>
    <x v="2"/>
    <x v="2"/>
    <x v="0"/>
    <x v="119"/>
    <x v="0"/>
    <x v="0"/>
    <x v="0"/>
    <x v="375"/>
    <x v="329"/>
    <x v="1"/>
    <x v="0"/>
    <x v="1"/>
    <x v="52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0"/>
    <x v="0"/>
    <x v="1"/>
    <x v="1"/>
    <x v="0"/>
    <x v="2"/>
    <x v="3"/>
    <x v="0"/>
    <x v="8"/>
    <x v="0"/>
    <x v="0"/>
    <x v="0"/>
    <x v="261"/>
    <x v="330"/>
    <x v="1"/>
    <x v="0"/>
    <x v="1"/>
    <x v="53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1"/>
    <x v="0"/>
    <x v="1"/>
    <x v="1"/>
    <x v="0"/>
    <x v="0"/>
    <x v="0"/>
    <x v="0"/>
    <x v="111"/>
    <x v="0"/>
    <x v="0"/>
    <x v="0"/>
    <x v="376"/>
    <x v="331"/>
    <x v="1"/>
    <x v="0"/>
    <x v="1"/>
    <x v="531"/>
    <x v="1"/>
    <x v="4"/>
    <x v="23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2"/>
    <x v="0"/>
    <x v="1"/>
    <x v="1"/>
    <x v="0"/>
    <x v="0"/>
    <x v="0"/>
    <x v="0"/>
    <x v="112"/>
    <x v="0"/>
    <x v="0"/>
    <x v="0"/>
    <x v="377"/>
    <x v="329"/>
    <x v="1"/>
    <x v="0"/>
    <x v="1"/>
    <x v="53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3"/>
    <x v="0"/>
    <x v="1"/>
    <x v="1"/>
    <x v="0"/>
    <x v="0"/>
    <x v="0"/>
    <x v="0"/>
    <x v="92"/>
    <x v="0"/>
    <x v="0"/>
    <x v="0"/>
    <x v="234"/>
    <x v="332"/>
    <x v="1"/>
    <x v="0"/>
    <x v="1"/>
    <x v="53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4"/>
    <x v="0"/>
    <x v="1"/>
    <x v="1"/>
    <x v="0"/>
    <x v="2"/>
    <x v="2"/>
    <x v="0"/>
    <x v="113"/>
    <x v="0"/>
    <x v="0"/>
    <x v="0"/>
    <x v="204"/>
    <x v="149"/>
    <x v="1"/>
    <x v="0"/>
    <x v="1"/>
    <x v="53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5"/>
    <x v="0"/>
    <x v="1"/>
    <x v="1"/>
    <x v="0"/>
    <x v="2"/>
    <x v="2"/>
    <x v="0"/>
    <x v="114"/>
    <x v="0"/>
    <x v="0"/>
    <x v="0"/>
    <x v="378"/>
    <x v="333"/>
    <x v="1"/>
    <x v="0"/>
    <x v="1"/>
    <x v="535"/>
    <x v="1"/>
    <x v="4"/>
    <x v="231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6"/>
    <x v="0"/>
    <x v="1"/>
    <x v="1"/>
    <x v="0"/>
    <x v="2"/>
    <x v="2"/>
    <x v="0"/>
    <x v="115"/>
    <x v="0"/>
    <x v="0"/>
    <x v="0"/>
    <x v="138"/>
    <x v="334"/>
    <x v="1"/>
    <x v="0"/>
    <x v="1"/>
    <x v="536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2"/>
    <x v="247"/>
    <x v="0"/>
    <x v="1"/>
    <x v="1"/>
    <x v="0"/>
    <x v="1"/>
    <x v="1"/>
    <x v="0"/>
    <x v="120"/>
    <x v="0"/>
    <x v="0"/>
    <x v="0"/>
    <x v="379"/>
    <x v="79"/>
    <x v="1"/>
    <x v="0"/>
    <x v="1"/>
    <x v="537"/>
    <x v="1"/>
    <x v="5"/>
    <x v="45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48"/>
    <x v="0"/>
    <x v="0"/>
    <x v="0"/>
    <x v="0"/>
    <x v="0"/>
    <x v="0"/>
    <x v="0"/>
    <x v="11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23"/>
    <x v="249"/>
    <x v="0"/>
    <x v="0"/>
    <x v="0"/>
    <x v="0"/>
    <x v="0"/>
    <x v="0"/>
    <x v="0"/>
    <x v="11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2"/>
    <x v="2"/>
    <x v="0"/>
    <x v="1"/>
    <x v="1"/>
    <x v="1"/>
    <x v="0"/>
    <x v="0"/>
    <x v="1"/>
    <x v="0"/>
    <x v="23"/>
    <x v="250"/>
    <x v="0"/>
    <x v="1"/>
    <x v="1"/>
    <x v="0"/>
    <x v="2"/>
    <x v="2"/>
    <x v="0"/>
    <x v="119"/>
    <x v="54"/>
    <x v="5"/>
    <x v="2"/>
    <x v="330"/>
    <x v="217"/>
    <x v="1"/>
    <x v="0"/>
    <x v="1"/>
    <x v="538"/>
    <x v="1"/>
    <x v="4"/>
    <x v="232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1"/>
    <x v="0"/>
    <x v="1"/>
    <x v="1"/>
    <x v="0"/>
    <x v="2"/>
    <x v="3"/>
    <x v="0"/>
    <x v="8"/>
    <x v="0"/>
    <x v="0"/>
    <x v="0"/>
    <x v="255"/>
    <x v="335"/>
    <x v="1"/>
    <x v="0"/>
    <x v="1"/>
    <x v="539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2"/>
    <x v="0"/>
    <x v="1"/>
    <x v="1"/>
    <x v="0"/>
    <x v="0"/>
    <x v="0"/>
    <x v="0"/>
    <x v="111"/>
    <x v="0"/>
    <x v="0"/>
    <x v="0"/>
    <x v="380"/>
    <x v="336"/>
    <x v="1"/>
    <x v="0"/>
    <x v="1"/>
    <x v="540"/>
    <x v="1"/>
    <x v="5"/>
    <x v="233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3"/>
    <x v="0"/>
    <x v="1"/>
    <x v="1"/>
    <x v="0"/>
    <x v="0"/>
    <x v="0"/>
    <x v="0"/>
    <x v="112"/>
    <x v="0"/>
    <x v="0"/>
    <x v="0"/>
    <x v="381"/>
    <x v="337"/>
    <x v="1"/>
    <x v="0"/>
    <x v="1"/>
    <x v="541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4"/>
    <x v="0"/>
    <x v="1"/>
    <x v="1"/>
    <x v="0"/>
    <x v="0"/>
    <x v="0"/>
    <x v="0"/>
    <x v="92"/>
    <x v="0"/>
    <x v="0"/>
    <x v="0"/>
    <x v="241"/>
    <x v="149"/>
    <x v="1"/>
    <x v="0"/>
    <x v="1"/>
    <x v="542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5"/>
    <x v="0"/>
    <x v="1"/>
    <x v="1"/>
    <x v="0"/>
    <x v="2"/>
    <x v="2"/>
    <x v="0"/>
    <x v="113"/>
    <x v="0"/>
    <x v="0"/>
    <x v="0"/>
    <x v="148"/>
    <x v="218"/>
    <x v="1"/>
    <x v="0"/>
    <x v="1"/>
    <x v="543"/>
    <x v="1"/>
    <x v="9"/>
    <x v="149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6"/>
    <x v="0"/>
    <x v="1"/>
    <x v="1"/>
    <x v="0"/>
    <x v="2"/>
    <x v="2"/>
    <x v="0"/>
    <x v="114"/>
    <x v="0"/>
    <x v="0"/>
    <x v="0"/>
    <x v="382"/>
    <x v="338"/>
    <x v="1"/>
    <x v="0"/>
    <x v="1"/>
    <x v="544"/>
    <x v="1"/>
    <x v="5"/>
    <x v="234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7"/>
    <x v="0"/>
    <x v="1"/>
    <x v="1"/>
    <x v="0"/>
    <x v="2"/>
    <x v="2"/>
    <x v="0"/>
    <x v="115"/>
    <x v="0"/>
    <x v="0"/>
    <x v="0"/>
    <x v="247"/>
    <x v="164"/>
    <x v="1"/>
    <x v="0"/>
    <x v="1"/>
    <x v="545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3"/>
    <x v="258"/>
    <x v="0"/>
    <x v="1"/>
    <x v="1"/>
    <x v="0"/>
    <x v="1"/>
    <x v="1"/>
    <x v="0"/>
    <x v="120"/>
    <x v="0"/>
    <x v="0"/>
    <x v="0"/>
    <x v="383"/>
    <x v="339"/>
    <x v="1"/>
    <x v="0"/>
    <x v="1"/>
    <x v="546"/>
    <x v="1"/>
    <x v="5"/>
    <x v="235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59"/>
    <x v="0"/>
    <x v="1"/>
    <x v="1"/>
    <x v="0"/>
    <x v="0"/>
    <x v="0"/>
    <x v="0"/>
    <x v="117"/>
    <x v="0"/>
    <x v="0"/>
    <x v="0"/>
    <x v="334"/>
    <x v="254"/>
    <x v="1"/>
    <x v="0"/>
    <x v="1"/>
    <x v="547"/>
    <x v="1"/>
    <x v="5"/>
    <x v="172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0"/>
    <x v="0"/>
    <x v="1"/>
    <x v="1"/>
    <x v="0"/>
    <x v="0"/>
    <x v="0"/>
    <x v="0"/>
    <x v="118"/>
    <x v="0"/>
    <x v="0"/>
    <x v="0"/>
    <x v="384"/>
    <x v="311"/>
    <x v="1"/>
    <x v="0"/>
    <x v="1"/>
    <x v="548"/>
    <x v="1"/>
    <x v="1"/>
    <x v="215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1"/>
    <x v="0"/>
    <x v="1"/>
    <x v="1"/>
    <x v="0"/>
    <x v="2"/>
    <x v="2"/>
    <x v="0"/>
    <x v="119"/>
    <x v="0"/>
    <x v="0"/>
    <x v="0"/>
    <x v="311"/>
    <x v="269"/>
    <x v="1"/>
    <x v="0"/>
    <x v="0"/>
    <x v="549"/>
    <x v="1"/>
    <x v="5"/>
    <x v="182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2"/>
    <x v="0"/>
    <x v="1"/>
    <x v="1"/>
    <x v="0"/>
    <x v="2"/>
    <x v="3"/>
    <x v="0"/>
    <x v="8"/>
    <x v="0"/>
    <x v="0"/>
    <x v="0"/>
    <x v="282"/>
    <x v="149"/>
    <x v="1"/>
    <x v="0"/>
    <x v="1"/>
    <x v="550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3"/>
    <x v="0"/>
    <x v="1"/>
    <x v="1"/>
    <x v="0"/>
    <x v="0"/>
    <x v="0"/>
    <x v="0"/>
    <x v="111"/>
    <x v="0"/>
    <x v="0"/>
    <x v="0"/>
    <x v="268"/>
    <x v="243"/>
    <x v="1"/>
    <x v="0"/>
    <x v="1"/>
    <x v="551"/>
    <x v="1"/>
    <x v="6"/>
    <x v="216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4"/>
    <x v="0"/>
    <x v="1"/>
    <x v="1"/>
    <x v="0"/>
    <x v="0"/>
    <x v="0"/>
    <x v="0"/>
    <x v="112"/>
    <x v="0"/>
    <x v="0"/>
    <x v="0"/>
    <x v="385"/>
    <x v="311"/>
    <x v="1"/>
    <x v="0"/>
    <x v="1"/>
    <x v="552"/>
    <x v="1"/>
    <x v="13"/>
    <x v="215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5"/>
    <x v="0"/>
    <x v="1"/>
    <x v="1"/>
    <x v="0"/>
    <x v="0"/>
    <x v="0"/>
    <x v="0"/>
    <x v="92"/>
    <x v="0"/>
    <x v="0"/>
    <x v="0"/>
    <x v="386"/>
    <x v="340"/>
    <x v="1"/>
    <x v="0"/>
    <x v="1"/>
    <x v="553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6"/>
    <x v="0"/>
    <x v="1"/>
    <x v="1"/>
    <x v="0"/>
    <x v="2"/>
    <x v="2"/>
    <x v="0"/>
    <x v="113"/>
    <x v="0"/>
    <x v="0"/>
    <x v="0"/>
    <x v="185"/>
    <x v="164"/>
    <x v="1"/>
    <x v="0"/>
    <x v="1"/>
    <x v="554"/>
    <x v="0"/>
    <x v="0"/>
    <x v="0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7"/>
    <x v="0"/>
    <x v="1"/>
    <x v="1"/>
    <x v="2"/>
    <x v="2"/>
    <x v="2"/>
    <x v="28"/>
    <x v="114"/>
    <x v="55"/>
    <x v="5"/>
    <x v="1"/>
    <x v="387"/>
    <x v="341"/>
    <x v="1"/>
    <x v="0"/>
    <x v="1"/>
    <x v="555"/>
    <x v="1"/>
    <x v="13"/>
    <x v="236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8"/>
    <x v="0"/>
    <x v="1"/>
    <x v="1"/>
    <x v="2"/>
    <x v="2"/>
    <x v="2"/>
    <x v="21"/>
    <x v="115"/>
    <x v="56"/>
    <x v="47"/>
    <x v="1"/>
    <x v="388"/>
    <x v="210"/>
    <x v="1"/>
    <x v="0"/>
    <x v="1"/>
    <x v="556"/>
    <x v="1"/>
    <x v="6"/>
    <x v="142"/>
    <x v="2"/>
    <x v="0"/>
  </r>
  <r>
    <x v="0"/>
    <x v="0"/>
    <x v="0"/>
    <x v="0"/>
    <x v="2"/>
    <x v="2"/>
    <x v="0"/>
    <x v="1"/>
    <x v="1"/>
    <x v="1"/>
    <x v="0"/>
    <x v="0"/>
    <x v="1"/>
    <x v="0"/>
    <x v="24"/>
    <x v="269"/>
    <x v="0"/>
    <x v="1"/>
    <x v="1"/>
    <x v="1"/>
    <x v="1"/>
    <x v="1"/>
    <x v="25"/>
    <x v="120"/>
    <x v="57"/>
    <x v="48"/>
    <x v="1"/>
    <x v="237"/>
    <x v="248"/>
    <x v="1"/>
    <x v="0"/>
    <x v="0"/>
    <x v="557"/>
    <x v="0"/>
    <x v="0"/>
    <x v="0"/>
    <x v="2"/>
    <x v="0"/>
  </r>
  <r>
    <x v="0"/>
    <x v="0"/>
    <x v="0"/>
    <x v="0"/>
    <x v="3"/>
    <x v="3"/>
    <x v="0"/>
    <x v="2"/>
    <x v="2"/>
    <x v="2"/>
    <x v="1"/>
    <x v="1"/>
    <x v="1"/>
    <x v="0"/>
    <x v="0"/>
    <x v="0"/>
    <x v="0"/>
    <x v="1"/>
    <x v="1"/>
    <x v="2"/>
    <x v="2"/>
    <x v="2"/>
    <x v="33"/>
    <x v="121"/>
    <x v="58"/>
    <x v="49"/>
    <x v="3"/>
    <x v="389"/>
    <x v="342"/>
    <x v="1"/>
    <x v="0"/>
    <x v="1"/>
    <x v="55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0"/>
    <x v="2"/>
    <x v="0"/>
    <x v="1"/>
    <x v="1"/>
    <x v="1"/>
    <x v="1"/>
    <x v="1"/>
    <x v="34"/>
    <x v="122"/>
    <x v="59"/>
    <x v="50"/>
    <x v="1"/>
    <x v="390"/>
    <x v="343"/>
    <x v="1"/>
    <x v="0"/>
    <x v="1"/>
    <x v="559"/>
    <x v="1"/>
    <x v="5"/>
    <x v="237"/>
    <x v="3"/>
    <x v="0"/>
  </r>
  <r>
    <x v="0"/>
    <x v="0"/>
    <x v="0"/>
    <x v="0"/>
    <x v="3"/>
    <x v="3"/>
    <x v="0"/>
    <x v="2"/>
    <x v="2"/>
    <x v="2"/>
    <x v="1"/>
    <x v="1"/>
    <x v="1"/>
    <x v="0"/>
    <x v="0"/>
    <x v="3"/>
    <x v="0"/>
    <x v="1"/>
    <x v="1"/>
    <x v="3"/>
    <x v="0"/>
    <x v="0"/>
    <x v="5"/>
    <x v="123"/>
    <x v="60"/>
    <x v="51"/>
    <x v="3"/>
    <x v="391"/>
    <x v="344"/>
    <x v="1"/>
    <x v="0"/>
    <x v="1"/>
    <x v="56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0"/>
    <x v="4"/>
    <x v="0"/>
    <x v="1"/>
    <x v="1"/>
    <x v="2"/>
    <x v="2"/>
    <x v="2"/>
    <x v="35"/>
    <x v="124"/>
    <x v="61"/>
    <x v="52"/>
    <x v="1"/>
    <x v="392"/>
    <x v="345"/>
    <x v="1"/>
    <x v="0"/>
    <x v="1"/>
    <x v="56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"/>
    <x v="0"/>
    <x v="1"/>
    <x v="1"/>
    <x v="1"/>
    <x v="1"/>
    <x v="1"/>
    <x v="36"/>
    <x v="60"/>
    <x v="62"/>
    <x v="53"/>
    <x v="1"/>
    <x v="393"/>
    <x v="346"/>
    <x v="1"/>
    <x v="0"/>
    <x v="1"/>
    <x v="562"/>
    <x v="1"/>
    <x v="6"/>
    <x v="238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0"/>
    <x v="0"/>
    <x v="1"/>
    <x v="1"/>
    <x v="3"/>
    <x v="0"/>
    <x v="0"/>
    <x v="37"/>
    <x v="107"/>
    <x v="63"/>
    <x v="54"/>
    <x v="3"/>
    <x v="394"/>
    <x v="347"/>
    <x v="1"/>
    <x v="0"/>
    <x v="1"/>
    <x v="56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1"/>
    <x v="0"/>
    <x v="1"/>
    <x v="1"/>
    <x v="0"/>
    <x v="2"/>
    <x v="2"/>
    <x v="0"/>
    <x v="125"/>
    <x v="64"/>
    <x v="55"/>
    <x v="3"/>
    <x v="395"/>
    <x v="348"/>
    <x v="1"/>
    <x v="0"/>
    <x v="1"/>
    <x v="564"/>
    <x v="1"/>
    <x v="4"/>
    <x v="239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2"/>
    <x v="0"/>
    <x v="1"/>
    <x v="1"/>
    <x v="2"/>
    <x v="2"/>
    <x v="2"/>
    <x v="38"/>
    <x v="126"/>
    <x v="65"/>
    <x v="56"/>
    <x v="3"/>
    <x v="396"/>
    <x v="349"/>
    <x v="1"/>
    <x v="0"/>
    <x v="1"/>
    <x v="565"/>
    <x v="1"/>
    <x v="5"/>
    <x v="24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3"/>
    <x v="0"/>
    <x v="1"/>
    <x v="1"/>
    <x v="4"/>
    <x v="2"/>
    <x v="3"/>
    <x v="39"/>
    <x v="127"/>
    <x v="66"/>
    <x v="57"/>
    <x v="3"/>
    <x v="397"/>
    <x v="350"/>
    <x v="1"/>
    <x v="0"/>
    <x v="1"/>
    <x v="56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4"/>
    <x v="0"/>
    <x v="1"/>
    <x v="1"/>
    <x v="4"/>
    <x v="2"/>
    <x v="3"/>
    <x v="40"/>
    <x v="128"/>
    <x v="67"/>
    <x v="58"/>
    <x v="3"/>
    <x v="398"/>
    <x v="351"/>
    <x v="1"/>
    <x v="0"/>
    <x v="1"/>
    <x v="56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15"/>
    <x v="0"/>
    <x v="1"/>
    <x v="1"/>
    <x v="3"/>
    <x v="0"/>
    <x v="0"/>
    <x v="41"/>
    <x v="129"/>
    <x v="68"/>
    <x v="59"/>
    <x v="1"/>
    <x v="399"/>
    <x v="352"/>
    <x v="1"/>
    <x v="0"/>
    <x v="1"/>
    <x v="56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5"/>
    <x v="0"/>
    <x v="1"/>
    <x v="1"/>
    <x v="2"/>
    <x v="2"/>
    <x v="2"/>
    <x v="42"/>
    <x v="79"/>
    <x v="69"/>
    <x v="60"/>
    <x v="1"/>
    <x v="400"/>
    <x v="353"/>
    <x v="1"/>
    <x v="0"/>
    <x v="1"/>
    <x v="569"/>
    <x v="1"/>
    <x v="6"/>
    <x v="241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6"/>
    <x v="0"/>
    <x v="1"/>
    <x v="1"/>
    <x v="3"/>
    <x v="0"/>
    <x v="0"/>
    <x v="43"/>
    <x v="130"/>
    <x v="70"/>
    <x v="61"/>
    <x v="1"/>
    <x v="400"/>
    <x v="354"/>
    <x v="1"/>
    <x v="0"/>
    <x v="1"/>
    <x v="57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7"/>
    <x v="0"/>
    <x v="1"/>
    <x v="1"/>
    <x v="2"/>
    <x v="2"/>
    <x v="2"/>
    <x v="44"/>
    <x v="131"/>
    <x v="71"/>
    <x v="62"/>
    <x v="3"/>
    <x v="401"/>
    <x v="355"/>
    <x v="1"/>
    <x v="0"/>
    <x v="1"/>
    <x v="57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8"/>
    <x v="0"/>
    <x v="1"/>
    <x v="1"/>
    <x v="3"/>
    <x v="0"/>
    <x v="0"/>
    <x v="43"/>
    <x v="130"/>
    <x v="72"/>
    <x v="63"/>
    <x v="3"/>
    <x v="402"/>
    <x v="356"/>
    <x v="1"/>
    <x v="0"/>
    <x v="1"/>
    <x v="57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"/>
    <x v="9"/>
    <x v="0"/>
    <x v="1"/>
    <x v="1"/>
    <x v="2"/>
    <x v="2"/>
    <x v="2"/>
    <x v="45"/>
    <x v="125"/>
    <x v="73"/>
    <x v="64"/>
    <x v="3"/>
    <x v="391"/>
    <x v="344"/>
    <x v="1"/>
    <x v="0"/>
    <x v="1"/>
    <x v="57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16"/>
    <x v="0"/>
    <x v="1"/>
    <x v="1"/>
    <x v="2"/>
    <x v="2"/>
    <x v="2"/>
    <x v="42"/>
    <x v="79"/>
    <x v="74"/>
    <x v="65"/>
    <x v="3"/>
    <x v="391"/>
    <x v="357"/>
    <x v="1"/>
    <x v="0"/>
    <x v="1"/>
    <x v="57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17"/>
    <x v="0"/>
    <x v="1"/>
    <x v="1"/>
    <x v="3"/>
    <x v="0"/>
    <x v="0"/>
    <x v="43"/>
    <x v="130"/>
    <x v="75"/>
    <x v="66"/>
    <x v="3"/>
    <x v="403"/>
    <x v="358"/>
    <x v="1"/>
    <x v="0"/>
    <x v="1"/>
    <x v="575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18"/>
    <x v="0"/>
    <x v="1"/>
    <x v="1"/>
    <x v="2"/>
    <x v="2"/>
    <x v="2"/>
    <x v="44"/>
    <x v="131"/>
    <x v="76"/>
    <x v="67"/>
    <x v="1"/>
    <x v="404"/>
    <x v="359"/>
    <x v="1"/>
    <x v="0"/>
    <x v="1"/>
    <x v="576"/>
    <x v="1"/>
    <x v="5"/>
    <x v="243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19"/>
    <x v="0"/>
    <x v="1"/>
    <x v="1"/>
    <x v="3"/>
    <x v="0"/>
    <x v="0"/>
    <x v="43"/>
    <x v="130"/>
    <x v="77"/>
    <x v="68"/>
    <x v="1"/>
    <x v="405"/>
    <x v="360"/>
    <x v="1"/>
    <x v="0"/>
    <x v="1"/>
    <x v="577"/>
    <x v="1"/>
    <x v="5"/>
    <x v="244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0"/>
    <x v="0"/>
    <x v="1"/>
    <x v="1"/>
    <x v="2"/>
    <x v="2"/>
    <x v="2"/>
    <x v="45"/>
    <x v="125"/>
    <x v="78"/>
    <x v="69"/>
    <x v="1"/>
    <x v="406"/>
    <x v="361"/>
    <x v="1"/>
    <x v="0"/>
    <x v="1"/>
    <x v="578"/>
    <x v="1"/>
    <x v="4"/>
    <x v="245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1"/>
    <x v="0"/>
    <x v="1"/>
    <x v="1"/>
    <x v="1"/>
    <x v="1"/>
    <x v="1"/>
    <x v="36"/>
    <x v="60"/>
    <x v="79"/>
    <x v="70"/>
    <x v="3"/>
    <x v="407"/>
    <x v="362"/>
    <x v="1"/>
    <x v="0"/>
    <x v="1"/>
    <x v="57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2"/>
    <x v="0"/>
    <x v="1"/>
    <x v="1"/>
    <x v="3"/>
    <x v="0"/>
    <x v="0"/>
    <x v="37"/>
    <x v="107"/>
    <x v="80"/>
    <x v="71"/>
    <x v="3"/>
    <x v="408"/>
    <x v="363"/>
    <x v="1"/>
    <x v="0"/>
    <x v="1"/>
    <x v="580"/>
    <x v="1"/>
    <x v="5"/>
    <x v="246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3"/>
    <x v="0"/>
    <x v="1"/>
    <x v="1"/>
    <x v="2"/>
    <x v="2"/>
    <x v="2"/>
    <x v="45"/>
    <x v="125"/>
    <x v="81"/>
    <x v="72"/>
    <x v="1"/>
    <x v="409"/>
    <x v="364"/>
    <x v="1"/>
    <x v="0"/>
    <x v="1"/>
    <x v="581"/>
    <x v="1"/>
    <x v="1"/>
    <x v="247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4"/>
    <x v="0"/>
    <x v="1"/>
    <x v="1"/>
    <x v="0"/>
    <x v="2"/>
    <x v="2"/>
    <x v="0"/>
    <x v="126"/>
    <x v="82"/>
    <x v="73"/>
    <x v="3"/>
    <x v="410"/>
    <x v="365"/>
    <x v="1"/>
    <x v="0"/>
    <x v="1"/>
    <x v="58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5"/>
    <x v="0"/>
    <x v="1"/>
    <x v="1"/>
    <x v="4"/>
    <x v="2"/>
    <x v="3"/>
    <x v="39"/>
    <x v="127"/>
    <x v="83"/>
    <x v="74"/>
    <x v="3"/>
    <x v="411"/>
    <x v="366"/>
    <x v="1"/>
    <x v="0"/>
    <x v="1"/>
    <x v="58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"/>
    <x v="26"/>
    <x v="0"/>
    <x v="2"/>
    <x v="0"/>
    <x v="4"/>
    <x v="2"/>
    <x v="3"/>
    <x v="40"/>
    <x v="128"/>
    <x v="84"/>
    <x v="75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2"/>
    <x v="27"/>
    <x v="0"/>
    <x v="1"/>
    <x v="1"/>
    <x v="3"/>
    <x v="0"/>
    <x v="0"/>
    <x v="41"/>
    <x v="129"/>
    <x v="85"/>
    <x v="76"/>
    <x v="3"/>
    <x v="412"/>
    <x v="358"/>
    <x v="1"/>
    <x v="0"/>
    <x v="1"/>
    <x v="584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28"/>
    <x v="0"/>
    <x v="1"/>
    <x v="1"/>
    <x v="0"/>
    <x v="2"/>
    <x v="2"/>
    <x v="0"/>
    <x v="79"/>
    <x v="86"/>
    <x v="77"/>
    <x v="2"/>
    <x v="413"/>
    <x v="367"/>
    <x v="1"/>
    <x v="0"/>
    <x v="1"/>
    <x v="58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29"/>
    <x v="0"/>
    <x v="1"/>
    <x v="1"/>
    <x v="3"/>
    <x v="0"/>
    <x v="0"/>
    <x v="43"/>
    <x v="130"/>
    <x v="87"/>
    <x v="78"/>
    <x v="1"/>
    <x v="414"/>
    <x v="368"/>
    <x v="1"/>
    <x v="0"/>
    <x v="1"/>
    <x v="586"/>
    <x v="1"/>
    <x v="2"/>
    <x v="248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0"/>
    <x v="0"/>
    <x v="1"/>
    <x v="1"/>
    <x v="2"/>
    <x v="2"/>
    <x v="2"/>
    <x v="44"/>
    <x v="131"/>
    <x v="88"/>
    <x v="79"/>
    <x v="3"/>
    <x v="415"/>
    <x v="369"/>
    <x v="1"/>
    <x v="0"/>
    <x v="1"/>
    <x v="587"/>
    <x v="1"/>
    <x v="5"/>
    <x v="249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1"/>
    <x v="0"/>
    <x v="1"/>
    <x v="1"/>
    <x v="3"/>
    <x v="0"/>
    <x v="0"/>
    <x v="43"/>
    <x v="130"/>
    <x v="89"/>
    <x v="80"/>
    <x v="3"/>
    <x v="416"/>
    <x v="370"/>
    <x v="1"/>
    <x v="0"/>
    <x v="1"/>
    <x v="58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2"/>
    <x v="0"/>
    <x v="1"/>
    <x v="1"/>
    <x v="2"/>
    <x v="2"/>
    <x v="2"/>
    <x v="45"/>
    <x v="125"/>
    <x v="90"/>
    <x v="81"/>
    <x v="3"/>
    <x v="417"/>
    <x v="355"/>
    <x v="1"/>
    <x v="0"/>
    <x v="1"/>
    <x v="58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3"/>
    <x v="0"/>
    <x v="3"/>
    <x v="0"/>
    <x v="1"/>
    <x v="1"/>
    <x v="1"/>
    <x v="36"/>
    <x v="60"/>
    <x v="91"/>
    <x v="82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3"/>
    <x v="34"/>
    <x v="0"/>
    <x v="1"/>
    <x v="1"/>
    <x v="3"/>
    <x v="0"/>
    <x v="0"/>
    <x v="37"/>
    <x v="107"/>
    <x v="92"/>
    <x v="83"/>
    <x v="3"/>
    <x v="418"/>
    <x v="371"/>
    <x v="1"/>
    <x v="0"/>
    <x v="1"/>
    <x v="59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5"/>
    <x v="0"/>
    <x v="1"/>
    <x v="1"/>
    <x v="2"/>
    <x v="2"/>
    <x v="2"/>
    <x v="45"/>
    <x v="125"/>
    <x v="93"/>
    <x v="42"/>
    <x v="1"/>
    <x v="419"/>
    <x v="356"/>
    <x v="1"/>
    <x v="0"/>
    <x v="1"/>
    <x v="59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6"/>
    <x v="0"/>
    <x v="1"/>
    <x v="1"/>
    <x v="2"/>
    <x v="2"/>
    <x v="2"/>
    <x v="38"/>
    <x v="126"/>
    <x v="94"/>
    <x v="84"/>
    <x v="3"/>
    <x v="420"/>
    <x v="345"/>
    <x v="1"/>
    <x v="0"/>
    <x v="1"/>
    <x v="592"/>
    <x v="1"/>
    <x v="4"/>
    <x v="25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7"/>
    <x v="0"/>
    <x v="1"/>
    <x v="1"/>
    <x v="4"/>
    <x v="2"/>
    <x v="3"/>
    <x v="39"/>
    <x v="127"/>
    <x v="95"/>
    <x v="85"/>
    <x v="1"/>
    <x v="421"/>
    <x v="372"/>
    <x v="1"/>
    <x v="0"/>
    <x v="1"/>
    <x v="59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8"/>
    <x v="0"/>
    <x v="1"/>
    <x v="1"/>
    <x v="4"/>
    <x v="2"/>
    <x v="3"/>
    <x v="40"/>
    <x v="128"/>
    <x v="96"/>
    <x v="86"/>
    <x v="3"/>
    <x v="422"/>
    <x v="373"/>
    <x v="1"/>
    <x v="0"/>
    <x v="1"/>
    <x v="594"/>
    <x v="1"/>
    <x v="6"/>
    <x v="251"/>
    <x v="3"/>
    <x v="0"/>
  </r>
  <r>
    <x v="0"/>
    <x v="0"/>
    <x v="0"/>
    <x v="0"/>
    <x v="3"/>
    <x v="3"/>
    <x v="0"/>
    <x v="2"/>
    <x v="2"/>
    <x v="2"/>
    <x v="1"/>
    <x v="1"/>
    <x v="1"/>
    <x v="0"/>
    <x v="3"/>
    <x v="39"/>
    <x v="0"/>
    <x v="1"/>
    <x v="1"/>
    <x v="3"/>
    <x v="0"/>
    <x v="0"/>
    <x v="41"/>
    <x v="129"/>
    <x v="97"/>
    <x v="87"/>
    <x v="1"/>
    <x v="423"/>
    <x v="374"/>
    <x v="1"/>
    <x v="0"/>
    <x v="1"/>
    <x v="59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0"/>
    <x v="0"/>
    <x v="1"/>
    <x v="1"/>
    <x v="2"/>
    <x v="2"/>
    <x v="2"/>
    <x v="42"/>
    <x v="79"/>
    <x v="98"/>
    <x v="23"/>
    <x v="3"/>
    <x v="424"/>
    <x v="344"/>
    <x v="1"/>
    <x v="0"/>
    <x v="1"/>
    <x v="596"/>
    <x v="1"/>
    <x v="6"/>
    <x v="252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1"/>
    <x v="0"/>
    <x v="1"/>
    <x v="1"/>
    <x v="3"/>
    <x v="0"/>
    <x v="0"/>
    <x v="43"/>
    <x v="130"/>
    <x v="99"/>
    <x v="88"/>
    <x v="3"/>
    <x v="425"/>
    <x v="375"/>
    <x v="1"/>
    <x v="0"/>
    <x v="1"/>
    <x v="597"/>
    <x v="1"/>
    <x v="5"/>
    <x v="253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2"/>
    <x v="0"/>
    <x v="1"/>
    <x v="1"/>
    <x v="2"/>
    <x v="2"/>
    <x v="2"/>
    <x v="44"/>
    <x v="131"/>
    <x v="100"/>
    <x v="89"/>
    <x v="1"/>
    <x v="426"/>
    <x v="376"/>
    <x v="1"/>
    <x v="0"/>
    <x v="1"/>
    <x v="598"/>
    <x v="1"/>
    <x v="4"/>
    <x v="254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3"/>
    <x v="0"/>
    <x v="1"/>
    <x v="1"/>
    <x v="0"/>
    <x v="0"/>
    <x v="0"/>
    <x v="0"/>
    <x v="130"/>
    <x v="77"/>
    <x v="68"/>
    <x v="3"/>
    <x v="427"/>
    <x v="377"/>
    <x v="1"/>
    <x v="0"/>
    <x v="1"/>
    <x v="599"/>
    <x v="1"/>
    <x v="6"/>
    <x v="255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4"/>
    <x v="0"/>
    <x v="1"/>
    <x v="1"/>
    <x v="2"/>
    <x v="2"/>
    <x v="2"/>
    <x v="45"/>
    <x v="125"/>
    <x v="101"/>
    <x v="90"/>
    <x v="1"/>
    <x v="428"/>
    <x v="378"/>
    <x v="1"/>
    <x v="0"/>
    <x v="1"/>
    <x v="600"/>
    <x v="1"/>
    <x v="4"/>
    <x v="256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5"/>
    <x v="0"/>
    <x v="1"/>
    <x v="1"/>
    <x v="1"/>
    <x v="1"/>
    <x v="1"/>
    <x v="36"/>
    <x v="60"/>
    <x v="102"/>
    <x v="91"/>
    <x v="3"/>
    <x v="429"/>
    <x v="362"/>
    <x v="1"/>
    <x v="0"/>
    <x v="1"/>
    <x v="601"/>
    <x v="1"/>
    <x v="5"/>
    <x v="257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6"/>
    <x v="0"/>
    <x v="1"/>
    <x v="1"/>
    <x v="3"/>
    <x v="0"/>
    <x v="0"/>
    <x v="37"/>
    <x v="107"/>
    <x v="103"/>
    <x v="92"/>
    <x v="3"/>
    <x v="430"/>
    <x v="379"/>
    <x v="1"/>
    <x v="0"/>
    <x v="1"/>
    <x v="60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7"/>
    <x v="0"/>
    <x v="1"/>
    <x v="1"/>
    <x v="2"/>
    <x v="2"/>
    <x v="2"/>
    <x v="45"/>
    <x v="125"/>
    <x v="104"/>
    <x v="93"/>
    <x v="3"/>
    <x v="431"/>
    <x v="380"/>
    <x v="1"/>
    <x v="0"/>
    <x v="1"/>
    <x v="603"/>
    <x v="1"/>
    <x v="5"/>
    <x v="258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8"/>
    <x v="0"/>
    <x v="1"/>
    <x v="1"/>
    <x v="2"/>
    <x v="2"/>
    <x v="2"/>
    <x v="38"/>
    <x v="126"/>
    <x v="105"/>
    <x v="94"/>
    <x v="3"/>
    <x v="432"/>
    <x v="381"/>
    <x v="1"/>
    <x v="0"/>
    <x v="1"/>
    <x v="60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49"/>
    <x v="0"/>
    <x v="1"/>
    <x v="1"/>
    <x v="4"/>
    <x v="2"/>
    <x v="3"/>
    <x v="39"/>
    <x v="127"/>
    <x v="106"/>
    <x v="95"/>
    <x v="1"/>
    <x v="433"/>
    <x v="382"/>
    <x v="1"/>
    <x v="0"/>
    <x v="1"/>
    <x v="605"/>
    <x v="1"/>
    <x v="4"/>
    <x v="259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50"/>
    <x v="0"/>
    <x v="1"/>
    <x v="1"/>
    <x v="4"/>
    <x v="2"/>
    <x v="3"/>
    <x v="40"/>
    <x v="128"/>
    <x v="107"/>
    <x v="96"/>
    <x v="1"/>
    <x v="434"/>
    <x v="383"/>
    <x v="1"/>
    <x v="0"/>
    <x v="1"/>
    <x v="606"/>
    <x v="1"/>
    <x v="4"/>
    <x v="260"/>
    <x v="3"/>
    <x v="0"/>
  </r>
  <r>
    <x v="0"/>
    <x v="0"/>
    <x v="0"/>
    <x v="0"/>
    <x v="3"/>
    <x v="3"/>
    <x v="0"/>
    <x v="2"/>
    <x v="2"/>
    <x v="2"/>
    <x v="1"/>
    <x v="1"/>
    <x v="1"/>
    <x v="0"/>
    <x v="4"/>
    <x v="51"/>
    <x v="0"/>
    <x v="1"/>
    <x v="1"/>
    <x v="3"/>
    <x v="0"/>
    <x v="0"/>
    <x v="41"/>
    <x v="129"/>
    <x v="108"/>
    <x v="97"/>
    <x v="3"/>
    <x v="435"/>
    <x v="379"/>
    <x v="1"/>
    <x v="0"/>
    <x v="1"/>
    <x v="60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2"/>
    <x v="0"/>
    <x v="1"/>
    <x v="1"/>
    <x v="2"/>
    <x v="2"/>
    <x v="2"/>
    <x v="42"/>
    <x v="79"/>
    <x v="86"/>
    <x v="77"/>
    <x v="1"/>
    <x v="436"/>
    <x v="384"/>
    <x v="1"/>
    <x v="0"/>
    <x v="1"/>
    <x v="608"/>
    <x v="1"/>
    <x v="6"/>
    <x v="261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3"/>
    <x v="0"/>
    <x v="1"/>
    <x v="1"/>
    <x v="3"/>
    <x v="0"/>
    <x v="0"/>
    <x v="43"/>
    <x v="130"/>
    <x v="109"/>
    <x v="98"/>
    <x v="1"/>
    <x v="433"/>
    <x v="346"/>
    <x v="1"/>
    <x v="0"/>
    <x v="1"/>
    <x v="60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4"/>
    <x v="0"/>
    <x v="1"/>
    <x v="1"/>
    <x v="2"/>
    <x v="2"/>
    <x v="2"/>
    <x v="44"/>
    <x v="131"/>
    <x v="110"/>
    <x v="99"/>
    <x v="3"/>
    <x v="397"/>
    <x v="350"/>
    <x v="1"/>
    <x v="0"/>
    <x v="1"/>
    <x v="610"/>
    <x v="1"/>
    <x v="6"/>
    <x v="262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5"/>
    <x v="0"/>
    <x v="1"/>
    <x v="1"/>
    <x v="3"/>
    <x v="0"/>
    <x v="0"/>
    <x v="43"/>
    <x v="130"/>
    <x v="111"/>
    <x v="100"/>
    <x v="1"/>
    <x v="437"/>
    <x v="385"/>
    <x v="1"/>
    <x v="0"/>
    <x v="1"/>
    <x v="611"/>
    <x v="1"/>
    <x v="4"/>
    <x v="263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6"/>
    <x v="0"/>
    <x v="1"/>
    <x v="1"/>
    <x v="2"/>
    <x v="2"/>
    <x v="2"/>
    <x v="45"/>
    <x v="125"/>
    <x v="112"/>
    <x v="101"/>
    <x v="1"/>
    <x v="438"/>
    <x v="358"/>
    <x v="1"/>
    <x v="0"/>
    <x v="1"/>
    <x v="612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7"/>
    <x v="0"/>
    <x v="1"/>
    <x v="1"/>
    <x v="0"/>
    <x v="1"/>
    <x v="1"/>
    <x v="0"/>
    <x v="60"/>
    <x v="113"/>
    <x v="102"/>
    <x v="3"/>
    <x v="439"/>
    <x v="352"/>
    <x v="1"/>
    <x v="0"/>
    <x v="1"/>
    <x v="61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8"/>
    <x v="0"/>
    <x v="1"/>
    <x v="1"/>
    <x v="3"/>
    <x v="0"/>
    <x v="0"/>
    <x v="37"/>
    <x v="107"/>
    <x v="114"/>
    <x v="103"/>
    <x v="3"/>
    <x v="440"/>
    <x v="386"/>
    <x v="1"/>
    <x v="0"/>
    <x v="1"/>
    <x v="61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59"/>
    <x v="0"/>
    <x v="1"/>
    <x v="1"/>
    <x v="2"/>
    <x v="2"/>
    <x v="2"/>
    <x v="45"/>
    <x v="125"/>
    <x v="115"/>
    <x v="104"/>
    <x v="3"/>
    <x v="441"/>
    <x v="387"/>
    <x v="1"/>
    <x v="0"/>
    <x v="1"/>
    <x v="615"/>
    <x v="1"/>
    <x v="4"/>
    <x v="264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60"/>
    <x v="0"/>
    <x v="1"/>
    <x v="1"/>
    <x v="2"/>
    <x v="2"/>
    <x v="2"/>
    <x v="38"/>
    <x v="126"/>
    <x v="116"/>
    <x v="105"/>
    <x v="1"/>
    <x v="442"/>
    <x v="388"/>
    <x v="1"/>
    <x v="0"/>
    <x v="1"/>
    <x v="616"/>
    <x v="1"/>
    <x v="11"/>
    <x v="265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61"/>
    <x v="0"/>
    <x v="1"/>
    <x v="1"/>
    <x v="4"/>
    <x v="2"/>
    <x v="3"/>
    <x v="39"/>
    <x v="127"/>
    <x v="117"/>
    <x v="106"/>
    <x v="1"/>
    <x v="443"/>
    <x v="389"/>
    <x v="1"/>
    <x v="0"/>
    <x v="1"/>
    <x v="61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62"/>
    <x v="0"/>
    <x v="1"/>
    <x v="1"/>
    <x v="4"/>
    <x v="2"/>
    <x v="3"/>
    <x v="40"/>
    <x v="128"/>
    <x v="118"/>
    <x v="107"/>
    <x v="1"/>
    <x v="444"/>
    <x v="390"/>
    <x v="1"/>
    <x v="0"/>
    <x v="1"/>
    <x v="618"/>
    <x v="1"/>
    <x v="4"/>
    <x v="266"/>
    <x v="3"/>
    <x v="0"/>
  </r>
  <r>
    <x v="0"/>
    <x v="0"/>
    <x v="0"/>
    <x v="0"/>
    <x v="3"/>
    <x v="3"/>
    <x v="0"/>
    <x v="2"/>
    <x v="2"/>
    <x v="2"/>
    <x v="1"/>
    <x v="1"/>
    <x v="1"/>
    <x v="0"/>
    <x v="5"/>
    <x v="63"/>
    <x v="0"/>
    <x v="1"/>
    <x v="1"/>
    <x v="3"/>
    <x v="0"/>
    <x v="0"/>
    <x v="41"/>
    <x v="129"/>
    <x v="119"/>
    <x v="108"/>
    <x v="1"/>
    <x v="445"/>
    <x v="391"/>
    <x v="1"/>
    <x v="0"/>
    <x v="1"/>
    <x v="619"/>
    <x v="1"/>
    <x v="9"/>
    <x v="267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4"/>
    <x v="0"/>
    <x v="1"/>
    <x v="1"/>
    <x v="2"/>
    <x v="2"/>
    <x v="2"/>
    <x v="42"/>
    <x v="79"/>
    <x v="120"/>
    <x v="109"/>
    <x v="3"/>
    <x v="446"/>
    <x v="386"/>
    <x v="1"/>
    <x v="0"/>
    <x v="1"/>
    <x v="62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5"/>
    <x v="0"/>
    <x v="1"/>
    <x v="1"/>
    <x v="3"/>
    <x v="0"/>
    <x v="0"/>
    <x v="43"/>
    <x v="130"/>
    <x v="121"/>
    <x v="110"/>
    <x v="1"/>
    <x v="447"/>
    <x v="392"/>
    <x v="1"/>
    <x v="0"/>
    <x v="1"/>
    <x v="62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6"/>
    <x v="0"/>
    <x v="1"/>
    <x v="1"/>
    <x v="2"/>
    <x v="2"/>
    <x v="2"/>
    <x v="44"/>
    <x v="131"/>
    <x v="122"/>
    <x v="111"/>
    <x v="3"/>
    <x v="448"/>
    <x v="357"/>
    <x v="1"/>
    <x v="0"/>
    <x v="1"/>
    <x v="622"/>
    <x v="1"/>
    <x v="4"/>
    <x v="268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7"/>
    <x v="0"/>
    <x v="1"/>
    <x v="1"/>
    <x v="3"/>
    <x v="0"/>
    <x v="0"/>
    <x v="43"/>
    <x v="130"/>
    <x v="123"/>
    <x v="112"/>
    <x v="1"/>
    <x v="449"/>
    <x v="393"/>
    <x v="1"/>
    <x v="0"/>
    <x v="1"/>
    <x v="62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8"/>
    <x v="0"/>
    <x v="1"/>
    <x v="1"/>
    <x v="2"/>
    <x v="2"/>
    <x v="2"/>
    <x v="45"/>
    <x v="125"/>
    <x v="124"/>
    <x v="113"/>
    <x v="1"/>
    <x v="450"/>
    <x v="394"/>
    <x v="1"/>
    <x v="0"/>
    <x v="1"/>
    <x v="624"/>
    <x v="1"/>
    <x v="4"/>
    <x v="269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69"/>
    <x v="0"/>
    <x v="4"/>
    <x v="0"/>
    <x v="0"/>
    <x v="1"/>
    <x v="1"/>
    <x v="0"/>
    <x v="6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6"/>
    <x v="70"/>
    <x v="0"/>
    <x v="1"/>
    <x v="1"/>
    <x v="3"/>
    <x v="0"/>
    <x v="0"/>
    <x v="37"/>
    <x v="107"/>
    <x v="125"/>
    <x v="112"/>
    <x v="3"/>
    <x v="405"/>
    <x v="395"/>
    <x v="1"/>
    <x v="0"/>
    <x v="1"/>
    <x v="625"/>
    <x v="1"/>
    <x v="4"/>
    <x v="27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71"/>
    <x v="0"/>
    <x v="1"/>
    <x v="1"/>
    <x v="2"/>
    <x v="2"/>
    <x v="2"/>
    <x v="45"/>
    <x v="125"/>
    <x v="126"/>
    <x v="114"/>
    <x v="1"/>
    <x v="451"/>
    <x v="396"/>
    <x v="1"/>
    <x v="0"/>
    <x v="1"/>
    <x v="626"/>
    <x v="1"/>
    <x v="4"/>
    <x v="271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72"/>
    <x v="0"/>
    <x v="1"/>
    <x v="1"/>
    <x v="2"/>
    <x v="2"/>
    <x v="2"/>
    <x v="38"/>
    <x v="126"/>
    <x v="127"/>
    <x v="115"/>
    <x v="3"/>
    <x v="445"/>
    <x v="397"/>
    <x v="1"/>
    <x v="0"/>
    <x v="1"/>
    <x v="62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73"/>
    <x v="0"/>
    <x v="1"/>
    <x v="1"/>
    <x v="4"/>
    <x v="2"/>
    <x v="3"/>
    <x v="39"/>
    <x v="127"/>
    <x v="128"/>
    <x v="116"/>
    <x v="3"/>
    <x v="452"/>
    <x v="398"/>
    <x v="1"/>
    <x v="0"/>
    <x v="1"/>
    <x v="628"/>
    <x v="1"/>
    <x v="5"/>
    <x v="272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74"/>
    <x v="0"/>
    <x v="1"/>
    <x v="1"/>
    <x v="4"/>
    <x v="2"/>
    <x v="3"/>
    <x v="40"/>
    <x v="128"/>
    <x v="129"/>
    <x v="117"/>
    <x v="3"/>
    <x v="395"/>
    <x v="370"/>
    <x v="1"/>
    <x v="0"/>
    <x v="1"/>
    <x v="62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6"/>
    <x v="75"/>
    <x v="0"/>
    <x v="1"/>
    <x v="1"/>
    <x v="0"/>
    <x v="0"/>
    <x v="0"/>
    <x v="0"/>
    <x v="129"/>
    <x v="130"/>
    <x v="118"/>
    <x v="2"/>
    <x v="453"/>
    <x v="399"/>
    <x v="1"/>
    <x v="0"/>
    <x v="1"/>
    <x v="63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76"/>
    <x v="0"/>
    <x v="1"/>
    <x v="1"/>
    <x v="0"/>
    <x v="2"/>
    <x v="2"/>
    <x v="0"/>
    <x v="79"/>
    <x v="86"/>
    <x v="77"/>
    <x v="2"/>
    <x v="413"/>
    <x v="400"/>
    <x v="1"/>
    <x v="0"/>
    <x v="1"/>
    <x v="631"/>
    <x v="1"/>
    <x v="9"/>
    <x v="273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77"/>
    <x v="0"/>
    <x v="1"/>
    <x v="1"/>
    <x v="0"/>
    <x v="0"/>
    <x v="0"/>
    <x v="0"/>
    <x v="130"/>
    <x v="131"/>
    <x v="119"/>
    <x v="2"/>
    <x v="417"/>
    <x v="365"/>
    <x v="1"/>
    <x v="0"/>
    <x v="1"/>
    <x v="63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78"/>
    <x v="0"/>
    <x v="1"/>
    <x v="1"/>
    <x v="0"/>
    <x v="2"/>
    <x v="2"/>
    <x v="0"/>
    <x v="131"/>
    <x v="132"/>
    <x v="120"/>
    <x v="3"/>
    <x v="417"/>
    <x v="401"/>
    <x v="1"/>
    <x v="0"/>
    <x v="1"/>
    <x v="63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79"/>
    <x v="0"/>
    <x v="1"/>
    <x v="1"/>
    <x v="3"/>
    <x v="0"/>
    <x v="0"/>
    <x v="43"/>
    <x v="130"/>
    <x v="133"/>
    <x v="118"/>
    <x v="3"/>
    <x v="443"/>
    <x v="402"/>
    <x v="1"/>
    <x v="0"/>
    <x v="1"/>
    <x v="63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0"/>
    <x v="0"/>
    <x v="1"/>
    <x v="1"/>
    <x v="2"/>
    <x v="2"/>
    <x v="2"/>
    <x v="45"/>
    <x v="125"/>
    <x v="134"/>
    <x v="121"/>
    <x v="3"/>
    <x v="454"/>
    <x v="403"/>
    <x v="1"/>
    <x v="0"/>
    <x v="1"/>
    <x v="635"/>
    <x v="1"/>
    <x v="9"/>
    <x v="274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1"/>
    <x v="0"/>
    <x v="1"/>
    <x v="1"/>
    <x v="1"/>
    <x v="1"/>
    <x v="1"/>
    <x v="36"/>
    <x v="60"/>
    <x v="135"/>
    <x v="122"/>
    <x v="1"/>
    <x v="455"/>
    <x v="350"/>
    <x v="1"/>
    <x v="0"/>
    <x v="1"/>
    <x v="636"/>
    <x v="1"/>
    <x v="11"/>
    <x v="262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2"/>
    <x v="0"/>
    <x v="1"/>
    <x v="1"/>
    <x v="3"/>
    <x v="0"/>
    <x v="0"/>
    <x v="37"/>
    <x v="107"/>
    <x v="136"/>
    <x v="123"/>
    <x v="3"/>
    <x v="456"/>
    <x v="398"/>
    <x v="1"/>
    <x v="0"/>
    <x v="1"/>
    <x v="63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3"/>
    <x v="0"/>
    <x v="1"/>
    <x v="1"/>
    <x v="2"/>
    <x v="2"/>
    <x v="2"/>
    <x v="45"/>
    <x v="125"/>
    <x v="137"/>
    <x v="124"/>
    <x v="3"/>
    <x v="457"/>
    <x v="404"/>
    <x v="1"/>
    <x v="0"/>
    <x v="1"/>
    <x v="638"/>
    <x v="1"/>
    <x v="6"/>
    <x v="275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4"/>
    <x v="0"/>
    <x v="1"/>
    <x v="1"/>
    <x v="0"/>
    <x v="2"/>
    <x v="2"/>
    <x v="0"/>
    <x v="126"/>
    <x v="138"/>
    <x v="125"/>
    <x v="3"/>
    <x v="458"/>
    <x v="405"/>
    <x v="1"/>
    <x v="0"/>
    <x v="1"/>
    <x v="639"/>
    <x v="1"/>
    <x v="6"/>
    <x v="276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5"/>
    <x v="0"/>
    <x v="1"/>
    <x v="1"/>
    <x v="4"/>
    <x v="2"/>
    <x v="3"/>
    <x v="39"/>
    <x v="127"/>
    <x v="139"/>
    <x v="126"/>
    <x v="3"/>
    <x v="459"/>
    <x v="393"/>
    <x v="1"/>
    <x v="0"/>
    <x v="1"/>
    <x v="64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6"/>
    <x v="0"/>
    <x v="1"/>
    <x v="1"/>
    <x v="4"/>
    <x v="2"/>
    <x v="3"/>
    <x v="40"/>
    <x v="128"/>
    <x v="140"/>
    <x v="127"/>
    <x v="1"/>
    <x v="460"/>
    <x v="406"/>
    <x v="1"/>
    <x v="0"/>
    <x v="1"/>
    <x v="641"/>
    <x v="1"/>
    <x v="5"/>
    <x v="277"/>
    <x v="3"/>
    <x v="0"/>
  </r>
  <r>
    <x v="0"/>
    <x v="0"/>
    <x v="0"/>
    <x v="0"/>
    <x v="3"/>
    <x v="3"/>
    <x v="0"/>
    <x v="2"/>
    <x v="2"/>
    <x v="2"/>
    <x v="1"/>
    <x v="1"/>
    <x v="1"/>
    <x v="0"/>
    <x v="7"/>
    <x v="87"/>
    <x v="0"/>
    <x v="1"/>
    <x v="1"/>
    <x v="3"/>
    <x v="0"/>
    <x v="0"/>
    <x v="41"/>
    <x v="129"/>
    <x v="141"/>
    <x v="128"/>
    <x v="3"/>
    <x v="461"/>
    <x v="407"/>
    <x v="1"/>
    <x v="0"/>
    <x v="1"/>
    <x v="642"/>
    <x v="1"/>
    <x v="1"/>
    <x v="278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8"/>
    <x v="0"/>
    <x v="1"/>
    <x v="1"/>
    <x v="3"/>
    <x v="0"/>
    <x v="0"/>
    <x v="41"/>
    <x v="129"/>
    <x v="142"/>
    <x v="129"/>
    <x v="1"/>
    <x v="462"/>
    <x v="357"/>
    <x v="1"/>
    <x v="0"/>
    <x v="1"/>
    <x v="643"/>
    <x v="1"/>
    <x v="6"/>
    <x v="268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88"/>
    <x v="0"/>
    <x v="1"/>
    <x v="1"/>
    <x v="2"/>
    <x v="2"/>
    <x v="2"/>
    <x v="42"/>
    <x v="79"/>
    <x v="143"/>
    <x v="130"/>
    <x v="1"/>
    <x v="436"/>
    <x v="392"/>
    <x v="1"/>
    <x v="0"/>
    <x v="1"/>
    <x v="644"/>
    <x v="1"/>
    <x v="5"/>
    <x v="279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89"/>
    <x v="0"/>
    <x v="1"/>
    <x v="1"/>
    <x v="3"/>
    <x v="0"/>
    <x v="0"/>
    <x v="43"/>
    <x v="130"/>
    <x v="144"/>
    <x v="131"/>
    <x v="3"/>
    <x v="463"/>
    <x v="408"/>
    <x v="1"/>
    <x v="0"/>
    <x v="1"/>
    <x v="645"/>
    <x v="1"/>
    <x v="4"/>
    <x v="280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0"/>
    <x v="0"/>
    <x v="1"/>
    <x v="1"/>
    <x v="2"/>
    <x v="2"/>
    <x v="2"/>
    <x v="44"/>
    <x v="131"/>
    <x v="145"/>
    <x v="132"/>
    <x v="3"/>
    <x v="464"/>
    <x v="409"/>
    <x v="1"/>
    <x v="0"/>
    <x v="1"/>
    <x v="64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1"/>
    <x v="0"/>
    <x v="1"/>
    <x v="1"/>
    <x v="3"/>
    <x v="0"/>
    <x v="0"/>
    <x v="43"/>
    <x v="130"/>
    <x v="146"/>
    <x v="2"/>
    <x v="1"/>
    <x v="444"/>
    <x v="410"/>
    <x v="1"/>
    <x v="0"/>
    <x v="1"/>
    <x v="647"/>
    <x v="1"/>
    <x v="5"/>
    <x v="281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2"/>
    <x v="0"/>
    <x v="1"/>
    <x v="1"/>
    <x v="2"/>
    <x v="2"/>
    <x v="2"/>
    <x v="45"/>
    <x v="125"/>
    <x v="147"/>
    <x v="133"/>
    <x v="3"/>
    <x v="465"/>
    <x v="411"/>
    <x v="1"/>
    <x v="0"/>
    <x v="1"/>
    <x v="648"/>
    <x v="1"/>
    <x v="11"/>
    <x v="282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3"/>
    <x v="0"/>
    <x v="1"/>
    <x v="1"/>
    <x v="1"/>
    <x v="1"/>
    <x v="1"/>
    <x v="36"/>
    <x v="60"/>
    <x v="148"/>
    <x v="134"/>
    <x v="1"/>
    <x v="466"/>
    <x v="412"/>
    <x v="1"/>
    <x v="0"/>
    <x v="1"/>
    <x v="649"/>
    <x v="1"/>
    <x v="5"/>
    <x v="283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4"/>
    <x v="0"/>
    <x v="1"/>
    <x v="1"/>
    <x v="3"/>
    <x v="0"/>
    <x v="0"/>
    <x v="37"/>
    <x v="107"/>
    <x v="149"/>
    <x v="135"/>
    <x v="1"/>
    <x v="402"/>
    <x v="356"/>
    <x v="1"/>
    <x v="0"/>
    <x v="1"/>
    <x v="65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5"/>
    <x v="0"/>
    <x v="1"/>
    <x v="1"/>
    <x v="2"/>
    <x v="2"/>
    <x v="2"/>
    <x v="45"/>
    <x v="125"/>
    <x v="150"/>
    <x v="136"/>
    <x v="3"/>
    <x v="467"/>
    <x v="413"/>
    <x v="1"/>
    <x v="0"/>
    <x v="1"/>
    <x v="651"/>
    <x v="1"/>
    <x v="5"/>
    <x v="284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6"/>
    <x v="0"/>
    <x v="1"/>
    <x v="1"/>
    <x v="2"/>
    <x v="2"/>
    <x v="2"/>
    <x v="38"/>
    <x v="126"/>
    <x v="151"/>
    <x v="137"/>
    <x v="3"/>
    <x v="399"/>
    <x v="414"/>
    <x v="1"/>
    <x v="0"/>
    <x v="1"/>
    <x v="65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97"/>
    <x v="0"/>
    <x v="1"/>
    <x v="1"/>
    <x v="4"/>
    <x v="2"/>
    <x v="3"/>
    <x v="39"/>
    <x v="127"/>
    <x v="152"/>
    <x v="138"/>
    <x v="3"/>
    <x v="468"/>
    <x v="415"/>
    <x v="1"/>
    <x v="0"/>
    <x v="1"/>
    <x v="65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8"/>
    <x v="108"/>
    <x v="0"/>
    <x v="1"/>
    <x v="1"/>
    <x v="4"/>
    <x v="2"/>
    <x v="3"/>
    <x v="40"/>
    <x v="128"/>
    <x v="105"/>
    <x v="139"/>
    <x v="3"/>
    <x v="469"/>
    <x v="416"/>
    <x v="1"/>
    <x v="0"/>
    <x v="1"/>
    <x v="65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99"/>
    <x v="0"/>
    <x v="1"/>
    <x v="1"/>
    <x v="2"/>
    <x v="2"/>
    <x v="2"/>
    <x v="42"/>
    <x v="79"/>
    <x v="153"/>
    <x v="140"/>
    <x v="3"/>
    <x v="470"/>
    <x v="417"/>
    <x v="1"/>
    <x v="0"/>
    <x v="1"/>
    <x v="655"/>
    <x v="1"/>
    <x v="5"/>
    <x v="285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0"/>
    <x v="0"/>
    <x v="1"/>
    <x v="1"/>
    <x v="0"/>
    <x v="0"/>
    <x v="0"/>
    <x v="0"/>
    <x v="130"/>
    <x v="154"/>
    <x v="134"/>
    <x v="3"/>
    <x v="471"/>
    <x v="418"/>
    <x v="1"/>
    <x v="0"/>
    <x v="1"/>
    <x v="656"/>
    <x v="1"/>
    <x v="5"/>
    <x v="286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1"/>
    <x v="0"/>
    <x v="1"/>
    <x v="1"/>
    <x v="0"/>
    <x v="2"/>
    <x v="2"/>
    <x v="0"/>
    <x v="131"/>
    <x v="155"/>
    <x v="141"/>
    <x v="3"/>
    <x v="472"/>
    <x v="405"/>
    <x v="1"/>
    <x v="0"/>
    <x v="1"/>
    <x v="65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2"/>
    <x v="0"/>
    <x v="1"/>
    <x v="1"/>
    <x v="3"/>
    <x v="0"/>
    <x v="0"/>
    <x v="43"/>
    <x v="130"/>
    <x v="156"/>
    <x v="142"/>
    <x v="3"/>
    <x v="277"/>
    <x v="419"/>
    <x v="1"/>
    <x v="0"/>
    <x v="1"/>
    <x v="65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3"/>
    <x v="0"/>
    <x v="1"/>
    <x v="1"/>
    <x v="2"/>
    <x v="2"/>
    <x v="2"/>
    <x v="45"/>
    <x v="125"/>
    <x v="157"/>
    <x v="143"/>
    <x v="3"/>
    <x v="473"/>
    <x v="416"/>
    <x v="1"/>
    <x v="0"/>
    <x v="1"/>
    <x v="65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4"/>
    <x v="0"/>
    <x v="1"/>
    <x v="1"/>
    <x v="1"/>
    <x v="1"/>
    <x v="1"/>
    <x v="36"/>
    <x v="60"/>
    <x v="158"/>
    <x v="144"/>
    <x v="1"/>
    <x v="474"/>
    <x v="420"/>
    <x v="1"/>
    <x v="0"/>
    <x v="1"/>
    <x v="660"/>
    <x v="1"/>
    <x v="4"/>
    <x v="287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5"/>
    <x v="0"/>
    <x v="1"/>
    <x v="1"/>
    <x v="3"/>
    <x v="0"/>
    <x v="0"/>
    <x v="37"/>
    <x v="107"/>
    <x v="159"/>
    <x v="145"/>
    <x v="3"/>
    <x v="475"/>
    <x v="358"/>
    <x v="1"/>
    <x v="0"/>
    <x v="1"/>
    <x v="66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6"/>
    <x v="0"/>
    <x v="2"/>
    <x v="0"/>
    <x v="2"/>
    <x v="2"/>
    <x v="2"/>
    <x v="45"/>
    <x v="125"/>
    <x v="160"/>
    <x v="146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9"/>
    <x v="107"/>
    <x v="0"/>
    <x v="1"/>
    <x v="1"/>
    <x v="2"/>
    <x v="2"/>
    <x v="2"/>
    <x v="38"/>
    <x v="126"/>
    <x v="161"/>
    <x v="41"/>
    <x v="3"/>
    <x v="476"/>
    <x v="421"/>
    <x v="1"/>
    <x v="0"/>
    <x v="1"/>
    <x v="662"/>
    <x v="1"/>
    <x v="0"/>
    <x v="288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09"/>
    <x v="0"/>
    <x v="1"/>
    <x v="1"/>
    <x v="4"/>
    <x v="2"/>
    <x v="3"/>
    <x v="39"/>
    <x v="127"/>
    <x v="162"/>
    <x v="147"/>
    <x v="1"/>
    <x v="469"/>
    <x v="399"/>
    <x v="1"/>
    <x v="0"/>
    <x v="1"/>
    <x v="66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10"/>
    <x v="0"/>
    <x v="1"/>
    <x v="1"/>
    <x v="4"/>
    <x v="2"/>
    <x v="3"/>
    <x v="40"/>
    <x v="128"/>
    <x v="163"/>
    <x v="148"/>
    <x v="3"/>
    <x v="477"/>
    <x v="344"/>
    <x v="1"/>
    <x v="0"/>
    <x v="1"/>
    <x v="664"/>
    <x v="1"/>
    <x v="6"/>
    <x v="252"/>
    <x v="3"/>
    <x v="0"/>
  </r>
  <r>
    <x v="0"/>
    <x v="0"/>
    <x v="0"/>
    <x v="0"/>
    <x v="3"/>
    <x v="3"/>
    <x v="0"/>
    <x v="2"/>
    <x v="2"/>
    <x v="2"/>
    <x v="1"/>
    <x v="1"/>
    <x v="1"/>
    <x v="0"/>
    <x v="9"/>
    <x v="111"/>
    <x v="0"/>
    <x v="1"/>
    <x v="1"/>
    <x v="3"/>
    <x v="0"/>
    <x v="0"/>
    <x v="41"/>
    <x v="129"/>
    <x v="164"/>
    <x v="149"/>
    <x v="3"/>
    <x v="478"/>
    <x v="422"/>
    <x v="1"/>
    <x v="0"/>
    <x v="1"/>
    <x v="665"/>
    <x v="1"/>
    <x v="4"/>
    <x v="289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2"/>
    <x v="0"/>
    <x v="1"/>
    <x v="1"/>
    <x v="2"/>
    <x v="2"/>
    <x v="2"/>
    <x v="42"/>
    <x v="79"/>
    <x v="165"/>
    <x v="150"/>
    <x v="3"/>
    <x v="438"/>
    <x v="358"/>
    <x v="1"/>
    <x v="0"/>
    <x v="1"/>
    <x v="666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3"/>
    <x v="0"/>
    <x v="1"/>
    <x v="1"/>
    <x v="0"/>
    <x v="0"/>
    <x v="0"/>
    <x v="0"/>
    <x v="130"/>
    <x v="166"/>
    <x v="151"/>
    <x v="3"/>
    <x v="471"/>
    <x v="355"/>
    <x v="1"/>
    <x v="0"/>
    <x v="1"/>
    <x v="66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4"/>
    <x v="0"/>
    <x v="1"/>
    <x v="1"/>
    <x v="2"/>
    <x v="2"/>
    <x v="2"/>
    <x v="44"/>
    <x v="131"/>
    <x v="167"/>
    <x v="152"/>
    <x v="3"/>
    <x v="417"/>
    <x v="352"/>
    <x v="1"/>
    <x v="0"/>
    <x v="1"/>
    <x v="66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5"/>
    <x v="0"/>
    <x v="1"/>
    <x v="1"/>
    <x v="3"/>
    <x v="0"/>
    <x v="0"/>
    <x v="43"/>
    <x v="130"/>
    <x v="168"/>
    <x v="153"/>
    <x v="1"/>
    <x v="479"/>
    <x v="351"/>
    <x v="1"/>
    <x v="0"/>
    <x v="1"/>
    <x v="669"/>
    <x v="1"/>
    <x v="5"/>
    <x v="290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6"/>
    <x v="0"/>
    <x v="1"/>
    <x v="1"/>
    <x v="2"/>
    <x v="2"/>
    <x v="2"/>
    <x v="45"/>
    <x v="125"/>
    <x v="169"/>
    <x v="154"/>
    <x v="3"/>
    <x v="446"/>
    <x v="355"/>
    <x v="1"/>
    <x v="0"/>
    <x v="1"/>
    <x v="67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7"/>
    <x v="0"/>
    <x v="1"/>
    <x v="1"/>
    <x v="1"/>
    <x v="1"/>
    <x v="1"/>
    <x v="36"/>
    <x v="60"/>
    <x v="170"/>
    <x v="155"/>
    <x v="1"/>
    <x v="434"/>
    <x v="423"/>
    <x v="1"/>
    <x v="0"/>
    <x v="1"/>
    <x v="671"/>
    <x v="1"/>
    <x v="4"/>
    <x v="291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8"/>
    <x v="0"/>
    <x v="1"/>
    <x v="1"/>
    <x v="3"/>
    <x v="0"/>
    <x v="0"/>
    <x v="37"/>
    <x v="107"/>
    <x v="171"/>
    <x v="156"/>
    <x v="3"/>
    <x v="401"/>
    <x v="356"/>
    <x v="1"/>
    <x v="0"/>
    <x v="1"/>
    <x v="67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19"/>
    <x v="0"/>
    <x v="1"/>
    <x v="1"/>
    <x v="2"/>
    <x v="2"/>
    <x v="2"/>
    <x v="45"/>
    <x v="125"/>
    <x v="172"/>
    <x v="157"/>
    <x v="3"/>
    <x v="480"/>
    <x v="385"/>
    <x v="1"/>
    <x v="0"/>
    <x v="1"/>
    <x v="673"/>
    <x v="1"/>
    <x v="4"/>
    <x v="263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20"/>
    <x v="0"/>
    <x v="1"/>
    <x v="1"/>
    <x v="2"/>
    <x v="2"/>
    <x v="2"/>
    <x v="38"/>
    <x v="126"/>
    <x v="137"/>
    <x v="158"/>
    <x v="3"/>
    <x v="409"/>
    <x v="424"/>
    <x v="1"/>
    <x v="0"/>
    <x v="1"/>
    <x v="674"/>
    <x v="1"/>
    <x v="1"/>
    <x v="292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21"/>
    <x v="0"/>
    <x v="1"/>
    <x v="1"/>
    <x v="4"/>
    <x v="2"/>
    <x v="3"/>
    <x v="39"/>
    <x v="127"/>
    <x v="173"/>
    <x v="159"/>
    <x v="1"/>
    <x v="481"/>
    <x v="425"/>
    <x v="1"/>
    <x v="0"/>
    <x v="1"/>
    <x v="675"/>
    <x v="1"/>
    <x v="4"/>
    <x v="293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22"/>
    <x v="0"/>
    <x v="1"/>
    <x v="1"/>
    <x v="4"/>
    <x v="2"/>
    <x v="3"/>
    <x v="40"/>
    <x v="128"/>
    <x v="174"/>
    <x v="160"/>
    <x v="1"/>
    <x v="482"/>
    <x v="426"/>
    <x v="1"/>
    <x v="0"/>
    <x v="1"/>
    <x v="676"/>
    <x v="1"/>
    <x v="4"/>
    <x v="294"/>
    <x v="3"/>
    <x v="0"/>
  </r>
  <r>
    <x v="0"/>
    <x v="0"/>
    <x v="0"/>
    <x v="0"/>
    <x v="3"/>
    <x v="3"/>
    <x v="0"/>
    <x v="2"/>
    <x v="2"/>
    <x v="2"/>
    <x v="1"/>
    <x v="1"/>
    <x v="1"/>
    <x v="0"/>
    <x v="10"/>
    <x v="123"/>
    <x v="0"/>
    <x v="1"/>
    <x v="1"/>
    <x v="3"/>
    <x v="0"/>
    <x v="0"/>
    <x v="41"/>
    <x v="129"/>
    <x v="142"/>
    <x v="129"/>
    <x v="3"/>
    <x v="391"/>
    <x v="415"/>
    <x v="1"/>
    <x v="0"/>
    <x v="1"/>
    <x v="677"/>
    <x v="1"/>
    <x v="4"/>
    <x v="295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4"/>
    <x v="0"/>
    <x v="1"/>
    <x v="1"/>
    <x v="0"/>
    <x v="2"/>
    <x v="2"/>
    <x v="0"/>
    <x v="79"/>
    <x v="175"/>
    <x v="34"/>
    <x v="3"/>
    <x v="471"/>
    <x v="371"/>
    <x v="1"/>
    <x v="0"/>
    <x v="1"/>
    <x v="67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5"/>
    <x v="0"/>
    <x v="1"/>
    <x v="1"/>
    <x v="3"/>
    <x v="0"/>
    <x v="0"/>
    <x v="43"/>
    <x v="130"/>
    <x v="176"/>
    <x v="161"/>
    <x v="3"/>
    <x v="396"/>
    <x v="427"/>
    <x v="1"/>
    <x v="0"/>
    <x v="1"/>
    <x v="679"/>
    <x v="1"/>
    <x v="5"/>
    <x v="296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6"/>
    <x v="0"/>
    <x v="1"/>
    <x v="1"/>
    <x v="2"/>
    <x v="2"/>
    <x v="2"/>
    <x v="44"/>
    <x v="131"/>
    <x v="177"/>
    <x v="162"/>
    <x v="3"/>
    <x v="483"/>
    <x v="359"/>
    <x v="1"/>
    <x v="0"/>
    <x v="1"/>
    <x v="680"/>
    <x v="1"/>
    <x v="11"/>
    <x v="243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7"/>
    <x v="0"/>
    <x v="1"/>
    <x v="1"/>
    <x v="3"/>
    <x v="0"/>
    <x v="0"/>
    <x v="43"/>
    <x v="130"/>
    <x v="178"/>
    <x v="163"/>
    <x v="3"/>
    <x v="440"/>
    <x v="381"/>
    <x v="1"/>
    <x v="0"/>
    <x v="1"/>
    <x v="68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8"/>
    <x v="0"/>
    <x v="1"/>
    <x v="1"/>
    <x v="0"/>
    <x v="2"/>
    <x v="2"/>
    <x v="0"/>
    <x v="125"/>
    <x v="179"/>
    <x v="164"/>
    <x v="3"/>
    <x v="417"/>
    <x v="352"/>
    <x v="1"/>
    <x v="0"/>
    <x v="1"/>
    <x v="68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29"/>
    <x v="0"/>
    <x v="1"/>
    <x v="1"/>
    <x v="1"/>
    <x v="1"/>
    <x v="1"/>
    <x v="36"/>
    <x v="60"/>
    <x v="180"/>
    <x v="165"/>
    <x v="3"/>
    <x v="469"/>
    <x v="350"/>
    <x v="1"/>
    <x v="0"/>
    <x v="1"/>
    <x v="683"/>
    <x v="1"/>
    <x v="6"/>
    <x v="262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0"/>
    <x v="0"/>
    <x v="1"/>
    <x v="1"/>
    <x v="3"/>
    <x v="0"/>
    <x v="0"/>
    <x v="37"/>
    <x v="107"/>
    <x v="181"/>
    <x v="166"/>
    <x v="3"/>
    <x v="484"/>
    <x v="428"/>
    <x v="1"/>
    <x v="0"/>
    <x v="1"/>
    <x v="684"/>
    <x v="1"/>
    <x v="5"/>
    <x v="297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1"/>
    <x v="0"/>
    <x v="1"/>
    <x v="1"/>
    <x v="2"/>
    <x v="2"/>
    <x v="2"/>
    <x v="45"/>
    <x v="125"/>
    <x v="182"/>
    <x v="167"/>
    <x v="1"/>
    <x v="397"/>
    <x v="429"/>
    <x v="1"/>
    <x v="0"/>
    <x v="1"/>
    <x v="68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2"/>
    <x v="0"/>
    <x v="1"/>
    <x v="1"/>
    <x v="0"/>
    <x v="2"/>
    <x v="2"/>
    <x v="0"/>
    <x v="126"/>
    <x v="161"/>
    <x v="41"/>
    <x v="2"/>
    <x v="485"/>
    <x v="430"/>
    <x v="1"/>
    <x v="0"/>
    <x v="1"/>
    <x v="68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3"/>
    <x v="0"/>
    <x v="1"/>
    <x v="1"/>
    <x v="4"/>
    <x v="2"/>
    <x v="3"/>
    <x v="39"/>
    <x v="127"/>
    <x v="183"/>
    <x v="168"/>
    <x v="3"/>
    <x v="486"/>
    <x v="362"/>
    <x v="1"/>
    <x v="0"/>
    <x v="1"/>
    <x v="68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4"/>
    <x v="0"/>
    <x v="1"/>
    <x v="1"/>
    <x v="4"/>
    <x v="2"/>
    <x v="3"/>
    <x v="40"/>
    <x v="128"/>
    <x v="184"/>
    <x v="169"/>
    <x v="1"/>
    <x v="393"/>
    <x v="346"/>
    <x v="1"/>
    <x v="0"/>
    <x v="1"/>
    <x v="688"/>
    <x v="1"/>
    <x v="5"/>
    <x v="238"/>
    <x v="3"/>
    <x v="0"/>
  </r>
  <r>
    <x v="0"/>
    <x v="0"/>
    <x v="0"/>
    <x v="0"/>
    <x v="3"/>
    <x v="3"/>
    <x v="0"/>
    <x v="2"/>
    <x v="2"/>
    <x v="2"/>
    <x v="1"/>
    <x v="1"/>
    <x v="1"/>
    <x v="0"/>
    <x v="11"/>
    <x v="135"/>
    <x v="0"/>
    <x v="1"/>
    <x v="1"/>
    <x v="3"/>
    <x v="0"/>
    <x v="0"/>
    <x v="41"/>
    <x v="129"/>
    <x v="142"/>
    <x v="129"/>
    <x v="3"/>
    <x v="487"/>
    <x v="431"/>
    <x v="1"/>
    <x v="0"/>
    <x v="1"/>
    <x v="689"/>
    <x v="1"/>
    <x v="4"/>
    <x v="298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36"/>
    <x v="0"/>
    <x v="1"/>
    <x v="1"/>
    <x v="2"/>
    <x v="2"/>
    <x v="2"/>
    <x v="42"/>
    <x v="79"/>
    <x v="185"/>
    <x v="170"/>
    <x v="1"/>
    <x v="488"/>
    <x v="432"/>
    <x v="1"/>
    <x v="0"/>
    <x v="1"/>
    <x v="690"/>
    <x v="1"/>
    <x v="4"/>
    <x v="299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37"/>
    <x v="0"/>
    <x v="1"/>
    <x v="1"/>
    <x v="3"/>
    <x v="0"/>
    <x v="0"/>
    <x v="43"/>
    <x v="130"/>
    <x v="186"/>
    <x v="171"/>
    <x v="1"/>
    <x v="489"/>
    <x v="433"/>
    <x v="1"/>
    <x v="0"/>
    <x v="1"/>
    <x v="691"/>
    <x v="1"/>
    <x v="9"/>
    <x v="300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38"/>
    <x v="0"/>
    <x v="1"/>
    <x v="1"/>
    <x v="2"/>
    <x v="2"/>
    <x v="2"/>
    <x v="44"/>
    <x v="131"/>
    <x v="187"/>
    <x v="42"/>
    <x v="3"/>
    <x v="415"/>
    <x v="397"/>
    <x v="1"/>
    <x v="0"/>
    <x v="1"/>
    <x v="692"/>
    <x v="1"/>
    <x v="4"/>
    <x v="301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39"/>
    <x v="0"/>
    <x v="1"/>
    <x v="1"/>
    <x v="0"/>
    <x v="0"/>
    <x v="0"/>
    <x v="0"/>
    <x v="130"/>
    <x v="188"/>
    <x v="36"/>
    <x v="2"/>
    <x v="404"/>
    <x v="434"/>
    <x v="1"/>
    <x v="0"/>
    <x v="1"/>
    <x v="69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0"/>
    <x v="0"/>
    <x v="1"/>
    <x v="1"/>
    <x v="2"/>
    <x v="2"/>
    <x v="2"/>
    <x v="45"/>
    <x v="125"/>
    <x v="189"/>
    <x v="172"/>
    <x v="1"/>
    <x v="455"/>
    <x v="369"/>
    <x v="1"/>
    <x v="0"/>
    <x v="1"/>
    <x v="694"/>
    <x v="1"/>
    <x v="5"/>
    <x v="249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1"/>
    <x v="0"/>
    <x v="1"/>
    <x v="1"/>
    <x v="1"/>
    <x v="1"/>
    <x v="1"/>
    <x v="36"/>
    <x v="60"/>
    <x v="190"/>
    <x v="173"/>
    <x v="1"/>
    <x v="490"/>
    <x v="435"/>
    <x v="1"/>
    <x v="0"/>
    <x v="1"/>
    <x v="695"/>
    <x v="1"/>
    <x v="5"/>
    <x v="302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2"/>
    <x v="0"/>
    <x v="1"/>
    <x v="1"/>
    <x v="3"/>
    <x v="0"/>
    <x v="0"/>
    <x v="37"/>
    <x v="107"/>
    <x v="92"/>
    <x v="83"/>
    <x v="3"/>
    <x v="474"/>
    <x v="371"/>
    <x v="1"/>
    <x v="0"/>
    <x v="1"/>
    <x v="69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3"/>
    <x v="0"/>
    <x v="1"/>
    <x v="1"/>
    <x v="2"/>
    <x v="2"/>
    <x v="2"/>
    <x v="45"/>
    <x v="125"/>
    <x v="191"/>
    <x v="174"/>
    <x v="1"/>
    <x v="491"/>
    <x v="436"/>
    <x v="1"/>
    <x v="0"/>
    <x v="1"/>
    <x v="69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4"/>
    <x v="0"/>
    <x v="1"/>
    <x v="1"/>
    <x v="2"/>
    <x v="2"/>
    <x v="2"/>
    <x v="38"/>
    <x v="126"/>
    <x v="192"/>
    <x v="175"/>
    <x v="3"/>
    <x v="389"/>
    <x v="342"/>
    <x v="1"/>
    <x v="0"/>
    <x v="1"/>
    <x v="698"/>
    <x v="1"/>
    <x v="4"/>
    <x v="303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5"/>
    <x v="0"/>
    <x v="1"/>
    <x v="1"/>
    <x v="4"/>
    <x v="2"/>
    <x v="3"/>
    <x v="39"/>
    <x v="127"/>
    <x v="193"/>
    <x v="176"/>
    <x v="3"/>
    <x v="492"/>
    <x v="400"/>
    <x v="1"/>
    <x v="0"/>
    <x v="1"/>
    <x v="699"/>
    <x v="1"/>
    <x v="5"/>
    <x v="273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6"/>
    <x v="0"/>
    <x v="1"/>
    <x v="1"/>
    <x v="4"/>
    <x v="2"/>
    <x v="3"/>
    <x v="40"/>
    <x v="128"/>
    <x v="194"/>
    <x v="177"/>
    <x v="3"/>
    <x v="493"/>
    <x v="358"/>
    <x v="1"/>
    <x v="0"/>
    <x v="1"/>
    <x v="700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12"/>
    <x v="147"/>
    <x v="0"/>
    <x v="1"/>
    <x v="1"/>
    <x v="3"/>
    <x v="0"/>
    <x v="0"/>
    <x v="41"/>
    <x v="129"/>
    <x v="195"/>
    <x v="178"/>
    <x v="3"/>
    <x v="494"/>
    <x v="376"/>
    <x v="1"/>
    <x v="0"/>
    <x v="1"/>
    <x v="701"/>
    <x v="1"/>
    <x v="4"/>
    <x v="254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48"/>
    <x v="0"/>
    <x v="1"/>
    <x v="1"/>
    <x v="2"/>
    <x v="2"/>
    <x v="2"/>
    <x v="42"/>
    <x v="79"/>
    <x v="196"/>
    <x v="179"/>
    <x v="1"/>
    <x v="495"/>
    <x v="396"/>
    <x v="1"/>
    <x v="0"/>
    <x v="1"/>
    <x v="702"/>
    <x v="1"/>
    <x v="4"/>
    <x v="271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49"/>
    <x v="0"/>
    <x v="1"/>
    <x v="1"/>
    <x v="3"/>
    <x v="0"/>
    <x v="0"/>
    <x v="43"/>
    <x v="130"/>
    <x v="197"/>
    <x v="180"/>
    <x v="1"/>
    <x v="431"/>
    <x v="380"/>
    <x v="1"/>
    <x v="0"/>
    <x v="1"/>
    <x v="703"/>
    <x v="1"/>
    <x v="5"/>
    <x v="258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0"/>
    <x v="0"/>
    <x v="1"/>
    <x v="1"/>
    <x v="2"/>
    <x v="2"/>
    <x v="2"/>
    <x v="44"/>
    <x v="131"/>
    <x v="198"/>
    <x v="181"/>
    <x v="1"/>
    <x v="496"/>
    <x v="368"/>
    <x v="1"/>
    <x v="0"/>
    <x v="1"/>
    <x v="704"/>
    <x v="1"/>
    <x v="2"/>
    <x v="248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1"/>
    <x v="0"/>
    <x v="1"/>
    <x v="1"/>
    <x v="3"/>
    <x v="0"/>
    <x v="0"/>
    <x v="43"/>
    <x v="130"/>
    <x v="199"/>
    <x v="182"/>
    <x v="3"/>
    <x v="399"/>
    <x v="371"/>
    <x v="1"/>
    <x v="0"/>
    <x v="1"/>
    <x v="70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2"/>
    <x v="0"/>
    <x v="1"/>
    <x v="1"/>
    <x v="2"/>
    <x v="2"/>
    <x v="2"/>
    <x v="45"/>
    <x v="125"/>
    <x v="200"/>
    <x v="183"/>
    <x v="3"/>
    <x v="497"/>
    <x v="437"/>
    <x v="1"/>
    <x v="0"/>
    <x v="1"/>
    <x v="706"/>
    <x v="1"/>
    <x v="4"/>
    <x v="304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3"/>
    <x v="0"/>
    <x v="1"/>
    <x v="1"/>
    <x v="1"/>
    <x v="1"/>
    <x v="1"/>
    <x v="36"/>
    <x v="60"/>
    <x v="201"/>
    <x v="184"/>
    <x v="3"/>
    <x v="498"/>
    <x v="438"/>
    <x v="1"/>
    <x v="0"/>
    <x v="1"/>
    <x v="707"/>
    <x v="1"/>
    <x v="5"/>
    <x v="305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4"/>
    <x v="0"/>
    <x v="1"/>
    <x v="1"/>
    <x v="3"/>
    <x v="0"/>
    <x v="0"/>
    <x v="37"/>
    <x v="107"/>
    <x v="202"/>
    <x v="185"/>
    <x v="1"/>
    <x v="499"/>
    <x v="439"/>
    <x v="1"/>
    <x v="0"/>
    <x v="1"/>
    <x v="708"/>
    <x v="1"/>
    <x v="4"/>
    <x v="306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5"/>
    <x v="0"/>
    <x v="1"/>
    <x v="1"/>
    <x v="0"/>
    <x v="2"/>
    <x v="2"/>
    <x v="0"/>
    <x v="125"/>
    <x v="203"/>
    <x v="186"/>
    <x v="3"/>
    <x v="500"/>
    <x v="348"/>
    <x v="1"/>
    <x v="0"/>
    <x v="1"/>
    <x v="709"/>
    <x v="1"/>
    <x v="4"/>
    <x v="239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6"/>
    <x v="0"/>
    <x v="1"/>
    <x v="1"/>
    <x v="2"/>
    <x v="2"/>
    <x v="2"/>
    <x v="38"/>
    <x v="126"/>
    <x v="204"/>
    <x v="187"/>
    <x v="1"/>
    <x v="420"/>
    <x v="385"/>
    <x v="1"/>
    <x v="0"/>
    <x v="1"/>
    <x v="710"/>
    <x v="1"/>
    <x v="5"/>
    <x v="307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7"/>
    <x v="0"/>
    <x v="1"/>
    <x v="1"/>
    <x v="4"/>
    <x v="2"/>
    <x v="3"/>
    <x v="39"/>
    <x v="127"/>
    <x v="205"/>
    <x v="188"/>
    <x v="3"/>
    <x v="464"/>
    <x v="409"/>
    <x v="1"/>
    <x v="0"/>
    <x v="1"/>
    <x v="71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8"/>
    <x v="0"/>
    <x v="1"/>
    <x v="1"/>
    <x v="4"/>
    <x v="2"/>
    <x v="3"/>
    <x v="40"/>
    <x v="128"/>
    <x v="206"/>
    <x v="189"/>
    <x v="3"/>
    <x v="443"/>
    <x v="371"/>
    <x v="1"/>
    <x v="0"/>
    <x v="1"/>
    <x v="71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3"/>
    <x v="159"/>
    <x v="0"/>
    <x v="1"/>
    <x v="1"/>
    <x v="3"/>
    <x v="0"/>
    <x v="0"/>
    <x v="41"/>
    <x v="129"/>
    <x v="207"/>
    <x v="190"/>
    <x v="1"/>
    <x v="501"/>
    <x v="434"/>
    <x v="1"/>
    <x v="0"/>
    <x v="1"/>
    <x v="713"/>
    <x v="1"/>
    <x v="5"/>
    <x v="308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0"/>
    <x v="0"/>
    <x v="1"/>
    <x v="1"/>
    <x v="2"/>
    <x v="2"/>
    <x v="2"/>
    <x v="42"/>
    <x v="79"/>
    <x v="208"/>
    <x v="191"/>
    <x v="3"/>
    <x v="471"/>
    <x v="440"/>
    <x v="1"/>
    <x v="0"/>
    <x v="1"/>
    <x v="71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1"/>
    <x v="0"/>
    <x v="1"/>
    <x v="1"/>
    <x v="3"/>
    <x v="0"/>
    <x v="0"/>
    <x v="43"/>
    <x v="130"/>
    <x v="209"/>
    <x v="106"/>
    <x v="1"/>
    <x v="502"/>
    <x v="441"/>
    <x v="1"/>
    <x v="0"/>
    <x v="1"/>
    <x v="715"/>
    <x v="1"/>
    <x v="6"/>
    <x v="309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2"/>
    <x v="0"/>
    <x v="1"/>
    <x v="1"/>
    <x v="2"/>
    <x v="2"/>
    <x v="2"/>
    <x v="44"/>
    <x v="131"/>
    <x v="210"/>
    <x v="192"/>
    <x v="3"/>
    <x v="277"/>
    <x v="442"/>
    <x v="1"/>
    <x v="0"/>
    <x v="1"/>
    <x v="716"/>
    <x v="1"/>
    <x v="4"/>
    <x v="310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3"/>
    <x v="0"/>
    <x v="1"/>
    <x v="1"/>
    <x v="3"/>
    <x v="0"/>
    <x v="0"/>
    <x v="43"/>
    <x v="130"/>
    <x v="211"/>
    <x v="7"/>
    <x v="1"/>
    <x v="503"/>
    <x v="388"/>
    <x v="1"/>
    <x v="0"/>
    <x v="1"/>
    <x v="717"/>
    <x v="1"/>
    <x v="5"/>
    <x v="265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4"/>
    <x v="0"/>
    <x v="1"/>
    <x v="1"/>
    <x v="2"/>
    <x v="2"/>
    <x v="2"/>
    <x v="45"/>
    <x v="125"/>
    <x v="212"/>
    <x v="193"/>
    <x v="3"/>
    <x v="412"/>
    <x v="345"/>
    <x v="1"/>
    <x v="0"/>
    <x v="1"/>
    <x v="718"/>
    <x v="1"/>
    <x v="5"/>
    <x v="250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5"/>
    <x v="0"/>
    <x v="2"/>
    <x v="0"/>
    <x v="1"/>
    <x v="1"/>
    <x v="1"/>
    <x v="36"/>
    <x v="60"/>
    <x v="213"/>
    <x v="194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14"/>
    <x v="166"/>
    <x v="0"/>
    <x v="1"/>
    <x v="1"/>
    <x v="3"/>
    <x v="0"/>
    <x v="0"/>
    <x v="37"/>
    <x v="107"/>
    <x v="214"/>
    <x v="195"/>
    <x v="1"/>
    <x v="504"/>
    <x v="443"/>
    <x v="1"/>
    <x v="0"/>
    <x v="1"/>
    <x v="719"/>
    <x v="1"/>
    <x v="5"/>
    <x v="311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7"/>
    <x v="0"/>
    <x v="1"/>
    <x v="1"/>
    <x v="2"/>
    <x v="2"/>
    <x v="2"/>
    <x v="45"/>
    <x v="125"/>
    <x v="215"/>
    <x v="196"/>
    <x v="1"/>
    <x v="505"/>
    <x v="436"/>
    <x v="1"/>
    <x v="0"/>
    <x v="1"/>
    <x v="720"/>
    <x v="1"/>
    <x v="4"/>
    <x v="312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8"/>
    <x v="0"/>
    <x v="1"/>
    <x v="1"/>
    <x v="2"/>
    <x v="2"/>
    <x v="2"/>
    <x v="38"/>
    <x v="126"/>
    <x v="216"/>
    <x v="197"/>
    <x v="3"/>
    <x v="484"/>
    <x v="444"/>
    <x v="1"/>
    <x v="0"/>
    <x v="1"/>
    <x v="721"/>
    <x v="1"/>
    <x v="5"/>
    <x v="313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69"/>
    <x v="0"/>
    <x v="1"/>
    <x v="1"/>
    <x v="4"/>
    <x v="2"/>
    <x v="3"/>
    <x v="39"/>
    <x v="127"/>
    <x v="217"/>
    <x v="198"/>
    <x v="1"/>
    <x v="469"/>
    <x v="381"/>
    <x v="1"/>
    <x v="0"/>
    <x v="1"/>
    <x v="72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70"/>
    <x v="0"/>
    <x v="1"/>
    <x v="1"/>
    <x v="4"/>
    <x v="2"/>
    <x v="3"/>
    <x v="40"/>
    <x v="128"/>
    <x v="218"/>
    <x v="199"/>
    <x v="3"/>
    <x v="506"/>
    <x v="405"/>
    <x v="1"/>
    <x v="0"/>
    <x v="1"/>
    <x v="723"/>
    <x v="1"/>
    <x v="5"/>
    <x v="276"/>
    <x v="3"/>
    <x v="0"/>
  </r>
  <r>
    <x v="0"/>
    <x v="0"/>
    <x v="0"/>
    <x v="0"/>
    <x v="3"/>
    <x v="3"/>
    <x v="0"/>
    <x v="2"/>
    <x v="2"/>
    <x v="2"/>
    <x v="1"/>
    <x v="1"/>
    <x v="1"/>
    <x v="0"/>
    <x v="14"/>
    <x v="171"/>
    <x v="0"/>
    <x v="1"/>
    <x v="1"/>
    <x v="3"/>
    <x v="0"/>
    <x v="0"/>
    <x v="41"/>
    <x v="129"/>
    <x v="219"/>
    <x v="200"/>
    <x v="1"/>
    <x v="507"/>
    <x v="445"/>
    <x v="1"/>
    <x v="0"/>
    <x v="1"/>
    <x v="724"/>
    <x v="1"/>
    <x v="11"/>
    <x v="314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2"/>
    <x v="0"/>
    <x v="1"/>
    <x v="1"/>
    <x v="0"/>
    <x v="2"/>
    <x v="2"/>
    <x v="0"/>
    <x v="79"/>
    <x v="220"/>
    <x v="201"/>
    <x v="2"/>
    <x v="418"/>
    <x v="416"/>
    <x v="1"/>
    <x v="0"/>
    <x v="1"/>
    <x v="72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3"/>
    <x v="0"/>
    <x v="1"/>
    <x v="1"/>
    <x v="3"/>
    <x v="0"/>
    <x v="0"/>
    <x v="43"/>
    <x v="130"/>
    <x v="221"/>
    <x v="202"/>
    <x v="1"/>
    <x v="468"/>
    <x v="365"/>
    <x v="1"/>
    <x v="0"/>
    <x v="1"/>
    <x v="72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4"/>
    <x v="0"/>
    <x v="1"/>
    <x v="1"/>
    <x v="2"/>
    <x v="2"/>
    <x v="2"/>
    <x v="44"/>
    <x v="131"/>
    <x v="222"/>
    <x v="203"/>
    <x v="1"/>
    <x v="502"/>
    <x v="425"/>
    <x v="1"/>
    <x v="0"/>
    <x v="1"/>
    <x v="727"/>
    <x v="1"/>
    <x v="4"/>
    <x v="293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5"/>
    <x v="0"/>
    <x v="1"/>
    <x v="1"/>
    <x v="3"/>
    <x v="0"/>
    <x v="0"/>
    <x v="43"/>
    <x v="130"/>
    <x v="223"/>
    <x v="204"/>
    <x v="1"/>
    <x v="460"/>
    <x v="439"/>
    <x v="1"/>
    <x v="0"/>
    <x v="1"/>
    <x v="728"/>
    <x v="1"/>
    <x v="5"/>
    <x v="306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6"/>
    <x v="0"/>
    <x v="1"/>
    <x v="1"/>
    <x v="2"/>
    <x v="2"/>
    <x v="2"/>
    <x v="45"/>
    <x v="125"/>
    <x v="224"/>
    <x v="205"/>
    <x v="1"/>
    <x v="508"/>
    <x v="446"/>
    <x v="1"/>
    <x v="0"/>
    <x v="1"/>
    <x v="729"/>
    <x v="1"/>
    <x v="15"/>
    <x v="315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7"/>
    <x v="0"/>
    <x v="1"/>
    <x v="1"/>
    <x v="1"/>
    <x v="1"/>
    <x v="1"/>
    <x v="36"/>
    <x v="60"/>
    <x v="225"/>
    <x v="151"/>
    <x v="1"/>
    <x v="509"/>
    <x v="447"/>
    <x v="1"/>
    <x v="0"/>
    <x v="1"/>
    <x v="730"/>
    <x v="1"/>
    <x v="4"/>
    <x v="316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8"/>
    <x v="0"/>
    <x v="1"/>
    <x v="1"/>
    <x v="3"/>
    <x v="0"/>
    <x v="0"/>
    <x v="37"/>
    <x v="107"/>
    <x v="226"/>
    <x v="206"/>
    <x v="1"/>
    <x v="510"/>
    <x v="439"/>
    <x v="1"/>
    <x v="0"/>
    <x v="1"/>
    <x v="731"/>
    <x v="1"/>
    <x v="4"/>
    <x v="306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79"/>
    <x v="0"/>
    <x v="1"/>
    <x v="1"/>
    <x v="2"/>
    <x v="2"/>
    <x v="2"/>
    <x v="45"/>
    <x v="125"/>
    <x v="227"/>
    <x v="207"/>
    <x v="1"/>
    <x v="511"/>
    <x v="448"/>
    <x v="1"/>
    <x v="0"/>
    <x v="1"/>
    <x v="732"/>
    <x v="1"/>
    <x v="2"/>
    <x v="317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80"/>
    <x v="0"/>
    <x v="1"/>
    <x v="1"/>
    <x v="2"/>
    <x v="2"/>
    <x v="2"/>
    <x v="38"/>
    <x v="126"/>
    <x v="228"/>
    <x v="180"/>
    <x v="1"/>
    <x v="415"/>
    <x v="352"/>
    <x v="1"/>
    <x v="0"/>
    <x v="1"/>
    <x v="73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81"/>
    <x v="0"/>
    <x v="1"/>
    <x v="1"/>
    <x v="4"/>
    <x v="2"/>
    <x v="3"/>
    <x v="39"/>
    <x v="127"/>
    <x v="229"/>
    <x v="11"/>
    <x v="3"/>
    <x v="512"/>
    <x v="362"/>
    <x v="1"/>
    <x v="0"/>
    <x v="1"/>
    <x v="734"/>
    <x v="1"/>
    <x v="4"/>
    <x v="257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82"/>
    <x v="0"/>
    <x v="1"/>
    <x v="1"/>
    <x v="4"/>
    <x v="2"/>
    <x v="3"/>
    <x v="40"/>
    <x v="128"/>
    <x v="230"/>
    <x v="208"/>
    <x v="1"/>
    <x v="513"/>
    <x v="449"/>
    <x v="1"/>
    <x v="0"/>
    <x v="1"/>
    <x v="735"/>
    <x v="1"/>
    <x v="4"/>
    <x v="318"/>
    <x v="3"/>
    <x v="0"/>
  </r>
  <r>
    <x v="0"/>
    <x v="0"/>
    <x v="0"/>
    <x v="0"/>
    <x v="3"/>
    <x v="3"/>
    <x v="0"/>
    <x v="2"/>
    <x v="2"/>
    <x v="2"/>
    <x v="1"/>
    <x v="1"/>
    <x v="1"/>
    <x v="0"/>
    <x v="15"/>
    <x v="183"/>
    <x v="0"/>
    <x v="1"/>
    <x v="1"/>
    <x v="0"/>
    <x v="0"/>
    <x v="0"/>
    <x v="0"/>
    <x v="129"/>
    <x v="231"/>
    <x v="209"/>
    <x v="3"/>
    <x v="439"/>
    <x v="402"/>
    <x v="1"/>
    <x v="0"/>
    <x v="1"/>
    <x v="73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84"/>
    <x v="0"/>
    <x v="2"/>
    <x v="0"/>
    <x v="2"/>
    <x v="2"/>
    <x v="2"/>
    <x v="42"/>
    <x v="79"/>
    <x v="232"/>
    <x v="210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16"/>
    <x v="185"/>
    <x v="0"/>
    <x v="1"/>
    <x v="1"/>
    <x v="0"/>
    <x v="0"/>
    <x v="0"/>
    <x v="0"/>
    <x v="130"/>
    <x v="233"/>
    <x v="211"/>
    <x v="3"/>
    <x v="514"/>
    <x v="358"/>
    <x v="1"/>
    <x v="0"/>
    <x v="1"/>
    <x v="737"/>
    <x v="1"/>
    <x v="4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86"/>
    <x v="0"/>
    <x v="1"/>
    <x v="1"/>
    <x v="2"/>
    <x v="2"/>
    <x v="2"/>
    <x v="44"/>
    <x v="131"/>
    <x v="234"/>
    <x v="212"/>
    <x v="1"/>
    <x v="479"/>
    <x v="351"/>
    <x v="1"/>
    <x v="0"/>
    <x v="1"/>
    <x v="738"/>
    <x v="1"/>
    <x v="6"/>
    <x v="290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87"/>
    <x v="0"/>
    <x v="2"/>
    <x v="0"/>
    <x v="3"/>
    <x v="0"/>
    <x v="0"/>
    <x v="43"/>
    <x v="130"/>
    <x v="235"/>
    <x v="213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16"/>
    <x v="188"/>
    <x v="0"/>
    <x v="1"/>
    <x v="1"/>
    <x v="2"/>
    <x v="2"/>
    <x v="2"/>
    <x v="45"/>
    <x v="125"/>
    <x v="236"/>
    <x v="214"/>
    <x v="3"/>
    <x v="454"/>
    <x v="392"/>
    <x v="1"/>
    <x v="0"/>
    <x v="1"/>
    <x v="739"/>
    <x v="1"/>
    <x v="5"/>
    <x v="279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89"/>
    <x v="0"/>
    <x v="1"/>
    <x v="1"/>
    <x v="1"/>
    <x v="1"/>
    <x v="1"/>
    <x v="36"/>
    <x v="60"/>
    <x v="237"/>
    <x v="153"/>
    <x v="1"/>
    <x v="515"/>
    <x v="450"/>
    <x v="1"/>
    <x v="0"/>
    <x v="1"/>
    <x v="740"/>
    <x v="1"/>
    <x v="3"/>
    <x v="319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90"/>
    <x v="0"/>
    <x v="1"/>
    <x v="1"/>
    <x v="3"/>
    <x v="0"/>
    <x v="0"/>
    <x v="37"/>
    <x v="107"/>
    <x v="238"/>
    <x v="209"/>
    <x v="3"/>
    <x v="445"/>
    <x v="374"/>
    <x v="1"/>
    <x v="0"/>
    <x v="1"/>
    <x v="74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91"/>
    <x v="0"/>
    <x v="1"/>
    <x v="1"/>
    <x v="0"/>
    <x v="2"/>
    <x v="2"/>
    <x v="0"/>
    <x v="125"/>
    <x v="239"/>
    <x v="215"/>
    <x v="2"/>
    <x v="516"/>
    <x v="451"/>
    <x v="1"/>
    <x v="0"/>
    <x v="1"/>
    <x v="742"/>
    <x v="1"/>
    <x v="4"/>
    <x v="320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92"/>
    <x v="0"/>
    <x v="1"/>
    <x v="1"/>
    <x v="2"/>
    <x v="2"/>
    <x v="2"/>
    <x v="38"/>
    <x v="126"/>
    <x v="240"/>
    <x v="216"/>
    <x v="1"/>
    <x v="517"/>
    <x v="452"/>
    <x v="1"/>
    <x v="0"/>
    <x v="1"/>
    <x v="74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93"/>
    <x v="0"/>
    <x v="2"/>
    <x v="0"/>
    <x v="4"/>
    <x v="2"/>
    <x v="3"/>
    <x v="39"/>
    <x v="127"/>
    <x v="241"/>
    <x v="217"/>
    <x v="1"/>
    <x v="0"/>
    <x v="0"/>
    <x v="0"/>
    <x v="0"/>
    <x v="0"/>
    <x v="0"/>
    <x v="0"/>
    <x v="0"/>
    <x v="0"/>
    <x v="0"/>
    <x v="0"/>
  </r>
  <r>
    <x v="0"/>
    <x v="0"/>
    <x v="0"/>
    <x v="0"/>
    <x v="3"/>
    <x v="3"/>
    <x v="0"/>
    <x v="2"/>
    <x v="2"/>
    <x v="2"/>
    <x v="1"/>
    <x v="1"/>
    <x v="1"/>
    <x v="0"/>
    <x v="16"/>
    <x v="194"/>
    <x v="0"/>
    <x v="1"/>
    <x v="1"/>
    <x v="4"/>
    <x v="2"/>
    <x v="3"/>
    <x v="40"/>
    <x v="128"/>
    <x v="242"/>
    <x v="218"/>
    <x v="3"/>
    <x v="518"/>
    <x v="453"/>
    <x v="1"/>
    <x v="0"/>
    <x v="1"/>
    <x v="744"/>
    <x v="1"/>
    <x v="4"/>
    <x v="321"/>
    <x v="3"/>
    <x v="0"/>
  </r>
  <r>
    <x v="0"/>
    <x v="0"/>
    <x v="0"/>
    <x v="0"/>
    <x v="3"/>
    <x v="3"/>
    <x v="0"/>
    <x v="2"/>
    <x v="2"/>
    <x v="2"/>
    <x v="1"/>
    <x v="1"/>
    <x v="1"/>
    <x v="0"/>
    <x v="16"/>
    <x v="195"/>
    <x v="0"/>
    <x v="1"/>
    <x v="1"/>
    <x v="3"/>
    <x v="0"/>
    <x v="0"/>
    <x v="41"/>
    <x v="129"/>
    <x v="243"/>
    <x v="219"/>
    <x v="1"/>
    <x v="444"/>
    <x v="454"/>
    <x v="1"/>
    <x v="0"/>
    <x v="1"/>
    <x v="745"/>
    <x v="1"/>
    <x v="6"/>
    <x v="322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196"/>
    <x v="0"/>
    <x v="1"/>
    <x v="1"/>
    <x v="2"/>
    <x v="2"/>
    <x v="2"/>
    <x v="42"/>
    <x v="79"/>
    <x v="244"/>
    <x v="220"/>
    <x v="3"/>
    <x v="519"/>
    <x v="374"/>
    <x v="1"/>
    <x v="0"/>
    <x v="1"/>
    <x v="746"/>
    <x v="1"/>
    <x v="4"/>
    <x v="323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197"/>
    <x v="0"/>
    <x v="1"/>
    <x v="1"/>
    <x v="3"/>
    <x v="0"/>
    <x v="0"/>
    <x v="43"/>
    <x v="130"/>
    <x v="245"/>
    <x v="221"/>
    <x v="3"/>
    <x v="446"/>
    <x v="429"/>
    <x v="1"/>
    <x v="0"/>
    <x v="1"/>
    <x v="74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198"/>
    <x v="0"/>
    <x v="1"/>
    <x v="1"/>
    <x v="2"/>
    <x v="2"/>
    <x v="2"/>
    <x v="44"/>
    <x v="131"/>
    <x v="246"/>
    <x v="10"/>
    <x v="3"/>
    <x v="429"/>
    <x v="455"/>
    <x v="1"/>
    <x v="0"/>
    <x v="1"/>
    <x v="748"/>
    <x v="1"/>
    <x v="4"/>
    <x v="324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199"/>
    <x v="0"/>
    <x v="1"/>
    <x v="1"/>
    <x v="3"/>
    <x v="0"/>
    <x v="0"/>
    <x v="43"/>
    <x v="130"/>
    <x v="247"/>
    <x v="222"/>
    <x v="1"/>
    <x v="501"/>
    <x v="456"/>
    <x v="1"/>
    <x v="0"/>
    <x v="1"/>
    <x v="749"/>
    <x v="1"/>
    <x v="5"/>
    <x v="325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0"/>
    <x v="0"/>
    <x v="1"/>
    <x v="1"/>
    <x v="2"/>
    <x v="2"/>
    <x v="2"/>
    <x v="45"/>
    <x v="125"/>
    <x v="248"/>
    <x v="223"/>
    <x v="1"/>
    <x v="520"/>
    <x v="457"/>
    <x v="1"/>
    <x v="0"/>
    <x v="1"/>
    <x v="750"/>
    <x v="1"/>
    <x v="15"/>
    <x v="326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1"/>
    <x v="0"/>
    <x v="1"/>
    <x v="1"/>
    <x v="1"/>
    <x v="1"/>
    <x v="1"/>
    <x v="36"/>
    <x v="60"/>
    <x v="249"/>
    <x v="224"/>
    <x v="3"/>
    <x v="521"/>
    <x v="458"/>
    <x v="1"/>
    <x v="0"/>
    <x v="1"/>
    <x v="751"/>
    <x v="1"/>
    <x v="5"/>
    <x v="327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2"/>
    <x v="0"/>
    <x v="1"/>
    <x v="1"/>
    <x v="3"/>
    <x v="0"/>
    <x v="0"/>
    <x v="37"/>
    <x v="107"/>
    <x v="250"/>
    <x v="225"/>
    <x v="1"/>
    <x v="414"/>
    <x v="459"/>
    <x v="1"/>
    <x v="0"/>
    <x v="1"/>
    <x v="752"/>
    <x v="1"/>
    <x v="11"/>
    <x v="328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3"/>
    <x v="0"/>
    <x v="1"/>
    <x v="1"/>
    <x v="2"/>
    <x v="2"/>
    <x v="2"/>
    <x v="45"/>
    <x v="125"/>
    <x v="251"/>
    <x v="226"/>
    <x v="1"/>
    <x v="522"/>
    <x v="390"/>
    <x v="1"/>
    <x v="0"/>
    <x v="1"/>
    <x v="753"/>
    <x v="1"/>
    <x v="5"/>
    <x v="266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4"/>
    <x v="0"/>
    <x v="1"/>
    <x v="1"/>
    <x v="2"/>
    <x v="2"/>
    <x v="2"/>
    <x v="38"/>
    <x v="126"/>
    <x v="252"/>
    <x v="227"/>
    <x v="1"/>
    <x v="415"/>
    <x v="402"/>
    <x v="1"/>
    <x v="0"/>
    <x v="1"/>
    <x v="75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5"/>
    <x v="0"/>
    <x v="1"/>
    <x v="1"/>
    <x v="4"/>
    <x v="2"/>
    <x v="3"/>
    <x v="39"/>
    <x v="127"/>
    <x v="253"/>
    <x v="228"/>
    <x v="3"/>
    <x v="448"/>
    <x v="409"/>
    <x v="1"/>
    <x v="0"/>
    <x v="1"/>
    <x v="755"/>
    <x v="1"/>
    <x v="16"/>
    <x v="329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6"/>
    <x v="0"/>
    <x v="1"/>
    <x v="1"/>
    <x v="4"/>
    <x v="2"/>
    <x v="3"/>
    <x v="40"/>
    <x v="128"/>
    <x v="254"/>
    <x v="229"/>
    <x v="1"/>
    <x v="523"/>
    <x v="460"/>
    <x v="1"/>
    <x v="0"/>
    <x v="1"/>
    <x v="75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7"/>
    <x v="207"/>
    <x v="0"/>
    <x v="1"/>
    <x v="1"/>
    <x v="3"/>
    <x v="0"/>
    <x v="0"/>
    <x v="41"/>
    <x v="129"/>
    <x v="255"/>
    <x v="230"/>
    <x v="3"/>
    <x v="445"/>
    <x v="365"/>
    <x v="1"/>
    <x v="0"/>
    <x v="1"/>
    <x v="75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08"/>
    <x v="0"/>
    <x v="1"/>
    <x v="1"/>
    <x v="2"/>
    <x v="2"/>
    <x v="2"/>
    <x v="42"/>
    <x v="79"/>
    <x v="256"/>
    <x v="231"/>
    <x v="1"/>
    <x v="503"/>
    <x v="461"/>
    <x v="1"/>
    <x v="0"/>
    <x v="1"/>
    <x v="758"/>
    <x v="1"/>
    <x v="5"/>
    <x v="330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09"/>
    <x v="0"/>
    <x v="1"/>
    <x v="1"/>
    <x v="3"/>
    <x v="0"/>
    <x v="0"/>
    <x v="43"/>
    <x v="130"/>
    <x v="257"/>
    <x v="232"/>
    <x v="1"/>
    <x v="457"/>
    <x v="443"/>
    <x v="1"/>
    <x v="0"/>
    <x v="1"/>
    <x v="759"/>
    <x v="1"/>
    <x v="3"/>
    <x v="331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0"/>
    <x v="0"/>
    <x v="1"/>
    <x v="1"/>
    <x v="2"/>
    <x v="2"/>
    <x v="2"/>
    <x v="44"/>
    <x v="131"/>
    <x v="258"/>
    <x v="233"/>
    <x v="3"/>
    <x v="474"/>
    <x v="409"/>
    <x v="1"/>
    <x v="0"/>
    <x v="1"/>
    <x v="76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1"/>
    <x v="0"/>
    <x v="1"/>
    <x v="1"/>
    <x v="3"/>
    <x v="0"/>
    <x v="0"/>
    <x v="43"/>
    <x v="130"/>
    <x v="259"/>
    <x v="234"/>
    <x v="1"/>
    <x v="524"/>
    <x v="432"/>
    <x v="1"/>
    <x v="0"/>
    <x v="1"/>
    <x v="761"/>
    <x v="1"/>
    <x v="4"/>
    <x v="299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2"/>
    <x v="0"/>
    <x v="1"/>
    <x v="1"/>
    <x v="0"/>
    <x v="2"/>
    <x v="2"/>
    <x v="0"/>
    <x v="125"/>
    <x v="260"/>
    <x v="235"/>
    <x v="2"/>
    <x v="404"/>
    <x v="359"/>
    <x v="1"/>
    <x v="0"/>
    <x v="1"/>
    <x v="76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3"/>
    <x v="0"/>
    <x v="1"/>
    <x v="1"/>
    <x v="1"/>
    <x v="1"/>
    <x v="1"/>
    <x v="36"/>
    <x v="60"/>
    <x v="261"/>
    <x v="236"/>
    <x v="1"/>
    <x v="525"/>
    <x v="359"/>
    <x v="1"/>
    <x v="0"/>
    <x v="1"/>
    <x v="763"/>
    <x v="1"/>
    <x v="6"/>
    <x v="243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4"/>
    <x v="0"/>
    <x v="1"/>
    <x v="1"/>
    <x v="3"/>
    <x v="0"/>
    <x v="0"/>
    <x v="37"/>
    <x v="107"/>
    <x v="262"/>
    <x v="99"/>
    <x v="3"/>
    <x v="526"/>
    <x v="462"/>
    <x v="1"/>
    <x v="0"/>
    <x v="1"/>
    <x v="764"/>
    <x v="1"/>
    <x v="6"/>
    <x v="332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5"/>
    <x v="0"/>
    <x v="1"/>
    <x v="1"/>
    <x v="2"/>
    <x v="2"/>
    <x v="2"/>
    <x v="45"/>
    <x v="125"/>
    <x v="263"/>
    <x v="237"/>
    <x v="3"/>
    <x v="524"/>
    <x v="443"/>
    <x v="1"/>
    <x v="0"/>
    <x v="1"/>
    <x v="765"/>
    <x v="1"/>
    <x v="4"/>
    <x v="331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6"/>
    <x v="0"/>
    <x v="1"/>
    <x v="1"/>
    <x v="2"/>
    <x v="2"/>
    <x v="2"/>
    <x v="38"/>
    <x v="126"/>
    <x v="264"/>
    <x v="238"/>
    <x v="3"/>
    <x v="527"/>
    <x v="463"/>
    <x v="1"/>
    <x v="0"/>
    <x v="1"/>
    <x v="766"/>
    <x v="1"/>
    <x v="5"/>
    <x v="333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7"/>
    <x v="0"/>
    <x v="1"/>
    <x v="1"/>
    <x v="4"/>
    <x v="2"/>
    <x v="3"/>
    <x v="39"/>
    <x v="127"/>
    <x v="229"/>
    <x v="11"/>
    <x v="1"/>
    <x v="429"/>
    <x v="455"/>
    <x v="1"/>
    <x v="0"/>
    <x v="1"/>
    <x v="76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8"/>
    <x v="0"/>
    <x v="1"/>
    <x v="1"/>
    <x v="4"/>
    <x v="2"/>
    <x v="3"/>
    <x v="40"/>
    <x v="128"/>
    <x v="265"/>
    <x v="239"/>
    <x v="3"/>
    <x v="454"/>
    <x v="342"/>
    <x v="1"/>
    <x v="0"/>
    <x v="1"/>
    <x v="768"/>
    <x v="1"/>
    <x v="11"/>
    <x v="303"/>
    <x v="3"/>
    <x v="0"/>
  </r>
  <r>
    <x v="0"/>
    <x v="0"/>
    <x v="0"/>
    <x v="0"/>
    <x v="3"/>
    <x v="3"/>
    <x v="0"/>
    <x v="2"/>
    <x v="2"/>
    <x v="2"/>
    <x v="1"/>
    <x v="1"/>
    <x v="1"/>
    <x v="0"/>
    <x v="18"/>
    <x v="219"/>
    <x v="0"/>
    <x v="1"/>
    <x v="1"/>
    <x v="3"/>
    <x v="0"/>
    <x v="0"/>
    <x v="41"/>
    <x v="129"/>
    <x v="266"/>
    <x v="240"/>
    <x v="1"/>
    <x v="488"/>
    <x v="464"/>
    <x v="1"/>
    <x v="0"/>
    <x v="1"/>
    <x v="769"/>
    <x v="1"/>
    <x v="4"/>
    <x v="334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0"/>
    <x v="0"/>
    <x v="1"/>
    <x v="1"/>
    <x v="2"/>
    <x v="2"/>
    <x v="2"/>
    <x v="42"/>
    <x v="79"/>
    <x v="185"/>
    <x v="170"/>
    <x v="1"/>
    <x v="528"/>
    <x v="465"/>
    <x v="1"/>
    <x v="0"/>
    <x v="1"/>
    <x v="770"/>
    <x v="1"/>
    <x v="6"/>
    <x v="335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1"/>
    <x v="0"/>
    <x v="1"/>
    <x v="1"/>
    <x v="3"/>
    <x v="0"/>
    <x v="0"/>
    <x v="43"/>
    <x v="130"/>
    <x v="267"/>
    <x v="241"/>
    <x v="1"/>
    <x v="529"/>
    <x v="466"/>
    <x v="1"/>
    <x v="0"/>
    <x v="1"/>
    <x v="771"/>
    <x v="1"/>
    <x v="5"/>
    <x v="336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2"/>
    <x v="0"/>
    <x v="1"/>
    <x v="1"/>
    <x v="2"/>
    <x v="2"/>
    <x v="2"/>
    <x v="44"/>
    <x v="131"/>
    <x v="177"/>
    <x v="162"/>
    <x v="3"/>
    <x v="530"/>
    <x v="364"/>
    <x v="1"/>
    <x v="0"/>
    <x v="1"/>
    <x v="772"/>
    <x v="1"/>
    <x v="4"/>
    <x v="247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3"/>
    <x v="0"/>
    <x v="1"/>
    <x v="1"/>
    <x v="0"/>
    <x v="0"/>
    <x v="0"/>
    <x v="0"/>
    <x v="130"/>
    <x v="268"/>
    <x v="53"/>
    <x v="3"/>
    <x v="531"/>
    <x v="467"/>
    <x v="1"/>
    <x v="0"/>
    <x v="1"/>
    <x v="773"/>
    <x v="1"/>
    <x v="5"/>
    <x v="337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4"/>
    <x v="0"/>
    <x v="1"/>
    <x v="1"/>
    <x v="2"/>
    <x v="2"/>
    <x v="2"/>
    <x v="45"/>
    <x v="125"/>
    <x v="269"/>
    <x v="242"/>
    <x v="3"/>
    <x v="532"/>
    <x v="468"/>
    <x v="1"/>
    <x v="0"/>
    <x v="1"/>
    <x v="774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5"/>
    <x v="0"/>
    <x v="1"/>
    <x v="1"/>
    <x v="1"/>
    <x v="1"/>
    <x v="1"/>
    <x v="36"/>
    <x v="60"/>
    <x v="270"/>
    <x v="243"/>
    <x v="1"/>
    <x v="533"/>
    <x v="469"/>
    <x v="1"/>
    <x v="0"/>
    <x v="1"/>
    <x v="775"/>
    <x v="1"/>
    <x v="5"/>
    <x v="338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6"/>
    <x v="0"/>
    <x v="1"/>
    <x v="1"/>
    <x v="3"/>
    <x v="0"/>
    <x v="0"/>
    <x v="37"/>
    <x v="107"/>
    <x v="271"/>
    <x v="244"/>
    <x v="1"/>
    <x v="534"/>
    <x v="359"/>
    <x v="1"/>
    <x v="0"/>
    <x v="1"/>
    <x v="776"/>
    <x v="1"/>
    <x v="17"/>
    <x v="243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7"/>
    <x v="0"/>
    <x v="1"/>
    <x v="1"/>
    <x v="2"/>
    <x v="2"/>
    <x v="2"/>
    <x v="45"/>
    <x v="125"/>
    <x v="272"/>
    <x v="245"/>
    <x v="3"/>
    <x v="535"/>
    <x v="470"/>
    <x v="1"/>
    <x v="0"/>
    <x v="1"/>
    <x v="777"/>
    <x v="1"/>
    <x v="11"/>
    <x v="339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8"/>
    <x v="0"/>
    <x v="1"/>
    <x v="1"/>
    <x v="2"/>
    <x v="2"/>
    <x v="2"/>
    <x v="38"/>
    <x v="126"/>
    <x v="273"/>
    <x v="246"/>
    <x v="1"/>
    <x v="415"/>
    <x v="414"/>
    <x v="1"/>
    <x v="0"/>
    <x v="1"/>
    <x v="77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29"/>
    <x v="0"/>
    <x v="1"/>
    <x v="1"/>
    <x v="4"/>
    <x v="2"/>
    <x v="3"/>
    <x v="39"/>
    <x v="127"/>
    <x v="274"/>
    <x v="247"/>
    <x v="1"/>
    <x v="419"/>
    <x v="471"/>
    <x v="1"/>
    <x v="0"/>
    <x v="1"/>
    <x v="779"/>
    <x v="1"/>
    <x v="5"/>
    <x v="340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30"/>
    <x v="0"/>
    <x v="1"/>
    <x v="1"/>
    <x v="4"/>
    <x v="2"/>
    <x v="3"/>
    <x v="40"/>
    <x v="128"/>
    <x v="275"/>
    <x v="248"/>
    <x v="3"/>
    <x v="536"/>
    <x v="472"/>
    <x v="1"/>
    <x v="0"/>
    <x v="1"/>
    <x v="780"/>
    <x v="1"/>
    <x v="17"/>
    <x v="341"/>
    <x v="3"/>
    <x v="0"/>
  </r>
  <r>
    <x v="0"/>
    <x v="0"/>
    <x v="0"/>
    <x v="0"/>
    <x v="3"/>
    <x v="3"/>
    <x v="0"/>
    <x v="2"/>
    <x v="2"/>
    <x v="2"/>
    <x v="1"/>
    <x v="1"/>
    <x v="1"/>
    <x v="0"/>
    <x v="19"/>
    <x v="231"/>
    <x v="0"/>
    <x v="1"/>
    <x v="1"/>
    <x v="3"/>
    <x v="0"/>
    <x v="0"/>
    <x v="41"/>
    <x v="129"/>
    <x v="195"/>
    <x v="178"/>
    <x v="3"/>
    <x v="537"/>
    <x v="473"/>
    <x v="1"/>
    <x v="0"/>
    <x v="1"/>
    <x v="781"/>
    <x v="1"/>
    <x v="4"/>
    <x v="342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2"/>
    <x v="0"/>
    <x v="1"/>
    <x v="1"/>
    <x v="2"/>
    <x v="2"/>
    <x v="2"/>
    <x v="42"/>
    <x v="79"/>
    <x v="276"/>
    <x v="249"/>
    <x v="1"/>
    <x v="538"/>
    <x v="474"/>
    <x v="1"/>
    <x v="0"/>
    <x v="1"/>
    <x v="78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3"/>
    <x v="0"/>
    <x v="1"/>
    <x v="1"/>
    <x v="3"/>
    <x v="0"/>
    <x v="0"/>
    <x v="43"/>
    <x v="130"/>
    <x v="277"/>
    <x v="101"/>
    <x v="1"/>
    <x v="539"/>
    <x v="475"/>
    <x v="1"/>
    <x v="0"/>
    <x v="1"/>
    <x v="783"/>
    <x v="1"/>
    <x v="4"/>
    <x v="343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4"/>
    <x v="0"/>
    <x v="1"/>
    <x v="1"/>
    <x v="2"/>
    <x v="2"/>
    <x v="2"/>
    <x v="44"/>
    <x v="131"/>
    <x v="278"/>
    <x v="250"/>
    <x v="1"/>
    <x v="540"/>
    <x v="431"/>
    <x v="1"/>
    <x v="0"/>
    <x v="1"/>
    <x v="784"/>
    <x v="1"/>
    <x v="4"/>
    <x v="298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5"/>
    <x v="0"/>
    <x v="1"/>
    <x v="1"/>
    <x v="0"/>
    <x v="0"/>
    <x v="0"/>
    <x v="0"/>
    <x v="130"/>
    <x v="279"/>
    <x v="251"/>
    <x v="2"/>
    <x v="541"/>
    <x v="359"/>
    <x v="1"/>
    <x v="0"/>
    <x v="1"/>
    <x v="785"/>
    <x v="1"/>
    <x v="5"/>
    <x v="243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6"/>
    <x v="0"/>
    <x v="1"/>
    <x v="1"/>
    <x v="2"/>
    <x v="2"/>
    <x v="2"/>
    <x v="45"/>
    <x v="125"/>
    <x v="280"/>
    <x v="252"/>
    <x v="1"/>
    <x v="542"/>
    <x v="476"/>
    <x v="1"/>
    <x v="0"/>
    <x v="1"/>
    <x v="786"/>
    <x v="1"/>
    <x v="4"/>
    <x v="344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7"/>
    <x v="0"/>
    <x v="1"/>
    <x v="1"/>
    <x v="1"/>
    <x v="1"/>
    <x v="1"/>
    <x v="36"/>
    <x v="60"/>
    <x v="281"/>
    <x v="130"/>
    <x v="1"/>
    <x v="543"/>
    <x v="477"/>
    <x v="1"/>
    <x v="0"/>
    <x v="1"/>
    <x v="787"/>
    <x v="1"/>
    <x v="5"/>
    <x v="345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8"/>
    <x v="0"/>
    <x v="1"/>
    <x v="1"/>
    <x v="3"/>
    <x v="0"/>
    <x v="0"/>
    <x v="37"/>
    <x v="107"/>
    <x v="282"/>
    <x v="44"/>
    <x v="3"/>
    <x v="544"/>
    <x v="478"/>
    <x v="1"/>
    <x v="0"/>
    <x v="1"/>
    <x v="78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39"/>
    <x v="0"/>
    <x v="1"/>
    <x v="1"/>
    <x v="2"/>
    <x v="2"/>
    <x v="2"/>
    <x v="45"/>
    <x v="125"/>
    <x v="283"/>
    <x v="253"/>
    <x v="3"/>
    <x v="545"/>
    <x v="367"/>
    <x v="1"/>
    <x v="0"/>
    <x v="1"/>
    <x v="789"/>
    <x v="1"/>
    <x v="5"/>
    <x v="346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40"/>
    <x v="0"/>
    <x v="1"/>
    <x v="1"/>
    <x v="2"/>
    <x v="2"/>
    <x v="2"/>
    <x v="38"/>
    <x v="126"/>
    <x v="284"/>
    <x v="254"/>
    <x v="1"/>
    <x v="471"/>
    <x v="429"/>
    <x v="1"/>
    <x v="0"/>
    <x v="1"/>
    <x v="790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41"/>
    <x v="0"/>
    <x v="1"/>
    <x v="1"/>
    <x v="4"/>
    <x v="2"/>
    <x v="3"/>
    <x v="39"/>
    <x v="127"/>
    <x v="285"/>
    <x v="255"/>
    <x v="1"/>
    <x v="401"/>
    <x v="356"/>
    <x v="1"/>
    <x v="0"/>
    <x v="1"/>
    <x v="79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42"/>
    <x v="0"/>
    <x v="1"/>
    <x v="1"/>
    <x v="4"/>
    <x v="2"/>
    <x v="3"/>
    <x v="40"/>
    <x v="128"/>
    <x v="286"/>
    <x v="121"/>
    <x v="3"/>
    <x v="546"/>
    <x v="479"/>
    <x v="1"/>
    <x v="0"/>
    <x v="1"/>
    <x v="79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0"/>
    <x v="243"/>
    <x v="0"/>
    <x v="1"/>
    <x v="1"/>
    <x v="3"/>
    <x v="0"/>
    <x v="0"/>
    <x v="41"/>
    <x v="129"/>
    <x v="287"/>
    <x v="256"/>
    <x v="3"/>
    <x v="547"/>
    <x v="480"/>
    <x v="1"/>
    <x v="0"/>
    <x v="1"/>
    <x v="793"/>
    <x v="1"/>
    <x v="4"/>
    <x v="347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4"/>
    <x v="0"/>
    <x v="1"/>
    <x v="1"/>
    <x v="2"/>
    <x v="2"/>
    <x v="2"/>
    <x v="42"/>
    <x v="79"/>
    <x v="288"/>
    <x v="257"/>
    <x v="1"/>
    <x v="548"/>
    <x v="358"/>
    <x v="1"/>
    <x v="0"/>
    <x v="1"/>
    <x v="794"/>
    <x v="1"/>
    <x v="6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5"/>
    <x v="0"/>
    <x v="1"/>
    <x v="1"/>
    <x v="3"/>
    <x v="0"/>
    <x v="0"/>
    <x v="43"/>
    <x v="130"/>
    <x v="289"/>
    <x v="258"/>
    <x v="1"/>
    <x v="444"/>
    <x v="390"/>
    <x v="1"/>
    <x v="0"/>
    <x v="1"/>
    <x v="795"/>
    <x v="1"/>
    <x v="5"/>
    <x v="266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6"/>
    <x v="0"/>
    <x v="1"/>
    <x v="1"/>
    <x v="2"/>
    <x v="2"/>
    <x v="2"/>
    <x v="44"/>
    <x v="131"/>
    <x v="290"/>
    <x v="259"/>
    <x v="3"/>
    <x v="500"/>
    <x v="348"/>
    <x v="1"/>
    <x v="0"/>
    <x v="1"/>
    <x v="79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7"/>
    <x v="0"/>
    <x v="1"/>
    <x v="1"/>
    <x v="3"/>
    <x v="0"/>
    <x v="0"/>
    <x v="43"/>
    <x v="130"/>
    <x v="291"/>
    <x v="220"/>
    <x v="3"/>
    <x v="549"/>
    <x v="481"/>
    <x v="1"/>
    <x v="0"/>
    <x v="1"/>
    <x v="79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8"/>
    <x v="0"/>
    <x v="1"/>
    <x v="1"/>
    <x v="2"/>
    <x v="2"/>
    <x v="2"/>
    <x v="45"/>
    <x v="125"/>
    <x v="292"/>
    <x v="260"/>
    <x v="3"/>
    <x v="550"/>
    <x v="384"/>
    <x v="1"/>
    <x v="0"/>
    <x v="1"/>
    <x v="798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49"/>
    <x v="0"/>
    <x v="1"/>
    <x v="1"/>
    <x v="1"/>
    <x v="1"/>
    <x v="1"/>
    <x v="36"/>
    <x v="60"/>
    <x v="293"/>
    <x v="261"/>
    <x v="1"/>
    <x v="510"/>
    <x v="482"/>
    <x v="1"/>
    <x v="0"/>
    <x v="1"/>
    <x v="79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0"/>
    <x v="0"/>
    <x v="1"/>
    <x v="1"/>
    <x v="3"/>
    <x v="0"/>
    <x v="0"/>
    <x v="37"/>
    <x v="107"/>
    <x v="294"/>
    <x v="89"/>
    <x v="3"/>
    <x v="551"/>
    <x v="483"/>
    <x v="1"/>
    <x v="0"/>
    <x v="1"/>
    <x v="800"/>
    <x v="1"/>
    <x v="11"/>
    <x v="348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1"/>
    <x v="0"/>
    <x v="1"/>
    <x v="1"/>
    <x v="2"/>
    <x v="2"/>
    <x v="2"/>
    <x v="45"/>
    <x v="125"/>
    <x v="295"/>
    <x v="262"/>
    <x v="3"/>
    <x v="519"/>
    <x v="365"/>
    <x v="1"/>
    <x v="0"/>
    <x v="1"/>
    <x v="801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2"/>
    <x v="0"/>
    <x v="1"/>
    <x v="1"/>
    <x v="2"/>
    <x v="2"/>
    <x v="2"/>
    <x v="38"/>
    <x v="126"/>
    <x v="296"/>
    <x v="133"/>
    <x v="3"/>
    <x v="536"/>
    <x v="422"/>
    <x v="1"/>
    <x v="0"/>
    <x v="1"/>
    <x v="802"/>
    <x v="1"/>
    <x v="17"/>
    <x v="289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3"/>
    <x v="0"/>
    <x v="1"/>
    <x v="1"/>
    <x v="4"/>
    <x v="2"/>
    <x v="3"/>
    <x v="39"/>
    <x v="127"/>
    <x v="297"/>
    <x v="263"/>
    <x v="3"/>
    <x v="552"/>
    <x v="455"/>
    <x v="1"/>
    <x v="0"/>
    <x v="1"/>
    <x v="80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4"/>
    <x v="0"/>
    <x v="1"/>
    <x v="1"/>
    <x v="4"/>
    <x v="2"/>
    <x v="3"/>
    <x v="40"/>
    <x v="128"/>
    <x v="298"/>
    <x v="264"/>
    <x v="1"/>
    <x v="529"/>
    <x v="466"/>
    <x v="1"/>
    <x v="0"/>
    <x v="1"/>
    <x v="804"/>
    <x v="1"/>
    <x v="5"/>
    <x v="336"/>
    <x v="3"/>
    <x v="0"/>
  </r>
  <r>
    <x v="0"/>
    <x v="0"/>
    <x v="0"/>
    <x v="0"/>
    <x v="3"/>
    <x v="3"/>
    <x v="0"/>
    <x v="2"/>
    <x v="2"/>
    <x v="2"/>
    <x v="1"/>
    <x v="1"/>
    <x v="1"/>
    <x v="0"/>
    <x v="21"/>
    <x v="255"/>
    <x v="0"/>
    <x v="1"/>
    <x v="1"/>
    <x v="3"/>
    <x v="0"/>
    <x v="0"/>
    <x v="41"/>
    <x v="129"/>
    <x v="299"/>
    <x v="265"/>
    <x v="3"/>
    <x v="468"/>
    <x v="484"/>
    <x v="1"/>
    <x v="0"/>
    <x v="1"/>
    <x v="80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56"/>
    <x v="0"/>
    <x v="1"/>
    <x v="1"/>
    <x v="2"/>
    <x v="2"/>
    <x v="2"/>
    <x v="42"/>
    <x v="79"/>
    <x v="300"/>
    <x v="266"/>
    <x v="3"/>
    <x v="553"/>
    <x v="485"/>
    <x v="1"/>
    <x v="0"/>
    <x v="1"/>
    <x v="80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57"/>
    <x v="0"/>
    <x v="1"/>
    <x v="1"/>
    <x v="0"/>
    <x v="0"/>
    <x v="0"/>
    <x v="0"/>
    <x v="130"/>
    <x v="301"/>
    <x v="267"/>
    <x v="2"/>
    <x v="554"/>
    <x v="481"/>
    <x v="1"/>
    <x v="0"/>
    <x v="1"/>
    <x v="807"/>
    <x v="1"/>
    <x v="4"/>
    <x v="349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58"/>
    <x v="0"/>
    <x v="1"/>
    <x v="1"/>
    <x v="2"/>
    <x v="2"/>
    <x v="2"/>
    <x v="44"/>
    <x v="131"/>
    <x v="302"/>
    <x v="248"/>
    <x v="1"/>
    <x v="555"/>
    <x v="410"/>
    <x v="1"/>
    <x v="0"/>
    <x v="1"/>
    <x v="808"/>
    <x v="1"/>
    <x v="5"/>
    <x v="281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59"/>
    <x v="0"/>
    <x v="1"/>
    <x v="1"/>
    <x v="3"/>
    <x v="0"/>
    <x v="0"/>
    <x v="43"/>
    <x v="130"/>
    <x v="301"/>
    <x v="267"/>
    <x v="3"/>
    <x v="389"/>
    <x v="351"/>
    <x v="1"/>
    <x v="0"/>
    <x v="1"/>
    <x v="80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0"/>
    <x v="0"/>
    <x v="1"/>
    <x v="1"/>
    <x v="2"/>
    <x v="2"/>
    <x v="2"/>
    <x v="45"/>
    <x v="125"/>
    <x v="303"/>
    <x v="268"/>
    <x v="3"/>
    <x v="556"/>
    <x v="486"/>
    <x v="1"/>
    <x v="0"/>
    <x v="1"/>
    <x v="810"/>
    <x v="1"/>
    <x v="6"/>
    <x v="350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1"/>
    <x v="0"/>
    <x v="1"/>
    <x v="1"/>
    <x v="1"/>
    <x v="1"/>
    <x v="1"/>
    <x v="36"/>
    <x v="60"/>
    <x v="304"/>
    <x v="269"/>
    <x v="1"/>
    <x v="402"/>
    <x v="487"/>
    <x v="1"/>
    <x v="0"/>
    <x v="1"/>
    <x v="811"/>
    <x v="1"/>
    <x v="5"/>
    <x v="351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2"/>
    <x v="0"/>
    <x v="1"/>
    <x v="1"/>
    <x v="3"/>
    <x v="0"/>
    <x v="0"/>
    <x v="37"/>
    <x v="107"/>
    <x v="305"/>
    <x v="270"/>
    <x v="3"/>
    <x v="484"/>
    <x v="488"/>
    <x v="1"/>
    <x v="0"/>
    <x v="1"/>
    <x v="812"/>
    <x v="1"/>
    <x v="5"/>
    <x v="352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3"/>
    <x v="0"/>
    <x v="1"/>
    <x v="1"/>
    <x v="2"/>
    <x v="2"/>
    <x v="2"/>
    <x v="45"/>
    <x v="125"/>
    <x v="306"/>
    <x v="176"/>
    <x v="1"/>
    <x v="557"/>
    <x v="396"/>
    <x v="1"/>
    <x v="0"/>
    <x v="1"/>
    <x v="813"/>
    <x v="1"/>
    <x v="6"/>
    <x v="271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4"/>
    <x v="0"/>
    <x v="1"/>
    <x v="1"/>
    <x v="2"/>
    <x v="2"/>
    <x v="2"/>
    <x v="38"/>
    <x v="126"/>
    <x v="307"/>
    <x v="271"/>
    <x v="3"/>
    <x v="429"/>
    <x v="377"/>
    <x v="1"/>
    <x v="0"/>
    <x v="1"/>
    <x v="814"/>
    <x v="1"/>
    <x v="6"/>
    <x v="255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5"/>
    <x v="0"/>
    <x v="1"/>
    <x v="1"/>
    <x v="0"/>
    <x v="2"/>
    <x v="3"/>
    <x v="0"/>
    <x v="127"/>
    <x v="308"/>
    <x v="272"/>
    <x v="3"/>
    <x v="558"/>
    <x v="489"/>
    <x v="1"/>
    <x v="0"/>
    <x v="1"/>
    <x v="815"/>
    <x v="1"/>
    <x v="4"/>
    <x v="353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6"/>
    <x v="0"/>
    <x v="1"/>
    <x v="1"/>
    <x v="4"/>
    <x v="2"/>
    <x v="3"/>
    <x v="40"/>
    <x v="128"/>
    <x v="309"/>
    <x v="273"/>
    <x v="3"/>
    <x v="446"/>
    <x v="402"/>
    <x v="1"/>
    <x v="0"/>
    <x v="1"/>
    <x v="81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2"/>
    <x v="267"/>
    <x v="0"/>
    <x v="1"/>
    <x v="1"/>
    <x v="3"/>
    <x v="0"/>
    <x v="0"/>
    <x v="41"/>
    <x v="129"/>
    <x v="310"/>
    <x v="274"/>
    <x v="3"/>
    <x v="559"/>
    <x v="347"/>
    <x v="1"/>
    <x v="0"/>
    <x v="1"/>
    <x v="817"/>
    <x v="1"/>
    <x v="5"/>
    <x v="354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68"/>
    <x v="0"/>
    <x v="1"/>
    <x v="1"/>
    <x v="2"/>
    <x v="2"/>
    <x v="2"/>
    <x v="42"/>
    <x v="79"/>
    <x v="311"/>
    <x v="275"/>
    <x v="1"/>
    <x v="462"/>
    <x v="357"/>
    <x v="1"/>
    <x v="0"/>
    <x v="1"/>
    <x v="818"/>
    <x v="1"/>
    <x v="5"/>
    <x v="268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69"/>
    <x v="0"/>
    <x v="1"/>
    <x v="1"/>
    <x v="3"/>
    <x v="0"/>
    <x v="0"/>
    <x v="43"/>
    <x v="130"/>
    <x v="312"/>
    <x v="90"/>
    <x v="3"/>
    <x v="560"/>
    <x v="490"/>
    <x v="1"/>
    <x v="0"/>
    <x v="1"/>
    <x v="819"/>
    <x v="1"/>
    <x v="5"/>
    <x v="355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0"/>
    <x v="0"/>
    <x v="1"/>
    <x v="1"/>
    <x v="2"/>
    <x v="2"/>
    <x v="2"/>
    <x v="44"/>
    <x v="131"/>
    <x v="313"/>
    <x v="213"/>
    <x v="3"/>
    <x v="561"/>
    <x v="491"/>
    <x v="1"/>
    <x v="0"/>
    <x v="1"/>
    <x v="820"/>
    <x v="1"/>
    <x v="4"/>
    <x v="356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1"/>
    <x v="0"/>
    <x v="1"/>
    <x v="1"/>
    <x v="0"/>
    <x v="0"/>
    <x v="0"/>
    <x v="0"/>
    <x v="130"/>
    <x v="314"/>
    <x v="276"/>
    <x v="3"/>
    <x v="562"/>
    <x v="492"/>
    <x v="1"/>
    <x v="0"/>
    <x v="1"/>
    <x v="821"/>
    <x v="1"/>
    <x v="5"/>
    <x v="357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2"/>
    <x v="0"/>
    <x v="1"/>
    <x v="1"/>
    <x v="2"/>
    <x v="2"/>
    <x v="2"/>
    <x v="45"/>
    <x v="125"/>
    <x v="315"/>
    <x v="41"/>
    <x v="3"/>
    <x v="563"/>
    <x v="493"/>
    <x v="1"/>
    <x v="0"/>
    <x v="1"/>
    <x v="822"/>
    <x v="1"/>
    <x v="4"/>
    <x v="340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3"/>
    <x v="0"/>
    <x v="1"/>
    <x v="1"/>
    <x v="1"/>
    <x v="1"/>
    <x v="1"/>
    <x v="36"/>
    <x v="60"/>
    <x v="316"/>
    <x v="277"/>
    <x v="3"/>
    <x v="455"/>
    <x v="429"/>
    <x v="1"/>
    <x v="0"/>
    <x v="1"/>
    <x v="823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4"/>
    <x v="0"/>
    <x v="1"/>
    <x v="1"/>
    <x v="3"/>
    <x v="0"/>
    <x v="0"/>
    <x v="37"/>
    <x v="107"/>
    <x v="317"/>
    <x v="278"/>
    <x v="3"/>
    <x v="417"/>
    <x v="397"/>
    <x v="1"/>
    <x v="0"/>
    <x v="1"/>
    <x v="824"/>
    <x v="1"/>
    <x v="4"/>
    <x v="301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5"/>
    <x v="0"/>
    <x v="1"/>
    <x v="1"/>
    <x v="2"/>
    <x v="2"/>
    <x v="2"/>
    <x v="45"/>
    <x v="125"/>
    <x v="318"/>
    <x v="279"/>
    <x v="3"/>
    <x v="564"/>
    <x v="494"/>
    <x v="1"/>
    <x v="0"/>
    <x v="1"/>
    <x v="825"/>
    <x v="1"/>
    <x v="4"/>
    <x v="358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6"/>
    <x v="0"/>
    <x v="1"/>
    <x v="1"/>
    <x v="2"/>
    <x v="2"/>
    <x v="2"/>
    <x v="38"/>
    <x v="126"/>
    <x v="319"/>
    <x v="280"/>
    <x v="1"/>
    <x v="565"/>
    <x v="495"/>
    <x v="1"/>
    <x v="0"/>
    <x v="1"/>
    <x v="826"/>
    <x v="1"/>
    <x v="5"/>
    <x v="359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7"/>
    <x v="0"/>
    <x v="1"/>
    <x v="1"/>
    <x v="4"/>
    <x v="2"/>
    <x v="3"/>
    <x v="39"/>
    <x v="127"/>
    <x v="320"/>
    <x v="281"/>
    <x v="1"/>
    <x v="566"/>
    <x v="469"/>
    <x v="1"/>
    <x v="0"/>
    <x v="1"/>
    <x v="827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8"/>
    <x v="0"/>
    <x v="1"/>
    <x v="1"/>
    <x v="4"/>
    <x v="2"/>
    <x v="3"/>
    <x v="40"/>
    <x v="128"/>
    <x v="321"/>
    <x v="282"/>
    <x v="3"/>
    <x v="567"/>
    <x v="366"/>
    <x v="1"/>
    <x v="0"/>
    <x v="1"/>
    <x v="828"/>
    <x v="1"/>
    <x v="4"/>
    <x v="360"/>
    <x v="3"/>
    <x v="0"/>
  </r>
  <r>
    <x v="0"/>
    <x v="0"/>
    <x v="0"/>
    <x v="0"/>
    <x v="3"/>
    <x v="3"/>
    <x v="0"/>
    <x v="2"/>
    <x v="2"/>
    <x v="2"/>
    <x v="1"/>
    <x v="1"/>
    <x v="1"/>
    <x v="0"/>
    <x v="23"/>
    <x v="279"/>
    <x v="0"/>
    <x v="1"/>
    <x v="1"/>
    <x v="3"/>
    <x v="0"/>
    <x v="0"/>
    <x v="41"/>
    <x v="129"/>
    <x v="322"/>
    <x v="283"/>
    <x v="3"/>
    <x v="484"/>
    <x v="473"/>
    <x v="1"/>
    <x v="0"/>
    <x v="1"/>
    <x v="829"/>
    <x v="1"/>
    <x v="5"/>
    <x v="342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0"/>
    <x v="0"/>
    <x v="1"/>
    <x v="1"/>
    <x v="2"/>
    <x v="2"/>
    <x v="2"/>
    <x v="42"/>
    <x v="79"/>
    <x v="323"/>
    <x v="284"/>
    <x v="1"/>
    <x v="568"/>
    <x v="434"/>
    <x v="1"/>
    <x v="0"/>
    <x v="1"/>
    <x v="830"/>
    <x v="1"/>
    <x v="5"/>
    <x v="308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1"/>
    <x v="0"/>
    <x v="1"/>
    <x v="1"/>
    <x v="3"/>
    <x v="0"/>
    <x v="0"/>
    <x v="43"/>
    <x v="130"/>
    <x v="324"/>
    <x v="285"/>
    <x v="3"/>
    <x v="394"/>
    <x v="377"/>
    <x v="1"/>
    <x v="0"/>
    <x v="1"/>
    <x v="831"/>
    <x v="1"/>
    <x v="4"/>
    <x v="255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2"/>
    <x v="0"/>
    <x v="1"/>
    <x v="1"/>
    <x v="2"/>
    <x v="2"/>
    <x v="2"/>
    <x v="44"/>
    <x v="131"/>
    <x v="325"/>
    <x v="286"/>
    <x v="3"/>
    <x v="569"/>
    <x v="496"/>
    <x v="1"/>
    <x v="0"/>
    <x v="1"/>
    <x v="832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3"/>
    <x v="0"/>
    <x v="1"/>
    <x v="1"/>
    <x v="3"/>
    <x v="0"/>
    <x v="0"/>
    <x v="43"/>
    <x v="130"/>
    <x v="301"/>
    <x v="267"/>
    <x v="3"/>
    <x v="570"/>
    <x v="391"/>
    <x v="1"/>
    <x v="0"/>
    <x v="1"/>
    <x v="833"/>
    <x v="1"/>
    <x v="5"/>
    <x v="279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4"/>
    <x v="0"/>
    <x v="1"/>
    <x v="1"/>
    <x v="2"/>
    <x v="2"/>
    <x v="2"/>
    <x v="45"/>
    <x v="125"/>
    <x v="326"/>
    <x v="287"/>
    <x v="3"/>
    <x v="547"/>
    <x v="358"/>
    <x v="1"/>
    <x v="0"/>
    <x v="1"/>
    <x v="834"/>
    <x v="1"/>
    <x v="5"/>
    <x v="242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5"/>
    <x v="0"/>
    <x v="1"/>
    <x v="1"/>
    <x v="1"/>
    <x v="1"/>
    <x v="1"/>
    <x v="36"/>
    <x v="60"/>
    <x v="327"/>
    <x v="288"/>
    <x v="3"/>
    <x v="537"/>
    <x v="419"/>
    <x v="1"/>
    <x v="0"/>
    <x v="1"/>
    <x v="835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6"/>
    <x v="0"/>
    <x v="1"/>
    <x v="1"/>
    <x v="3"/>
    <x v="0"/>
    <x v="0"/>
    <x v="37"/>
    <x v="107"/>
    <x v="328"/>
    <x v="289"/>
    <x v="3"/>
    <x v="571"/>
    <x v="347"/>
    <x v="1"/>
    <x v="0"/>
    <x v="1"/>
    <x v="836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7"/>
    <x v="0"/>
    <x v="1"/>
    <x v="1"/>
    <x v="2"/>
    <x v="2"/>
    <x v="2"/>
    <x v="45"/>
    <x v="125"/>
    <x v="329"/>
    <x v="290"/>
    <x v="3"/>
    <x v="389"/>
    <x v="497"/>
    <x v="1"/>
    <x v="0"/>
    <x v="1"/>
    <x v="837"/>
    <x v="1"/>
    <x v="11"/>
    <x v="361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8"/>
    <x v="0"/>
    <x v="1"/>
    <x v="1"/>
    <x v="2"/>
    <x v="2"/>
    <x v="2"/>
    <x v="38"/>
    <x v="126"/>
    <x v="161"/>
    <x v="41"/>
    <x v="1"/>
    <x v="572"/>
    <x v="397"/>
    <x v="1"/>
    <x v="0"/>
    <x v="1"/>
    <x v="838"/>
    <x v="1"/>
    <x v="5"/>
    <x v="301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89"/>
    <x v="0"/>
    <x v="1"/>
    <x v="1"/>
    <x v="4"/>
    <x v="2"/>
    <x v="3"/>
    <x v="39"/>
    <x v="127"/>
    <x v="330"/>
    <x v="291"/>
    <x v="3"/>
    <x v="462"/>
    <x v="498"/>
    <x v="1"/>
    <x v="0"/>
    <x v="1"/>
    <x v="839"/>
    <x v="0"/>
    <x v="0"/>
    <x v="0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90"/>
    <x v="0"/>
    <x v="1"/>
    <x v="1"/>
    <x v="4"/>
    <x v="2"/>
    <x v="3"/>
    <x v="40"/>
    <x v="128"/>
    <x v="331"/>
    <x v="204"/>
    <x v="3"/>
    <x v="391"/>
    <x v="498"/>
    <x v="1"/>
    <x v="0"/>
    <x v="1"/>
    <x v="840"/>
    <x v="1"/>
    <x v="4"/>
    <x v="362"/>
    <x v="3"/>
    <x v="0"/>
  </r>
  <r>
    <x v="0"/>
    <x v="0"/>
    <x v="0"/>
    <x v="0"/>
    <x v="3"/>
    <x v="3"/>
    <x v="0"/>
    <x v="2"/>
    <x v="2"/>
    <x v="2"/>
    <x v="1"/>
    <x v="1"/>
    <x v="1"/>
    <x v="0"/>
    <x v="24"/>
    <x v="291"/>
    <x v="0"/>
    <x v="1"/>
    <x v="1"/>
    <x v="3"/>
    <x v="0"/>
    <x v="0"/>
    <x v="41"/>
    <x v="129"/>
    <x v="332"/>
    <x v="292"/>
    <x v="3"/>
    <x v="519"/>
    <x v="397"/>
    <x v="1"/>
    <x v="0"/>
    <x v="1"/>
    <x v="84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0"/>
    <x v="0"/>
    <x v="1"/>
    <x v="1"/>
    <x v="3"/>
    <x v="0"/>
    <x v="0"/>
    <x v="46"/>
    <x v="33"/>
    <x v="53"/>
    <x v="293"/>
    <x v="1"/>
    <x v="573"/>
    <x v="499"/>
    <x v="1"/>
    <x v="0"/>
    <x v="1"/>
    <x v="842"/>
    <x v="1"/>
    <x v="4"/>
    <x v="363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1"/>
    <x v="0"/>
    <x v="1"/>
    <x v="1"/>
    <x v="3"/>
    <x v="0"/>
    <x v="0"/>
    <x v="46"/>
    <x v="132"/>
    <x v="333"/>
    <x v="294"/>
    <x v="1"/>
    <x v="574"/>
    <x v="194"/>
    <x v="1"/>
    <x v="0"/>
    <x v="1"/>
    <x v="843"/>
    <x v="1"/>
    <x v="6"/>
    <x v="364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2"/>
    <x v="0"/>
    <x v="1"/>
    <x v="1"/>
    <x v="0"/>
    <x v="2"/>
    <x v="3"/>
    <x v="0"/>
    <x v="133"/>
    <x v="0"/>
    <x v="0"/>
    <x v="0"/>
    <x v="575"/>
    <x v="500"/>
    <x v="1"/>
    <x v="0"/>
    <x v="1"/>
    <x v="844"/>
    <x v="1"/>
    <x v="4"/>
    <x v="365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3"/>
    <x v="0"/>
    <x v="1"/>
    <x v="1"/>
    <x v="3"/>
    <x v="0"/>
    <x v="0"/>
    <x v="47"/>
    <x v="134"/>
    <x v="334"/>
    <x v="295"/>
    <x v="1"/>
    <x v="236"/>
    <x v="501"/>
    <x v="1"/>
    <x v="0"/>
    <x v="1"/>
    <x v="845"/>
    <x v="1"/>
    <x v="4"/>
    <x v="366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4"/>
    <x v="0"/>
    <x v="1"/>
    <x v="1"/>
    <x v="2"/>
    <x v="2"/>
    <x v="2"/>
    <x v="21"/>
    <x v="135"/>
    <x v="335"/>
    <x v="149"/>
    <x v="1"/>
    <x v="576"/>
    <x v="502"/>
    <x v="1"/>
    <x v="0"/>
    <x v="1"/>
    <x v="846"/>
    <x v="1"/>
    <x v="5"/>
    <x v="367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5"/>
    <x v="0"/>
    <x v="1"/>
    <x v="1"/>
    <x v="0"/>
    <x v="2"/>
    <x v="2"/>
    <x v="0"/>
    <x v="136"/>
    <x v="336"/>
    <x v="296"/>
    <x v="2"/>
    <x v="245"/>
    <x v="284"/>
    <x v="1"/>
    <x v="0"/>
    <x v="1"/>
    <x v="84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6"/>
    <x v="0"/>
    <x v="1"/>
    <x v="1"/>
    <x v="2"/>
    <x v="2"/>
    <x v="2"/>
    <x v="13"/>
    <x v="64"/>
    <x v="337"/>
    <x v="297"/>
    <x v="1"/>
    <x v="577"/>
    <x v="210"/>
    <x v="1"/>
    <x v="0"/>
    <x v="1"/>
    <x v="84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7"/>
    <x v="0"/>
    <x v="1"/>
    <x v="1"/>
    <x v="3"/>
    <x v="0"/>
    <x v="0"/>
    <x v="48"/>
    <x v="137"/>
    <x v="338"/>
    <x v="1"/>
    <x v="1"/>
    <x v="578"/>
    <x v="503"/>
    <x v="1"/>
    <x v="0"/>
    <x v="1"/>
    <x v="849"/>
    <x v="1"/>
    <x v="4"/>
    <x v="368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8"/>
    <x v="0"/>
    <x v="1"/>
    <x v="1"/>
    <x v="3"/>
    <x v="0"/>
    <x v="0"/>
    <x v="49"/>
    <x v="138"/>
    <x v="339"/>
    <x v="22"/>
    <x v="1"/>
    <x v="579"/>
    <x v="504"/>
    <x v="1"/>
    <x v="0"/>
    <x v="1"/>
    <x v="85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0"/>
    <x v="9"/>
    <x v="0"/>
    <x v="1"/>
    <x v="1"/>
    <x v="1"/>
    <x v="1"/>
    <x v="1"/>
    <x v="50"/>
    <x v="139"/>
    <x v="340"/>
    <x v="298"/>
    <x v="1"/>
    <x v="580"/>
    <x v="298"/>
    <x v="1"/>
    <x v="0"/>
    <x v="1"/>
    <x v="851"/>
    <x v="1"/>
    <x v="4"/>
    <x v="206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0"/>
    <x v="0"/>
    <x v="1"/>
    <x v="1"/>
    <x v="3"/>
    <x v="0"/>
    <x v="0"/>
    <x v="51"/>
    <x v="90"/>
    <x v="341"/>
    <x v="299"/>
    <x v="1"/>
    <x v="581"/>
    <x v="272"/>
    <x v="1"/>
    <x v="0"/>
    <x v="1"/>
    <x v="85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1"/>
    <x v="0"/>
    <x v="1"/>
    <x v="1"/>
    <x v="0"/>
    <x v="2"/>
    <x v="3"/>
    <x v="0"/>
    <x v="110"/>
    <x v="0"/>
    <x v="0"/>
    <x v="0"/>
    <x v="582"/>
    <x v="243"/>
    <x v="1"/>
    <x v="0"/>
    <x v="1"/>
    <x v="853"/>
    <x v="1"/>
    <x v="4"/>
    <x v="216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2"/>
    <x v="0"/>
    <x v="1"/>
    <x v="1"/>
    <x v="3"/>
    <x v="0"/>
    <x v="0"/>
    <x v="52"/>
    <x v="140"/>
    <x v="342"/>
    <x v="300"/>
    <x v="1"/>
    <x v="583"/>
    <x v="505"/>
    <x v="1"/>
    <x v="0"/>
    <x v="1"/>
    <x v="85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3"/>
    <x v="0"/>
    <x v="1"/>
    <x v="1"/>
    <x v="0"/>
    <x v="2"/>
    <x v="2"/>
    <x v="0"/>
    <x v="141"/>
    <x v="0"/>
    <x v="0"/>
    <x v="0"/>
    <x v="258"/>
    <x v="110"/>
    <x v="1"/>
    <x v="0"/>
    <x v="1"/>
    <x v="85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4"/>
    <x v="0"/>
    <x v="1"/>
    <x v="1"/>
    <x v="0"/>
    <x v="2"/>
    <x v="2"/>
    <x v="0"/>
    <x v="142"/>
    <x v="343"/>
    <x v="296"/>
    <x v="2"/>
    <x v="584"/>
    <x v="506"/>
    <x v="1"/>
    <x v="0"/>
    <x v="1"/>
    <x v="856"/>
    <x v="1"/>
    <x v="5"/>
    <x v="369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5"/>
    <x v="0"/>
    <x v="1"/>
    <x v="1"/>
    <x v="0"/>
    <x v="2"/>
    <x v="2"/>
    <x v="0"/>
    <x v="142"/>
    <x v="343"/>
    <x v="296"/>
    <x v="2"/>
    <x v="585"/>
    <x v="286"/>
    <x v="1"/>
    <x v="0"/>
    <x v="1"/>
    <x v="857"/>
    <x v="1"/>
    <x v="4"/>
    <x v="370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6"/>
    <x v="0"/>
    <x v="1"/>
    <x v="1"/>
    <x v="2"/>
    <x v="2"/>
    <x v="2"/>
    <x v="53"/>
    <x v="143"/>
    <x v="344"/>
    <x v="32"/>
    <x v="1"/>
    <x v="586"/>
    <x v="507"/>
    <x v="1"/>
    <x v="0"/>
    <x v="1"/>
    <x v="858"/>
    <x v="1"/>
    <x v="5"/>
    <x v="371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7"/>
    <x v="0"/>
    <x v="1"/>
    <x v="1"/>
    <x v="3"/>
    <x v="0"/>
    <x v="0"/>
    <x v="54"/>
    <x v="37"/>
    <x v="345"/>
    <x v="301"/>
    <x v="1"/>
    <x v="281"/>
    <x v="244"/>
    <x v="1"/>
    <x v="0"/>
    <x v="1"/>
    <x v="859"/>
    <x v="1"/>
    <x v="4"/>
    <x v="165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8"/>
    <x v="0"/>
    <x v="1"/>
    <x v="1"/>
    <x v="3"/>
    <x v="0"/>
    <x v="0"/>
    <x v="24"/>
    <x v="144"/>
    <x v="346"/>
    <x v="302"/>
    <x v="1"/>
    <x v="587"/>
    <x v="508"/>
    <x v="1"/>
    <x v="0"/>
    <x v="1"/>
    <x v="86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19"/>
    <x v="0"/>
    <x v="1"/>
    <x v="1"/>
    <x v="1"/>
    <x v="1"/>
    <x v="1"/>
    <x v="55"/>
    <x v="145"/>
    <x v="347"/>
    <x v="303"/>
    <x v="1"/>
    <x v="588"/>
    <x v="210"/>
    <x v="1"/>
    <x v="0"/>
    <x v="1"/>
    <x v="861"/>
    <x v="1"/>
    <x v="5"/>
    <x v="142"/>
    <x v="3"/>
    <x v="0"/>
  </r>
  <r>
    <x v="0"/>
    <x v="0"/>
    <x v="0"/>
    <x v="0"/>
    <x v="4"/>
    <x v="4"/>
    <x v="0"/>
    <x v="3"/>
    <x v="3"/>
    <x v="3"/>
    <x v="0"/>
    <x v="0"/>
    <x v="1"/>
    <x v="0"/>
    <x v="1"/>
    <x v="20"/>
    <x v="0"/>
    <x v="1"/>
    <x v="1"/>
    <x v="3"/>
    <x v="0"/>
    <x v="0"/>
    <x v="56"/>
    <x v="37"/>
    <x v="348"/>
    <x v="304"/>
    <x v="1"/>
    <x v="589"/>
    <x v="272"/>
    <x v="1"/>
    <x v="0"/>
    <x v="1"/>
    <x v="862"/>
    <x v="1"/>
    <x v="4"/>
    <x v="372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1"/>
    <x v="0"/>
    <x v="1"/>
    <x v="1"/>
    <x v="0"/>
    <x v="0"/>
    <x v="0"/>
    <x v="0"/>
    <x v="90"/>
    <x v="349"/>
    <x v="301"/>
    <x v="2"/>
    <x v="274"/>
    <x v="338"/>
    <x v="1"/>
    <x v="0"/>
    <x v="1"/>
    <x v="863"/>
    <x v="1"/>
    <x v="5"/>
    <x v="234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2"/>
    <x v="0"/>
    <x v="1"/>
    <x v="1"/>
    <x v="0"/>
    <x v="2"/>
    <x v="3"/>
    <x v="0"/>
    <x v="110"/>
    <x v="0"/>
    <x v="0"/>
    <x v="0"/>
    <x v="590"/>
    <x v="509"/>
    <x v="1"/>
    <x v="0"/>
    <x v="1"/>
    <x v="86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3"/>
    <x v="0"/>
    <x v="1"/>
    <x v="1"/>
    <x v="0"/>
    <x v="0"/>
    <x v="0"/>
    <x v="0"/>
    <x v="140"/>
    <x v="0"/>
    <x v="0"/>
    <x v="0"/>
    <x v="591"/>
    <x v="500"/>
    <x v="1"/>
    <x v="0"/>
    <x v="1"/>
    <x v="86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4"/>
    <x v="0"/>
    <x v="1"/>
    <x v="1"/>
    <x v="0"/>
    <x v="2"/>
    <x v="2"/>
    <x v="0"/>
    <x v="141"/>
    <x v="0"/>
    <x v="0"/>
    <x v="0"/>
    <x v="592"/>
    <x v="510"/>
    <x v="1"/>
    <x v="0"/>
    <x v="1"/>
    <x v="86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5"/>
    <x v="0"/>
    <x v="1"/>
    <x v="1"/>
    <x v="0"/>
    <x v="2"/>
    <x v="2"/>
    <x v="0"/>
    <x v="142"/>
    <x v="0"/>
    <x v="0"/>
    <x v="0"/>
    <x v="355"/>
    <x v="511"/>
    <x v="1"/>
    <x v="0"/>
    <x v="1"/>
    <x v="867"/>
    <x v="1"/>
    <x v="5"/>
    <x v="373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6"/>
    <x v="0"/>
    <x v="1"/>
    <x v="1"/>
    <x v="0"/>
    <x v="2"/>
    <x v="2"/>
    <x v="0"/>
    <x v="142"/>
    <x v="0"/>
    <x v="0"/>
    <x v="0"/>
    <x v="298"/>
    <x v="512"/>
    <x v="1"/>
    <x v="0"/>
    <x v="1"/>
    <x v="868"/>
    <x v="1"/>
    <x v="5"/>
    <x v="374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7"/>
    <x v="0"/>
    <x v="1"/>
    <x v="1"/>
    <x v="0"/>
    <x v="2"/>
    <x v="2"/>
    <x v="0"/>
    <x v="143"/>
    <x v="0"/>
    <x v="0"/>
    <x v="0"/>
    <x v="233"/>
    <x v="51"/>
    <x v="1"/>
    <x v="0"/>
    <x v="1"/>
    <x v="86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8"/>
    <x v="0"/>
    <x v="1"/>
    <x v="1"/>
    <x v="0"/>
    <x v="0"/>
    <x v="0"/>
    <x v="0"/>
    <x v="37"/>
    <x v="0"/>
    <x v="0"/>
    <x v="0"/>
    <x v="592"/>
    <x v="513"/>
    <x v="1"/>
    <x v="0"/>
    <x v="1"/>
    <x v="870"/>
    <x v="1"/>
    <x v="5"/>
    <x v="375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29"/>
    <x v="0"/>
    <x v="1"/>
    <x v="1"/>
    <x v="0"/>
    <x v="0"/>
    <x v="0"/>
    <x v="0"/>
    <x v="144"/>
    <x v="0"/>
    <x v="0"/>
    <x v="0"/>
    <x v="593"/>
    <x v="136"/>
    <x v="1"/>
    <x v="0"/>
    <x v="1"/>
    <x v="87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30"/>
    <x v="0"/>
    <x v="1"/>
    <x v="1"/>
    <x v="1"/>
    <x v="1"/>
    <x v="1"/>
    <x v="55"/>
    <x v="145"/>
    <x v="350"/>
    <x v="305"/>
    <x v="1"/>
    <x v="594"/>
    <x v="514"/>
    <x v="1"/>
    <x v="0"/>
    <x v="1"/>
    <x v="872"/>
    <x v="1"/>
    <x v="4"/>
    <x v="376"/>
    <x v="3"/>
    <x v="0"/>
  </r>
  <r>
    <x v="0"/>
    <x v="0"/>
    <x v="0"/>
    <x v="0"/>
    <x v="4"/>
    <x v="4"/>
    <x v="0"/>
    <x v="3"/>
    <x v="3"/>
    <x v="3"/>
    <x v="0"/>
    <x v="0"/>
    <x v="1"/>
    <x v="0"/>
    <x v="2"/>
    <x v="31"/>
    <x v="0"/>
    <x v="1"/>
    <x v="1"/>
    <x v="0"/>
    <x v="0"/>
    <x v="0"/>
    <x v="0"/>
    <x v="37"/>
    <x v="351"/>
    <x v="301"/>
    <x v="2"/>
    <x v="595"/>
    <x v="54"/>
    <x v="1"/>
    <x v="0"/>
    <x v="1"/>
    <x v="87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2"/>
    <x v="0"/>
    <x v="1"/>
    <x v="1"/>
    <x v="0"/>
    <x v="0"/>
    <x v="0"/>
    <x v="0"/>
    <x v="90"/>
    <x v="0"/>
    <x v="0"/>
    <x v="0"/>
    <x v="596"/>
    <x v="247"/>
    <x v="1"/>
    <x v="0"/>
    <x v="1"/>
    <x v="874"/>
    <x v="1"/>
    <x v="3"/>
    <x v="168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3"/>
    <x v="0"/>
    <x v="1"/>
    <x v="1"/>
    <x v="0"/>
    <x v="2"/>
    <x v="3"/>
    <x v="0"/>
    <x v="110"/>
    <x v="0"/>
    <x v="0"/>
    <x v="0"/>
    <x v="597"/>
    <x v="515"/>
    <x v="1"/>
    <x v="0"/>
    <x v="1"/>
    <x v="87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4"/>
    <x v="0"/>
    <x v="1"/>
    <x v="1"/>
    <x v="0"/>
    <x v="0"/>
    <x v="0"/>
    <x v="0"/>
    <x v="140"/>
    <x v="0"/>
    <x v="0"/>
    <x v="0"/>
    <x v="598"/>
    <x v="254"/>
    <x v="1"/>
    <x v="0"/>
    <x v="1"/>
    <x v="876"/>
    <x v="1"/>
    <x v="4"/>
    <x v="172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5"/>
    <x v="0"/>
    <x v="1"/>
    <x v="1"/>
    <x v="0"/>
    <x v="2"/>
    <x v="2"/>
    <x v="0"/>
    <x v="141"/>
    <x v="0"/>
    <x v="0"/>
    <x v="0"/>
    <x v="284"/>
    <x v="516"/>
    <x v="1"/>
    <x v="0"/>
    <x v="1"/>
    <x v="877"/>
    <x v="1"/>
    <x v="4"/>
    <x v="377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6"/>
    <x v="0"/>
    <x v="1"/>
    <x v="1"/>
    <x v="2"/>
    <x v="2"/>
    <x v="2"/>
    <x v="57"/>
    <x v="142"/>
    <x v="352"/>
    <x v="306"/>
    <x v="1"/>
    <x v="599"/>
    <x v="517"/>
    <x v="1"/>
    <x v="0"/>
    <x v="1"/>
    <x v="878"/>
    <x v="1"/>
    <x v="6"/>
    <x v="378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7"/>
    <x v="0"/>
    <x v="1"/>
    <x v="1"/>
    <x v="0"/>
    <x v="2"/>
    <x v="2"/>
    <x v="0"/>
    <x v="142"/>
    <x v="0"/>
    <x v="0"/>
    <x v="0"/>
    <x v="600"/>
    <x v="289"/>
    <x v="1"/>
    <x v="0"/>
    <x v="1"/>
    <x v="879"/>
    <x v="1"/>
    <x v="6"/>
    <x v="196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8"/>
    <x v="0"/>
    <x v="1"/>
    <x v="1"/>
    <x v="0"/>
    <x v="2"/>
    <x v="2"/>
    <x v="0"/>
    <x v="143"/>
    <x v="0"/>
    <x v="0"/>
    <x v="0"/>
    <x v="116"/>
    <x v="110"/>
    <x v="1"/>
    <x v="0"/>
    <x v="1"/>
    <x v="88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39"/>
    <x v="0"/>
    <x v="1"/>
    <x v="1"/>
    <x v="3"/>
    <x v="0"/>
    <x v="0"/>
    <x v="54"/>
    <x v="37"/>
    <x v="353"/>
    <x v="307"/>
    <x v="1"/>
    <x v="601"/>
    <x v="518"/>
    <x v="1"/>
    <x v="0"/>
    <x v="1"/>
    <x v="88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40"/>
    <x v="0"/>
    <x v="1"/>
    <x v="1"/>
    <x v="0"/>
    <x v="0"/>
    <x v="0"/>
    <x v="0"/>
    <x v="144"/>
    <x v="354"/>
    <x v="308"/>
    <x v="2"/>
    <x v="65"/>
    <x v="207"/>
    <x v="1"/>
    <x v="0"/>
    <x v="1"/>
    <x v="882"/>
    <x v="1"/>
    <x v="4"/>
    <x v="138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41"/>
    <x v="0"/>
    <x v="1"/>
    <x v="1"/>
    <x v="1"/>
    <x v="1"/>
    <x v="1"/>
    <x v="55"/>
    <x v="145"/>
    <x v="355"/>
    <x v="309"/>
    <x v="1"/>
    <x v="602"/>
    <x v="257"/>
    <x v="1"/>
    <x v="0"/>
    <x v="1"/>
    <x v="88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3"/>
    <x v="42"/>
    <x v="0"/>
    <x v="1"/>
    <x v="1"/>
    <x v="0"/>
    <x v="0"/>
    <x v="0"/>
    <x v="0"/>
    <x v="37"/>
    <x v="0"/>
    <x v="0"/>
    <x v="0"/>
    <x v="603"/>
    <x v="192"/>
    <x v="1"/>
    <x v="0"/>
    <x v="1"/>
    <x v="884"/>
    <x v="1"/>
    <x v="4"/>
    <x v="379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43"/>
    <x v="0"/>
    <x v="1"/>
    <x v="1"/>
    <x v="3"/>
    <x v="0"/>
    <x v="0"/>
    <x v="51"/>
    <x v="90"/>
    <x v="356"/>
    <x v="310"/>
    <x v="3"/>
    <x v="604"/>
    <x v="519"/>
    <x v="1"/>
    <x v="0"/>
    <x v="1"/>
    <x v="885"/>
    <x v="1"/>
    <x v="2"/>
    <x v="380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44"/>
    <x v="0"/>
    <x v="1"/>
    <x v="1"/>
    <x v="4"/>
    <x v="2"/>
    <x v="3"/>
    <x v="58"/>
    <x v="110"/>
    <x v="357"/>
    <x v="311"/>
    <x v="1"/>
    <x v="605"/>
    <x v="362"/>
    <x v="1"/>
    <x v="0"/>
    <x v="1"/>
    <x v="88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45"/>
    <x v="0"/>
    <x v="1"/>
    <x v="1"/>
    <x v="3"/>
    <x v="0"/>
    <x v="0"/>
    <x v="52"/>
    <x v="140"/>
    <x v="358"/>
    <x v="243"/>
    <x v="1"/>
    <x v="606"/>
    <x v="520"/>
    <x v="1"/>
    <x v="0"/>
    <x v="1"/>
    <x v="887"/>
    <x v="1"/>
    <x v="5"/>
    <x v="381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46"/>
    <x v="0"/>
    <x v="1"/>
    <x v="1"/>
    <x v="2"/>
    <x v="2"/>
    <x v="2"/>
    <x v="59"/>
    <x v="141"/>
    <x v="359"/>
    <x v="312"/>
    <x v="1"/>
    <x v="607"/>
    <x v="521"/>
    <x v="1"/>
    <x v="0"/>
    <x v="1"/>
    <x v="88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47"/>
    <x v="0"/>
    <x v="2"/>
    <x v="0"/>
    <x v="2"/>
    <x v="2"/>
    <x v="2"/>
    <x v="60"/>
    <x v="142"/>
    <x v="360"/>
    <x v="22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4"/>
    <x v="48"/>
    <x v="0"/>
    <x v="2"/>
    <x v="0"/>
    <x v="2"/>
    <x v="2"/>
    <x v="2"/>
    <x v="6"/>
    <x v="142"/>
    <x v="361"/>
    <x v="31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4"/>
    <x v="49"/>
    <x v="0"/>
    <x v="1"/>
    <x v="1"/>
    <x v="2"/>
    <x v="2"/>
    <x v="2"/>
    <x v="53"/>
    <x v="143"/>
    <x v="362"/>
    <x v="314"/>
    <x v="1"/>
    <x v="608"/>
    <x v="522"/>
    <x v="1"/>
    <x v="0"/>
    <x v="1"/>
    <x v="88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50"/>
    <x v="0"/>
    <x v="1"/>
    <x v="1"/>
    <x v="0"/>
    <x v="0"/>
    <x v="0"/>
    <x v="0"/>
    <x v="37"/>
    <x v="0"/>
    <x v="0"/>
    <x v="0"/>
    <x v="609"/>
    <x v="205"/>
    <x v="1"/>
    <x v="0"/>
    <x v="1"/>
    <x v="890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51"/>
    <x v="0"/>
    <x v="1"/>
    <x v="1"/>
    <x v="0"/>
    <x v="0"/>
    <x v="0"/>
    <x v="0"/>
    <x v="144"/>
    <x v="0"/>
    <x v="0"/>
    <x v="0"/>
    <x v="293"/>
    <x v="252"/>
    <x v="1"/>
    <x v="0"/>
    <x v="1"/>
    <x v="891"/>
    <x v="1"/>
    <x v="4"/>
    <x v="173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52"/>
    <x v="0"/>
    <x v="1"/>
    <x v="1"/>
    <x v="0"/>
    <x v="1"/>
    <x v="1"/>
    <x v="0"/>
    <x v="145"/>
    <x v="0"/>
    <x v="0"/>
    <x v="0"/>
    <x v="293"/>
    <x v="278"/>
    <x v="1"/>
    <x v="0"/>
    <x v="1"/>
    <x v="892"/>
    <x v="1"/>
    <x v="4"/>
    <x v="188"/>
    <x v="3"/>
    <x v="0"/>
  </r>
  <r>
    <x v="0"/>
    <x v="0"/>
    <x v="0"/>
    <x v="0"/>
    <x v="4"/>
    <x v="4"/>
    <x v="0"/>
    <x v="3"/>
    <x v="3"/>
    <x v="3"/>
    <x v="0"/>
    <x v="0"/>
    <x v="1"/>
    <x v="0"/>
    <x v="4"/>
    <x v="53"/>
    <x v="0"/>
    <x v="1"/>
    <x v="1"/>
    <x v="0"/>
    <x v="0"/>
    <x v="0"/>
    <x v="0"/>
    <x v="37"/>
    <x v="363"/>
    <x v="315"/>
    <x v="2"/>
    <x v="564"/>
    <x v="523"/>
    <x v="2"/>
    <x v="0"/>
    <x v="1"/>
    <x v="893"/>
    <x v="1"/>
    <x v="4"/>
    <x v="382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4"/>
    <x v="0"/>
    <x v="1"/>
    <x v="1"/>
    <x v="0"/>
    <x v="0"/>
    <x v="0"/>
    <x v="0"/>
    <x v="90"/>
    <x v="0"/>
    <x v="0"/>
    <x v="0"/>
    <x v="610"/>
    <x v="524"/>
    <x v="1"/>
    <x v="0"/>
    <x v="1"/>
    <x v="894"/>
    <x v="1"/>
    <x v="5"/>
    <x v="383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5"/>
    <x v="0"/>
    <x v="1"/>
    <x v="1"/>
    <x v="0"/>
    <x v="2"/>
    <x v="3"/>
    <x v="0"/>
    <x v="110"/>
    <x v="0"/>
    <x v="0"/>
    <x v="0"/>
    <x v="233"/>
    <x v="109"/>
    <x v="1"/>
    <x v="0"/>
    <x v="1"/>
    <x v="895"/>
    <x v="1"/>
    <x v="4"/>
    <x v="384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6"/>
    <x v="0"/>
    <x v="1"/>
    <x v="1"/>
    <x v="0"/>
    <x v="0"/>
    <x v="0"/>
    <x v="0"/>
    <x v="140"/>
    <x v="0"/>
    <x v="0"/>
    <x v="0"/>
    <x v="359"/>
    <x v="525"/>
    <x v="1"/>
    <x v="0"/>
    <x v="1"/>
    <x v="896"/>
    <x v="1"/>
    <x v="5"/>
    <x v="385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7"/>
    <x v="0"/>
    <x v="1"/>
    <x v="1"/>
    <x v="0"/>
    <x v="2"/>
    <x v="2"/>
    <x v="0"/>
    <x v="141"/>
    <x v="0"/>
    <x v="0"/>
    <x v="0"/>
    <x v="611"/>
    <x v="526"/>
    <x v="1"/>
    <x v="0"/>
    <x v="1"/>
    <x v="897"/>
    <x v="1"/>
    <x v="2"/>
    <x v="386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8"/>
    <x v="0"/>
    <x v="1"/>
    <x v="1"/>
    <x v="0"/>
    <x v="2"/>
    <x v="2"/>
    <x v="0"/>
    <x v="142"/>
    <x v="0"/>
    <x v="0"/>
    <x v="0"/>
    <x v="362"/>
    <x v="527"/>
    <x v="1"/>
    <x v="0"/>
    <x v="1"/>
    <x v="898"/>
    <x v="1"/>
    <x v="5"/>
    <x v="387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59"/>
    <x v="0"/>
    <x v="1"/>
    <x v="1"/>
    <x v="0"/>
    <x v="2"/>
    <x v="2"/>
    <x v="0"/>
    <x v="142"/>
    <x v="0"/>
    <x v="0"/>
    <x v="0"/>
    <x v="275"/>
    <x v="247"/>
    <x v="1"/>
    <x v="0"/>
    <x v="1"/>
    <x v="899"/>
    <x v="1"/>
    <x v="4"/>
    <x v="168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60"/>
    <x v="0"/>
    <x v="1"/>
    <x v="1"/>
    <x v="0"/>
    <x v="2"/>
    <x v="2"/>
    <x v="0"/>
    <x v="143"/>
    <x v="364"/>
    <x v="316"/>
    <x v="2"/>
    <x v="287"/>
    <x v="528"/>
    <x v="1"/>
    <x v="0"/>
    <x v="1"/>
    <x v="90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61"/>
    <x v="0"/>
    <x v="1"/>
    <x v="1"/>
    <x v="0"/>
    <x v="0"/>
    <x v="0"/>
    <x v="0"/>
    <x v="37"/>
    <x v="0"/>
    <x v="0"/>
    <x v="0"/>
    <x v="373"/>
    <x v="269"/>
    <x v="1"/>
    <x v="0"/>
    <x v="1"/>
    <x v="901"/>
    <x v="1"/>
    <x v="5"/>
    <x v="182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62"/>
    <x v="0"/>
    <x v="1"/>
    <x v="1"/>
    <x v="3"/>
    <x v="0"/>
    <x v="0"/>
    <x v="24"/>
    <x v="144"/>
    <x v="365"/>
    <x v="308"/>
    <x v="1"/>
    <x v="612"/>
    <x v="504"/>
    <x v="1"/>
    <x v="0"/>
    <x v="1"/>
    <x v="90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63"/>
    <x v="0"/>
    <x v="1"/>
    <x v="1"/>
    <x v="1"/>
    <x v="1"/>
    <x v="1"/>
    <x v="55"/>
    <x v="145"/>
    <x v="366"/>
    <x v="317"/>
    <x v="1"/>
    <x v="613"/>
    <x v="529"/>
    <x v="1"/>
    <x v="0"/>
    <x v="1"/>
    <x v="903"/>
    <x v="1"/>
    <x v="4"/>
    <x v="388"/>
    <x v="3"/>
    <x v="0"/>
  </r>
  <r>
    <x v="0"/>
    <x v="0"/>
    <x v="0"/>
    <x v="0"/>
    <x v="4"/>
    <x v="4"/>
    <x v="0"/>
    <x v="3"/>
    <x v="3"/>
    <x v="3"/>
    <x v="0"/>
    <x v="0"/>
    <x v="1"/>
    <x v="0"/>
    <x v="5"/>
    <x v="64"/>
    <x v="0"/>
    <x v="1"/>
    <x v="1"/>
    <x v="0"/>
    <x v="0"/>
    <x v="0"/>
    <x v="0"/>
    <x v="37"/>
    <x v="0"/>
    <x v="0"/>
    <x v="0"/>
    <x v="614"/>
    <x v="244"/>
    <x v="1"/>
    <x v="0"/>
    <x v="1"/>
    <x v="904"/>
    <x v="1"/>
    <x v="4"/>
    <x v="165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65"/>
    <x v="0"/>
    <x v="1"/>
    <x v="1"/>
    <x v="0"/>
    <x v="0"/>
    <x v="0"/>
    <x v="0"/>
    <x v="90"/>
    <x v="0"/>
    <x v="0"/>
    <x v="0"/>
    <x v="615"/>
    <x v="530"/>
    <x v="1"/>
    <x v="0"/>
    <x v="1"/>
    <x v="905"/>
    <x v="1"/>
    <x v="5"/>
    <x v="389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66"/>
    <x v="0"/>
    <x v="1"/>
    <x v="1"/>
    <x v="0"/>
    <x v="2"/>
    <x v="3"/>
    <x v="0"/>
    <x v="110"/>
    <x v="0"/>
    <x v="0"/>
    <x v="0"/>
    <x v="616"/>
    <x v="531"/>
    <x v="1"/>
    <x v="0"/>
    <x v="1"/>
    <x v="906"/>
    <x v="1"/>
    <x v="5"/>
    <x v="390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67"/>
    <x v="0"/>
    <x v="1"/>
    <x v="1"/>
    <x v="0"/>
    <x v="0"/>
    <x v="0"/>
    <x v="0"/>
    <x v="146"/>
    <x v="0"/>
    <x v="0"/>
    <x v="0"/>
    <x v="617"/>
    <x v="252"/>
    <x v="1"/>
    <x v="0"/>
    <x v="1"/>
    <x v="907"/>
    <x v="1"/>
    <x v="5"/>
    <x v="173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68"/>
    <x v="0"/>
    <x v="1"/>
    <x v="1"/>
    <x v="0"/>
    <x v="2"/>
    <x v="2"/>
    <x v="0"/>
    <x v="141"/>
    <x v="0"/>
    <x v="0"/>
    <x v="0"/>
    <x v="618"/>
    <x v="532"/>
    <x v="1"/>
    <x v="0"/>
    <x v="1"/>
    <x v="908"/>
    <x v="1"/>
    <x v="2"/>
    <x v="391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69"/>
    <x v="0"/>
    <x v="1"/>
    <x v="1"/>
    <x v="0"/>
    <x v="2"/>
    <x v="2"/>
    <x v="0"/>
    <x v="142"/>
    <x v="0"/>
    <x v="0"/>
    <x v="0"/>
    <x v="611"/>
    <x v="235"/>
    <x v="1"/>
    <x v="0"/>
    <x v="1"/>
    <x v="90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0"/>
    <x v="0"/>
    <x v="1"/>
    <x v="1"/>
    <x v="0"/>
    <x v="2"/>
    <x v="2"/>
    <x v="0"/>
    <x v="74"/>
    <x v="0"/>
    <x v="0"/>
    <x v="0"/>
    <x v="280"/>
    <x v="533"/>
    <x v="1"/>
    <x v="0"/>
    <x v="1"/>
    <x v="91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1"/>
    <x v="0"/>
    <x v="1"/>
    <x v="1"/>
    <x v="0"/>
    <x v="2"/>
    <x v="2"/>
    <x v="0"/>
    <x v="143"/>
    <x v="0"/>
    <x v="0"/>
    <x v="0"/>
    <x v="366"/>
    <x v="534"/>
    <x v="1"/>
    <x v="0"/>
    <x v="1"/>
    <x v="911"/>
    <x v="1"/>
    <x v="2"/>
    <x v="392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2"/>
    <x v="0"/>
    <x v="1"/>
    <x v="1"/>
    <x v="0"/>
    <x v="0"/>
    <x v="0"/>
    <x v="0"/>
    <x v="37"/>
    <x v="0"/>
    <x v="0"/>
    <x v="0"/>
    <x v="52"/>
    <x v="535"/>
    <x v="1"/>
    <x v="0"/>
    <x v="1"/>
    <x v="912"/>
    <x v="1"/>
    <x v="6"/>
    <x v="393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3"/>
    <x v="0"/>
    <x v="1"/>
    <x v="1"/>
    <x v="0"/>
    <x v="0"/>
    <x v="0"/>
    <x v="0"/>
    <x v="147"/>
    <x v="0"/>
    <x v="0"/>
    <x v="0"/>
    <x v="355"/>
    <x v="536"/>
    <x v="1"/>
    <x v="0"/>
    <x v="1"/>
    <x v="913"/>
    <x v="1"/>
    <x v="6"/>
    <x v="394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4"/>
    <x v="0"/>
    <x v="1"/>
    <x v="1"/>
    <x v="1"/>
    <x v="1"/>
    <x v="1"/>
    <x v="55"/>
    <x v="145"/>
    <x v="367"/>
    <x v="318"/>
    <x v="1"/>
    <x v="394"/>
    <x v="537"/>
    <x v="1"/>
    <x v="0"/>
    <x v="1"/>
    <x v="91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6"/>
    <x v="75"/>
    <x v="0"/>
    <x v="1"/>
    <x v="1"/>
    <x v="3"/>
    <x v="0"/>
    <x v="0"/>
    <x v="61"/>
    <x v="93"/>
    <x v="368"/>
    <x v="16"/>
    <x v="1"/>
    <x v="619"/>
    <x v="210"/>
    <x v="1"/>
    <x v="0"/>
    <x v="1"/>
    <x v="91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76"/>
    <x v="0"/>
    <x v="1"/>
    <x v="1"/>
    <x v="0"/>
    <x v="0"/>
    <x v="0"/>
    <x v="0"/>
    <x v="0"/>
    <x v="369"/>
    <x v="308"/>
    <x v="2"/>
    <x v="620"/>
    <x v="538"/>
    <x v="1"/>
    <x v="0"/>
    <x v="1"/>
    <x v="916"/>
    <x v="1"/>
    <x v="4"/>
    <x v="395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77"/>
    <x v="0"/>
    <x v="1"/>
    <x v="1"/>
    <x v="0"/>
    <x v="2"/>
    <x v="3"/>
    <x v="0"/>
    <x v="110"/>
    <x v="0"/>
    <x v="0"/>
    <x v="0"/>
    <x v="621"/>
    <x v="539"/>
    <x v="1"/>
    <x v="0"/>
    <x v="1"/>
    <x v="917"/>
    <x v="1"/>
    <x v="9"/>
    <x v="396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78"/>
    <x v="0"/>
    <x v="1"/>
    <x v="1"/>
    <x v="0"/>
    <x v="0"/>
    <x v="0"/>
    <x v="0"/>
    <x v="140"/>
    <x v="0"/>
    <x v="0"/>
    <x v="0"/>
    <x v="246"/>
    <x v="540"/>
    <x v="1"/>
    <x v="0"/>
    <x v="1"/>
    <x v="91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79"/>
    <x v="0"/>
    <x v="1"/>
    <x v="1"/>
    <x v="0"/>
    <x v="2"/>
    <x v="2"/>
    <x v="0"/>
    <x v="141"/>
    <x v="0"/>
    <x v="0"/>
    <x v="0"/>
    <x v="622"/>
    <x v="236"/>
    <x v="1"/>
    <x v="0"/>
    <x v="1"/>
    <x v="919"/>
    <x v="1"/>
    <x v="5"/>
    <x v="201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0"/>
    <x v="0"/>
    <x v="1"/>
    <x v="1"/>
    <x v="2"/>
    <x v="2"/>
    <x v="2"/>
    <x v="62"/>
    <x v="74"/>
    <x v="370"/>
    <x v="319"/>
    <x v="1"/>
    <x v="623"/>
    <x v="541"/>
    <x v="1"/>
    <x v="0"/>
    <x v="1"/>
    <x v="92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1"/>
    <x v="0"/>
    <x v="1"/>
    <x v="1"/>
    <x v="0"/>
    <x v="2"/>
    <x v="2"/>
    <x v="0"/>
    <x v="142"/>
    <x v="0"/>
    <x v="0"/>
    <x v="0"/>
    <x v="246"/>
    <x v="540"/>
    <x v="1"/>
    <x v="0"/>
    <x v="1"/>
    <x v="921"/>
    <x v="1"/>
    <x v="4"/>
    <x v="397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2"/>
    <x v="0"/>
    <x v="1"/>
    <x v="1"/>
    <x v="2"/>
    <x v="2"/>
    <x v="2"/>
    <x v="53"/>
    <x v="143"/>
    <x v="371"/>
    <x v="316"/>
    <x v="1"/>
    <x v="224"/>
    <x v="194"/>
    <x v="1"/>
    <x v="0"/>
    <x v="1"/>
    <x v="922"/>
    <x v="1"/>
    <x v="5"/>
    <x v="127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3"/>
    <x v="0"/>
    <x v="1"/>
    <x v="1"/>
    <x v="0"/>
    <x v="0"/>
    <x v="0"/>
    <x v="0"/>
    <x v="93"/>
    <x v="0"/>
    <x v="0"/>
    <x v="0"/>
    <x v="624"/>
    <x v="542"/>
    <x v="1"/>
    <x v="0"/>
    <x v="1"/>
    <x v="923"/>
    <x v="1"/>
    <x v="5"/>
    <x v="398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4"/>
    <x v="0"/>
    <x v="1"/>
    <x v="1"/>
    <x v="0"/>
    <x v="0"/>
    <x v="0"/>
    <x v="0"/>
    <x v="144"/>
    <x v="372"/>
    <x v="320"/>
    <x v="2"/>
    <x v="597"/>
    <x v="515"/>
    <x v="1"/>
    <x v="0"/>
    <x v="1"/>
    <x v="92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5"/>
    <x v="0"/>
    <x v="1"/>
    <x v="1"/>
    <x v="0"/>
    <x v="1"/>
    <x v="1"/>
    <x v="0"/>
    <x v="52"/>
    <x v="373"/>
    <x v="321"/>
    <x v="2"/>
    <x v="245"/>
    <x v="284"/>
    <x v="1"/>
    <x v="0"/>
    <x v="1"/>
    <x v="925"/>
    <x v="1"/>
    <x v="4"/>
    <x v="197"/>
    <x v="3"/>
    <x v="0"/>
  </r>
  <r>
    <x v="0"/>
    <x v="0"/>
    <x v="0"/>
    <x v="0"/>
    <x v="4"/>
    <x v="4"/>
    <x v="0"/>
    <x v="3"/>
    <x v="3"/>
    <x v="3"/>
    <x v="0"/>
    <x v="0"/>
    <x v="1"/>
    <x v="0"/>
    <x v="7"/>
    <x v="86"/>
    <x v="0"/>
    <x v="1"/>
    <x v="1"/>
    <x v="0"/>
    <x v="0"/>
    <x v="0"/>
    <x v="0"/>
    <x v="37"/>
    <x v="0"/>
    <x v="0"/>
    <x v="0"/>
    <x v="334"/>
    <x v="543"/>
    <x v="1"/>
    <x v="0"/>
    <x v="1"/>
    <x v="926"/>
    <x v="1"/>
    <x v="5"/>
    <x v="399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87"/>
    <x v="0"/>
    <x v="1"/>
    <x v="1"/>
    <x v="0"/>
    <x v="0"/>
    <x v="0"/>
    <x v="0"/>
    <x v="90"/>
    <x v="0"/>
    <x v="0"/>
    <x v="0"/>
    <x v="625"/>
    <x v="544"/>
    <x v="1"/>
    <x v="0"/>
    <x v="1"/>
    <x v="92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88"/>
    <x v="0"/>
    <x v="1"/>
    <x v="1"/>
    <x v="4"/>
    <x v="2"/>
    <x v="3"/>
    <x v="58"/>
    <x v="110"/>
    <x v="374"/>
    <x v="322"/>
    <x v="1"/>
    <x v="626"/>
    <x v="545"/>
    <x v="1"/>
    <x v="0"/>
    <x v="1"/>
    <x v="92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89"/>
    <x v="0"/>
    <x v="2"/>
    <x v="0"/>
    <x v="3"/>
    <x v="0"/>
    <x v="0"/>
    <x v="63"/>
    <x v="146"/>
    <x v="375"/>
    <x v="32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8"/>
    <x v="90"/>
    <x v="0"/>
    <x v="1"/>
    <x v="1"/>
    <x v="2"/>
    <x v="2"/>
    <x v="2"/>
    <x v="59"/>
    <x v="141"/>
    <x v="376"/>
    <x v="324"/>
    <x v="1"/>
    <x v="501"/>
    <x v="390"/>
    <x v="1"/>
    <x v="0"/>
    <x v="1"/>
    <x v="929"/>
    <x v="1"/>
    <x v="5"/>
    <x v="266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1"/>
    <x v="0"/>
    <x v="1"/>
    <x v="1"/>
    <x v="0"/>
    <x v="2"/>
    <x v="2"/>
    <x v="0"/>
    <x v="142"/>
    <x v="377"/>
    <x v="325"/>
    <x v="2"/>
    <x v="627"/>
    <x v="236"/>
    <x v="1"/>
    <x v="0"/>
    <x v="1"/>
    <x v="93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2"/>
    <x v="0"/>
    <x v="1"/>
    <x v="1"/>
    <x v="2"/>
    <x v="2"/>
    <x v="2"/>
    <x v="62"/>
    <x v="74"/>
    <x v="378"/>
    <x v="326"/>
    <x v="1"/>
    <x v="628"/>
    <x v="208"/>
    <x v="1"/>
    <x v="0"/>
    <x v="1"/>
    <x v="93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3"/>
    <x v="0"/>
    <x v="1"/>
    <x v="1"/>
    <x v="2"/>
    <x v="2"/>
    <x v="2"/>
    <x v="53"/>
    <x v="143"/>
    <x v="379"/>
    <x v="327"/>
    <x v="1"/>
    <x v="579"/>
    <x v="270"/>
    <x v="1"/>
    <x v="0"/>
    <x v="1"/>
    <x v="932"/>
    <x v="1"/>
    <x v="15"/>
    <x v="183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4"/>
    <x v="0"/>
    <x v="1"/>
    <x v="1"/>
    <x v="0"/>
    <x v="0"/>
    <x v="0"/>
    <x v="0"/>
    <x v="37"/>
    <x v="0"/>
    <x v="0"/>
    <x v="0"/>
    <x v="629"/>
    <x v="546"/>
    <x v="1"/>
    <x v="0"/>
    <x v="1"/>
    <x v="933"/>
    <x v="1"/>
    <x v="4"/>
    <x v="40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5"/>
    <x v="0"/>
    <x v="1"/>
    <x v="1"/>
    <x v="3"/>
    <x v="0"/>
    <x v="0"/>
    <x v="64"/>
    <x v="147"/>
    <x v="380"/>
    <x v="328"/>
    <x v="1"/>
    <x v="630"/>
    <x v="210"/>
    <x v="1"/>
    <x v="0"/>
    <x v="1"/>
    <x v="93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6"/>
    <x v="0"/>
    <x v="1"/>
    <x v="1"/>
    <x v="1"/>
    <x v="1"/>
    <x v="1"/>
    <x v="55"/>
    <x v="145"/>
    <x v="381"/>
    <x v="321"/>
    <x v="1"/>
    <x v="631"/>
    <x v="547"/>
    <x v="1"/>
    <x v="0"/>
    <x v="1"/>
    <x v="935"/>
    <x v="1"/>
    <x v="5"/>
    <x v="401"/>
    <x v="3"/>
    <x v="0"/>
  </r>
  <r>
    <x v="0"/>
    <x v="0"/>
    <x v="0"/>
    <x v="0"/>
    <x v="4"/>
    <x v="4"/>
    <x v="0"/>
    <x v="3"/>
    <x v="3"/>
    <x v="3"/>
    <x v="0"/>
    <x v="0"/>
    <x v="1"/>
    <x v="0"/>
    <x v="8"/>
    <x v="97"/>
    <x v="0"/>
    <x v="1"/>
    <x v="1"/>
    <x v="0"/>
    <x v="0"/>
    <x v="0"/>
    <x v="0"/>
    <x v="93"/>
    <x v="0"/>
    <x v="0"/>
    <x v="0"/>
    <x v="367"/>
    <x v="299"/>
    <x v="1"/>
    <x v="0"/>
    <x v="1"/>
    <x v="93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98"/>
    <x v="0"/>
    <x v="1"/>
    <x v="1"/>
    <x v="0"/>
    <x v="2"/>
    <x v="3"/>
    <x v="0"/>
    <x v="110"/>
    <x v="0"/>
    <x v="0"/>
    <x v="0"/>
    <x v="632"/>
    <x v="198"/>
    <x v="1"/>
    <x v="0"/>
    <x v="1"/>
    <x v="937"/>
    <x v="1"/>
    <x v="10"/>
    <x v="132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99"/>
    <x v="0"/>
    <x v="1"/>
    <x v="1"/>
    <x v="0"/>
    <x v="0"/>
    <x v="0"/>
    <x v="0"/>
    <x v="140"/>
    <x v="0"/>
    <x v="0"/>
    <x v="0"/>
    <x v="633"/>
    <x v="319"/>
    <x v="1"/>
    <x v="0"/>
    <x v="1"/>
    <x v="93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0"/>
    <x v="0"/>
    <x v="1"/>
    <x v="1"/>
    <x v="0"/>
    <x v="2"/>
    <x v="2"/>
    <x v="0"/>
    <x v="141"/>
    <x v="0"/>
    <x v="0"/>
    <x v="0"/>
    <x v="634"/>
    <x v="548"/>
    <x v="1"/>
    <x v="0"/>
    <x v="1"/>
    <x v="939"/>
    <x v="1"/>
    <x v="2"/>
    <x v="402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1"/>
    <x v="0"/>
    <x v="1"/>
    <x v="1"/>
    <x v="0"/>
    <x v="2"/>
    <x v="2"/>
    <x v="0"/>
    <x v="74"/>
    <x v="0"/>
    <x v="0"/>
    <x v="0"/>
    <x v="635"/>
    <x v="549"/>
    <x v="1"/>
    <x v="0"/>
    <x v="1"/>
    <x v="94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2"/>
    <x v="0"/>
    <x v="1"/>
    <x v="1"/>
    <x v="0"/>
    <x v="2"/>
    <x v="2"/>
    <x v="0"/>
    <x v="142"/>
    <x v="0"/>
    <x v="0"/>
    <x v="0"/>
    <x v="329"/>
    <x v="317"/>
    <x v="1"/>
    <x v="0"/>
    <x v="1"/>
    <x v="941"/>
    <x v="1"/>
    <x v="6"/>
    <x v="403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3"/>
    <x v="0"/>
    <x v="1"/>
    <x v="1"/>
    <x v="0"/>
    <x v="2"/>
    <x v="2"/>
    <x v="0"/>
    <x v="143"/>
    <x v="0"/>
    <x v="0"/>
    <x v="0"/>
    <x v="636"/>
    <x v="37"/>
    <x v="1"/>
    <x v="0"/>
    <x v="1"/>
    <x v="94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4"/>
    <x v="0"/>
    <x v="1"/>
    <x v="1"/>
    <x v="0"/>
    <x v="0"/>
    <x v="0"/>
    <x v="0"/>
    <x v="93"/>
    <x v="0"/>
    <x v="0"/>
    <x v="0"/>
    <x v="293"/>
    <x v="285"/>
    <x v="1"/>
    <x v="0"/>
    <x v="1"/>
    <x v="94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5"/>
    <x v="0"/>
    <x v="1"/>
    <x v="1"/>
    <x v="3"/>
    <x v="0"/>
    <x v="0"/>
    <x v="24"/>
    <x v="144"/>
    <x v="382"/>
    <x v="50"/>
    <x v="1"/>
    <x v="419"/>
    <x v="402"/>
    <x v="1"/>
    <x v="0"/>
    <x v="1"/>
    <x v="944"/>
    <x v="1"/>
    <x v="5"/>
    <x v="404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6"/>
    <x v="0"/>
    <x v="1"/>
    <x v="1"/>
    <x v="0"/>
    <x v="1"/>
    <x v="1"/>
    <x v="0"/>
    <x v="52"/>
    <x v="0"/>
    <x v="0"/>
    <x v="0"/>
    <x v="243"/>
    <x v="244"/>
    <x v="1"/>
    <x v="0"/>
    <x v="1"/>
    <x v="94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7"/>
    <x v="0"/>
    <x v="1"/>
    <x v="1"/>
    <x v="0"/>
    <x v="0"/>
    <x v="0"/>
    <x v="0"/>
    <x v="37"/>
    <x v="0"/>
    <x v="0"/>
    <x v="0"/>
    <x v="339"/>
    <x v="102"/>
    <x v="1"/>
    <x v="0"/>
    <x v="1"/>
    <x v="94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9"/>
    <x v="108"/>
    <x v="0"/>
    <x v="1"/>
    <x v="1"/>
    <x v="0"/>
    <x v="0"/>
    <x v="0"/>
    <x v="0"/>
    <x v="0"/>
    <x v="0"/>
    <x v="0"/>
    <x v="0"/>
    <x v="381"/>
    <x v="337"/>
    <x v="1"/>
    <x v="0"/>
    <x v="1"/>
    <x v="947"/>
    <x v="1"/>
    <x v="5"/>
    <x v="405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09"/>
    <x v="0"/>
    <x v="1"/>
    <x v="1"/>
    <x v="0"/>
    <x v="0"/>
    <x v="0"/>
    <x v="0"/>
    <x v="90"/>
    <x v="0"/>
    <x v="0"/>
    <x v="0"/>
    <x v="637"/>
    <x v="303"/>
    <x v="1"/>
    <x v="0"/>
    <x v="1"/>
    <x v="948"/>
    <x v="1"/>
    <x v="4"/>
    <x v="406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0"/>
    <x v="0"/>
    <x v="1"/>
    <x v="1"/>
    <x v="4"/>
    <x v="2"/>
    <x v="3"/>
    <x v="58"/>
    <x v="110"/>
    <x v="383"/>
    <x v="329"/>
    <x v="1"/>
    <x v="638"/>
    <x v="550"/>
    <x v="1"/>
    <x v="0"/>
    <x v="1"/>
    <x v="94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1"/>
    <x v="0"/>
    <x v="1"/>
    <x v="1"/>
    <x v="3"/>
    <x v="0"/>
    <x v="0"/>
    <x v="65"/>
    <x v="146"/>
    <x v="384"/>
    <x v="330"/>
    <x v="1"/>
    <x v="467"/>
    <x v="392"/>
    <x v="2"/>
    <x v="0"/>
    <x v="1"/>
    <x v="950"/>
    <x v="1"/>
    <x v="10"/>
    <x v="279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2"/>
    <x v="0"/>
    <x v="1"/>
    <x v="1"/>
    <x v="0"/>
    <x v="2"/>
    <x v="2"/>
    <x v="0"/>
    <x v="141"/>
    <x v="0"/>
    <x v="0"/>
    <x v="0"/>
    <x v="639"/>
    <x v="256"/>
    <x v="1"/>
    <x v="0"/>
    <x v="1"/>
    <x v="95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3"/>
    <x v="0"/>
    <x v="1"/>
    <x v="1"/>
    <x v="0"/>
    <x v="2"/>
    <x v="2"/>
    <x v="0"/>
    <x v="142"/>
    <x v="0"/>
    <x v="0"/>
    <x v="0"/>
    <x v="150"/>
    <x v="110"/>
    <x v="1"/>
    <x v="0"/>
    <x v="1"/>
    <x v="952"/>
    <x v="1"/>
    <x v="6"/>
    <x v="65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4"/>
    <x v="0"/>
    <x v="1"/>
    <x v="1"/>
    <x v="2"/>
    <x v="2"/>
    <x v="2"/>
    <x v="62"/>
    <x v="74"/>
    <x v="385"/>
    <x v="331"/>
    <x v="1"/>
    <x v="640"/>
    <x v="270"/>
    <x v="1"/>
    <x v="0"/>
    <x v="1"/>
    <x v="953"/>
    <x v="1"/>
    <x v="11"/>
    <x v="183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5"/>
    <x v="0"/>
    <x v="1"/>
    <x v="1"/>
    <x v="0"/>
    <x v="2"/>
    <x v="2"/>
    <x v="0"/>
    <x v="143"/>
    <x v="386"/>
    <x v="327"/>
    <x v="2"/>
    <x v="584"/>
    <x v="286"/>
    <x v="1"/>
    <x v="0"/>
    <x v="1"/>
    <x v="95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6"/>
    <x v="0"/>
    <x v="1"/>
    <x v="1"/>
    <x v="3"/>
    <x v="0"/>
    <x v="0"/>
    <x v="54"/>
    <x v="37"/>
    <x v="387"/>
    <x v="332"/>
    <x v="1"/>
    <x v="631"/>
    <x v="550"/>
    <x v="1"/>
    <x v="0"/>
    <x v="1"/>
    <x v="95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7"/>
    <x v="0"/>
    <x v="1"/>
    <x v="1"/>
    <x v="3"/>
    <x v="0"/>
    <x v="0"/>
    <x v="66"/>
    <x v="147"/>
    <x v="388"/>
    <x v="333"/>
    <x v="1"/>
    <x v="607"/>
    <x v="529"/>
    <x v="1"/>
    <x v="0"/>
    <x v="1"/>
    <x v="956"/>
    <x v="1"/>
    <x v="4"/>
    <x v="388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8"/>
    <x v="0"/>
    <x v="1"/>
    <x v="1"/>
    <x v="1"/>
    <x v="1"/>
    <x v="1"/>
    <x v="67"/>
    <x v="145"/>
    <x v="389"/>
    <x v="102"/>
    <x v="1"/>
    <x v="641"/>
    <x v="551"/>
    <x v="1"/>
    <x v="0"/>
    <x v="1"/>
    <x v="95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0"/>
    <x v="119"/>
    <x v="0"/>
    <x v="1"/>
    <x v="1"/>
    <x v="3"/>
    <x v="0"/>
    <x v="0"/>
    <x v="61"/>
    <x v="93"/>
    <x v="390"/>
    <x v="331"/>
    <x v="1"/>
    <x v="623"/>
    <x v="324"/>
    <x v="1"/>
    <x v="0"/>
    <x v="1"/>
    <x v="958"/>
    <x v="1"/>
    <x v="5"/>
    <x v="224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0"/>
    <x v="0"/>
    <x v="1"/>
    <x v="1"/>
    <x v="3"/>
    <x v="0"/>
    <x v="0"/>
    <x v="68"/>
    <x v="0"/>
    <x v="391"/>
    <x v="276"/>
    <x v="1"/>
    <x v="640"/>
    <x v="307"/>
    <x v="1"/>
    <x v="0"/>
    <x v="1"/>
    <x v="95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1"/>
    <x v="0"/>
    <x v="1"/>
    <x v="1"/>
    <x v="0"/>
    <x v="2"/>
    <x v="3"/>
    <x v="0"/>
    <x v="110"/>
    <x v="392"/>
    <x v="334"/>
    <x v="2"/>
    <x v="585"/>
    <x v="268"/>
    <x v="1"/>
    <x v="0"/>
    <x v="1"/>
    <x v="96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2"/>
    <x v="0"/>
    <x v="1"/>
    <x v="1"/>
    <x v="0"/>
    <x v="0"/>
    <x v="0"/>
    <x v="0"/>
    <x v="140"/>
    <x v="393"/>
    <x v="330"/>
    <x v="2"/>
    <x v="642"/>
    <x v="552"/>
    <x v="1"/>
    <x v="0"/>
    <x v="1"/>
    <x v="96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3"/>
    <x v="0"/>
    <x v="1"/>
    <x v="1"/>
    <x v="2"/>
    <x v="2"/>
    <x v="2"/>
    <x v="59"/>
    <x v="141"/>
    <x v="394"/>
    <x v="335"/>
    <x v="1"/>
    <x v="643"/>
    <x v="553"/>
    <x v="1"/>
    <x v="0"/>
    <x v="1"/>
    <x v="962"/>
    <x v="1"/>
    <x v="6"/>
    <x v="407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4"/>
    <x v="0"/>
    <x v="1"/>
    <x v="1"/>
    <x v="0"/>
    <x v="2"/>
    <x v="2"/>
    <x v="0"/>
    <x v="74"/>
    <x v="395"/>
    <x v="325"/>
    <x v="2"/>
    <x v="644"/>
    <x v="232"/>
    <x v="1"/>
    <x v="0"/>
    <x v="1"/>
    <x v="963"/>
    <x v="1"/>
    <x v="4"/>
    <x v="408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5"/>
    <x v="0"/>
    <x v="1"/>
    <x v="1"/>
    <x v="0"/>
    <x v="2"/>
    <x v="2"/>
    <x v="0"/>
    <x v="142"/>
    <x v="396"/>
    <x v="336"/>
    <x v="2"/>
    <x v="642"/>
    <x v="232"/>
    <x v="1"/>
    <x v="0"/>
    <x v="1"/>
    <x v="96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6"/>
    <x v="0"/>
    <x v="1"/>
    <x v="1"/>
    <x v="2"/>
    <x v="2"/>
    <x v="2"/>
    <x v="69"/>
    <x v="143"/>
    <x v="397"/>
    <x v="265"/>
    <x v="1"/>
    <x v="645"/>
    <x v="554"/>
    <x v="1"/>
    <x v="0"/>
    <x v="1"/>
    <x v="96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7"/>
    <x v="0"/>
    <x v="1"/>
    <x v="1"/>
    <x v="0"/>
    <x v="0"/>
    <x v="0"/>
    <x v="0"/>
    <x v="93"/>
    <x v="0"/>
    <x v="0"/>
    <x v="0"/>
    <x v="646"/>
    <x v="555"/>
    <x v="1"/>
    <x v="0"/>
    <x v="1"/>
    <x v="966"/>
    <x v="1"/>
    <x v="4"/>
    <x v="409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8"/>
    <x v="0"/>
    <x v="1"/>
    <x v="1"/>
    <x v="3"/>
    <x v="0"/>
    <x v="0"/>
    <x v="24"/>
    <x v="144"/>
    <x v="398"/>
    <x v="337"/>
    <x v="1"/>
    <x v="647"/>
    <x v="556"/>
    <x v="1"/>
    <x v="0"/>
    <x v="1"/>
    <x v="96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29"/>
    <x v="0"/>
    <x v="1"/>
    <x v="1"/>
    <x v="1"/>
    <x v="1"/>
    <x v="1"/>
    <x v="70"/>
    <x v="52"/>
    <x v="399"/>
    <x v="338"/>
    <x v="1"/>
    <x v="648"/>
    <x v="275"/>
    <x v="1"/>
    <x v="0"/>
    <x v="1"/>
    <x v="968"/>
    <x v="1"/>
    <x v="5"/>
    <x v="410"/>
    <x v="3"/>
    <x v="0"/>
  </r>
  <r>
    <x v="0"/>
    <x v="0"/>
    <x v="0"/>
    <x v="0"/>
    <x v="4"/>
    <x v="4"/>
    <x v="0"/>
    <x v="3"/>
    <x v="3"/>
    <x v="3"/>
    <x v="0"/>
    <x v="0"/>
    <x v="1"/>
    <x v="0"/>
    <x v="11"/>
    <x v="130"/>
    <x v="0"/>
    <x v="1"/>
    <x v="1"/>
    <x v="3"/>
    <x v="0"/>
    <x v="0"/>
    <x v="56"/>
    <x v="37"/>
    <x v="400"/>
    <x v="339"/>
    <x v="1"/>
    <x v="640"/>
    <x v="557"/>
    <x v="1"/>
    <x v="0"/>
    <x v="1"/>
    <x v="96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1"/>
    <x v="0"/>
    <x v="1"/>
    <x v="1"/>
    <x v="3"/>
    <x v="0"/>
    <x v="0"/>
    <x v="71"/>
    <x v="90"/>
    <x v="401"/>
    <x v="26"/>
    <x v="1"/>
    <x v="512"/>
    <x v="362"/>
    <x v="1"/>
    <x v="0"/>
    <x v="1"/>
    <x v="97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2"/>
    <x v="0"/>
    <x v="1"/>
    <x v="1"/>
    <x v="4"/>
    <x v="2"/>
    <x v="3"/>
    <x v="58"/>
    <x v="110"/>
    <x v="402"/>
    <x v="340"/>
    <x v="1"/>
    <x v="649"/>
    <x v="558"/>
    <x v="1"/>
    <x v="0"/>
    <x v="1"/>
    <x v="971"/>
    <x v="1"/>
    <x v="16"/>
    <x v="411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3"/>
    <x v="0"/>
    <x v="1"/>
    <x v="1"/>
    <x v="3"/>
    <x v="0"/>
    <x v="0"/>
    <x v="65"/>
    <x v="146"/>
    <x v="403"/>
    <x v="341"/>
    <x v="1"/>
    <x v="571"/>
    <x v="559"/>
    <x v="1"/>
    <x v="0"/>
    <x v="1"/>
    <x v="972"/>
    <x v="1"/>
    <x v="4"/>
    <x v="412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4"/>
    <x v="0"/>
    <x v="1"/>
    <x v="1"/>
    <x v="2"/>
    <x v="2"/>
    <x v="2"/>
    <x v="59"/>
    <x v="141"/>
    <x v="404"/>
    <x v="342"/>
    <x v="1"/>
    <x v="650"/>
    <x v="560"/>
    <x v="1"/>
    <x v="0"/>
    <x v="1"/>
    <x v="973"/>
    <x v="1"/>
    <x v="6"/>
    <x v="413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5"/>
    <x v="0"/>
    <x v="2"/>
    <x v="0"/>
    <x v="2"/>
    <x v="2"/>
    <x v="2"/>
    <x v="6"/>
    <x v="142"/>
    <x v="405"/>
    <x v="34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12"/>
    <x v="136"/>
    <x v="0"/>
    <x v="1"/>
    <x v="1"/>
    <x v="0"/>
    <x v="2"/>
    <x v="2"/>
    <x v="0"/>
    <x v="74"/>
    <x v="0"/>
    <x v="0"/>
    <x v="0"/>
    <x v="500"/>
    <x v="561"/>
    <x v="1"/>
    <x v="0"/>
    <x v="1"/>
    <x v="974"/>
    <x v="1"/>
    <x v="9"/>
    <x v="414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7"/>
    <x v="0"/>
    <x v="1"/>
    <x v="1"/>
    <x v="2"/>
    <x v="2"/>
    <x v="2"/>
    <x v="69"/>
    <x v="143"/>
    <x v="406"/>
    <x v="314"/>
    <x v="1"/>
    <x v="251"/>
    <x v="287"/>
    <x v="1"/>
    <x v="0"/>
    <x v="1"/>
    <x v="97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8"/>
    <x v="0"/>
    <x v="1"/>
    <x v="1"/>
    <x v="3"/>
    <x v="0"/>
    <x v="0"/>
    <x v="54"/>
    <x v="37"/>
    <x v="407"/>
    <x v="344"/>
    <x v="1"/>
    <x v="583"/>
    <x v="562"/>
    <x v="1"/>
    <x v="0"/>
    <x v="1"/>
    <x v="97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39"/>
    <x v="0"/>
    <x v="1"/>
    <x v="1"/>
    <x v="0"/>
    <x v="0"/>
    <x v="0"/>
    <x v="0"/>
    <x v="147"/>
    <x v="408"/>
    <x v="330"/>
    <x v="2"/>
    <x v="642"/>
    <x v="294"/>
    <x v="1"/>
    <x v="0"/>
    <x v="1"/>
    <x v="97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40"/>
    <x v="0"/>
    <x v="1"/>
    <x v="1"/>
    <x v="1"/>
    <x v="1"/>
    <x v="1"/>
    <x v="67"/>
    <x v="145"/>
    <x v="409"/>
    <x v="345"/>
    <x v="1"/>
    <x v="651"/>
    <x v="563"/>
    <x v="1"/>
    <x v="0"/>
    <x v="1"/>
    <x v="97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2"/>
    <x v="141"/>
    <x v="0"/>
    <x v="1"/>
    <x v="1"/>
    <x v="3"/>
    <x v="0"/>
    <x v="0"/>
    <x v="61"/>
    <x v="93"/>
    <x v="410"/>
    <x v="346"/>
    <x v="1"/>
    <x v="251"/>
    <x v="287"/>
    <x v="1"/>
    <x v="0"/>
    <x v="1"/>
    <x v="97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2"/>
    <x v="0"/>
    <x v="1"/>
    <x v="1"/>
    <x v="3"/>
    <x v="0"/>
    <x v="0"/>
    <x v="72"/>
    <x v="0"/>
    <x v="411"/>
    <x v="344"/>
    <x v="1"/>
    <x v="652"/>
    <x v="564"/>
    <x v="1"/>
    <x v="0"/>
    <x v="1"/>
    <x v="98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3"/>
    <x v="0"/>
    <x v="1"/>
    <x v="1"/>
    <x v="4"/>
    <x v="2"/>
    <x v="3"/>
    <x v="58"/>
    <x v="110"/>
    <x v="412"/>
    <x v="69"/>
    <x v="1"/>
    <x v="653"/>
    <x v="208"/>
    <x v="1"/>
    <x v="0"/>
    <x v="1"/>
    <x v="98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4"/>
    <x v="0"/>
    <x v="1"/>
    <x v="1"/>
    <x v="3"/>
    <x v="0"/>
    <x v="0"/>
    <x v="52"/>
    <x v="140"/>
    <x v="413"/>
    <x v="347"/>
    <x v="1"/>
    <x v="654"/>
    <x v="565"/>
    <x v="1"/>
    <x v="0"/>
    <x v="1"/>
    <x v="98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5"/>
    <x v="0"/>
    <x v="1"/>
    <x v="1"/>
    <x v="2"/>
    <x v="2"/>
    <x v="2"/>
    <x v="59"/>
    <x v="141"/>
    <x v="414"/>
    <x v="348"/>
    <x v="1"/>
    <x v="655"/>
    <x v="298"/>
    <x v="1"/>
    <x v="0"/>
    <x v="1"/>
    <x v="98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6"/>
    <x v="0"/>
    <x v="1"/>
    <x v="1"/>
    <x v="0"/>
    <x v="2"/>
    <x v="2"/>
    <x v="0"/>
    <x v="74"/>
    <x v="0"/>
    <x v="0"/>
    <x v="0"/>
    <x v="280"/>
    <x v="548"/>
    <x v="1"/>
    <x v="0"/>
    <x v="1"/>
    <x v="98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7"/>
    <x v="0"/>
    <x v="1"/>
    <x v="1"/>
    <x v="2"/>
    <x v="2"/>
    <x v="3"/>
    <x v="73"/>
    <x v="142"/>
    <x v="415"/>
    <x v="349"/>
    <x v="1"/>
    <x v="656"/>
    <x v="236"/>
    <x v="1"/>
    <x v="0"/>
    <x v="1"/>
    <x v="98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8"/>
    <x v="0"/>
    <x v="1"/>
    <x v="1"/>
    <x v="2"/>
    <x v="2"/>
    <x v="2"/>
    <x v="69"/>
    <x v="143"/>
    <x v="416"/>
    <x v="350"/>
    <x v="1"/>
    <x v="657"/>
    <x v="283"/>
    <x v="1"/>
    <x v="0"/>
    <x v="1"/>
    <x v="98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49"/>
    <x v="0"/>
    <x v="1"/>
    <x v="1"/>
    <x v="3"/>
    <x v="0"/>
    <x v="0"/>
    <x v="74"/>
    <x v="93"/>
    <x v="417"/>
    <x v="351"/>
    <x v="1"/>
    <x v="658"/>
    <x v="272"/>
    <x v="1"/>
    <x v="0"/>
    <x v="1"/>
    <x v="987"/>
    <x v="1"/>
    <x v="17"/>
    <x v="372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50"/>
    <x v="0"/>
    <x v="1"/>
    <x v="1"/>
    <x v="3"/>
    <x v="0"/>
    <x v="0"/>
    <x v="24"/>
    <x v="144"/>
    <x v="418"/>
    <x v="352"/>
    <x v="1"/>
    <x v="659"/>
    <x v="566"/>
    <x v="1"/>
    <x v="0"/>
    <x v="1"/>
    <x v="98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51"/>
    <x v="0"/>
    <x v="1"/>
    <x v="1"/>
    <x v="1"/>
    <x v="1"/>
    <x v="1"/>
    <x v="70"/>
    <x v="52"/>
    <x v="419"/>
    <x v="353"/>
    <x v="1"/>
    <x v="660"/>
    <x v="567"/>
    <x v="1"/>
    <x v="0"/>
    <x v="1"/>
    <x v="98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3"/>
    <x v="152"/>
    <x v="0"/>
    <x v="1"/>
    <x v="1"/>
    <x v="0"/>
    <x v="0"/>
    <x v="0"/>
    <x v="0"/>
    <x v="37"/>
    <x v="420"/>
    <x v="162"/>
    <x v="2"/>
    <x v="661"/>
    <x v="205"/>
    <x v="1"/>
    <x v="0"/>
    <x v="1"/>
    <x v="990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3"/>
    <x v="0"/>
    <x v="1"/>
    <x v="1"/>
    <x v="0"/>
    <x v="0"/>
    <x v="0"/>
    <x v="0"/>
    <x v="90"/>
    <x v="421"/>
    <x v="354"/>
    <x v="2"/>
    <x v="662"/>
    <x v="568"/>
    <x v="1"/>
    <x v="0"/>
    <x v="1"/>
    <x v="99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4"/>
    <x v="0"/>
    <x v="1"/>
    <x v="1"/>
    <x v="0"/>
    <x v="2"/>
    <x v="3"/>
    <x v="0"/>
    <x v="110"/>
    <x v="0"/>
    <x v="0"/>
    <x v="0"/>
    <x v="621"/>
    <x v="281"/>
    <x v="1"/>
    <x v="0"/>
    <x v="1"/>
    <x v="99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5"/>
    <x v="0"/>
    <x v="1"/>
    <x v="1"/>
    <x v="0"/>
    <x v="0"/>
    <x v="0"/>
    <x v="0"/>
    <x v="146"/>
    <x v="422"/>
    <x v="355"/>
    <x v="2"/>
    <x v="326"/>
    <x v="528"/>
    <x v="1"/>
    <x v="0"/>
    <x v="1"/>
    <x v="99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6"/>
    <x v="0"/>
    <x v="1"/>
    <x v="1"/>
    <x v="2"/>
    <x v="2"/>
    <x v="2"/>
    <x v="59"/>
    <x v="141"/>
    <x v="423"/>
    <x v="356"/>
    <x v="1"/>
    <x v="663"/>
    <x v="265"/>
    <x v="1"/>
    <x v="0"/>
    <x v="1"/>
    <x v="994"/>
    <x v="1"/>
    <x v="11"/>
    <x v="415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7"/>
    <x v="0"/>
    <x v="1"/>
    <x v="1"/>
    <x v="2"/>
    <x v="2"/>
    <x v="2"/>
    <x v="6"/>
    <x v="142"/>
    <x v="424"/>
    <x v="223"/>
    <x v="1"/>
    <x v="297"/>
    <x v="263"/>
    <x v="1"/>
    <x v="0"/>
    <x v="1"/>
    <x v="99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8"/>
    <x v="0"/>
    <x v="1"/>
    <x v="1"/>
    <x v="0"/>
    <x v="2"/>
    <x v="2"/>
    <x v="0"/>
    <x v="74"/>
    <x v="425"/>
    <x v="336"/>
    <x v="2"/>
    <x v="664"/>
    <x v="276"/>
    <x v="1"/>
    <x v="0"/>
    <x v="1"/>
    <x v="99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59"/>
    <x v="0"/>
    <x v="1"/>
    <x v="1"/>
    <x v="0"/>
    <x v="2"/>
    <x v="2"/>
    <x v="0"/>
    <x v="143"/>
    <x v="426"/>
    <x v="336"/>
    <x v="2"/>
    <x v="312"/>
    <x v="271"/>
    <x v="1"/>
    <x v="0"/>
    <x v="1"/>
    <x v="99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60"/>
    <x v="0"/>
    <x v="1"/>
    <x v="1"/>
    <x v="3"/>
    <x v="0"/>
    <x v="0"/>
    <x v="54"/>
    <x v="37"/>
    <x v="427"/>
    <x v="357"/>
    <x v="1"/>
    <x v="665"/>
    <x v="569"/>
    <x v="1"/>
    <x v="0"/>
    <x v="1"/>
    <x v="99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61"/>
    <x v="0"/>
    <x v="1"/>
    <x v="1"/>
    <x v="3"/>
    <x v="0"/>
    <x v="0"/>
    <x v="66"/>
    <x v="147"/>
    <x v="428"/>
    <x v="332"/>
    <x v="1"/>
    <x v="666"/>
    <x v="265"/>
    <x v="1"/>
    <x v="0"/>
    <x v="1"/>
    <x v="99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62"/>
    <x v="0"/>
    <x v="1"/>
    <x v="1"/>
    <x v="1"/>
    <x v="1"/>
    <x v="1"/>
    <x v="67"/>
    <x v="145"/>
    <x v="429"/>
    <x v="317"/>
    <x v="1"/>
    <x v="667"/>
    <x v="570"/>
    <x v="1"/>
    <x v="0"/>
    <x v="1"/>
    <x v="100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4"/>
    <x v="163"/>
    <x v="0"/>
    <x v="1"/>
    <x v="1"/>
    <x v="3"/>
    <x v="0"/>
    <x v="0"/>
    <x v="61"/>
    <x v="93"/>
    <x v="430"/>
    <x v="299"/>
    <x v="1"/>
    <x v="668"/>
    <x v="571"/>
    <x v="1"/>
    <x v="0"/>
    <x v="1"/>
    <x v="1001"/>
    <x v="1"/>
    <x v="11"/>
    <x v="416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4"/>
    <x v="0"/>
    <x v="1"/>
    <x v="1"/>
    <x v="3"/>
    <x v="0"/>
    <x v="0"/>
    <x v="72"/>
    <x v="0"/>
    <x v="431"/>
    <x v="358"/>
    <x v="1"/>
    <x v="669"/>
    <x v="572"/>
    <x v="1"/>
    <x v="0"/>
    <x v="1"/>
    <x v="1002"/>
    <x v="1"/>
    <x v="4"/>
    <x v="417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5"/>
    <x v="0"/>
    <x v="1"/>
    <x v="1"/>
    <x v="0"/>
    <x v="2"/>
    <x v="3"/>
    <x v="0"/>
    <x v="110"/>
    <x v="432"/>
    <x v="359"/>
    <x v="2"/>
    <x v="325"/>
    <x v="236"/>
    <x v="1"/>
    <x v="0"/>
    <x v="1"/>
    <x v="1003"/>
    <x v="1"/>
    <x v="5"/>
    <x v="201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6"/>
    <x v="0"/>
    <x v="1"/>
    <x v="1"/>
    <x v="3"/>
    <x v="0"/>
    <x v="0"/>
    <x v="52"/>
    <x v="140"/>
    <x v="433"/>
    <x v="1"/>
    <x v="1"/>
    <x v="251"/>
    <x v="208"/>
    <x v="1"/>
    <x v="0"/>
    <x v="1"/>
    <x v="100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7"/>
    <x v="0"/>
    <x v="1"/>
    <x v="1"/>
    <x v="2"/>
    <x v="2"/>
    <x v="3"/>
    <x v="75"/>
    <x v="141"/>
    <x v="434"/>
    <x v="360"/>
    <x v="1"/>
    <x v="584"/>
    <x v="283"/>
    <x v="1"/>
    <x v="0"/>
    <x v="1"/>
    <x v="1005"/>
    <x v="1"/>
    <x v="5"/>
    <x v="194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8"/>
    <x v="0"/>
    <x v="1"/>
    <x v="1"/>
    <x v="2"/>
    <x v="2"/>
    <x v="2"/>
    <x v="62"/>
    <x v="74"/>
    <x v="435"/>
    <x v="361"/>
    <x v="1"/>
    <x v="670"/>
    <x v="573"/>
    <x v="1"/>
    <x v="0"/>
    <x v="1"/>
    <x v="1006"/>
    <x v="1"/>
    <x v="4"/>
    <x v="418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69"/>
    <x v="0"/>
    <x v="1"/>
    <x v="1"/>
    <x v="2"/>
    <x v="2"/>
    <x v="2"/>
    <x v="57"/>
    <x v="142"/>
    <x v="436"/>
    <x v="362"/>
    <x v="1"/>
    <x v="579"/>
    <x v="574"/>
    <x v="1"/>
    <x v="0"/>
    <x v="1"/>
    <x v="100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70"/>
    <x v="0"/>
    <x v="1"/>
    <x v="1"/>
    <x v="2"/>
    <x v="2"/>
    <x v="2"/>
    <x v="62"/>
    <x v="143"/>
    <x v="437"/>
    <x v="363"/>
    <x v="1"/>
    <x v="671"/>
    <x v="575"/>
    <x v="1"/>
    <x v="0"/>
    <x v="1"/>
    <x v="1008"/>
    <x v="1"/>
    <x v="6"/>
    <x v="419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71"/>
    <x v="0"/>
    <x v="2"/>
    <x v="0"/>
    <x v="3"/>
    <x v="0"/>
    <x v="0"/>
    <x v="74"/>
    <x v="93"/>
    <x v="438"/>
    <x v="3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15"/>
    <x v="172"/>
    <x v="0"/>
    <x v="1"/>
    <x v="1"/>
    <x v="3"/>
    <x v="0"/>
    <x v="0"/>
    <x v="24"/>
    <x v="144"/>
    <x v="439"/>
    <x v="6"/>
    <x v="1"/>
    <x v="672"/>
    <x v="576"/>
    <x v="1"/>
    <x v="0"/>
    <x v="1"/>
    <x v="1009"/>
    <x v="1"/>
    <x v="6"/>
    <x v="420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73"/>
    <x v="0"/>
    <x v="1"/>
    <x v="1"/>
    <x v="1"/>
    <x v="1"/>
    <x v="1"/>
    <x v="55"/>
    <x v="52"/>
    <x v="440"/>
    <x v="364"/>
    <x v="1"/>
    <x v="673"/>
    <x v="456"/>
    <x v="1"/>
    <x v="0"/>
    <x v="1"/>
    <x v="1010"/>
    <x v="1"/>
    <x v="5"/>
    <x v="325"/>
    <x v="3"/>
    <x v="0"/>
  </r>
  <r>
    <x v="0"/>
    <x v="0"/>
    <x v="0"/>
    <x v="0"/>
    <x v="4"/>
    <x v="4"/>
    <x v="0"/>
    <x v="3"/>
    <x v="3"/>
    <x v="3"/>
    <x v="0"/>
    <x v="0"/>
    <x v="1"/>
    <x v="0"/>
    <x v="15"/>
    <x v="174"/>
    <x v="0"/>
    <x v="1"/>
    <x v="1"/>
    <x v="3"/>
    <x v="0"/>
    <x v="0"/>
    <x v="56"/>
    <x v="37"/>
    <x v="441"/>
    <x v="113"/>
    <x v="1"/>
    <x v="674"/>
    <x v="388"/>
    <x v="1"/>
    <x v="0"/>
    <x v="1"/>
    <x v="1011"/>
    <x v="1"/>
    <x v="5"/>
    <x v="265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75"/>
    <x v="0"/>
    <x v="1"/>
    <x v="1"/>
    <x v="0"/>
    <x v="0"/>
    <x v="0"/>
    <x v="0"/>
    <x v="90"/>
    <x v="442"/>
    <x v="162"/>
    <x v="2"/>
    <x v="609"/>
    <x v="251"/>
    <x v="1"/>
    <x v="0"/>
    <x v="1"/>
    <x v="1012"/>
    <x v="1"/>
    <x v="5"/>
    <x v="170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76"/>
    <x v="0"/>
    <x v="1"/>
    <x v="1"/>
    <x v="0"/>
    <x v="2"/>
    <x v="3"/>
    <x v="0"/>
    <x v="110"/>
    <x v="0"/>
    <x v="0"/>
    <x v="0"/>
    <x v="304"/>
    <x v="338"/>
    <x v="1"/>
    <x v="0"/>
    <x v="1"/>
    <x v="101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77"/>
    <x v="0"/>
    <x v="1"/>
    <x v="1"/>
    <x v="0"/>
    <x v="0"/>
    <x v="0"/>
    <x v="0"/>
    <x v="140"/>
    <x v="0"/>
    <x v="0"/>
    <x v="0"/>
    <x v="675"/>
    <x v="577"/>
    <x v="1"/>
    <x v="0"/>
    <x v="1"/>
    <x v="1014"/>
    <x v="1"/>
    <x v="5"/>
    <x v="421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78"/>
    <x v="0"/>
    <x v="1"/>
    <x v="1"/>
    <x v="0"/>
    <x v="2"/>
    <x v="2"/>
    <x v="0"/>
    <x v="141"/>
    <x v="0"/>
    <x v="0"/>
    <x v="0"/>
    <x v="71"/>
    <x v="154"/>
    <x v="1"/>
    <x v="0"/>
    <x v="1"/>
    <x v="1015"/>
    <x v="1"/>
    <x v="2"/>
    <x v="95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79"/>
    <x v="0"/>
    <x v="1"/>
    <x v="1"/>
    <x v="0"/>
    <x v="2"/>
    <x v="2"/>
    <x v="0"/>
    <x v="142"/>
    <x v="0"/>
    <x v="0"/>
    <x v="0"/>
    <x v="148"/>
    <x v="578"/>
    <x v="1"/>
    <x v="0"/>
    <x v="1"/>
    <x v="1016"/>
    <x v="1"/>
    <x v="4"/>
    <x v="422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0"/>
    <x v="0"/>
    <x v="1"/>
    <x v="1"/>
    <x v="0"/>
    <x v="2"/>
    <x v="2"/>
    <x v="0"/>
    <x v="142"/>
    <x v="443"/>
    <x v="365"/>
    <x v="2"/>
    <x v="676"/>
    <x v="579"/>
    <x v="1"/>
    <x v="0"/>
    <x v="1"/>
    <x v="101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1"/>
    <x v="0"/>
    <x v="1"/>
    <x v="1"/>
    <x v="2"/>
    <x v="2"/>
    <x v="2"/>
    <x v="69"/>
    <x v="143"/>
    <x v="444"/>
    <x v="366"/>
    <x v="1"/>
    <x v="640"/>
    <x v="283"/>
    <x v="1"/>
    <x v="0"/>
    <x v="1"/>
    <x v="1018"/>
    <x v="1"/>
    <x v="5"/>
    <x v="194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2"/>
    <x v="0"/>
    <x v="1"/>
    <x v="1"/>
    <x v="0"/>
    <x v="0"/>
    <x v="0"/>
    <x v="0"/>
    <x v="37"/>
    <x v="420"/>
    <x v="162"/>
    <x v="2"/>
    <x v="266"/>
    <x v="102"/>
    <x v="1"/>
    <x v="0"/>
    <x v="1"/>
    <x v="1019"/>
    <x v="1"/>
    <x v="5"/>
    <x v="60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3"/>
    <x v="0"/>
    <x v="1"/>
    <x v="1"/>
    <x v="0"/>
    <x v="0"/>
    <x v="0"/>
    <x v="0"/>
    <x v="144"/>
    <x v="445"/>
    <x v="299"/>
    <x v="2"/>
    <x v="318"/>
    <x v="580"/>
    <x v="1"/>
    <x v="0"/>
    <x v="1"/>
    <x v="102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4"/>
    <x v="0"/>
    <x v="1"/>
    <x v="1"/>
    <x v="0"/>
    <x v="1"/>
    <x v="1"/>
    <x v="0"/>
    <x v="145"/>
    <x v="0"/>
    <x v="0"/>
    <x v="0"/>
    <x v="677"/>
    <x v="581"/>
    <x v="1"/>
    <x v="0"/>
    <x v="1"/>
    <x v="1021"/>
    <x v="1"/>
    <x v="5"/>
    <x v="423"/>
    <x v="3"/>
    <x v="0"/>
  </r>
  <r>
    <x v="0"/>
    <x v="0"/>
    <x v="0"/>
    <x v="0"/>
    <x v="4"/>
    <x v="4"/>
    <x v="0"/>
    <x v="3"/>
    <x v="3"/>
    <x v="3"/>
    <x v="0"/>
    <x v="0"/>
    <x v="1"/>
    <x v="0"/>
    <x v="16"/>
    <x v="185"/>
    <x v="0"/>
    <x v="1"/>
    <x v="1"/>
    <x v="0"/>
    <x v="0"/>
    <x v="0"/>
    <x v="0"/>
    <x v="37"/>
    <x v="420"/>
    <x v="162"/>
    <x v="2"/>
    <x v="600"/>
    <x v="228"/>
    <x v="1"/>
    <x v="0"/>
    <x v="1"/>
    <x v="102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86"/>
    <x v="0"/>
    <x v="1"/>
    <x v="1"/>
    <x v="0"/>
    <x v="0"/>
    <x v="0"/>
    <x v="0"/>
    <x v="90"/>
    <x v="0"/>
    <x v="0"/>
    <x v="0"/>
    <x v="678"/>
    <x v="582"/>
    <x v="1"/>
    <x v="0"/>
    <x v="1"/>
    <x v="102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87"/>
    <x v="0"/>
    <x v="1"/>
    <x v="1"/>
    <x v="4"/>
    <x v="2"/>
    <x v="3"/>
    <x v="58"/>
    <x v="110"/>
    <x v="446"/>
    <x v="359"/>
    <x v="1"/>
    <x v="679"/>
    <x v="583"/>
    <x v="1"/>
    <x v="0"/>
    <x v="1"/>
    <x v="102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88"/>
    <x v="0"/>
    <x v="1"/>
    <x v="1"/>
    <x v="0"/>
    <x v="0"/>
    <x v="0"/>
    <x v="0"/>
    <x v="140"/>
    <x v="0"/>
    <x v="0"/>
    <x v="0"/>
    <x v="680"/>
    <x v="584"/>
    <x v="1"/>
    <x v="0"/>
    <x v="1"/>
    <x v="102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89"/>
    <x v="0"/>
    <x v="1"/>
    <x v="1"/>
    <x v="0"/>
    <x v="2"/>
    <x v="2"/>
    <x v="0"/>
    <x v="141"/>
    <x v="447"/>
    <x v="367"/>
    <x v="2"/>
    <x v="681"/>
    <x v="236"/>
    <x v="1"/>
    <x v="0"/>
    <x v="1"/>
    <x v="1026"/>
    <x v="1"/>
    <x v="4"/>
    <x v="201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0"/>
    <x v="0"/>
    <x v="1"/>
    <x v="1"/>
    <x v="2"/>
    <x v="2"/>
    <x v="2"/>
    <x v="57"/>
    <x v="142"/>
    <x v="448"/>
    <x v="341"/>
    <x v="1"/>
    <x v="631"/>
    <x v="583"/>
    <x v="1"/>
    <x v="0"/>
    <x v="1"/>
    <x v="102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1"/>
    <x v="0"/>
    <x v="1"/>
    <x v="1"/>
    <x v="2"/>
    <x v="2"/>
    <x v="2"/>
    <x v="57"/>
    <x v="142"/>
    <x v="449"/>
    <x v="368"/>
    <x v="1"/>
    <x v="670"/>
    <x v="585"/>
    <x v="1"/>
    <x v="0"/>
    <x v="1"/>
    <x v="1028"/>
    <x v="1"/>
    <x v="4"/>
    <x v="424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2"/>
    <x v="0"/>
    <x v="1"/>
    <x v="1"/>
    <x v="2"/>
    <x v="2"/>
    <x v="2"/>
    <x v="69"/>
    <x v="143"/>
    <x v="450"/>
    <x v="369"/>
    <x v="1"/>
    <x v="372"/>
    <x v="231"/>
    <x v="1"/>
    <x v="0"/>
    <x v="1"/>
    <x v="1029"/>
    <x v="1"/>
    <x v="11"/>
    <x v="425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3"/>
    <x v="0"/>
    <x v="1"/>
    <x v="1"/>
    <x v="0"/>
    <x v="0"/>
    <x v="0"/>
    <x v="0"/>
    <x v="37"/>
    <x v="0"/>
    <x v="0"/>
    <x v="0"/>
    <x v="682"/>
    <x v="525"/>
    <x v="1"/>
    <x v="0"/>
    <x v="1"/>
    <x v="1030"/>
    <x v="1"/>
    <x v="10"/>
    <x v="385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4"/>
    <x v="0"/>
    <x v="1"/>
    <x v="1"/>
    <x v="3"/>
    <x v="0"/>
    <x v="0"/>
    <x v="24"/>
    <x v="144"/>
    <x v="451"/>
    <x v="370"/>
    <x v="1"/>
    <x v="683"/>
    <x v="586"/>
    <x v="1"/>
    <x v="0"/>
    <x v="1"/>
    <x v="103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5"/>
    <x v="0"/>
    <x v="1"/>
    <x v="1"/>
    <x v="1"/>
    <x v="1"/>
    <x v="1"/>
    <x v="55"/>
    <x v="145"/>
    <x v="452"/>
    <x v="371"/>
    <x v="1"/>
    <x v="683"/>
    <x v="586"/>
    <x v="1"/>
    <x v="0"/>
    <x v="1"/>
    <x v="1032"/>
    <x v="1"/>
    <x v="4"/>
    <x v="426"/>
    <x v="3"/>
    <x v="0"/>
  </r>
  <r>
    <x v="0"/>
    <x v="0"/>
    <x v="0"/>
    <x v="0"/>
    <x v="4"/>
    <x v="4"/>
    <x v="0"/>
    <x v="3"/>
    <x v="3"/>
    <x v="3"/>
    <x v="0"/>
    <x v="0"/>
    <x v="1"/>
    <x v="0"/>
    <x v="17"/>
    <x v="196"/>
    <x v="0"/>
    <x v="1"/>
    <x v="1"/>
    <x v="0"/>
    <x v="0"/>
    <x v="0"/>
    <x v="0"/>
    <x v="37"/>
    <x v="0"/>
    <x v="0"/>
    <x v="0"/>
    <x v="684"/>
    <x v="326"/>
    <x v="1"/>
    <x v="0"/>
    <x v="1"/>
    <x v="1033"/>
    <x v="1"/>
    <x v="5"/>
    <x v="226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197"/>
    <x v="0"/>
    <x v="1"/>
    <x v="1"/>
    <x v="0"/>
    <x v="0"/>
    <x v="0"/>
    <x v="0"/>
    <x v="90"/>
    <x v="0"/>
    <x v="0"/>
    <x v="0"/>
    <x v="584"/>
    <x v="258"/>
    <x v="1"/>
    <x v="0"/>
    <x v="1"/>
    <x v="103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198"/>
    <x v="0"/>
    <x v="1"/>
    <x v="1"/>
    <x v="4"/>
    <x v="2"/>
    <x v="3"/>
    <x v="58"/>
    <x v="110"/>
    <x v="453"/>
    <x v="161"/>
    <x v="1"/>
    <x v="685"/>
    <x v="574"/>
    <x v="1"/>
    <x v="0"/>
    <x v="1"/>
    <x v="103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199"/>
    <x v="0"/>
    <x v="1"/>
    <x v="1"/>
    <x v="0"/>
    <x v="0"/>
    <x v="0"/>
    <x v="0"/>
    <x v="140"/>
    <x v="0"/>
    <x v="0"/>
    <x v="0"/>
    <x v="686"/>
    <x v="587"/>
    <x v="1"/>
    <x v="0"/>
    <x v="1"/>
    <x v="103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0"/>
    <x v="0"/>
    <x v="1"/>
    <x v="1"/>
    <x v="0"/>
    <x v="2"/>
    <x v="2"/>
    <x v="0"/>
    <x v="141"/>
    <x v="0"/>
    <x v="0"/>
    <x v="0"/>
    <x v="305"/>
    <x v="258"/>
    <x v="1"/>
    <x v="0"/>
    <x v="1"/>
    <x v="103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1"/>
    <x v="0"/>
    <x v="1"/>
    <x v="1"/>
    <x v="2"/>
    <x v="2"/>
    <x v="2"/>
    <x v="57"/>
    <x v="142"/>
    <x v="454"/>
    <x v="276"/>
    <x v="1"/>
    <x v="687"/>
    <x v="562"/>
    <x v="1"/>
    <x v="0"/>
    <x v="1"/>
    <x v="103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2"/>
    <x v="0"/>
    <x v="1"/>
    <x v="1"/>
    <x v="0"/>
    <x v="2"/>
    <x v="2"/>
    <x v="0"/>
    <x v="142"/>
    <x v="455"/>
    <x v="372"/>
    <x v="2"/>
    <x v="688"/>
    <x v="213"/>
    <x v="1"/>
    <x v="0"/>
    <x v="1"/>
    <x v="103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3"/>
    <x v="0"/>
    <x v="1"/>
    <x v="1"/>
    <x v="2"/>
    <x v="2"/>
    <x v="2"/>
    <x v="69"/>
    <x v="143"/>
    <x v="456"/>
    <x v="108"/>
    <x v="1"/>
    <x v="689"/>
    <x v="588"/>
    <x v="1"/>
    <x v="0"/>
    <x v="1"/>
    <x v="104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4"/>
    <x v="0"/>
    <x v="1"/>
    <x v="1"/>
    <x v="0"/>
    <x v="0"/>
    <x v="0"/>
    <x v="0"/>
    <x v="37"/>
    <x v="0"/>
    <x v="0"/>
    <x v="0"/>
    <x v="684"/>
    <x v="512"/>
    <x v="1"/>
    <x v="0"/>
    <x v="1"/>
    <x v="1041"/>
    <x v="1"/>
    <x v="5"/>
    <x v="374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5"/>
    <x v="0"/>
    <x v="1"/>
    <x v="1"/>
    <x v="3"/>
    <x v="0"/>
    <x v="0"/>
    <x v="24"/>
    <x v="144"/>
    <x v="457"/>
    <x v="27"/>
    <x v="1"/>
    <x v="690"/>
    <x v="231"/>
    <x v="1"/>
    <x v="0"/>
    <x v="1"/>
    <x v="1042"/>
    <x v="1"/>
    <x v="5"/>
    <x v="425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6"/>
    <x v="0"/>
    <x v="1"/>
    <x v="1"/>
    <x v="1"/>
    <x v="1"/>
    <x v="1"/>
    <x v="55"/>
    <x v="145"/>
    <x v="458"/>
    <x v="373"/>
    <x v="1"/>
    <x v="691"/>
    <x v="589"/>
    <x v="1"/>
    <x v="0"/>
    <x v="1"/>
    <x v="104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8"/>
    <x v="207"/>
    <x v="0"/>
    <x v="1"/>
    <x v="1"/>
    <x v="0"/>
    <x v="0"/>
    <x v="0"/>
    <x v="0"/>
    <x v="37"/>
    <x v="0"/>
    <x v="0"/>
    <x v="0"/>
    <x v="692"/>
    <x v="590"/>
    <x v="1"/>
    <x v="0"/>
    <x v="1"/>
    <x v="1044"/>
    <x v="1"/>
    <x v="4"/>
    <x v="427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08"/>
    <x v="0"/>
    <x v="1"/>
    <x v="1"/>
    <x v="0"/>
    <x v="0"/>
    <x v="0"/>
    <x v="0"/>
    <x v="90"/>
    <x v="0"/>
    <x v="0"/>
    <x v="0"/>
    <x v="230"/>
    <x v="242"/>
    <x v="1"/>
    <x v="0"/>
    <x v="1"/>
    <x v="1045"/>
    <x v="1"/>
    <x v="5"/>
    <x v="207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09"/>
    <x v="0"/>
    <x v="1"/>
    <x v="1"/>
    <x v="0"/>
    <x v="2"/>
    <x v="3"/>
    <x v="0"/>
    <x v="110"/>
    <x v="0"/>
    <x v="0"/>
    <x v="0"/>
    <x v="693"/>
    <x v="252"/>
    <x v="1"/>
    <x v="0"/>
    <x v="1"/>
    <x v="104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0"/>
    <x v="0"/>
    <x v="1"/>
    <x v="1"/>
    <x v="0"/>
    <x v="0"/>
    <x v="0"/>
    <x v="0"/>
    <x v="140"/>
    <x v="0"/>
    <x v="0"/>
    <x v="0"/>
    <x v="664"/>
    <x v="232"/>
    <x v="1"/>
    <x v="0"/>
    <x v="1"/>
    <x v="1047"/>
    <x v="1"/>
    <x v="4"/>
    <x v="408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1"/>
    <x v="0"/>
    <x v="1"/>
    <x v="1"/>
    <x v="0"/>
    <x v="2"/>
    <x v="2"/>
    <x v="0"/>
    <x v="141"/>
    <x v="0"/>
    <x v="0"/>
    <x v="0"/>
    <x v="694"/>
    <x v="591"/>
    <x v="1"/>
    <x v="0"/>
    <x v="1"/>
    <x v="104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2"/>
    <x v="0"/>
    <x v="1"/>
    <x v="1"/>
    <x v="0"/>
    <x v="2"/>
    <x v="2"/>
    <x v="0"/>
    <x v="142"/>
    <x v="0"/>
    <x v="0"/>
    <x v="0"/>
    <x v="695"/>
    <x v="134"/>
    <x v="1"/>
    <x v="0"/>
    <x v="1"/>
    <x v="104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3"/>
    <x v="0"/>
    <x v="1"/>
    <x v="1"/>
    <x v="0"/>
    <x v="2"/>
    <x v="2"/>
    <x v="0"/>
    <x v="142"/>
    <x v="0"/>
    <x v="0"/>
    <x v="0"/>
    <x v="678"/>
    <x v="580"/>
    <x v="1"/>
    <x v="0"/>
    <x v="1"/>
    <x v="105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4"/>
    <x v="0"/>
    <x v="1"/>
    <x v="1"/>
    <x v="0"/>
    <x v="2"/>
    <x v="2"/>
    <x v="0"/>
    <x v="143"/>
    <x v="459"/>
    <x v="374"/>
    <x v="2"/>
    <x v="308"/>
    <x v="592"/>
    <x v="1"/>
    <x v="0"/>
    <x v="1"/>
    <x v="1051"/>
    <x v="1"/>
    <x v="4"/>
    <x v="428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5"/>
    <x v="0"/>
    <x v="1"/>
    <x v="1"/>
    <x v="3"/>
    <x v="0"/>
    <x v="0"/>
    <x v="54"/>
    <x v="37"/>
    <x v="460"/>
    <x v="375"/>
    <x v="1"/>
    <x v="574"/>
    <x v="547"/>
    <x v="1"/>
    <x v="0"/>
    <x v="1"/>
    <x v="1052"/>
    <x v="1"/>
    <x v="7"/>
    <x v="401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6"/>
    <x v="0"/>
    <x v="1"/>
    <x v="1"/>
    <x v="0"/>
    <x v="0"/>
    <x v="0"/>
    <x v="0"/>
    <x v="144"/>
    <x v="0"/>
    <x v="0"/>
    <x v="0"/>
    <x v="696"/>
    <x v="593"/>
    <x v="1"/>
    <x v="0"/>
    <x v="1"/>
    <x v="1053"/>
    <x v="1"/>
    <x v="7"/>
    <x v="429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7"/>
    <x v="0"/>
    <x v="1"/>
    <x v="1"/>
    <x v="1"/>
    <x v="1"/>
    <x v="1"/>
    <x v="55"/>
    <x v="145"/>
    <x v="461"/>
    <x v="376"/>
    <x v="1"/>
    <x v="574"/>
    <x v="191"/>
    <x v="1"/>
    <x v="0"/>
    <x v="1"/>
    <x v="1054"/>
    <x v="1"/>
    <x v="4"/>
    <x v="126"/>
    <x v="3"/>
    <x v="0"/>
  </r>
  <r>
    <x v="0"/>
    <x v="0"/>
    <x v="0"/>
    <x v="0"/>
    <x v="4"/>
    <x v="4"/>
    <x v="0"/>
    <x v="3"/>
    <x v="3"/>
    <x v="3"/>
    <x v="0"/>
    <x v="0"/>
    <x v="1"/>
    <x v="0"/>
    <x v="19"/>
    <x v="218"/>
    <x v="0"/>
    <x v="1"/>
    <x v="1"/>
    <x v="0"/>
    <x v="0"/>
    <x v="0"/>
    <x v="0"/>
    <x v="37"/>
    <x v="0"/>
    <x v="0"/>
    <x v="0"/>
    <x v="596"/>
    <x v="526"/>
    <x v="1"/>
    <x v="0"/>
    <x v="1"/>
    <x v="105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19"/>
    <x v="0"/>
    <x v="1"/>
    <x v="1"/>
    <x v="0"/>
    <x v="0"/>
    <x v="0"/>
    <x v="0"/>
    <x v="90"/>
    <x v="0"/>
    <x v="0"/>
    <x v="0"/>
    <x v="615"/>
    <x v="594"/>
    <x v="1"/>
    <x v="0"/>
    <x v="1"/>
    <x v="105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0"/>
    <x v="0"/>
    <x v="1"/>
    <x v="1"/>
    <x v="0"/>
    <x v="2"/>
    <x v="3"/>
    <x v="0"/>
    <x v="110"/>
    <x v="0"/>
    <x v="0"/>
    <x v="0"/>
    <x v="332"/>
    <x v="289"/>
    <x v="1"/>
    <x v="0"/>
    <x v="1"/>
    <x v="105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1"/>
    <x v="0"/>
    <x v="1"/>
    <x v="1"/>
    <x v="0"/>
    <x v="0"/>
    <x v="0"/>
    <x v="0"/>
    <x v="140"/>
    <x v="0"/>
    <x v="0"/>
    <x v="0"/>
    <x v="618"/>
    <x v="591"/>
    <x v="1"/>
    <x v="0"/>
    <x v="1"/>
    <x v="105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2"/>
    <x v="0"/>
    <x v="1"/>
    <x v="1"/>
    <x v="0"/>
    <x v="2"/>
    <x v="2"/>
    <x v="0"/>
    <x v="141"/>
    <x v="0"/>
    <x v="0"/>
    <x v="0"/>
    <x v="329"/>
    <x v="578"/>
    <x v="1"/>
    <x v="0"/>
    <x v="1"/>
    <x v="1059"/>
    <x v="1"/>
    <x v="4"/>
    <x v="422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3"/>
    <x v="0"/>
    <x v="1"/>
    <x v="1"/>
    <x v="0"/>
    <x v="2"/>
    <x v="2"/>
    <x v="0"/>
    <x v="142"/>
    <x v="462"/>
    <x v="314"/>
    <x v="2"/>
    <x v="326"/>
    <x v="595"/>
    <x v="1"/>
    <x v="0"/>
    <x v="1"/>
    <x v="106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4"/>
    <x v="0"/>
    <x v="1"/>
    <x v="1"/>
    <x v="0"/>
    <x v="2"/>
    <x v="2"/>
    <x v="0"/>
    <x v="142"/>
    <x v="0"/>
    <x v="0"/>
    <x v="0"/>
    <x v="697"/>
    <x v="596"/>
    <x v="1"/>
    <x v="0"/>
    <x v="1"/>
    <x v="1061"/>
    <x v="1"/>
    <x v="5"/>
    <x v="43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5"/>
    <x v="0"/>
    <x v="1"/>
    <x v="1"/>
    <x v="2"/>
    <x v="2"/>
    <x v="2"/>
    <x v="69"/>
    <x v="143"/>
    <x v="406"/>
    <x v="314"/>
    <x v="1"/>
    <x v="698"/>
    <x v="208"/>
    <x v="1"/>
    <x v="0"/>
    <x v="1"/>
    <x v="1062"/>
    <x v="1"/>
    <x v="4"/>
    <x v="139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6"/>
    <x v="0"/>
    <x v="1"/>
    <x v="1"/>
    <x v="0"/>
    <x v="0"/>
    <x v="0"/>
    <x v="0"/>
    <x v="37"/>
    <x v="0"/>
    <x v="0"/>
    <x v="0"/>
    <x v="699"/>
    <x v="235"/>
    <x v="1"/>
    <x v="0"/>
    <x v="1"/>
    <x v="106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7"/>
    <x v="0"/>
    <x v="1"/>
    <x v="1"/>
    <x v="0"/>
    <x v="0"/>
    <x v="0"/>
    <x v="0"/>
    <x v="144"/>
    <x v="0"/>
    <x v="0"/>
    <x v="0"/>
    <x v="700"/>
    <x v="247"/>
    <x v="1"/>
    <x v="0"/>
    <x v="1"/>
    <x v="1064"/>
    <x v="1"/>
    <x v="5"/>
    <x v="168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8"/>
    <x v="0"/>
    <x v="1"/>
    <x v="1"/>
    <x v="1"/>
    <x v="1"/>
    <x v="1"/>
    <x v="55"/>
    <x v="145"/>
    <x v="463"/>
    <x v="377"/>
    <x v="1"/>
    <x v="701"/>
    <x v="231"/>
    <x v="1"/>
    <x v="0"/>
    <x v="1"/>
    <x v="106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0"/>
    <x v="229"/>
    <x v="0"/>
    <x v="1"/>
    <x v="1"/>
    <x v="0"/>
    <x v="0"/>
    <x v="0"/>
    <x v="0"/>
    <x v="37"/>
    <x v="0"/>
    <x v="0"/>
    <x v="0"/>
    <x v="332"/>
    <x v="218"/>
    <x v="1"/>
    <x v="0"/>
    <x v="1"/>
    <x v="1066"/>
    <x v="1"/>
    <x v="5"/>
    <x v="149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0"/>
    <x v="0"/>
    <x v="1"/>
    <x v="1"/>
    <x v="3"/>
    <x v="0"/>
    <x v="0"/>
    <x v="51"/>
    <x v="90"/>
    <x v="464"/>
    <x v="378"/>
    <x v="1"/>
    <x v="702"/>
    <x v="576"/>
    <x v="1"/>
    <x v="0"/>
    <x v="1"/>
    <x v="1067"/>
    <x v="1"/>
    <x v="5"/>
    <x v="420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1"/>
    <x v="0"/>
    <x v="2"/>
    <x v="0"/>
    <x v="4"/>
    <x v="2"/>
    <x v="3"/>
    <x v="76"/>
    <x v="110"/>
    <x v="465"/>
    <x v="37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21"/>
    <x v="232"/>
    <x v="0"/>
    <x v="1"/>
    <x v="1"/>
    <x v="3"/>
    <x v="0"/>
    <x v="0"/>
    <x v="52"/>
    <x v="140"/>
    <x v="466"/>
    <x v="380"/>
    <x v="1"/>
    <x v="246"/>
    <x v="597"/>
    <x v="2"/>
    <x v="0"/>
    <x v="2"/>
    <x v="106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3"/>
    <x v="0"/>
    <x v="1"/>
    <x v="1"/>
    <x v="2"/>
    <x v="2"/>
    <x v="2"/>
    <x v="59"/>
    <x v="141"/>
    <x v="467"/>
    <x v="381"/>
    <x v="1"/>
    <x v="555"/>
    <x v="598"/>
    <x v="1"/>
    <x v="0"/>
    <x v="1"/>
    <x v="1069"/>
    <x v="1"/>
    <x v="5"/>
    <x v="431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4"/>
    <x v="0"/>
    <x v="2"/>
    <x v="0"/>
    <x v="2"/>
    <x v="2"/>
    <x v="2"/>
    <x v="13"/>
    <x v="142"/>
    <x v="468"/>
    <x v="38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21"/>
    <x v="235"/>
    <x v="0"/>
    <x v="2"/>
    <x v="0"/>
    <x v="2"/>
    <x v="2"/>
    <x v="2"/>
    <x v="60"/>
    <x v="142"/>
    <x v="469"/>
    <x v="101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21"/>
    <x v="236"/>
    <x v="0"/>
    <x v="1"/>
    <x v="1"/>
    <x v="0"/>
    <x v="2"/>
    <x v="2"/>
    <x v="0"/>
    <x v="143"/>
    <x v="0"/>
    <x v="0"/>
    <x v="0"/>
    <x v="703"/>
    <x v="227"/>
    <x v="1"/>
    <x v="0"/>
    <x v="1"/>
    <x v="107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7"/>
    <x v="0"/>
    <x v="1"/>
    <x v="1"/>
    <x v="0"/>
    <x v="0"/>
    <x v="0"/>
    <x v="0"/>
    <x v="37"/>
    <x v="0"/>
    <x v="0"/>
    <x v="0"/>
    <x v="704"/>
    <x v="599"/>
    <x v="1"/>
    <x v="0"/>
    <x v="1"/>
    <x v="1071"/>
    <x v="1"/>
    <x v="4"/>
    <x v="432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8"/>
    <x v="0"/>
    <x v="1"/>
    <x v="1"/>
    <x v="3"/>
    <x v="0"/>
    <x v="0"/>
    <x v="24"/>
    <x v="144"/>
    <x v="470"/>
    <x v="383"/>
    <x v="1"/>
    <x v="705"/>
    <x v="307"/>
    <x v="1"/>
    <x v="0"/>
    <x v="1"/>
    <x v="107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39"/>
    <x v="0"/>
    <x v="1"/>
    <x v="1"/>
    <x v="1"/>
    <x v="1"/>
    <x v="1"/>
    <x v="55"/>
    <x v="145"/>
    <x v="461"/>
    <x v="376"/>
    <x v="1"/>
    <x v="669"/>
    <x v="231"/>
    <x v="1"/>
    <x v="0"/>
    <x v="1"/>
    <x v="1073"/>
    <x v="1"/>
    <x v="5"/>
    <x v="425"/>
    <x v="3"/>
    <x v="0"/>
  </r>
  <r>
    <x v="0"/>
    <x v="0"/>
    <x v="0"/>
    <x v="0"/>
    <x v="4"/>
    <x v="4"/>
    <x v="0"/>
    <x v="3"/>
    <x v="3"/>
    <x v="3"/>
    <x v="0"/>
    <x v="0"/>
    <x v="1"/>
    <x v="0"/>
    <x v="21"/>
    <x v="240"/>
    <x v="0"/>
    <x v="1"/>
    <x v="1"/>
    <x v="0"/>
    <x v="0"/>
    <x v="0"/>
    <x v="0"/>
    <x v="37"/>
    <x v="0"/>
    <x v="0"/>
    <x v="0"/>
    <x v="331"/>
    <x v="276"/>
    <x v="1"/>
    <x v="0"/>
    <x v="1"/>
    <x v="107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1"/>
    <x v="0"/>
    <x v="0"/>
    <x v="0"/>
    <x v="0"/>
    <x v="0"/>
    <x v="0"/>
    <x v="0"/>
    <x v="9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22"/>
    <x v="242"/>
    <x v="0"/>
    <x v="1"/>
    <x v="1"/>
    <x v="0"/>
    <x v="2"/>
    <x v="3"/>
    <x v="0"/>
    <x v="110"/>
    <x v="0"/>
    <x v="0"/>
    <x v="0"/>
    <x v="24"/>
    <x v="600"/>
    <x v="1"/>
    <x v="0"/>
    <x v="1"/>
    <x v="1075"/>
    <x v="1"/>
    <x v="5"/>
    <x v="433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3"/>
    <x v="0"/>
    <x v="1"/>
    <x v="1"/>
    <x v="0"/>
    <x v="0"/>
    <x v="0"/>
    <x v="0"/>
    <x v="140"/>
    <x v="0"/>
    <x v="0"/>
    <x v="0"/>
    <x v="227"/>
    <x v="163"/>
    <x v="1"/>
    <x v="0"/>
    <x v="1"/>
    <x v="1076"/>
    <x v="1"/>
    <x v="5"/>
    <x v="105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4"/>
    <x v="0"/>
    <x v="1"/>
    <x v="1"/>
    <x v="0"/>
    <x v="2"/>
    <x v="2"/>
    <x v="0"/>
    <x v="141"/>
    <x v="0"/>
    <x v="0"/>
    <x v="0"/>
    <x v="278"/>
    <x v="601"/>
    <x v="1"/>
    <x v="0"/>
    <x v="1"/>
    <x v="1077"/>
    <x v="1"/>
    <x v="4"/>
    <x v="434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5"/>
    <x v="0"/>
    <x v="1"/>
    <x v="1"/>
    <x v="0"/>
    <x v="2"/>
    <x v="2"/>
    <x v="0"/>
    <x v="142"/>
    <x v="0"/>
    <x v="0"/>
    <x v="0"/>
    <x v="116"/>
    <x v="227"/>
    <x v="1"/>
    <x v="0"/>
    <x v="1"/>
    <x v="107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6"/>
    <x v="0"/>
    <x v="1"/>
    <x v="1"/>
    <x v="0"/>
    <x v="2"/>
    <x v="2"/>
    <x v="0"/>
    <x v="142"/>
    <x v="0"/>
    <x v="0"/>
    <x v="0"/>
    <x v="385"/>
    <x v="198"/>
    <x v="1"/>
    <x v="0"/>
    <x v="1"/>
    <x v="107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7"/>
    <x v="0"/>
    <x v="1"/>
    <x v="1"/>
    <x v="0"/>
    <x v="2"/>
    <x v="2"/>
    <x v="0"/>
    <x v="143"/>
    <x v="0"/>
    <x v="0"/>
    <x v="0"/>
    <x v="706"/>
    <x v="252"/>
    <x v="1"/>
    <x v="0"/>
    <x v="1"/>
    <x v="108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8"/>
    <x v="0"/>
    <x v="1"/>
    <x v="1"/>
    <x v="0"/>
    <x v="0"/>
    <x v="0"/>
    <x v="0"/>
    <x v="37"/>
    <x v="0"/>
    <x v="0"/>
    <x v="0"/>
    <x v="707"/>
    <x v="110"/>
    <x v="1"/>
    <x v="0"/>
    <x v="1"/>
    <x v="108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49"/>
    <x v="0"/>
    <x v="1"/>
    <x v="1"/>
    <x v="0"/>
    <x v="0"/>
    <x v="0"/>
    <x v="0"/>
    <x v="144"/>
    <x v="0"/>
    <x v="0"/>
    <x v="0"/>
    <x v="133"/>
    <x v="8"/>
    <x v="1"/>
    <x v="0"/>
    <x v="1"/>
    <x v="108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50"/>
    <x v="0"/>
    <x v="1"/>
    <x v="1"/>
    <x v="1"/>
    <x v="1"/>
    <x v="1"/>
    <x v="55"/>
    <x v="145"/>
    <x v="471"/>
    <x v="384"/>
    <x v="1"/>
    <x v="245"/>
    <x v="602"/>
    <x v="1"/>
    <x v="0"/>
    <x v="1"/>
    <x v="1083"/>
    <x v="1"/>
    <x v="11"/>
    <x v="435"/>
    <x v="3"/>
    <x v="0"/>
  </r>
  <r>
    <x v="0"/>
    <x v="0"/>
    <x v="0"/>
    <x v="0"/>
    <x v="4"/>
    <x v="4"/>
    <x v="0"/>
    <x v="3"/>
    <x v="3"/>
    <x v="3"/>
    <x v="0"/>
    <x v="0"/>
    <x v="1"/>
    <x v="0"/>
    <x v="22"/>
    <x v="251"/>
    <x v="0"/>
    <x v="1"/>
    <x v="1"/>
    <x v="0"/>
    <x v="0"/>
    <x v="0"/>
    <x v="0"/>
    <x v="37"/>
    <x v="0"/>
    <x v="0"/>
    <x v="0"/>
    <x v="708"/>
    <x v="603"/>
    <x v="1"/>
    <x v="0"/>
    <x v="1"/>
    <x v="108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2"/>
    <x v="0"/>
    <x v="1"/>
    <x v="1"/>
    <x v="0"/>
    <x v="0"/>
    <x v="0"/>
    <x v="0"/>
    <x v="90"/>
    <x v="0"/>
    <x v="0"/>
    <x v="0"/>
    <x v="709"/>
    <x v="604"/>
    <x v="2"/>
    <x v="0"/>
    <x v="1"/>
    <x v="1085"/>
    <x v="1"/>
    <x v="4"/>
    <x v="436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3"/>
    <x v="0"/>
    <x v="1"/>
    <x v="1"/>
    <x v="0"/>
    <x v="2"/>
    <x v="3"/>
    <x v="0"/>
    <x v="110"/>
    <x v="0"/>
    <x v="0"/>
    <x v="0"/>
    <x v="696"/>
    <x v="605"/>
    <x v="1"/>
    <x v="0"/>
    <x v="1"/>
    <x v="108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4"/>
    <x v="0"/>
    <x v="1"/>
    <x v="1"/>
    <x v="0"/>
    <x v="0"/>
    <x v="0"/>
    <x v="0"/>
    <x v="140"/>
    <x v="0"/>
    <x v="0"/>
    <x v="0"/>
    <x v="710"/>
    <x v="66"/>
    <x v="1"/>
    <x v="0"/>
    <x v="1"/>
    <x v="108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5"/>
    <x v="0"/>
    <x v="1"/>
    <x v="1"/>
    <x v="0"/>
    <x v="2"/>
    <x v="2"/>
    <x v="0"/>
    <x v="141"/>
    <x v="0"/>
    <x v="0"/>
    <x v="0"/>
    <x v="294"/>
    <x v="606"/>
    <x v="1"/>
    <x v="0"/>
    <x v="1"/>
    <x v="1088"/>
    <x v="1"/>
    <x v="4"/>
    <x v="406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6"/>
    <x v="0"/>
    <x v="1"/>
    <x v="1"/>
    <x v="0"/>
    <x v="2"/>
    <x v="2"/>
    <x v="0"/>
    <x v="142"/>
    <x v="472"/>
    <x v="385"/>
    <x v="2"/>
    <x v="656"/>
    <x v="213"/>
    <x v="1"/>
    <x v="0"/>
    <x v="1"/>
    <x v="1089"/>
    <x v="1"/>
    <x v="5"/>
    <x v="437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7"/>
    <x v="0"/>
    <x v="1"/>
    <x v="1"/>
    <x v="0"/>
    <x v="2"/>
    <x v="2"/>
    <x v="0"/>
    <x v="142"/>
    <x v="0"/>
    <x v="0"/>
    <x v="0"/>
    <x v="707"/>
    <x v="110"/>
    <x v="1"/>
    <x v="0"/>
    <x v="1"/>
    <x v="109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8"/>
    <x v="0"/>
    <x v="1"/>
    <x v="1"/>
    <x v="2"/>
    <x v="2"/>
    <x v="2"/>
    <x v="69"/>
    <x v="143"/>
    <x v="473"/>
    <x v="386"/>
    <x v="1"/>
    <x v="711"/>
    <x v="390"/>
    <x v="1"/>
    <x v="0"/>
    <x v="1"/>
    <x v="1091"/>
    <x v="1"/>
    <x v="5"/>
    <x v="266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59"/>
    <x v="0"/>
    <x v="1"/>
    <x v="1"/>
    <x v="3"/>
    <x v="0"/>
    <x v="0"/>
    <x v="54"/>
    <x v="37"/>
    <x v="474"/>
    <x v="387"/>
    <x v="1"/>
    <x v="712"/>
    <x v="607"/>
    <x v="1"/>
    <x v="0"/>
    <x v="1"/>
    <x v="1092"/>
    <x v="1"/>
    <x v="4"/>
    <x v="438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60"/>
    <x v="0"/>
    <x v="3"/>
    <x v="0"/>
    <x v="3"/>
    <x v="0"/>
    <x v="0"/>
    <x v="77"/>
    <x v="144"/>
    <x v="475"/>
    <x v="38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0"/>
    <x v="23"/>
    <x v="261"/>
    <x v="0"/>
    <x v="1"/>
    <x v="1"/>
    <x v="1"/>
    <x v="1"/>
    <x v="1"/>
    <x v="55"/>
    <x v="145"/>
    <x v="440"/>
    <x v="364"/>
    <x v="1"/>
    <x v="501"/>
    <x v="608"/>
    <x v="1"/>
    <x v="0"/>
    <x v="1"/>
    <x v="1093"/>
    <x v="1"/>
    <x v="5"/>
    <x v="439"/>
    <x v="3"/>
    <x v="0"/>
  </r>
  <r>
    <x v="0"/>
    <x v="0"/>
    <x v="0"/>
    <x v="0"/>
    <x v="4"/>
    <x v="4"/>
    <x v="0"/>
    <x v="3"/>
    <x v="3"/>
    <x v="3"/>
    <x v="0"/>
    <x v="0"/>
    <x v="1"/>
    <x v="0"/>
    <x v="23"/>
    <x v="262"/>
    <x v="0"/>
    <x v="1"/>
    <x v="1"/>
    <x v="3"/>
    <x v="0"/>
    <x v="0"/>
    <x v="56"/>
    <x v="37"/>
    <x v="476"/>
    <x v="389"/>
    <x v="1"/>
    <x v="568"/>
    <x v="408"/>
    <x v="1"/>
    <x v="0"/>
    <x v="1"/>
    <x v="1094"/>
    <x v="1"/>
    <x v="5"/>
    <x v="28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3"/>
    <x v="0"/>
    <x v="1"/>
    <x v="1"/>
    <x v="0"/>
    <x v="0"/>
    <x v="0"/>
    <x v="0"/>
    <x v="90"/>
    <x v="0"/>
    <x v="0"/>
    <x v="0"/>
    <x v="700"/>
    <x v="247"/>
    <x v="1"/>
    <x v="0"/>
    <x v="1"/>
    <x v="1095"/>
    <x v="1"/>
    <x v="5"/>
    <x v="168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4"/>
    <x v="0"/>
    <x v="1"/>
    <x v="1"/>
    <x v="0"/>
    <x v="2"/>
    <x v="3"/>
    <x v="0"/>
    <x v="110"/>
    <x v="0"/>
    <x v="0"/>
    <x v="0"/>
    <x v="713"/>
    <x v="247"/>
    <x v="1"/>
    <x v="0"/>
    <x v="1"/>
    <x v="109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5"/>
    <x v="0"/>
    <x v="1"/>
    <x v="1"/>
    <x v="0"/>
    <x v="0"/>
    <x v="0"/>
    <x v="0"/>
    <x v="140"/>
    <x v="0"/>
    <x v="0"/>
    <x v="0"/>
    <x v="714"/>
    <x v="546"/>
    <x v="1"/>
    <x v="0"/>
    <x v="1"/>
    <x v="1097"/>
    <x v="1"/>
    <x v="5"/>
    <x v="40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6"/>
    <x v="0"/>
    <x v="1"/>
    <x v="1"/>
    <x v="0"/>
    <x v="2"/>
    <x v="2"/>
    <x v="0"/>
    <x v="141"/>
    <x v="0"/>
    <x v="0"/>
    <x v="0"/>
    <x v="52"/>
    <x v="609"/>
    <x v="1"/>
    <x v="0"/>
    <x v="1"/>
    <x v="1098"/>
    <x v="1"/>
    <x v="9"/>
    <x v="44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7"/>
    <x v="0"/>
    <x v="1"/>
    <x v="1"/>
    <x v="0"/>
    <x v="2"/>
    <x v="2"/>
    <x v="0"/>
    <x v="142"/>
    <x v="0"/>
    <x v="0"/>
    <x v="0"/>
    <x v="116"/>
    <x v="317"/>
    <x v="1"/>
    <x v="0"/>
    <x v="1"/>
    <x v="109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8"/>
    <x v="0"/>
    <x v="1"/>
    <x v="1"/>
    <x v="2"/>
    <x v="2"/>
    <x v="2"/>
    <x v="57"/>
    <x v="142"/>
    <x v="477"/>
    <x v="385"/>
    <x v="1"/>
    <x v="679"/>
    <x v="557"/>
    <x v="1"/>
    <x v="0"/>
    <x v="1"/>
    <x v="110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69"/>
    <x v="0"/>
    <x v="1"/>
    <x v="1"/>
    <x v="0"/>
    <x v="2"/>
    <x v="2"/>
    <x v="0"/>
    <x v="143"/>
    <x v="0"/>
    <x v="0"/>
    <x v="0"/>
    <x v="715"/>
    <x v="581"/>
    <x v="1"/>
    <x v="0"/>
    <x v="1"/>
    <x v="1101"/>
    <x v="1"/>
    <x v="5"/>
    <x v="423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70"/>
    <x v="0"/>
    <x v="1"/>
    <x v="1"/>
    <x v="0"/>
    <x v="0"/>
    <x v="0"/>
    <x v="0"/>
    <x v="37"/>
    <x v="0"/>
    <x v="0"/>
    <x v="0"/>
    <x v="716"/>
    <x v="254"/>
    <x v="1"/>
    <x v="0"/>
    <x v="1"/>
    <x v="1102"/>
    <x v="1"/>
    <x v="4"/>
    <x v="172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71"/>
    <x v="0"/>
    <x v="1"/>
    <x v="1"/>
    <x v="0"/>
    <x v="0"/>
    <x v="0"/>
    <x v="0"/>
    <x v="144"/>
    <x v="0"/>
    <x v="0"/>
    <x v="0"/>
    <x v="717"/>
    <x v="150"/>
    <x v="1"/>
    <x v="0"/>
    <x v="1"/>
    <x v="1103"/>
    <x v="1"/>
    <x v="9"/>
    <x v="92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72"/>
    <x v="0"/>
    <x v="1"/>
    <x v="1"/>
    <x v="1"/>
    <x v="1"/>
    <x v="1"/>
    <x v="55"/>
    <x v="145"/>
    <x v="478"/>
    <x v="390"/>
    <x v="1"/>
    <x v="718"/>
    <x v="586"/>
    <x v="1"/>
    <x v="0"/>
    <x v="1"/>
    <x v="1104"/>
    <x v="1"/>
    <x v="4"/>
    <x v="426"/>
    <x v="3"/>
    <x v="0"/>
  </r>
  <r>
    <x v="0"/>
    <x v="0"/>
    <x v="0"/>
    <x v="0"/>
    <x v="4"/>
    <x v="4"/>
    <x v="0"/>
    <x v="3"/>
    <x v="3"/>
    <x v="3"/>
    <x v="0"/>
    <x v="0"/>
    <x v="1"/>
    <x v="0"/>
    <x v="24"/>
    <x v="273"/>
    <x v="0"/>
    <x v="1"/>
    <x v="1"/>
    <x v="0"/>
    <x v="0"/>
    <x v="0"/>
    <x v="0"/>
    <x v="37"/>
    <x v="0"/>
    <x v="0"/>
    <x v="0"/>
    <x v="242"/>
    <x v="205"/>
    <x v="1"/>
    <x v="0"/>
    <x v="1"/>
    <x v="1105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4"/>
    <x v="0"/>
    <x v="1"/>
    <x v="1"/>
    <x v="4"/>
    <x v="2"/>
    <x v="3"/>
    <x v="11"/>
    <x v="148"/>
    <x v="479"/>
    <x v="391"/>
    <x v="1"/>
    <x v="719"/>
    <x v="489"/>
    <x v="1"/>
    <x v="0"/>
    <x v="1"/>
    <x v="1106"/>
    <x v="1"/>
    <x v="9"/>
    <x v="441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5"/>
    <x v="0"/>
    <x v="1"/>
    <x v="1"/>
    <x v="3"/>
    <x v="0"/>
    <x v="0"/>
    <x v="63"/>
    <x v="149"/>
    <x v="480"/>
    <x v="392"/>
    <x v="1"/>
    <x v="720"/>
    <x v="521"/>
    <x v="1"/>
    <x v="0"/>
    <x v="1"/>
    <x v="110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6"/>
    <x v="0"/>
    <x v="1"/>
    <x v="1"/>
    <x v="3"/>
    <x v="0"/>
    <x v="0"/>
    <x v="78"/>
    <x v="150"/>
    <x v="481"/>
    <x v="16"/>
    <x v="1"/>
    <x v="721"/>
    <x v="610"/>
    <x v="1"/>
    <x v="0"/>
    <x v="1"/>
    <x v="110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7"/>
    <x v="0"/>
    <x v="1"/>
    <x v="1"/>
    <x v="4"/>
    <x v="2"/>
    <x v="3"/>
    <x v="79"/>
    <x v="151"/>
    <x v="482"/>
    <x v="135"/>
    <x v="1"/>
    <x v="722"/>
    <x v="611"/>
    <x v="1"/>
    <x v="0"/>
    <x v="1"/>
    <x v="1109"/>
    <x v="1"/>
    <x v="17"/>
    <x v="442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8"/>
    <x v="0"/>
    <x v="1"/>
    <x v="1"/>
    <x v="3"/>
    <x v="0"/>
    <x v="0"/>
    <x v="63"/>
    <x v="149"/>
    <x v="483"/>
    <x v="68"/>
    <x v="1"/>
    <x v="519"/>
    <x v="356"/>
    <x v="1"/>
    <x v="0"/>
    <x v="1"/>
    <x v="1110"/>
    <x v="1"/>
    <x v="5"/>
    <x v="443"/>
    <x v="3"/>
    <x v="0"/>
  </r>
  <r>
    <x v="0"/>
    <x v="0"/>
    <x v="0"/>
    <x v="0"/>
    <x v="4"/>
    <x v="4"/>
    <x v="0"/>
    <x v="3"/>
    <x v="3"/>
    <x v="3"/>
    <x v="0"/>
    <x v="0"/>
    <x v="1"/>
    <x v="1"/>
    <x v="0"/>
    <x v="279"/>
    <x v="0"/>
    <x v="1"/>
    <x v="1"/>
    <x v="2"/>
    <x v="2"/>
    <x v="2"/>
    <x v="80"/>
    <x v="152"/>
    <x v="484"/>
    <x v="351"/>
    <x v="1"/>
    <x v="723"/>
    <x v="612"/>
    <x v="1"/>
    <x v="0"/>
    <x v="1"/>
    <x v="1111"/>
    <x v="1"/>
    <x v="4"/>
    <x v="444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0"/>
    <x v="0"/>
    <x v="1"/>
    <x v="1"/>
    <x v="0"/>
    <x v="2"/>
    <x v="3"/>
    <x v="0"/>
    <x v="153"/>
    <x v="0"/>
    <x v="0"/>
    <x v="0"/>
    <x v="246"/>
    <x v="597"/>
    <x v="1"/>
    <x v="0"/>
    <x v="1"/>
    <x v="1112"/>
    <x v="1"/>
    <x v="3"/>
    <x v="199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1"/>
    <x v="0"/>
    <x v="1"/>
    <x v="1"/>
    <x v="3"/>
    <x v="0"/>
    <x v="0"/>
    <x v="81"/>
    <x v="154"/>
    <x v="485"/>
    <x v="393"/>
    <x v="1"/>
    <x v="623"/>
    <x v="324"/>
    <x v="1"/>
    <x v="0"/>
    <x v="1"/>
    <x v="1113"/>
    <x v="1"/>
    <x v="5"/>
    <x v="224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2"/>
    <x v="0"/>
    <x v="1"/>
    <x v="1"/>
    <x v="0"/>
    <x v="0"/>
    <x v="0"/>
    <x v="0"/>
    <x v="93"/>
    <x v="0"/>
    <x v="0"/>
    <x v="0"/>
    <x v="360"/>
    <x v="316"/>
    <x v="1"/>
    <x v="0"/>
    <x v="1"/>
    <x v="1114"/>
    <x v="1"/>
    <x v="5"/>
    <x v="219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3"/>
    <x v="0"/>
    <x v="1"/>
    <x v="1"/>
    <x v="0"/>
    <x v="2"/>
    <x v="3"/>
    <x v="0"/>
    <x v="155"/>
    <x v="0"/>
    <x v="0"/>
    <x v="0"/>
    <x v="695"/>
    <x v="613"/>
    <x v="1"/>
    <x v="0"/>
    <x v="1"/>
    <x v="111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4"/>
    <x v="0"/>
    <x v="1"/>
    <x v="1"/>
    <x v="4"/>
    <x v="2"/>
    <x v="3"/>
    <x v="82"/>
    <x v="156"/>
    <x v="486"/>
    <x v="394"/>
    <x v="1"/>
    <x v="724"/>
    <x v="393"/>
    <x v="1"/>
    <x v="0"/>
    <x v="1"/>
    <x v="1116"/>
    <x v="1"/>
    <x v="4"/>
    <x v="445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5"/>
    <x v="0"/>
    <x v="1"/>
    <x v="1"/>
    <x v="3"/>
    <x v="0"/>
    <x v="0"/>
    <x v="83"/>
    <x v="157"/>
    <x v="487"/>
    <x v="19"/>
    <x v="1"/>
    <x v="725"/>
    <x v="570"/>
    <x v="1"/>
    <x v="0"/>
    <x v="1"/>
    <x v="111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"/>
    <x v="286"/>
    <x v="0"/>
    <x v="1"/>
    <x v="1"/>
    <x v="2"/>
    <x v="2"/>
    <x v="2"/>
    <x v="84"/>
    <x v="158"/>
    <x v="488"/>
    <x v="395"/>
    <x v="1"/>
    <x v="580"/>
    <x v="501"/>
    <x v="1"/>
    <x v="0"/>
    <x v="1"/>
    <x v="111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87"/>
    <x v="0"/>
    <x v="1"/>
    <x v="1"/>
    <x v="4"/>
    <x v="2"/>
    <x v="3"/>
    <x v="85"/>
    <x v="153"/>
    <x v="489"/>
    <x v="396"/>
    <x v="1"/>
    <x v="222"/>
    <x v="518"/>
    <x v="1"/>
    <x v="0"/>
    <x v="1"/>
    <x v="1119"/>
    <x v="1"/>
    <x v="4"/>
    <x v="446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88"/>
    <x v="0"/>
    <x v="1"/>
    <x v="1"/>
    <x v="3"/>
    <x v="0"/>
    <x v="0"/>
    <x v="81"/>
    <x v="154"/>
    <x v="490"/>
    <x v="397"/>
    <x v="1"/>
    <x v="726"/>
    <x v="614"/>
    <x v="1"/>
    <x v="0"/>
    <x v="1"/>
    <x v="112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89"/>
    <x v="0"/>
    <x v="1"/>
    <x v="1"/>
    <x v="0"/>
    <x v="0"/>
    <x v="0"/>
    <x v="0"/>
    <x v="93"/>
    <x v="0"/>
    <x v="0"/>
    <x v="0"/>
    <x v="727"/>
    <x v="587"/>
    <x v="1"/>
    <x v="0"/>
    <x v="0"/>
    <x v="1121"/>
    <x v="1"/>
    <x v="5"/>
    <x v="447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90"/>
    <x v="0"/>
    <x v="1"/>
    <x v="1"/>
    <x v="0"/>
    <x v="2"/>
    <x v="3"/>
    <x v="0"/>
    <x v="155"/>
    <x v="491"/>
    <x v="398"/>
    <x v="2"/>
    <x v="728"/>
    <x v="271"/>
    <x v="1"/>
    <x v="0"/>
    <x v="1"/>
    <x v="112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91"/>
    <x v="0"/>
    <x v="1"/>
    <x v="1"/>
    <x v="0"/>
    <x v="2"/>
    <x v="3"/>
    <x v="0"/>
    <x v="156"/>
    <x v="0"/>
    <x v="0"/>
    <x v="0"/>
    <x v="327"/>
    <x v="284"/>
    <x v="1"/>
    <x v="0"/>
    <x v="1"/>
    <x v="1123"/>
    <x v="1"/>
    <x v="4"/>
    <x v="197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92"/>
    <x v="0"/>
    <x v="1"/>
    <x v="1"/>
    <x v="0"/>
    <x v="0"/>
    <x v="0"/>
    <x v="0"/>
    <x v="157"/>
    <x v="0"/>
    <x v="0"/>
    <x v="0"/>
    <x v="697"/>
    <x v="615"/>
    <x v="1"/>
    <x v="0"/>
    <x v="1"/>
    <x v="1124"/>
    <x v="1"/>
    <x v="5"/>
    <x v="448"/>
    <x v="3"/>
    <x v="0"/>
  </r>
  <r>
    <x v="0"/>
    <x v="0"/>
    <x v="0"/>
    <x v="0"/>
    <x v="4"/>
    <x v="4"/>
    <x v="0"/>
    <x v="3"/>
    <x v="3"/>
    <x v="3"/>
    <x v="0"/>
    <x v="0"/>
    <x v="1"/>
    <x v="1"/>
    <x v="2"/>
    <x v="293"/>
    <x v="0"/>
    <x v="1"/>
    <x v="1"/>
    <x v="0"/>
    <x v="2"/>
    <x v="2"/>
    <x v="0"/>
    <x v="158"/>
    <x v="0"/>
    <x v="0"/>
    <x v="0"/>
    <x v="729"/>
    <x v="205"/>
    <x v="1"/>
    <x v="0"/>
    <x v="1"/>
    <x v="112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4"/>
    <x v="0"/>
    <x v="1"/>
    <x v="1"/>
    <x v="0"/>
    <x v="2"/>
    <x v="3"/>
    <x v="0"/>
    <x v="153"/>
    <x v="0"/>
    <x v="0"/>
    <x v="0"/>
    <x v="730"/>
    <x v="286"/>
    <x v="1"/>
    <x v="0"/>
    <x v="1"/>
    <x v="1126"/>
    <x v="1"/>
    <x v="5"/>
    <x v="370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5"/>
    <x v="0"/>
    <x v="1"/>
    <x v="1"/>
    <x v="0"/>
    <x v="0"/>
    <x v="0"/>
    <x v="0"/>
    <x v="154"/>
    <x v="0"/>
    <x v="0"/>
    <x v="0"/>
    <x v="306"/>
    <x v="264"/>
    <x v="1"/>
    <x v="0"/>
    <x v="1"/>
    <x v="1127"/>
    <x v="1"/>
    <x v="5"/>
    <x v="179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6"/>
    <x v="0"/>
    <x v="1"/>
    <x v="1"/>
    <x v="0"/>
    <x v="0"/>
    <x v="0"/>
    <x v="0"/>
    <x v="93"/>
    <x v="0"/>
    <x v="0"/>
    <x v="0"/>
    <x v="731"/>
    <x v="533"/>
    <x v="1"/>
    <x v="0"/>
    <x v="1"/>
    <x v="1128"/>
    <x v="1"/>
    <x v="5"/>
    <x v="449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7"/>
    <x v="0"/>
    <x v="1"/>
    <x v="1"/>
    <x v="0"/>
    <x v="2"/>
    <x v="3"/>
    <x v="0"/>
    <x v="155"/>
    <x v="0"/>
    <x v="0"/>
    <x v="0"/>
    <x v="732"/>
    <x v="243"/>
    <x v="1"/>
    <x v="0"/>
    <x v="1"/>
    <x v="112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8"/>
    <x v="0"/>
    <x v="1"/>
    <x v="1"/>
    <x v="0"/>
    <x v="2"/>
    <x v="3"/>
    <x v="0"/>
    <x v="156"/>
    <x v="0"/>
    <x v="0"/>
    <x v="0"/>
    <x v="227"/>
    <x v="105"/>
    <x v="1"/>
    <x v="0"/>
    <x v="1"/>
    <x v="113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299"/>
    <x v="0"/>
    <x v="1"/>
    <x v="1"/>
    <x v="0"/>
    <x v="0"/>
    <x v="0"/>
    <x v="0"/>
    <x v="157"/>
    <x v="0"/>
    <x v="0"/>
    <x v="0"/>
    <x v="353"/>
    <x v="222"/>
    <x v="1"/>
    <x v="0"/>
    <x v="1"/>
    <x v="1131"/>
    <x v="1"/>
    <x v="5"/>
    <x v="152"/>
    <x v="3"/>
    <x v="0"/>
  </r>
  <r>
    <x v="0"/>
    <x v="0"/>
    <x v="0"/>
    <x v="0"/>
    <x v="4"/>
    <x v="4"/>
    <x v="0"/>
    <x v="3"/>
    <x v="3"/>
    <x v="3"/>
    <x v="0"/>
    <x v="0"/>
    <x v="1"/>
    <x v="1"/>
    <x v="3"/>
    <x v="300"/>
    <x v="0"/>
    <x v="1"/>
    <x v="1"/>
    <x v="0"/>
    <x v="2"/>
    <x v="2"/>
    <x v="0"/>
    <x v="158"/>
    <x v="0"/>
    <x v="0"/>
    <x v="0"/>
    <x v="231"/>
    <x v="289"/>
    <x v="1"/>
    <x v="0"/>
    <x v="1"/>
    <x v="113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1"/>
    <x v="0"/>
    <x v="1"/>
    <x v="1"/>
    <x v="4"/>
    <x v="2"/>
    <x v="3"/>
    <x v="85"/>
    <x v="153"/>
    <x v="492"/>
    <x v="48"/>
    <x v="1"/>
    <x v="691"/>
    <x v="616"/>
    <x v="1"/>
    <x v="0"/>
    <x v="1"/>
    <x v="1133"/>
    <x v="1"/>
    <x v="4"/>
    <x v="442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2"/>
    <x v="0"/>
    <x v="1"/>
    <x v="1"/>
    <x v="0"/>
    <x v="0"/>
    <x v="0"/>
    <x v="0"/>
    <x v="154"/>
    <x v="493"/>
    <x v="320"/>
    <x v="2"/>
    <x v="343"/>
    <x v="232"/>
    <x v="1"/>
    <x v="0"/>
    <x v="1"/>
    <x v="113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3"/>
    <x v="0"/>
    <x v="1"/>
    <x v="1"/>
    <x v="3"/>
    <x v="0"/>
    <x v="0"/>
    <x v="19"/>
    <x v="93"/>
    <x v="494"/>
    <x v="399"/>
    <x v="1"/>
    <x v="733"/>
    <x v="506"/>
    <x v="1"/>
    <x v="0"/>
    <x v="1"/>
    <x v="113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4"/>
    <x v="0"/>
    <x v="1"/>
    <x v="1"/>
    <x v="0"/>
    <x v="2"/>
    <x v="3"/>
    <x v="0"/>
    <x v="155"/>
    <x v="495"/>
    <x v="400"/>
    <x v="2"/>
    <x v="734"/>
    <x v="308"/>
    <x v="1"/>
    <x v="0"/>
    <x v="1"/>
    <x v="1136"/>
    <x v="1"/>
    <x v="5"/>
    <x v="212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5"/>
    <x v="0"/>
    <x v="1"/>
    <x v="1"/>
    <x v="4"/>
    <x v="2"/>
    <x v="3"/>
    <x v="82"/>
    <x v="156"/>
    <x v="496"/>
    <x v="401"/>
    <x v="1"/>
    <x v="599"/>
    <x v="617"/>
    <x v="1"/>
    <x v="0"/>
    <x v="1"/>
    <x v="1137"/>
    <x v="1"/>
    <x v="11"/>
    <x v="450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6"/>
    <x v="0"/>
    <x v="1"/>
    <x v="1"/>
    <x v="0"/>
    <x v="0"/>
    <x v="0"/>
    <x v="0"/>
    <x v="157"/>
    <x v="0"/>
    <x v="0"/>
    <x v="0"/>
    <x v="735"/>
    <x v="524"/>
    <x v="1"/>
    <x v="0"/>
    <x v="0"/>
    <x v="1138"/>
    <x v="1"/>
    <x v="5"/>
    <x v="383"/>
    <x v="3"/>
    <x v="0"/>
  </r>
  <r>
    <x v="0"/>
    <x v="0"/>
    <x v="0"/>
    <x v="0"/>
    <x v="4"/>
    <x v="4"/>
    <x v="0"/>
    <x v="3"/>
    <x v="3"/>
    <x v="3"/>
    <x v="0"/>
    <x v="0"/>
    <x v="1"/>
    <x v="1"/>
    <x v="4"/>
    <x v="307"/>
    <x v="0"/>
    <x v="1"/>
    <x v="1"/>
    <x v="0"/>
    <x v="2"/>
    <x v="2"/>
    <x v="0"/>
    <x v="158"/>
    <x v="0"/>
    <x v="0"/>
    <x v="0"/>
    <x v="242"/>
    <x v="596"/>
    <x v="1"/>
    <x v="0"/>
    <x v="1"/>
    <x v="1139"/>
    <x v="1"/>
    <x v="4"/>
    <x v="430"/>
    <x v="3"/>
    <x v="0"/>
  </r>
  <r>
    <x v="0"/>
    <x v="0"/>
    <x v="0"/>
    <x v="0"/>
    <x v="4"/>
    <x v="4"/>
    <x v="0"/>
    <x v="3"/>
    <x v="3"/>
    <x v="3"/>
    <x v="0"/>
    <x v="0"/>
    <x v="1"/>
    <x v="1"/>
    <x v="5"/>
    <x v="308"/>
    <x v="0"/>
    <x v="2"/>
    <x v="0"/>
    <x v="4"/>
    <x v="2"/>
    <x v="3"/>
    <x v="85"/>
    <x v="153"/>
    <x v="497"/>
    <x v="40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5"/>
    <x v="309"/>
    <x v="0"/>
    <x v="1"/>
    <x v="1"/>
    <x v="3"/>
    <x v="0"/>
    <x v="0"/>
    <x v="81"/>
    <x v="154"/>
    <x v="498"/>
    <x v="82"/>
    <x v="1"/>
    <x v="736"/>
    <x v="618"/>
    <x v="2"/>
    <x v="0"/>
    <x v="2"/>
    <x v="114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5"/>
    <x v="310"/>
    <x v="0"/>
    <x v="1"/>
    <x v="1"/>
    <x v="3"/>
    <x v="0"/>
    <x v="0"/>
    <x v="19"/>
    <x v="93"/>
    <x v="499"/>
    <x v="403"/>
    <x v="1"/>
    <x v="672"/>
    <x v="406"/>
    <x v="1"/>
    <x v="0"/>
    <x v="1"/>
    <x v="1141"/>
    <x v="1"/>
    <x v="5"/>
    <x v="277"/>
    <x v="3"/>
    <x v="0"/>
  </r>
  <r>
    <x v="0"/>
    <x v="0"/>
    <x v="0"/>
    <x v="0"/>
    <x v="4"/>
    <x v="4"/>
    <x v="0"/>
    <x v="3"/>
    <x v="3"/>
    <x v="3"/>
    <x v="0"/>
    <x v="0"/>
    <x v="1"/>
    <x v="1"/>
    <x v="5"/>
    <x v="311"/>
    <x v="0"/>
    <x v="1"/>
    <x v="1"/>
    <x v="2"/>
    <x v="2"/>
    <x v="3"/>
    <x v="69"/>
    <x v="155"/>
    <x v="500"/>
    <x v="404"/>
    <x v="1"/>
    <x v="736"/>
    <x v="618"/>
    <x v="2"/>
    <x v="0"/>
    <x v="2"/>
    <x v="114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5"/>
    <x v="312"/>
    <x v="0"/>
    <x v="2"/>
    <x v="0"/>
    <x v="4"/>
    <x v="2"/>
    <x v="3"/>
    <x v="82"/>
    <x v="156"/>
    <x v="501"/>
    <x v="405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5"/>
    <x v="313"/>
    <x v="0"/>
    <x v="2"/>
    <x v="0"/>
    <x v="3"/>
    <x v="0"/>
    <x v="0"/>
    <x v="83"/>
    <x v="157"/>
    <x v="502"/>
    <x v="40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5"/>
    <x v="314"/>
    <x v="0"/>
    <x v="1"/>
    <x v="1"/>
    <x v="2"/>
    <x v="2"/>
    <x v="2"/>
    <x v="84"/>
    <x v="158"/>
    <x v="503"/>
    <x v="407"/>
    <x v="1"/>
    <x v="737"/>
    <x v="619"/>
    <x v="1"/>
    <x v="0"/>
    <x v="1"/>
    <x v="1143"/>
    <x v="1"/>
    <x v="4"/>
    <x v="451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15"/>
    <x v="0"/>
    <x v="1"/>
    <x v="1"/>
    <x v="0"/>
    <x v="2"/>
    <x v="3"/>
    <x v="0"/>
    <x v="153"/>
    <x v="0"/>
    <x v="0"/>
    <x v="0"/>
    <x v="585"/>
    <x v="258"/>
    <x v="1"/>
    <x v="0"/>
    <x v="1"/>
    <x v="114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16"/>
    <x v="0"/>
    <x v="1"/>
    <x v="1"/>
    <x v="0"/>
    <x v="0"/>
    <x v="0"/>
    <x v="0"/>
    <x v="154"/>
    <x v="0"/>
    <x v="0"/>
    <x v="0"/>
    <x v="329"/>
    <x v="134"/>
    <x v="1"/>
    <x v="0"/>
    <x v="1"/>
    <x v="114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17"/>
    <x v="0"/>
    <x v="1"/>
    <x v="1"/>
    <x v="0"/>
    <x v="0"/>
    <x v="0"/>
    <x v="0"/>
    <x v="159"/>
    <x v="0"/>
    <x v="0"/>
    <x v="0"/>
    <x v="738"/>
    <x v="243"/>
    <x v="1"/>
    <x v="0"/>
    <x v="1"/>
    <x v="114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18"/>
    <x v="0"/>
    <x v="1"/>
    <x v="1"/>
    <x v="0"/>
    <x v="2"/>
    <x v="3"/>
    <x v="0"/>
    <x v="155"/>
    <x v="0"/>
    <x v="0"/>
    <x v="0"/>
    <x v="739"/>
    <x v="580"/>
    <x v="1"/>
    <x v="0"/>
    <x v="1"/>
    <x v="1147"/>
    <x v="1"/>
    <x v="7"/>
    <x v="452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19"/>
    <x v="0"/>
    <x v="1"/>
    <x v="1"/>
    <x v="4"/>
    <x v="2"/>
    <x v="3"/>
    <x v="82"/>
    <x v="156"/>
    <x v="504"/>
    <x v="408"/>
    <x v="1"/>
    <x v="336"/>
    <x v="210"/>
    <x v="1"/>
    <x v="0"/>
    <x v="1"/>
    <x v="114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20"/>
    <x v="0"/>
    <x v="1"/>
    <x v="1"/>
    <x v="0"/>
    <x v="0"/>
    <x v="0"/>
    <x v="0"/>
    <x v="157"/>
    <x v="0"/>
    <x v="0"/>
    <x v="0"/>
    <x v="362"/>
    <x v="218"/>
    <x v="1"/>
    <x v="0"/>
    <x v="1"/>
    <x v="1149"/>
    <x v="1"/>
    <x v="5"/>
    <x v="149"/>
    <x v="3"/>
    <x v="0"/>
  </r>
  <r>
    <x v="0"/>
    <x v="0"/>
    <x v="0"/>
    <x v="0"/>
    <x v="4"/>
    <x v="4"/>
    <x v="0"/>
    <x v="3"/>
    <x v="3"/>
    <x v="3"/>
    <x v="0"/>
    <x v="0"/>
    <x v="1"/>
    <x v="1"/>
    <x v="6"/>
    <x v="321"/>
    <x v="0"/>
    <x v="1"/>
    <x v="1"/>
    <x v="0"/>
    <x v="2"/>
    <x v="2"/>
    <x v="0"/>
    <x v="160"/>
    <x v="0"/>
    <x v="0"/>
    <x v="0"/>
    <x v="289"/>
    <x v="253"/>
    <x v="1"/>
    <x v="0"/>
    <x v="1"/>
    <x v="1150"/>
    <x v="1"/>
    <x v="5"/>
    <x v="171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2"/>
    <x v="0"/>
    <x v="1"/>
    <x v="1"/>
    <x v="0"/>
    <x v="2"/>
    <x v="3"/>
    <x v="0"/>
    <x v="153"/>
    <x v="0"/>
    <x v="0"/>
    <x v="0"/>
    <x v="740"/>
    <x v="620"/>
    <x v="1"/>
    <x v="0"/>
    <x v="1"/>
    <x v="1151"/>
    <x v="1"/>
    <x v="4"/>
    <x v="453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3"/>
    <x v="0"/>
    <x v="1"/>
    <x v="1"/>
    <x v="0"/>
    <x v="0"/>
    <x v="0"/>
    <x v="0"/>
    <x v="154"/>
    <x v="0"/>
    <x v="0"/>
    <x v="0"/>
    <x v="741"/>
    <x v="621"/>
    <x v="1"/>
    <x v="0"/>
    <x v="1"/>
    <x v="1152"/>
    <x v="1"/>
    <x v="4"/>
    <x v="454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4"/>
    <x v="0"/>
    <x v="1"/>
    <x v="1"/>
    <x v="0"/>
    <x v="0"/>
    <x v="0"/>
    <x v="0"/>
    <x v="93"/>
    <x v="0"/>
    <x v="0"/>
    <x v="0"/>
    <x v="742"/>
    <x v="274"/>
    <x v="1"/>
    <x v="0"/>
    <x v="1"/>
    <x v="1153"/>
    <x v="1"/>
    <x v="5"/>
    <x v="186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5"/>
    <x v="0"/>
    <x v="1"/>
    <x v="1"/>
    <x v="0"/>
    <x v="2"/>
    <x v="3"/>
    <x v="0"/>
    <x v="155"/>
    <x v="505"/>
    <x v="409"/>
    <x v="2"/>
    <x v="743"/>
    <x v="505"/>
    <x v="1"/>
    <x v="0"/>
    <x v="1"/>
    <x v="115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6"/>
    <x v="0"/>
    <x v="1"/>
    <x v="1"/>
    <x v="0"/>
    <x v="2"/>
    <x v="3"/>
    <x v="0"/>
    <x v="161"/>
    <x v="0"/>
    <x v="0"/>
    <x v="0"/>
    <x v="274"/>
    <x v="267"/>
    <x v="1"/>
    <x v="0"/>
    <x v="1"/>
    <x v="115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7"/>
    <x v="0"/>
    <x v="1"/>
    <x v="1"/>
    <x v="0"/>
    <x v="0"/>
    <x v="0"/>
    <x v="0"/>
    <x v="157"/>
    <x v="0"/>
    <x v="0"/>
    <x v="0"/>
    <x v="166"/>
    <x v="543"/>
    <x v="1"/>
    <x v="0"/>
    <x v="1"/>
    <x v="1156"/>
    <x v="1"/>
    <x v="5"/>
    <x v="399"/>
    <x v="3"/>
    <x v="0"/>
  </r>
  <r>
    <x v="0"/>
    <x v="0"/>
    <x v="0"/>
    <x v="0"/>
    <x v="4"/>
    <x v="4"/>
    <x v="0"/>
    <x v="3"/>
    <x v="3"/>
    <x v="3"/>
    <x v="0"/>
    <x v="0"/>
    <x v="1"/>
    <x v="1"/>
    <x v="7"/>
    <x v="328"/>
    <x v="0"/>
    <x v="1"/>
    <x v="1"/>
    <x v="0"/>
    <x v="2"/>
    <x v="2"/>
    <x v="0"/>
    <x v="158"/>
    <x v="0"/>
    <x v="0"/>
    <x v="0"/>
    <x v="744"/>
    <x v="615"/>
    <x v="1"/>
    <x v="0"/>
    <x v="1"/>
    <x v="1157"/>
    <x v="1"/>
    <x v="5"/>
    <x v="448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29"/>
    <x v="0"/>
    <x v="1"/>
    <x v="1"/>
    <x v="4"/>
    <x v="2"/>
    <x v="3"/>
    <x v="85"/>
    <x v="153"/>
    <x v="506"/>
    <x v="410"/>
    <x v="1"/>
    <x v="736"/>
    <x v="257"/>
    <x v="2"/>
    <x v="0"/>
    <x v="2"/>
    <x v="115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0"/>
    <x v="0"/>
    <x v="1"/>
    <x v="1"/>
    <x v="0"/>
    <x v="0"/>
    <x v="0"/>
    <x v="0"/>
    <x v="154"/>
    <x v="0"/>
    <x v="0"/>
    <x v="0"/>
    <x v="115"/>
    <x v="109"/>
    <x v="1"/>
    <x v="0"/>
    <x v="1"/>
    <x v="1159"/>
    <x v="1"/>
    <x v="4"/>
    <x v="384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1"/>
    <x v="0"/>
    <x v="1"/>
    <x v="1"/>
    <x v="0"/>
    <x v="0"/>
    <x v="0"/>
    <x v="0"/>
    <x v="159"/>
    <x v="0"/>
    <x v="0"/>
    <x v="0"/>
    <x v="745"/>
    <x v="66"/>
    <x v="1"/>
    <x v="0"/>
    <x v="1"/>
    <x v="116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2"/>
    <x v="0"/>
    <x v="1"/>
    <x v="1"/>
    <x v="0"/>
    <x v="2"/>
    <x v="3"/>
    <x v="0"/>
    <x v="155"/>
    <x v="0"/>
    <x v="0"/>
    <x v="0"/>
    <x v="1"/>
    <x v="228"/>
    <x v="1"/>
    <x v="0"/>
    <x v="1"/>
    <x v="116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3"/>
    <x v="0"/>
    <x v="1"/>
    <x v="1"/>
    <x v="0"/>
    <x v="2"/>
    <x v="3"/>
    <x v="0"/>
    <x v="156"/>
    <x v="0"/>
    <x v="0"/>
    <x v="0"/>
    <x v="595"/>
    <x v="300"/>
    <x v="1"/>
    <x v="0"/>
    <x v="1"/>
    <x v="116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4"/>
    <x v="0"/>
    <x v="1"/>
    <x v="1"/>
    <x v="3"/>
    <x v="0"/>
    <x v="0"/>
    <x v="10"/>
    <x v="157"/>
    <x v="507"/>
    <x v="411"/>
    <x v="1"/>
    <x v="736"/>
    <x v="257"/>
    <x v="2"/>
    <x v="0"/>
    <x v="2"/>
    <x v="116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8"/>
    <x v="335"/>
    <x v="0"/>
    <x v="2"/>
    <x v="0"/>
    <x v="2"/>
    <x v="2"/>
    <x v="2"/>
    <x v="86"/>
    <x v="160"/>
    <x v="508"/>
    <x v="1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9"/>
    <x v="336"/>
    <x v="0"/>
    <x v="1"/>
    <x v="1"/>
    <x v="0"/>
    <x v="2"/>
    <x v="3"/>
    <x v="0"/>
    <x v="153"/>
    <x v="0"/>
    <x v="0"/>
    <x v="0"/>
    <x v="746"/>
    <x v="601"/>
    <x v="1"/>
    <x v="0"/>
    <x v="1"/>
    <x v="116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9"/>
    <x v="337"/>
    <x v="0"/>
    <x v="1"/>
    <x v="1"/>
    <x v="0"/>
    <x v="0"/>
    <x v="0"/>
    <x v="0"/>
    <x v="154"/>
    <x v="0"/>
    <x v="0"/>
    <x v="0"/>
    <x v="347"/>
    <x v="526"/>
    <x v="1"/>
    <x v="0"/>
    <x v="1"/>
    <x v="116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9"/>
    <x v="338"/>
    <x v="0"/>
    <x v="1"/>
    <x v="1"/>
    <x v="0"/>
    <x v="0"/>
    <x v="0"/>
    <x v="0"/>
    <x v="93"/>
    <x v="0"/>
    <x v="0"/>
    <x v="0"/>
    <x v="747"/>
    <x v="207"/>
    <x v="1"/>
    <x v="0"/>
    <x v="1"/>
    <x v="1166"/>
    <x v="1"/>
    <x v="5"/>
    <x v="138"/>
    <x v="3"/>
    <x v="0"/>
  </r>
  <r>
    <x v="0"/>
    <x v="0"/>
    <x v="0"/>
    <x v="0"/>
    <x v="4"/>
    <x v="4"/>
    <x v="0"/>
    <x v="3"/>
    <x v="3"/>
    <x v="3"/>
    <x v="0"/>
    <x v="0"/>
    <x v="1"/>
    <x v="1"/>
    <x v="9"/>
    <x v="339"/>
    <x v="0"/>
    <x v="2"/>
    <x v="0"/>
    <x v="2"/>
    <x v="2"/>
    <x v="3"/>
    <x v="69"/>
    <x v="155"/>
    <x v="509"/>
    <x v="41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9"/>
    <x v="340"/>
    <x v="0"/>
    <x v="2"/>
    <x v="0"/>
    <x v="4"/>
    <x v="2"/>
    <x v="3"/>
    <x v="87"/>
    <x v="161"/>
    <x v="510"/>
    <x v="41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9"/>
    <x v="341"/>
    <x v="0"/>
    <x v="1"/>
    <x v="1"/>
    <x v="0"/>
    <x v="0"/>
    <x v="0"/>
    <x v="0"/>
    <x v="157"/>
    <x v="0"/>
    <x v="0"/>
    <x v="0"/>
    <x v="221"/>
    <x v="243"/>
    <x v="1"/>
    <x v="0"/>
    <x v="1"/>
    <x v="116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9"/>
    <x v="342"/>
    <x v="0"/>
    <x v="1"/>
    <x v="1"/>
    <x v="0"/>
    <x v="2"/>
    <x v="2"/>
    <x v="0"/>
    <x v="158"/>
    <x v="0"/>
    <x v="0"/>
    <x v="0"/>
    <x v="609"/>
    <x v="205"/>
    <x v="1"/>
    <x v="0"/>
    <x v="1"/>
    <x v="1168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3"/>
    <x v="0"/>
    <x v="1"/>
    <x v="1"/>
    <x v="0"/>
    <x v="2"/>
    <x v="3"/>
    <x v="0"/>
    <x v="153"/>
    <x v="0"/>
    <x v="0"/>
    <x v="0"/>
    <x v="748"/>
    <x v="288"/>
    <x v="1"/>
    <x v="0"/>
    <x v="1"/>
    <x v="116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4"/>
    <x v="0"/>
    <x v="1"/>
    <x v="1"/>
    <x v="0"/>
    <x v="0"/>
    <x v="0"/>
    <x v="0"/>
    <x v="154"/>
    <x v="0"/>
    <x v="0"/>
    <x v="0"/>
    <x v="132"/>
    <x v="300"/>
    <x v="1"/>
    <x v="0"/>
    <x v="1"/>
    <x v="117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5"/>
    <x v="0"/>
    <x v="1"/>
    <x v="1"/>
    <x v="0"/>
    <x v="0"/>
    <x v="0"/>
    <x v="0"/>
    <x v="159"/>
    <x v="0"/>
    <x v="0"/>
    <x v="0"/>
    <x v="257"/>
    <x v="549"/>
    <x v="1"/>
    <x v="0"/>
    <x v="1"/>
    <x v="1171"/>
    <x v="1"/>
    <x v="4"/>
    <x v="455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6"/>
    <x v="0"/>
    <x v="1"/>
    <x v="1"/>
    <x v="0"/>
    <x v="2"/>
    <x v="3"/>
    <x v="0"/>
    <x v="155"/>
    <x v="511"/>
    <x v="327"/>
    <x v="2"/>
    <x v="326"/>
    <x v="263"/>
    <x v="1"/>
    <x v="0"/>
    <x v="1"/>
    <x v="117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7"/>
    <x v="0"/>
    <x v="1"/>
    <x v="1"/>
    <x v="0"/>
    <x v="2"/>
    <x v="3"/>
    <x v="0"/>
    <x v="156"/>
    <x v="0"/>
    <x v="0"/>
    <x v="0"/>
    <x v="289"/>
    <x v="316"/>
    <x v="1"/>
    <x v="0"/>
    <x v="1"/>
    <x v="1173"/>
    <x v="1"/>
    <x v="5"/>
    <x v="219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8"/>
    <x v="0"/>
    <x v="1"/>
    <x v="1"/>
    <x v="0"/>
    <x v="0"/>
    <x v="0"/>
    <x v="0"/>
    <x v="157"/>
    <x v="0"/>
    <x v="0"/>
    <x v="0"/>
    <x v="627"/>
    <x v="307"/>
    <x v="1"/>
    <x v="0"/>
    <x v="1"/>
    <x v="1174"/>
    <x v="1"/>
    <x v="5"/>
    <x v="456"/>
    <x v="3"/>
    <x v="0"/>
  </r>
  <r>
    <x v="0"/>
    <x v="0"/>
    <x v="0"/>
    <x v="0"/>
    <x v="4"/>
    <x v="4"/>
    <x v="0"/>
    <x v="3"/>
    <x v="3"/>
    <x v="3"/>
    <x v="0"/>
    <x v="0"/>
    <x v="1"/>
    <x v="1"/>
    <x v="10"/>
    <x v="349"/>
    <x v="0"/>
    <x v="1"/>
    <x v="1"/>
    <x v="0"/>
    <x v="2"/>
    <x v="2"/>
    <x v="0"/>
    <x v="160"/>
    <x v="0"/>
    <x v="0"/>
    <x v="0"/>
    <x v="258"/>
    <x v="228"/>
    <x v="1"/>
    <x v="0"/>
    <x v="1"/>
    <x v="117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0"/>
    <x v="0"/>
    <x v="1"/>
    <x v="1"/>
    <x v="4"/>
    <x v="2"/>
    <x v="3"/>
    <x v="85"/>
    <x v="153"/>
    <x v="512"/>
    <x v="244"/>
    <x v="1"/>
    <x v="721"/>
    <x v="622"/>
    <x v="1"/>
    <x v="0"/>
    <x v="1"/>
    <x v="1176"/>
    <x v="1"/>
    <x v="17"/>
    <x v="457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1"/>
    <x v="0"/>
    <x v="2"/>
    <x v="0"/>
    <x v="3"/>
    <x v="0"/>
    <x v="0"/>
    <x v="81"/>
    <x v="154"/>
    <x v="513"/>
    <x v="364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11"/>
    <x v="352"/>
    <x v="0"/>
    <x v="1"/>
    <x v="1"/>
    <x v="3"/>
    <x v="0"/>
    <x v="0"/>
    <x v="19"/>
    <x v="93"/>
    <x v="514"/>
    <x v="414"/>
    <x v="1"/>
    <x v="749"/>
    <x v="201"/>
    <x v="1"/>
    <x v="0"/>
    <x v="1"/>
    <x v="117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3"/>
    <x v="0"/>
    <x v="1"/>
    <x v="1"/>
    <x v="2"/>
    <x v="2"/>
    <x v="3"/>
    <x v="69"/>
    <x v="155"/>
    <x v="515"/>
    <x v="415"/>
    <x v="1"/>
    <x v="750"/>
    <x v="507"/>
    <x v="1"/>
    <x v="0"/>
    <x v="1"/>
    <x v="1178"/>
    <x v="1"/>
    <x v="12"/>
    <x v="371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4"/>
    <x v="0"/>
    <x v="1"/>
    <x v="1"/>
    <x v="4"/>
    <x v="2"/>
    <x v="3"/>
    <x v="87"/>
    <x v="161"/>
    <x v="516"/>
    <x v="416"/>
    <x v="1"/>
    <x v="663"/>
    <x v="324"/>
    <x v="1"/>
    <x v="0"/>
    <x v="1"/>
    <x v="117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5"/>
    <x v="0"/>
    <x v="1"/>
    <x v="1"/>
    <x v="3"/>
    <x v="0"/>
    <x v="0"/>
    <x v="83"/>
    <x v="157"/>
    <x v="517"/>
    <x v="417"/>
    <x v="1"/>
    <x v="751"/>
    <x v="618"/>
    <x v="1"/>
    <x v="0"/>
    <x v="1"/>
    <x v="1180"/>
    <x v="1"/>
    <x v="5"/>
    <x v="458"/>
    <x v="3"/>
    <x v="0"/>
  </r>
  <r>
    <x v="0"/>
    <x v="0"/>
    <x v="0"/>
    <x v="0"/>
    <x v="4"/>
    <x v="4"/>
    <x v="0"/>
    <x v="3"/>
    <x v="3"/>
    <x v="3"/>
    <x v="0"/>
    <x v="0"/>
    <x v="1"/>
    <x v="1"/>
    <x v="11"/>
    <x v="356"/>
    <x v="0"/>
    <x v="2"/>
    <x v="0"/>
    <x v="2"/>
    <x v="2"/>
    <x v="2"/>
    <x v="84"/>
    <x v="158"/>
    <x v="503"/>
    <x v="407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1"/>
    <x v="12"/>
    <x v="357"/>
    <x v="0"/>
    <x v="1"/>
    <x v="1"/>
    <x v="4"/>
    <x v="2"/>
    <x v="3"/>
    <x v="85"/>
    <x v="153"/>
    <x v="518"/>
    <x v="71"/>
    <x v="1"/>
    <x v="752"/>
    <x v="623"/>
    <x v="1"/>
    <x v="0"/>
    <x v="1"/>
    <x v="1181"/>
    <x v="1"/>
    <x v="5"/>
    <x v="459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58"/>
    <x v="0"/>
    <x v="1"/>
    <x v="1"/>
    <x v="0"/>
    <x v="0"/>
    <x v="0"/>
    <x v="0"/>
    <x v="154"/>
    <x v="0"/>
    <x v="0"/>
    <x v="0"/>
    <x v="297"/>
    <x v="287"/>
    <x v="1"/>
    <x v="0"/>
    <x v="1"/>
    <x v="1182"/>
    <x v="1"/>
    <x v="5"/>
    <x v="209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59"/>
    <x v="0"/>
    <x v="1"/>
    <x v="1"/>
    <x v="0"/>
    <x v="0"/>
    <x v="0"/>
    <x v="0"/>
    <x v="159"/>
    <x v="0"/>
    <x v="0"/>
    <x v="0"/>
    <x v="744"/>
    <x v="205"/>
    <x v="1"/>
    <x v="0"/>
    <x v="1"/>
    <x v="1183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60"/>
    <x v="0"/>
    <x v="1"/>
    <x v="1"/>
    <x v="0"/>
    <x v="2"/>
    <x v="3"/>
    <x v="0"/>
    <x v="155"/>
    <x v="519"/>
    <x v="418"/>
    <x v="2"/>
    <x v="584"/>
    <x v="595"/>
    <x v="1"/>
    <x v="0"/>
    <x v="1"/>
    <x v="1184"/>
    <x v="1"/>
    <x v="5"/>
    <x v="460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61"/>
    <x v="0"/>
    <x v="1"/>
    <x v="1"/>
    <x v="0"/>
    <x v="2"/>
    <x v="3"/>
    <x v="0"/>
    <x v="156"/>
    <x v="0"/>
    <x v="0"/>
    <x v="0"/>
    <x v="753"/>
    <x v="233"/>
    <x v="1"/>
    <x v="0"/>
    <x v="1"/>
    <x v="118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62"/>
    <x v="0"/>
    <x v="1"/>
    <x v="1"/>
    <x v="3"/>
    <x v="0"/>
    <x v="0"/>
    <x v="83"/>
    <x v="157"/>
    <x v="520"/>
    <x v="419"/>
    <x v="1"/>
    <x v="307"/>
    <x v="564"/>
    <x v="1"/>
    <x v="0"/>
    <x v="1"/>
    <x v="118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2"/>
    <x v="363"/>
    <x v="0"/>
    <x v="1"/>
    <x v="1"/>
    <x v="0"/>
    <x v="2"/>
    <x v="2"/>
    <x v="0"/>
    <x v="160"/>
    <x v="521"/>
    <x v="331"/>
    <x v="2"/>
    <x v="642"/>
    <x v="503"/>
    <x v="1"/>
    <x v="0"/>
    <x v="1"/>
    <x v="118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4"/>
    <x v="0"/>
    <x v="1"/>
    <x v="1"/>
    <x v="4"/>
    <x v="2"/>
    <x v="3"/>
    <x v="85"/>
    <x v="153"/>
    <x v="522"/>
    <x v="42"/>
    <x v="1"/>
    <x v="749"/>
    <x v="211"/>
    <x v="1"/>
    <x v="0"/>
    <x v="1"/>
    <x v="118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5"/>
    <x v="0"/>
    <x v="1"/>
    <x v="1"/>
    <x v="3"/>
    <x v="0"/>
    <x v="0"/>
    <x v="81"/>
    <x v="154"/>
    <x v="523"/>
    <x v="420"/>
    <x v="1"/>
    <x v="754"/>
    <x v="421"/>
    <x v="1"/>
    <x v="0"/>
    <x v="1"/>
    <x v="1189"/>
    <x v="1"/>
    <x v="4"/>
    <x v="288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6"/>
    <x v="0"/>
    <x v="1"/>
    <x v="1"/>
    <x v="0"/>
    <x v="0"/>
    <x v="0"/>
    <x v="0"/>
    <x v="93"/>
    <x v="524"/>
    <x v="162"/>
    <x v="2"/>
    <x v="611"/>
    <x v="235"/>
    <x v="1"/>
    <x v="0"/>
    <x v="1"/>
    <x v="119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7"/>
    <x v="0"/>
    <x v="1"/>
    <x v="1"/>
    <x v="2"/>
    <x v="2"/>
    <x v="3"/>
    <x v="69"/>
    <x v="155"/>
    <x v="525"/>
    <x v="325"/>
    <x v="1"/>
    <x v="755"/>
    <x v="624"/>
    <x v="2"/>
    <x v="0"/>
    <x v="1"/>
    <x v="1191"/>
    <x v="1"/>
    <x v="5"/>
    <x v="461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8"/>
    <x v="0"/>
    <x v="1"/>
    <x v="1"/>
    <x v="4"/>
    <x v="2"/>
    <x v="3"/>
    <x v="87"/>
    <x v="161"/>
    <x v="526"/>
    <x v="82"/>
    <x v="1"/>
    <x v="309"/>
    <x v="292"/>
    <x v="1"/>
    <x v="0"/>
    <x v="1"/>
    <x v="119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69"/>
    <x v="0"/>
    <x v="1"/>
    <x v="1"/>
    <x v="0"/>
    <x v="0"/>
    <x v="0"/>
    <x v="0"/>
    <x v="157"/>
    <x v="0"/>
    <x v="0"/>
    <x v="0"/>
    <x v="610"/>
    <x v="253"/>
    <x v="1"/>
    <x v="0"/>
    <x v="1"/>
    <x v="1193"/>
    <x v="1"/>
    <x v="4"/>
    <x v="171"/>
    <x v="3"/>
    <x v="0"/>
  </r>
  <r>
    <x v="0"/>
    <x v="0"/>
    <x v="0"/>
    <x v="0"/>
    <x v="4"/>
    <x v="4"/>
    <x v="0"/>
    <x v="3"/>
    <x v="3"/>
    <x v="3"/>
    <x v="0"/>
    <x v="0"/>
    <x v="1"/>
    <x v="1"/>
    <x v="13"/>
    <x v="370"/>
    <x v="0"/>
    <x v="1"/>
    <x v="1"/>
    <x v="2"/>
    <x v="2"/>
    <x v="2"/>
    <x v="84"/>
    <x v="158"/>
    <x v="527"/>
    <x v="357"/>
    <x v="1"/>
    <x v="756"/>
    <x v="588"/>
    <x v="1"/>
    <x v="0"/>
    <x v="1"/>
    <x v="119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1"/>
    <x v="0"/>
    <x v="1"/>
    <x v="1"/>
    <x v="0"/>
    <x v="2"/>
    <x v="3"/>
    <x v="0"/>
    <x v="153"/>
    <x v="528"/>
    <x v="69"/>
    <x v="2"/>
    <x v="662"/>
    <x v="579"/>
    <x v="1"/>
    <x v="0"/>
    <x v="1"/>
    <x v="119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2"/>
    <x v="0"/>
    <x v="1"/>
    <x v="1"/>
    <x v="0"/>
    <x v="0"/>
    <x v="0"/>
    <x v="0"/>
    <x v="154"/>
    <x v="0"/>
    <x v="0"/>
    <x v="0"/>
    <x v="321"/>
    <x v="230"/>
    <x v="1"/>
    <x v="0"/>
    <x v="1"/>
    <x v="119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3"/>
    <x v="0"/>
    <x v="1"/>
    <x v="1"/>
    <x v="0"/>
    <x v="0"/>
    <x v="0"/>
    <x v="0"/>
    <x v="159"/>
    <x v="0"/>
    <x v="0"/>
    <x v="0"/>
    <x v="383"/>
    <x v="109"/>
    <x v="1"/>
    <x v="0"/>
    <x v="1"/>
    <x v="1197"/>
    <x v="1"/>
    <x v="1"/>
    <x v="384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4"/>
    <x v="0"/>
    <x v="1"/>
    <x v="1"/>
    <x v="2"/>
    <x v="2"/>
    <x v="3"/>
    <x v="69"/>
    <x v="155"/>
    <x v="529"/>
    <x v="285"/>
    <x v="1"/>
    <x v="757"/>
    <x v="574"/>
    <x v="1"/>
    <x v="0"/>
    <x v="1"/>
    <x v="119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5"/>
    <x v="0"/>
    <x v="1"/>
    <x v="1"/>
    <x v="0"/>
    <x v="2"/>
    <x v="3"/>
    <x v="0"/>
    <x v="156"/>
    <x v="0"/>
    <x v="0"/>
    <x v="0"/>
    <x v="303"/>
    <x v="54"/>
    <x v="1"/>
    <x v="0"/>
    <x v="1"/>
    <x v="119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6"/>
    <x v="0"/>
    <x v="1"/>
    <x v="1"/>
    <x v="0"/>
    <x v="0"/>
    <x v="0"/>
    <x v="0"/>
    <x v="157"/>
    <x v="0"/>
    <x v="0"/>
    <x v="0"/>
    <x v="758"/>
    <x v="253"/>
    <x v="1"/>
    <x v="0"/>
    <x v="1"/>
    <x v="120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4"/>
    <x v="377"/>
    <x v="0"/>
    <x v="1"/>
    <x v="1"/>
    <x v="0"/>
    <x v="2"/>
    <x v="2"/>
    <x v="0"/>
    <x v="160"/>
    <x v="0"/>
    <x v="0"/>
    <x v="0"/>
    <x v="746"/>
    <x v="198"/>
    <x v="1"/>
    <x v="0"/>
    <x v="1"/>
    <x v="1201"/>
    <x v="1"/>
    <x v="5"/>
    <x v="132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78"/>
    <x v="0"/>
    <x v="1"/>
    <x v="1"/>
    <x v="4"/>
    <x v="2"/>
    <x v="3"/>
    <x v="85"/>
    <x v="153"/>
    <x v="530"/>
    <x v="421"/>
    <x v="1"/>
    <x v="759"/>
    <x v="508"/>
    <x v="1"/>
    <x v="0"/>
    <x v="1"/>
    <x v="120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79"/>
    <x v="0"/>
    <x v="1"/>
    <x v="1"/>
    <x v="3"/>
    <x v="0"/>
    <x v="0"/>
    <x v="81"/>
    <x v="154"/>
    <x v="531"/>
    <x v="29"/>
    <x v="1"/>
    <x v="605"/>
    <x v="362"/>
    <x v="1"/>
    <x v="0"/>
    <x v="1"/>
    <x v="120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80"/>
    <x v="0"/>
    <x v="1"/>
    <x v="1"/>
    <x v="3"/>
    <x v="0"/>
    <x v="3"/>
    <x v="88"/>
    <x v="93"/>
    <x v="532"/>
    <x v="422"/>
    <x v="1"/>
    <x v="166"/>
    <x v="223"/>
    <x v="1"/>
    <x v="0"/>
    <x v="1"/>
    <x v="1204"/>
    <x v="1"/>
    <x v="4"/>
    <x v="462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81"/>
    <x v="0"/>
    <x v="1"/>
    <x v="1"/>
    <x v="0"/>
    <x v="2"/>
    <x v="3"/>
    <x v="0"/>
    <x v="155"/>
    <x v="533"/>
    <x v="357"/>
    <x v="2"/>
    <x v="723"/>
    <x v="625"/>
    <x v="1"/>
    <x v="0"/>
    <x v="1"/>
    <x v="120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82"/>
    <x v="0"/>
    <x v="1"/>
    <x v="1"/>
    <x v="0"/>
    <x v="2"/>
    <x v="3"/>
    <x v="0"/>
    <x v="161"/>
    <x v="0"/>
    <x v="0"/>
    <x v="0"/>
    <x v="629"/>
    <x v="582"/>
    <x v="1"/>
    <x v="0"/>
    <x v="1"/>
    <x v="1206"/>
    <x v="1"/>
    <x v="4"/>
    <x v="463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83"/>
    <x v="0"/>
    <x v="1"/>
    <x v="1"/>
    <x v="3"/>
    <x v="0"/>
    <x v="0"/>
    <x v="83"/>
    <x v="157"/>
    <x v="534"/>
    <x v="423"/>
    <x v="1"/>
    <x v="760"/>
    <x v="503"/>
    <x v="1"/>
    <x v="0"/>
    <x v="1"/>
    <x v="1207"/>
    <x v="1"/>
    <x v="4"/>
    <x v="368"/>
    <x v="3"/>
    <x v="0"/>
  </r>
  <r>
    <x v="0"/>
    <x v="0"/>
    <x v="0"/>
    <x v="0"/>
    <x v="4"/>
    <x v="4"/>
    <x v="0"/>
    <x v="3"/>
    <x v="3"/>
    <x v="3"/>
    <x v="0"/>
    <x v="0"/>
    <x v="1"/>
    <x v="1"/>
    <x v="15"/>
    <x v="384"/>
    <x v="0"/>
    <x v="1"/>
    <x v="1"/>
    <x v="0"/>
    <x v="2"/>
    <x v="2"/>
    <x v="0"/>
    <x v="158"/>
    <x v="535"/>
    <x v="424"/>
    <x v="2"/>
    <x v="316"/>
    <x v="626"/>
    <x v="1"/>
    <x v="0"/>
    <x v="1"/>
    <x v="120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0"/>
    <x v="385"/>
    <x v="0"/>
    <x v="1"/>
    <x v="1"/>
    <x v="3"/>
    <x v="0"/>
    <x v="0"/>
    <x v="89"/>
    <x v="162"/>
    <x v="536"/>
    <x v="425"/>
    <x v="1"/>
    <x v="761"/>
    <x v="508"/>
    <x v="1"/>
    <x v="0"/>
    <x v="1"/>
    <x v="1209"/>
    <x v="1"/>
    <x v="11"/>
    <x v="464"/>
    <x v="3"/>
    <x v="0"/>
  </r>
  <r>
    <x v="0"/>
    <x v="0"/>
    <x v="0"/>
    <x v="0"/>
    <x v="4"/>
    <x v="4"/>
    <x v="0"/>
    <x v="3"/>
    <x v="3"/>
    <x v="3"/>
    <x v="0"/>
    <x v="0"/>
    <x v="1"/>
    <x v="2"/>
    <x v="0"/>
    <x v="386"/>
    <x v="0"/>
    <x v="1"/>
    <x v="1"/>
    <x v="0"/>
    <x v="0"/>
    <x v="0"/>
    <x v="0"/>
    <x v="163"/>
    <x v="0"/>
    <x v="0"/>
    <x v="0"/>
    <x v="762"/>
    <x v="207"/>
    <x v="1"/>
    <x v="0"/>
    <x v="1"/>
    <x v="121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0"/>
    <x v="387"/>
    <x v="0"/>
    <x v="1"/>
    <x v="1"/>
    <x v="0"/>
    <x v="2"/>
    <x v="2"/>
    <x v="0"/>
    <x v="164"/>
    <x v="0"/>
    <x v="0"/>
    <x v="0"/>
    <x v="763"/>
    <x v="258"/>
    <x v="1"/>
    <x v="0"/>
    <x v="1"/>
    <x v="121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88"/>
    <x v="0"/>
    <x v="1"/>
    <x v="1"/>
    <x v="0"/>
    <x v="0"/>
    <x v="0"/>
    <x v="0"/>
    <x v="165"/>
    <x v="0"/>
    <x v="0"/>
    <x v="0"/>
    <x v="764"/>
    <x v="204"/>
    <x v="1"/>
    <x v="0"/>
    <x v="1"/>
    <x v="1212"/>
    <x v="1"/>
    <x v="4"/>
    <x v="19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89"/>
    <x v="0"/>
    <x v="1"/>
    <x v="1"/>
    <x v="0"/>
    <x v="2"/>
    <x v="3"/>
    <x v="0"/>
    <x v="166"/>
    <x v="0"/>
    <x v="0"/>
    <x v="0"/>
    <x v="280"/>
    <x v="309"/>
    <x v="1"/>
    <x v="0"/>
    <x v="1"/>
    <x v="121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0"/>
    <x v="0"/>
    <x v="1"/>
    <x v="1"/>
    <x v="0"/>
    <x v="1"/>
    <x v="1"/>
    <x v="0"/>
    <x v="167"/>
    <x v="0"/>
    <x v="0"/>
    <x v="0"/>
    <x v="765"/>
    <x v="540"/>
    <x v="1"/>
    <x v="0"/>
    <x v="1"/>
    <x v="121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1"/>
    <x v="0"/>
    <x v="0"/>
    <x v="0"/>
    <x v="0"/>
    <x v="2"/>
    <x v="3"/>
    <x v="0"/>
    <x v="1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"/>
    <x v="392"/>
    <x v="0"/>
    <x v="1"/>
    <x v="1"/>
    <x v="2"/>
    <x v="2"/>
    <x v="2"/>
    <x v="90"/>
    <x v="95"/>
    <x v="537"/>
    <x v="296"/>
    <x v="1"/>
    <x v="685"/>
    <x v="627"/>
    <x v="1"/>
    <x v="0"/>
    <x v="1"/>
    <x v="121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3"/>
    <x v="0"/>
    <x v="1"/>
    <x v="1"/>
    <x v="0"/>
    <x v="2"/>
    <x v="3"/>
    <x v="0"/>
    <x v="155"/>
    <x v="0"/>
    <x v="0"/>
    <x v="0"/>
    <x v="730"/>
    <x v="217"/>
    <x v="1"/>
    <x v="0"/>
    <x v="1"/>
    <x v="1216"/>
    <x v="1"/>
    <x v="4"/>
    <x v="232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4"/>
    <x v="0"/>
    <x v="1"/>
    <x v="1"/>
    <x v="3"/>
    <x v="0"/>
    <x v="0"/>
    <x v="61"/>
    <x v="168"/>
    <x v="538"/>
    <x v="332"/>
    <x v="1"/>
    <x v="631"/>
    <x v="266"/>
    <x v="1"/>
    <x v="0"/>
    <x v="1"/>
    <x v="1217"/>
    <x v="1"/>
    <x v="4"/>
    <x v="181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5"/>
    <x v="0"/>
    <x v="1"/>
    <x v="1"/>
    <x v="0"/>
    <x v="0"/>
    <x v="0"/>
    <x v="0"/>
    <x v="157"/>
    <x v="539"/>
    <x v="22"/>
    <x v="2"/>
    <x v="656"/>
    <x v="232"/>
    <x v="1"/>
    <x v="0"/>
    <x v="1"/>
    <x v="121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"/>
    <x v="396"/>
    <x v="0"/>
    <x v="1"/>
    <x v="1"/>
    <x v="0"/>
    <x v="2"/>
    <x v="2"/>
    <x v="0"/>
    <x v="164"/>
    <x v="0"/>
    <x v="0"/>
    <x v="0"/>
    <x v="355"/>
    <x v="533"/>
    <x v="1"/>
    <x v="0"/>
    <x v="1"/>
    <x v="1219"/>
    <x v="1"/>
    <x v="4"/>
    <x v="449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397"/>
    <x v="0"/>
    <x v="2"/>
    <x v="0"/>
    <x v="3"/>
    <x v="0"/>
    <x v="0"/>
    <x v="91"/>
    <x v="165"/>
    <x v="540"/>
    <x v="315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2"/>
    <x v="398"/>
    <x v="0"/>
    <x v="1"/>
    <x v="1"/>
    <x v="4"/>
    <x v="2"/>
    <x v="3"/>
    <x v="92"/>
    <x v="166"/>
    <x v="541"/>
    <x v="426"/>
    <x v="1"/>
    <x v="736"/>
    <x v="257"/>
    <x v="2"/>
    <x v="0"/>
    <x v="2"/>
    <x v="122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399"/>
    <x v="0"/>
    <x v="1"/>
    <x v="1"/>
    <x v="1"/>
    <x v="1"/>
    <x v="1"/>
    <x v="14"/>
    <x v="167"/>
    <x v="542"/>
    <x v="427"/>
    <x v="1"/>
    <x v="736"/>
    <x v="257"/>
    <x v="2"/>
    <x v="0"/>
    <x v="2"/>
    <x v="122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400"/>
    <x v="0"/>
    <x v="2"/>
    <x v="0"/>
    <x v="2"/>
    <x v="2"/>
    <x v="3"/>
    <x v="53"/>
    <x v="155"/>
    <x v="543"/>
    <x v="42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2"/>
    <x v="401"/>
    <x v="0"/>
    <x v="1"/>
    <x v="1"/>
    <x v="0"/>
    <x v="2"/>
    <x v="2"/>
    <x v="0"/>
    <x v="95"/>
    <x v="544"/>
    <x v="398"/>
    <x v="2"/>
    <x v="696"/>
    <x v="286"/>
    <x v="1"/>
    <x v="0"/>
    <x v="1"/>
    <x v="1222"/>
    <x v="1"/>
    <x v="10"/>
    <x v="463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402"/>
    <x v="0"/>
    <x v="1"/>
    <x v="1"/>
    <x v="0"/>
    <x v="2"/>
    <x v="3"/>
    <x v="0"/>
    <x v="155"/>
    <x v="0"/>
    <x v="0"/>
    <x v="0"/>
    <x v="766"/>
    <x v="587"/>
    <x v="1"/>
    <x v="0"/>
    <x v="1"/>
    <x v="1223"/>
    <x v="1"/>
    <x v="4"/>
    <x v="447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403"/>
    <x v="0"/>
    <x v="1"/>
    <x v="1"/>
    <x v="0"/>
    <x v="0"/>
    <x v="0"/>
    <x v="0"/>
    <x v="168"/>
    <x v="0"/>
    <x v="0"/>
    <x v="0"/>
    <x v="767"/>
    <x v="195"/>
    <x v="1"/>
    <x v="0"/>
    <x v="1"/>
    <x v="1224"/>
    <x v="1"/>
    <x v="5"/>
    <x v="128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404"/>
    <x v="0"/>
    <x v="1"/>
    <x v="1"/>
    <x v="0"/>
    <x v="0"/>
    <x v="0"/>
    <x v="0"/>
    <x v="157"/>
    <x v="0"/>
    <x v="0"/>
    <x v="0"/>
    <x v="1"/>
    <x v="578"/>
    <x v="1"/>
    <x v="0"/>
    <x v="1"/>
    <x v="122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2"/>
    <x v="405"/>
    <x v="0"/>
    <x v="1"/>
    <x v="1"/>
    <x v="2"/>
    <x v="2"/>
    <x v="2"/>
    <x v="93"/>
    <x v="164"/>
    <x v="545"/>
    <x v="151"/>
    <x v="1"/>
    <x v="670"/>
    <x v="585"/>
    <x v="1"/>
    <x v="0"/>
    <x v="1"/>
    <x v="122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06"/>
    <x v="0"/>
    <x v="1"/>
    <x v="1"/>
    <x v="0"/>
    <x v="0"/>
    <x v="0"/>
    <x v="0"/>
    <x v="165"/>
    <x v="0"/>
    <x v="0"/>
    <x v="0"/>
    <x v="355"/>
    <x v="628"/>
    <x v="1"/>
    <x v="0"/>
    <x v="1"/>
    <x v="1227"/>
    <x v="1"/>
    <x v="5"/>
    <x v="465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07"/>
    <x v="0"/>
    <x v="1"/>
    <x v="1"/>
    <x v="0"/>
    <x v="2"/>
    <x v="3"/>
    <x v="0"/>
    <x v="166"/>
    <x v="0"/>
    <x v="0"/>
    <x v="0"/>
    <x v="768"/>
    <x v="209"/>
    <x v="1"/>
    <x v="0"/>
    <x v="1"/>
    <x v="1228"/>
    <x v="1"/>
    <x v="4"/>
    <x v="466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08"/>
    <x v="0"/>
    <x v="1"/>
    <x v="1"/>
    <x v="0"/>
    <x v="1"/>
    <x v="1"/>
    <x v="0"/>
    <x v="167"/>
    <x v="0"/>
    <x v="0"/>
    <x v="0"/>
    <x v="769"/>
    <x v="629"/>
    <x v="1"/>
    <x v="0"/>
    <x v="1"/>
    <x v="122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09"/>
    <x v="0"/>
    <x v="1"/>
    <x v="1"/>
    <x v="0"/>
    <x v="2"/>
    <x v="3"/>
    <x v="0"/>
    <x v="155"/>
    <x v="0"/>
    <x v="0"/>
    <x v="0"/>
    <x v="770"/>
    <x v="150"/>
    <x v="1"/>
    <x v="0"/>
    <x v="1"/>
    <x v="123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10"/>
    <x v="0"/>
    <x v="2"/>
    <x v="0"/>
    <x v="2"/>
    <x v="2"/>
    <x v="2"/>
    <x v="90"/>
    <x v="95"/>
    <x v="546"/>
    <x v="284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3"/>
    <x v="411"/>
    <x v="0"/>
    <x v="2"/>
    <x v="0"/>
    <x v="2"/>
    <x v="2"/>
    <x v="3"/>
    <x v="53"/>
    <x v="155"/>
    <x v="547"/>
    <x v="1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3"/>
    <x v="412"/>
    <x v="0"/>
    <x v="1"/>
    <x v="1"/>
    <x v="3"/>
    <x v="0"/>
    <x v="0"/>
    <x v="94"/>
    <x v="168"/>
    <x v="548"/>
    <x v="429"/>
    <x v="1"/>
    <x v="736"/>
    <x v="257"/>
    <x v="2"/>
    <x v="0"/>
    <x v="2"/>
    <x v="123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3"/>
    <x v="413"/>
    <x v="0"/>
    <x v="2"/>
    <x v="0"/>
    <x v="3"/>
    <x v="0"/>
    <x v="0"/>
    <x v="83"/>
    <x v="157"/>
    <x v="549"/>
    <x v="25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3"/>
    <x v="414"/>
    <x v="0"/>
    <x v="2"/>
    <x v="0"/>
    <x v="2"/>
    <x v="2"/>
    <x v="2"/>
    <x v="93"/>
    <x v="164"/>
    <x v="550"/>
    <x v="430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4"/>
    <x v="415"/>
    <x v="0"/>
    <x v="1"/>
    <x v="1"/>
    <x v="3"/>
    <x v="0"/>
    <x v="0"/>
    <x v="91"/>
    <x v="165"/>
    <x v="551"/>
    <x v="431"/>
    <x v="1"/>
    <x v="372"/>
    <x v="557"/>
    <x v="1"/>
    <x v="0"/>
    <x v="1"/>
    <x v="1232"/>
    <x v="1"/>
    <x v="4"/>
    <x v="467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16"/>
    <x v="0"/>
    <x v="1"/>
    <x v="1"/>
    <x v="4"/>
    <x v="2"/>
    <x v="3"/>
    <x v="92"/>
    <x v="166"/>
    <x v="552"/>
    <x v="247"/>
    <x v="1"/>
    <x v="313"/>
    <x v="541"/>
    <x v="1"/>
    <x v="0"/>
    <x v="1"/>
    <x v="123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17"/>
    <x v="0"/>
    <x v="1"/>
    <x v="1"/>
    <x v="1"/>
    <x v="1"/>
    <x v="1"/>
    <x v="95"/>
    <x v="167"/>
    <x v="553"/>
    <x v="373"/>
    <x v="1"/>
    <x v="301"/>
    <x v="298"/>
    <x v="1"/>
    <x v="0"/>
    <x v="1"/>
    <x v="1234"/>
    <x v="1"/>
    <x v="6"/>
    <x v="206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18"/>
    <x v="0"/>
    <x v="1"/>
    <x v="1"/>
    <x v="0"/>
    <x v="2"/>
    <x v="3"/>
    <x v="0"/>
    <x v="155"/>
    <x v="0"/>
    <x v="0"/>
    <x v="0"/>
    <x v="246"/>
    <x v="252"/>
    <x v="1"/>
    <x v="0"/>
    <x v="1"/>
    <x v="123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19"/>
    <x v="0"/>
    <x v="1"/>
    <x v="1"/>
    <x v="2"/>
    <x v="2"/>
    <x v="2"/>
    <x v="90"/>
    <x v="95"/>
    <x v="554"/>
    <x v="46"/>
    <x v="1"/>
    <x v="251"/>
    <x v="213"/>
    <x v="1"/>
    <x v="0"/>
    <x v="1"/>
    <x v="1236"/>
    <x v="1"/>
    <x v="5"/>
    <x v="437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20"/>
    <x v="0"/>
    <x v="1"/>
    <x v="1"/>
    <x v="0"/>
    <x v="2"/>
    <x v="3"/>
    <x v="0"/>
    <x v="155"/>
    <x v="0"/>
    <x v="0"/>
    <x v="0"/>
    <x v="617"/>
    <x v="310"/>
    <x v="1"/>
    <x v="0"/>
    <x v="1"/>
    <x v="123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21"/>
    <x v="0"/>
    <x v="1"/>
    <x v="1"/>
    <x v="0"/>
    <x v="0"/>
    <x v="0"/>
    <x v="0"/>
    <x v="168"/>
    <x v="555"/>
    <x v="432"/>
    <x v="2"/>
    <x v="327"/>
    <x v="258"/>
    <x v="1"/>
    <x v="0"/>
    <x v="1"/>
    <x v="123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22"/>
    <x v="0"/>
    <x v="1"/>
    <x v="1"/>
    <x v="0"/>
    <x v="0"/>
    <x v="0"/>
    <x v="0"/>
    <x v="157"/>
    <x v="0"/>
    <x v="0"/>
    <x v="0"/>
    <x v="359"/>
    <x v="195"/>
    <x v="1"/>
    <x v="0"/>
    <x v="1"/>
    <x v="1239"/>
    <x v="1"/>
    <x v="4"/>
    <x v="128"/>
    <x v="3"/>
    <x v="0"/>
  </r>
  <r>
    <x v="0"/>
    <x v="0"/>
    <x v="0"/>
    <x v="0"/>
    <x v="4"/>
    <x v="4"/>
    <x v="0"/>
    <x v="3"/>
    <x v="3"/>
    <x v="3"/>
    <x v="0"/>
    <x v="0"/>
    <x v="1"/>
    <x v="2"/>
    <x v="4"/>
    <x v="423"/>
    <x v="0"/>
    <x v="1"/>
    <x v="1"/>
    <x v="0"/>
    <x v="2"/>
    <x v="2"/>
    <x v="0"/>
    <x v="164"/>
    <x v="0"/>
    <x v="0"/>
    <x v="0"/>
    <x v="584"/>
    <x v="258"/>
    <x v="1"/>
    <x v="0"/>
    <x v="1"/>
    <x v="1240"/>
    <x v="1"/>
    <x v="6"/>
    <x v="174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4"/>
    <x v="0"/>
    <x v="1"/>
    <x v="1"/>
    <x v="0"/>
    <x v="0"/>
    <x v="0"/>
    <x v="0"/>
    <x v="165"/>
    <x v="0"/>
    <x v="0"/>
    <x v="0"/>
    <x v="293"/>
    <x v="597"/>
    <x v="1"/>
    <x v="0"/>
    <x v="1"/>
    <x v="1241"/>
    <x v="1"/>
    <x v="3"/>
    <x v="199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5"/>
    <x v="0"/>
    <x v="1"/>
    <x v="1"/>
    <x v="4"/>
    <x v="2"/>
    <x v="3"/>
    <x v="92"/>
    <x v="166"/>
    <x v="556"/>
    <x v="315"/>
    <x v="1"/>
    <x v="638"/>
    <x v="550"/>
    <x v="1"/>
    <x v="0"/>
    <x v="1"/>
    <x v="124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6"/>
    <x v="0"/>
    <x v="1"/>
    <x v="1"/>
    <x v="1"/>
    <x v="1"/>
    <x v="1"/>
    <x v="95"/>
    <x v="167"/>
    <x v="557"/>
    <x v="433"/>
    <x v="1"/>
    <x v="640"/>
    <x v="270"/>
    <x v="1"/>
    <x v="0"/>
    <x v="1"/>
    <x v="124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7"/>
    <x v="0"/>
    <x v="1"/>
    <x v="1"/>
    <x v="0"/>
    <x v="2"/>
    <x v="3"/>
    <x v="0"/>
    <x v="155"/>
    <x v="0"/>
    <x v="0"/>
    <x v="0"/>
    <x v="284"/>
    <x v="132"/>
    <x v="1"/>
    <x v="0"/>
    <x v="1"/>
    <x v="1244"/>
    <x v="1"/>
    <x v="5"/>
    <x v="81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8"/>
    <x v="0"/>
    <x v="1"/>
    <x v="1"/>
    <x v="0"/>
    <x v="2"/>
    <x v="2"/>
    <x v="0"/>
    <x v="95"/>
    <x v="558"/>
    <x v="434"/>
    <x v="2"/>
    <x v="597"/>
    <x v="286"/>
    <x v="1"/>
    <x v="0"/>
    <x v="1"/>
    <x v="124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29"/>
    <x v="0"/>
    <x v="1"/>
    <x v="1"/>
    <x v="0"/>
    <x v="2"/>
    <x v="3"/>
    <x v="0"/>
    <x v="155"/>
    <x v="0"/>
    <x v="0"/>
    <x v="0"/>
    <x v="771"/>
    <x v="630"/>
    <x v="1"/>
    <x v="0"/>
    <x v="1"/>
    <x v="1246"/>
    <x v="1"/>
    <x v="4"/>
    <x v="468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30"/>
    <x v="0"/>
    <x v="1"/>
    <x v="1"/>
    <x v="0"/>
    <x v="0"/>
    <x v="0"/>
    <x v="0"/>
    <x v="168"/>
    <x v="0"/>
    <x v="0"/>
    <x v="0"/>
    <x v="324"/>
    <x v="252"/>
    <x v="1"/>
    <x v="0"/>
    <x v="1"/>
    <x v="1247"/>
    <x v="1"/>
    <x v="17"/>
    <x v="469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31"/>
    <x v="0"/>
    <x v="1"/>
    <x v="1"/>
    <x v="3"/>
    <x v="0"/>
    <x v="0"/>
    <x v="83"/>
    <x v="157"/>
    <x v="559"/>
    <x v="435"/>
    <x v="1"/>
    <x v="757"/>
    <x v="583"/>
    <x v="1"/>
    <x v="0"/>
    <x v="1"/>
    <x v="124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5"/>
    <x v="432"/>
    <x v="0"/>
    <x v="1"/>
    <x v="1"/>
    <x v="0"/>
    <x v="2"/>
    <x v="2"/>
    <x v="0"/>
    <x v="164"/>
    <x v="0"/>
    <x v="0"/>
    <x v="0"/>
    <x v="347"/>
    <x v="581"/>
    <x v="1"/>
    <x v="0"/>
    <x v="1"/>
    <x v="1249"/>
    <x v="1"/>
    <x v="5"/>
    <x v="423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3"/>
    <x v="0"/>
    <x v="1"/>
    <x v="1"/>
    <x v="0"/>
    <x v="0"/>
    <x v="0"/>
    <x v="0"/>
    <x v="165"/>
    <x v="560"/>
    <x v="436"/>
    <x v="2"/>
    <x v="688"/>
    <x v="271"/>
    <x v="1"/>
    <x v="0"/>
    <x v="1"/>
    <x v="1250"/>
    <x v="1"/>
    <x v="4"/>
    <x v="184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4"/>
    <x v="0"/>
    <x v="1"/>
    <x v="1"/>
    <x v="0"/>
    <x v="2"/>
    <x v="3"/>
    <x v="0"/>
    <x v="166"/>
    <x v="0"/>
    <x v="0"/>
    <x v="0"/>
    <x v="318"/>
    <x v="584"/>
    <x v="1"/>
    <x v="0"/>
    <x v="1"/>
    <x v="125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5"/>
    <x v="0"/>
    <x v="1"/>
    <x v="1"/>
    <x v="0"/>
    <x v="1"/>
    <x v="1"/>
    <x v="0"/>
    <x v="42"/>
    <x v="0"/>
    <x v="0"/>
    <x v="0"/>
    <x v="741"/>
    <x v="594"/>
    <x v="1"/>
    <x v="0"/>
    <x v="1"/>
    <x v="1252"/>
    <x v="1"/>
    <x v="4"/>
    <x v="469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6"/>
    <x v="0"/>
    <x v="1"/>
    <x v="1"/>
    <x v="0"/>
    <x v="2"/>
    <x v="3"/>
    <x v="0"/>
    <x v="155"/>
    <x v="0"/>
    <x v="0"/>
    <x v="0"/>
    <x v="398"/>
    <x v="631"/>
    <x v="2"/>
    <x v="0"/>
    <x v="1"/>
    <x v="1253"/>
    <x v="1"/>
    <x v="5"/>
    <x v="470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7"/>
    <x v="0"/>
    <x v="1"/>
    <x v="1"/>
    <x v="0"/>
    <x v="2"/>
    <x v="2"/>
    <x v="0"/>
    <x v="169"/>
    <x v="561"/>
    <x v="327"/>
    <x v="2"/>
    <x v="305"/>
    <x v="286"/>
    <x v="1"/>
    <x v="0"/>
    <x v="1"/>
    <x v="125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8"/>
    <x v="0"/>
    <x v="1"/>
    <x v="1"/>
    <x v="2"/>
    <x v="2"/>
    <x v="3"/>
    <x v="53"/>
    <x v="155"/>
    <x v="362"/>
    <x v="314"/>
    <x v="1"/>
    <x v="691"/>
    <x v="266"/>
    <x v="1"/>
    <x v="0"/>
    <x v="1"/>
    <x v="1255"/>
    <x v="1"/>
    <x v="4"/>
    <x v="181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39"/>
    <x v="0"/>
    <x v="1"/>
    <x v="1"/>
    <x v="3"/>
    <x v="0"/>
    <x v="0"/>
    <x v="94"/>
    <x v="168"/>
    <x v="562"/>
    <x v="346"/>
    <x v="1"/>
    <x v="612"/>
    <x v="632"/>
    <x v="1"/>
    <x v="0"/>
    <x v="1"/>
    <x v="125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40"/>
    <x v="0"/>
    <x v="1"/>
    <x v="1"/>
    <x v="0"/>
    <x v="0"/>
    <x v="0"/>
    <x v="0"/>
    <x v="170"/>
    <x v="0"/>
    <x v="0"/>
    <x v="0"/>
    <x v="661"/>
    <x v="633"/>
    <x v="1"/>
    <x v="0"/>
    <x v="1"/>
    <x v="1257"/>
    <x v="1"/>
    <x v="5"/>
    <x v="471"/>
    <x v="3"/>
    <x v="0"/>
  </r>
  <r>
    <x v="0"/>
    <x v="0"/>
    <x v="0"/>
    <x v="0"/>
    <x v="4"/>
    <x v="4"/>
    <x v="0"/>
    <x v="3"/>
    <x v="3"/>
    <x v="3"/>
    <x v="0"/>
    <x v="0"/>
    <x v="1"/>
    <x v="2"/>
    <x v="6"/>
    <x v="441"/>
    <x v="0"/>
    <x v="1"/>
    <x v="1"/>
    <x v="0"/>
    <x v="2"/>
    <x v="2"/>
    <x v="0"/>
    <x v="164"/>
    <x v="0"/>
    <x v="0"/>
    <x v="0"/>
    <x v="762"/>
    <x v="268"/>
    <x v="1"/>
    <x v="0"/>
    <x v="1"/>
    <x v="1258"/>
    <x v="1"/>
    <x v="5"/>
    <x v="472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2"/>
    <x v="0"/>
    <x v="1"/>
    <x v="1"/>
    <x v="0"/>
    <x v="0"/>
    <x v="0"/>
    <x v="0"/>
    <x v="171"/>
    <x v="0"/>
    <x v="0"/>
    <x v="0"/>
    <x v="639"/>
    <x v="278"/>
    <x v="1"/>
    <x v="0"/>
    <x v="1"/>
    <x v="1259"/>
    <x v="1"/>
    <x v="4"/>
    <x v="188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3"/>
    <x v="0"/>
    <x v="1"/>
    <x v="1"/>
    <x v="4"/>
    <x v="2"/>
    <x v="3"/>
    <x v="92"/>
    <x v="166"/>
    <x v="563"/>
    <x v="437"/>
    <x v="1"/>
    <x v="772"/>
    <x v="634"/>
    <x v="1"/>
    <x v="0"/>
    <x v="1"/>
    <x v="126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4"/>
    <x v="0"/>
    <x v="1"/>
    <x v="1"/>
    <x v="0"/>
    <x v="1"/>
    <x v="1"/>
    <x v="0"/>
    <x v="172"/>
    <x v="0"/>
    <x v="0"/>
    <x v="0"/>
    <x v="293"/>
    <x v="273"/>
    <x v="1"/>
    <x v="0"/>
    <x v="1"/>
    <x v="1261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5"/>
    <x v="0"/>
    <x v="1"/>
    <x v="1"/>
    <x v="2"/>
    <x v="2"/>
    <x v="3"/>
    <x v="53"/>
    <x v="155"/>
    <x v="564"/>
    <x v="87"/>
    <x v="1"/>
    <x v="773"/>
    <x v="547"/>
    <x v="1"/>
    <x v="0"/>
    <x v="1"/>
    <x v="1262"/>
    <x v="1"/>
    <x v="5"/>
    <x v="401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6"/>
    <x v="0"/>
    <x v="1"/>
    <x v="1"/>
    <x v="0"/>
    <x v="2"/>
    <x v="2"/>
    <x v="0"/>
    <x v="95"/>
    <x v="565"/>
    <x v="314"/>
    <x v="2"/>
    <x v="245"/>
    <x v="592"/>
    <x v="1"/>
    <x v="0"/>
    <x v="1"/>
    <x v="1263"/>
    <x v="1"/>
    <x v="5"/>
    <x v="428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7"/>
    <x v="0"/>
    <x v="1"/>
    <x v="1"/>
    <x v="0"/>
    <x v="2"/>
    <x v="3"/>
    <x v="0"/>
    <x v="155"/>
    <x v="0"/>
    <x v="0"/>
    <x v="0"/>
    <x v="774"/>
    <x v="635"/>
    <x v="1"/>
    <x v="0"/>
    <x v="1"/>
    <x v="126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8"/>
    <x v="0"/>
    <x v="1"/>
    <x v="1"/>
    <x v="0"/>
    <x v="0"/>
    <x v="0"/>
    <x v="0"/>
    <x v="173"/>
    <x v="0"/>
    <x v="0"/>
    <x v="0"/>
    <x v="355"/>
    <x v="533"/>
    <x v="1"/>
    <x v="0"/>
    <x v="1"/>
    <x v="1265"/>
    <x v="1"/>
    <x v="5"/>
    <x v="449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49"/>
    <x v="0"/>
    <x v="1"/>
    <x v="1"/>
    <x v="0"/>
    <x v="0"/>
    <x v="0"/>
    <x v="0"/>
    <x v="157"/>
    <x v="566"/>
    <x v="320"/>
    <x v="2"/>
    <x v="775"/>
    <x v="276"/>
    <x v="1"/>
    <x v="0"/>
    <x v="1"/>
    <x v="1266"/>
    <x v="1"/>
    <x v="4"/>
    <x v="473"/>
    <x v="3"/>
    <x v="0"/>
  </r>
  <r>
    <x v="0"/>
    <x v="0"/>
    <x v="0"/>
    <x v="0"/>
    <x v="4"/>
    <x v="4"/>
    <x v="0"/>
    <x v="3"/>
    <x v="3"/>
    <x v="3"/>
    <x v="0"/>
    <x v="0"/>
    <x v="1"/>
    <x v="2"/>
    <x v="7"/>
    <x v="450"/>
    <x v="0"/>
    <x v="1"/>
    <x v="1"/>
    <x v="2"/>
    <x v="2"/>
    <x v="3"/>
    <x v="93"/>
    <x v="174"/>
    <x v="567"/>
    <x v="409"/>
    <x v="1"/>
    <x v="776"/>
    <x v="562"/>
    <x v="1"/>
    <x v="0"/>
    <x v="0"/>
    <x v="1267"/>
    <x v="1"/>
    <x v="5"/>
    <x v="474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1"/>
    <x v="0"/>
    <x v="1"/>
    <x v="1"/>
    <x v="0"/>
    <x v="0"/>
    <x v="0"/>
    <x v="0"/>
    <x v="165"/>
    <x v="0"/>
    <x v="0"/>
    <x v="0"/>
    <x v="777"/>
    <x v="636"/>
    <x v="1"/>
    <x v="0"/>
    <x v="1"/>
    <x v="126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2"/>
    <x v="0"/>
    <x v="1"/>
    <x v="1"/>
    <x v="0"/>
    <x v="2"/>
    <x v="3"/>
    <x v="0"/>
    <x v="166"/>
    <x v="0"/>
    <x v="0"/>
    <x v="0"/>
    <x v="778"/>
    <x v="207"/>
    <x v="1"/>
    <x v="0"/>
    <x v="1"/>
    <x v="126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3"/>
    <x v="0"/>
    <x v="1"/>
    <x v="1"/>
    <x v="1"/>
    <x v="1"/>
    <x v="1"/>
    <x v="96"/>
    <x v="42"/>
    <x v="568"/>
    <x v="261"/>
    <x v="1"/>
    <x v="455"/>
    <x v="356"/>
    <x v="1"/>
    <x v="0"/>
    <x v="1"/>
    <x v="1270"/>
    <x v="1"/>
    <x v="4"/>
    <x v="443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4"/>
    <x v="0"/>
    <x v="1"/>
    <x v="1"/>
    <x v="2"/>
    <x v="2"/>
    <x v="3"/>
    <x v="53"/>
    <x v="155"/>
    <x v="569"/>
    <x v="20"/>
    <x v="1"/>
    <x v="779"/>
    <x v="376"/>
    <x v="1"/>
    <x v="0"/>
    <x v="1"/>
    <x v="1271"/>
    <x v="1"/>
    <x v="10"/>
    <x v="254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5"/>
    <x v="0"/>
    <x v="2"/>
    <x v="0"/>
    <x v="2"/>
    <x v="2"/>
    <x v="2"/>
    <x v="97"/>
    <x v="169"/>
    <x v="570"/>
    <x v="43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8"/>
    <x v="456"/>
    <x v="0"/>
    <x v="1"/>
    <x v="1"/>
    <x v="2"/>
    <x v="2"/>
    <x v="3"/>
    <x v="53"/>
    <x v="155"/>
    <x v="571"/>
    <x v="439"/>
    <x v="1"/>
    <x v="722"/>
    <x v="522"/>
    <x v="2"/>
    <x v="0"/>
    <x v="2"/>
    <x v="127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7"/>
    <x v="0"/>
    <x v="1"/>
    <x v="1"/>
    <x v="3"/>
    <x v="0"/>
    <x v="0"/>
    <x v="94"/>
    <x v="168"/>
    <x v="572"/>
    <x v="440"/>
    <x v="1"/>
    <x v="586"/>
    <x v="637"/>
    <x v="1"/>
    <x v="0"/>
    <x v="1"/>
    <x v="1273"/>
    <x v="1"/>
    <x v="4"/>
    <x v="475"/>
    <x v="3"/>
    <x v="0"/>
  </r>
  <r>
    <x v="0"/>
    <x v="0"/>
    <x v="0"/>
    <x v="0"/>
    <x v="4"/>
    <x v="4"/>
    <x v="0"/>
    <x v="3"/>
    <x v="3"/>
    <x v="3"/>
    <x v="0"/>
    <x v="0"/>
    <x v="1"/>
    <x v="2"/>
    <x v="8"/>
    <x v="458"/>
    <x v="0"/>
    <x v="2"/>
    <x v="0"/>
    <x v="3"/>
    <x v="0"/>
    <x v="0"/>
    <x v="65"/>
    <x v="170"/>
    <x v="573"/>
    <x v="441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8"/>
    <x v="459"/>
    <x v="0"/>
    <x v="2"/>
    <x v="0"/>
    <x v="2"/>
    <x v="2"/>
    <x v="2"/>
    <x v="93"/>
    <x v="164"/>
    <x v="574"/>
    <x v="114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9"/>
    <x v="460"/>
    <x v="0"/>
    <x v="2"/>
    <x v="0"/>
    <x v="3"/>
    <x v="0"/>
    <x v="0"/>
    <x v="91"/>
    <x v="171"/>
    <x v="575"/>
    <x v="41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9"/>
    <x v="461"/>
    <x v="0"/>
    <x v="2"/>
    <x v="0"/>
    <x v="4"/>
    <x v="2"/>
    <x v="3"/>
    <x v="92"/>
    <x v="166"/>
    <x v="576"/>
    <x v="44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9"/>
    <x v="462"/>
    <x v="0"/>
    <x v="2"/>
    <x v="0"/>
    <x v="1"/>
    <x v="1"/>
    <x v="1"/>
    <x v="98"/>
    <x v="172"/>
    <x v="577"/>
    <x v="5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9"/>
    <x v="463"/>
    <x v="0"/>
    <x v="1"/>
    <x v="1"/>
    <x v="0"/>
    <x v="2"/>
    <x v="3"/>
    <x v="0"/>
    <x v="155"/>
    <x v="578"/>
    <x v="316"/>
    <x v="2"/>
    <x v="642"/>
    <x v="232"/>
    <x v="1"/>
    <x v="0"/>
    <x v="1"/>
    <x v="127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9"/>
    <x v="464"/>
    <x v="0"/>
    <x v="1"/>
    <x v="1"/>
    <x v="0"/>
    <x v="2"/>
    <x v="2"/>
    <x v="0"/>
    <x v="95"/>
    <x v="0"/>
    <x v="0"/>
    <x v="0"/>
    <x v="358"/>
    <x v="267"/>
    <x v="1"/>
    <x v="0"/>
    <x v="1"/>
    <x v="1275"/>
    <x v="1"/>
    <x v="5"/>
    <x v="476"/>
    <x v="3"/>
    <x v="0"/>
  </r>
  <r>
    <x v="0"/>
    <x v="0"/>
    <x v="0"/>
    <x v="0"/>
    <x v="4"/>
    <x v="4"/>
    <x v="0"/>
    <x v="3"/>
    <x v="3"/>
    <x v="3"/>
    <x v="0"/>
    <x v="0"/>
    <x v="1"/>
    <x v="2"/>
    <x v="9"/>
    <x v="465"/>
    <x v="0"/>
    <x v="1"/>
    <x v="1"/>
    <x v="0"/>
    <x v="2"/>
    <x v="3"/>
    <x v="0"/>
    <x v="155"/>
    <x v="0"/>
    <x v="0"/>
    <x v="0"/>
    <x v="276"/>
    <x v="205"/>
    <x v="1"/>
    <x v="0"/>
    <x v="1"/>
    <x v="1276"/>
    <x v="1"/>
    <x v="5"/>
    <x v="137"/>
    <x v="3"/>
    <x v="0"/>
  </r>
  <r>
    <x v="0"/>
    <x v="0"/>
    <x v="0"/>
    <x v="0"/>
    <x v="4"/>
    <x v="4"/>
    <x v="0"/>
    <x v="3"/>
    <x v="3"/>
    <x v="3"/>
    <x v="0"/>
    <x v="0"/>
    <x v="1"/>
    <x v="2"/>
    <x v="9"/>
    <x v="466"/>
    <x v="0"/>
    <x v="1"/>
    <x v="1"/>
    <x v="0"/>
    <x v="0"/>
    <x v="0"/>
    <x v="0"/>
    <x v="173"/>
    <x v="0"/>
    <x v="0"/>
    <x v="0"/>
    <x v="780"/>
    <x v="163"/>
    <x v="1"/>
    <x v="0"/>
    <x v="1"/>
    <x v="127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9"/>
    <x v="467"/>
    <x v="0"/>
    <x v="1"/>
    <x v="1"/>
    <x v="0"/>
    <x v="0"/>
    <x v="0"/>
    <x v="0"/>
    <x v="157"/>
    <x v="0"/>
    <x v="0"/>
    <x v="0"/>
    <x v="635"/>
    <x v="196"/>
    <x v="1"/>
    <x v="0"/>
    <x v="1"/>
    <x v="127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9"/>
    <x v="468"/>
    <x v="0"/>
    <x v="2"/>
    <x v="0"/>
    <x v="2"/>
    <x v="2"/>
    <x v="3"/>
    <x v="93"/>
    <x v="174"/>
    <x v="579"/>
    <x v="44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0"/>
    <x v="469"/>
    <x v="0"/>
    <x v="1"/>
    <x v="1"/>
    <x v="0"/>
    <x v="0"/>
    <x v="0"/>
    <x v="0"/>
    <x v="165"/>
    <x v="0"/>
    <x v="0"/>
    <x v="0"/>
    <x v="240"/>
    <x v="230"/>
    <x v="1"/>
    <x v="0"/>
    <x v="1"/>
    <x v="1279"/>
    <x v="1"/>
    <x v="4"/>
    <x v="156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0"/>
    <x v="0"/>
    <x v="1"/>
    <x v="1"/>
    <x v="0"/>
    <x v="2"/>
    <x v="3"/>
    <x v="0"/>
    <x v="166"/>
    <x v="0"/>
    <x v="0"/>
    <x v="0"/>
    <x v="775"/>
    <x v="528"/>
    <x v="1"/>
    <x v="0"/>
    <x v="1"/>
    <x v="128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1"/>
    <x v="0"/>
    <x v="1"/>
    <x v="1"/>
    <x v="0"/>
    <x v="1"/>
    <x v="1"/>
    <x v="0"/>
    <x v="42"/>
    <x v="0"/>
    <x v="0"/>
    <x v="0"/>
    <x v="781"/>
    <x v="543"/>
    <x v="1"/>
    <x v="0"/>
    <x v="1"/>
    <x v="1281"/>
    <x v="1"/>
    <x v="3"/>
    <x v="399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2"/>
    <x v="0"/>
    <x v="1"/>
    <x v="1"/>
    <x v="0"/>
    <x v="2"/>
    <x v="3"/>
    <x v="0"/>
    <x v="155"/>
    <x v="511"/>
    <x v="327"/>
    <x v="2"/>
    <x v="763"/>
    <x v="263"/>
    <x v="1"/>
    <x v="0"/>
    <x v="1"/>
    <x v="128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3"/>
    <x v="0"/>
    <x v="1"/>
    <x v="1"/>
    <x v="0"/>
    <x v="2"/>
    <x v="2"/>
    <x v="0"/>
    <x v="169"/>
    <x v="0"/>
    <x v="0"/>
    <x v="0"/>
    <x v="781"/>
    <x v="150"/>
    <x v="1"/>
    <x v="0"/>
    <x v="1"/>
    <x v="1283"/>
    <x v="1"/>
    <x v="5"/>
    <x v="92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4"/>
    <x v="0"/>
    <x v="1"/>
    <x v="1"/>
    <x v="0"/>
    <x v="2"/>
    <x v="3"/>
    <x v="0"/>
    <x v="155"/>
    <x v="511"/>
    <x v="327"/>
    <x v="2"/>
    <x v="597"/>
    <x v="286"/>
    <x v="1"/>
    <x v="0"/>
    <x v="1"/>
    <x v="1284"/>
    <x v="1"/>
    <x v="5"/>
    <x v="370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5"/>
    <x v="0"/>
    <x v="1"/>
    <x v="1"/>
    <x v="0"/>
    <x v="0"/>
    <x v="0"/>
    <x v="0"/>
    <x v="168"/>
    <x v="53"/>
    <x v="293"/>
    <x v="2"/>
    <x v="656"/>
    <x v="283"/>
    <x v="1"/>
    <x v="0"/>
    <x v="1"/>
    <x v="1285"/>
    <x v="1"/>
    <x v="5"/>
    <x v="194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6"/>
    <x v="0"/>
    <x v="1"/>
    <x v="1"/>
    <x v="0"/>
    <x v="0"/>
    <x v="0"/>
    <x v="0"/>
    <x v="170"/>
    <x v="0"/>
    <x v="0"/>
    <x v="0"/>
    <x v="699"/>
    <x v="536"/>
    <x v="1"/>
    <x v="0"/>
    <x v="1"/>
    <x v="1286"/>
    <x v="1"/>
    <x v="6"/>
    <x v="394"/>
    <x v="3"/>
    <x v="0"/>
  </r>
  <r>
    <x v="0"/>
    <x v="0"/>
    <x v="0"/>
    <x v="0"/>
    <x v="4"/>
    <x v="4"/>
    <x v="0"/>
    <x v="3"/>
    <x v="3"/>
    <x v="3"/>
    <x v="0"/>
    <x v="0"/>
    <x v="1"/>
    <x v="2"/>
    <x v="10"/>
    <x v="477"/>
    <x v="0"/>
    <x v="1"/>
    <x v="1"/>
    <x v="2"/>
    <x v="2"/>
    <x v="2"/>
    <x v="93"/>
    <x v="164"/>
    <x v="580"/>
    <x v="182"/>
    <x v="1"/>
    <x v="782"/>
    <x v="208"/>
    <x v="1"/>
    <x v="0"/>
    <x v="1"/>
    <x v="1287"/>
    <x v="1"/>
    <x v="4"/>
    <x v="139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78"/>
    <x v="0"/>
    <x v="1"/>
    <x v="1"/>
    <x v="0"/>
    <x v="0"/>
    <x v="0"/>
    <x v="0"/>
    <x v="171"/>
    <x v="0"/>
    <x v="0"/>
    <x v="0"/>
    <x v="230"/>
    <x v="638"/>
    <x v="1"/>
    <x v="0"/>
    <x v="1"/>
    <x v="1288"/>
    <x v="1"/>
    <x v="5"/>
    <x v="477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79"/>
    <x v="0"/>
    <x v="1"/>
    <x v="1"/>
    <x v="0"/>
    <x v="2"/>
    <x v="3"/>
    <x v="0"/>
    <x v="166"/>
    <x v="0"/>
    <x v="0"/>
    <x v="0"/>
    <x v="318"/>
    <x v="302"/>
    <x v="1"/>
    <x v="0"/>
    <x v="1"/>
    <x v="1289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0"/>
    <x v="0"/>
    <x v="1"/>
    <x v="1"/>
    <x v="0"/>
    <x v="1"/>
    <x v="1"/>
    <x v="0"/>
    <x v="172"/>
    <x v="0"/>
    <x v="0"/>
    <x v="0"/>
    <x v="280"/>
    <x v="235"/>
    <x v="1"/>
    <x v="0"/>
    <x v="1"/>
    <x v="129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1"/>
    <x v="0"/>
    <x v="1"/>
    <x v="1"/>
    <x v="0"/>
    <x v="2"/>
    <x v="3"/>
    <x v="0"/>
    <x v="155"/>
    <x v="0"/>
    <x v="0"/>
    <x v="0"/>
    <x v="697"/>
    <x v="326"/>
    <x v="1"/>
    <x v="0"/>
    <x v="1"/>
    <x v="1291"/>
    <x v="1"/>
    <x v="10"/>
    <x v="226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2"/>
    <x v="0"/>
    <x v="1"/>
    <x v="1"/>
    <x v="0"/>
    <x v="2"/>
    <x v="2"/>
    <x v="0"/>
    <x v="95"/>
    <x v="0"/>
    <x v="0"/>
    <x v="0"/>
    <x v="783"/>
    <x v="235"/>
    <x v="1"/>
    <x v="0"/>
    <x v="1"/>
    <x v="1292"/>
    <x v="1"/>
    <x v="4"/>
    <x v="158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3"/>
    <x v="0"/>
    <x v="1"/>
    <x v="1"/>
    <x v="0"/>
    <x v="2"/>
    <x v="3"/>
    <x v="0"/>
    <x v="155"/>
    <x v="0"/>
    <x v="0"/>
    <x v="0"/>
    <x v="784"/>
    <x v="315"/>
    <x v="1"/>
    <x v="0"/>
    <x v="1"/>
    <x v="1293"/>
    <x v="1"/>
    <x v="5"/>
    <x v="218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4"/>
    <x v="0"/>
    <x v="1"/>
    <x v="1"/>
    <x v="0"/>
    <x v="0"/>
    <x v="0"/>
    <x v="0"/>
    <x v="173"/>
    <x v="0"/>
    <x v="0"/>
    <x v="0"/>
    <x v="770"/>
    <x v="536"/>
    <x v="1"/>
    <x v="0"/>
    <x v="1"/>
    <x v="129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5"/>
    <x v="0"/>
    <x v="1"/>
    <x v="1"/>
    <x v="0"/>
    <x v="0"/>
    <x v="0"/>
    <x v="0"/>
    <x v="157"/>
    <x v="0"/>
    <x v="0"/>
    <x v="0"/>
    <x v="739"/>
    <x v="256"/>
    <x v="1"/>
    <x v="0"/>
    <x v="1"/>
    <x v="1295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1"/>
    <x v="486"/>
    <x v="0"/>
    <x v="1"/>
    <x v="1"/>
    <x v="0"/>
    <x v="2"/>
    <x v="3"/>
    <x v="0"/>
    <x v="174"/>
    <x v="0"/>
    <x v="0"/>
    <x v="0"/>
    <x v="715"/>
    <x v="301"/>
    <x v="1"/>
    <x v="0"/>
    <x v="1"/>
    <x v="1296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87"/>
    <x v="0"/>
    <x v="1"/>
    <x v="1"/>
    <x v="0"/>
    <x v="0"/>
    <x v="0"/>
    <x v="0"/>
    <x v="165"/>
    <x v="581"/>
    <x v="354"/>
    <x v="2"/>
    <x v="748"/>
    <x v="286"/>
    <x v="1"/>
    <x v="0"/>
    <x v="1"/>
    <x v="1297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88"/>
    <x v="0"/>
    <x v="1"/>
    <x v="1"/>
    <x v="0"/>
    <x v="2"/>
    <x v="3"/>
    <x v="0"/>
    <x v="166"/>
    <x v="0"/>
    <x v="0"/>
    <x v="0"/>
    <x v="642"/>
    <x v="232"/>
    <x v="1"/>
    <x v="0"/>
    <x v="1"/>
    <x v="1298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89"/>
    <x v="0"/>
    <x v="1"/>
    <x v="1"/>
    <x v="0"/>
    <x v="1"/>
    <x v="1"/>
    <x v="0"/>
    <x v="42"/>
    <x v="0"/>
    <x v="0"/>
    <x v="0"/>
    <x v="367"/>
    <x v="539"/>
    <x v="1"/>
    <x v="0"/>
    <x v="1"/>
    <x v="1299"/>
    <x v="1"/>
    <x v="4"/>
    <x v="396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90"/>
    <x v="0"/>
    <x v="1"/>
    <x v="1"/>
    <x v="0"/>
    <x v="2"/>
    <x v="3"/>
    <x v="0"/>
    <x v="155"/>
    <x v="519"/>
    <x v="418"/>
    <x v="2"/>
    <x v="656"/>
    <x v="287"/>
    <x v="1"/>
    <x v="0"/>
    <x v="1"/>
    <x v="1300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91"/>
    <x v="0"/>
    <x v="1"/>
    <x v="1"/>
    <x v="0"/>
    <x v="2"/>
    <x v="2"/>
    <x v="0"/>
    <x v="169"/>
    <x v="0"/>
    <x v="0"/>
    <x v="0"/>
    <x v="289"/>
    <x v="590"/>
    <x v="1"/>
    <x v="0"/>
    <x v="1"/>
    <x v="1301"/>
    <x v="1"/>
    <x v="10"/>
    <x v="427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92"/>
    <x v="0"/>
    <x v="1"/>
    <x v="1"/>
    <x v="0"/>
    <x v="2"/>
    <x v="3"/>
    <x v="0"/>
    <x v="155"/>
    <x v="0"/>
    <x v="0"/>
    <x v="0"/>
    <x v="771"/>
    <x v="621"/>
    <x v="1"/>
    <x v="0"/>
    <x v="1"/>
    <x v="1302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93"/>
    <x v="0"/>
    <x v="1"/>
    <x v="1"/>
    <x v="3"/>
    <x v="0"/>
    <x v="0"/>
    <x v="94"/>
    <x v="168"/>
    <x v="199"/>
    <x v="444"/>
    <x v="1"/>
    <x v="785"/>
    <x v="588"/>
    <x v="1"/>
    <x v="0"/>
    <x v="1"/>
    <x v="1303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2"/>
    <x v="494"/>
    <x v="0"/>
    <x v="3"/>
    <x v="0"/>
    <x v="3"/>
    <x v="0"/>
    <x v="0"/>
    <x v="99"/>
    <x v="170"/>
    <x v="582"/>
    <x v="147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2"/>
    <x v="495"/>
    <x v="0"/>
    <x v="1"/>
    <x v="1"/>
    <x v="0"/>
    <x v="2"/>
    <x v="2"/>
    <x v="0"/>
    <x v="164"/>
    <x v="583"/>
    <x v="285"/>
    <x v="2"/>
    <x v="763"/>
    <x v="215"/>
    <x v="1"/>
    <x v="0"/>
    <x v="1"/>
    <x v="1304"/>
    <x v="0"/>
    <x v="0"/>
    <x v="0"/>
    <x v="3"/>
    <x v="0"/>
  </r>
  <r>
    <x v="0"/>
    <x v="0"/>
    <x v="0"/>
    <x v="0"/>
    <x v="4"/>
    <x v="4"/>
    <x v="0"/>
    <x v="3"/>
    <x v="3"/>
    <x v="3"/>
    <x v="0"/>
    <x v="0"/>
    <x v="1"/>
    <x v="2"/>
    <x v="13"/>
    <x v="496"/>
    <x v="0"/>
    <x v="2"/>
    <x v="0"/>
    <x v="3"/>
    <x v="0"/>
    <x v="0"/>
    <x v="100"/>
    <x v="171"/>
    <x v="584"/>
    <x v="445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497"/>
    <x v="0"/>
    <x v="2"/>
    <x v="0"/>
    <x v="4"/>
    <x v="2"/>
    <x v="3"/>
    <x v="101"/>
    <x v="166"/>
    <x v="585"/>
    <x v="44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498"/>
    <x v="0"/>
    <x v="2"/>
    <x v="0"/>
    <x v="1"/>
    <x v="1"/>
    <x v="1"/>
    <x v="102"/>
    <x v="172"/>
    <x v="586"/>
    <x v="167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499"/>
    <x v="0"/>
    <x v="3"/>
    <x v="0"/>
    <x v="2"/>
    <x v="2"/>
    <x v="3"/>
    <x v="60"/>
    <x v="155"/>
    <x v="587"/>
    <x v="447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500"/>
    <x v="0"/>
    <x v="2"/>
    <x v="0"/>
    <x v="2"/>
    <x v="2"/>
    <x v="2"/>
    <x v="62"/>
    <x v="95"/>
    <x v="588"/>
    <x v="44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501"/>
    <x v="0"/>
    <x v="2"/>
    <x v="0"/>
    <x v="4"/>
    <x v="2"/>
    <x v="3"/>
    <x v="73"/>
    <x v="155"/>
    <x v="415"/>
    <x v="34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502"/>
    <x v="0"/>
    <x v="2"/>
    <x v="0"/>
    <x v="3"/>
    <x v="0"/>
    <x v="0"/>
    <x v="103"/>
    <x v="173"/>
    <x v="589"/>
    <x v="44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503"/>
    <x v="0"/>
    <x v="2"/>
    <x v="0"/>
    <x v="3"/>
    <x v="0"/>
    <x v="0"/>
    <x v="104"/>
    <x v="157"/>
    <x v="590"/>
    <x v="23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3"/>
    <x v="504"/>
    <x v="0"/>
    <x v="3"/>
    <x v="0"/>
    <x v="2"/>
    <x v="2"/>
    <x v="3"/>
    <x v="105"/>
    <x v="174"/>
    <x v="591"/>
    <x v="450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05"/>
    <x v="0"/>
    <x v="3"/>
    <x v="0"/>
    <x v="3"/>
    <x v="0"/>
    <x v="0"/>
    <x v="106"/>
    <x v="165"/>
    <x v="592"/>
    <x v="451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06"/>
    <x v="0"/>
    <x v="2"/>
    <x v="0"/>
    <x v="4"/>
    <x v="2"/>
    <x v="3"/>
    <x v="101"/>
    <x v="166"/>
    <x v="593"/>
    <x v="45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07"/>
    <x v="0"/>
    <x v="2"/>
    <x v="0"/>
    <x v="1"/>
    <x v="1"/>
    <x v="1"/>
    <x v="107"/>
    <x v="42"/>
    <x v="594"/>
    <x v="45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08"/>
    <x v="0"/>
    <x v="2"/>
    <x v="0"/>
    <x v="4"/>
    <x v="2"/>
    <x v="3"/>
    <x v="6"/>
    <x v="155"/>
    <x v="424"/>
    <x v="22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09"/>
    <x v="0"/>
    <x v="2"/>
    <x v="0"/>
    <x v="2"/>
    <x v="2"/>
    <x v="2"/>
    <x v="108"/>
    <x v="169"/>
    <x v="595"/>
    <x v="454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10"/>
    <x v="0"/>
    <x v="2"/>
    <x v="0"/>
    <x v="2"/>
    <x v="2"/>
    <x v="3"/>
    <x v="6"/>
    <x v="155"/>
    <x v="596"/>
    <x v="34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11"/>
    <x v="0"/>
    <x v="2"/>
    <x v="0"/>
    <x v="3"/>
    <x v="0"/>
    <x v="0"/>
    <x v="109"/>
    <x v="168"/>
    <x v="597"/>
    <x v="455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12"/>
    <x v="0"/>
    <x v="2"/>
    <x v="0"/>
    <x v="3"/>
    <x v="0"/>
    <x v="0"/>
    <x v="63"/>
    <x v="170"/>
    <x v="598"/>
    <x v="255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4"/>
    <x v="513"/>
    <x v="0"/>
    <x v="2"/>
    <x v="0"/>
    <x v="2"/>
    <x v="2"/>
    <x v="2"/>
    <x v="105"/>
    <x v="164"/>
    <x v="599"/>
    <x v="45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4"/>
    <x v="0"/>
    <x v="2"/>
    <x v="0"/>
    <x v="4"/>
    <x v="0"/>
    <x v="3"/>
    <x v="88"/>
    <x v="171"/>
    <x v="532"/>
    <x v="422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5"/>
    <x v="0"/>
    <x v="2"/>
    <x v="0"/>
    <x v="4"/>
    <x v="2"/>
    <x v="3"/>
    <x v="110"/>
    <x v="166"/>
    <x v="600"/>
    <x v="457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6"/>
    <x v="0"/>
    <x v="3"/>
    <x v="0"/>
    <x v="1"/>
    <x v="1"/>
    <x v="1"/>
    <x v="111"/>
    <x v="172"/>
    <x v="601"/>
    <x v="40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7"/>
    <x v="0"/>
    <x v="2"/>
    <x v="0"/>
    <x v="2"/>
    <x v="2"/>
    <x v="3"/>
    <x v="6"/>
    <x v="155"/>
    <x v="602"/>
    <x v="19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8"/>
    <x v="0"/>
    <x v="2"/>
    <x v="0"/>
    <x v="4"/>
    <x v="2"/>
    <x v="2"/>
    <x v="62"/>
    <x v="95"/>
    <x v="437"/>
    <x v="363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19"/>
    <x v="0"/>
    <x v="2"/>
    <x v="0"/>
    <x v="2"/>
    <x v="2"/>
    <x v="3"/>
    <x v="60"/>
    <x v="155"/>
    <x v="603"/>
    <x v="458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20"/>
    <x v="0"/>
    <x v="3"/>
    <x v="0"/>
    <x v="3"/>
    <x v="0"/>
    <x v="0"/>
    <x v="112"/>
    <x v="173"/>
    <x v="604"/>
    <x v="459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21"/>
    <x v="0"/>
    <x v="3"/>
    <x v="0"/>
    <x v="3"/>
    <x v="0"/>
    <x v="0"/>
    <x v="104"/>
    <x v="157"/>
    <x v="605"/>
    <x v="286"/>
    <x v="1"/>
    <x v="0"/>
    <x v="0"/>
    <x v="0"/>
    <x v="0"/>
    <x v="0"/>
    <x v="0"/>
    <x v="0"/>
    <x v="0"/>
    <x v="0"/>
    <x v="0"/>
    <x v="0"/>
  </r>
  <r>
    <x v="0"/>
    <x v="0"/>
    <x v="0"/>
    <x v="0"/>
    <x v="4"/>
    <x v="4"/>
    <x v="0"/>
    <x v="3"/>
    <x v="3"/>
    <x v="3"/>
    <x v="0"/>
    <x v="0"/>
    <x v="1"/>
    <x v="2"/>
    <x v="15"/>
    <x v="522"/>
    <x v="0"/>
    <x v="2"/>
    <x v="0"/>
    <x v="4"/>
    <x v="2"/>
    <x v="3"/>
    <x v="75"/>
    <x v="174"/>
    <x v="434"/>
    <x v="36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0"/>
    <x v="0"/>
    <x v="0"/>
    <x v="1"/>
    <x v="1"/>
    <x v="0"/>
    <x v="0"/>
    <x v="0"/>
    <x v="0"/>
    <x v="175"/>
    <x v="606"/>
    <x v="414"/>
    <x v="2"/>
    <x v="531"/>
    <x v="371"/>
    <x v="1"/>
    <x v="0"/>
    <x v="1"/>
    <x v="1305"/>
    <x v="1"/>
    <x v="5"/>
    <x v="478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1"/>
    <x v="0"/>
    <x v="1"/>
    <x v="1"/>
    <x v="3"/>
    <x v="0"/>
    <x v="0"/>
    <x v="43"/>
    <x v="132"/>
    <x v="607"/>
    <x v="460"/>
    <x v="1"/>
    <x v="786"/>
    <x v="229"/>
    <x v="1"/>
    <x v="0"/>
    <x v="1"/>
    <x v="1306"/>
    <x v="1"/>
    <x v="4"/>
    <x v="155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2"/>
    <x v="0"/>
    <x v="1"/>
    <x v="1"/>
    <x v="4"/>
    <x v="2"/>
    <x v="3"/>
    <x v="113"/>
    <x v="56"/>
    <x v="608"/>
    <x v="461"/>
    <x v="1"/>
    <x v="309"/>
    <x v="341"/>
    <x v="1"/>
    <x v="0"/>
    <x v="1"/>
    <x v="130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3"/>
    <x v="0"/>
    <x v="1"/>
    <x v="1"/>
    <x v="0"/>
    <x v="0"/>
    <x v="0"/>
    <x v="0"/>
    <x v="62"/>
    <x v="609"/>
    <x v="462"/>
    <x v="2"/>
    <x v="787"/>
    <x v="415"/>
    <x v="1"/>
    <x v="0"/>
    <x v="1"/>
    <x v="1308"/>
    <x v="1"/>
    <x v="6"/>
    <x v="295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4"/>
    <x v="0"/>
    <x v="2"/>
    <x v="0"/>
    <x v="2"/>
    <x v="2"/>
    <x v="2"/>
    <x v="114"/>
    <x v="105"/>
    <x v="610"/>
    <x v="46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0"/>
    <x v="5"/>
    <x v="0"/>
    <x v="1"/>
    <x v="1"/>
    <x v="2"/>
    <x v="2"/>
    <x v="2"/>
    <x v="28"/>
    <x v="176"/>
    <x v="611"/>
    <x v="464"/>
    <x v="1"/>
    <x v="397"/>
    <x v="399"/>
    <x v="1"/>
    <x v="0"/>
    <x v="1"/>
    <x v="1309"/>
    <x v="1"/>
    <x v="6"/>
    <x v="479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6"/>
    <x v="0"/>
    <x v="1"/>
    <x v="1"/>
    <x v="2"/>
    <x v="2"/>
    <x v="2"/>
    <x v="28"/>
    <x v="136"/>
    <x v="612"/>
    <x v="465"/>
    <x v="1"/>
    <x v="416"/>
    <x v="409"/>
    <x v="1"/>
    <x v="0"/>
    <x v="1"/>
    <x v="131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7"/>
    <x v="0"/>
    <x v="1"/>
    <x v="1"/>
    <x v="3"/>
    <x v="0"/>
    <x v="0"/>
    <x v="115"/>
    <x v="177"/>
    <x v="613"/>
    <x v="414"/>
    <x v="1"/>
    <x v="788"/>
    <x v="344"/>
    <x v="1"/>
    <x v="0"/>
    <x v="1"/>
    <x v="1311"/>
    <x v="1"/>
    <x v="4"/>
    <x v="252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8"/>
    <x v="0"/>
    <x v="1"/>
    <x v="1"/>
    <x v="0"/>
    <x v="0"/>
    <x v="0"/>
    <x v="0"/>
    <x v="178"/>
    <x v="0"/>
    <x v="0"/>
    <x v="0"/>
    <x v="223"/>
    <x v="582"/>
    <x v="1"/>
    <x v="0"/>
    <x v="1"/>
    <x v="131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0"/>
    <x v="9"/>
    <x v="0"/>
    <x v="1"/>
    <x v="1"/>
    <x v="0"/>
    <x v="1"/>
    <x v="1"/>
    <x v="0"/>
    <x v="139"/>
    <x v="0"/>
    <x v="0"/>
    <x v="0"/>
    <x v="789"/>
    <x v="639"/>
    <x v="1"/>
    <x v="0"/>
    <x v="1"/>
    <x v="1313"/>
    <x v="1"/>
    <x v="4"/>
    <x v="480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0"/>
    <x v="0"/>
    <x v="1"/>
    <x v="1"/>
    <x v="3"/>
    <x v="0"/>
    <x v="0"/>
    <x v="56"/>
    <x v="99"/>
    <x v="614"/>
    <x v="222"/>
    <x v="1"/>
    <x v="541"/>
    <x v="380"/>
    <x v="1"/>
    <x v="0"/>
    <x v="1"/>
    <x v="1314"/>
    <x v="1"/>
    <x v="5"/>
    <x v="258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1"/>
    <x v="0"/>
    <x v="2"/>
    <x v="0"/>
    <x v="4"/>
    <x v="2"/>
    <x v="3"/>
    <x v="17"/>
    <x v="179"/>
    <x v="615"/>
    <x v="46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"/>
    <x v="12"/>
    <x v="0"/>
    <x v="2"/>
    <x v="0"/>
    <x v="3"/>
    <x v="0"/>
    <x v="0"/>
    <x v="116"/>
    <x v="65"/>
    <x v="616"/>
    <x v="46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"/>
    <x v="13"/>
    <x v="0"/>
    <x v="2"/>
    <x v="0"/>
    <x v="2"/>
    <x v="2"/>
    <x v="2"/>
    <x v="117"/>
    <x v="141"/>
    <x v="617"/>
    <x v="46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"/>
    <x v="14"/>
    <x v="0"/>
    <x v="1"/>
    <x v="1"/>
    <x v="2"/>
    <x v="2"/>
    <x v="2"/>
    <x v="118"/>
    <x v="135"/>
    <x v="618"/>
    <x v="155"/>
    <x v="1"/>
    <x v="648"/>
    <x v="640"/>
    <x v="1"/>
    <x v="0"/>
    <x v="1"/>
    <x v="1315"/>
    <x v="1"/>
    <x v="6"/>
    <x v="481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5"/>
    <x v="0"/>
    <x v="1"/>
    <x v="1"/>
    <x v="0"/>
    <x v="2"/>
    <x v="2"/>
    <x v="0"/>
    <x v="180"/>
    <x v="0"/>
    <x v="0"/>
    <x v="0"/>
    <x v="790"/>
    <x v="106"/>
    <x v="1"/>
    <x v="0"/>
    <x v="1"/>
    <x v="1316"/>
    <x v="1"/>
    <x v="5"/>
    <x v="482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6"/>
    <x v="0"/>
    <x v="1"/>
    <x v="1"/>
    <x v="0"/>
    <x v="2"/>
    <x v="2"/>
    <x v="0"/>
    <x v="155"/>
    <x v="0"/>
    <x v="0"/>
    <x v="0"/>
    <x v="281"/>
    <x v="641"/>
    <x v="1"/>
    <x v="0"/>
    <x v="1"/>
    <x v="1317"/>
    <x v="1"/>
    <x v="4"/>
    <x v="483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7"/>
    <x v="0"/>
    <x v="1"/>
    <x v="1"/>
    <x v="0"/>
    <x v="0"/>
    <x v="0"/>
    <x v="0"/>
    <x v="175"/>
    <x v="0"/>
    <x v="0"/>
    <x v="0"/>
    <x v="286"/>
    <x v="548"/>
    <x v="1"/>
    <x v="0"/>
    <x v="1"/>
    <x v="1318"/>
    <x v="1"/>
    <x v="4"/>
    <x v="402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8"/>
    <x v="0"/>
    <x v="1"/>
    <x v="1"/>
    <x v="0"/>
    <x v="0"/>
    <x v="0"/>
    <x v="0"/>
    <x v="181"/>
    <x v="0"/>
    <x v="0"/>
    <x v="0"/>
    <x v="791"/>
    <x v="136"/>
    <x v="1"/>
    <x v="0"/>
    <x v="1"/>
    <x v="1319"/>
    <x v="1"/>
    <x v="5"/>
    <x v="205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19"/>
    <x v="0"/>
    <x v="1"/>
    <x v="1"/>
    <x v="1"/>
    <x v="1"/>
    <x v="1"/>
    <x v="119"/>
    <x v="182"/>
    <x v="619"/>
    <x v="469"/>
    <x v="1"/>
    <x v="792"/>
    <x v="642"/>
    <x v="1"/>
    <x v="0"/>
    <x v="1"/>
    <x v="132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"/>
    <x v="20"/>
    <x v="0"/>
    <x v="1"/>
    <x v="1"/>
    <x v="0"/>
    <x v="0"/>
    <x v="0"/>
    <x v="0"/>
    <x v="90"/>
    <x v="0"/>
    <x v="0"/>
    <x v="0"/>
    <x v="273"/>
    <x v="235"/>
    <x v="1"/>
    <x v="0"/>
    <x v="1"/>
    <x v="1321"/>
    <x v="1"/>
    <x v="9"/>
    <x v="158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1"/>
    <x v="0"/>
    <x v="1"/>
    <x v="1"/>
    <x v="0"/>
    <x v="0"/>
    <x v="0"/>
    <x v="0"/>
    <x v="99"/>
    <x v="0"/>
    <x v="0"/>
    <x v="0"/>
    <x v="695"/>
    <x v="291"/>
    <x v="1"/>
    <x v="0"/>
    <x v="1"/>
    <x v="132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2"/>
    <x v="0"/>
    <x v="1"/>
    <x v="1"/>
    <x v="0"/>
    <x v="2"/>
    <x v="3"/>
    <x v="0"/>
    <x v="179"/>
    <x v="0"/>
    <x v="0"/>
    <x v="0"/>
    <x v="616"/>
    <x v="633"/>
    <x v="1"/>
    <x v="0"/>
    <x v="1"/>
    <x v="1323"/>
    <x v="1"/>
    <x v="9"/>
    <x v="471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3"/>
    <x v="0"/>
    <x v="1"/>
    <x v="1"/>
    <x v="3"/>
    <x v="0"/>
    <x v="0"/>
    <x v="52"/>
    <x v="65"/>
    <x v="620"/>
    <x v="470"/>
    <x v="1"/>
    <x v="701"/>
    <x v="617"/>
    <x v="1"/>
    <x v="0"/>
    <x v="1"/>
    <x v="1324"/>
    <x v="1"/>
    <x v="4"/>
    <x v="401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4"/>
    <x v="0"/>
    <x v="1"/>
    <x v="1"/>
    <x v="0"/>
    <x v="2"/>
    <x v="2"/>
    <x v="0"/>
    <x v="141"/>
    <x v="0"/>
    <x v="0"/>
    <x v="0"/>
    <x v="52"/>
    <x v="532"/>
    <x v="1"/>
    <x v="0"/>
    <x v="1"/>
    <x v="132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5"/>
    <x v="0"/>
    <x v="1"/>
    <x v="1"/>
    <x v="2"/>
    <x v="2"/>
    <x v="2"/>
    <x v="118"/>
    <x v="135"/>
    <x v="621"/>
    <x v="471"/>
    <x v="1"/>
    <x v="736"/>
    <x v="265"/>
    <x v="1"/>
    <x v="0"/>
    <x v="1"/>
    <x v="132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6"/>
    <x v="0"/>
    <x v="1"/>
    <x v="1"/>
    <x v="2"/>
    <x v="2"/>
    <x v="2"/>
    <x v="120"/>
    <x v="180"/>
    <x v="622"/>
    <x v="472"/>
    <x v="1"/>
    <x v="300"/>
    <x v="505"/>
    <x v="1"/>
    <x v="0"/>
    <x v="1"/>
    <x v="132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7"/>
    <x v="0"/>
    <x v="1"/>
    <x v="1"/>
    <x v="0"/>
    <x v="2"/>
    <x v="2"/>
    <x v="0"/>
    <x v="155"/>
    <x v="0"/>
    <x v="0"/>
    <x v="0"/>
    <x v="286"/>
    <x v="247"/>
    <x v="1"/>
    <x v="0"/>
    <x v="1"/>
    <x v="132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8"/>
    <x v="0"/>
    <x v="1"/>
    <x v="1"/>
    <x v="0"/>
    <x v="0"/>
    <x v="0"/>
    <x v="0"/>
    <x v="175"/>
    <x v="0"/>
    <x v="0"/>
    <x v="0"/>
    <x v="269"/>
    <x v="273"/>
    <x v="1"/>
    <x v="0"/>
    <x v="1"/>
    <x v="1329"/>
    <x v="1"/>
    <x v="4"/>
    <x v="185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29"/>
    <x v="0"/>
    <x v="1"/>
    <x v="1"/>
    <x v="0"/>
    <x v="0"/>
    <x v="0"/>
    <x v="0"/>
    <x v="181"/>
    <x v="0"/>
    <x v="0"/>
    <x v="0"/>
    <x v="793"/>
    <x v="643"/>
    <x v="1"/>
    <x v="0"/>
    <x v="1"/>
    <x v="133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30"/>
    <x v="0"/>
    <x v="1"/>
    <x v="1"/>
    <x v="0"/>
    <x v="1"/>
    <x v="1"/>
    <x v="0"/>
    <x v="182"/>
    <x v="0"/>
    <x v="0"/>
    <x v="0"/>
    <x v="585"/>
    <x v="258"/>
    <x v="1"/>
    <x v="0"/>
    <x v="1"/>
    <x v="133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"/>
    <x v="31"/>
    <x v="0"/>
    <x v="1"/>
    <x v="1"/>
    <x v="0"/>
    <x v="0"/>
    <x v="0"/>
    <x v="0"/>
    <x v="90"/>
    <x v="0"/>
    <x v="0"/>
    <x v="0"/>
    <x v="298"/>
    <x v="195"/>
    <x v="1"/>
    <x v="0"/>
    <x v="1"/>
    <x v="1332"/>
    <x v="1"/>
    <x v="5"/>
    <x v="128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2"/>
    <x v="0"/>
    <x v="1"/>
    <x v="1"/>
    <x v="0"/>
    <x v="0"/>
    <x v="0"/>
    <x v="0"/>
    <x v="99"/>
    <x v="0"/>
    <x v="0"/>
    <x v="0"/>
    <x v="246"/>
    <x v="255"/>
    <x v="1"/>
    <x v="0"/>
    <x v="1"/>
    <x v="133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3"/>
    <x v="0"/>
    <x v="1"/>
    <x v="1"/>
    <x v="4"/>
    <x v="2"/>
    <x v="3"/>
    <x v="121"/>
    <x v="179"/>
    <x v="623"/>
    <x v="194"/>
    <x v="1"/>
    <x v="794"/>
    <x v="556"/>
    <x v="1"/>
    <x v="0"/>
    <x v="1"/>
    <x v="1334"/>
    <x v="1"/>
    <x v="5"/>
    <x v="484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4"/>
    <x v="0"/>
    <x v="1"/>
    <x v="1"/>
    <x v="3"/>
    <x v="0"/>
    <x v="0"/>
    <x v="52"/>
    <x v="65"/>
    <x v="624"/>
    <x v="473"/>
    <x v="1"/>
    <x v="795"/>
    <x v="607"/>
    <x v="1"/>
    <x v="0"/>
    <x v="1"/>
    <x v="133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5"/>
    <x v="0"/>
    <x v="1"/>
    <x v="1"/>
    <x v="0"/>
    <x v="2"/>
    <x v="2"/>
    <x v="0"/>
    <x v="141"/>
    <x v="0"/>
    <x v="0"/>
    <x v="0"/>
    <x v="796"/>
    <x v="188"/>
    <x v="1"/>
    <x v="0"/>
    <x v="1"/>
    <x v="133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6"/>
    <x v="0"/>
    <x v="1"/>
    <x v="1"/>
    <x v="0"/>
    <x v="2"/>
    <x v="2"/>
    <x v="0"/>
    <x v="135"/>
    <x v="0"/>
    <x v="0"/>
    <x v="0"/>
    <x v="797"/>
    <x v="206"/>
    <x v="1"/>
    <x v="0"/>
    <x v="1"/>
    <x v="133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7"/>
    <x v="0"/>
    <x v="1"/>
    <x v="1"/>
    <x v="2"/>
    <x v="2"/>
    <x v="2"/>
    <x v="120"/>
    <x v="180"/>
    <x v="625"/>
    <x v="474"/>
    <x v="1"/>
    <x v="532"/>
    <x v="417"/>
    <x v="1"/>
    <x v="0"/>
    <x v="1"/>
    <x v="1338"/>
    <x v="1"/>
    <x v="5"/>
    <x v="288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8"/>
    <x v="0"/>
    <x v="1"/>
    <x v="1"/>
    <x v="2"/>
    <x v="2"/>
    <x v="2"/>
    <x v="73"/>
    <x v="155"/>
    <x v="626"/>
    <x v="272"/>
    <x v="1"/>
    <x v="473"/>
    <x v="399"/>
    <x v="1"/>
    <x v="0"/>
    <x v="1"/>
    <x v="1339"/>
    <x v="1"/>
    <x v="6"/>
    <x v="479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39"/>
    <x v="0"/>
    <x v="1"/>
    <x v="1"/>
    <x v="3"/>
    <x v="0"/>
    <x v="0"/>
    <x v="109"/>
    <x v="175"/>
    <x v="627"/>
    <x v="475"/>
    <x v="1"/>
    <x v="445"/>
    <x v="493"/>
    <x v="1"/>
    <x v="0"/>
    <x v="1"/>
    <x v="134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40"/>
    <x v="0"/>
    <x v="1"/>
    <x v="1"/>
    <x v="3"/>
    <x v="0"/>
    <x v="0"/>
    <x v="122"/>
    <x v="181"/>
    <x v="628"/>
    <x v="112"/>
    <x v="1"/>
    <x v="798"/>
    <x v="361"/>
    <x v="1"/>
    <x v="0"/>
    <x v="1"/>
    <x v="1341"/>
    <x v="1"/>
    <x v="5"/>
    <x v="245"/>
    <x v="4"/>
    <x v="0"/>
  </r>
  <r>
    <x v="0"/>
    <x v="0"/>
    <x v="0"/>
    <x v="0"/>
    <x v="5"/>
    <x v="5"/>
    <x v="0"/>
    <x v="4"/>
    <x v="4"/>
    <x v="4"/>
    <x v="0"/>
    <x v="0"/>
    <x v="1"/>
    <x v="0"/>
    <x v="3"/>
    <x v="41"/>
    <x v="0"/>
    <x v="2"/>
    <x v="0"/>
    <x v="1"/>
    <x v="1"/>
    <x v="1"/>
    <x v="119"/>
    <x v="182"/>
    <x v="629"/>
    <x v="32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3"/>
    <x v="42"/>
    <x v="0"/>
    <x v="1"/>
    <x v="1"/>
    <x v="3"/>
    <x v="0"/>
    <x v="0"/>
    <x v="56"/>
    <x v="90"/>
    <x v="630"/>
    <x v="476"/>
    <x v="1"/>
    <x v="799"/>
    <x v="444"/>
    <x v="1"/>
    <x v="0"/>
    <x v="1"/>
    <x v="1342"/>
    <x v="1"/>
    <x v="9"/>
    <x v="313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3"/>
    <x v="0"/>
    <x v="1"/>
    <x v="1"/>
    <x v="0"/>
    <x v="0"/>
    <x v="0"/>
    <x v="0"/>
    <x v="99"/>
    <x v="0"/>
    <x v="0"/>
    <x v="0"/>
    <x v="269"/>
    <x v="281"/>
    <x v="1"/>
    <x v="0"/>
    <x v="1"/>
    <x v="1343"/>
    <x v="1"/>
    <x v="4"/>
    <x v="192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4"/>
    <x v="0"/>
    <x v="1"/>
    <x v="1"/>
    <x v="0"/>
    <x v="2"/>
    <x v="3"/>
    <x v="0"/>
    <x v="179"/>
    <x v="0"/>
    <x v="0"/>
    <x v="0"/>
    <x v="360"/>
    <x v="326"/>
    <x v="1"/>
    <x v="0"/>
    <x v="1"/>
    <x v="1344"/>
    <x v="1"/>
    <x v="5"/>
    <x v="226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5"/>
    <x v="0"/>
    <x v="1"/>
    <x v="1"/>
    <x v="3"/>
    <x v="0"/>
    <x v="0"/>
    <x v="52"/>
    <x v="65"/>
    <x v="631"/>
    <x v="477"/>
    <x v="1"/>
    <x v="800"/>
    <x v="644"/>
    <x v="1"/>
    <x v="0"/>
    <x v="1"/>
    <x v="1345"/>
    <x v="1"/>
    <x v="4"/>
    <x v="485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6"/>
    <x v="0"/>
    <x v="1"/>
    <x v="1"/>
    <x v="0"/>
    <x v="2"/>
    <x v="2"/>
    <x v="0"/>
    <x v="141"/>
    <x v="0"/>
    <x v="0"/>
    <x v="0"/>
    <x v="256"/>
    <x v="645"/>
    <x v="1"/>
    <x v="0"/>
    <x v="1"/>
    <x v="1346"/>
    <x v="1"/>
    <x v="4"/>
    <x v="486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7"/>
    <x v="0"/>
    <x v="1"/>
    <x v="1"/>
    <x v="2"/>
    <x v="2"/>
    <x v="2"/>
    <x v="118"/>
    <x v="135"/>
    <x v="632"/>
    <x v="478"/>
    <x v="1"/>
    <x v="698"/>
    <x v="213"/>
    <x v="1"/>
    <x v="0"/>
    <x v="1"/>
    <x v="134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8"/>
    <x v="0"/>
    <x v="1"/>
    <x v="1"/>
    <x v="0"/>
    <x v="2"/>
    <x v="2"/>
    <x v="0"/>
    <x v="180"/>
    <x v="0"/>
    <x v="0"/>
    <x v="0"/>
    <x v="150"/>
    <x v="136"/>
    <x v="1"/>
    <x v="0"/>
    <x v="1"/>
    <x v="134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49"/>
    <x v="0"/>
    <x v="1"/>
    <x v="1"/>
    <x v="0"/>
    <x v="2"/>
    <x v="2"/>
    <x v="0"/>
    <x v="155"/>
    <x v="0"/>
    <x v="0"/>
    <x v="0"/>
    <x v="703"/>
    <x v="578"/>
    <x v="1"/>
    <x v="0"/>
    <x v="1"/>
    <x v="1349"/>
    <x v="1"/>
    <x v="6"/>
    <x v="422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50"/>
    <x v="0"/>
    <x v="1"/>
    <x v="1"/>
    <x v="0"/>
    <x v="0"/>
    <x v="0"/>
    <x v="0"/>
    <x v="175"/>
    <x v="0"/>
    <x v="0"/>
    <x v="0"/>
    <x v="744"/>
    <x v="205"/>
    <x v="1"/>
    <x v="0"/>
    <x v="1"/>
    <x v="1350"/>
    <x v="1"/>
    <x v="5"/>
    <x v="137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51"/>
    <x v="0"/>
    <x v="1"/>
    <x v="1"/>
    <x v="0"/>
    <x v="0"/>
    <x v="0"/>
    <x v="0"/>
    <x v="181"/>
    <x v="0"/>
    <x v="0"/>
    <x v="0"/>
    <x v="367"/>
    <x v="282"/>
    <x v="1"/>
    <x v="0"/>
    <x v="1"/>
    <x v="135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52"/>
    <x v="0"/>
    <x v="1"/>
    <x v="1"/>
    <x v="1"/>
    <x v="1"/>
    <x v="1"/>
    <x v="119"/>
    <x v="182"/>
    <x v="633"/>
    <x v="479"/>
    <x v="1"/>
    <x v="801"/>
    <x v="272"/>
    <x v="1"/>
    <x v="0"/>
    <x v="1"/>
    <x v="135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4"/>
    <x v="53"/>
    <x v="0"/>
    <x v="1"/>
    <x v="1"/>
    <x v="0"/>
    <x v="0"/>
    <x v="0"/>
    <x v="0"/>
    <x v="90"/>
    <x v="0"/>
    <x v="0"/>
    <x v="0"/>
    <x v="765"/>
    <x v="192"/>
    <x v="1"/>
    <x v="0"/>
    <x v="1"/>
    <x v="1353"/>
    <x v="1"/>
    <x v="10"/>
    <x v="487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4"/>
    <x v="0"/>
    <x v="1"/>
    <x v="1"/>
    <x v="0"/>
    <x v="0"/>
    <x v="0"/>
    <x v="0"/>
    <x v="99"/>
    <x v="634"/>
    <x v="318"/>
    <x v="2"/>
    <x v="802"/>
    <x v="308"/>
    <x v="1"/>
    <x v="0"/>
    <x v="1"/>
    <x v="1354"/>
    <x v="1"/>
    <x v="4"/>
    <x v="212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5"/>
    <x v="0"/>
    <x v="1"/>
    <x v="1"/>
    <x v="4"/>
    <x v="2"/>
    <x v="3"/>
    <x v="121"/>
    <x v="179"/>
    <x v="635"/>
    <x v="480"/>
    <x v="1"/>
    <x v="803"/>
    <x v="547"/>
    <x v="1"/>
    <x v="0"/>
    <x v="1"/>
    <x v="135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6"/>
    <x v="0"/>
    <x v="1"/>
    <x v="1"/>
    <x v="0"/>
    <x v="0"/>
    <x v="0"/>
    <x v="0"/>
    <x v="65"/>
    <x v="0"/>
    <x v="0"/>
    <x v="0"/>
    <x v="107"/>
    <x v="136"/>
    <x v="1"/>
    <x v="0"/>
    <x v="1"/>
    <x v="1356"/>
    <x v="1"/>
    <x v="6"/>
    <x v="205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7"/>
    <x v="0"/>
    <x v="1"/>
    <x v="1"/>
    <x v="0"/>
    <x v="2"/>
    <x v="2"/>
    <x v="0"/>
    <x v="141"/>
    <x v="0"/>
    <x v="0"/>
    <x v="0"/>
    <x v="783"/>
    <x v="314"/>
    <x v="1"/>
    <x v="0"/>
    <x v="1"/>
    <x v="135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8"/>
    <x v="0"/>
    <x v="1"/>
    <x v="1"/>
    <x v="0"/>
    <x v="2"/>
    <x v="2"/>
    <x v="0"/>
    <x v="135"/>
    <x v="0"/>
    <x v="0"/>
    <x v="0"/>
    <x v="332"/>
    <x v="311"/>
    <x v="1"/>
    <x v="0"/>
    <x v="1"/>
    <x v="1358"/>
    <x v="1"/>
    <x v="6"/>
    <x v="215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59"/>
    <x v="0"/>
    <x v="1"/>
    <x v="1"/>
    <x v="0"/>
    <x v="2"/>
    <x v="2"/>
    <x v="0"/>
    <x v="180"/>
    <x v="0"/>
    <x v="0"/>
    <x v="0"/>
    <x v="621"/>
    <x v="606"/>
    <x v="1"/>
    <x v="0"/>
    <x v="1"/>
    <x v="1359"/>
    <x v="1"/>
    <x v="3"/>
    <x v="488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60"/>
    <x v="0"/>
    <x v="1"/>
    <x v="1"/>
    <x v="0"/>
    <x v="2"/>
    <x v="2"/>
    <x v="0"/>
    <x v="155"/>
    <x v="0"/>
    <x v="0"/>
    <x v="0"/>
    <x v="272"/>
    <x v="251"/>
    <x v="1"/>
    <x v="0"/>
    <x v="1"/>
    <x v="1360"/>
    <x v="1"/>
    <x v="5"/>
    <x v="170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61"/>
    <x v="0"/>
    <x v="1"/>
    <x v="1"/>
    <x v="0"/>
    <x v="0"/>
    <x v="0"/>
    <x v="0"/>
    <x v="175"/>
    <x v="636"/>
    <x v="43"/>
    <x v="2"/>
    <x v="676"/>
    <x v="568"/>
    <x v="1"/>
    <x v="0"/>
    <x v="1"/>
    <x v="1361"/>
    <x v="1"/>
    <x v="5"/>
    <x v="489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62"/>
    <x v="0"/>
    <x v="1"/>
    <x v="1"/>
    <x v="3"/>
    <x v="0"/>
    <x v="0"/>
    <x v="122"/>
    <x v="181"/>
    <x v="637"/>
    <x v="43"/>
    <x v="1"/>
    <x v="387"/>
    <x v="232"/>
    <x v="1"/>
    <x v="0"/>
    <x v="1"/>
    <x v="136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63"/>
    <x v="0"/>
    <x v="1"/>
    <x v="1"/>
    <x v="0"/>
    <x v="1"/>
    <x v="1"/>
    <x v="0"/>
    <x v="182"/>
    <x v="638"/>
    <x v="481"/>
    <x v="2"/>
    <x v="349"/>
    <x v="595"/>
    <x v="1"/>
    <x v="0"/>
    <x v="1"/>
    <x v="1363"/>
    <x v="1"/>
    <x v="5"/>
    <x v="460"/>
    <x v="4"/>
    <x v="0"/>
  </r>
  <r>
    <x v="0"/>
    <x v="0"/>
    <x v="0"/>
    <x v="0"/>
    <x v="5"/>
    <x v="5"/>
    <x v="0"/>
    <x v="4"/>
    <x v="4"/>
    <x v="4"/>
    <x v="0"/>
    <x v="0"/>
    <x v="1"/>
    <x v="0"/>
    <x v="5"/>
    <x v="64"/>
    <x v="0"/>
    <x v="1"/>
    <x v="1"/>
    <x v="3"/>
    <x v="0"/>
    <x v="0"/>
    <x v="56"/>
    <x v="90"/>
    <x v="639"/>
    <x v="482"/>
    <x v="1"/>
    <x v="574"/>
    <x v="572"/>
    <x v="1"/>
    <x v="0"/>
    <x v="1"/>
    <x v="1364"/>
    <x v="1"/>
    <x v="4"/>
    <x v="417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65"/>
    <x v="0"/>
    <x v="1"/>
    <x v="1"/>
    <x v="0"/>
    <x v="0"/>
    <x v="0"/>
    <x v="0"/>
    <x v="99"/>
    <x v="0"/>
    <x v="0"/>
    <x v="0"/>
    <x v="804"/>
    <x v="164"/>
    <x v="1"/>
    <x v="0"/>
    <x v="1"/>
    <x v="136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66"/>
    <x v="0"/>
    <x v="1"/>
    <x v="1"/>
    <x v="0"/>
    <x v="2"/>
    <x v="3"/>
    <x v="0"/>
    <x v="179"/>
    <x v="0"/>
    <x v="0"/>
    <x v="0"/>
    <x v="703"/>
    <x v="1"/>
    <x v="1"/>
    <x v="0"/>
    <x v="1"/>
    <x v="136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67"/>
    <x v="0"/>
    <x v="1"/>
    <x v="1"/>
    <x v="0"/>
    <x v="0"/>
    <x v="0"/>
    <x v="0"/>
    <x v="183"/>
    <x v="640"/>
    <x v="483"/>
    <x v="2"/>
    <x v="728"/>
    <x v="215"/>
    <x v="1"/>
    <x v="0"/>
    <x v="1"/>
    <x v="1367"/>
    <x v="1"/>
    <x v="10"/>
    <x v="146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68"/>
    <x v="0"/>
    <x v="1"/>
    <x v="1"/>
    <x v="0"/>
    <x v="2"/>
    <x v="2"/>
    <x v="0"/>
    <x v="141"/>
    <x v="0"/>
    <x v="0"/>
    <x v="0"/>
    <x v="258"/>
    <x v="1"/>
    <x v="1"/>
    <x v="0"/>
    <x v="1"/>
    <x v="1368"/>
    <x v="1"/>
    <x v="6"/>
    <x v="1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69"/>
    <x v="0"/>
    <x v="1"/>
    <x v="1"/>
    <x v="0"/>
    <x v="2"/>
    <x v="2"/>
    <x v="0"/>
    <x v="135"/>
    <x v="0"/>
    <x v="0"/>
    <x v="0"/>
    <x v="381"/>
    <x v="539"/>
    <x v="1"/>
    <x v="0"/>
    <x v="1"/>
    <x v="136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0"/>
    <x v="0"/>
    <x v="1"/>
    <x v="1"/>
    <x v="2"/>
    <x v="2"/>
    <x v="2"/>
    <x v="123"/>
    <x v="184"/>
    <x v="641"/>
    <x v="484"/>
    <x v="1"/>
    <x v="805"/>
    <x v="556"/>
    <x v="1"/>
    <x v="0"/>
    <x v="1"/>
    <x v="137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1"/>
    <x v="0"/>
    <x v="1"/>
    <x v="1"/>
    <x v="0"/>
    <x v="2"/>
    <x v="2"/>
    <x v="0"/>
    <x v="155"/>
    <x v="0"/>
    <x v="0"/>
    <x v="0"/>
    <x v="806"/>
    <x v="643"/>
    <x v="1"/>
    <x v="0"/>
    <x v="1"/>
    <x v="1371"/>
    <x v="1"/>
    <x v="4"/>
    <x v="49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2"/>
    <x v="0"/>
    <x v="1"/>
    <x v="1"/>
    <x v="3"/>
    <x v="0"/>
    <x v="0"/>
    <x v="109"/>
    <x v="175"/>
    <x v="642"/>
    <x v="485"/>
    <x v="1"/>
    <x v="807"/>
    <x v="550"/>
    <x v="1"/>
    <x v="0"/>
    <x v="1"/>
    <x v="137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3"/>
    <x v="0"/>
    <x v="1"/>
    <x v="1"/>
    <x v="0"/>
    <x v="0"/>
    <x v="0"/>
    <x v="0"/>
    <x v="41"/>
    <x v="0"/>
    <x v="0"/>
    <x v="0"/>
    <x v="293"/>
    <x v="540"/>
    <x v="1"/>
    <x v="0"/>
    <x v="1"/>
    <x v="137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4"/>
    <x v="0"/>
    <x v="1"/>
    <x v="1"/>
    <x v="1"/>
    <x v="1"/>
    <x v="1"/>
    <x v="119"/>
    <x v="182"/>
    <x v="643"/>
    <x v="368"/>
    <x v="1"/>
    <x v="808"/>
    <x v="646"/>
    <x v="1"/>
    <x v="0"/>
    <x v="1"/>
    <x v="1374"/>
    <x v="1"/>
    <x v="5"/>
    <x v="491"/>
    <x v="4"/>
    <x v="0"/>
  </r>
  <r>
    <x v="0"/>
    <x v="0"/>
    <x v="0"/>
    <x v="0"/>
    <x v="5"/>
    <x v="5"/>
    <x v="0"/>
    <x v="4"/>
    <x v="4"/>
    <x v="4"/>
    <x v="0"/>
    <x v="0"/>
    <x v="1"/>
    <x v="0"/>
    <x v="6"/>
    <x v="75"/>
    <x v="0"/>
    <x v="1"/>
    <x v="1"/>
    <x v="0"/>
    <x v="0"/>
    <x v="0"/>
    <x v="0"/>
    <x v="93"/>
    <x v="0"/>
    <x v="0"/>
    <x v="0"/>
    <x v="295"/>
    <x v="277"/>
    <x v="1"/>
    <x v="0"/>
    <x v="1"/>
    <x v="137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76"/>
    <x v="0"/>
    <x v="1"/>
    <x v="1"/>
    <x v="0"/>
    <x v="0"/>
    <x v="0"/>
    <x v="0"/>
    <x v="99"/>
    <x v="644"/>
    <x v="326"/>
    <x v="2"/>
    <x v="668"/>
    <x v="583"/>
    <x v="1"/>
    <x v="0"/>
    <x v="1"/>
    <x v="137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77"/>
    <x v="0"/>
    <x v="1"/>
    <x v="1"/>
    <x v="0"/>
    <x v="2"/>
    <x v="3"/>
    <x v="0"/>
    <x v="185"/>
    <x v="0"/>
    <x v="0"/>
    <x v="0"/>
    <x v="283"/>
    <x v="205"/>
    <x v="1"/>
    <x v="0"/>
    <x v="1"/>
    <x v="1377"/>
    <x v="1"/>
    <x v="5"/>
    <x v="137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78"/>
    <x v="0"/>
    <x v="1"/>
    <x v="1"/>
    <x v="3"/>
    <x v="0"/>
    <x v="0"/>
    <x v="52"/>
    <x v="65"/>
    <x v="645"/>
    <x v="194"/>
    <x v="1"/>
    <x v="404"/>
    <x v="647"/>
    <x v="1"/>
    <x v="0"/>
    <x v="1"/>
    <x v="1378"/>
    <x v="1"/>
    <x v="4"/>
    <x v="492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79"/>
    <x v="0"/>
    <x v="1"/>
    <x v="1"/>
    <x v="0"/>
    <x v="2"/>
    <x v="2"/>
    <x v="0"/>
    <x v="141"/>
    <x v="646"/>
    <x v="486"/>
    <x v="2"/>
    <x v="627"/>
    <x v="250"/>
    <x v="1"/>
    <x v="0"/>
    <x v="1"/>
    <x v="1379"/>
    <x v="1"/>
    <x v="4"/>
    <x v="169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0"/>
    <x v="0"/>
    <x v="2"/>
    <x v="0"/>
    <x v="2"/>
    <x v="2"/>
    <x v="2"/>
    <x v="124"/>
    <x v="184"/>
    <x v="647"/>
    <x v="48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7"/>
    <x v="81"/>
    <x v="0"/>
    <x v="1"/>
    <x v="1"/>
    <x v="2"/>
    <x v="2"/>
    <x v="2"/>
    <x v="120"/>
    <x v="180"/>
    <x v="648"/>
    <x v="151"/>
    <x v="1"/>
    <x v="809"/>
    <x v="210"/>
    <x v="1"/>
    <x v="0"/>
    <x v="1"/>
    <x v="138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2"/>
    <x v="0"/>
    <x v="1"/>
    <x v="1"/>
    <x v="0"/>
    <x v="2"/>
    <x v="2"/>
    <x v="0"/>
    <x v="155"/>
    <x v="0"/>
    <x v="0"/>
    <x v="0"/>
    <x v="355"/>
    <x v="581"/>
    <x v="1"/>
    <x v="0"/>
    <x v="1"/>
    <x v="1381"/>
    <x v="1"/>
    <x v="5"/>
    <x v="423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3"/>
    <x v="0"/>
    <x v="1"/>
    <x v="1"/>
    <x v="3"/>
    <x v="0"/>
    <x v="0"/>
    <x v="125"/>
    <x v="93"/>
    <x v="649"/>
    <x v="488"/>
    <x v="1"/>
    <x v="810"/>
    <x v="476"/>
    <x v="1"/>
    <x v="0"/>
    <x v="1"/>
    <x v="1382"/>
    <x v="1"/>
    <x v="5"/>
    <x v="344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4"/>
    <x v="0"/>
    <x v="1"/>
    <x v="1"/>
    <x v="3"/>
    <x v="0"/>
    <x v="0"/>
    <x v="122"/>
    <x v="181"/>
    <x v="650"/>
    <x v="370"/>
    <x v="1"/>
    <x v="809"/>
    <x v="648"/>
    <x v="1"/>
    <x v="0"/>
    <x v="1"/>
    <x v="1383"/>
    <x v="1"/>
    <x v="6"/>
    <x v="493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5"/>
    <x v="0"/>
    <x v="1"/>
    <x v="1"/>
    <x v="1"/>
    <x v="1"/>
    <x v="1"/>
    <x v="126"/>
    <x v="186"/>
    <x v="651"/>
    <x v="369"/>
    <x v="1"/>
    <x v="811"/>
    <x v="649"/>
    <x v="1"/>
    <x v="0"/>
    <x v="1"/>
    <x v="1384"/>
    <x v="1"/>
    <x v="4"/>
    <x v="494"/>
    <x v="4"/>
    <x v="0"/>
  </r>
  <r>
    <x v="0"/>
    <x v="0"/>
    <x v="0"/>
    <x v="0"/>
    <x v="5"/>
    <x v="5"/>
    <x v="0"/>
    <x v="4"/>
    <x v="4"/>
    <x v="4"/>
    <x v="0"/>
    <x v="0"/>
    <x v="1"/>
    <x v="0"/>
    <x v="7"/>
    <x v="86"/>
    <x v="0"/>
    <x v="1"/>
    <x v="1"/>
    <x v="0"/>
    <x v="0"/>
    <x v="0"/>
    <x v="0"/>
    <x v="90"/>
    <x v="652"/>
    <x v="326"/>
    <x v="2"/>
    <x v="245"/>
    <x v="592"/>
    <x v="1"/>
    <x v="0"/>
    <x v="1"/>
    <x v="1385"/>
    <x v="1"/>
    <x v="11"/>
    <x v="428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87"/>
    <x v="0"/>
    <x v="1"/>
    <x v="1"/>
    <x v="0"/>
    <x v="0"/>
    <x v="0"/>
    <x v="0"/>
    <x v="99"/>
    <x v="0"/>
    <x v="0"/>
    <x v="0"/>
    <x v="812"/>
    <x v="609"/>
    <x v="1"/>
    <x v="0"/>
    <x v="1"/>
    <x v="1386"/>
    <x v="1"/>
    <x v="5"/>
    <x v="440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88"/>
    <x v="0"/>
    <x v="1"/>
    <x v="1"/>
    <x v="0"/>
    <x v="2"/>
    <x v="3"/>
    <x v="0"/>
    <x v="179"/>
    <x v="0"/>
    <x v="0"/>
    <x v="0"/>
    <x v="636"/>
    <x v="509"/>
    <x v="1"/>
    <x v="0"/>
    <x v="1"/>
    <x v="1387"/>
    <x v="1"/>
    <x v="4"/>
    <x v="495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89"/>
    <x v="0"/>
    <x v="1"/>
    <x v="1"/>
    <x v="0"/>
    <x v="0"/>
    <x v="0"/>
    <x v="0"/>
    <x v="183"/>
    <x v="0"/>
    <x v="0"/>
    <x v="0"/>
    <x v="111"/>
    <x v="650"/>
    <x v="1"/>
    <x v="0"/>
    <x v="1"/>
    <x v="1388"/>
    <x v="1"/>
    <x v="6"/>
    <x v="496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0"/>
    <x v="0"/>
    <x v="1"/>
    <x v="1"/>
    <x v="0"/>
    <x v="2"/>
    <x v="2"/>
    <x v="0"/>
    <x v="141"/>
    <x v="0"/>
    <x v="0"/>
    <x v="0"/>
    <x v="92"/>
    <x v="651"/>
    <x v="1"/>
    <x v="0"/>
    <x v="1"/>
    <x v="138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1"/>
    <x v="0"/>
    <x v="1"/>
    <x v="1"/>
    <x v="0"/>
    <x v="2"/>
    <x v="2"/>
    <x v="0"/>
    <x v="135"/>
    <x v="0"/>
    <x v="0"/>
    <x v="0"/>
    <x v="804"/>
    <x v="650"/>
    <x v="1"/>
    <x v="0"/>
    <x v="1"/>
    <x v="139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2"/>
    <x v="0"/>
    <x v="1"/>
    <x v="1"/>
    <x v="0"/>
    <x v="2"/>
    <x v="2"/>
    <x v="0"/>
    <x v="184"/>
    <x v="653"/>
    <x v="489"/>
    <x v="2"/>
    <x v="642"/>
    <x v="208"/>
    <x v="1"/>
    <x v="0"/>
    <x v="1"/>
    <x v="139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3"/>
    <x v="0"/>
    <x v="1"/>
    <x v="1"/>
    <x v="0"/>
    <x v="2"/>
    <x v="2"/>
    <x v="0"/>
    <x v="155"/>
    <x v="0"/>
    <x v="0"/>
    <x v="0"/>
    <x v="257"/>
    <x v="109"/>
    <x v="1"/>
    <x v="0"/>
    <x v="1"/>
    <x v="1392"/>
    <x v="1"/>
    <x v="4"/>
    <x v="384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4"/>
    <x v="0"/>
    <x v="1"/>
    <x v="1"/>
    <x v="0"/>
    <x v="0"/>
    <x v="0"/>
    <x v="0"/>
    <x v="175"/>
    <x v="0"/>
    <x v="0"/>
    <x v="0"/>
    <x v="361"/>
    <x v="328"/>
    <x v="1"/>
    <x v="0"/>
    <x v="1"/>
    <x v="1393"/>
    <x v="1"/>
    <x v="4"/>
    <x v="228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5"/>
    <x v="0"/>
    <x v="1"/>
    <x v="1"/>
    <x v="0"/>
    <x v="0"/>
    <x v="0"/>
    <x v="0"/>
    <x v="41"/>
    <x v="0"/>
    <x v="0"/>
    <x v="0"/>
    <x v="221"/>
    <x v="196"/>
    <x v="1"/>
    <x v="0"/>
    <x v="1"/>
    <x v="1394"/>
    <x v="1"/>
    <x v="5"/>
    <x v="130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6"/>
    <x v="0"/>
    <x v="1"/>
    <x v="1"/>
    <x v="1"/>
    <x v="1"/>
    <x v="1"/>
    <x v="119"/>
    <x v="182"/>
    <x v="654"/>
    <x v="490"/>
    <x v="1"/>
    <x v="756"/>
    <x v="652"/>
    <x v="1"/>
    <x v="0"/>
    <x v="1"/>
    <x v="1395"/>
    <x v="1"/>
    <x v="4"/>
    <x v="497"/>
    <x v="4"/>
    <x v="0"/>
  </r>
  <r>
    <x v="0"/>
    <x v="0"/>
    <x v="0"/>
    <x v="0"/>
    <x v="5"/>
    <x v="5"/>
    <x v="0"/>
    <x v="4"/>
    <x v="4"/>
    <x v="4"/>
    <x v="0"/>
    <x v="0"/>
    <x v="1"/>
    <x v="0"/>
    <x v="8"/>
    <x v="97"/>
    <x v="0"/>
    <x v="1"/>
    <x v="1"/>
    <x v="0"/>
    <x v="0"/>
    <x v="0"/>
    <x v="0"/>
    <x v="93"/>
    <x v="0"/>
    <x v="0"/>
    <x v="0"/>
    <x v="813"/>
    <x v="653"/>
    <x v="1"/>
    <x v="0"/>
    <x v="1"/>
    <x v="139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98"/>
    <x v="0"/>
    <x v="1"/>
    <x v="1"/>
    <x v="0"/>
    <x v="2"/>
    <x v="3"/>
    <x v="0"/>
    <x v="185"/>
    <x v="0"/>
    <x v="0"/>
    <x v="0"/>
    <x v="681"/>
    <x v="552"/>
    <x v="1"/>
    <x v="0"/>
    <x v="1"/>
    <x v="139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99"/>
    <x v="0"/>
    <x v="1"/>
    <x v="1"/>
    <x v="0"/>
    <x v="0"/>
    <x v="0"/>
    <x v="0"/>
    <x v="65"/>
    <x v="0"/>
    <x v="0"/>
    <x v="0"/>
    <x v="766"/>
    <x v="253"/>
    <x v="1"/>
    <x v="0"/>
    <x v="1"/>
    <x v="1398"/>
    <x v="1"/>
    <x v="4"/>
    <x v="171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0"/>
    <x v="0"/>
    <x v="1"/>
    <x v="1"/>
    <x v="2"/>
    <x v="2"/>
    <x v="2"/>
    <x v="44"/>
    <x v="141"/>
    <x v="655"/>
    <x v="167"/>
    <x v="1"/>
    <x v="814"/>
    <x v="567"/>
    <x v="1"/>
    <x v="0"/>
    <x v="1"/>
    <x v="139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1"/>
    <x v="0"/>
    <x v="1"/>
    <x v="1"/>
    <x v="2"/>
    <x v="2"/>
    <x v="2"/>
    <x v="57"/>
    <x v="184"/>
    <x v="656"/>
    <x v="489"/>
    <x v="1"/>
    <x v="368"/>
    <x v="307"/>
    <x v="1"/>
    <x v="0"/>
    <x v="1"/>
    <x v="1400"/>
    <x v="1"/>
    <x v="5"/>
    <x v="456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2"/>
    <x v="0"/>
    <x v="1"/>
    <x v="1"/>
    <x v="2"/>
    <x v="2"/>
    <x v="2"/>
    <x v="120"/>
    <x v="180"/>
    <x v="657"/>
    <x v="491"/>
    <x v="1"/>
    <x v="815"/>
    <x v="570"/>
    <x v="1"/>
    <x v="0"/>
    <x v="1"/>
    <x v="140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3"/>
    <x v="0"/>
    <x v="1"/>
    <x v="1"/>
    <x v="0"/>
    <x v="2"/>
    <x v="2"/>
    <x v="0"/>
    <x v="155"/>
    <x v="658"/>
    <x v="476"/>
    <x v="2"/>
    <x v="328"/>
    <x v="236"/>
    <x v="1"/>
    <x v="0"/>
    <x v="1"/>
    <x v="140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4"/>
    <x v="0"/>
    <x v="1"/>
    <x v="1"/>
    <x v="0"/>
    <x v="0"/>
    <x v="0"/>
    <x v="0"/>
    <x v="93"/>
    <x v="659"/>
    <x v="492"/>
    <x v="2"/>
    <x v="662"/>
    <x v="568"/>
    <x v="1"/>
    <x v="0"/>
    <x v="1"/>
    <x v="140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5"/>
    <x v="0"/>
    <x v="1"/>
    <x v="1"/>
    <x v="3"/>
    <x v="0"/>
    <x v="0"/>
    <x v="122"/>
    <x v="181"/>
    <x v="660"/>
    <x v="493"/>
    <x v="1"/>
    <x v="816"/>
    <x v="654"/>
    <x v="1"/>
    <x v="0"/>
    <x v="1"/>
    <x v="1404"/>
    <x v="1"/>
    <x v="4"/>
    <x v="498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6"/>
    <x v="0"/>
    <x v="1"/>
    <x v="1"/>
    <x v="0"/>
    <x v="1"/>
    <x v="1"/>
    <x v="0"/>
    <x v="186"/>
    <x v="0"/>
    <x v="0"/>
    <x v="0"/>
    <x v="817"/>
    <x v="580"/>
    <x v="1"/>
    <x v="0"/>
    <x v="1"/>
    <x v="1405"/>
    <x v="1"/>
    <x v="4"/>
    <x v="452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7"/>
    <x v="0"/>
    <x v="1"/>
    <x v="1"/>
    <x v="0"/>
    <x v="0"/>
    <x v="0"/>
    <x v="0"/>
    <x v="90"/>
    <x v="661"/>
    <x v="306"/>
    <x v="2"/>
    <x v="656"/>
    <x v="232"/>
    <x v="1"/>
    <x v="0"/>
    <x v="1"/>
    <x v="140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9"/>
    <x v="108"/>
    <x v="0"/>
    <x v="1"/>
    <x v="1"/>
    <x v="0"/>
    <x v="0"/>
    <x v="0"/>
    <x v="0"/>
    <x v="99"/>
    <x v="662"/>
    <x v="306"/>
    <x v="2"/>
    <x v="343"/>
    <x v="276"/>
    <x v="1"/>
    <x v="0"/>
    <x v="1"/>
    <x v="1407"/>
    <x v="1"/>
    <x v="5"/>
    <x v="473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09"/>
    <x v="0"/>
    <x v="1"/>
    <x v="1"/>
    <x v="3"/>
    <x v="0"/>
    <x v="0"/>
    <x v="56"/>
    <x v="99"/>
    <x v="663"/>
    <x v="345"/>
    <x v="1"/>
    <x v="638"/>
    <x v="260"/>
    <x v="1"/>
    <x v="0"/>
    <x v="1"/>
    <x v="140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0"/>
    <x v="0"/>
    <x v="1"/>
    <x v="1"/>
    <x v="0"/>
    <x v="2"/>
    <x v="3"/>
    <x v="0"/>
    <x v="179"/>
    <x v="0"/>
    <x v="0"/>
    <x v="0"/>
    <x v="245"/>
    <x v="528"/>
    <x v="1"/>
    <x v="0"/>
    <x v="1"/>
    <x v="140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1"/>
    <x v="0"/>
    <x v="1"/>
    <x v="1"/>
    <x v="0"/>
    <x v="0"/>
    <x v="0"/>
    <x v="0"/>
    <x v="183"/>
    <x v="0"/>
    <x v="0"/>
    <x v="0"/>
    <x v="636"/>
    <x v="600"/>
    <x v="1"/>
    <x v="0"/>
    <x v="1"/>
    <x v="141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2"/>
    <x v="0"/>
    <x v="1"/>
    <x v="1"/>
    <x v="0"/>
    <x v="2"/>
    <x v="2"/>
    <x v="0"/>
    <x v="141"/>
    <x v="664"/>
    <x v="491"/>
    <x v="2"/>
    <x v="726"/>
    <x v="655"/>
    <x v="1"/>
    <x v="0"/>
    <x v="1"/>
    <x v="141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3"/>
    <x v="0"/>
    <x v="1"/>
    <x v="1"/>
    <x v="0"/>
    <x v="2"/>
    <x v="2"/>
    <x v="0"/>
    <x v="135"/>
    <x v="0"/>
    <x v="0"/>
    <x v="0"/>
    <x v="1"/>
    <x v="228"/>
    <x v="1"/>
    <x v="0"/>
    <x v="1"/>
    <x v="141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4"/>
    <x v="0"/>
    <x v="1"/>
    <x v="1"/>
    <x v="0"/>
    <x v="2"/>
    <x v="2"/>
    <x v="0"/>
    <x v="184"/>
    <x v="665"/>
    <x v="151"/>
    <x v="2"/>
    <x v="762"/>
    <x v="207"/>
    <x v="1"/>
    <x v="0"/>
    <x v="1"/>
    <x v="141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5"/>
    <x v="0"/>
    <x v="1"/>
    <x v="1"/>
    <x v="0"/>
    <x v="2"/>
    <x v="2"/>
    <x v="0"/>
    <x v="155"/>
    <x v="0"/>
    <x v="0"/>
    <x v="0"/>
    <x v="818"/>
    <x v="656"/>
    <x v="1"/>
    <x v="0"/>
    <x v="1"/>
    <x v="141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6"/>
    <x v="0"/>
    <x v="1"/>
    <x v="1"/>
    <x v="3"/>
    <x v="0"/>
    <x v="0"/>
    <x v="109"/>
    <x v="175"/>
    <x v="666"/>
    <x v="16"/>
    <x v="1"/>
    <x v="387"/>
    <x v="287"/>
    <x v="1"/>
    <x v="0"/>
    <x v="1"/>
    <x v="1415"/>
    <x v="1"/>
    <x v="5"/>
    <x v="209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7"/>
    <x v="0"/>
    <x v="1"/>
    <x v="1"/>
    <x v="0"/>
    <x v="0"/>
    <x v="0"/>
    <x v="0"/>
    <x v="41"/>
    <x v="0"/>
    <x v="0"/>
    <x v="0"/>
    <x v="784"/>
    <x v="524"/>
    <x v="1"/>
    <x v="0"/>
    <x v="1"/>
    <x v="1416"/>
    <x v="1"/>
    <x v="4"/>
    <x v="383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8"/>
    <x v="0"/>
    <x v="1"/>
    <x v="1"/>
    <x v="1"/>
    <x v="1"/>
    <x v="1"/>
    <x v="127"/>
    <x v="182"/>
    <x v="667"/>
    <x v="494"/>
    <x v="1"/>
    <x v="641"/>
    <x v="657"/>
    <x v="1"/>
    <x v="0"/>
    <x v="1"/>
    <x v="1417"/>
    <x v="1"/>
    <x v="5"/>
    <x v="499"/>
    <x v="4"/>
    <x v="0"/>
  </r>
  <r>
    <x v="0"/>
    <x v="0"/>
    <x v="0"/>
    <x v="0"/>
    <x v="5"/>
    <x v="5"/>
    <x v="0"/>
    <x v="4"/>
    <x v="4"/>
    <x v="4"/>
    <x v="0"/>
    <x v="0"/>
    <x v="1"/>
    <x v="0"/>
    <x v="10"/>
    <x v="119"/>
    <x v="0"/>
    <x v="1"/>
    <x v="1"/>
    <x v="0"/>
    <x v="0"/>
    <x v="0"/>
    <x v="0"/>
    <x v="93"/>
    <x v="0"/>
    <x v="0"/>
    <x v="0"/>
    <x v="819"/>
    <x v="594"/>
    <x v="1"/>
    <x v="0"/>
    <x v="1"/>
    <x v="1418"/>
    <x v="1"/>
    <x v="4"/>
    <x v="469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0"/>
    <x v="0"/>
    <x v="1"/>
    <x v="1"/>
    <x v="3"/>
    <x v="0"/>
    <x v="0"/>
    <x v="56"/>
    <x v="99"/>
    <x v="668"/>
    <x v="306"/>
    <x v="1"/>
    <x v="820"/>
    <x v="469"/>
    <x v="2"/>
    <x v="0"/>
    <x v="1"/>
    <x v="1419"/>
    <x v="1"/>
    <x v="5"/>
    <x v="338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1"/>
    <x v="0"/>
    <x v="1"/>
    <x v="1"/>
    <x v="0"/>
    <x v="2"/>
    <x v="3"/>
    <x v="0"/>
    <x v="185"/>
    <x v="0"/>
    <x v="0"/>
    <x v="0"/>
    <x v="596"/>
    <x v="526"/>
    <x v="1"/>
    <x v="0"/>
    <x v="1"/>
    <x v="1420"/>
    <x v="1"/>
    <x v="6"/>
    <x v="386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2"/>
    <x v="0"/>
    <x v="1"/>
    <x v="1"/>
    <x v="3"/>
    <x v="0"/>
    <x v="0"/>
    <x v="83"/>
    <x v="65"/>
    <x v="669"/>
    <x v="495"/>
    <x v="1"/>
    <x v="691"/>
    <x v="550"/>
    <x v="1"/>
    <x v="0"/>
    <x v="1"/>
    <x v="142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3"/>
    <x v="0"/>
    <x v="1"/>
    <x v="1"/>
    <x v="0"/>
    <x v="2"/>
    <x v="2"/>
    <x v="0"/>
    <x v="141"/>
    <x v="0"/>
    <x v="0"/>
    <x v="0"/>
    <x v="225"/>
    <x v="543"/>
    <x v="1"/>
    <x v="0"/>
    <x v="1"/>
    <x v="142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4"/>
    <x v="0"/>
    <x v="1"/>
    <x v="1"/>
    <x v="2"/>
    <x v="2"/>
    <x v="2"/>
    <x v="123"/>
    <x v="184"/>
    <x v="670"/>
    <x v="151"/>
    <x v="1"/>
    <x v="668"/>
    <x v="552"/>
    <x v="1"/>
    <x v="0"/>
    <x v="1"/>
    <x v="1423"/>
    <x v="1"/>
    <x v="4"/>
    <x v="500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5"/>
    <x v="0"/>
    <x v="1"/>
    <x v="1"/>
    <x v="2"/>
    <x v="2"/>
    <x v="2"/>
    <x v="120"/>
    <x v="180"/>
    <x v="671"/>
    <x v="496"/>
    <x v="1"/>
    <x v="821"/>
    <x v="298"/>
    <x v="1"/>
    <x v="0"/>
    <x v="1"/>
    <x v="1424"/>
    <x v="1"/>
    <x v="4"/>
    <x v="501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6"/>
    <x v="0"/>
    <x v="1"/>
    <x v="1"/>
    <x v="0"/>
    <x v="2"/>
    <x v="2"/>
    <x v="0"/>
    <x v="155"/>
    <x v="0"/>
    <x v="0"/>
    <x v="0"/>
    <x v="791"/>
    <x v="102"/>
    <x v="1"/>
    <x v="0"/>
    <x v="1"/>
    <x v="142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7"/>
    <x v="0"/>
    <x v="1"/>
    <x v="1"/>
    <x v="0"/>
    <x v="0"/>
    <x v="0"/>
    <x v="0"/>
    <x v="93"/>
    <x v="0"/>
    <x v="0"/>
    <x v="0"/>
    <x v="771"/>
    <x v="621"/>
    <x v="1"/>
    <x v="0"/>
    <x v="1"/>
    <x v="1426"/>
    <x v="1"/>
    <x v="5"/>
    <x v="454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8"/>
    <x v="0"/>
    <x v="1"/>
    <x v="1"/>
    <x v="0"/>
    <x v="0"/>
    <x v="0"/>
    <x v="0"/>
    <x v="181"/>
    <x v="0"/>
    <x v="0"/>
    <x v="0"/>
    <x v="806"/>
    <x v="206"/>
    <x v="1"/>
    <x v="0"/>
    <x v="1"/>
    <x v="142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29"/>
    <x v="0"/>
    <x v="1"/>
    <x v="1"/>
    <x v="1"/>
    <x v="1"/>
    <x v="1"/>
    <x v="128"/>
    <x v="186"/>
    <x v="672"/>
    <x v="122"/>
    <x v="1"/>
    <x v="822"/>
    <x v="541"/>
    <x v="1"/>
    <x v="0"/>
    <x v="1"/>
    <x v="1428"/>
    <x v="1"/>
    <x v="4"/>
    <x v="502"/>
    <x v="4"/>
    <x v="0"/>
  </r>
  <r>
    <x v="0"/>
    <x v="0"/>
    <x v="0"/>
    <x v="0"/>
    <x v="5"/>
    <x v="5"/>
    <x v="0"/>
    <x v="4"/>
    <x v="4"/>
    <x v="4"/>
    <x v="0"/>
    <x v="0"/>
    <x v="1"/>
    <x v="0"/>
    <x v="11"/>
    <x v="130"/>
    <x v="0"/>
    <x v="1"/>
    <x v="1"/>
    <x v="0"/>
    <x v="0"/>
    <x v="0"/>
    <x v="0"/>
    <x v="90"/>
    <x v="673"/>
    <x v="497"/>
    <x v="2"/>
    <x v="714"/>
    <x v="286"/>
    <x v="1"/>
    <x v="0"/>
    <x v="1"/>
    <x v="142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1"/>
    <x v="0"/>
    <x v="1"/>
    <x v="1"/>
    <x v="0"/>
    <x v="0"/>
    <x v="0"/>
    <x v="0"/>
    <x v="99"/>
    <x v="674"/>
    <x v="498"/>
    <x v="2"/>
    <x v="734"/>
    <x v="287"/>
    <x v="1"/>
    <x v="0"/>
    <x v="1"/>
    <x v="1430"/>
    <x v="1"/>
    <x v="7"/>
    <x v="209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2"/>
    <x v="0"/>
    <x v="1"/>
    <x v="1"/>
    <x v="0"/>
    <x v="2"/>
    <x v="3"/>
    <x v="0"/>
    <x v="179"/>
    <x v="675"/>
    <x v="329"/>
    <x v="2"/>
    <x v="664"/>
    <x v="208"/>
    <x v="1"/>
    <x v="0"/>
    <x v="1"/>
    <x v="143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3"/>
    <x v="0"/>
    <x v="1"/>
    <x v="1"/>
    <x v="0"/>
    <x v="0"/>
    <x v="0"/>
    <x v="0"/>
    <x v="183"/>
    <x v="0"/>
    <x v="0"/>
    <x v="0"/>
    <x v="717"/>
    <x v="291"/>
    <x v="1"/>
    <x v="0"/>
    <x v="1"/>
    <x v="1432"/>
    <x v="1"/>
    <x v="5"/>
    <x v="503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4"/>
    <x v="0"/>
    <x v="1"/>
    <x v="1"/>
    <x v="0"/>
    <x v="2"/>
    <x v="2"/>
    <x v="0"/>
    <x v="141"/>
    <x v="0"/>
    <x v="0"/>
    <x v="0"/>
    <x v="362"/>
    <x v="317"/>
    <x v="1"/>
    <x v="0"/>
    <x v="1"/>
    <x v="143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5"/>
    <x v="0"/>
    <x v="1"/>
    <x v="1"/>
    <x v="2"/>
    <x v="2"/>
    <x v="2"/>
    <x v="129"/>
    <x v="135"/>
    <x v="676"/>
    <x v="499"/>
    <x v="1"/>
    <x v="823"/>
    <x v="586"/>
    <x v="1"/>
    <x v="0"/>
    <x v="1"/>
    <x v="143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6"/>
    <x v="0"/>
    <x v="1"/>
    <x v="1"/>
    <x v="0"/>
    <x v="2"/>
    <x v="2"/>
    <x v="0"/>
    <x v="184"/>
    <x v="677"/>
    <x v="500"/>
    <x v="2"/>
    <x v="644"/>
    <x v="287"/>
    <x v="1"/>
    <x v="0"/>
    <x v="1"/>
    <x v="1435"/>
    <x v="1"/>
    <x v="4"/>
    <x v="209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7"/>
    <x v="0"/>
    <x v="1"/>
    <x v="1"/>
    <x v="2"/>
    <x v="2"/>
    <x v="2"/>
    <x v="130"/>
    <x v="155"/>
    <x v="678"/>
    <x v="112"/>
    <x v="1"/>
    <x v="722"/>
    <x v="658"/>
    <x v="1"/>
    <x v="0"/>
    <x v="1"/>
    <x v="143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8"/>
    <x v="0"/>
    <x v="1"/>
    <x v="1"/>
    <x v="3"/>
    <x v="0"/>
    <x v="0"/>
    <x v="109"/>
    <x v="175"/>
    <x v="679"/>
    <x v="469"/>
    <x v="1"/>
    <x v="752"/>
    <x v="506"/>
    <x v="1"/>
    <x v="0"/>
    <x v="1"/>
    <x v="1437"/>
    <x v="1"/>
    <x v="10"/>
    <x v="369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39"/>
    <x v="0"/>
    <x v="1"/>
    <x v="1"/>
    <x v="0"/>
    <x v="0"/>
    <x v="0"/>
    <x v="0"/>
    <x v="41"/>
    <x v="680"/>
    <x v="469"/>
    <x v="2"/>
    <x v="775"/>
    <x v="308"/>
    <x v="1"/>
    <x v="0"/>
    <x v="1"/>
    <x v="143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40"/>
    <x v="0"/>
    <x v="1"/>
    <x v="1"/>
    <x v="0"/>
    <x v="1"/>
    <x v="1"/>
    <x v="0"/>
    <x v="182"/>
    <x v="681"/>
    <x v="460"/>
    <x v="2"/>
    <x v="824"/>
    <x v="659"/>
    <x v="1"/>
    <x v="0"/>
    <x v="1"/>
    <x v="1439"/>
    <x v="1"/>
    <x v="4"/>
    <x v="504"/>
    <x v="4"/>
    <x v="0"/>
  </r>
  <r>
    <x v="0"/>
    <x v="0"/>
    <x v="0"/>
    <x v="0"/>
    <x v="5"/>
    <x v="5"/>
    <x v="0"/>
    <x v="4"/>
    <x v="4"/>
    <x v="4"/>
    <x v="0"/>
    <x v="0"/>
    <x v="1"/>
    <x v="0"/>
    <x v="12"/>
    <x v="141"/>
    <x v="0"/>
    <x v="1"/>
    <x v="1"/>
    <x v="3"/>
    <x v="0"/>
    <x v="0"/>
    <x v="61"/>
    <x v="93"/>
    <x v="682"/>
    <x v="489"/>
    <x v="1"/>
    <x v="641"/>
    <x v="499"/>
    <x v="1"/>
    <x v="0"/>
    <x v="1"/>
    <x v="1440"/>
    <x v="1"/>
    <x v="5"/>
    <x v="363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2"/>
    <x v="0"/>
    <x v="1"/>
    <x v="1"/>
    <x v="3"/>
    <x v="0"/>
    <x v="0"/>
    <x v="56"/>
    <x v="99"/>
    <x v="630"/>
    <x v="476"/>
    <x v="1"/>
    <x v="296"/>
    <x v="229"/>
    <x v="1"/>
    <x v="0"/>
    <x v="1"/>
    <x v="1441"/>
    <x v="1"/>
    <x v="4"/>
    <x v="505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3"/>
    <x v="0"/>
    <x v="1"/>
    <x v="1"/>
    <x v="0"/>
    <x v="2"/>
    <x v="3"/>
    <x v="0"/>
    <x v="185"/>
    <x v="0"/>
    <x v="0"/>
    <x v="0"/>
    <x v="363"/>
    <x v="525"/>
    <x v="1"/>
    <x v="0"/>
    <x v="1"/>
    <x v="1442"/>
    <x v="1"/>
    <x v="3"/>
    <x v="385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4"/>
    <x v="0"/>
    <x v="1"/>
    <x v="1"/>
    <x v="3"/>
    <x v="0"/>
    <x v="0"/>
    <x v="83"/>
    <x v="65"/>
    <x v="683"/>
    <x v="501"/>
    <x v="1"/>
    <x v="821"/>
    <x v="257"/>
    <x v="1"/>
    <x v="0"/>
    <x v="1"/>
    <x v="1443"/>
    <x v="1"/>
    <x v="4"/>
    <x v="506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5"/>
    <x v="0"/>
    <x v="1"/>
    <x v="1"/>
    <x v="2"/>
    <x v="2"/>
    <x v="2"/>
    <x v="44"/>
    <x v="141"/>
    <x v="278"/>
    <x v="250"/>
    <x v="1"/>
    <x v="825"/>
    <x v="644"/>
    <x v="1"/>
    <x v="0"/>
    <x v="1"/>
    <x v="144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6"/>
    <x v="0"/>
    <x v="1"/>
    <x v="1"/>
    <x v="0"/>
    <x v="2"/>
    <x v="2"/>
    <x v="0"/>
    <x v="184"/>
    <x v="684"/>
    <x v="502"/>
    <x v="2"/>
    <x v="696"/>
    <x v="605"/>
    <x v="1"/>
    <x v="0"/>
    <x v="1"/>
    <x v="1445"/>
    <x v="1"/>
    <x v="5"/>
    <x v="507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7"/>
    <x v="0"/>
    <x v="1"/>
    <x v="1"/>
    <x v="2"/>
    <x v="2"/>
    <x v="2"/>
    <x v="120"/>
    <x v="180"/>
    <x v="685"/>
    <x v="329"/>
    <x v="1"/>
    <x v="782"/>
    <x v="557"/>
    <x v="2"/>
    <x v="0"/>
    <x v="2"/>
    <x v="144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48"/>
    <x v="0"/>
    <x v="2"/>
    <x v="0"/>
    <x v="2"/>
    <x v="2"/>
    <x v="2"/>
    <x v="13"/>
    <x v="155"/>
    <x v="686"/>
    <x v="50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3"/>
    <x v="149"/>
    <x v="0"/>
    <x v="1"/>
    <x v="1"/>
    <x v="3"/>
    <x v="0"/>
    <x v="0"/>
    <x v="125"/>
    <x v="93"/>
    <x v="687"/>
    <x v="28"/>
    <x v="1"/>
    <x v="404"/>
    <x v="359"/>
    <x v="1"/>
    <x v="0"/>
    <x v="1"/>
    <x v="1447"/>
    <x v="1"/>
    <x v="5"/>
    <x v="243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50"/>
    <x v="0"/>
    <x v="2"/>
    <x v="0"/>
    <x v="3"/>
    <x v="0"/>
    <x v="0"/>
    <x v="77"/>
    <x v="181"/>
    <x v="688"/>
    <x v="404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3"/>
    <x v="151"/>
    <x v="0"/>
    <x v="1"/>
    <x v="1"/>
    <x v="1"/>
    <x v="1"/>
    <x v="1"/>
    <x v="128"/>
    <x v="186"/>
    <x v="689"/>
    <x v="504"/>
    <x v="1"/>
    <x v="517"/>
    <x v="439"/>
    <x v="1"/>
    <x v="0"/>
    <x v="1"/>
    <x v="1448"/>
    <x v="1"/>
    <x v="4"/>
    <x v="306"/>
    <x v="4"/>
    <x v="0"/>
  </r>
  <r>
    <x v="0"/>
    <x v="0"/>
    <x v="0"/>
    <x v="0"/>
    <x v="5"/>
    <x v="5"/>
    <x v="0"/>
    <x v="4"/>
    <x v="4"/>
    <x v="4"/>
    <x v="0"/>
    <x v="0"/>
    <x v="1"/>
    <x v="0"/>
    <x v="13"/>
    <x v="152"/>
    <x v="0"/>
    <x v="2"/>
    <x v="0"/>
    <x v="3"/>
    <x v="0"/>
    <x v="0"/>
    <x v="5"/>
    <x v="90"/>
    <x v="690"/>
    <x v="50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4"/>
    <x v="153"/>
    <x v="0"/>
    <x v="1"/>
    <x v="1"/>
    <x v="0"/>
    <x v="0"/>
    <x v="0"/>
    <x v="0"/>
    <x v="99"/>
    <x v="0"/>
    <x v="0"/>
    <x v="0"/>
    <x v="826"/>
    <x v="209"/>
    <x v="1"/>
    <x v="0"/>
    <x v="1"/>
    <x v="144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54"/>
    <x v="0"/>
    <x v="1"/>
    <x v="1"/>
    <x v="0"/>
    <x v="2"/>
    <x v="3"/>
    <x v="0"/>
    <x v="179"/>
    <x v="0"/>
    <x v="0"/>
    <x v="0"/>
    <x v="827"/>
    <x v="633"/>
    <x v="1"/>
    <x v="0"/>
    <x v="1"/>
    <x v="145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55"/>
    <x v="0"/>
    <x v="0"/>
    <x v="0"/>
    <x v="0"/>
    <x v="0"/>
    <x v="0"/>
    <x v="0"/>
    <x v="183"/>
    <x v="691"/>
    <x v="257"/>
    <x v="2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4"/>
    <x v="156"/>
    <x v="0"/>
    <x v="1"/>
    <x v="1"/>
    <x v="0"/>
    <x v="2"/>
    <x v="2"/>
    <x v="0"/>
    <x v="141"/>
    <x v="0"/>
    <x v="0"/>
    <x v="0"/>
    <x v="232"/>
    <x v="196"/>
    <x v="1"/>
    <x v="0"/>
    <x v="1"/>
    <x v="1451"/>
    <x v="1"/>
    <x v="2"/>
    <x v="13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57"/>
    <x v="0"/>
    <x v="1"/>
    <x v="1"/>
    <x v="2"/>
    <x v="2"/>
    <x v="2"/>
    <x v="129"/>
    <x v="135"/>
    <x v="692"/>
    <x v="104"/>
    <x v="1"/>
    <x v="665"/>
    <x v="660"/>
    <x v="1"/>
    <x v="0"/>
    <x v="1"/>
    <x v="145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58"/>
    <x v="0"/>
    <x v="1"/>
    <x v="1"/>
    <x v="2"/>
    <x v="2"/>
    <x v="2"/>
    <x v="123"/>
    <x v="184"/>
    <x v="693"/>
    <x v="506"/>
    <x v="1"/>
    <x v="751"/>
    <x v="661"/>
    <x v="1"/>
    <x v="0"/>
    <x v="1"/>
    <x v="1453"/>
    <x v="1"/>
    <x v="5"/>
    <x v="508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59"/>
    <x v="0"/>
    <x v="1"/>
    <x v="1"/>
    <x v="2"/>
    <x v="2"/>
    <x v="2"/>
    <x v="130"/>
    <x v="155"/>
    <x v="665"/>
    <x v="151"/>
    <x v="1"/>
    <x v="313"/>
    <x v="231"/>
    <x v="1"/>
    <x v="0"/>
    <x v="1"/>
    <x v="145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60"/>
    <x v="0"/>
    <x v="1"/>
    <x v="1"/>
    <x v="0"/>
    <x v="0"/>
    <x v="0"/>
    <x v="0"/>
    <x v="175"/>
    <x v="694"/>
    <x v="16"/>
    <x v="2"/>
    <x v="662"/>
    <x v="286"/>
    <x v="1"/>
    <x v="0"/>
    <x v="1"/>
    <x v="145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61"/>
    <x v="0"/>
    <x v="1"/>
    <x v="1"/>
    <x v="0"/>
    <x v="0"/>
    <x v="0"/>
    <x v="0"/>
    <x v="41"/>
    <x v="0"/>
    <x v="0"/>
    <x v="0"/>
    <x v="617"/>
    <x v="207"/>
    <x v="1"/>
    <x v="0"/>
    <x v="1"/>
    <x v="145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62"/>
    <x v="0"/>
    <x v="1"/>
    <x v="1"/>
    <x v="1"/>
    <x v="1"/>
    <x v="1"/>
    <x v="127"/>
    <x v="182"/>
    <x v="695"/>
    <x v="495"/>
    <x v="1"/>
    <x v="800"/>
    <x v="644"/>
    <x v="1"/>
    <x v="0"/>
    <x v="1"/>
    <x v="145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4"/>
    <x v="163"/>
    <x v="0"/>
    <x v="1"/>
    <x v="1"/>
    <x v="3"/>
    <x v="0"/>
    <x v="0"/>
    <x v="61"/>
    <x v="93"/>
    <x v="696"/>
    <x v="491"/>
    <x v="1"/>
    <x v="828"/>
    <x v="428"/>
    <x v="1"/>
    <x v="0"/>
    <x v="1"/>
    <x v="1458"/>
    <x v="1"/>
    <x v="5"/>
    <x v="297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64"/>
    <x v="0"/>
    <x v="2"/>
    <x v="0"/>
    <x v="3"/>
    <x v="0"/>
    <x v="0"/>
    <x v="56"/>
    <x v="99"/>
    <x v="697"/>
    <x v="50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5"/>
    <x v="165"/>
    <x v="0"/>
    <x v="2"/>
    <x v="0"/>
    <x v="4"/>
    <x v="2"/>
    <x v="3"/>
    <x v="131"/>
    <x v="185"/>
    <x v="698"/>
    <x v="48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5"/>
    <x v="166"/>
    <x v="0"/>
    <x v="1"/>
    <x v="1"/>
    <x v="3"/>
    <x v="0"/>
    <x v="0"/>
    <x v="83"/>
    <x v="65"/>
    <x v="699"/>
    <x v="17"/>
    <x v="1"/>
    <x v="736"/>
    <x v="618"/>
    <x v="2"/>
    <x v="0"/>
    <x v="2"/>
    <x v="145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67"/>
    <x v="0"/>
    <x v="2"/>
    <x v="0"/>
    <x v="2"/>
    <x v="2"/>
    <x v="2"/>
    <x v="44"/>
    <x v="141"/>
    <x v="700"/>
    <x v="8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15"/>
    <x v="168"/>
    <x v="0"/>
    <x v="1"/>
    <x v="1"/>
    <x v="0"/>
    <x v="2"/>
    <x v="2"/>
    <x v="0"/>
    <x v="184"/>
    <x v="701"/>
    <x v="232"/>
    <x v="2"/>
    <x v="828"/>
    <x v="662"/>
    <x v="1"/>
    <x v="0"/>
    <x v="1"/>
    <x v="1460"/>
    <x v="1"/>
    <x v="13"/>
    <x v="509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69"/>
    <x v="0"/>
    <x v="1"/>
    <x v="1"/>
    <x v="0"/>
    <x v="2"/>
    <x v="2"/>
    <x v="0"/>
    <x v="180"/>
    <x v="0"/>
    <x v="0"/>
    <x v="0"/>
    <x v="609"/>
    <x v="205"/>
    <x v="1"/>
    <x v="0"/>
    <x v="1"/>
    <x v="1461"/>
    <x v="1"/>
    <x v="5"/>
    <x v="137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70"/>
    <x v="0"/>
    <x v="1"/>
    <x v="1"/>
    <x v="0"/>
    <x v="2"/>
    <x v="2"/>
    <x v="0"/>
    <x v="155"/>
    <x v="702"/>
    <x v="31"/>
    <x v="2"/>
    <x v="664"/>
    <x v="284"/>
    <x v="1"/>
    <x v="0"/>
    <x v="1"/>
    <x v="146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71"/>
    <x v="0"/>
    <x v="1"/>
    <x v="1"/>
    <x v="0"/>
    <x v="0"/>
    <x v="0"/>
    <x v="0"/>
    <x v="93"/>
    <x v="0"/>
    <x v="0"/>
    <x v="0"/>
    <x v="24"/>
    <x v="313"/>
    <x v="1"/>
    <x v="0"/>
    <x v="1"/>
    <x v="1463"/>
    <x v="1"/>
    <x v="7"/>
    <x v="510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72"/>
    <x v="0"/>
    <x v="1"/>
    <x v="1"/>
    <x v="0"/>
    <x v="0"/>
    <x v="0"/>
    <x v="0"/>
    <x v="181"/>
    <x v="0"/>
    <x v="0"/>
    <x v="0"/>
    <x v="746"/>
    <x v="198"/>
    <x v="1"/>
    <x v="0"/>
    <x v="1"/>
    <x v="146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73"/>
    <x v="0"/>
    <x v="1"/>
    <x v="1"/>
    <x v="0"/>
    <x v="1"/>
    <x v="1"/>
    <x v="0"/>
    <x v="186"/>
    <x v="0"/>
    <x v="0"/>
    <x v="0"/>
    <x v="8"/>
    <x v="108"/>
    <x v="1"/>
    <x v="0"/>
    <x v="1"/>
    <x v="146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5"/>
    <x v="174"/>
    <x v="0"/>
    <x v="1"/>
    <x v="1"/>
    <x v="0"/>
    <x v="0"/>
    <x v="0"/>
    <x v="0"/>
    <x v="90"/>
    <x v="0"/>
    <x v="0"/>
    <x v="0"/>
    <x v="829"/>
    <x v="581"/>
    <x v="1"/>
    <x v="0"/>
    <x v="1"/>
    <x v="1466"/>
    <x v="1"/>
    <x v="6"/>
    <x v="423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75"/>
    <x v="0"/>
    <x v="1"/>
    <x v="1"/>
    <x v="3"/>
    <x v="0"/>
    <x v="0"/>
    <x v="56"/>
    <x v="99"/>
    <x v="703"/>
    <x v="112"/>
    <x v="1"/>
    <x v="307"/>
    <x v="505"/>
    <x v="1"/>
    <x v="0"/>
    <x v="1"/>
    <x v="146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76"/>
    <x v="0"/>
    <x v="1"/>
    <x v="1"/>
    <x v="4"/>
    <x v="2"/>
    <x v="3"/>
    <x v="121"/>
    <x v="179"/>
    <x v="704"/>
    <x v="508"/>
    <x v="1"/>
    <x v="336"/>
    <x v="210"/>
    <x v="1"/>
    <x v="0"/>
    <x v="1"/>
    <x v="1468"/>
    <x v="1"/>
    <x v="5"/>
    <x v="142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77"/>
    <x v="0"/>
    <x v="1"/>
    <x v="1"/>
    <x v="0"/>
    <x v="0"/>
    <x v="0"/>
    <x v="0"/>
    <x v="65"/>
    <x v="705"/>
    <x v="509"/>
    <x v="2"/>
    <x v="312"/>
    <x v="208"/>
    <x v="1"/>
    <x v="0"/>
    <x v="1"/>
    <x v="146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78"/>
    <x v="0"/>
    <x v="1"/>
    <x v="1"/>
    <x v="0"/>
    <x v="2"/>
    <x v="2"/>
    <x v="0"/>
    <x v="141"/>
    <x v="706"/>
    <x v="510"/>
    <x v="2"/>
    <x v="328"/>
    <x v="208"/>
    <x v="1"/>
    <x v="0"/>
    <x v="1"/>
    <x v="1470"/>
    <x v="1"/>
    <x v="5"/>
    <x v="139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79"/>
    <x v="0"/>
    <x v="1"/>
    <x v="1"/>
    <x v="2"/>
    <x v="2"/>
    <x v="2"/>
    <x v="129"/>
    <x v="135"/>
    <x v="707"/>
    <x v="489"/>
    <x v="1"/>
    <x v="388"/>
    <x v="562"/>
    <x v="1"/>
    <x v="0"/>
    <x v="1"/>
    <x v="1471"/>
    <x v="1"/>
    <x v="6"/>
    <x v="224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0"/>
    <x v="0"/>
    <x v="1"/>
    <x v="1"/>
    <x v="0"/>
    <x v="2"/>
    <x v="2"/>
    <x v="0"/>
    <x v="180"/>
    <x v="0"/>
    <x v="0"/>
    <x v="0"/>
    <x v="639"/>
    <x v="256"/>
    <x v="1"/>
    <x v="0"/>
    <x v="1"/>
    <x v="147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1"/>
    <x v="0"/>
    <x v="1"/>
    <x v="1"/>
    <x v="2"/>
    <x v="2"/>
    <x v="2"/>
    <x v="130"/>
    <x v="155"/>
    <x v="708"/>
    <x v="511"/>
    <x v="1"/>
    <x v="720"/>
    <x v="551"/>
    <x v="1"/>
    <x v="0"/>
    <x v="1"/>
    <x v="1473"/>
    <x v="1"/>
    <x v="4"/>
    <x v="511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2"/>
    <x v="0"/>
    <x v="1"/>
    <x v="1"/>
    <x v="3"/>
    <x v="0"/>
    <x v="0"/>
    <x v="109"/>
    <x v="175"/>
    <x v="709"/>
    <x v="493"/>
    <x v="1"/>
    <x v="249"/>
    <x v="211"/>
    <x v="1"/>
    <x v="0"/>
    <x v="1"/>
    <x v="1474"/>
    <x v="1"/>
    <x v="10"/>
    <x v="143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3"/>
    <x v="0"/>
    <x v="1"/>
    <x v="1"/>
    <x v="3"/>
    <x v="0"/>
    <x v="0"/>
    <x v="122"/>
    <x v="181"/>
    <x v="710"/>
    <x v="509"/>
    <x v="1"/>
    <x v="599"/>
    <x v="270"/>
    <x v="1"/>
    <x v="0"/>
    <x v="1"/>
    <x v="147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4"/>
    <x v="0"/>
    <x v="1"/>
    <x v="1"/>
    <x v="1"/>
    <x v="1"/>
    <x v="1"/>
    <x v="127"/>
    <x v="182"/>
    <x v="711"/>
    <x v="473"/>
    <x v="1"/>
    <x v="754"/>
    <x v="347"/>
    <x v="1"/>
    <x v="0"/>
    <x v="1"/>
    <x v="1476"/>
    <x v="1"/>
    <x v="0"/>
    <x v="512"/>
    <x v="4"/>
    <x v="0"/>
  </r>
  <r>
    <x v="0"/>
    <x v="0"/>
    <x v="0"/>
    <x v="0"/>
    <x v="5"/>
    <x v="5"/>
    <x v="0"/>
    <x v="4"/>
    <x v="4"/>
    <x v="4"/>
    <x v="0"/>
    <x v="0"/>
    <x v="1"/>
    <x v="0"/>
    <x v="16"/>
    <x v="185"/>
    <x v="0"/>
    <x v="1"/>
    <x v="1"/>
    <x v="3"/>
    <x v="0"/>
    <x v="0"/>
    <x v="132"/>
    <x v="90"/>
    <x v="712"/>
    <x v="110"/>
    <x v="1"/>
    <x v="645"/>
    <x v="663"/>
    <x v="1"/>
    <x v="0"/>
    <x v="1"/>
    <x v="1477"/>
    <x v="1"/>
    <x v="4"/>
    <x v="513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86"/>
    <x v="0"/>
    <x v="1"/>
    <x v="1"/>
    <x v="3"/>
    <x v="0"/>
    <x v="0"/>
    <x v="56"/>
    <x v="99"/>
    <x v="713"/>
    <x v="409"/>
    <x v="1"/>
    <x v="576"/>
    <x v="409"/>
    <x v="1"/>
    <x v="0"/>
    <x v="1"/>
    <x v="1478"/>
    <x v="1"/>
    <x v="6"/>
    <x v="329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87"/>
    <x v="0"/>
    <x v="1"/>
    <x v="1"/>
    <x v="4"/>
    <x v="2"/>
    <x v="3"/>
    <x v="121"/>
    <x v="179"/>
    <x v="714"/>
    <x v="512"/>
    <x v="1"/>
    <x v="599"/>
    <x v="583"/>
    <x v="1"/>
    <x v="0"/>
    <x v="1"/>
    <x v="147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88"/>
    <x v="0"/>
    <x v="1"/>
    <x v="1"/>
    <x v="0"/>
    <x v="0"/>
    <x v="0"/>
    <x v="0"/>
    <x v="65"/>
    <x v="0"/>
    <x v="0"/>
    <x v="0"/>
    <x v="639"/>
    <x v="230"/>
    <x v="1"/>
    <x v="0"/>
    <x v="1"/>
    <x v="1480"/>
    <x v="1"/>
    <x v="4"/>
    <x v="156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89"/>
    <x v="0"/>
    <x v="1"/>
    <x v="1"/>
    <x v="0"/>
    <x v="2"/>
    <x v="2"/>
    <x v="0"/>
    <x v="141"/>
    <x v="0"/>
    <x v="0"/>
    <x v="0"/>
    <x v="367"/>
    <x v="328"/>
    <x v="1"/>
    <x v="0"/>
    <x v="1"/>
    <x v="1481"/>
    <x v="1"/>
    <x v="5"/>
    <x v="228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0"/>
    <x v="0"/>
    <x v="1"/>
    <x v="1"/>
    <x v="2"/>
    <x v="2"/>
    <x v="2"/>
    <x v="129"/>
    <x v="135"/>
    <x v="715"/>
    <x v="409"/>
    <x v="1"/>
    <x v="830"/>
    <x v="660"/>
    <x v="1"/>
    <x v="0"/>
    <x v="1"/>
    <x v="1482"/>
    <x v="1"/>
    <x v="4"/>
    <x v="514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1"/>
    <x v="0"/>
    <x v="1"/>
    <x v="1"/>
    <x v="0"/>
    <x v="2"/>
    <x v="2"/>
    <x v="0"/>
    <x v="180"/>
    <x v="716"/>
    <x v="510"/>
    <x v="2"/>
    <x v="325"/>
    <x v="664"/>
    <x v="1"/>
    <x v="0"/>
    <x v="1"/>
    <x v="148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2"/>
    <x v="0"/>
    <x v="1"/>
    <x v="1"/>
    <x v="2"/>
    <x v="2"/>
    <x v="2"/>
    <x v="130"/>
    <x v="155"/>
    <x v="717"/>
    <x v="513"/>
    <x v="1"/>
    <x v="831"/>
    <x v="665"/>
    <x v="1"/>
    <x v="0"/>
    <x v="1"/>
    <x v="148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3"/>
    <x v="0"/>
    <x v="1"/>
    <x v="1"/>
    <x v="3"/>
    <x v="0"/>
    <x v="0"/>
    <x v="109"/>
    <x v="175"/>
    <x v="718"/>
    <x v="399"/>
    <x v="1"/>
    <x v="679"/>
    <x v="292"/>
    <x v="1"/>
    <x v="0"/>
    <x v="1"/>
    <x v="148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4"/>
    <x v="0"/>
    <x v="1"/>
    <x v="1"/>
    <x v="0"/>
    <x v="0"/>
    <x v="0"/>
    <x v="0"/>
    <x v="181"/>
    <x v="719"/>
    <x v="469"/>
    <x v="2"/>
    <x v="642"/>
    <x v="236"/>
    <x v="1"/>
    <x v="0"/>
    <x v="1"/>
    <x v="1486"/>
    <x v="1"/>
    <x v="4"/>
    <x v="201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5"/>
    <x v="0"/>
    <x v="1"/>
    <x v="1"/>
    <x v="0"/>
    <x v="1"/>
    <x v="1"/>
    <x v="0"/>
    <x v="182"/>
    <x v="720"/>
    <x v="514"/>
    <x v="2"/>
    <x v="734"/>
    <x v="528"/>
    <x v="1"/>
    <x v="0"/>
    <x v="1"/>
    <x v="148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7"/>
    <x v="196"/>
    <x v="0"/>
    <x v="1"/>
    <x v="1"/>
    <x v="0"/>
    <x v="0"/>
    <x v="0"/>
    <x v="0"/>
    <x v="90"/>
    <x v="721"/>
    <x v="515"/>
    <x v="2"/>
    <x v="656"/>
    <x v="664"/>
    <x v="1"/>
    <x v="0"/>
    <x v="1"/>
    <x v="148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197"/>
    <x v="0"/>
    <x v="1"/>
    <x v="1"/>
    <x v="0"/>
    <x v="0"/>
    <x v="0"/>
    <x v="0"/>
    <x v="99"/>
    <x v="0"/>
    <x v="0"/>
    <x v="0"/>
    <x v="637"/>
    <x v="606"/>
    <x v="1"/>
    <x v="0"/>
    <x v="1"/>
    <x v="1489"/>
    <x v="1"/>
    <x v="4"/>
    <x v="406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198"/>
    <x v="0"/>
    <x v="1"/>
    <x v="1"/>
    <x v="4"/>
    <x v="2"/>
    <x v="3"/>
    <x v="121"/>
    <x v="179"/>
    <x v="722"/>
    <x v="474"/>
    <x v="1"/>
    <x v="832"/>
    <x v="270"/>
    <x v="1"/>
    <x v="0"/>
    <x v="1"/>
    <x v="1490"/>
    <x v="1"/>
    <x v="5"/>
    <x v="183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199"/>
    <x v="0"/>
    <x v="1"/>
    <x v="1"/>
    <x v="3"/>
    <x v="0"/>
    <x v="0"/>
    <x v="83"/>
    <x v="65"/>
    <x v="723"/>
    <x v="482"/>
    <x v="1"/>
    <x v="572"/>
    <x v="471"/>
    <x v="1"/>
    <x v="0"/>
    <x v="1"/>
    <x v="1491"/>
    <x v="1"/>
    <x v="5"/>
    <x v="515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0"/>
    <x v="0"/>
    <x v="1"/>
    <x v="1"/>
    <x v="2"/>
    <x v="2"/>
    <x v="2"/>
    <x v="44"/>
    <x v="141"/>
    <x v="724"/>
    <x v="206"/>
    <x v="1"/>
    <x v="833"/>
    <x v="666"/>
    <x v="1"/>
    <x v="0"/>
    <x v="1"/>
    <x v="1492"/>
    <x v="1"/>
    <x v="4"/>
    <x v="516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1"/>
    <x v="0"/>
    <x v="1"/>
    <x v="1"/>
    <x v="2"/>
    <x v="2"/>
    <x v="2"/>
    <x v="129"/>
    <x v="135"/>
    <x v="725"/>
    <x v="516"/>
    <x v="1"/>
    <x v="296"/>
    <x v="229"/>
    <x v="1"/>
    <x v="0"/>
    <x v="1"/>
    <x v="149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2"/>
    <x v="0"/>
    <x v="1"/>
    <x v="1"/>
    <x v="2"/>
    <x v="2"/>
    <x v="2"/>
    <x v="120"/>
    <x v="180"/>
    <x v="726"/>
    <x v="471"/>
    <x v="1"/>
    <x v="628"/>
    <x v="208"/>
    <x v="1"/>
    <x v="0"/>
    <x v="1"/>
    <x v="149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3"/>
    <x v="0"/>
    <x v="1"/>
    <x v="1"/>
    <x v="2"/>
    <x v="2"/>
    <x v="2"/>
    <x v="130"/>
    <x v="155"/>
    <x v="727"/>
    <x v="516"/>
    <x v="1"/>
    <x v="834"/>
    <x v="518"/>
    <x v="1"/>
    <x v="0"/>
    <x v="1"/>
    <x v="1495"/>
    <x v="1"/>
    <x v="4"/>
    <x v="446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4"/>
    <x v="0"/>
    <x v="1"/>
    <x v="1"/>
    <x v="0"/>
    <x v="0"/>
    <x v="0"/>
    <x v="0"/>
    <x v="175"/>
    <x v="728"/>
    <x v="517"/>
    <x v="2"/>
    <x v="297"/>
    <x v="287"/>
    <x v="1"/>
    <x v="0"/>
    <x v="1"/>
    <x v="1496"/>
    <x v="1"/>
    <x v="5"/>
    <x v="209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5"/>
    <x v="0"/>
    <x v="1"/>
    <x v="1"/>
    <x v="0"/>
    <x v="0"/>
    <x v="0"/>
    <x v="0"/>
    <x v="181"/>
    <x v="0"/>
    <x v="0"/>
    <x v="0"/>
    <x v="269"/>
    <x v="277"/>
    <x v="1"/>
    <x v="0"/>
    <x v="1"/>
    <x v="149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6"/>
    <x v="0"/>
    <x v="1"/>
    <x v="1"/>
    <x v="1"/>
    <x v="1"/>
    <x v="1"/>
    <x v="127"/>
    <x v="182"/>
    <x v="729"/>
    <x v="39"/>
    <x v="1"/>
    <x v="835"/>
    <x v="667"/>
    <x v="1"/>
    <x v="0"/>
    <x v="1"/>
    <x v="149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8"/>
    <x v="207"/>
    <x v="0"/>
    <x v="1"/>
    <x v="1"/>
    <x v="3"/>
    <x v="0"/>
    <x v="0"/>
    <x v="132"/>
    <x v="90"/>
    <x v="730"/>
    <x v="306"/>
    <x v="1"/>
    <x v="836"/>
    <x v="552"/>
    <x v="1"/>
    <x v="0"/>
    <x v="1"/>
    <x v="149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08"/>
    <x v="0"/>
    <x v="1"/>
    <x v="1"/>
    <x v="3"/>
    <x v="0"/>
    <x v="0"/>
    <x v="56"/>
    <x v="99"/>
    <x v="731"/>
    <x v="414"/>
    <x v="1"/>
    <x v="837"/>
    <x v="668"/>
    <x v="1"/>
    <x v="0"/>
    <x v="1"/>
    <x v="1500"/>
    <x v="1"/>
    <x v="6"/>
    <x v="517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09"/>
    <x v="0"/>
    <x v="1"/>
    <x v="1"/>
    <x v="4"/>
    <x v="2"/>
    <x v="3"/>
    <x v="121"/>
    <x v="179"/>
    <x v="732"/>
    <x v="172"/>
    <x v="1"/>
    <x v="794"/>
    <x v="556"/>
    <x v="1"/>
    <x v="0"/>
    <x v="1"/>
    <x v="1501"/>
    <x v="1"/>
    <x v="2"/>
    <x v="484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0"/>
    <x v="0"/>
    <x v="1"/>
    <x v="1"/>
    <x v="0"/>
    <x v="0"/>
    <x v="0"/>
    <x v="0"/>
    <x v="65"/>
    <x v="0"/>
    <x v="0"/>
    <x v="0"/>
    <x v="65"/>
    <x v="538"/>
    <x v="1"/>
    <x v="0"/>
    <x v="1"/>
    <x v="150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1"/>
    <x v="0"/>
    <x v="1"/>
    <x v="1"/>
    <x v="0"/>
    <x v="2"/>
    <x v="2"/>
    <x v="0"/>
    <x v="141"/>
    <x v="0"/>
    <x v="0"/>
    <x v="0"/>
    <x v="259"/>
    <x v="247"/>
    <x v="1"/>
    <x v="0"/>
    <x v="1"/>
    <x v="1503"/>
    <x v="1"/>
    <x v="2"/>
    <x v="168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2"/>
    <x v="0"/>
    <x v="1"/>
    <x v="1"/>
    <x v="0"/>
    <x v="2"/>
    <x v="2"/>
    <x v="0"/>
    <x v="135"/>
    <x v="0"/>
    <x v="0"/>
    <x v="0"/>
    <x v="289"/>
    <x v="669"/>
    <x v="1"/>
    <x v="0"/>
    <x v="1"/>
    <x v="1504"/>
    <x v="1"/>
    <x v="5"/>
    <x v="518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3"/>
    <x v="0"/>
    <x v="1"/>
    <x v="1"/>
    <x v="0"/>
    <x v="2"/>
    <x v="2"/>
    <x v="0"/>
    <x v="180"/>
    <x v="0"/>
    <x v="0"/>
    <x v="0"/>
    <x v="367"/>
    <x v="299"/>
    <x v="1"/>
    <x v="0"/>
    <x v="1"/>
    <x v="150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4"/>
    <x v="0"/>
    <x v="1"/>
    <x v="1"/>
    <x v="2"/>
    <x v="2"/>
    <x v="2"/>
    <x v="130"/>
    <x v="155"/>
    <x v="733"/>
    <x v="32"/>
    <x v="1"/>
    <x v="838"/>
    <x v="648"/>
    <x v="1"/>
    <x v="0"/>
    <x v="1"/>
    <x v="150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5"/>
    <x v="0"/>
    <x v="1"/>
    <x v="1"/>
    <x v="3"/>
    <x v="0"/>
    <x v="0"/>
    <x v="109"/>
    <x v="175"/>
    <x v="734"/>
    <x v="518"/>
    <x v="1"/>
    <x v="487"/>
    <x v="430"/>
    <x v="1"/>
    <x v="0"/>
    <x v="1"/>
    <x v="1507"/>
    <x v="1"/>
    <x v="4"/>
    <x v="519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6"/>
    <x v="0"/>
    <x v="1"/>
    <x v="1"/>
    <x v="3"/>
    <x v="0"/>
    <x v="0"/>
    <x v="122"/>
    <x v="181"/>
    <x v="735"/>
    <x v="469"/>
    <x v="1"/>
    <x v="574"/>
    <x v="670"/>
    <x v="1"/>
    <x v="0"/>
    <x v="1"/>
    <x v="150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7"/>
    <x v="0"/>
    <x v="1"/>
    <x v="1"/>
    <x v="1"/>
    <x v="1"/>
    <x v="1"/>
    <x v="127"/>
    <x v="182"/>
    <x v="736"/>
    <x v="514"/>
    <x v="1"/>
    <x v="760"/>
    <x v="307"/>
    <x v="1"/>
    <x v="0"/>
    <x v="1"/>
    <x v="150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19"/>
    <x v="218"/>
    <x v="0"/>
    <x v="1"/>
    <x v="1"/>
    <x v="0"/>
    <x v="0"/>
    <x v="0"/>
    <x v="0"/>
    <x v="90"/>
    <x v="737"/>
    <x v="517"/>
    <x v="2"/>
    <x v="656"/>
    <x v="284"/>
    <x v="1"/>
    <x v="0"/>
    <x v="1"/>
    <x v="1510"/>
    <x v="1"/>
    <x v="4"/>
    <x v="197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19"/>
    <x v="0"/>
    <x v="1"/>
    <x v="1"/>
    <x v="0"/>
    <x v="0"/>
    <x v="0"/>
    <x v="0"/>
    <x v="99"/>
    <x v="0"/>
    <x v="0"/>
    <x v="0"/>
    <x v="367"/>
    <x v="530"/>
    <x v="1"/>
    <x v="0"/>
    <x v="1"/>
    <x v="151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0"/>
    <x v="0"/>
    <x v="1"/>
    <x v="1"/>
    <x v="0"/>
    <x v="2"/>
    <x v="3"/>
    <x v="0"/>
    <x v="179"/>
    <x v="738"/>
    <x v="474"/>
    <x v="2"/>
    <x v="328"/>
    <x v="287"/>
    <x v="1"/>
    <x v="0"/>
    <x v="1"/>
    <x v="151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1"/>
    <x v="0"/>
    <x v="1"/>
    <x v="1"/>
    <x v="0"/>
    <x v="0"/>
    <x v="0"/>
    <x v="0"/>
    <x v="65"/>
    <x v="0"/>
    <x v="0"/>
    <x v="0"/>
    <x v="247"/>
    <x v="671"/>
    <x v="1"/>
    <x v="0"/>
    <x v="1"/>
    <x v="1513"/>
    <x v="1"/>
    <x v="4"/>
    <x v="52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2"/>
    <x v="0"/>
    <x v="1"/>
    <x v="1"/>
    <x v="2"/>
    <x v="2"/>
    <x v="2"/>
    <x v="44"/>
    <x v="141"/>
    <x v="739"/>
    <x v="519"/>
    <x v="1"/>
    <x v="655"/>
    <x v="298"/>
    <x v="1"/>
    <x v="0"/>
    <x v="1"/>
    <x v="1514"/>
    <x v="1"/>
    <x v="11"/>
    <x v="206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3"/>
    <x v="0"/>
    <x v="1"/>
    <x v="1"/>
    <x v="0"/>
    <x v="2"/>
    <x v="2"/>
    <x v="0"/>
    <x v="135"/>
    <x v="0"/>
    <x v="0"/>
    <x v="0"/>
    <x v="267"/>
    <x v="641"/>
    <x v="1"/>
    <x v="0"/>
    <x v="1"/>
    <x v="151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4"/>
    <x v="0"/>
    <x v="1"/>
    <x v="1"/>
    <x v="0"/>
    <x v="2"/>
    <x v="2"/>
    <x v="0"/>
    <x v="180"/>
    <x v="0"/>
    <x v="0"/>
    <x v="0"/>
    <x v="267"/>
    <x v="672"/>
    <x v="1"/>
    <x v="0"/>
    <x v="1"/>
    <x v="151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5"/>
    <x v="0"/>
    <x v="1"/>
    <x v="1"/>
    <x v="0"/>
    <x v="2"/>
    <x v="2"/>
    <x v="0"/>
    <x v="155"/>
    <x v="0"/>
    <x v="0"/>
    <x v="0"/>
    <x v="582"/>
    <x v="188"/>
    <x v="1"/>
    <x v="0"/>
    <x v="1"/>
    <x v="1517"/>
    <x v="1"/>
    <x v="4"/>
    <x v="125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6"/>
    <x v="0"/>
    <x v="1"/>
    <x v="1"/>
    <x v="3"/>
    <x v="0"/>
    <x v="0"/>
    <x v="109"/>
    <x v="175"/>
    <x v="679"/>
    <x v="469"/>
    <x v="1"/>
    <x v="733"/>
    <x v="517"/>
    <x v="1"/>
    <x v="0"/>
    <x v="1"/>
    <x v="151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7"/>
    <x v="0"/>
    <x v="1"/>
    <x v="1"/>
    <x v="0"/>
    <x v="0"/>
    <x v="0"/>
    <x v="0"/>
    <x v="181"/>
    <x v="0"/>
    <x v="0"/>
    <x v="0"/>
    <x v="771"/>
    <x v="296"/>
    <x v="1"/>
    <x v="0"/>
    <x v="1"/>
    <x v="1519"/>
    <x v="1"/>
    <x v="4"/>
    <x v="204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8"/>
    <x v="0"/>
    <x v="1"/>
    <x v="1"/>
    <x v="1"/>
    <x v="1"/>
    <x v="1"/>
    <x v="127"/>
    <x v="182"/>
    <x v="736"/>
    <x v="514"/>
    <x v="1"/>
    <x v="640"/>
    <x v="231"/>
    <x v="1"/>
    <x v="0"/>
    <x v="1"/>
    <x v="1520"/>
    <x v="1"/>
    <x v="5"/>
    <x v="425"/>
    <x v="4"/>
    <x v="0"/>
  </r>
  <r>
    <x v="0"/>
    <x v="0"/>
    <x v="0"/>
    <x v="0"/>
    <x v="5"/>
    <x v="5"/>
    <x v="0"/>
    <x v="4"/>
    <x v="4"/>
    <x v="4"/>
    <x v="0"/>
    <x v="0"/>
    <x v="1"/>
    <x v="0"/>
    <x v="20"/>
    <x v="229"/>
    <x v="0"/>
    <x v="1"/>
    <x v="1"/>
    <x v="3"/>
    <x v="0"/>
    <x v="0"/>
    <x v="132"/>
    <x v="90"/>
    <x v="740"/>
    <x v="520"/>
    <x v="1"/>
    <x v="839"/>
    <x v="673"/>
    <x v="1"/>
    <x v="0"/>
    <x v="1"/>
    <x v="152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0"/>
    <x v="0"/>
    <x v="1"/>
    <x v="1"/>
    <x v="0"/>
    <x v="0"/>
    <x v="0"/>
    <x v="0"/>
    <x v="99"/>
    <x v="0"/>
    <x v="0"/>
    <x v="0"/>
    <x v="360"/>
    <x v="316"/>
    <x v="1"/>
    <x v="0"/>
    <x v="1"/>
    <x v="1522"/>
    <x v="1"/>
    <x v="5"/>
    <x v="219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1"/>
    <x v="0"/>
    <x v="1"/>
    <x v="1"/>
    <x v="0"/>
    <x v="2"/>
    <x v="3"/>
    <x v="0"/>
    <x v="179"/>
    <x v="0"/>
    <x v="0"/>
    <x v="0"/>
    <x v="680"/>
    <x v="656"/>
    <x v="1"/>
    <x v="0"/>
    <x v="1"/>
    <x v="152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2"/>
    <x v="0"/>
    <x v="1"/>
    <x v="1"/>
    <x v="0"/>
    <x v="0"/>
    <x v="0"/>
    <x v="0"/>
    <x v="65"/>
    <x v="0"/>
    <x v="0"/>
    <x v="0"/>
    <x v="633"/>
    <x v="192"/>
    <x v="1"/>
    <x v="0"/>
    <x v="1"/>
    <x v="1524"/>
    <x v="1"/>
    <x v="2"/>
    <x v="487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3"/>
    <x v="0"/>
    <x v="1"/>
    <x v="1"/>
    <x v="0"/>
    <x v="2"/>
    <x v="2"/>
    <x v="0"/>
    <x v="141"/>
    <x v="0"/>
    <x v="0"/>
    <x v="0"/>
    <x v="257"/>
    <x v="591"/>
    <x v="1"/>
    <x v="0"/>
    <x v="1"/>
    <x v="1525"/>
    <x v="1"/>
    <x v="1"/>
    <x v="521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4"/>
    <x v="0"/>
    <x v="1"/>
    <x v="1"/>
    <x v="0"/>
    <x v="2"/>
    <x v="2"/>
    <x v="0"/>
    <x v="135"/>
    <x v="0"/>
    <x v="0"/>
    <x v="0"/>
    <x v="676"/>
    <x v="568"/>
    <x v="1"/>
    <x v="0"/>
    <x v="1"/>
    <x v="152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5"/>
    <x v="0"/>
    <x v="1"/>
    <x v="1"/>
    <x v="0"/>
    <x v="2"/>
    <x v="2"/>
    <x v="0"/>
    <x v="180"/>
    <x v="0"/>
    <x v="0"/>
    <x v="0"/>
    <x v="791"/>
    <x v="674"/>
    <x v="1"/>
    <x v="0"/>
    <x v="1"/>
    <x v="1527"/>
    <x v="1"/>
    <x v="5"/>
    <x v="522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6"/>
    <x v="0"/>
    <x v="1"/>
    <x v="1"/>
    <x v="0"/>
    <x v="2"/>
    <x v="2"/>
    <x v="0"/>
    <x v="155"/>
    <x v="0"/>
    <x v="0"/>
    <x v="0"/>
    <x v="242"/>
    <x v="316"/>
    <x v="1"/>
    <x v="0"/>
    <x v="1"/>
    <x v="1528"/>
    <x v="1"/>
    <x v="5"/>
    <x v="219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7"/>
    <x v="0"/>
    <x v="1"/>
    <x v="1"/>
    <x v="3"/>
    <x v="0"/>
    <x v="0"/>
    <x v="109"/>
    <x v="175"/>
    <x v="679"/>
    <x v="469"/>
    <x v="1"/>
    <x v="733"/>
    <x v="675"/>
    <x v="1"/>
    <x v="0"/>
    <x v="1"/>
    <x v="152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8"/>
    <x v="0"/>
    <x v="1"/>
    <x v="1"/>
    <x v="0"/>
    <x v="0"/>
    <x v="0"/>
    <x v="0"/>
    <x v="181"/>
    <x v="0"/>
    <x v="0"/>
    <x v="0"/>
    <x v="362"/>
    <x v="676"/>
    <x v="1"/>
    <x v="0"/>
    <x v="1"/>
    <x v="153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39"/>
    <x v="0"/>
    <x v="1"/>
    <x v="1"/>
    <x v="0"/>
    <x v="1"/>
    <x v="1"/>
    <x v="0"/>
    <x v="182"/>
    <x v="720"/>
    <x v="514"/>
    <x v="2"/>
    <x v="656"/>
    <x v="232"/>
    <x v="1"/>
    <x v="0"/>
    <x v="1"/>
    <x v="153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1"/>
    <x v="240"/>
    <x v="0"/>
    <x v="1"/>
    <x v="1"/>
    <x v="0"/>
    <x v="0"/>
    <x v="0"/>
    <x v="0"/>
    <x v="90"/>
    <x v="0"/>
    <x v="0"/>
    <x v="0"/>
    <x v="231"/>
    <x v="317"/>
    <x v="1"/>
    <x v="0"/>
    <x v="1"/>
    <x v="1532"/>
    <x v="1"/>
    <x v="1"/>
    <x v="403"/>
    <x v="4"/>
    <x v="0"/>
  </r>
  <r>
    <x v="0"/>
    <x v="0"/>
    <x v="0"/>
    <x v="0"/>
    <x v="5"/>
    <x v="5"/>
    <x v="0"/>
    <x v="4"/>
    <x v="4"/>
    <x v="4"/>
    <x v="0"/>
    <x v="0"/>
    <x v="1"/>
    <x v="0"/>
    <x v="22"/>
    <x v="241"/>
    <x v="0"/>
    <x v="2"/>
    <x v="0"/>
    <x v="3"/>
    <x v="0"/>
    <x v="0"/>
    <x v="133"/>
    <x v="99"/>
    <x v="741"/>
    <x v="52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2"/>
    <x v="0"/>
    <x v="2"/>
    <x v="0"/>
    <x v="4"/>
    <x v="2"/>
    <x v="3"/>
    <x v="17"/>
    <x v="179"/>
    <x v="742"/>
    <x v="52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3"/>
    <x v="0"/>
    <x v="2"/>
    <x v="0"/>
    <x v="3"/>
    <x v="0"/>
    <x v="0"/>
    <x v="134"/>
    <x v="65"/>
    <x v="743"/>
    <x v="52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4"/>
    <x v="0"/>
    <x v="2"/>
    <x v="0"/>
    <x v="2"/>
    <x v="2"/>
    <x v="2"/>
    <x v="31"/>
    <x v="141"/>
    <x v="744"/>
    <x v="524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5"/>
    <x v="0"/>
    <x v="2"/>
    <x v="0"/>
    <x v="2"/>
    <x v="2"/>
    <x v="2"/>
    <x v="21"/>
    <x v="135"/>
    <x v="745"/>
    <x v="52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7"/>
    <x v="0"/>
    <x v="2"/>
    <x v="0"/>
    <x v="2"/>
    <x v="2"/>
    <x v="2"/>
    <x v="60"/>
    <x v="155"/>
    <x v="746"/>
    <x v="52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8"/>
    <x v="0"/>
    <x v="2"/>
    <x v="0"/>
    <x v="3"/>
    <x v="0"/>
    <x v="0"/>
    <x v="135"/>
    <x v="175"/>
    <x v="747"/>
    <x v="52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49"/>
    <x v="0"/>
    <x v="1"/>
    <x v="1"/>
    <x v="3"/>
    <x v="0"/>
    <x v="0"/>
    <x v="122"/>
    <x v="181"/>
    <x v="748"/>
    <x v="528"/>
    <x v="1"/>
    <x v="568"/>
    <x v="482"/>
    <x v="1"/>
    <x v="0"/>
    <x v="1"/>
    <x v="1533"/>
    <x v="1"/>
    <x v="5"/>
    <x v="523"/>
    <x v="4"/>
    <x v="0"/>
  </r>
  <r>
    <x v="0"/>
    <x v="0"/>
    <x v="0"/>
    <x v="0"/>
    <x v="5"/>
    <x v="5"/>
    <x v="0"/>
    <x v="4"/>
    <x v="4"/>
    <x v="4"/>
    <x v="0"/>
    <x v="0"/>
    <x v="1"/>
    <x v="0"/>
    <x v="22"/>
    <x v="250"/>
    <x v="0"/>
    <x v="2"/>
    <x v="0"/>
    <x v="1"/>
    <x v="1"/>
    <x v="1"/>
    <x v="136"/>
    <x v="182"/>
    <x v="749"/>
    <x v="34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2"/>
    <x v="251"/>
    <x v="0"/>
    <x v="2"/>
    <x v="0"/>
    <x v="3"/>
    <x v="0"/>
    <x v="0"/>
    <x v="133"/>
    <x v="90"/>
    <x v="750"/>
    <x v="52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0"/>
    <x v="23"/>
    <x v="252"/>
    <x v="0"/>
    <x v="1"/>
    <x v="1"/>
    <x v="0"/>
    <x v="0"/>
    <x v="0"/>
    <x v="0"/>
    <x v="99"/>
    <x v="0"/>
    <x v="0"/>
    <x v="0"/>
    <x v="840"/>
    <x v="364"/>
    <x v="2"/>
    <x v="0"/>
    <x v="1"/>
    <x v="1534"/>
    <x v="1"/>
    <x v="4"/>
    <x v="247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3"/>
    <x v="0"/>
    <x v="1"/>
    <x v="1"/>
    <x v="0"/>
    <x v="2"/>
    <x v="3"/>
    <x v="0"/>
    <x v="179"/>
    <x v="0"/>
    <x v="0"/>
    <x v="0"/>
    <x v="841"/>
    <x v="544"/>
    <x v="1"/>
    <x v="0"/>
    <x v="1"/>
    <x v="1535"/>
    <x v="1"/>
    <x v="4"/>
    <x v="524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4"/>
    <x v="0"/>
    <x v="1"/>
    <x v="1"/>
    <x v="0"/>
    <x v="0"/>
    <x v="0"/>
    <x v="0"/>
    <x v="65"/>
    <x v="0"/>
    <x v="0"/>
    <x v="0"/>
    <x v="738"/>
    <x v="243"/>
    <x v="1"/>
    <x v="0"/>
    <x v="1"/>
    <x v="1536"/>
    <x v="1"/>
    <x v="5"/>
    <x v="216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5"/>
    <x v="0"/>
    <x v="1"/>
    <x v="1"/>
    <x v="0"/>
    <x v="2"/>
    <x v="2"/>
    <x v="0"/>
    <x v="141"/>
    <x v="0"/>
    <x v="0"/>
    <x v="0"/>
    <x v="636"/>
    <x v="66"/>
    <x v="1"/>
    <x v="0"/>
    <x v="1"/>
    <x v="1537"/>
    <x v="1"/>
    <x v="5"/>
    <x v="70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6"/>
    <x v="0"/>
    <x v="1"/>
    <x v="1"/>
    <x v="0"/>
    <x v="2"/>
    <x v="2"/>
    <x v="0"/>
    <x v="135"/>
    <x v="0"/>
    <x v="0"/>
    <x v="0"/>
    <x v="259"/>
    <x v="628"/>
    <x v="1"/>
    <x v="0"/>
    <x v="1"/>
    <x v="1538"/>
    <x v="1"/>
    <x v="5"/>
    <x v="465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7"/>
    <x v="0"/>
    <x v="1"/>
    <x v="1"/>
    <x v="0"/>
    <x v="2"/>
    <x v="2"/>
    <x v="0"/>
    <x v="180"/>
    <x v="0"/>
    <x v="0"/>
    <x v="0"/>
    <x v="746"/>
    <x v="677"/>
    <x v="1"/>
    <x v="0"/>
    <x v="1"/>
    <x v="153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8"/>
    <x v="0"/>
    <x v="1"/>
    <x v="1"/>
    <x v="0"/>
    <x v="2"/>
    <x v="2"/>
    <x v="0"/>
    <x v="155"/>
    <x v="0"/>
    <x v="0"/>
    <x v="0"/>
    <x v="842"/>
    <x v="123"/>
    <x v="1"/>
    <x v="0"/>
    <x v="1"/>
    <x v="1540"/>
    <x v="1"/>
    <x v="5"/>
    <x v="136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59"/>
    <x v="0"/>
    <x v="1"/>
    <x v="1"/>
    <x v="0"/>
    <x v="0"/>
    <x v="0"/>
    <x v="0"/>
    <x v="175"/>
    <x v="0"/>
    <x v="0"/>
    <x v="0"/>
    <x v="843"/>
    <x v="289"/>
    <x v="1"/>
    <x v="0"/>
    <x v="1"/>
    <x v="1541"/>
    <x v="1"/>
    <x v="5"/>
    <x v="196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60"/>
    <x v="0"/>
    <x v="1"/>
    <x v="1"/>
    <x v="0"/>
    <x v="0"/>
    <x v="0"/>
    <x v="0"/>
    <x v="181"/>
    <x v="0"/>
    <x v="0"/>
    <x v="0"/>
    <x v="632"/>
    <x v="198"/>
    <x v="1"/>
    <x v="0"/>
    <x v="1"/>
    <x v="1542"/>
    <x v="1"/>
    <x v="5"/>
    <x v="132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61"/>
    <x v="0"/>
    <x v="1"/>
    <x v="1"/>
    <x v="0"/>
    <x v="1"/>
    <x v="1"/>
    <x v="0"/>
    <x v="182"/>
    <x v="0"/>
    <x v="0"/>
    <x v="0"/>
    <x v="844"/>
    <x v="269"/>
    <x v="1"/>
    <x v="0"/>
    <x v="1"/>
    <x v="154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3"/>
    <x v="262"/>
    <x v="0"/>
    <x v="1"/>
    <x v="1"/>
    <x v="0"/>
    <x v="0"/>
    <x v="0"/>
    <x v="0"/>
    <x v="90"/>
    <x v="0"/>
    <x v="0"/>
    <x v="0"/>
    <x v="172"/>
    <x v="24"/>
    <x v="1"/>
    <x v="0"/>
    <x v="1"/>
    <x v="1544"/>
    <x v="1"/>
    <x v="4"/>
    <x v="13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3"/>
    <x v="0"/>
    <x v="1"/>
    <x v="1"/>
    <x v="3"/>
    <x v="0"/>
    <x v="0"/>
    <x v="56"/>
    <x v="99"/>
    <x v="751"/>
    <x v="236"/>
    <x v="1"/>
    <x v="845"/>
    <x v="640"/>
    <x v="1"/>
    <x v="0"/>
    <x v="1"/>
    <x v="1545"/>
    <x v="1"/>
    <x v="18"/>
    <x v="481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4"/>
    <x v="0"/>
    <x v="1"/>
    <x v="1"/>
    <x v="0"/>
    <x v="2"/>
    <x v="3"/>
    <x v="0"/>
    <x v="179"/>
    <x v="0"/>
    <x v="0"/>
    <x v="0"/>
    <x v="278"/>
    <x v="601"/>
    <x v="1"/>
    <x v="0"/>
    <x v="1"/>
    <x v="1546"/>
    <x v="1"/>
    <x v="1"/>
    <x v="434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5"/>
    <x v="0"/>
    <x v="1"/>
    <x v="1"/>
    <x v="3"/>
    <x v="0"/>
    <x v="0"/>
    <x v="83"/>
    <x v="65"/>
    <x v="752"/>
    <x v="332"/>
    <x v="1"/>
    <x v="821"/>
    <x v="257"/>
    <x v="1"/>
    <x v="0"/>
    <x v="1"/>
    <x v="154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6"/>
    <x v="0"/>
    <x v="1"/>
    <x v="1"/>
    <x v="0"/>
    <x v="2"/>
    <x v="2"/>
    <x v="0"/>
    <x v="141"/>
    <x v="0"/>
    <x v="0"/>
    <x v="0"/>
    <x v="688"/>
    <x v="271"/>
    <x v="1"/>
    <x v="0"/>
    <x v="1"/>
    <x v="154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7"/>
    <x v="0"/>
    <x v="1"/>
    <x v="1"/>
    <x v="0"/>
    <x v="2"/>
    <x v="2"/>
    <x v="0"/>
    <x v="135"/>
    <x v="0"/>
    <x v="0"/>
    <x v="0"/>
    <x v="276"/>
    <x v="512"/>
    <x v="1"/>
    <x v="0"/>
    <x v="1"/>
    <x v="1549"/>
    <x v="1"/>
    <x v="5"/>
    <x v="374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8"/>
    <x v="0"/>
    <x v="1"/>
    <x v="1"/>
    <x v="0"/>
    <x v="2"/>
    <x v="2"/>
    <x v="0"/>
    <x v="180"/>
    <x v="0"/>
    <x v="0"/>
    <x v="0"/>
    <x v="280"/>
    <x v="526"/>
    <x v="1"/>
    <x v="0"/>
    <x v="1"/>
    <x v="155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69"/>
    <x v="0"/>
    <x v="1"/>
    <x v="1"/>
    <x v="0"/>
    <x v="2"/>
    <x v="2"/>
    <x v="0"/>
    <x v="155"/>
    <x v="0"/>
    <x v="0"/>
    <x v="0"/>
    <x v="2"/>
    <x v="227"/>
    <x v="1"/>
    <x v="0"/>
    <x v="1"/>
    <x v="1551"/>
    <x v="1"/>
    <x v="5"/>
    <x v="198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70"/>
    <x v="0"/>
    <x v="1"/>
    <x v="1"/>
    <x v="3"/>
    <x v="0"/>
    <x v="0"/>
    <x v="109"/>
    <x v="175"/>
    <x v="753"/>
    <x v="307"/>
    <x v="1"/>
    <x v="723"/>
    <x v="678"/>
    <x v="1"/>
    <x v="0"/>
    <x v="1"/>
    <x v="155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71"/>
    <x v="0"/>
    <x v="1"/>
    <x v="1"/>
    <x v="3"/>
    <x v="0"/>
    <x v="0"/>
    <x v="122"/>
    <x v="181"/>
    <x v="754"/>
    <x v="24"/>
    <x v="1"/>
    <x v="846"/>
    <x v="679"/>
    <x v="1"/>
    <x v="0"/>
    <x v="1"/>
    <x v="1553"/>
    <x v="1"/>
    <x v="6"/>
    <x v="525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72"/>
    <x v="0"/>
    <x v="1"/>
    <x v="1"/>
    <x v="1"/>
    <x v="1"/>
    <x v="1"/>
    <x v="127"/>
    <x v="182"/>
    <x v="755"/>
    <x v="165"/>
    <x v="1"/>
    <x v="847"/>
    <x v="644"/>
    <x v="1"/>
    <x v="0"/>
    <x v="1"/>
    <x v="1554"/>
    <x v="1"/>
    <x v="4"/>
    <x v="485"/>
    <x v="4"/>
    <x v="0"/>
  </r>
  <r>
    <x v="0"/>
    <x v="0"/>
    <x v="0"/>
    <x v="0"/>
    <x v="5"/>
    <x v="5"/>
    <x v="0"/>
    <x v="4"/>
    <x v="4"/>
    <x v="4"/>
    <x v="0"/>
    <x v="0"/>
    <x v="1"/>
    <x v="0"/>
    <x v="24"/>
    <x v="273"/>
    <x v="0"/>
    <x v="1"/>
    <x v="1"/>
    <x v="3"/>
    <x v="0"/>
    <x v="0"/>
    <x v="132"/>
    <x v="90"/>
    <x v="756"/>
    <x v="261"/>
    <x v="1"/>
    <x v="848"/>
    <x v="680"/>
    <x v="1"/>
    <x v="0"/>
    <x v="1"/>
    <x v="1555"/>
    <x v="1"/>
    <x v="19"/>
    <x v="526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4"/>
    <x v="0"/>
    <x v="1"/>
    <x v="1"/>
    <x v="0"/>
    <x v="0"/>
    <x v="0"/>
    <x v="0"/>
    <x v="187"/>
    <x v="0"/>
    <x v="0"/>
    <x v="0"/>
    <x v="664"/>
    <x v="236"/>
    <x v="1"/>
    <x v="0"/>
    <x v="1"/>
    <x v="1556"/>
    <x v="1"/>
    <x v="6"/>
    <x v="201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5"/>
    <x v="0"/>
    <x v="1"/>
    <x v="1"/>
    <x v="0"/>
    <x v="2"/>
    <x v="3"/>
    <x v="0"/>
    <x v="188"/>
    <x v="0"/>
    <x v="0"/>
    <x v="0"/>
    <x v="331"/>
    <x v="232"/>
    <x v="1"/>
    <x v="0"/>
    <x v="1"/>
    <x v="155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6"/>
    <x v="0"/>
    <x v="1"/>
    <x v="1"/>
    <x v="1"/>
    <x v="1"/>
    <x v="1"/>
    <x v="137"/>
    <x v="189"/>
    <x v="757"/>
    <x v="530"/>
    <x v="1"/>
    <x v="561"/>
    <x v="681"/>
    <x v="1"/>
    <x v="0"/>
    <x v="1"/>
    <x v="155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7"/>
    <x v="0"/>
    <x v="1"/>
    <x v="1"/>
    <x v="2"/>
    <x v="2"/>
    <x v="2"/>
    <x v="6"/>
    <x v="155"/>
    <x v="758"/>
    <x v="531"/>
    <x v="1"/>
    <x v="849"/>
    <x v="614"/>
    <x v="1"/>
    <x v="0"/>
    <x v="1"/>
    <x v="1559"/>
    <x v="1"/>
    <x v="11"/>
    <x v="527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8"/>
    <x v="0"/>
    <x v="1"/>
    <x v="1"/>
    <x v="2"/>
    <x v="2"/>
    <x v="2"/>
    <x v="138"/>
    <x v="95"/>
    <x v="759"/>
    <x v="50"/>
    <x v="1"/>
    <x v="406"/>
    <x v="473"/>
    <x v="1"/>
    <x v="0"/>
    <x v="1"/>
    <x v="1560"/>
    <x v="1"/>
    <x v="5"/>
    <x v="342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79"/>
    <x v="0"/>
    <x v="1"/>
    <x v="1"/>
    <x v="3"/>
    <x v="0"/>
    <x v="0"/>
    <x v="139"/>
    <x v="162"/>
    <x v="760"/>
    <x v="375"/>
    <x v="1"/>
    <x v="394"/>
    <x v="559"/>
    <x v="1"/>
    <x v="0"/>
    <x v="1"/>
    <x v="1561"/>
    <x v="1"/>
    <x v="3"/>
    <x v="528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80"/>
    <x v="0"/>
    <x v="1"/>
    <x v="1"/>
    <x v="0"/>
    <x v="0"/>
    <x v="0"/>
    <x v="0"/>
    <x v="190"/>
    <x v="0"/>
    <x v="0"/>
    <x v="0"/>
    <x v="617"/>
    <x v="296"/>
    <x v="1"/>
    <x v="0"/>
    <x v="1"/>
    <x v="1562"/>
    <x v="1"/>
    <x v="4"/>
    <x v="204"/>
    <x v="4"/>
    <x v="0"/>
  </r>
  <r>
    <x v="0"/>
    <x v="0"/>
    <x v="0"/>
    <x v="0"/>
    <x v="5"/>
    <x v="5"/>
    <x v="0"/>
    <x v="4"/>
    <x v="4"/>
    <x v="4"/>
    <x v="0"/>
    <x v="0"/>
    <x v="1"/>
    <x v="1"/>
    <x v="0"/>
    <x v="281"/>
    <x v="0"/>
    <x v="1"/>
    <x v="1"/>
    <x v="2"/>
    <x v="2"/>
    <x v="2"/>
    <x v="140"/>
    <x v="174"/>
    <x v="761"/>
    <x v="414"/>
    <x v="1"/>
    <x v="803"/>
    <x v="583"/>
    <x v="1"/>
    <x v="0"/>
    <x v="1"/>
    <x v="156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2"/>
    <x v="0"/>
    <x v="1"/>
    <x v="1"/>
    <x v="3"/>
    <x v="0"/>
    <x v="0"/>
    <x v="91"/>
    <x v="165"/>
    <x v="762"/>
    <x v="289"/>
    <x v="1"/>
    <x v="338"/>
    <x v="545"/>
    <x v="1"/>
    <x v="0"/>
    <x v="1"/>
    <x v="1564"/>
    <x v="1"/>
    <x v="5"/>
    <x v="529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3"/>
    <x v="0"/>
    <x v="1"/>
    <x v="1"/>
    <x v="4"/>
    <x v="2"/>
    <x v="3"/>
    <x v="141"/>
    <x v="166"/>
    <x v="763"/>
    <x v="85"/>
    <x v="1"/>
    <x v="317"/>
    <x v="275"/>
    <x v="1"/>
    <x v="0"/>
    <x v="1"/>
    <x v="1565"/>
    <x v="1"/>
    <x v="4"/>
    <x v="410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4"/>
    <x v="0"/>
    <x v="1"/>
    <x v="1"/>
    <x v="1"/>
    <x v="1"/>
    <x v="1"/>
    <x v="142"/>
    <x v="167"/>
    <x v="764"/>
    <x v="395"/>
    <x v="1"/>
    <x v="850"/>
    <x v="422"/>
    <x v="1"/>
    <x v="0"/>
    <x v="1"/>
    <x v="156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5"/>
    <x v="0"/>
    <x v="1"/>
    <x v="1"/>
    <x v="2"/>
    <x v="2"/>
    <x v="2"/>
    <x v="143"/>
    <x v="155"/>
    <x v="765"/>
    <x v="520"/>
    <x v="1"/>
    <x v="851"/>
    <x v="682"/>
    <x v="1"/>
    <x v="0"/>
    <x v="1"/>
    <x v="1567"/>
    <x v="1"/>
    <x v="4"/>
    <x v="530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6"/>
    <x v="0"/>
    <x v="1"/>
    <x v="1"/>
    <x v="0"/>
    <x v="2"/>
    <x v="2"/>
    <x v="0"/>
    <x v="95"/>
    <x v="0"/>
    <x v="0"/>
    <x v="0"/>
    <x v="360"/>
    <x v="326"/>
    <x v="1"/>
    <x v="0"/>
    <x v="1"/>
    <x v="1568"/>
    <x v="1"/>
    <x v="5"/>
    <x v="226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7"/>
    <x v="0"/>
    <x v="1"/>
    <x v="1"/>
    <x v="2"/>
    <x v="2"/>
    <x v="2"/>
    <x v="143"/>
    <x v="155"/>
    <x v="766"/>
    <x v="53"/>
    <x v="1"/>
    <x v="320"/>
    <x v="272"/>
    <x v="1"/>
    <x v="0"/>
    <x v="1"/>
    <x v="1569"/>
    <x v="1"/>
    <x v="11"/>
    <x v="372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8"/>
    <x v="0"/>
    <x v="1"/>
    <x v="1"/>
    <x v="3"/>
    <x v="0"/>
    <x v="0"/>
    <x v="89"/>
    <x v="191"/>
    <x v="767"/>
    <x v="532"/>
    <x v="1"/>
    <x v="852"/>
    <x v="683"/>
    <x v="1"/>
    <x v="0"/>
    <x v="1"/>
    <x v="1570"/>
    <x v="1"/>
    <x v="6"/>
    <x v="531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89"/>
    <x v="0"/>
    <x v="1"/>
    <x v="1"/>
    <x v="0"/>
    <x v="0"/>
    <x v="0"/>
    <x v="0"/>
    <x v="157"/>
    <x v="0"/>
    <x v="0"/>
    <x v="0"/>
    <x v="853"/>
    <x v="297"/>
    <x v="1"/>
    <x v="0"/>
    <x v="1"/>
    <x v="157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"/>
    <x v="290"/>
    <x v="0"/>
    <x v="1"/>
    <x v="1"/>
    <x v="0"/>
    <x v="2"/>
    <x v="2"/>
    <x v="0"/>
    <x v="164"/>
    <x v="0"/>
    <x v="0"/>
    <x v="0"/>
    <x v="843"/>
    <x v="218"/>
    <x v="1"/>
    <x v="0"/>
    <x v="1"/>
    <x v="157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1"/>
    <x v="0"/>
    <x v="1"/>
    <x v="1"/>
    <x v="0"/>
    <x v="0"/>
    <x v="0"/>
    <x v="0"/>
    <x v="165"/>
    <x v="0"/>
    <x v="0"/>
    <x v="0"/>
    <x v="52"/>
    <x v="51"/>
    <x v="1"/>
    <x v="0"/>
    <x v="1"/>
    <x v="1573"/>
    <x v="1"/>
    <x v="5"/>
    <x v="28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2"/>
    <x v="0"/>
    <x v="1"/>
    <x v="1"/>
    <x v="0"/>
    <x v="2"/>
    <x v="3"/>
    <x v="0"/>
    <x v="166"/>
    <x v="0"/>
    <x v="0"/>
    <x v="0"/>
    <x v="1"/>
    <x v="218"/>
    <x v="1"/>
    <x v="0"/>
    <x v="1"/>
    <x v="157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3"/>
    <x v="0"/>
    <x v="1"/>
    <x v="1"/>
    <x v="0"/>
    <x v="1"/>
    <x v="1"/>
    <x v="0"/>
    <x v="167"/>
    <x v="0"/>
    <x v="0"/>
    <x v="0"/>
    <x v="8"/>
    <x v="510"/>
    <x v="1"/>
    <x v="0"/>
    <x v="0"/>
    <x v="157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4"/>
    <x v="0"/>
    <x v="1"/>
    <x v="1"/>
    <x v="0"/>
    <x v="2"/>
    <x v="2"/>
    <x v="0"/>
    <x v="155"/>
    <x v="0"/>
    <x v="0"/>
    <x v="0"/>
    <x v="383"/>
    <x v="193"/>
    <x v="1"/>
    <x v="0"/>
    <x v="1"/>
    <x v="1576"/>
    <x v="1"/>
    <x v="2"/>
    <x v="229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5"/>
    <x v="0"/>
    <x v="1"/>
    <x v="1"/>
    <x v="0"/>
    <x v="2"/>
    <x v="2"/>
    <x v="0"/>
    <x v="95"/>
    <x v="0"/>
    <x v="0"/>
    <x v="0"/>
    <x v="259"/>
    <x v="247"/>
    <x v="1"/>
    <x v="0"/>
    <x v="1"/>
    <x v="1577"/>
    <x v="1"/>
    <x v="5"/>
    <x v="168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6"/>
    <x v="0"/>
    <x v="1"/>
    <x v="1"/>
    <x v="0"/>
    <x v="2"/>
    <x v="2"/>
    <x v="0"/>
    <x v="155"/>
    <x v="0"/>
    <x v="0"/>
    <x v="0"/>
    <x v="268"/>
    <x v="243"/>
    <x v="1"/>
    <x v="0"/>
    <x v="1"/>
    <x v="157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7"/>
    <x v="0"/>
    <x v="1"/>
    <x v="1"/>
    <x v="0"/>
    <x v="0"/>
    <x v="0"/>
    <x v="0"/>
    <x v="191"/>
    <x v="0"/>
    <x v="0"/>
    <x v="0"/>
    <x v="414"/>
    <x v="432"/>
    <x v="2"/>
    <x v="0"/>
    <x v="1"/>
    <x v="1579"/>
    <x v="1"/>
    <x v="6"/>
    <x v="299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8"/>
    <x v="0"/>
    <x v="1"/>
    <x v="1"/>
    <x v="0"/>
    <x v="0"/>
    <x v="0"/>
    <x v="0"/>
    <x v="157"/>
    <x v="0"/>
    <x v="0"/>
    <x v="0"/>
    <x v="184"/>
    <x v="290"/>
    <x v="1"/>
    <x v="0"/>
    <x v="1"/>
    <x v="1580"/>
    <x v="1"/>
    <x v="5"/>
    <x v="200"/>
    <x v="4"/>
    <x v="0"/>
  </r>
  <r>
    <x v="0"/>
    <x v="0"/>
    <x v="0"/>
    <x v="0"/>
    <x v="5"/>
    <x v="5"/>
    <x v="0"/>
    <x v="4"/>
    <x v="4"/>
    <x v="4"/>
    <x v="0"/>
    <x v="0"/>
    <x v="1"/>
    <x v="1"/>
    <x v="2"/>
    <x v="299"/>
    <x v="0"/>
    <x v="1"/>
    <x v="1"/>
    <x v="2"/>
    <x v="2"/>
    <x v="2"/>
    <x v="59"/>
    <x v="164"/>
    <x v="768"/>
    <x v="533"/>
    <x v="1"/>
    <x v="750"/>
    <x v="612"/>
    <x v="1"/>
    <x v="0"/>
    <x v="1"/>
    <x v="1581"/>
    <x v="1"/>
    <x v="5"/>
    <x v="444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0"/>
    <x v="0"/>
    <x v="1"/>
    <x v="1"/>
    <x v="3"/>
    <x v="0"/>
    <x v="0"/>
    <x v="91"/>
    <x v="165"/>
    <x v="769"/>
    <x v="299"/>
    <x v="1"/>
    <x v="691"/>
    <x v="616"/>
    <x v="1"/>
    <x v="0"/>
    <x v="1"/>
    <x v="1582"/>
    <x v="1"/>
    <x v="5"/>
    <x v="442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1"/>
    <x v="0"/>
    <x v="1"/>
    <x v="1"/>
    <x v="0"/>
    <x v="2"/>
    <x v="3"/>
    <x v="0"/>
    <x v="166"/>
    <x v="0"/>
    <x v="0"/>
    <x v="0"/>
    <x v="664"/>
    <x v="287"/>
    <x v="1"/>
    <x v="0"/>
    <x v="1"/>
    <x v="1583"/>
    <x v="1"/>
    <x v="10"/>
    <x v="209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2"/>
    <x v="0"/>
    <x v="1"/>
    <x v="1"/>
    <x v="0"/>
    <x v="1"/>
    <x v="1"/>
    <x v="0"/>
    <x v="167"/>
    <x v="0"/>
    <x v="0"/>
    <x v="0"/>
    <x v="763"/>
    <x v="276"/>
    <x v="1"/>
    <x v="0"/>
    <x v="1"/>
    <x v="1584"/>
    <x v="1"/>
    <x v="5"/>
    <x v="473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3"/>
    <x v="0"/>
    <x v="1"/>
    <x v="1"/>
    <x v="2"/>
    <x v="2"/>
    <x v="2"/>
    <x v="143"/>
    <x v="155"/>
    <x v="770"/>
    <x v="534"/>
    <x v="1"/>
    <x v="854"/>
    <x v="522"/>
    <x v="1"/>
    <x v="0"/>
    <x v="1"/>
    <x v="158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4"/>
    <x v="0"/>
    <x v="1"/>
    <x v="1"/>
    <x v="0"/>
    <x v="2"/>
    <x v="2"/>
    <x v="0"/>
    <x v="95"/>
    <x v="771"/>
    <x v="112"/>
    <x v="2"/>
    <x v="305"/>
    <x v="258"/>
    <x v="1"/>
    <x v="0"/>
    <x v="1"/>
    <x v="1586"/>
    <x v="1"/>
    <x v="5"/>
    <x v="174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5"/>
    <x v="0"/>
    <x v="1"/>
    <x v="1"/>
    <x v="2"/>
    <x v="2"/>
    <x v="2"/>
    <x v="143"/>
    <x v="155"/>
    <x v="772"/>
    <x v="535"/>
    <x v="1"/>
    <x v="338"/>
    <x v="295"/>
    <x v="1"/>
    <x v="0"/>
    <x v="1"/>
    <x v="1587"/>
    <x v="1"/>
    <x v="4"/>
    <x v="203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6"/>
    <x v="0"/>
    <x v="1"/>
    <x v="1"/>
    <x v="3"/>
    <x v="0"/>
    <x v="0"/>
    <x v="89"/>
    <x v="191"/>
    <x v="773"/>
    <x v="513"/>
    <x v="1"/>
    <x v="855"/>
    <x v="684"/>
    <x v="1"/>
    <x v="0"/>
    <x v="1"/>
    <x v="1588"/>
    <x v="1"/>
    <x v="5"/>
    <x v="532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7"/>
    <x v="0"/>
    <x v="1"/>
    <x v="1"/>
    <x v="3"/>
    <x v="0"/>
    <x v="0"/>
    <x v="144"/>
    <x v="157"/>
    <x v="774"/>
    <x v="501"/>
    <x v="1"/>
    <x v="754"/>
    <x v="607"/>
    <x v="1"/>
    <x v="0"/>
    <x v="1"/>
    <x v="1589"/>
    <x v="1"/>
    <x v="5"/>
    <x v="438"/>
    <x v="4"/>
    <x v="0"/>
  </r>
  <r>
    <x v="0"/>
    <x v="0"/>
    <x v="0"/>
    <x v="0"/>
    <x v="5"/>
    <x v="5"/>
    <x v="0"/>
    <x v="4"/>
    <x v="4"/>
    <x v="4"/>
    <x v="0"/>
    <x v="0"/>
    <x v="1"/>
    <x v="1"/>
    <x v="3"/>
    <x v="308"/>
    <x v="0"/>
    <x v="1"/>
    <x v="1"/>
    <x v="0"/>
    <x v="2"/>
    <x v="2"/>
    <x v="0"/>
    <x v="164"/>
    <x v="0"/>
    <x v="0"/>
    <x v="0"/>
    <x v="230"/>
    <x v="274"/>
    <x v="1"/>
    <x v="0"/>
    <x v="1"/>
    <x v="1590"/>
    <x v="1"/>
    <x v="5"/>
    <x v="186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09"/>
    <x v="0"/>
    <x v="2"/>
    <x v="0"/>
    <x v="3"/>
    <x v="0"/>
    <x v="0"/>
    <x v="145"/>
    <x v="165"/>
    <x v="775"/>
    <x v="53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4"/>
    <x v="310"/>
    <x v="0"/>
    <x v="2"/>
    <x v="0"/>
    <x v="4"/>
    <x v="2"/>
    <x v="3"/>
    <x v="146"/>
    <x v="166"/>
    <x v="776"/>
    <x v="53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4"/>
    <x v="311"/>
    <x v="0"/>
    <x v="1"/>
    <x v="1"/>
    <x v="1"/>
    <x v="1"/>
    <x v="1"/>
    <x v="142"/>
    <x v="167"/>
    <x v="777"/>
    <x v="538"/>
    <x v="1"/>
    <x v="517"/>
    <x v="598"/>
    <x v="1"/>
    <x v="0"/>
    <x v="1"/>
    <x v="1591"/>
    <x v="1"/>
    <x v="15"/>
    <x v="431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2"/>
    <x v="0"/>
    <x v="1"/>
    <x v="1"/>
    <x v="2"/>
    <x v="2"/>
    <x v="2"/>
    <x v="143"/>
    <x v="155"/>
    <x v="778"/>
    <x v="539"/>
    <x v="1"/>
    <x v="856"/>
    <x v="685"/>
    <x v="1"/>
    <x v="0"/>
    <x v="1"/>
    <x v="1592"/>
    <x v="1"/>
    <x v="5"/>
    <x v="533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3"/>
    <x v="0"/>
    <x v="1"/>
    <x v="1"/>
    <x v="2"/>
    <x v="2"/>
    <x v="2"/>
    <x v="147"/>
    <x v="95"/>
    <x v="779"/>
    <x v="173"/>
    <x v="1"/>
    <x v="857"/>
    <x v="514"/>
    <x v="1"/>
    <x v="0"/>
    <x v="1"/>
    <x v="159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4"/>
    <x v="0"/>
    <x v="1"/>
    <x v="1"/>
    <x v="2"/>
    <x v="2"/>
    <x v="2"/>
    <x v="143"/>
    <x v="155"/>
    <x v="780"/>
    <x v="68"/>
    <x v="1"/>
    <x v="772"/>
    <x v="623"/>
    <x v="1"/>
    <x v="0"/>
    <x v="1"/>
    <x v="1594"/>
    <x v="1"/>
    <x v="6"/>
    <x v="459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5"/>
    <x v="0"/>
    <x v="1"/>
    <x v="1"/>
    <x v="3"/>
    <x v="0"/>
    <x v="0"/>
    <x v="89"/>
    <x v="191"/>
    <x v="781"/>
    <x v="318"/>
    <x v="1"/>
    <x v="224"/>
    <x v="623"/>
    <x v="1"/>
    <x v="0"/>
    <x v="1"/>
    <x v="159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6"/>
    <x v="0"/>
    <x v="1"/>
    <x v="1"/>
    <x v="0"/>
    <x v="0"/>
    <x v="0"/>
    <x v="0"/>
    <x v="157"/>
    <x v="0"/>
    <x v="0"/>
    <x v="0"/>
    <x v="299"/>
    <x v="686"/>
    <x v="1"/>
    <x v="0"/>
    <x v="1"/>
    <x v="159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4"/>
    <x v="317"/>
    <x v="0"/>
    <x v="1"/>
    <x v="1"/>
    <x v="2"/>
    <x v="2"/>
    <x v="2"/>
    <x v="59"/>
    <x v="164"/>
    <x v="782"/>
    <x v="511"/>
    <x v="1"/>
    <x v="858"/>
    <x v="564"/>
    <x v="1"/>
    <x v="0"/>
    <x v="1"/>
    <x v="159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18"/>
    <x v="0"/>
    <x v="1"/>
    <x v="1"/>
    <x v="0"/>
    <x v="0"/>
    <x v="0"/>
    <x v="0"/>
    <x v="165"/>
    <x v="0"/>
    <x v="0"/>
    <x v="0"/>
    <x v="778"/>
    <x v="190"/>
    <x v="1"/>
    <x v="0"/>
    <x v="1"/>
    <x v="1598"/>
    <x v="1"/>
    <x v="4"/>
    <x v="148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19"/>
    <x v="0"/>
    <x v="1"/>
    <x v="1"/>
    <x v="0"/>
    <x v="2"/>
    <x v="3"/>
    <x v="0"/>
    <x v="166"/>
    <x v="0"/>
    <x v="0"/>
    <x v="0"/>
    <x v="700"/>
    <x v="247"/>
    <x v="1"/>
    <x v="0"/>
    <x v="1"/>
    <x v="1599"/>
    <x v="1"/>
    <x v="1"/>
    <x v="168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20"/>
    <x v="0"/>
    <x v="1"/>
    <x v="1"/>
    <x v="1"/>
    <x v="1"/>
    <x v="1"/>
    <x v="142"/>
    <x v="167"/>
    <x v="783"/>
    <x v="483"/>
    <x v="1"/>
    <x v="859"/>
    <x v="295"/>
    <x v="1"/>
    <x v="0"/>
    <x v="1"/>
    <x v="160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21"/>
    <x v="0"/>
    <x v="1"/>
    <x v="1"/>
    <x v="0"/>
    <x v="2"/>
    <x v="2"/>
    <x v="0"/>
    <x v="155"/>
    <x v="784"/>
    <x v="540"/>
    <x v="2"/>
    <x v="622"/>
    <x v="208"/>
    <x v="1"/>
    <x v="0"/>
    <x v="1"/>
    <x v="160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22"/>
    <x v="0"/>
    <x v="2"/>
    <x v="0"/>
    <x v="2"/>
    <x v="2"/>
    <x v="2"/>
    <x v="147"/>
    <x v="95"/>
    <x v="785"/>
    <x v="54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5"/>
    <x v="323"/>
    <x v="0"/>
    <x v="1"/>
    <x v="1"/>
    <x v="2"/>
    <x v="2"/>
    <x v="2"/>
    <x v="143"/>
    <x v="155"/>
    <x v="786"/>
    <x v="114"/>
    <x v="1"/>
    <x v="561"/>
    <x v="478"/>
    <x v="1"/>
    <x v="0"/>
    <x v="1"/>
    <x v="1602"/>
    <x v="1"/>
    <x v="4"/>
    <x v="534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24"/>
    <x v="0"/>
    <x v="2"/>
    <x v="0"/>
    <x v="3"/>
    <x v="0"/>
    <x v="0"/>
    <x v="89"/>
    <x v="191"/>
    <x v="787"/>
    <x v="17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5"/>
    <x v="325"/>
    <x v="0"/>
    <x v="1"/>
    <x v="1"/>
    <x v="3"/>
    <x v="0"/>
    <x v="0"/>
    <x v="144"/>
    <x v="157"/>
    <x v="788"/>
    <x v="478"/>
    <x v="1"/>
    <x v="787"/>
    <x v="344"/>
    <x v="1"/>
    <x v="0"/>
    <x v="1"/>
    <x v="1603"/>
    <x v="1"/>
    <x v="4"/>
    <x v="252"/>
    <x v="4"/>
    <x v="0"/>
  </r>
  <r>
    <x v="0"/>
    <x v="0"/>
    <x v="0"/>
    <x v="0"/>
    <x v="5"/>
    <x v="5"/>
    <x v="0"/>
    <x v="4"/>
    <x v="4"/>
    <x v="4"/>
    <x v="0"/>
    <x v="0"/>
    <x v="1"/>
    <x v="1"/>
    <x v="5"/>
    <x v="326"/>
    <x v="0"/>
    <x v="0"/>
    <x v="0"/>
    <x v="0"/>
    <x v="2"/>
    <x v="2"/>
    <x v="0"/>
    <x v="164"/>
    <x v="789"/>
    <x v="542"/>
    <x v="2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6"/>
    <x v="327"/>
    <x v="0"/>
    <x v="1"/>
    <x v="1"/>
    <x v="0"/>
    <x v="0"/>
    <x v="0"/>
    <x v="0"/>
    <x v="171"/>
    <x v="0"/>
    <x v="0"/>
    <x v="0"/>
    <x v="732"/>
    <x v="196"/>
    <x v="1"/>
    <x v="0"/>
    <x v="1"/>
    <x v="160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28"/>
    <x v="0"/>
    <x v="1"/>
    <x v="1"/>
    <x v="4"/>
    <x v="2"/>
    <x v="3"/>
    <x v="141"/>
    <x v="166"/>
    <x v="790"/>
    <x v="234"/>
    <x v="1"/>
    <x v="794"/>
    <x v="640"/>
    <x v="1"/>
    <x v="0"/>
    <x v="1"/>
    <x v="1605"/>
    <x v="1"/>
    <x v="4"/>
    <x v="481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29"/>
    <x v="0"/>
    <x v="1"/>
    <x v="1"/>
    <x v="0"/>
    <x v="1"/>
    <x v="1"/>
    <x v="0"/>
    <x v="167"/>
    <x v="0"/>
    <x v="0"/>
    <x v="0"/>
    <x v="695"/>
    <x v="536"/>
    <x v="1"/>
    <x v="0"/>
    <x v="1"/>
    <x v="1606"/>
    <x v="1"/>
    <x v="7"/>
    <x v="394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0"/>
    <x v="0"/>
    <x v="1"/>
    <x v="1"/>
    <x v="0"/>
    <x v="2"/>
    <x v="2"/>
    <x v="0"/>
    <x v="155"/>
    <x v="0"/>
    <x v="0"/>
    <x v="0"/>
    <x v="259"/>
    <x v="687"/>
    <x v="1"/>
    <x v="0"/>
    <x v="1"/>
    <x v="1607"/>
    <x v="1"/>
    <x v="5"/>
    <x v="535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1"/>
    <x v="0"/>
    <x v="1"/>
    <x v="1"/>
    <x v="0"/>
    <x v="2"/>
    <x v="2"/>
    <x v="0"/>
    <x v="169"/>
    <x v="791"/>
    <x v="540"/>
    <x v="2"/>
    <x v="343"/>
    <x v="208"/>
    <x v="1"/>
    <x v="0"/>
    <x v="1"/>
    <x v="160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2"/>
    <x v="0"/>
    <x v="1"/>
    <x v="1"/>
    <x v="2"/>
    <x v="2"/>
    <x v="2"/>
    <x v="143"/>
    <x v="155"/>
    <x v="792"/>
    <x v="38"/>
    <x v="1"/>
    <x v="757"/>
    <x v="574"/>
    <x v="1"/>
    <x v="0"/>
    <x v="1"/>
    <x v="160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3"/>
    <x v="0"/>
    <x v="1"/>
    <x v="1"/>
    <x v="0"/>
    <x v="0"/>
    <x v="0"/>
    <x v="0"/>
    <x v="191"/>
    <x v="0"/>
    <x v="0"/>
    <x v="0"/>
    <x v="715"/>
    <x v="581"/>
    <x v="1"/>
    <x v="0"/>
    <x v="1"/>
    <x v="1610"/>
    <x v="1"/>
    <x v="6"/>
    <x v="423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4"/>
    <x v="0"/>
    <x v="1"/>
    <x v="1"/>
    <x v="0"/>
    <x v="0"/>
    <x v="0"/>
    <x v="0"/>
    <x v="170"/>
    <x v="0"/>
    <x v="0"/>
    <x v="0"/>
    <x v="275"/>
    <x v="247"/>
    <x v="1"/>
    <x v="0"/>
    <x v="1"/>
    <x v="1611"/>
    <x v="1"/>
    <x v="6"/>
    <x v="168"/>
    <x v="4"/>
    <x v="0"/>
  </r>
  <r>
    <x v="0"/>
    <x v="0"/>
    <x v="0"/>
    <x v="0"/>
    <x v="5"/>
    <x v="5"/>
    <x v="0"/>
    <x v="4"/>
    <x v="4"/>
    <x v="4"/>
    <x v="0"/>
    <x v="0"/>
    <x v="1"/>
    <x v="1"/>
    <x v="6"/>
    <x v="335"/>
    <x v="0"/>
    <x v="1"/>
    <x v="1"/>
    <x v="0"/>
    <x v="2"/>
    <x v="2"/>
    <x v="0"/>
    <x v="164"/>
    <x v="0"/>
    <x v="0"/>
    <x v="0"/>
    <x v="600"/>
    <x v="218"/>
    <x v="1"/>
    <x v="0"/>
    <x v="1"/>
    <x v="1612"/>
    <x v="1"/>
    <x v="6"/>
    <x v="149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36"/>
    <x v="0"/>
    <x v="1"/>
    <x v="1"/>
    <x v="0"/>
    <x v="0"/>
    <x v="0"/>
    <x v="0"/>
    <x v="165"/>
    <x v="0"/>
    <x v="0"/>
    <x v="0"/>
    <x v="860"/>
    <x v="111"/>
    <x v="1"/>
    <x v="0"/>
    <x v="1"/>
    <x v="1613"/>
    <x v="1"/>
    <x v="5"/>
    <x v="66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37"/>
    <x v="0"/>
    <x v="1"/>
    <x v="1"/>
    <x v="0"/>
    <x v="2"/>
    <x v="3"/>
    <x v="0"/>
    <x v="192"/>
    <x v="0"/>
    <x v="0"/>
    <x v="0"/>
    <x v="24"/>
    <x v="688"/>
    <x v="1"/>
    <x v="0"/>
    <x v="1"/>
    <x v="161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38"/>
    <x v="0"/>
    <x v="1"/>
    <x v="1"/>
    <x v="1"/>
    <x v="1"/>
    <x v="1"/>
    <x v="148"/>
    <x v="172"/>
    <x v="793"/>
    <x v="395"/>
    <x v="1"/>
    <x v="478"/>
    <x v="483"/>
    <x v="1"/>
    <x v="0"/>
    <x v="1"/>
    <x v="1615"/>
    <x v="1"/>
    <x v="5"/>
    <x v="348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39"/>
    <x v="0"/>
    <x v="1"/>
    <x v="1"/>
    <x v="0"/>
    <x v="2"/>
    <x v="2"/>
    <x v="0"/>
    <x v="155"/>
    <x v="0"/>
    <x v="0"/>
    <x v="0"/>
    <x v="861"/>
    <x v="313"/>
    <x v="1"/>
    <x v="0"/>
    <x v="1"/>
    <x v="161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40"/>
    <x v="0"/>
    <x v="1"/>
    <x v="1"/>
    <x v="0"/>
    <x v="2"/>
    <x v="2"/>
    <x v="0"/>
    <x v="95"/>
    <x v="0"/>
    <x v="0"/>
    <x v="0"/>
    <x v="231"/>
    <x v="676"/>
    <x v="1"/>
    <x v="0"/>
    <x v="1"/>
    <x v="1617"/>
    <x v="1"/>
    <x v="5"/>
    <x v="536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41"/>
    <x v="0"/>
    <x v="1"/>
    <x v="1"/>
    <x v="0"/>
    <x v="2"/>
    <x v="2"/>
    <x v="0"/>
    <x v="155"/>
    <x v="0"/>
    <x v="0"/>
    <x v="0"/>
    <x v="383"/>
    <x v="591"/>
    <x v="1"/>
    <x v="0"/>
    <x v="1"/>
    <x v="1618"/>
    <x v="1"/>
    <x v="4"/>
    <x v="521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42"/>
    <x v="0"/>
    <x v="2"/>
    <x v="0"/>
    <x v="3"/>
    <x v="0"/>
    <x v="0"/>
    <x v="77"/>
    <x v="173"/>
    <x v="794"/>
    <x v="54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7"/>
    <x v="343"/>
    <x v="0"/>
    <x v="1"/>
    <x v="1"/>
    <x v="0"/>
    <x v="0"/>
    <x v="0"/>
    <x v="0"/>
    <x v="157"/>
    <x v="0"/>
    <x v="0"/>
    <x v="0"/>
    <x v="592"/>
    <x v="513"/>
    <x v="1"/>
    <x v="0"/>
    <x v="1"/>
    <x v="161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7"/>
    <x v="344"/>
    <x v="0"/>
    <x v="1"/>
    <x v="1"/>
    <x v="0"/>
    <x v="2"/>
    <x v="2"/>
    <x v="0"/>
    <x v="164"/>
    <x v="0"/>
    <x v="0"/>
    <x v="0"/>
    <x v="115"/>
    <x v="609"/>
    <x v="1"/>
    <x v="0"/>
    <x v="1"/>
    <x v="162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45"/>
    <x v="0"/>
    <x v="1"/>
    <x v="1"/>
    <x v="0"/>
    <x v="0"/>
    <x v="0"/>
    <x v="0"/>
    <x v="171"/>
    <x v="0"/>
    <x v="0"/>
    <x v="0"/>
    <x v="862"/>
    <x v="534"/>
    <x v="1"/>
    <x v="0"/>
    <x v="1"/>
    <x v="162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46"/>
    <x v="0"/>
    <x v="1"/>
    <x v="1"/>
    <x v="0"/>
    <x v="2"/>
    <x v="3"/>
    <x v="0"/>
    <x v="166"/>
    <x v="0"/>
    <x v="0"/>
    <x v="0"/>
    <x v="748"/>
    <x v="214"/>
    <x v="1"/>
    <x v="0"/>
    <x v="1"/>
    <x v="162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47"/>
    <x v="0"/>
    <x v="1"/>
    <x v="1"/>
    <x v="1"/>
    <x v="1"/>
    <x v="1"/>
    <x v="142"/>
    <x v="167"/>
    <x v="795"/>
    <x v="308"/>
    <x v="1"/>
    <x v="863"/>
    <x v="189"/>
    <x v="1"/>
    <x v="0"/>
    <x v="1"/>
    <x v="1623"/>
    <x v="1"/>
    <x v="11"/>
    <x v="537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48"/>
    <x v="0"/>
    <x v="1"/>
    <x v="1"/>
    <x v="0"/>
    <x v="2"/>
    <x v="2"/>
    <x v="0"/>
    <x v="155"/>
    <x v="0"/>
    <x v="0"/>
    <x v="0"/>
    <x v="318"/>
    <x v="582"/>
    <x v="1"/>
    <x v="0"/>
    <x v="1"/>
    <x v="1624"/>
    <x v="1"/>
    <x v="5"/>
    <x v="463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49"/>
    <x v="0"/>
    <x v="1"/>
    <x v="1"/>
    <x v="0"/>
    <x v="2"/>
    <x v="2"/>
    <x v="0"/>
    <x v="169"/>
    <x v="0"/>
    <x v="0"/>
    <x v="0"/>
    <x v="864"/>
    <x v="630"/>
    <x v="1"/>
    <x v="0"/>
    <x v="1"/>
    <x v="1625"/>
    <x v="1"/>
    <x v="4"/>
    <x v="468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50"/>
    <x v="0"/>
    <x v="1"/>
    <x v="1"/>
    <x v="0"/>
    <x v="2"/>
    <x v="2"/>
    <x v="0"/>
    <x v="155"/>
    <x v="0"/>
    <x v="0"/>
    <x v="0"/>
    <x v="275"/>
    <x v="689"/>
    <x v="1"/>
    <x v="0"/>
    <x v="1"/>
    <x v="162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51"/>
    <x v="0"/>
    <x v="1"/>
    <x v="1"/>
    <x v="0"/>
    <x v="0"/>
    <x v="0"/>
    <x v="0"/>
    <x v="191"/>
    <x v="796"/>
    <x v="544"/>
    <x v="2"/>
    <x v="597"/>
    <x v="258"/>
    <x v="1"/>
    <x v="0"/>
    <x v="1"/>
    <x v="162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52"/>
    <x v="0"/>
    <x v="1"/>
    <x v="1"/>
    <x v="3"/>
    <x v="0"/>
    <x v="0"/>
    <x v="149"/>
    <x v="170"/>
    <x v="797"/>
    <x v="16"/>
    <x v="1"/>
    <x v="865"/>
    <x v="210"/>
    <x v="1"/>
    <x v="0"/>
    <x v="1"/>
    <x v="162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8"/>
    <x v="353"/>
    <x v="0"/>
    <x v="1"/>
    <x v="1"/>
    <x v="0"/>
    <x v="2"/>
    <x v="2"/>
    <x v="0"/>
    <x v="164"/>
    <x v="0"/>
    <x v="0"/>
    <x v="0"/>
    <x v="744"/>
    <x v="615"/>
    <x v="1"/>
    <x v="0"/>
    <x v="1"/>
    <x v="1629"/>
    <x v="1"/>
    <x v="5"/>
    <x v="448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4"/>
    <x v="0"/>
    <x v="1"/>
    <x v="1"/>
    <x v="0"/>
    <x v="0"/>
    <x v="0"/>
    <x v="0"/>
    <x v="165"/>
    <x v="0"/>
    <x v="0"/>
    <x v="0"/>
    <x v="739"/>
    <x v="230"/>
    <x v="1"/>
    <x v="0"/>
    <x v="1"/>
    <x v="1630"/>
    <x v="1"/>
    <x v="7"/>
    <x v="156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5"/>
    <x v="0"/>
    <x v="1"/>
    <x v="1"/>
    <x v="4"/>
    <x v="2"/>
    <x v="3"/>
    <x v="150"/>
    <x v="192"/>
    <x v="798"/>
    <x v="394"/>
    <x v="1"/>
    <x v="690"/>
    <x v="565"/>
    <x v="1"/>
    <x v="0"/>
    <x v="1"/>
    <x v="163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6"/>
    <x v="0"/>
    <x v="1"/>
    <x v="1"/>
    <x v="0"/>
    <x v="1"/>
    <x v="1"/>
    <x v="0"/>
    <x v="172"/>
    <x v="0"/>
    <x v="0"/>
    <x v="0"/>
    <x v="866"/>
    <x v="110"/>
    <x v="1"/>
    <x v="0"/>
    <x v="1"/>
    <x v="1632"/>
    <x v="1"/>
    <x v="5"/>
    <x v="65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7"/>
    <x v="0"/>
    <x v="1"/>
    <x v="1"/>
    <x v="0"/>
    <x v="2"/>
    <x v="2"/>
    <x v="0"/>
    <x v="155"/>
    <x v="0"/>
    <x v="0"/>
    <x v="0"/>
    <x v="867"/>
    <x v="196"/>
    <x v="1"/>
    <x v="0"/>
    <x v="1"/>
    <x v="1633"/>
    <x v="1"/>
    <x v="5"/>
    <x v="130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8"/>
    <x v="0"/>
    <x v="1"/>
    <x v="1"/>
    <x v="0"/>
    <x v="2"/>
    <x v="2"/>
    <x v="0"/>
    <x v="95"/>
    <x v="0"/>
    <x v="0"/>
    <x v="0"/>
    <x v="768"/>
    <x v="690"/>
    <x v="1"/>
    <x v="0"/>
    <x v="1"/>
    <x v="1634"/>
    <x v="1"/>
    <x v="6"/>
    <x v="538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59"/>
    <x v="0"/>
    <x v="1"/>
    <x v="1"/>
    <x v="0"/>
    <x v="2"/>
    <x v="2"/>
    <x v="0"/>
    <x v="155"/>
    <x v="0"/>
    <x v="0"/>
    <x v="0"/>
    <x v="318"/>
    <x v="691"/>
    <x v="1"/>
    <x v="0"/>
    <x v="1"/>
    <x v="163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60"/>
    <x v="0"/>
    <x v="1"/>
    <x v="1"/>
    <x v="0"/>
    <x v="0"/>
    <x v="0"/>
    <x v="0"/>
    <x v="173"/>
    <x v="0"/>
    <x v="0"/>
    <x v="0"/>
    <x v="2"/>
    <x v="692"/>
    <x v="1"/>
    <x v="0"/>
    <x v="1"/>
    <x v="1636"/>
    <x v="1"/>
    <x v="6"/>
    <x v="539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61"/>
    <x v="0"/>
    <x v="1"/>
    <x v="1"/>
    <x v="3"/>
    <x v="0"/>
    <x v="0"/>
    <x v="144"/>
    <x v="157"/>
    <x v="799"/>
    <x v="304"/>
    <x v="1"/>
    <x v="394"/>
    <x v="559"/>
    <x v="1"/>
    <x v="0"/>
    <x v="1"/>
    <x v="1637"/>
    <x v="1"/>
    <x v="4"/>
    <x v="528"/>
    <x v="4"/>
    <x v="0"/>
  </r>
  <r>
    <x v="0"/>
    <x v="0"/>
    <x v="0"/>
    <x v="0"/>
    <x v="5"/>
    <x v="5"/>
    <x v="0"/>
    <x v="4"/>
    <x v="4"/>
    <x v="4"/>
    <x v="0"/>
    <x v="0"/>
    <x v="1"/>
    <x v="1"/>
    <x v="9"/>
    <x v="362"/>
    <x v="0"/>
    <x v="1"/>
    <x v="1"/>
    <x v="0"/>
    <x v="2"/>
    <x v="2"/>
    <x v="0"/>
    <x v="164"/>
    <x v="0"/>
    <x v="0"/>
    <x v="0"/>
    <x v="258"/>
    <x v="311"/>
    <x v="1"/>
    <x v="0"/>
    <x v="1"/>
    <x v="1638"/>
    <x v="1"/>
    <x v="6"/>
    <x v="215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3"/>
    <x v="0"/>
    <x v="1"/>
    <x v="1"/>
    <x v="0"/>
    <x v="0"/>
    <x v="0"/>
    <x v="0"/>
    <x v="171"/>
    <x v="0"/>
    <x v="0"/>
    <x v="0"/>
    <x v="115"/>
    <x v="51"/>
    <x v="1"/>
    <x v="0"/>
    <x v="1"/>
    <x v="163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4"/>
    <x v="0"/>
    <x v="1"/>
    <x v="1"/>
    <x v="0"/>
    <x v="2"/>
    <x v="3"/>
    <x v="0"/>
    <x v="166"/>
    <x v="0"/>
    <x v="0"/>
    <x v="0"/>
    <x v="305"/>
    <x v="693"/>
    <x v="1"/>
    <x v="0"/>
    <x v="1"/>
    <x v="164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5"/>
    <x v="0"/>
    <x v="1"/>
    <x v="1"/>
    <x v="1"/>
    <x v="1"/>
    <x v="1"/>
    <x v="142"/>
    <x v="167"/>
    <x v="800"/>
    <x v="545"/>
    <x v="1"/>
    <x v="406"/>
    <x v="421"/>
    <x v="1"/>
    <x v="0"/>
    <x v="1"/>
    <x v="1641"/>
    <x v="1"/>
    <x v="5"/>
    <x v="288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6"/>
    <x v="0"/>
    <x v="1"/>
    <x v="1"/>
    <x v="0"/>
    <x v="2"/>
    <x v="2"/>
    <x v="0"/>
    <x v="155"/>
    <x v="658"/>
    <x v="476"/>
    <x v="2"/>
    <x v="331"/>
    <x v="595"/>
    <x v="1"/>
    <x v="0"/>
    <x v="1"/>
    <x v="1642"/>
    <x v="1"/>
    <x v="5"/>
    <x v="460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7"/>
    <x v="0"/>
    <x v="1"/>
    <x v="1"/>
    <x v="0"/>
    <x v="2"/>
    <x v="2"/>
    <x v="0"/>
    <x v="169"/>
    <x v="801"/>
    <x v="546"/>
    <x v="2"/>
    <x v="575"/>
    <x v="268"/>
    <x v="1"/>
    <x v="0"/>
    <x v="1"/>
    <x v="1643"/>
    <x v="1"/>
    <x v="10"/>
    <x v="472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8"/>
    <x v="0"/>
    <x v="1"/>
    <x v="1"/>
    <x v="0"/>
    <x v="2"/>
    <x v="2"/>
    <x v="0"/>
    <x v="155"/>
    <x v="0"/>
    <x v="0"/>
    <x v="0"/>
    <x v="868"/>
    <x v="689"/>
    <x v="1"/>
    <x v="0"/>
    <x v="1"/>
    <x v="1644"/>
    <x v="1"/>
    <x v="5"/>
    <x v="540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69"/>
    <x v="0"/>
    <x v="2"/>
    <x v="0"/>
    <x v="3"/>
    <x v="0"/>
    <x v="0"/>
    <x v="151"/>
    <x v="191"/>
    <x v="802"/>
    <x v="54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0"/>
    <x v="370"/>
    <x v="0"/>
    <x v="1"/>
    <x v="1"/>
    <x v="3"/>
    <x v="0"/>
    <x v="0"/>
    <x v="149"/>
    <x v="170"/>
    <x v="803"/>
    <x v="341"/>
    <x v="1"/>
    <x v="847"/>
    <x v="644"/>
    <x v="1"/>
    <x v="0"/>
    <x v="1"/>
    <x v="1645"/>
    <x v="1"/>
    <x v="2"/>
    <x v="485"/>
    <x v="4"/>
    <x v="0"/>
  </r>
  <r>
    <x v="0"/>
    <x v="0"/>
    <x v="0"/>
    <x v="0"/>
    <x v="5"/>
    <x v="5"/>
    <x v="0"/>
    <x v="4"/>
    <x v="4"/>
    <x v="4"/>
    <x v="0"/>
    <x v="0"/>
    <x v="1"/>
    <x v="1"/>
    <x v="10"/>
    <x v="371"/>
    <x v="0"/>
    <x v="1"/>
    <x v="1"/>
    <x v="0"/>
    <x v="2"/>
    <x v="2"/>
    <x v="0"/>
    <x v="164"/>
    <x v="804"/>
    <x v="548"/>
    <x v="2"/>
    <x v="622"/>
    <x v="236"/>
    <x v="1"/>
    <x v="0"/>
    <x v="1"/>
    <x v="1646"/>
    <x v="1"/>
    <x v="4"/>
    <x v="201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2"/>
    <x v="0"/>
    <x v="1"/>
    <x v="1"/>
    <x v="0"/>
    <x v="0"/>
    <x v="0"/>
    <x v="0"/>
    <x v="165"/>
    <x v="805"/>
    <x v="549"/>
    <x v="2"/>
    <x v="622"/>
    <x v="287"/>
    <x v="1"/>
    <x v="0"/>
    <x v="1"/>
    <x v="1647"/>
    <x v="1"/>
    <x v="5"/>
    <x v="541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3"/>
    <x v="0"/>
    <x v="1"/>
    <x v="1"/>
    <x v="0"/>
    <x v="2"/>
    <x v="3"/>
    <x v="0"/>
    <x v="192"/>
    <x v="806"/>
    <x v="394"/>
    <x v="2"/>
    <x v="869"/>
    <x v="236"/>
    <x v="1"/>
    <x v="0"/>
    <x v="1"/>
    <x v="164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4"/>
    <x v="0"/>
    <x v="1"/>
    <x v="1"/>
    <x v="0"/>
    <x v="1"/>
    <x v="1"/>
    <x v="0"/>
    <x v="172"/>
    <x v="0"/>
    <x v="0"/>
    <x v="0"/>
    <x v="278"/>
    <x v="196"/>
    <x v="1"/>
    <x v="0"/>
    <x v="1"/>
    <x v="164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5"/>
    <x v="0"/>
    <x v="1"/>
    <x v="1"/>
    <x v="0"/>
    <x v="2"/>
    <x v="2"/>
    <x v="0"/>
    <x v="155"/>
    <x v="658"/>
    <x v="476"/>
    <x v="2"/>
    <x v="575"/>
    <x v="288"/>
    <x v="1"/>
    <x v="0"/>
    <x v="1"/>
    <x v="1650"/>
    <x v="1"/>
    <x v="5"/>
    <x v="195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6"/>
    <x v="0"/>
    <x v="2"/>
    <x v="0"/>
    <x v="2"/>
    <x v="2"/>
    <x v="2"/>
    <x v="42"/>
    <x v="95"/>
    <x v="807"/>
    <x v="55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1"/>
    <x v="377"/>
    <x v="0"/>
    <x v="2"/>
    <x v="0"/>
    <x v="2"/>
    <x v="2"/>
    <x v="2"/>
    <x v="13"/>
    <x v="155"/>
    <x v="808"/>
    <x v="55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1"/>
    <x v="378"/>
    <x v="0"/>
    <x v="1"/>
    <x v="1"/>
    <x v="0"/>
    <x v="0"/>
    <x v="0"/>
    <x v="0"/>
    <x v="173"/>
    <x v="0"/>
    <x v="0"/>
    <x v="0"/>
    <x v="357"/>
    <x v="243"/>
    <x v="1"/>
    <x v="0"/>
    <x v="1"/>
    <x v="1651"/>
    <x v="1"/>
    <x v="6"/>
    <x v="216"/>
    <x v="4"/>
    <x v="0"/>
  </r>
  <r>
    <x v="0"/>
    <x v="0"/>
    <x v="0"/>
    <x v="0"/>
    <x v="5"/>
    <x v="5"/>
    <x v="0"/>
    <x v="4"/>
    <x v="4"/>
    <x v="4"/>
    <x v="0"/>
    <x v="0"/>
    <x v="1"/>
    <x v="1"/>
    <x v="11"/>
    <x v="379"/>
    <x v="0"/>
    <x v="2"/>
    <x v="0"/>
    <x v="3"/>
    <x v="0"/>
    <x v="0"/>
    <x v="152"/>
    <x v="157"/>
    <x v="809"/>
    <x v="17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1"/>
    <x v="380"/>
    <x v="0"/>
    <x v="2"/>
    <x v="0"/>
    <x v="2"/>
    <x v="2"/>
    <x v="2"/>
    <x v="44"/>
    <x v="164"/>
    <x v="810"/>
    <x v="55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2"/>
    <x v="381"/>
    <x v="0"/>
    <x v="2"/>
    <x v="0"/>
    <x v="3"/>
    <x v="0"/>
    <x v="0"/>
    <x v="153"/>
    <x v="171"/>
    <x v="811"/>
    <x v="8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2"/>
    <x v="382"/>
    <x v="0"/>
    <x v="1"/>
    <x v="1"/>
    <x v="4"/>
    <x v="2"/>
    <x v="3"/>
    <x v="141"/>
    <x v="166"/>
    <x v="812"/>
    <x v="522"/>
    <x v="1"/>
    <x v="870"/>
    <x v="390"/>
    <x v="1"/>
    <x v="0"/>
    <x v="1"/>
    <x v="1652"/>
    <x v="1"/>
    <x v="4"/>
    <x v="266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3"/>
    <x v="0"/>
    <x v="1"/>
    <x v="1"/>
    <x v="1"/>
    <x v="1"/>
    <x v="1"/>
    <x v="142"/>
    <x v="167"/>
    <x v="813"/>
    <x v="476"/>
    <x v="1"/>
    <x v="871"/>
    <x v="576"/>
    <x v="1"/>
    <x v="0"/>
    <x v="1"/>
    <x v="1653"/>
    <x v="1"/>
    <x v="5"/>
    <x v="420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4"/>
    <x v="0"/>
    <x v="2"/>
    <x v="0"/>
    <x v="2"/>
    <x v="2"/>
    <x v="2"/>
    <x v="154"/>
    <x v="155"/>
    <x v="814"/>
    <x v="45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1"/>
    <x v="12"/>
    <x v="385"/>
    <x v="0"/>
    <x v="1"/>
    <x v="1"/>
    <x v="0"/>
    <x v="2"/>
    <x v="2"/>
    <x v="0"/>
    <x v="169"/>
    <x v="815"/>
    <x v="151"/>
    <x v="2"/>
    <x v="664"/>
    <x v="232"/>
    <x v="1"/>
    <x v="0"/>
    <x v="1"/>
    <x v="165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6"/>
    <x v="0"/>
    <x v="1"/>
    <x v="1"/>
    <x v="0"/>
    <x v="2"/>
    <x v="2"/>
    <x v="0"/>
    <x v="155"/>
    <x v="0"/>
    <x v="0"/>
    <x v="0"/>
    <x v="311"/>
    <x v="587"/>
    <x v="1"/>
    <x v="0"/>
    <x v="1"/>
    <x v="1655"/>
    <x v="1"/>
    <x v="5"/>
    <x v="447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7"/>
    <x v="0"/>
    <x v="1"/>
    <x v="1"/>
    <x v="3"/>
    <x v="0"/>
    <x v="0"/>
    <x v="89"/>
    <x v="191"/>
    <x v="816"/>
    <x v="497"/>
    <x v="1"/>
    <x v="872"/>
    <x v="208"/>
    <x v="1"/>
    <x v="0"/>
    <x v="1"/>
    <x v="165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8"/>
    <x v="0"/>
    <x v="1"/>
    <x v="1"/>
    <x v="3"/>
    <x v="0"/>
    <x v="0"/>
    <x v="149"/>
    <x v="170"/>
    <x v="817"/>
    <x v="553"/>
    <x v="1"/>
    <x v="570"/>
    <x v="694"/>
    <x v="1"/>
    <x v="0"/>
    <x v="1"/>
    <x v="165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2"/>
    <x v="389"/>
    <x v="0"/>
    <x v="1"/>
    <x v="1"/>
    <x v="0"/>
    <x v="2"/>
    <x v="2"/>
    <x v="0"/>
    <x v="164"/>
    <x v="818"/>
    <x v="554"/>
    <x v="2"/>
    <x v="331"/>
    <x v="276"/>
    <x v="1"/>
    <x v="0"/>
    <x v="1"/>
    <x v="1658"/>
    <x v="1"/>
    <x v="4"/>
    <x v="473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0"/>
    <x v="0"/>
    <x v="1"/>
    <x v="1"/>
    <x v="0"/>
    <x v="0"/>
    <x v="0"/>
    <x v="0"/>
    <x v="165"/>
    <x v="0"/>
    <x v="0"/>
    <x v="0"/>
    <x v="115"/>
    <x v="51"/>
    <x v="1"/>
    <x v="0"/>
    <x v="1"/>
    <x v="165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1"/>
    <x v="0"/>
    <x v="1"/>
    <x v="1"/>
    <x v="0"/>
    <x v="2"/>
    <x v="3"/>
    <x v="0"/>
    <x v="192"/>
    <x v="0"/>
    <x v="0"/>
    <x v="0"/>
    <x v="873"/>
    <x v="620"/>
    <x v="1"/>
    <x v="0"/>
    <x v="1"/>
    <x v="166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2"/>
    <x v="0"/>
    <x v="1"/>
    <x v="1"/>
    <x v="0"/>
    <x v="1"/>
    <x v="1"/>
    <x v="0"/>
    <x v="172"/>
    <x v="0"/>
    <x v="0"/>
    <x v="0"/>
    <x v="266"/>
    <x v="102"/>
    <x v="1"/>
    <x v="0"/>
    <x v="1"/>
    <x v="1661"/>
    <x v="1"/>
    <x v="6"/>
    <x v="60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3"/>
    <x v="0"/>
    <x v="1"/>
    <x v="1"/>
    <x v="0"/>
    <x v="2"/>
    <x v="2"/>
    <x v="0"/>
    <x v="155"/>
    <x v="0"/>
    <x v="0"/>
    <x v="0"/>
    <x v="686"/>
    <x v="326"/>
    <x v="1"/>
    <x v="0"/>
    <x v="1"/>
    <x v="1662"/>
    <x v="1"/>
    <x v="4"/>
    <x v="226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4"/>
    <x v="0"/>
    <x v="1"/>
    <x v="1"/>
    <x v="0"/>
    <x v="2"/>
    <x v="2"/>
    <x v="0"/>
    <x v="95"/>
    <x v="0"/>
    <x v="0"/>
    <x v="0"/>
    <x v="281"/>
    <x v="601"/>
    <x v="1"/>
    <x v="0"/>
    <x v="1"/>
    <x v="166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5"/>
    <x v="0"/>
    <x v="1"/>
    <x v="1"/>
    <x v="0"/>
    <x v="2"/>
    <x v="2"/>
    <x v="0"/>
    <x v="155"/>
    <x v="0"/>
    <x v="0"/>
    <x v="0"/>
    <x v="1"/>
    <x v="110"/>
    <x v="1"/>
    <x v="0"/>
    <x v="1"/>
    <x v="166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6"/>
    <x v="0"/>
    <x v="1"/>
    <x v="1"/>
    <x v="0"/>
    <x v="0"/>
    <x v="0"/>
    <x v="0"/>
    <x v="173"/>
    <x v="0"/>
    <x v="0"/>
    <x v="0"/>
    <x v="745"/>
    <x v="509"/>
    <x v="1"/>
    <x v="0"/>
    <x v="1"/>
    <x v="1665"/>
    <x v="1"/>
    <x v="4"/>
    <x v="495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7"/>
    <x v="0"/>
    <x v="1"/>
    <x v="1"/>
    <x v="0"/>
    <x v="0"/>
    <x v="0"/>
    <x v="0"/>
    <x v="157"/>
    <x v="0"/>
    <x v="0"/>
    <x v="0"/>
    <x v="812"/>
    <x v="193"/>
    <x v="1"/>
    <x v="0"/>
    <x v="1"/>
    <x v="1666"/>
    <x v="1"/>
    <x v="3"/>
    <x v="229"/>
    <x v="4"/>
    <x v="0"/>
  </r>
  <r>
    <x v="0"/>
    <x v="0"/>
    <x v="0"/>
    <x v="0"/>
    <x v="5"/>
    <x v="5"/>
    <x v="0"/>
    <x v="4"/>
    <x v="4"/>
    <x v="4"/>
    <x v="0"/>
    <x v="0"/>
    <x v="1"/>
    <x v="1"/>
    <x v="13"/>
    <x v="398"/>
    <x v="0"/>
    <x v="1"/>
    <x v="1"/>
    <x v="0"/>
    <x v="2"/>
    <x v="2"/>
    <x v="0"/>
    <x v="164"/>
    <x v="0"/>
    <x v="0"/>
    <x v="0"/>
    <x v="843"/>
    <x v="1"/>
    <x v="1"/>
    <x v="0"/>
    <x v="1"/>
    <x v="1667"/>
    <x v="1"/>
    <x v="5"/>
    <x v="1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399"/>
    <x v="0"/>
    <x v="1"/>
    <x v="1"/>
    <x v="3"/>
    <x v="0"/>
    <x v="0"/>
    <x v="153"/>
    <x v="171"/>
    <x v="819"/>
    <x v="414"/>
    <x v="1"/>
    <x v="874"/>
    <x v="695"/>
    <x v="1"/>
    <x v="0"/>
    <x v="1"/>
    <x v="1668"/>
    <x v="1"/>
    <x v="13"/>
    <x v="542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0"/>
    <x v="0"/>
    <x v="1"/>
    <x v="1"/>
    <x v="4"/>
    <x v="2"/>
    <x v="3"/>
    <x v="141"/>
    <x v="166"/>
    <x v="820"/>
    <x v="72"/>
    <x v="1"/>
    <x v="875"/>
    <x v="295"/>
    <x v="1"/>
    <x v="0"/>
    <x v="1"/>
    <x v="1669"/>
    <x v="1"/>
    <x v="4"/>
    <x v="203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1"/>
    <x v="0"/>
    <x v="1"/>
    <x v="1"/>
    <x v="1"/>
    <x v="1"/>
    <x v="1"/>
    <x v="142"/>
    <x v="167"/>
    <x v="821"/>
    <x v="91"/>
    <x v="1"/>
    <x v="222"/>
    <x v="654"/>
    <x v="1"/>
    <x v="0"/>
    <x v="1"/>
    <x v="1670"/>
    <x v="1"/>
    <x v="4"/>
    <x v="498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2"/>
    <x v="0"/>
    <x v="1"/>
    <x v="1"/>
    <x v="0"/>
    <x v="2"/>
    <x v="2"/>
    <x v="0"/>
    <x v="155"/>
    <x v="702"/>
    <x v="31"/>
    <x v="2"/>
    <x v="331"/>
    <x v="263"/>
    <x v="1"/>
    <x v="0"/>
    <x v="1"/>
    <x v="1671"/>
    <x v="1"/>
    <x v="4"/>
    <x v="180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3"/>
    <x v="0"/>
    <x v="1"/>
    <x v="1"/>
    <x v="0"/>
    <x v="2"/>
    <x v="2"/>
    <x v="0"/>
    <x v="169"/>
    <x v="0"/>
    <x v="0"/>
    <x v="0"/>
    <x v="784"/>
    <x v="621"/>
    <x v="1"/>
    <x v="0"/>
    <x v="1"/>
    <x v="1672"/>
    <x v="1"/>
    <x v="5"/>
    <x v="447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4"/>
    <x v="0"/>
    <x v="1"/>
    <x v="1"/>
    <x v="0"/>
    <x v="2"/>
    <x v="2"/>
    <x v="0"/>
    <x v="155"/>
    <x v="0"/>
    <x v="0"/>
    <x v="0"/>
    <x v="762"/>
    <x v="691"/>
    <x v="1"/>
    <x v="0"/>
    <x v="1"/>
    <x v="167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5"/>
    <x v="0"/>
    <x v="1"/>
    <x v="1"/>
    <x v="3"/>
    <x v="0"/>
    <x v="0"/>
    <x v="89"/>
    <x v="191"/>
    <x v="822"/>
    <x v="476"/>
    <x v="1"/>
    <x v="552"/>
    <x v="377"/>
    <x v="1"/>
    <x v="0"/>
    <x v="1"/>
    <x v="1674"/>
    <x v="1"/>
    <x v="10"/>
    <x v="255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6"/>
    <x v="0"/>
    <x v="1"/>
    <x v="1"/>
    <x v="3"/>
    <x v="0"/>
    <x v="0"/>
    <x v="149"/>
    <x v="170"/>
    <x v="464"/>
    <x v="140"/>
    <x v="1"/>
    <x v="876"/>
    <x v="631"/>
    <x v="1"/>
    <x v="0"/>
    <x v="1"/>
    <x v="1675"/>
    <x v="1"/>
    <x v="4"/>
    <x v="470"/>
    <x v="4"/>
    <x v="0"/>
  </r>
  <r>
    <x v="0"/>
    <x v="0"/>
    <x v="0"/>
    <x v="0"/>
    <x v="5"/>
    <x v="5"/>
    <x v="0"/>
    <x v="4"/>
    <x v="4"/>
    <x v="4"/>
    <x v="0"/>
    <x v="0"/>
    <x v="1"/>
    <x v="1"/>
    <x v="14"/>
    <x v="407"/>
    <x v="0"/>
    <x v="1"/>
    <x v="1"/>
    <x v="2"/>
    <x v="2"/>
    <x v="2"/>
    <x v="59"/>
    <x v="164"/>
    <x v="823"/>
    <x v="555"/>
    <x v="1"/>
    <x v="640"/>
    <x v="696"/>
    <x v="1"/>
    <x v="0"/>
    <x v="1"/>
    <x v="167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08"/>
    <x v="0"/>
    <x v="1"/>
    <x v="1"/>
    <x v="3"/>
    <x v="0"/>
    <x v="0"/>
    <x v="91"/>
    <x v="165"/>
    <x v="824"/>
    <x v="285"/>
    <x v="1"/>
    <x v="249"/>
    <x v="211"/>
    <x v="1"/>
    <x v="0"/>
    <x v="1"/>
    <x v="1677"/>
    <x v="1"/>
    <x v="11"/>
    <x v="143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09"/>
    <x v="0"/>
    <x v="1"/>
    <x v="1"/>
    <x v="0"/>
    <x v="2"/>
    <x v="3"/>
    <x v="0"/>
    <x v="192"/>
    <x v="0"/>
    <x v="0"/>
    <x v="0"/>
    <x v="818"/>
    <x v="656"/>
    <x v="1"/>
    <x v="0"/>
    <x v="1"/>
    <x v="1678"/>
    <x v="1"/>
    <x v="4"/>
    <x v="543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0"/>
    <x v="0"/>
    <x v="1"/>
    <x v="1"/>
    <x v="1"/>
    <x v="1"/>
    <x v="1"/>
    <x v="148"/>
    <x v="172"/>
    <x v="825"/>
    <x v="556"/>
    <x v="1"/>
    <x v="640"/>
    <x v="517"/>
    <x v="1"/>
    <x v="0"/>
    <x v="1"/>
    <x v="167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1"/>
    <x v="0"/>
    <x v="1"/>
    <x v="1"/>
    <x v="0"/>
    <x v="2"/>
    <x v="2"/>
    <x v="0"/>
    <x v="155"/>
    <x v="826"/>
    <x v="511"/>
    <x v="2"/>
    <x v="877"/>
    <x v="622"/>
    <x v="1"/>
    <x v="0"/>
    <x v="1"/>
    <x v="1680"/>
    <x v="1"/>
    <x v="12"/>
    <x v="457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2"/>
    <x v="0"/>
    <x v="1"/>
    <x v="1"/>
    <x v="0"/>
    <x v="2"/>
    <x v="2"/>
    <x v="0"/>
    <x v="95"/>
    <x v="827"/>
    <x v="465"/>
    <x v="2"/>
    <x v="728"/>
    <x v="276"/>
    <x v="1"/>
    <x v="0"/>
    <x v="1"/>
    <x v="1681"/>
    <x v="1"/>
    <x v="11"/>
    <x v="473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3"/>
    <x v="0"/>
    <x v="1"/>
    <x v="1"/>
    <x v="2"/>
    <x v="2"/>
    <x v="2"/>
    <x v="143"/>
    <x v="155"/>
    <x v="828"/>
    <x v="32"/>
    <x v="1"/>
    <x v="720"/>
    <x v="636"/>
    <x v="1"/>
    <x v="0"/>
    <x v="1"/>
    <x v="168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4"/>
    <x v="0"/>
    <x v="1"/>
    <x v="1"/>
    <x v="0"/>
    <x v="0"/>
    <x v="0"/>
    <x v="0"/>
    <x v="173"/>
    <x v="829"/>
    <x v="509"/>
    <x v="2"/>
    <x v="620"/>
    <x v="286"/>
    <x v="1"/>
    <x v="0"/>
    <x v="1"/>
    <x v="168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5"/>
    <x v="0"/>
    <x v="1"/>
    <x v="1"/>
    <x v="3"/>
    <x v="0"/>
    <x v="0"/>
    <x v="144"/>
    <x v="157"/>
    <x v="830"/>
    <x v="32"/>
    <x v="1"/>
    <x v="563"/>
    <x v="355"/>
    <x v="1"/>
    <x v="0"/>
    <x v="1"/>
    <x v="1684"/>
    <x v="1"/>
    <x v="5"/>
    <x v="544"/>
    <x v="4"/>
    <x v="0"/>
  </r>
  <r>
    <x v="0"/>
    <x v="0"/>
    <x v="0"/>
    <x v="0"/>
    <x v="5"/>
    <x v="5"/>
    <x v="0"/>
    <x v="4"/>
    <x v="4"/>
    <x v="4"/>
    <x v="0"/>
    <x v="0"/>
    <x v="1"/>
    <x v="1"/>
    <x v="15"/>
    <x v="416"/>
    <x v="0"/>
    <x v="1"/>
    <x v="1"/>
    <x v="0"/>
    <x v="2"/>
    <x v="2"/>
    <x v="0"/>
    <x v="164"/>
    <x v="0"/>
    <x v="0"/>
    <x v="0"/>
    <x v="878"/>
    <x v="599"/>
    <x v="1"/>
    <x v="0"/>
    <x v="1"/>
    <x v="168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"/>
    <x v="417"/>
    <x v="0"/>
    <x v="2"/>
    <x v="0"/>
    <x v="3"/>
    <x v="0"/>
    <x v="0"/>
    <x v="155"/>
    <x v="193"/>
    <x v="831"/>
    <x v="55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"/>
    <x v="418"/>
    <x v="0"/>
    <x v="2"/>
    <x v="0"/>
    <x v="1"/>
    <x v="1"/>
    <x v="1"/>
    <x v="4"/>
    <x v="194"/>
    <x v="832"/>
    <x v="55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"/>
    <x v="419"/>
    <x v="0"/>
    <x v="2"/>
    <x v="0"/>
    <x v="4"/>
    <x v="2"/>
    <x v="3"/>
    <x v="156"/>
    <x v="151"/>
    <x v="833"/>
    <x v="55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"/>
    <x v="420"/>
    <x v="0"/>
    <x v="2"/>
    <x v="0"/>
    <x v="2"/>
    <x v="2"/>
    <x v="2"/>
    <x v="157"/>
    <x v="195"/>
    <x v="834"/>
    <x v="56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"/>
    <x v="421"/>
    <x v="0"/>
    <x v="1"/>
    <x v="1"/>
    <x v="0"/>
    <x v="2"/>
    <x v="2"/>
    <x v="0"/>
    <x v="164"/>
    <x v="0"/>
    <x v="0"/>
    <x v="0"/>
    <x v="879"/>
    <x v="303"/>
    <x v="1"/>
    <x v="0"/>
    <x v="1"/>
    <x v="168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"/>
    <x v="422"/>
    <x v="0"/>
    <x v="1"/>
    <x v="1"/>
    <x v="0"/>
    <x v="2"/>
    <x v="2"/>
    <x v="0"/>
    <x v="196"/>
    <x v="0"/>
    <x v="0"/>
    <x v="0"/>
    <x v="284"/>
    <x v="301"/>
    <x v="1"/>
    <x v="0"/>
    <x v="1"/>
    <x v="168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"/>
    <x v="423"/>
    <x v="0"/>
    <x v="1"/>
    <x v="1"/>
    <x v="0"/>
    <x v="2"/>
    <x v="2"/>
    <x v="0"/>
    <x v="196"/>
    <x v="0"/>
    <x v="0"/>
    <x v="0"/>
    <x v="342"/>
    <x v="2"/>
    <x v="1"/>
    <x v="0"/>
    <x v="1"/>
    <x v="168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"/>
    <x v="424"/>
    <x v="0"/>
    <x v="1"/>
    <x v="1"/>
    <x v="0"/>
    <x v="2"/>
    <x v="2"/>
    <x v="0"/>
    <x v="164"/>
    <x v="0"/>
    <x v="0"/>
    <x v="0"/>
    <x v="770"/>
    <x v="314"/>
    <x v="1"/>
    <x v="0"/>
    <x v="1"/>
    <x v="1689"/>
    <x v="1"/>
    <x v="4"/>
    <x v="217"/>
    <x v="4"/>
    <x v="0"/>
  </r>
  <r>
    <x v="0"/>
    <x v="0"/>
    <x v="0"/>
    <x v="0"/>
    <x v="5"/>
    <x v="5"/>
    <x v="0"/>
    <x v="4"/>
    <x v="4"/>
    <x v="4"/>
    <x v="0"/>
    <x v="0"/>
    <x v="1"/>
    <x v="2"/>
    <x v="2"/>
    <x v="425"/>
    <x v="0"/>
    <x v="1"/>
    <x v="1"/>
    <x v="0"/>
    <x v="0"/>
    <x v="0"/>
    <x v="0"/>
    <x v="193"/>
    <x v="0"/>
    <x v="0"/>
    <x v="0"/>
    <x v="334"/>
    <x v="335"/>
    <x v="1"/>
    <x v="0"/>
    <x v="1"/>
    <x v="1690"/>
    <x v="1"/>
    <x v="5"/>
    <x v="545"/>
    <x v="4"/>
    <x v="0"/>
  </r>
  <r>
    <x v="0"/>
    <x v="0"/>
    <x v="0"/>
    <x v="0"/>
    <x v="5"/>
    <x v="5"/>
    <x v="0"/>
    <x v="4"/>
    <x v="4"/>
    <x v="4"/>
    <x v="0"/>
    <x v="0"/>
    <x v="1"/>
    <x v="2"/>
    <x v="2"/>
    <x v="426"/>
    <x v="0"/>
    <x v="1"/>
    <x v="1"/>
    <x v="1"/>
    <x v="1"/>
    <x v="1"/>
    <x v="158"/>
    <x v="194"/>
    <x v="835"/>
    <x v="317"/>
    <x v="1"/>
    <x v="601"/>
    <x v="697"/>
    <x v="1"/>
    <x v="0"/>
    <x v="1"/>
    <x v="169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2"/>
    <x v="427"/>
    <x v="0"/>
    <x v="1"/>
    <x v="1"/>
    <x v="4"/>
    <x v="2"/>
    <x v="3"/>
    <x v="159"/>
    <x v="151"/>
    <x v="836"/>
    <x v="561"/>
    <x v="1"/>
    <x v="880"/>
    <x v="663"/>
    <x v="1"/>
    <x v="0"/>
    <x v="1"/>
    <x v="169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2"/>
    <x v="428"/>
    <x v="0"/>
    <x v="1"/>
    <x v="1"/>
    <x v="0"/>
    <x v="2"/>
    <x v="2"/>
    <x v="0"/>
    <x v="195"/>
    <x v="0"/>
    <x v="0"/>
    <x v="0"/>
    <x v="359"/>
    <x v="254"/>
    <x v="1"/>
    <x v="0"/>
    <x v="1"/>
    <x v="1693"/>
    <x v="1"/>
    <x v="5"/>
    <x v="172"/>
    <x v="4"/>
    <x v="0"/>
  </r>
  <r>
    <x v="0"/>
    <x v="0"/>
    <x v="0"/>
    <x v="0"/>
    <x v="5"/>
    <x v="5"/>
    <x v="0"/>
    <x v="4"/>
    <x v="4"/>
    <x v="4"/>
    <x v="0"/>
    <x v="0"/>
    <x v="1"/>
    <x v="2"/>
    <x v="2"/>
    <x v="429"/>
    <x v="0"/>
    <x v="2"/>
    <x v="0"/>
    <x v="2"/>
    <x v="2"/>
    <x v="2"/>
    <x v="160"/>
    <x v="164"/>
    <x v="837"/>
    <x v="56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2"/>
    <x v="430"/>
    <x v="0"/>
    <x v="2"/>
    <x v="0"/>
    <x v="2"/>
    <x v="2"/>
    <x v="2"/>
    <x v="118"/>
    <x v="196"/>
    <x v="838"/>
    <x v="56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2"/>
    <x v="431"/>
    <x v="0"/>
    <x v="2"/>
    <x v="0"/>
    <x v="2"/>
    <x v="2"/>
    <x v="2"/>
    <x v="120"/>
    <x v="196"/>
    <x v="839"/>
    <x v="10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2"/>
    <x v="432"/>
    <x v="0"/>
    <x v="1"/>
    <x v="1"/>
    <x v="2"/>
    <x v="2"/>
    <x v="2"/>
    <x v="93"/>
    <x v="164"/>
    <x v="840"/>
    <x v="239"/>
    <x v="1"/>
    <x v="545"/>
    <x v="698"/>
    <x v="1"/>
    <x v="0"/>
    <x v="1"/>
    <x v="1694"/>
    <x v="1"/>
    <x v="5"/>
    <x v="546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3"/>
    <x v="0"/>
    <x v="1"/>
    <x v="1"/>
    <x v="0"/>
    <x v="0"/>
    <x v="0"/>
    <x v="0"/>
    <x v="193"/>
    <x v="0"/>
    <x v="0"/>
    <x v="0"/>
    <x v="337"/>
    <x v="164"/>
    <x v="1"/>
    <x v="0"/>
    <x v="1"/>
    <x v="1695"/>
    <x v="1"/>
    <x v="2"/>
    <x v="106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4"/>
    <x v="0"/>
    <x v="1"/>
    <x v="1"/>
    <x v="1"/>
    <x v="1"/>
    <x v="1"/>
    <x v="158"/>
    <x v="194"/>
    <x v="841"/>
    <x v="371"/>
    <x v="1"/>
    <x v="658"/>
    <x v="660"/>
    <x v="1"/>
    <x v="0"/>
    <x v="1"/>
    <x v="1696"/>
    <x v="1"/>
    <x v="11"/>
    <x v="514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5"/>
    <x v="0"/>
    <x v="1"/>
    <x v="1"/>
    <x v="0"/>
    <x v="2"/>
    <x v="3"/>
    <x v="0"/>
    <x v="151"/>
    <x v="0"/>
    <x v="0"/>
    <x v="0"/>
    <x v="274"/>
    <x v="688"/>
    <x v="1"/>
    <x v="0"/>
    <x v="1"/>
    <x v="169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6"/>
    <x v="0"/>
    <x v="1"/>
    <x v="1"/>
    <x v="0"/>
    <x v="2"/>
    <x v="2"/>
    <x v="0"/>
    <x v="195"/>
    <x v="0"/>
    <x v="0"/>
    <x v="0"/>
    <x v="1"/>
    <x v="110"/>
    <x v="1"/>
    <x v="0"/>
    <x v="1"/>
    <x v="1698"/>
    <x v="1"/>
    <x v="4"/>
    <x v="65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7"/>
    <x v="0"/>
    <x v="1"/>
    <x v="1"/>
    <x v="0"/>
    <x v="2"/>
    <x v="2"/>
    <x v="0"/>
    <x v="164"/>
    <x v="0"/>
    <x v="0"/>
    <x v="0"/>
    <x v="867"/>
    <x v="51"/>
    <x v="1"/>
    <x v="0"/>
    <x v="1"/>
    <x v="169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8"/>
    <x v="0"/>
    <x v="1"/>
    <x v="1"/>
    <x v="0"/>
    <x v="2"/>
    <x v="2"/>
    <x v="0"/>
    <x v="196"/>
    <x v="0"/>
    <x v="0"/>
    <x v="0"/>
    <x v="881"/>
    <x v="672"/>
    <x v="1"/>
    <x v="0"/>
    <x v="1"/>
    <x v="170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39"/>
    <x v="0"/>
    <x v="1"/>
    <x v="1"/>
    <x v="0"/>
    <x v="2"/>
    <x v="2"/>
    <x v="0"/>
    <x v="196"/>
    <x v="0"/>
    <x v="0"/>
    <x v="0"/>
    <x v="337"/>
    <x v="699"/>
    <x v="1"/>
    <x v="0"/>
    <x v="1"/>
    <x v="1701"/>
    <x v="1"/>
    <x v="4"/>
    <x v="547"/>
    <x v="4"/>
    <x v="0"/>
  </r>
  <r>
    <x v="0"/>
    <x v="0"/>
    <x v="0"/>
    <x v="0"/>
    <x v="5"/>
    <x v="5"/>
    <x v="0"/>
    <x v="4"/>
    <x v="4"/>
    <x v="4"/>
    <x v="0"/>
    <x v="0"/>
    <x v="1"/>
    <x v="2"/>
    <x v="3"/>
    <x v="440"/>
    <x v="0"/>
    <x v="1"/>
    <x v="1"/>
    <x v="0"/>
    <x v="2"/>
    <x v="2"/>
    <x v="0"/>
    <x v="164"/>
    <x v="0"/>
    <x v="0"/>
    <x v="0"/>
    <x v="882"/>
    <x v="244"/>
    <x v="1"/>
    <x v="0"/>
    <x v="1"/>
    <x v="170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1"/>
    <x v="0"/>
    <x v="1"/>
    <x v="1"/>
    <x v="3"/>
    <x v="0"/>
    <x v="0"/>
    <x v="128"/>
    <x v="193"/>
    <x v="842"/>
    <x v="564"/>
    <x v="1"/>
    <x v="345"/>
    <x v="257"/>
    <x v="1"/>
    <x v="0"/>
    <x v="1"/>
    <x v="170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2"/>
    <x v="0"/>
    <x v="1"/>
    <x v="1"/>
    <x v="1"/>
    <x v="1"/>
    <x v="1"/>
    <x v="158"/>
    <x v="194"/>
    <x v="843"/>
    <x v="495"/>
    <x v="1"/>
    <x v="815"/>
    <x v="657"/>
    <x v="1"/>
    <x v="0"/>
    <x v="1"/>
    <x v="1704"/>
    <x v="1"/>
    <x v="11"/>
    <x v="499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3"/>
    <x v="0"/>
    <x v="1"/>
    <x v="1"/>
    <x v="4"/>
    <x v="2"/>
    <x v="3"/>
    <x v="159"/>
    <x v="151"/>
    <x v="844"/>
    <x v="401"/>
    <x v="1"/>
    <x v="578"/>
    <x v="208"/>
    <x v="1"/>
    <x v="0"/>
    <x v="1"/>
    <x v="170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4"/>
    <x v="0"/>
    <x v="1"/>
    <x v="1"/>
    <x v="0"/>
    <x v="2"/>
    <x v="2"/>
    <x v="0"/>
    <x v="195"/>
    <x v="0"/>
    <x v="0"/>
    <x v="0"/>
    <x v="323"/>
    <x v="314"/>
    <x v="1"/>
    <x v="0"/>
    <x v="1"/>
    <x v="170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5"/>
    <x v="0"/>
    <x v="1"/>
    <x v="1"/>
    <x v="0"/>
    <x v="2"/>
    <x v="2"/>
    <x v="0"/>
    <x v="164"/>
    <x v="0"/>
    <x v="0"/>
    <x v="0"/>
    <x v="342"/>
    <x v="136"/>
    <x v="1"/>
    <x v="0"/>
    <x v="1"/>
    <x v="1707"/>
    <x v="1"/>
    <x v="4"/>
    <x v="205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6"/>
    <x v="0"/>
    <x v="1"/>
    <x v="1"/>
    <x v="0"/>
    <x v="2"/>
    <x v="2"/>
    <x v="0"/>
    <x v="196"/>
    <x v="0"/>
    <x v="0"/>
    <x v="0"/>
    <x v="258"/>
    <x v="578"/>
    <x v="1"/>
    <x v="0"/>
    <x v="1"/>
    <x v="1708"/>
    <x v="1"/>
    <x v="4"/>
    <x v="422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7"/>
    <x v="0"/>
    <x v="1"/>
    <x v="1"/>
    <x v="2"/>
    <x v="2"/>
    <x v="2"/>
    <x v="161"/>
    <x v="196"/>
    <x v="845"/>
    <x v="471"/>
    <x v="1"/>
    <x v="654"/>
    <x v="272"/>
    <x v="1"/>
    <x v="0"/>
    <x v="1"/>
    <x v="170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4"/>
    <x v="448"/>
    <x v="0"/>
    <x v="1"/>
    <x v="1"/>
    <x v="0"/>
    <x v="2"/>
    <x v="2"/>
    <x v="0"/>
    <x v="164"/>
    <x v="846"/>
    <x v="565"/>
    <x v="2"/>
    <x v="747"/>
    <x v="207"/>
    <x v="1"/>
    <x v="0"/>
    <x v="1"/>
    <x v="171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49"/>
    <x v="0"/>
    <x v="1"/>
    <x v="1"/>
    <x v="0"/>
    <x v="0"/>
    <x v="0"/>
    <x v="0"/>
    <x v="193"/>
    <x v="0"/>
    <x v="0"/>
    <x v="0"/>
    <x v="265"/>
    <x v="51"/>
    <x v="1"/>
    <x v="0"/>
    <x v="1"/>
    <x v="171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0"/>
    <x v="0"/>
    <x v="1"/>
    <x v="1"/>
    <x v="0"/>
    <x v="1"/>
    <x v="1"/>
    <x v="0"/>
    <x v="194"/>
    <x v="0"/>
    <x v="0"/>
    <x v="0"/>
    <x v="225"/>
    <x v="335"/>
    <x v="1"/>
    <x v="0"/>
    <x v="1"/>
    <x v="1712"/>
    <x v="1"/>
    <x v="6"/>
    <x v="545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1"/>
    <x v="0"/>
    <x v="1"/>
    <x v="1"/>
    <x v="0"/>
    <x v="2"/>
    <x v="3"/>
    <x v="0"/>
    <x v="151"/>
    <x v="0"/>
    <x v="0"/>
    <x v="0"/>
    <x v="883"/>
    <x v="687"/>
    <x v="1"/>
    <x v="0"/>
    <x v="1"/>
    <x v="171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2"/>
    <x v="0"/>
    <x v="1"/>
    <x v="1"/>
    <x v="0"/>
    <x v="2"/>
    <x v="2"/>
    <x v="0"/>
    <x v="195"/>
    <x v="0"/>
    <x v="0"/>
    <x v="0"/>
    <x v="884"/>
    <x v="596"/>
    <x v="1"/>
    <x v="0"/>
    <x v="1"/>
    <x v="1714"/>
    <x v="1"/>
    <x v="5"/>
    <x v="430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3"/>
    <x v="0"/>
    <x v="1"/>
    <x v="1"/>
    <x v="0"/>
    <x v="2"/>
    <x v="2"/>
    <x v="0"/>
    <x v="164"/>
    <x v="847"/>
    <x v="566"/>
    <x v="2"/>
    <x v="885"/>
    <x v="413"/>
    <x v="2"/>
    <x v="0"/>
    <x v="1"/>
    <x v="1715"/>
    <x v="1"/>
    <x v="5"/>
    <x v="284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4"/>
    <x v="0"/>
    <x v="1"/>
    <x v="1"/>
    <x v="2"/>
    <x v="2"/>
    <x v="2"/>
    <x v="161"/>
    <x v="196"/>
    <x v="848"/>
    <x v="47"/>
    <x v="1"/>
    <x v="301"/>
    <x v="660"/>
    <x v="1"/>
    <x v="0"/>
    <x v="1"/>
    <x v="1716"/>
    <x v="1"/>
    <x v="6"/>
    <x v="514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5"/>
    <x v="0"/>
    <x v="1"/>
    <x v="1"/>
    <x v="0"/>
    <x v="2"/>
    <x v="2"/>
    <x v="0"/>
    <x v="196"/>
    <x v="0"/>
    <x v="0"/>
    <x v="0"/>
    <x v="231"/>
    <x v="317"/>
    <x v="1"/>
    <x v="0"/>
    <x v="1"/>
    <x v="1717"/>
    <x v="1"/>
    <x v="5"/>
    <x v="403"/>
    <x v="4"/>
    <x v="0"/>
  </r>
  <r>
    <x v="0"/>
    <x v="0"/>
    <x v="0"/>
    <x v="0"/>
    <x v="5"/>
    <x v="5"/>
    <x v="0"/>
    <x v="4"/>
    <x v="4"/>
    <x v="4"/>
    <x v="0"/>
    <x v="0"/>
    <x v="1"/>
    <x v="2"/>
    <x v="5"/>
    <x v="456"/>
    <x v="0"/>
    <x v="1"/>
    <x v="1"/>
    <x v="0"/>
    <x v="2"/>
    <x v="2"/>
    <x v="0"/>
    <x v="164"/>
    <x v="0"/>
    <x v="0"/>
    <x v="0"/>
    <x v="767"/>
    <x v="322"/>
    <x v="1"/>
    <x v="0"/>
    <x v="1"/>
    <x v="1718"/>
    <x v="1"/>
    <x v="5"/>
    <x v="222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57"/>
    <x v="0"/>
    <x v="1"/>
    <x v="1"/>
    <x v="3"/>
    <x v="0"/>
    <x v="0"/>
    <x v="128"/>
    <x v="193"/>
    <x v="849"/>
    <x v="567"/>
    <x v="1"/>
    <x v="886"/>
    <x v="547"/>
    <x v="1"/>
    <x v="0"/>
    <x v="1"/>
    <x v="1719"/>
    <x v="1"/>
    <x v="5"/>
    <x v="401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58"/>
    <x v="0"/>
    <x v="1"/>
    <x v="1"/>
    <x v="1"/>
    <x v="1"/>
    <x v="1"/>
    <x v="162"/>
    <x v="38"/>
    <x v="850"/>
    <x v="269"/>
    <x v="1"/>
    <x v="761"/>
    <x v="508"/>
    <x v="1"/>
    <x v="0"/>
    <x v="1"/>
    <x v="1720"/>
    <x v="1"/>
    <x v="6"/>
    <x v="464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59"/>
    <x v="0"/>
    <x v="1"/>
    <x v="1"/>
    <x v="4"/>
    <x v="2"/>
    <x v="3"/>
    <x v="159"/>
    <x v="151"/>
    <x v="851"/>
    <x v="568"/>
    <x v="1"/>
    <x v="638"/>
    <x v="266"/>
    <x v="1"/>
    <x v="0"/>
    <x v="1"/>
    <x v="172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60"/>
    <x v="0"/>
    <x v="1"/>
    <x v="1"/>
    <x v="0"/>
    <x v="2"/>
    <x v="2"/>
    <x v="0"/>
    <x v="195"/>
    <x v="0"/>
    <x v="0"/>
    <x v="0"/>
    <x v="362"/>
    <x v="218"/>
    <x v="1"/>
    <x v="0"/>
    <x v="1"/>
    <x v="1722"/>
    <x v="1"/>
    <x v="4"/>
    <x v="149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61"/>
    <x v="0"/>
    <x v="2"/>
    <x v="0"/>
    <x v="2"/>
    <x v="2"/>
    <x v="2"/>
    <x v="163"/>
    <x v="197"/>
    <x v="852"/>
    <x v="20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6"/>
    <x v="462"/>
    <x v="0"/>
    <x v="1"/>
    <x v="1"/>
    <x v="0"/>
    <x v="2"/>
    <x v="2"/>
    <x v="0"/>
    <x v="196"/>
    <x v="0"/>
    <x v="0"/>
    <x v="0"/>
    <x v="715"/>
    <x v="581"/>
    <x v="1"/>
    <x v="0"/>
    <x v="1"/>
    <x v="172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63"/>
    <x v="0"/>
    <x v="1"/>
    <x v="1"/>
    <x v="2"/>
    <x v="2"/>
    <x v="2"/>
    <x v="138"/>
    <x v="121"/>
    <x v="853"/>
    <x v="88"/>
    <x v="1"/>
    <x v="604"/>
    <x v="570"/>
    <x v="1"/>
    <x v="0"/>
    <x v="1"/>
    <x v="172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6"/>
    <x v="464"/>
    <x v="0"/>
    <x v="1"/>
    <x v="1"/>
    <x v="0"/>
    <x v="2"/>
    <x v="2"/>
    <x v="0"/>
    <x v="164"/>
    <x v="0"/>
    <x v="0"/>
    <x v="0"/>
    <x v="293"/>
    <x v="606"/>
    <x v="1"/>
    <x v="0"/>
    <x v="1"/>
    <x v="1725"/>
    <x v="1"/>
    <x v="3"/>
    <x v="406"/>
    <x v="4"/>
    <x v="0"/>
  </r>
  <r>
    <x v="0"/>
    <x v="0"/>
    <x v="0"/>
    <x v="0"/>
    <x v="5"/>
    <x v="5"/>
    <x v="0"/>
    <x v="4"/>
    <x v="4"/>
    <x v="4"/>
    <x v="0"/>
    <x v="0"/>
    <x v="1"/>
    <x v="2"/>
    <x v="7"/>
    <x v="465"/>
    <x v="0"/>
    <x v="1"/>
    <x v="1"/>
    <x v="0"/>
    <x v="0"/>
    <x v="0"/>
    <x v="0"/>
    <x v="193"/>
    <x v="0"/>
    <x v="0"/>
    <x v="0"/>
    <x v="781"/>
    <x v="700"/>
    <x v="1"/>
    <x v="0"/>
    <x v="1"/>
    <x v="1726"/>
    <x v="1"/>
    <x v="5"/>
    <x v="548"/>
    <x v="4"/>
    <x v="0"/>
  </r>
  <r>
    <x v="0"/>
    <x v="0"/>
    <x v="0"/>
    <x v="0"/>
    <x v="5"/>
    <x v="5"/>
    <x v="0"/>
    <x v="4"/>
    <x v="4"/>
    <x v="4"/>
    <x v="0"/>
    <x v="0"/>
    <x v="1"/>
    <x v="2"/>
    <x v="7"/>
    <x v="466"/>
    <x v="0"/>
    <x v="1"/>
    <x v="1"/>
    <x v="1"/>
    <x v="1"/>
    <x v="1"/>
    <x v="158"/>
    <x v="194"/>
    <x v="854"/>
    <x v="569"/>
    <x v="1"/>
    <x v="830"/>
    <x v="701"/>
    <x v="1"/>
    <x v="0"/>
    <x v="1"/>
    <x v="172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7"/>
    <x v="467"/>
    <x v="0"/>
    <x v="1"/>
    <x v="1"/>
    <x v="0"/>
    <x v="2"/>
    <x v="3"/>
    <x v="0"/>
    <x v="83"/>
    <x v="0"/>
    <x v="0"/>
    <x v="0"/>
    <x v="625"/>
    <x v="111"/>
    <x v="1"/>
    <x v="0"/>
    <x v="1"/>
    <x v="1728"/>
    <x v="1"/>
    <x v="5"/>
    <x v="66"/>
    <x v="4"/>
    <x v="0"/>
  </r>
  <r>
    <x v="0"/>
    <x v="0"/>
    <x v="0"/>
    <x v="0"/>
    <x v="5"/>
    <x v="5"/>
    <x v="0"/>
    <x v="4"/>
    <x v="4"/>
    <x v="4"/>
    <x v="0"/>
    <x v="0"/>
    <x v="1"/>
    <x v="2"/>
    <x v="7"/>
    <x v="468"/>
    <x v="0"/>
    <x v="2"/>
    <x v="0"/>
    <x v="2"/>
    <x v="2"/>
    <x v="2"/>
    <x v="21"/>
    <x v="195"/>
    <x v="855"/>
    <x v="57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7"/>
    <x v="469"/>
    <x v="0"/>
    <x v="2"/>
    <x v="0"/>
    <x v="2"/>
    <x v="2"/>
    <x v="2"/>
    <x v="44"/>
    <x v="164"/>
    <x v="856"/>
    <x v="57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7"/>
    <x v="470"/>
    <x v="0"/>
    <x v="2"/>
    <x v="0"/>
    <x v="2"/>
    <x v="2"/>
    <x v="2"/>
    <x v="120"/>
    <x v="196"/>
    <x v="857"/>
    <x v="57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7"/>
    <x v="471"/>
    <x v="0"/>
    <x v="3"/>
    <x v="0"/>
    <x v="2"/>
    <x v="2"/>
    <x v="2"/>
    <x v="120"/>
    <x v="196"/>
    <x v="858"/>
    <x v="57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7"/>
    <x v="472"/>
    <x v="0"/>
    <x v="1"/>
    <x v="1"/>
    <x v="0"/>
    <x v="2"/>
    <x v="2"/>
    <x v="0"/>
    <x v="164"/>
    <x v="0"/>
    <x v="0"/>
    <x v="0"/>
    <x v="593"/>
    <x v="311"/>
    <x v="1"/>
    <x v="0"/>
    <x v="1"/>
    <x v="172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3"/>
    <x v="0"/>
    <x v="1"/>
    <x v="1"/>
    <x v="3"/>
    <x v="2"/>
    <x v="0"/>
    <x v="128"/>
    <x v="193"/>
    <x v="859"/>
    <x v="495"/>
    <x v="1"/>
    <x v="887"/>
    <x v="678"/>
    <x v="1"/>
    <x v="0"/>
    <x v="1"/>
    <x v="173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4"/>
    <x v="0"/>
    <x v="1"/>
    <x v="1"/>
    <x v="0"/>
    <x v="2"/>
    <x v="0"/>
    <x v="0"/>
    <x v="38"/>
    <x v="0"/>
    <x v="0"/>
    <x v="0"/>
    <x v="888"/>
    <x v="702"/>
    <x v="1"/>
    <x v="0"/>
    <x v="1"/>
    <x v="173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5"/>
    <x v="0"/>
    <x v="1"/>
    <x v="1"/>
    <x v="4"/>
    <x v="2"/>
    <x v="3"/>
    <x v="159"/>
    <x v="151"/>
    <x v="860"/>
    <x v="214"/>
    <x v="1"/>
    <x v="313"/>
    <x v="210"/>
    <x v="1"/>
    <x v="0"/>
    <x v="1"/>
    <x v="173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6"/>
    <x v="0"/>
    <x v="1"/>
    <x v="1"/>
    <x v="2"/>
    <x v="2"/>
    <x v="2"/>
    <x v="120"/>
    <x v="195"/>
    <x v="861"/>
    <x v="40"/>
    <x v="1"/>
    <x v="889"/>
    <x v="514"/>
    <x v="1"/>
    <x v="0"/>
    <x v="1"/>
    <x v="173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7"/>
    <x v="0"/>
    <x v="1"/>
    <x v="1"/>
    <x v="2"/>
    <x v="2"/>
    <x v="2"/>
    <x v="164"/>
    <x v="197"/>
    <x v="862"/>
    <x v="486"/>
    <x v="1"/>
    <x v="251"/>
    <x v="574"/>
    <x v="1"/>
    <x v="0"/>
    <x v="1"/>
    <x v="1734"/>
    <x v="1"/>
    <x v="5"/>
    <x v="549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8"/>
    <x v="0"/>
    <x v="1"/>
    <x v="1"/>
    <x v="0"/>
    <x v="2"/>
    <x v="2"/>
    <x v="0"/>
    <x v="196"/>
    <x v="0"/>
    <x v="0"/>
    <x v="0"/>
    <x v="890"/>
    <x v="106"/>
    <x v="1"/>
    <x v="0"/>
    <x v="1"/>
    <x v="1735"/>
    <x v="1"/>
    <x v="5"/>
    <x v="482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79"/>
    <x v="0"/>
    <x v="1"/>
    <x v="1"/>
    <x v="0"/>
    <x v="1"/>
    <x v="1"/>
    <x v="0"/>
    <x v="121"/>
    <x v="0"/>
    <x v="0"/>
    <x v="0"/>
    <x v="891"/>
    <x v="205"/>
    <x v="1"/>
    <x v="0"/>
    <x v="1"/>
    <x v="1736"/>
    <x v="1"/>
    <x v="5"/>
    <x v="137"/>
    <x v="4"/>
    <x v="0"/>
  </r>
  <r>
    <x v="0"/>
    <x v="0"/>
    <x v="0"/>
    <x v="0"/>
    <x v="5"/>
    <x v="5"/>
    <x v="0"/>
    <x v="4"/>
    <x v="4"/>
    <x v="4"/>
    <x v="0"/>
    <x v="0"/>
    <x v="1"/>
    <x v="2"/>
    <x v="8"/>
    <x v="480"/>
    <x v="0"/>
    <x v="1"/>
    <x v="1"/>
    <x v="0"/>
    <x v="0"/>
    <x v="0"/>
    <x v="0"/>
    <x v="164"/>
    <x v="863"/>
    <x v="574"/>
    <x v="2"/>
    <x v="297"/>
    <x v="583"/>
    <x v="1"/>
    <x v="0"/>
    <x v="1"/>
    <x v="1737"/>
    <x v="1"/>
    <x v="5"/>
    <x v="55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1"/>
    <x v="0"/>
    <x v="1"/>
    <x v="1"/>
    <x v="0"/>
    <x v="0"/>
    <x v="0"/>
    <x v="0"/>
    <x v="193"/>
    <x v="0"/>
    <x v="0"/>
    <x v="0"/>
    <x v="768"/>
    <x v="278"/>
    <x v="1"/>
    <x v="0"/>
    <x v="1"/>
    <x v="173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2"/>
    <x v="0"/>
    <x v="1"/>
    <x v="1"/>
    <x v="0"/>
    <x v="1"/>
    <x v="1"/>
    <x v="0"/>
    <x v="194"/>
    <x v="864"/>
    <x v="328"/>
    <x v="2"/>
    <x v="622"/>
    <x v="271"/>
    <x v="1"/>
    <x v="0"/>
    <x v="1"/>
    <x v="173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3"/>
    <x v="0"/>
    <x v="1"/>
    <x v="1"/>
    <x v="0"/>
    <x v="2"/>
    <x v="3"/>
    <x v="0"/>
    <x v="83"/>
    <x v="0"/>
    <x v="0"/>
    <x v="0"/>
    <x v="247"/>
    <x v="671"/>
    <x v="1"/>
    <x v="0"/>
    <x v="1"/>
    <x v="174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4"/>
    <x v="0"/>
    <x v="1"/>
    <x v="1"/>
    <x v="0"/>
    <x v="2"/>
    <x v="2"/>
    <x v="0"/>
    <x v="195"/>
    <x v="0"/>
    <x v="0"/>
    <x v="0"/>
    <x v="694"/>
    <x v="243"/>
    <x v="1"/>
    <x v="0"/>
    <x v="1"/>
    <x v="174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5"/>
    <x v="0"/>
    <x v="1"/>
    <x v="1"/>
    <x v="0"/>
    <x v="2"/>
    <x v="2"/>
    <x v="0"/>
    <x v="164"/>
    <x v="865"/>
    <x v="575"/>
    <x v="2"/>
    <x v="448"/>
    <x v="357"/>
    <x v="2"/>
    <x v="0"/>
    <x v="1"/>
    <x v="1742"/>
    <x v="1"/>
    <x v="4"/>
    <x v="551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6"/>
    <x v="0"/>
    <x v="1"/>
    <x v="1"/>
    <x v="0"/>
    <x v="2"/>
    <x v="2"/>
    <x v="0"/>
    <x v="196"/>
    <x v="0"/>
    <x v="0"/>
    <x v="0"/>
    <x v="235"/>
    <x v="106"/>
    <x v="1"/>
    <x v="0"/>
    <x v="1"/>
    <x v="1743"/>
    <x v="1"/>
    <x v="6"/>
    <x v="482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7"/>
    <x v="0"/>
    <x v="1"/>
    <x v="1"/>
    <x v="0"/>
    <x v="2"/>
    <x v="2"/>
    <x v="0"/>
    <x v="196"/>
    <x v="0"/>
    <x v="0"/>
    <x v="0"/>
    <x v="860"/>
    <x v="544"/>
    <x v="1"/>
    <x v="0"/>
    <x v="1"/>
    <x v="174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9"/>
    <x v="488"/>
    <x v="0"/>
    <x v="1"/>
    <x v="1"/>
    <x v="0"/>
    <x v="2"/>
    <x v="2"/>
    <x v="0"/>
    <x v="164"/>
    <x v="0"/>
    <x v="0"/>
    <x v="0"/>
    <x v="600"/>
    <x v="134"/>
    <x v="1"/>
    <x v="0"/>
    <x v="1"/>
    <x v="1745"/>
    <x v="1"/>
    <x v="2"/>
    <x v="129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89"/>
    <x v="0"/>
    <x v="1"/>
    <x v="1"/>
    <x v="0"/>
    <x v="2"/>
    <x v="0"/>
    <x v="0"/>
    <x v="193"/>
    <x v="0"/>
    <x v="0"/>
    <x v="0"/>
    <x v="747"/>
    <x v="207"/>
    <x v="1"/>
    <x v="0"/>
    <x v="1"/>
    <x v="1746"/>
    <x v="1"/>
    <x v="4"/>
    <x v="138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0"/>
    <x v="0"/>
    <x v="1"/>
    <x v="1"/>
    <x v="0"/>
    <x v="2"/>
    <x v="0"/>
    <x v="0"/>
    <x v="38"/>
    <x v="0"/>
    <x v="0"/>
    <x v="0"/>
    <x v="258"/>
    <x v="311"/>
    <x v="1"/>
    <x v="0"/>
    <x v="1"/>
    <x v="1747"/>
    <x v="1"/>
    <x v="10"/>
    <x v="215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1"/>
    <x v="0"/>
    <x v="1"/>
    <x v="1"/>
    <x v="0"/>
    <x v="2"/>
    <x v="3"/>
    <x v="0"/>
    <x v="151"/>
    <x v="0"/>
    <x v="0"/>
    <x v="0"/>
    <x v="703"/>
    <x v="692"/>
    <x v="1"/>
    <x v="0"/>
    <x v="1"/>
    <x v="174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2"/>
    <x v="0"/>
    <x v="1"/>
    <x v="1"/>
    <x v="2"/>
    <x v="2"/>
    <x v="2"/>
    <x v="120"/>
    <x v="195"/>
    <x v="866"/>
    <x v="575"/>
    <x v="1"/>
    <x v="486"/>
    <x v="453"/>
    <x v="1"/>
    <x v="0"/>
    <x v="1"/>
    <x v="1749"/>
    <x v="1"/>
    <x v="3"/>
    <x v="321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3"/>
    <x v="0"/>
    <x v="1"/>
    <x v="1"/>
    <x v="0"/>
    <x v="2"/>
    <x v="2"/>
    <x v="0"/>
    <x v="197"/>
    <x v="0"/>
    <x v="0"/>
    <x v="0"/>
    <x v="318"/>
    <x v="230"/>
    <x v="1"/>
    <x v="0"/>
    <x v="1"/>
    <x v="1750"/>
    <x v="1"/>
    <x v="1"/>
    <x v="156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4"/>
    <x v="0"/>
    <x v="1"/>
    <x v="1"/>
    <x v="0"/>
    <x v="2"/>
    <x v="2"/>
    <x v="0"/>
    <x v="196"/>
    <x v="0"/>
    <x v="0"/>
    <x v="0"/>
    <x v="892"/>
    <x v="244"/>
    <x v="1"/>
    <x v="0"/>
    <x v="1"/>
    <x v="1751"/>
    <x v="1"/>
    <x v="6"/>
    <x v="165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5"/>
    <x v="0"/>
    <x v="1"/>
    <x v="1"/>
    <x v="0"/>
    <x v="1"/>
    <x v="1"/>
    <x v="0"/>
    <x v="121"/>
    <x v="0"/>
    <x v="0"/>
    <x v="0"/>
    <x v="739"/>
    <x v="702"/>
    <x v="1"/>
    <x v="0"/>
    <x v="1"/>
    <x v="1752"/>
    <x v="1"/>
    <x v="4"/>
    <x v="552"/>
    <x v="4"/>
    <x v="0"/>
  </r>
  <r>
    <x v="0"/>
    <x v="0"/>
    <x v="0"/>
    <x v="0"/>
    <x v="5"/>
    <x v="5"/>
    <x v="0"/>
    <x v="4"/>
    <x v="4"/>
    <x v="4"/>
    <x v="0"/>
    <x v="0"/>
    <x v="1"/>
    <x v="2"/>
    <x v="10"/>
    <x v="496"/>
    <x v="0"/>
    <x v="1"/>
    <x v="1"/>
    <x v="2"/>
    <x v="0"/>
    <x v="2"/>
    <x v="93"/>
    <x v="164"/>
    <x v="867"/>
    <x v="576"/>
    <x v="1"/>
    <x v="749"/>
    <x v="703"/>
    <x v="1"/>
    <x v="0"/>
    <x v="1"/>
    <x v="175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497"/>
    <x v="0"/>
    <x v="1"/>
    <x v="1"/>
    <x v="3"/>
    <x v="0"/>
    <x v="0"/>
    <x v="128"/>
    <x v="193"/>
    <x v="868"/>
    <x v="577"/>
    <x v="1"/>
    <x v="630"/>
    <x v="648"/>
    <x v="1"/>
    <x v="0"/>
    <x v="1"/>
    <x v="175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498"/>
    <x v="0"/>
    <x v="1"/>
    <x v="1"/>
    <x v="1"/>
    <x v="1"/>
    <x v="1"/>
    <x v="158"/>
    <x v="194"/>
    <x v="854"/>
    <x v="569"/>
    <x v="1"/>
    <x v="581"/>
    <x v="231"/>
    <x v="1"/>
    <x v="0"/>
    <x v="1"/>
    <x v="175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499"/>
    <x v="0"/>
    <x v="1"/>
    <x v="1"/>
    <x v="0"/>
    <x v="2"/>
    <x v="3"/>
    <x v="0"/>
    <x v="83"/>
    <x v="0"/>
    <x v="0"/>
    <x v="0"/>
    <x v="766"/>
    <x v="296"/>
    <x v="1"/>
    <x v="0"/>
    <x v="1"/>
    <x v="1756"/>
    <x v="1"/>
    <x v="3"/>
    <x v="204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500"/>
    <x v="0"/>
    <x v="1"/>
    <x v="1"/>
    <x v="0"/>
    <x v="2"/>
    <x v="2"/>
    <x v="0"/>
    <x v="195"/>
    <x v="0"/>
    <x v="0"/>
    <x v="0"/>
    <x v="806"/>
    <x v="206"/>
    <x v="1"/>
    <x v="0"/>
    <x v="1"/>
    <x v="175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501"/>
    <x v="0"/>
    <x v="1"/>
    <x v="1"/>
    <x v="0"/>
    <x v="2"/>
    <x v="2"/>
    <x v="0"/>
    <x v="164"/>
    <x v="0"/>
    <x v="0"/>
    <x v="0"/>
    <x v="290"/>
    <x v="234"/>
    <x v="1"/>
    <x v="0"/>
    <x v="1"/>
    <x v="175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502"/>
    <x v="0"/>
    <x v="1"/>
    <x v="1"/>
    <x v="0"/>
    <x v="2"/>
    <x v="2"/>
    <x v="0"/>
    <x v="196"/>
    <x v="0"/>
    <x v="0"/>
    <x v="0"/>
    <x v="360"/>
    <x v="316"/>
    <x v="1"/>
    <x v="0"/>
    <x v="1"/>
    <x v="1759"/>
    <x v="1"/>
    <x v="5"/>
    <x v="219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503"/>
    <x v="0"/>
    <x v="1"/>
    <x v="1"/>
    <x v="2"/>
    <x v="2"/>
    <x v="2"/>
    <x v="161"/>
    <x v="196"/>
    <x v="869"/>
    <x v="50"/>
    <x v="1"/>
    <x v="630"/>
    <x v="565"/>
    <x v="1"/>
    <x v="0"/>
    <x v="1"/>
    <x v="176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1"/>
    <x v="504"/>
    <x v="0"/>
    <x v="1"/>
    <x v="1"/>
    <x v="2"/>
    <x v="2"/>
    <x v="2"/>
    <x v="93"/>
    <x v="164"/>
    <x v="870"/>
    <x v="548"/>
    <x v="1"/>
    <x v="368"/>
    <x v="557"/>
    <x v="1"/>
    <x v="0"/>
    <x v="1"/>
    <x v="1761"/>
    <x v="1"/>
    <x v="5"/>
    <x v="467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05"/>
    <x v="0"/>
    <x v="1"/>
    <x v="1"/>
    <x v="3"/>
    <x v="2"/>
    <x v="0"/>
    <x v="128"/>
    <x v="193"/>
    <x v="871"/>
    <x v="578"/>
    <x v="1"/>
    <x v="645"/>
    <x v="663"/>
    <x v="1"/>
    <x v="0"/>
    <x v="1"/>
    <x v="1762"/>
    <x v="1"/>
    <x v="4"/>
    <x v="513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06"/>
    <x v="0"/>
    <x v="1"/>
    <x v="1"/>
    <x v="1"/>
    <x v="2"/>
    <x v="1"/>
    <x v="162"/>
    <x v="38"/>
    <x v="872"/>
    <x v="420"/>
    <x v="1"/>
    <x v="417"/>
    <x v="386"/>
    <x v="1"/>
    <x v="0"/>
    <x v="1"/>
    <x v="1763"/>
    <x v="1"/>
    <x v="5"/>
    <x v="553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07"/>
    <x v="0"/>
    <x v="1"/>
    <x v="1"/>
    <x v="0"/>
    <x v="2"/>
    <x v="3"/>
    <x v="0"/>
    <x v="151"/>
    <x v="0"/>
    <x v="0"/>
    <x v="0"/>
    <x v="595"/>
    <x v="535"/>
    <x v="1"/>
    <x v="0"/>
    <x v="1"/>
    <x v="1764"/>
    <x v="1"/>
    <x v="4"/>
    <x v="393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08"/>
    <x v="0"/>
    <x v="1"/>
    <x v="1"/>
    <x v="2"/>
    <x v="2"/>
    <x v="2"/>
    <x v="120"/>
    <x v="195"/>
    <x v="873"/>
    <x v="579"/>
    <x v="1"/>
    <x v="893"/>
    <x v="427"/>
    <x v="1"/>
    <x v="0"/>
    <x v="1"/>
    <x v="1765"/>
    <x v="1"/>
    <x v="5"/>
    <x v="296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09"/>
    <x v="0"/>
    <x v="1"/>
    <x v="1"/>
    <x v="0"/>
    <x v="2"/>
    <x v="2"/>
    <x v="0"/>
    <x v="197"/>
    <x v="0"/>
    <x v="0"/>
    <x v="0"/>
    <x v="894"/>
    <x v="303"/>
    <x v="1"/>
    <x v="0"/>
    <x v="1"/>
    <x v="1766"/>
    <x v="1"/>
    <x v="5"/>
    <x v="488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10"/>
    <x v="0"/>
    <x v="1"/>
    <x v="1"/>
    <x v="0"/>
    <x v="2"/>
    <x v="2"/>
    <x v="0"/>
    <x v="196"/>
    <x v="0"/>
    <x v="0"/>
    <x v="0"/>
    <x v="281"/>
    <x v="188"/>
    <x v="1"/>
    <x v="0"/>
    <x v="1"/>
    <x v="176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11"/>
    <x v="0"/>
    <x v="1"/>
    <x v="1"/>
    <x v="2"/>
    <x v="1"/>
    <x v="2"/>
    <x v="138"/>
    <x v="121"/>
    <x v="874"/>
    <x v="580"/>
    <x v="1"/>
    <x v="895"/>
    <x v="519"/>
    <x v="1"/>
    <x v="0"/>
    <x v="1"/>
    <x v="1768"/>
    <x v="1"/>
    <x v="6"/>
    <x v="380"/>
    <x v="4"/>
    <x v="0"/>
  </r>
  <r>
    <x v="0"/>
    <x v="0"/>
    <x v="0"/>
    <x v="0"/>
    <x v="5"/>
    <x v="5"/>
    <x v="0"/>
    <x v="4"/>
    <x v="4"/>
    <x v="4"/>
    <x v="0"/>
    <x v="0"/>
    <x v="1"/>
    <x v="2"/>
    <x v="12"/>
    <x v="512"/>
    <x v="0"/>
    <x v="1"/>
    <x v="1"/>
    <x v="0"/>
    <x v="0"/>
    <x v="0"/>
    <x v="0"/>
    <x v="164"/>
    <x v="804"/>
    <x v="548"/>
    <x v="2"/>
    <x v="343"/>
    <x v="595"/>
    <x v="1"/>
    <x v="0"/>
    <x v="1"/>
    <x v="1769"/>
    <x v="1"/>
    <x v="9"/>
    <x v="46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3"/>
    <x v="0"/>
    <x v="1"/>
    <x v="1"/>
    <x v="3"/>
    <x v="0"/>
    <x v="0"/>
    <x v="128"/>
    <x v="193"/>
    <x v="875"/>
    <x v="569"/>
    <x v="1"/>
    <x v="388"/>
    <x v="704"/>
    <x v="1"/>
    <x v="0"/>
    <x v="1"/>
    <x v="177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4"/>
    <x v="0"/>
    <x v="1"/>
    <x v="1"/>
    <x v="1"/>
    <x v="1"/>
    <x v="1"/>
    <x v="158"/>
    <x v="194"/>
    <x v="876"/>
    <x v="581"/>
    <x v="1"/>
    <x v="828"/>
    <x v="453"/>
    <x v="1"/>
    <x v="0"/>
    <x v="1"/>
    <x v="177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5"/>
    <x v="0"/>
    <x v="1"/>
    <x v="1"/>
    <x v="4"/>
    <x v="2"/>
    <x v="3"/>
    <x v="165"/>
    <x v="83"/>
    <x v="877"/>
    <x v="329"/>
    <x v="1"/>
    <x v="896"/>
    <x v="213"/>
    <x v="1"/>
    <x v="0"/>
    <x v="1"/>
    <x v="177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6"/>
    <x v="0"/>
    <x v="1"/>
    <x v="1"/>
    <x v="2"/>
    <x v="2"/>
    <x v="2"/>
    <x v="120"/>
    <x v="195"/>
    <x v="878"/>
    <x v="232"/>
    <x v="1"/>
    <x v="400"/>
    <x v="467"/>
    <x v="1"/>
    <x v="0"/>
    <x v="1"/>
    <x v="1773"/>
    <x v="1"/>
    <x v="4"/>
    <x v="337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7"/>
    <x v="0"/>
    <x v="1"/>
    <x v="1"/>
    <x v="0"/>
    <x v="2"/>
    <x v="2"/>
    <x v="0"/>
    <x v="164"/>
    <x v="0"/>
    <x v="0"/>
    <x v="0"/>
    <x v="897"/>
    <x v="335"/>
    <x v="1"/>
    <x v="0"/>
    <x v="1"/>
    <x v="1774"/>
    <x v="1"/>
    <x v="5"/>
    <x v="545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8"/>
    <x v="0"/>
    <x v="1"/>
    <x v="1"/>
    <x v="0"/>
    <x v="2"/>
    <x v="2"/>
    <x v="0"/>
    <x v="196"/>
    <x v="0"/>
    <x v="0"/>
    <x v="0"/>
    <x v="861"/>
    <x v="313"/>
    <x v="1"/>
    <x v="0"/>
    <x v="1"/>
    <x v="177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19"/>
    <x v="0"/>
    <x v="1"/>
    <x v="1"/>
    <x v="0"/>
    <x v="2"/>
    <x v="2"/>
    <x v="0"/>
    <x v="196"/>
    <x v="0"/>
    <x v="0"/>
    <x v="0"/>
    <x v="898"/>
    <x v="66"/>
    <x v="1"/>
    <x v="0"/>
    <x v="1"/>
    <x v="1776"/>
    <x v="1"/>
    <x v="6"/>
    <x v="70"/>
    <x v="4"/>
    <x v="0"/>
  </r>
  <r>
    <x v="0"/>
    <x v="0"/>
    <x v="0"/>
    <x v="0"/>
    <x v="5"/>
    <x v="5"/>
    <x v="0"/>
    <x v="4"/>
    <x v="4"/>
    <x v="4"/>
    <x v="0"/>
    <x v="0"/>
    <x v="1"/>
    <x v="2"/>
    <x v="13"/>
    <x v="520"/>
    <x v="0"/>
    <x v="1"/>
    <x v="1"/>
    <x v="0"/>
    <x v="2"/>
    <x v="2"/>
    <x v="0"/>
    <x v="164"/>
    <x v="879"/>
    <x v="31"/>
    <x v="2"/>
    <x v="597"/>
    <x v="286"/>
    <x v="1"/>
    <x v="0"/>
    <x v="1"/>
    <x v="1777"/>
    <x v="1"/>
    <x v="5"/>
    <x v="370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1"/>
    <x v="0"/>
    <x v="1"/>
    <x v="1"/>
    <x v="3"/>
    <x v="2"/>
    <x v="0"/>
    <x v="128"/>
    <x v="193"/>
    <x v="880"/>
    <x v="582"/>
    <x v="1"/>
    <x v="899"/>
    <x v="231"/>
    <x v="1"/>
    <x v="0"/>
    <x v="1"/>
    <x v="1778"/>
    <x v="1"/>
    <x v="5"/>
    <x v="425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2"/>
    <x v="0"/>
    <x v="1"/>
    <x v="1"/>
    <x v="0"/>
    <x v="2"/>
    <x v="0"/>
    <x v="0"/>
    <x v="38"/>
    <x v="0"/>
    <x v="0"/>
    <x v="0"/>
    <x v="323"/>
    <x v="511"/>
    <x v="1"/>
    <x v="0"/>
    <x v="1"/>
    <x v="1779"/>
    <x v="1"/>
    <x v="4"/>
    <x v="373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3"/>
    <x v="0"/>
    <x v="1"/>
    <x v="1"/>
    <x v="0"/>
    <x v="2"/>
    <x v="3"/>
    <x v="0"/>
    <x v="151"/>
    <x v="881"/>
    <x v="329"/>
    <x v="2"/>
    <x v="627"/>
    <x v="579"/>
    <x v="1"/>
    <x v="0"/>
    <x v="1"/>
    <x v="178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4"/>
    <x v="0"/>
    <x v="1"/>
    <x v="1"/>
    <x v="0"/>
    <x v="2"/>
    <x v="2"/>
    <x v="0"/>
    <x v="195"/>
    <x v="0"/>
    <x v="0"/>
    <x v="0"/>
    <x v="611"/>
    <x v="235"/>
    <x v="1"/>
    <x v="0"/>
    <x v="1"/>
    <x v="1781"/>
    <x v="1"/>
    <x v="5"/>
    <x v="158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5"/>
    <x v="0"/>
    <x v="2"/>
    <x v="0"/>
    <x v="2"/>
    <x v="2"/>
    <x v="2"/>
    <x v="114"/>
    <x v="197"/>
    <x v="882"/>
    <x v="36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4"/>
    <x v="526"/>
    <x v="0"/>
    <x v="2"/>
    <x v="0"/>
    <x v="2"/>
    <x v="2"/>
    <x v="2"/>
    <x v="166"/>
    <x v="196"/>
    <x v="883"/>
    <x v="58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4"/>
    <x v="527"/>
    <x v="0"/>
    <x v="1"/>
    <x v="1"/>
    <x v="2"/>
    <x v="1"/>
    <x v="2"/>
    <x v="138"/>
    <x v="121"/>
    <x v="884"/>
    <x v="422"/>
    <x v="1"/>
    <x v="672"/>
    <x v="406"/>
    <x v="1"/>
    <x v="0"/>
    <x v="1"/>
    <x v="1782"/>
    <x v="1"/>
    <x v="5"/>
    <x v="277"/>
    <x v="4"/>
    <x v="0"/>
  </r>
  <r>
    <x v="0"/>
    <x v="0"/>
    <x v="0"/>
    <x v="0"/>
    <x v="5"/>
    <x v="5"/>
    <x v="0"/>
    <x v="4"/>
    <x v="4"/>
    <x v="4"/>
    <x v="0"/>
    <x v="0"/>
    <x v="1"/>
    <x v="2"/>
    <x v="14"/>
    <x v="528"/>
    <x v="0"/>
    <x v="2"/>
    <x v="0"/>
    <x v="2"/>
    <x v="0"/>
    <x v="2"/>
    <x v="105"/>
    <x v="164"/>
    <x v="885"/>
    <x v="21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5"/>
    <x v="529"/>
    <x v="0"/>
    <x v="3"/>
    <x v="0"/>
    <x v="3"/>
    <x v="0"/>
    <x v="0"/>
    <x v="167"/>
    <x v="193"/>
    <x v="886"/>
    <x v="27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5"/>
    <x v="530"/>
    <x v="0"/>
    <x v="2"/>
    <x v="0"/>
    <x v="1"/>
    <x v="1"/>
    <x v="1"/>
    <x v="168"/>
    <x v="194"/>
    <x v="887"/>
    <x v="584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5"/>
    <x v="531"/>
    <x v="0"/>
    <x v="2"/>
    <x v="0"/>
    <x v="4"/>
    <x v="2"/>
    <x v="3"/>
    <x v="169"/>
    <x v="83"/>
    <x v="888"/>
    <x v="58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5"/>
    <x v="532"/>
    <x v="0"/>
    <x v="2"/>
    <x v="0"/>
    <x v="2"/>
    <x v="2"/>
    <x v="2"/>
    <x v="157"/>
    <x v="195"/>
    <x v="889"/>
    <x v="58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2"/>
    <x v="15"/>
    <x v="533"/>
    <x v="0"/>
    <x v="1"/>
    <x v="1"/>
    <x v="2"/>
    <x v="2"/>
    <x v="2"/>
    <x v="93"/>
    <x v="164"/>
    <x v="890"/>
    <x v="438"/>
    <x v="1"/>
    <x v="805"/>
    <x v="622"/>
    <x v="1"/>
    <x v="0"/>
    <x v="1"/>
    <x v="1783"/>
    <x v="1"/>
    <x v="6"/>
    <x v="457"/>
    <x v="4"/>
    <x v="0"/>
  </r>
  <r>
    <x v="0"/>
    <x v="0"/>
    <x v="0"/>
    <x v="0"/>
    <x v="5"/>
    <x v="5"/>
    <x v="0"/>
    <x v="4"/>
    <x v="4"/>
    <x v="4"/>
    <x v="0"/>
    <x v="0"/>
    <x v="1"/>
    <x v="2"/>
    <x v="15"/>
    <x v="534"/>
    <x v="0"/>
    <x v="1"/>
    <x v="1"/>
    <x v="0"/>
    <x v="2"/>
    <x v="2"/>
    <x v="0"/>
    <x v="196"/>
    <x v="0"/>
    <x v="0"/>
    <x v="0"/>
    <x v="269"/>
    <x v="256"/>
    <x v="1"/>
    <x v="0"/>
    <x v="1"/>
    <x v="1784"/>
    <x v="1"/>
    <x v="5"/>
    <x v="554"/>
    <x v="4"/>
    <x v="0"/>
  </r>
  <r>
    <x v="0"/>
    <x v="0"/>
    <x v="0"/>
    <x v="0"/>
    <x v="5"/>
    <x v="5"/>
    <x v="0"/>
    <x v="4"/>
    <x v="4"/>
    <x v="4"/>
    <x v="0"/>
    <x v="0"/>
    <x v="1"/>
    <x v="2"/>
    <x v="15"/>
    <x v="535"/>
    <x v="0"/>
    <x v="1"/>
    <x v="1"/>
    <x v="0"/>
    <x v="2"/>
    <x v="2"/>
    <x v="0"/>
    <x v="196"/>
    <x v="0"/>
    <x v="0"/>
    <x v="0"/>
    <x v="598"/>
    <x v="316"/>
    <x v="1"/>
    <x v="0"/>
    <x v="1"/>
    <x v="1785"/>
    <x v="1"/>
    <x v="5"/>
    <x v="219"/>
    <x v="4"/>
    <x v="0"/>
  </r>
  <r>
    <x v="0"/>
    <x v="0"/>
    <x v="0"/>
    <x v="0"/>
    <x v="5"/>
    <x v="5"/>
    <x v="0"/>
    <x v="4"/>
    <x v="4"/>
    <x v="4"/>
    <x v="0"/>
    <x v="0"/>
    <x v="1"/>
    <x v="2"/>
    <x v="15"/>
    <x v="536"/>
    <x v="0"/>
    <x v="1"/>
    <x v="1"/>
    <x v="2"/>
    <x v="2"/>
    <x v="2"/>
    <x v="93"/>
    <x v="164"/>
    <x v="891"/>
    <x v="587"/>
    <x v="1"/>
    <x v="368"/>
    <x v="675"/>
    <x v="1"/>
    <x v="0"/>
    <x v="1"/>
    <x v="178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"/>
    <x v="537"/>
    <x v="0"/>
    <x v="1"/>
    <x v="1"/>
    <x v="3"/>
    <x v="0"/>
    <x v="0"/>
    <x v="83"/>
    <x v="65"/>
    <x v="892"/>
    <x v="588"/>
    <x v="1"/>
    <x v="801"/>
    <x v="210"/>
    <x v="1"/>
    <x v="0"/>
    <x v="1"/>
    <x v="1787"/>
    <x v="1"/>
    <x v="2"/>
    <x v="142"/>
    <x v="4"/>
    <x v="0"/>
  </r>
  <r>
    <x v="0"/>
    <x v="0"/>
    <x v="0"/>
    <x v="0"/>
    <x v="5"/>
    <x v="5"/>
    <x v="0"/>
    <x v="4"/>
    <x v="4"/>
    <x v="4"/>
    <x v="0"/>
    <x v="0"/>
    <x v="1"/>
    <x v="3"/>
    <x v="1"/>
    <x v="538"/>
    <x v="0"/>
    <x v="1"/>
    <x v="1"/>
    <x v="0"/>
    <x v="0"/>
    <x v="0"/>
    <x v="0"/>
    <x v="198"/>
    <x v="0"/>
    <x v="0"/>
    <x v="0"/>
    <x v="591"/>
    <x v="635"/>
    <x v="1"/>
    <x v="0"/>
    <x v="1"/>
    <x v="1788"/>
    <x v="1"/>
    <x v="4"/>
    <x v="555"/>
    <x v="4"/>
    <x v="0"/>
  </r>
  <r>
    <x v="0"/>
    <x v="0"/>
    <x v="0"/>
    <x v="0"/>
    <x v="5"/>
    <x v="5"/>
    <x v="0"/>
    <x v="4"/>
    <x v="4"/>
    <x v="4"/>
    <x v="0"/>
    <x v="0"/>
    <x v="1"/>
    <x v="3"/>
    <x v="1"/>
    <x v="539"/>
    <x v="0"/>
    <x v="1"/>
    <x v="1"/>
    <x v="2"/>
    <x v="2"/>
    <x v="2"/>
    <x v="75"/>
    <x v="141"/>
    <x v="893"/>
    <x v="589"/>
    <x v="1"/>
    <x v="604"/>
    <x v="570"/>
    <x v="1"/>
    <x v="0"/>
    <x v="1"/>
    <x v="178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"/>
    <x v="540"/>
    <x v="0"/>
    <x v="1"/>
    <x v="1"/>
    <x v="0"/>
    <x v="1"/>
    <x v="1"/>
    <x v="0"/>
    <x v="42"/>
    <x v="0"/>
    <x v="0"/>
    <x v="0"/>
    <x v="680"/>
    <x v="656"/>
    <x v="1"/>
    <x v="0"/>
    <x v="1"/>
    <x v="179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2"/>
    <x v="541"/>
    <x v="0"/>
    <x v="1"/>
    <x v="1"/>
    <x v="0"/>
    <x v="0"/>
    <x v="0"/>
    <x v="0"/>
    <x v="65"/>
    <x v="0"/>
    <x v="0"/>
    <x v="0"/>
    <x v="384"/>
    <x v="643"/>
    <x v="1"/>
    <x v="0"/>
    <x v="1"/>
    <x v="1791"/>
    <x v="1"/>
    <x v="4"/>
    <x v="490"/>
    <x v="4"/>
    <x v="0"/>
  </r>
  <r>
    <x v="0"/>
    <x v="0"/>
    <x v="0"/>
    <x v="0"/>
    <x v="5"/>
    <x v="5"/>
    <x v="0"/>
    <x v="4"/>
    <x v="4"/>
    <x v="4"/>
    <x v="0"/>
    <x v="0"/>
    <x v="1"/>
    <x v="3"/>
    <x v="2"/>
    <x v="542"/>
    <x v="0"/>
    <x v="1"/>
    <x v="1"/>
    <x v="0"/>
    <x v="0"/>
    <x v="0"/>
    <x v="0"/>
    <x v="198"/>
    <x v="0"/>
    <x v="0"/>
    <x v="0"/>
    <x v="900"/>
    <x v="244"/>
    <x v="1"/>
    <x v="0"/>
    <x v="1"/>
    <x v="179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2"/>
    <x v="543"/>
    <x v="0"/>
    <x v="1"/>
    <x v="1"/>
    <x v="0"/>
    <x v="2"/>
    <x v="2"/>
    <x v="0"/>
    <x v="141"/>
    <x v="0"/>
    <x v="0"/>
    <x v="0"/>
    <x v="255"/>
    <x v="150"/>
    <x v="1"/>
    <x v="0"/>
    <x v="1"/>
    <x v="1793"/>
    <x v="1"/>
    <x v="5"/>
    <x v="92"/>
    <x v="4"/>
    <x v="0"/>
  </r>
  <r>
    <x v="0"/>
    <x v="0"/>
    <x v="0"/>
    <x v="0"/>
    <x v="5"/>
    <x v="5"/>
    <x v="0"/>
    <x v="4"/>
    <x v="4"/>
    <x v="4"/>
    <x v="0"/>
    <x v="0"/>
    <x v="1"/>
    <x v="3"/>
    <x v="2"/>
    <x v="544"/>
    <x v="0"/>
    <x v="1"/>
    <x v="1"/>
    <x v="0"/>
    <x v="1"/>
    <x v="1"/>
    <x v="0"/>
    <x v="42"/>
    <x v="0"/>
    <x v="0"/>
    <x v="0"/>
    <x v="738"/>
    <x v="243"/>
    <x v="1"/>
    <x v="0"/>
    <x v="1"/>
    <x v="1794"/>
    <x v="1"/>
    <x v="5"/>
    <x v="216"/>
    <x v="4"/>
    <x v="0"/>
  </r>
  <r>
    <x v="0"/>
    <x v="0"/>
    <x v="0"/>
    <x v="0"/>
    <x v="5"/>
    <x v="5"/>
    <x v="0"/>
    <x v="4"/>
    <x v="4"/>
    <x v="4"/>
    <x v="0"/>
    <x v="0"/>
    <x v="1"/>
    <x v="3"/>
    <x v="3"/>
    <x v="545"/>
    <x v="0"/>
    <x v="2"/>
    <x v="0"/>
    <x v="3"/>
    <x v="0"/>
    <x v="0"/>
    <x v="10"/>
    <x v="65"/>
    <x v="894"/>
    <x v="59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3"/>
    <x v="546"/>
    <x v="0"/>
    <x v="2"/>
    <x v="0"/>
    <x v="3"/>
    <x v="0"/>
    <x v="0"/>
    <x v="170"/>
    <x v="198"/>
    <x v="895"/>
    <x v="59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3"/>
    <x v="547"/>
    <x v="0"/>
    <x v="2"/>
    <x v="0"/>
    <x v="2"/>
    <x v="2"/>
    <x v="2"/>
    <x v="32"/>
    <x v="141"/>
    <x v="896"/>
    <x v="59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3"/>
    <x v="548"/>
    <x v="0"/>
    <x v="2"/>
    <x v="0"/>
    <x v="1"/>
    <x v="1"/>
    <x v="1"/>
    <x v="171"/>
    <x v="42"/>
    <x v="897"/>
    <x v="45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4"/>
    <x v="549"/>
    <x v="0"/>
    <x v="1"/>
    <x v="1"/>
    <x v="0"/>
    <x v="0"/>
    <x v="0"/>
    <x v="0"/>
    <x v="65"/>
    <x v="0"/>
    <x v="0"/>
    <x v="0"/>
    <x v="332"/>
    <x v="110"/>
    <x v="1"/>
    <x v="0"/>
    <x v="1"/>
    <x v="179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4"/>
    <x v="550"/>
    <x v="0"/>
    <x v="1"/>
    <x v="1"/>
    <x v="0"/>
    <x v="0"/>
    <x v="0"/>
    <x v="0"/>
    <x v="198"/>
    <x v="0"/>
    <x v="0"/>
    <x v="0"/>
    <x v="888"/>
    <x v="285"/>
    <x v="1"/>
    <x v="0"/>
    <x v="1"/>
    <x v="179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4"/>
    <x v="551"/>
    <x v="0"/>
    <x v="1"/>
    <x v="1"/>
    <x v="2"/>
    <x v="2"/>
    <x v="2"/>
    <x v="75"/>
    <x v="141"/>
    <x v="898"/>
    <x v="518"/>
    <x v="1"/>
    <x v="335"/>
    <x v="552"/>
    <x v="1"/>
    <x v="0"/>
    <x v="1"/>
    <x v="1797"/>
    <x v="1"/>
    <x v="4"/>
    <x v="500"/>
    <x v="4"/>
    <x v="0"/>
  </r>
  <r>
    <x v="0"/>
    <x v="0"/>
    <x v="0"/>
    <x v="0"/>
    <x v="5"/>
    <x v="5"/>
    <x v="0"/>
    <x v="4"/>
    <x v="4"/>
    <x v="4"/>
    <x v="0"/>
    <x v="0"/>
    <x v="1"/>
    <x v="3"/>
    <x v="4"/>
    <x v="552"/>
    <x v="0"/>
    <x v="1"/>
    <x v="1"/>
    <x v="0"/>
    <x v="1"/>
    <x v="1"/>
    <x v="0"/>
    <x v="42"/>
    <x v="0"/>
    <x v="0"/>
    <x v="0"/>
    <x v="148"/>
    <x v="317"/>
    <x v="1"/>
    <x v="0"/>
    <x v="1"/>
    <x v="179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5"/>
    <x v="553"/>
    <x v="0"/>
    <x v="1"/>
    <x v="1"/>
    <x v="0"/>
    <x v="0"/>
    <x v="0"/>
    <x v="0"/>
    <x v="65"/>
    <x v="0"/>
    <x v="0"/>
    <x v="0"/>
    <x v="901"/>
    <x v="594"/>
    <x v="1"/>
    <x v="0"/>
    <x v="1"/>
    <x v="1799"/>
    <x v="1"/>
    <x v="4"/>
    <x v="556"/>
    <x v="4"/>
    <x v="0"/>
  </r>
  <r>
    <x v="0"/>
    <x v="0"/>
    <x v="0"/>
    <x v="0"/>
    <x v="5"/>
    <x v="5"/>
    <x v="0"/>
    <x v="4"/>
    <x v="4"/>
    <x v="4"/>
    <x v="0"/>
    <x v="0"/>
    <x v="1"/>
    <x v="3"/>
    <x v="5"/>
    <x v="554"/>
    <x v="0"/>
    <x v="1"/>
    <x v="1"/>
    <x v="3"/>
    <x v="0"/>
    <x v="0"/>
    <x v="172"/>
    <x v="198"/>
    <x v="899"/>
    <x v="339"/>
    <x v="1"/>
    <x v="902"/>
    <x v="673"/>
    <x v="1"/>
    <x v="0"/>
    <x v="1"/>
    <x v="180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5"/>
    <x v="555"/>
    <x v="0"/>
    <x v="1"/>
    <x v="1"/>
    <x v="0"/>
    <x v="2"/>
    <x v="2"/>
    <x v="0"/>
    <x v="141"/>
    <x v="0"/>
    <x v="0"/>
    <x v="0"/>
    <x v="284"/>
    <x v="245"/>
    <x v="1"/>
    <x v="0"/>
    <x v="1"/>
    <x v="1801"/>
    <x v="1"/>
    <x v="5"/>
    <x v="166"/>
    <x v="4"/>
    <x v="0"/>
  </r>
  <r>
    <x v="0"/>
    <x v="0"/>
    <x v="0"/>
    <x v="0"/>
    <x v="5"/>
    <x v="5"/>
    <x v="0"/>
    <x v="4"/>
    <x v="4"/>
    <x v="4"/>
    <x v="0"/>
    <x v="0"/>
    <x v="1"/>
    <x v="3"/>
    <x v="5"/>
    <x v="556"/>
    <x v="0"/>
    <x v="1"/>
    <x v="1"/>
    <x v="1"/>
    <x v="1"/>
    <x v="1"/>
    <x v="36"/>
    <x v="42"/>
    <x v="900"/>
    <x v="593"/>
    <x v="1"/>
    <x v="581"/>
    <x v="504"/>
    <x v="1"/>
    <x v="0"/>
    <x v="1"/>
    <x v="180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6"/>
    <x v="557"/>
    <x v="0"/>
    <x v="1"/>
    <x v="1"/>
    <x v="0"/>
    <x v="0"/>
    <x v="0"/>
    <x v="0"/>
    <x v="65"/>
    <x v="0"/>
    <x v="0"/>
    <x v="0"/>
    <x v="115"/>
    <x v="591"/>
    <x v="1"/>
    <x v="0"/>
    <x v="1"/>
    <x v="1803"/>
    <x v="1"/>
    <x v="2"/>
    <x v="521"/>
    <x v="4"/>
    <x v="0"/>
  </r>
  <r>
    <x v="0"/>
    <x v="0"/>
    <x v="0"/>
    <x v="0"/>
    <x v="5"/>
    <x v="5"/>
    <x v="0"/>
    <x v="4"/>
    <x v="4"/>
    <x v="4"/>
    <x v="0"/>
    <x v="0"/>
    <x v="1"/>
    <x v="3"/>
    <x v="6"/>
    <x v="558"/>
    <x v="0"/>
    <x v="1"/>
    <x v="1"/>
    <x v="0"/>
    <x v="0"/>
    <x v="0"/>
    <x v="0"/>
    <x v="198"/>
    <x v="0"/>
    <x v="0"/>
    <x v="0"/>
    <x v="202"/>
    <x v="600"/>
    <x v="1"/>
    <x v="0"/>
    <x v="1"/>
    <x v="1804"/>
    <x v="1"/>
    <x v="1"/>
    <x v="433"/>
    <x v="4"/>
    <x v="0"/>
  </r>
  <r>
    <x v="0"/>
    <x v="0"/>
    <x v="0"/>
    <x v="0"/>
    <x v="5"/>
    <x v="5"/>
    <x v="0"/>
    <x v="4"/>
    <x v="4"/>
    <x v="4"/>
    <x v="0"/>
    <x v="0"/>
    <x v="1"/>
    <x v="3"/>
    <x v="6"/>
    <x v="559"/>
    <x v="0"/>
    <x v="1"/>
    <x v="1"/>
    <x v="0"/>
    <x v="2"/>
    <x v="2"/>
    <x v="0"/>
    <x v="50"/>
    <x v="0"/>
    <x v="0"/>
    <x v="0"/>
    <x v="625"/>
    <x v="222"/>
    <x v="1"/>
    <x v="0"/>
    <x v="1"/>
    <x v="180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6"/>
    <x v="560"/>
    <x v="0"/>
    <x v="1"/>
    <x v="1"/>
    <x v="0"/>
    <x v="1"/>
    <x v="1"/>
    <x v="0"/>
    <x v="199"/>
    <x v="0"/>
    <x v="0"/>
    <x v="0"/>
    <x v="710"/>
    <x v="650"/>
    <x v="1"/>
    <x v="0"/>
    <x v="1"/>
    <x v="1806"/>
    <x v="1"/>
    <x v="5"/>
    <x v="496"/>
    <x v="4"/>
    <x v="0"/>
  </r>
  <r>
    <x v="0"/>
    <x v="0"/>
    <x v="0"/>
    <x v="0"/>
    <x v="5"/>
    <x v="5"/>
    <x v="0"/>
    <x v="4"/>
    <x v="4"/>
    <x v="4"/>
    <x v="0"/>
    <x v="0"/>
    <x v="1"/>
    <x v="3"/>
    <x v="7"/>
    <x v="561"/>
    <x v="0"/>
    <x v="1"/>
    <x v="1"/>
    <x v="3"/>
    <x v="0"/>
    <x v="0"/>
    <x v="65"/>
    <x v="200"/>
    <x v="901"/>
    <x v="297"/>
    <x v="1"/>
    <x v="345"/>
    <x v="298"/>
    <x v="1"/>
    <x v="0"/>
    <x v="1"/>
    <x v="180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7"/>
    <x v="562"/>
    <x v="0"/>
    <x v="1"/>
    <x v="1"/>
    <x v="0"/>
    <x v="0"/>
    <x v="0"/>
    <x v="0"/>
    <x v="201"/>
    <x v="0"/>
    <x v="0"/>
    <x v="0"/>
    <x v="695"/>
    <x v="134"/>
    <x v="1"/>
    <x v="0"/>
    <x v="1"/>
    <x v="180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7"/>
    <x v="563"/>
    <x v="0"/>
    <x v="1"/>
    <x v="1"/>
    <x v="0"/>
    <x v="2"/>
    <x v="2"/>
    <x v="0"/>
    <x v="141"/>
    <x v="0"/>
    <x v="0"/>
    <x v="0"/>
    <x v="259"/>
    <x v="526"/>
    <x v="1"/>
    <x v="0"/>
    <x v="1"/>
    <x v="1809"/>
    <x v="1"/>
    <x v="6"/>
    <x v="386"/>
    <x v="4"/>
    <x v="0"/>
  </r>
  <r>
    <x v="0"/>
    <x v="0"/>
    <x v="0"/>
    <x v="0"/>
    <x v="5"/>
    <x v="5"/>
    <x v="0"/>
    <x v="4"/>
    <x v="4"/>
    <x v="4"/>
    <x v="0"/>
    <x v="0"/>
    <x v="1"/>
    <x v="3"/>
    <x v="7"/>
    <x v="564"/>
    <x v="0"/>
    <x v="1"/>
    <x v="1"/>
    <x v="1"/>
    <x v="1"/>
    <x v="1"/>
    <x v="36"/>
    <x v="42"/>
    <x v="902"/>
    <x v="298"/>
    <x v="1"/>
    <x v="903"/>
    <x v="305"/>
    <x v="1"/>
    <x v="0"/>
    <x v="1"/>
    <x v="181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8"/>
    <x v="565"/>
    <x v="0"/>
    <x v="1"/>
    <x v="1"/>
    <x v="0"/>
    <x v="0"/>
    <x v="0"/>
    <x v="0"/>
    <x v="65"/>
    <x v="0"/>
    <x v="0"/>
    <x v="0"/>
    <x v="230"/>
    <x v="242"/>
    <x v="1"/>
    <x v="0"/>
    <x v="1"/>
    <x v="1811"/>
    <x v="1"/>
    <x v="5"/>
    <x v="207"/>
    <x v="4"/>
    <x v="0"/>
  </r>
  <r>
    <x v="0"/>
    <x v="0"/>
    <x v="0"/>
    <x v="0"/>
    <x v="5"/>
    <x v="5"/>
    <x v="0"/>
    <x v="4"/>
    <x v="4"/>
    <x v="4"/>
    <x v="0"/>
    <x v="0"/>
    <x v="1"/>
    <x v="3"/>
    <x v="8"/>
    <x v="566"/>
    <x v="0"/>
    <x v="1"/>
    <x v="1"/>
    <x v="0"/>
    <x v="0"/>
    <x v="0"/>
    <x v="0"/>
    <x v="198"/>
    <x v="0"/>
    <x v="0"/>
    <x v="0"/>
    <x v="639"/>
    <x v="256"/>
    <x v="1"/>
    <x v="0"/>
    <x v="1"/>
    <x v="181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8"/>
    <x v="567"/>
    <x v="0"/>
    <x v="1"/>
    <x v="1"/>
    <x v="0"/>
    <x v="2"/>
    <x v="2"/>
    <x v="0"/>
    <x v="50"/>
    <x v="903"/>
    <x v="489"/>
    <x v="2"/>
    <x v="597"/>
    <x v="593"/>
    <x v="1"/>
    <x v="0"/>
    <x v="1"/>
    <x v="181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8"/>
    <x v="568"/>
    <x v="0"/>
    <x v="1"/>
    <x v="1"/>
    <x v="0"/>
    <x v="1"/>
    <x v="1"/>
    <x v="0"/>
    <x v="199"/>
    <x v="0"/>
    <x v="0"/>
    <x v="0"/>
    <x v="274"/>
    <x v="54"/>
    <x v="1"/>
    <x v="0"/>
    <x v="1"/>
    <x v="1814"/>
    <x v="1"/>
    <x v="5"/>
    <x v="29"/>
    <x v="4"/>
    <x v="0"/>
  </r>
  <r>
    <x v="0"/>
    <x v="0"/>
    <x v="0"/>
    <x v="0"/>
    <x v="5"/>
    <x v="5"/>
    <x v="0"/>
    <x v="4"/>
    <x v="4"/>
    <x v="4"/>
    <x v="0"/>
    <x v="0"/>
    <x v="1"/>
    <x v="3"/>
    <x v="9"/>
    <x v="569"/>
    <x v="0"/>
    <x v="1"/>
    <x v="1"/>
    <x v="3"/>
    <x v="0"/>
    <x v="0"/>
    <x v="65"/>
    <x v="200"/>
    <x v="904"/>
    <x v="594"/>
    <x v="1"/>
    <x v="640"/>
    <x v="623"/>
    <x v="1"/>
    <x v="0"/>
    <x v="1"/>
    <x v="1815"/>
    <x v="1"/>
    <x v="5"/>
    <x v="459"/>
    <x v="4"/>
    <x v="0"/>
  </r>
  <r>
    <x v="0"/>
    <x v="0"/>
    <x v="0"/>
    <x v="0"/>
    <x v="5"/>
    <x v="5"/>
    <x v="0"/>
    <x v="4"/>
    <x v="4"/>
    <x v="4"/>
    <x v="0"/>
    <x v="0"/>
    <x v="1"/>
    <x v="3"/>
    <x v="9"/>
    <x v="570"/>
    <x v="0"/>
    <x v="1"/>
    <x v="1"/>
    <x v="3"/>
    <x v="0"/>
    <x v="0"/>
    <x v="173"/>
    <x v="201"/>
    <x v="905"/>
    <x v="337"/>
    <x v="1"/>
    <x v="904"/>
    <x v="705"/>
    <x v="1"/>
    <x v="0"/>
    <x v="1"/>
    <x v="1816"/>
    <x v="1"/>
    <x v="6"/>
    <x v="557"/>
    <x v="4"/>
    <x v="0"/>
  </r>
  <r>
    <x v="0"/>
    <x v="0"/>
    <x v="0"/>
    <x v="0"/>
    <x v="5"/>
    <x v="5"/>
    <x v="0"/>
    <x v="4"/>
    <x v="4"/>
    <x v="4"/>
    <x v="0"/>
    <x v="0"/>
    <x v="1"/>
    <x v="3"/>
    <x v="9"/>
    <x v="571"/>
    <x v="0"/>
    <x v="1"/>
    <x v="1"/>
    <x v="0"/>
    <x v="2"/>
    <x v="2"/>
    <x v="0"/>
    <x v="141"/>
    <x v="0"/>
    <x v="0"/>
    <x v="0"/>
    <x v="765"/>
    <x v="621"/>
    <x v="1"/>
    <x v="0"/>
    <x v="1"/>
    <x v="1817"/>
    <x v="1"/>
    <x v="4"/>
    <x v="454"/>
    <x v="4"/>
    <x v="0"/>
  </r>
  <r>
    <x v="0"/>
    <x v="0"/>
    <x v="0"/>
    <x v="0"/>
    <x v="5"/>
    <x v="5"/>
    <x v="0"/>
    <x v="4"/>
    <x v="4"/>
    <x v="4"/>
    <x v="0"/>
    <x v="0"/>
    <x v="1"/>
    <x v="3"/>
    <x v="9"/>
    <x v="572"/>
    <x v="0"/>
    <x v="1"/>
    <x v="1"/>
    <x v="0"/>
    <x v="1"/>
    <x v="1"/>
    <x v="0"/>
    <x v="42"/>
    <x v="0"/>
    <x v="0"/>
    <x v="0"/>
    <x v="339"/>
    <x v="226"/>
    <x v="1"/>
    <x v="0"/>
    <x v="1"/>
    <x v="181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0"/>
    <x v="573"/>
    <x v="0"/>
    <x v="1"/>
    <x v="1"/>
    <x v="3"/>
    <x v="0"/>
    <x v="0"/>
    <x v="83"/>
    <x v="65"/>
    <x v="906"/>
    <x v="339"/>
    <x v="1"/>
    <x v="905"/>
    <x v="657"/>
    <x v="1"/>
    <x v="0"/>
    <x v="1"/>
    <x v="1819"/>
    <x v="1"/>
    <x v="6"/>
    <x v="499"/>
    <x v="4"/>
    <x v="0"/>
  </r>
  <r>
    <x v="0"/>
    <x v="0"/>
    <x v="0"/>
    <x v="0"/>
    <x v="5"/>
    <x v="5"/>
    <x v="0"/>
    <x v="4"/>
    <x v="4"/>
    <x v="4"/>
    <x v="0"/>
    <x v="0"/>
    <x v="1"/>
    <x v="3"/>
    <x v="10"/>
    <x v="574"/>
    <x v="0"/>
    <x v="3"/>
    <x v="0"/>
    <x v="3"/>
    <x v="0"/>
    <x v="0"/>
    <x v="174"/>
    <x v="198"/>
    <x v="907"/>
    <x v="10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0"/>
    <x v="575"/>
    <x v="0"/>
    <x v="2"/>
    <x v="0"/>
    <x v="2"/>
    <x v="2"/>
    <x v="2"/>
    <x v="175"/>
    <x v="50"/>
    <x v="908"/>
    <x v="40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0"/>
    <x v="576"/>
    <x v="0"/>
    <x v="2"/>
    <x v="0"/>
    <x v="1"/>
    <x v="1"/>
    <x v="1"/>
    <x v="176"/>
    <x v="199"/>
    <x v="909"/>
    <x v="39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1"/>
    <x v="577"/>
    <x v="0"/>
    <x v="1"/>
    <x v="1"/>
    <x v="3"/>
    <x v="0"/>
    <x v="0"/>
    <x v="65"/>
    <x v="200"/>
    <x v="910"/>
    <x v="595"/>
    <x v="1"/>
    <x v="229"/>
    <x v="704"/>
    <x v="1"/>
    <x v="0"/>
    <x v="1"/>
    <x v="182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1"/>
    <x v="578"/>
    <x v="0"/>
    <x v="1"/>
    <x v="1"/>
    <x v="0"/>
    <x v="0"/>
    <x v="0"/>
    <x v="0"/>
    <x v="201"/>
    <x v="911"/>
    <x v="383"/>
    <x v="2"/>
    <x v="585"/>
    <x v="528"/>
    <x v="1"/>
    <x v="0"/>
    <x v="1"/>
    <x v="182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1"/>
    <x v="579"/>
    <x v="0"/>
    <x v="1"/>
    <x v="1"/>
    <x v="0"/>
    <x v="2"/>
    <x v="2"/>
    <x v="0"/>
    <x v="141"/>
    <x v="0"/>
    <x v="0"/>
    <x v="0"/>
    <x v="680"/>
    <x v="270"/>
    <x v="1"/>
    <x v="0"/>
    <x v="1"/>
    <x v="182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1"/>
    <x v="580"/>
    <x v="0"/>
    <x v="1"/>
    <x v="1"/>
    <x v="1"/>
    <x v="1"/>
    <x v="1"/>
    <x v="36"/>
    <x v="42"/>
    <x v="912"/>
    <x v="596"/>
    <x v="1"/>
    <x v="875"/>
    <x v="706"/>
    <x v="1"/>
    <x v="0"/>
    <x v="1"/>
    <x v="1823"/>
    <x v="1"/>
    <x v="11"/>
    <x v="558"/>
    <x v="4"/>
    <x v="0"/>
  </r>
  <r>
    <x v="0"/>
    <x v="0"/>
    <x v="0"/>
    <x v="0"/>
    <x v="5"/>
    <x v="5"/>
    <x v="0"/>
    <x v="4"/>
    <x v="4"/>
    <x v="4"/>
    <x v="0"/>
    <x v="0"/>
    <x v="1"/>
    <x v="3"/>
    <x v="12"/>
    <x v="581"/>
    <x v="0"/>
    <x v="1"/>
    <x v="1"/>
    <x v="0"/>
    <x v="0"/>
    <x v="0"/>
    <x v="0"/>
    <x v="65"/>
    <x v="0"/>
    <x v="0"/>
    <x v="0"/>
    <x v="295"/>
    <x v="285"/>
    <x v="1"/>
    <x v="0"/>
    <x v="1"/>
    <x v="1824"/>
    <x v="1"/>
    <x v="5"/>
    <x v="559"/>
    <x v="4"/>
    <x v="0"/>
  </r>
  <r>
    <x v="0"/>
    <x v="0"/>
    <x v="0"/>
    <x v="0"/>
    <x v="5"/>
    <x v="5"/>
    <x v="0"/>
    <x v="4"/>
    <x v="4"/>
    <x v="4"/>
    <x v="0"/>
    <x v="0"/>
    <x v="1"/>
    <x v="3"/>
    <x v="12"/>
    <x v="582"/>
    <x v="0"/>
    <x v="1"/>
    <x v="1"/>
    <x v="0"/>
    <x v="0"/>
    <x v="0"/>
    <x v="0"/>
    <x v="198"/>
    <x v="913"/>
    <x v="28"/>
    <x v="2"/>
    <x v="404"/>
    <x v="707"/>
    <x v="2"/>
    <x v="0"/>
    <x v="1"/>
    <x v="1825"/>
    <x v="1"/>
    <x v="4"/>
    <x v="560"/>
    <x v="4"/>
    <x v="0"/>
  </r>
  <r>
    <x v="0"/>
    <x v="0"/>
    <x v="0"/>
    <x v="0"/>
    <x v="5"/>
    <x v="5"/>
    <x v="0"/>
    <x v="4"/>
    <x v="4"/>
    <x v="4"/>
    <x v="0"/>
    <x v="0"/>
    <x v="1"/>
    <x v="3"/>
    <x v="12"/>
    <x v="583"/>
    <x v="0"/>
    <x v="1"/>
    <x v="1"/>
    <x v="0"/>
    <x v="2"/>
    <x v="2"/>
    <x v="0"/>
    <x v="50"/>
    <x v="0"/>
    <x v="0"/>
    <x v="0"/>
    <x v="258"/>
    <x v="578"/>
    <x v="1"/>
    <x v="0"/>
    <x v="1"/>
    <x v="1826"/>
    <x v="1"/>
    <x v="4"/>
    <x v="422"/>
    <x v="4"/>
    <x v="0"/>
  </r>
  <r>
    <x v="0"/>
    <x v="0"/>
    <x v="0"/>
    <x v="0"/>
    <x v="5"/>
    <x v="5"/>
    <x v="0"/>
    <x v="4"/>
    <x v="4"/>
    <x v="4"/>
    <x v="0"/>
    <x v="0"/>
    <x v="1"/>
    <x v="3"/>
    <x v="12"/>
    <x v="584"/>
    <x v="0"/>
    <x v="1"/>
    <x v="1"/>
    <x v="0"/>
    <x v="1"/>
    <x v="1"/>
    <x v="0"/>
    <x v="199"/>
    <x v="0"/>
    <x v="0"/>
    <x v="0"/>
    <x v="812"/>
    <x v="123"/>
    <x v="1"/>
    <x v="0"/>
    <x v="1"/>
    <x v="1827"/>
    <x v="1"/>
    <x v="4"/>
    <x v="136"/>
    <x v="4"/>
    <x v="0"/>
  </r>
  <r>
    <x v="0"/>
    <x v="0"/>
    <x v="0"/>
    <x v="0"/>
    <x v="5"/>
    <x v="5"/>
    <x v="0"/>
    <x v="4"/>
    <x v="4"/>
    <x v="4"/>
    <x v="0"/>
    <x v="0"/>
    <x v="1"/>
    <x v="3"/>
    <x v="13"/>
    <x v="585"/>
    <x v="0"/>
    <x v="0"/>
    <x v="0"/>
    <x v="0"/>
    <x v="0"/>
    <x v="0"/>
    <x v="0"/>
    <x v="200"/>
    <x v="914"/>
    <x v="597"/>
    <x v="2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3"/>
    <x v="586"/>
    <x v="0"/>
    <x v="2"/>
    <x v="0"/>
    <x v="3"/>
    <x v="0"/>
    <x v="0"/>
    <x v="177"/>
    <x v="201"/>
    <x v="915"/>
    <x v="59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3"/>
    <x v="587"/>
    <x v="0"/>
    <x v="2"/>
    <x v="0"/>
    <x v="2"/>
    <x v="2"/>
    <x v="2"/>
    <x v="178"/>
    <x v="141"/>
    <x v="916"/>
    <x v="59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3"/>
    <x v="588"/>
    <x v="0"/>
    <x v="2"/>
    <x v="0"/>
    <x v="1"/>
    <x v="1"/>
    <x v="1"/>
    <x v="171"/>
    <x v="42"/>
    <x v="917"/>
    <x v="60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3"/>
    <x v="14"/>
    <x v="589"/>
    <x v="0"/>
    <x v="1"/>
    <x v="1"/>
    <x v="0"/>
    <x v="0"/>
    <x v="0"/>
    <x v="0"/>
    <x v="65"/>
    <x v="705"/>
    <x v="509"/>
    <x v="2"/>
    <x v="762"/>
    <x v="538"/>
    <x v="1"/>
    <x v="0"/>
    <x v="1"/>
    <x v="182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4"/>
    <x v="590"/>
    <x v="0"/>
    <x v="1"/>
    <x v="1"/>
    <x v="0"/>
    <x v="0"/>
    <x v="0"/>
    <x v="0"/>
    <x v="198"/>
    <x v="918"/>
    <x v="469"/>
    <x v="2"/>
    <x v="343"/>
    <x v="232"/>
    <x v="1"/>
    <x v="0"/>
    <x v="1"/>
    <x v="182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4"/>
    <x v="591"/>
    <x v="0"/>
    <x v="1"/>
    <x v="1"/>
    <x v="2"/>
    <x v="2"/>
    <x v="2"/>
    <x v="179"/>
    <x v="50"/>
    <x v="919"/>
    <x v="236"/>
    <x v="1"/>
    <x v="224"/>
    <x v="583"/>
    <x v="1"/>
    <x v="0"/>
    <x v="1"/>
    <x v="183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4"/>
    <x v="592"/>
    <x v="0"/>
    <x v="1"/>
    <x v="1"/>
    <x v="1"/>
    <x v="1"/>
    <x v="1"/>
    <x v="180"/>
    <x v="199"/>
    <x v="920"/>
    <x v="601"/>
    <x v="1"/>
    <x v="351"/>
    <x v="566"/>
    <x v="1"/>
    <x v="0"/>
    <x v="1"/>
    <x v="1831"/>
    <x v="1"/>
    <x v="1"/>
    <x v="561"/>
    <x v="4"/>
    <x v="0"/>
  </r>
  <r>
    <x v="0"/>
    <x v="0"/>
    <x v="0"/>
    <x v="0"/>
    <x v="5"/>
    <x v="5"/>
    <x v="0"/>
    <x v="4"/>
    <x v="4"/>
    <x v="4"/>
    <x v="0"/>
    <x v="0"/>
    <x v="1"/>
    <x v="3"/>
    <x v="15"/>
    <x v="593"/>
    <x v="0"/>
    <x v="1"/>
    <x v="1"/>
    <x v="0"/>
    <x v="0"/>
    <x v="0"/>
    <x v="0"/>
    <x v="200"/>
    <x v="0"/>
    <x v="0"/>
    <x v="0"/>
    <x v="762"/>
    <x v="579"/>
    <x v="1"/>
    <x v="0"/>
    <x v="1"/>
    <x v="183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5"/>
    <x v="594"/>
    <x v="0"/>
    <x v="1"/>
    <x v="1"/>
    <x v="0"/>
    <x v="0"/>
    <x v="0"/>
    <x v="0"/>
    <x v="201"/>
    <x v="0"/>
    <x v="0"/>
    <x v="0"/>
    <x v="272"/>
    <x v="316"/>
    <x v="1"/>
    <x v="0"/>
    <x v="1"/>
    <x v="183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3"/>
    <x v="15"/>
    <x v="595"/>
    <x v="0"/>
    <x v="1"/>
    <x v="1"/>
    <x v="0"/>
    <x v="2"/>
    <x v="2"/>
    <x v="0"/>
    <x v="141"/>
    <x v="921"/>
    <x v="356"/>
    <x v="2"/>
    <x v="662"/>
    <x v="217"/>
    <x v="1"/>
    <x v="0"/>
    <x v="1"/>
    <x v="1834"/>
    <x v="1"/>
    <x v="5"/>
    <x v="232"/>
    <x v="4"/>
    <x v="0"/>
  </r>
  <r>
    <x v="0"/>
    <x v="0"/>
    <x v="0"/>
    <x v="0"/>
    <x v="5"/>
    <x v="5"/>
    <x v="0"/>
    <x v="4"/>
    <x v="4"/>
    <x v="4"/>
    <x v="0"/>
    <x v="0"/>
    <x v="1"/>
    <x v="3"/>
    <x v="15"/>
    <x v="596"/>
    <x v="0"/>
    <x v="1"/>
    <x v="1"/>
    <x v="0"/>
    <x v="1"/>
    <x v="1"/>
    <x v="0"/>
    <x v="42"/>
    <x v="922"/>
    <x v="556"/>
    <x v="2"/>
    <x v="584"/>
    <x v="250"/>
    <x v="1"/>
    <x v="0"/>
    <x v="1"/>
    <x v="183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1"/>
    <x v="597"/>
    <x v="0"/>
    <x v="1"/>
    <x v="1"/>
    <x v="3"/>
    <x v="0"/>
    <x v="0"/>
    <x v="181"/>
    <x v="149"/>
    <x v="923"/>
    <x v="462"/>
    <x v="1"/>
    <x v="906"/>
    <x v="559"/>
    <x v="1"/>
    <x v="0"/>
    <x v="1"/>
    <x v="1836"/>
    <x v="1"/>
    <x v="4"/>
    <x v="562"/>
    <x v="4"/>
    <x v="0"/>
  </r>
  <r>
    <x v="0"/>
    <x v="0"/>
    <x v="0"/>
    <x v="0"/>
    <x v="5"/>
    <x v="5"/>
    <x v="0"/>
    <x v="4"/>
    <x v="4"/>
    <x v="4"/>
    <x v="0"/>
    <x v="0"/>
    <x v="1"/>
    <x v="4"/>
    <x v="1"/>
    <x v="598"/>
    <x v="0"/>
    <x v="1"/>
    <x v="1"/>
    <x v="0"/>
    <x v="0"/>
    <x v="0"/>
    <x v="0"/>
    <x v="198"/>
    <x v="0"/>
    <x v="0"/>
    <x v="0"/>
    <x v="318"/>
    <x v="580"/>
    <x v="1"/>
    <x v="0"/>
    <x v="1"/>
    <x v="183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1"/>
    <x v="599"/>
    <x v="0"/>
    <x v="1"/>
    <x v="1"/>
    <x v="2"/>
    <x v="2"/>
    <x v="2"/>
    <x v="75"/>
    <x v="141"/>
    <x v="924"/>
    <x v="395"/>
    <x v="1"/>
    <x v="631"/>
    <x v="550"/>
    <x v="1"/>
    <x v="0"/>
    <x v="1"/>
    <x v="183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1"/>
    <x v="600"/>
    <x v="0"/>
    <x v="1"/>
    <x v="1"/>
    <x v="1"/>
    <x v="1"/>
    <x v="1"/>
    <x v="36"/>
    <x v="42"/>
    <x v="925"/>
    <x v="602"/>
    <x v="1"/>
    <x v="907"/>
    <x v="280"/>
    <x v="1"/>
    <x v="0"/>
    <x v="1"/>
    <x v="183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2"/>
    <x v="601"/>
    <x v="0"/>
    <x v="1"/>
    <x v="1"/>
    <x v="3"/>
    <x v="0"/>
    <x v="0"/>
    <x v="181"/>
    <x v="149"/>
    <x v="926"/>
    <x v="435"/>
    <x v="1"/>
    <x v="908"/>
    <x v="588"/>
    <x v="1"/>
    <x v="0"/>
    <x v="1"/>
    <x v="1840"/>
    <x v="1"/>
    <x v="5"/>
    <x v="563"/>
    <x v="4"/>
    <x v="0"/>
  </r>
  <r>
    <x v="0"/>
    <x v="0"/>
    <x v="0"/>
    <x v="0"/>
    <x v="5"/>
    <x v="5"/>
    <x v="0"/>
    <x v="4"/>
    <x v="4"/>
    <x v="4"/>
    <x v="0"/>
    <x v="0"/>
    <x v="1"/>
    <x v="4"/>
    <x v="2"/>
    <x v="602"/>
    <x v="0"/>
    <x v="1"/>
    <x v="1"/>
    <x v="0"/>
    <x v="0"/>
    <x v="0"/>
    <x v="0"/>
    <x v="198"/>
    <x v="0"/>
    <x v="0"/>
    <x v="0"/>
    <x v="339"/>
    <x v="672"/>
    <x v="1"/>
    <x v="0"/>
    <x v="1"/>
    <x v="1841"/>
    <x v="1"/>
    <x v="10"/>
    <x v="564"/>
    <x v="4"/>
    <x v="0"/>
  </r>
  <r>
    <x v="0"/>
    <x v="0"/>
    <x v="0"/>
    <x v="0"/>
    <x v="5"/>
    <x v="5"/>
    <x v="0"/>
    <x v="4"/>
    <x v="4"/>
    <x v="4"/>
    <x v="0"/>
    <x v="0"/>
    <x v="1"/>
    <x v="4"/>
    <x v="2"/>
    <x v="603"/>
    <x v="0"/>
    <x v="1"/>
    <x v="1"/>
    <x v="0"/>
    <x v="2"/>
    <x v="2"/>
    <x v="0"/>
    <x v="141"/>
    <x v="927"/>
    <x v="565"/>
    <x v="2"/>
    <x v="330"/>
    <x v="214"/>
    <x v="1"/>
    <x v="0"/>
    <x v="1"/>
    <x v="184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2"/>
    <x v="604"/>
    <x v="0"/>
    <x v="1"/>
    <x v="1"/>
    <x v="0"/>
    <x v="1"/>
    <x v="1"/>
    <x v="0"/>
    <x v="42"/>
    <x v="0"/>
    <x v="0"/>
    <x v="0"/>
    <x v="262"/>
    <x v="708"/>
    <x v="1"/>
    <x v="0"/>
    <x v="1"/>
    <x v="1843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3"/>
    <x v="605"/>
    <x v="0"/>
    <x v="1"/>
    <x v="1"/>
    <x v="0"/>
    <x v="0"/>
    <x v="0"/>
    <x v="0"/>
    <x v="149"/>
    <x v="0"/>
    <x v="0"/>
    <x v="0"/>
    <x v="308"/>
    <x v="276"/>
    <x v="1"/>
    <x v="0"/>
    <x v="1"/>
    <x v="184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3"/>
    <x v="606"/>
    <x v="0"/>
    <x v="1"/>
    <x v="1"/>
    <x v="0"/>
    <x v="0"/>
    <x v="0"/>
    <x v="0"/>
    <x v="198"/>
    <x v="0"/>
    <x v="0"/>
    <x v="0"/>
    <x v="796"/>
    <x v="198"/>
    <x v="1"/>
    <x v="0"/>
    <x v="1"/>
    <x v="184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3"/>
    <x v="607"/>
    <x v="0"/>
    <x v="1"/>
    <x v="1"/>
    <x v="0"/>
    <x v="2"/>
    <x v="2"/>
    <x v="0"/>
    <x v="141"/>
    <x v="0"/>
    <x v="0"/>
    <x v="0"/>
    <x v="329"/>
    <x v="291"/>
    <x v="1"/>
    <x v="0"/>
    <x v="1"/>
    <x v="184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3"/>
    <x v="608"/>
    <x v="0"/>
    <x v="1"/>
    <x v="1"/>
    <x v="0"/>
    <x v="1"/>
    <x v="1"/>
    <x v="0"/>
    <x v="42"/>
    <x v="0"/>
    <x v="0"/>
    <x v="0"/>
    <x v="694"/>
    <x v="196"/>
    <x v="1"/>
    <x v="0"/>
    <x v="1"/>
    <x v="184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4"/>
    <x v="609"/>
    <x v="0"/>
    <x v="1"/>
    <x v="1"/>
    <x v="3"/>
    <x v="0"/>
    <x v="0"/>
    <x v="181"/>
    <x v="149"/>
    <x v="928"/>
    <x v="484"/>
    <x v="1"/>
    <x v="736"/>
    <x v="618"/>
    <x v="2"/>
    <x v="0"/>
    <x v="2"/>
    <x v="1848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4"/>
    <x v="610"/>
    <x v="0"/>
    <x v="1"/>
    <x v="1"/>
    <x v="3"/>
    <x v="0"/>
    <x v="0"/>
    <x v="172"/>
    <x v="198"/>
    <x v="929"/>
    <x v="44"/>
    <x v="1"/>
    <x v="736"/>
    <x v="618"/>
    <x v="2"/>
    <x v="0"/>
    <x v="2"/>
    <x v="184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4"/>
    <x v="611"/>
    <x v="0"/>
    <x v="2"/>
    <x v="0"/>
    <x v="2"/>
    <x v="2"/>
    <x v="2"/>
    <x v="75"/>
    <x v="141"/>
    <x v="930"/>
    <x v="60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4"/>
    <x v="612"/>
    <x v="0"/>
    <x v="1"/>
    <x v="1"/>
    <x v="1"/>
    <x v="1"/>
    <x v="1"/>
    <x v="36"/>
    <x v="42"/>
    <x v="931"/>
    <x v="604"/>
    <x v="1"/>
    <x v="876"/>
    <x v="698"/>
    <x v="1"/>
    <x v="0"/>
    <x v="1"/>
    <x v="1850"/>
    <x v="1"/>
    <x v="5"/>
    <x v="546"/>
    <x v="4"/>
    <x v="0"/>
  </r>
  <r>
    <x v="0"/>
    <x v="0"/>
    <x v="0"/>
    <x v="0"/>
    <x v="5"/>
    <x v="5"/>
    <x v="0"/>
    <x v="4"/>
    <x v="4"/>
    <x v="4"/>
    <x v="0"/>
    <x v="0"/>
    <x v="1"/>
    <x v="4"/>
    <x v="5"/>
    <x v="613"/>
    <x v="0"/>
    <x v="1"/>
    <x v="1"/>
    <x v="0"/>
    <x v="0"/>
    <x v="0"/>
    <x v="0"/>
    <x v="149"/>
    <x v="932"/>
    <x v="481"/>
    <x v="2"/>
    <x v="664"/>
    <x v="287"/>
    <x v="1"/>
    <x v="0"/>
    <x v="1"/>
    <x v="1851"/>
    <x v="1"/>
    <x v="5"/>
    <x v="209"/>
    <x v="4"/>
    <x v="0"/>
  </r>
  <r>
    <x v="0"/>
    <x v="0"/>
    <x v="0"/>
    <x v="0"/>
    <x v="5"/>
    <x v="5"/>
    <x v="0"/>
    <x v="4"/>
    <x v="4"/>
    <x v="4"/>
    <x v="0"/>
    <x v="0"/>
    <x v="1"/>
    <x v="4"/>
    <x v="5"/>
    <x v="614"/>
    <x v="0"/>
    <x v="1"/>
    <x v="1"/>
    <x v="3"/>
    <x v="0"/>
    <x v="0"/>
    <x v="172"/>
    <x v="198"/>
    <x v="933"/>
    <x v="380"/>
    <x v="1"/>
    <x v="580"/>
    <x v="618"/>
    <x v="1"/>
    <x v="0"/>
    <x v="1"/>
    <x v="1852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5"/>
    <x v="615"/>
    <x v="0"/>
    <x v="1"/>
    <x v="1"/>
    <x v="0"/>
    <x v="2"/>
    <x v="2"/>
    <x v="0"/>
    <x v="141"/>
    <x v="0"/>
    <x v="0"/>
    <x v="0"/>
    <x v="242"/>
    <x v="205"/>
    <x v="1"/>
    <x v="0"/>
    <x v="1"/>
    <x v="1853"/>
    <x v="1"/>
    <x v="5"/>
    <x v="137"/>
    <x v="4"/>
    <x v="0"/>
  </r>
  <r>
    <x v="0"/>
    <x v="0"/>
    <x v="0"/>
    <x v="0"/>
    <x v="5"/>
    <x v="5"/>
    <x v="0"/>
    <x v="4"/>
    <x v="4"/>
    <x v="4"/>
    <x v="0"/>
    <x v="0"/>
    <x v="1"/>
    <x v="4"/>
    <x v="5"/>
    <x v="616"/>
    <x v="0"/>
    <x v="1"/>
    <x v="1"/>
    <x v="1"/>
    <x v="1"/>
    <x v="1"/>
    <x v="36"/>
    <x v="42"/>
    <x v="912"/>
    <x v="596"/>
    <x v="1"/>
    <x v="889"/>
    <x v="586"/>
    <x v="1"/>
    <x v="0"/>
    <x v="1"/>
    <x v="1854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6"/>
    <x v="617"/>
    <x v="0"/>
    <x v="1"/>
    <x v="1"/>
    <x v="0"/>
    <x v="0"/>
    <x v="0"/>
    <x v="0"/>
    <x v="149"/>
    <x v="932"/>
    <x v="481"/>
    <x v="2"/>
    <x v="676"/>
    <x v="190"/>
    <x v="1"/>
    <x v="0"/>
    <x v="1"/>
    <x v="1855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6"/>
    <x v="618"/>
    <x v="0"/>
    <x v="1"/>
    <x v="1"/>
    <x v="3"/>
    <x v="0"/>
    <x v="0"/>
    <x v="172"/>
    <x v="198"/>
    <x v="934"/>
    <x v="419"/>
    <x v="1"/>
    <x v="909"/>
    <x v="571"/>
    <x v="1"/>
    <x v="0"/>
    <x v="1"/>
    <x v="1856"/>
    <x v="1"/>
    <x v="9"/>
    <x v="416"/>
    <x v="4"/>
    <x v="0"/>
  </r>
  <r>
    <x v="0"/>
    <x v="0"/>
    <x v="0"/>
    <x v="0"/>
    <x v="5"/>
    <x v="5"/>
    <x v="0"/>
    <x v="4"/>
    <x v="4"/>
    <x v="4"/>
    <x v="0"/>
    <x v="0"/>
    <x v="1"/>
    <x v="4"/>
    <x v="6"/>
    <x v="619"/>
    <x v="0"/>
    <x v="1"/>
    <x v="1"/>
    <x v="2"/>
    <x v="2"/>
    <x v="2"/>
    <x v="182"/>
    <x v="50"/>
    <x v="935"/>
    <x v="173"/>
    <x v="1"/>
    <x v="667"/>
    <x v="521"/>
    <x v="1"/>
    <x v="0"/>
    <x v="1"/>
    <x v="1857"/>
    <x v="1"/>
    <x v="5"/>
    <x v="565"/>
    <x v="4"/>
    <x v="0"/>
  </r>
  <r>
    <x v="0"/>
    <x v="0"/>
    <x v="0"/>
    <x v="0"/>
    <x v="5"/>
    <x v="5"/>
    <x v="0"/>
    <x v="4"/>
    <x v="4"/>
    <x v="4"/>
    <x v="0"/>
    <x v="0"/>
    <x v="1"/>
    <x v="4"/>
    <x v="6"/>
    <x v="620"/>
    <x v="0"/>
    <x v="1"/>
    <x v="1"/>
    <x v="1"/>
    <x v="1"/>
    <x v="1"/>
    <x v="183"/>
    <x v="199"/>
    <x v="936"/>
    <x v="384"/>
    <x v="1"/>
    <x v="623"/>
    <x v="562"/>
    <x v="1"/>
    <x v="0"/>
    <x v="1"/>
    <x v="1858"/>
    <x v="1"/>
    <x v="4"/>
    <x v="474"/>
    <x v="4"/>
    <x v="0"/>
  </r>
  <r>
    <x v="0"/>
    <x v="0"/>
    <x v="0"/>
    <x v="0"/>
    <x v="5"/>
    <x v="5"/>
    <x v="0"/>
    <x v="4"/>
    <x v="4"/>
    <x v="4"/>
    <x v="0"/>
    <x v="0"/>
    <x v="1"/>
    <x v="4"/>
    <x v="7"/>
    <x v="621"/>
    <x v="0"/>
    <x v="1"/>
    <x v="1"/>
    <x v="0"/>
    <x v="0"/>
    <x v="0"/>
    <x v="0"/>
    <x v="202"/>
    <x v="0"/>
    <x v="0"/>
    <x v="0"/>
    <x v="274"/>
    <x v="709"/>
    <x v="1"/>
    <x v="0"/>
    <x v="1"/>
    <x v="1859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7"/>
    <x v="622"/>
    <x v="0"/>
    <x v="1"/>
    <x v="1"/>
    <x v="3"/>
    <x v="0"/>
    <x v="0"/>
    <x v="184"/>
    <x v="201"/>
    <x v="937"/>
    <x v="481"/>
    <x v="1"/>
    <x v="387"/>
    <x v="232"/>
    <x v="1"/>
    <x v="0"/>
    <x v="1"/>
    <x v="1860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7"/>
    <x v="623"/>
    <x v="0"/>
    <x v="1"/>
    <x v="1"/>
    <x v="0"/>
    <x v="2"/>
    <x v="2"/>
    <x v="0"/>
    <x v="141"/>
    <x v="0"/>
    <x v="0"/>
    <x v="0"/>
    <x v="708"/>
    <x v="633"/>
    <x v="1"/>
    <x v="0"/>
    <x v="1"/>
    <x v="1861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7"/>
    <x v="624"/>
    <x v="0"/>
    <x v="1"/>
    <x v="1"/>
    <x v="0"/>
    <x v="1"/>
    <x v="1"/>
    <x v="0"/>
    <x v="42"/>
    <x v="0"/>
    <x v="0"/>
    <x v="0"/>
    <x v="357"/>
    <x v="188"/>
    <x v="1"/>
    <x v="0"/>
    <x v="1"/>
    <x v="1862"/>
    <x v="1"/>
    <x v="4"/>
    <x v="125"/>
    <x v="4"/>
    <x v="0"/>
  </r>
  <r>
    <x v="0"/>
    <x v="0"/>
    <x v="0"/>
    <x v="0"/>
    <x v="5"/>
    <x v="5"/>
    <x v="0"/>
    <x v="4"/>
    <x v="4"/>
    <x v="4"/>
    <x v="0"/>
    <x v="0"/>
    <x v="1"/>
    <x v="4"/>
    <x v="8"/>
    <x v="625"/>
    <x v="0"/>
    <x v="2"/>
    <x v="0"/>
    <x v="3"/>
    <x v="0"/>
    <x v="0"/>
    <x v="181"/>
    <x v="149"/>
    <x v="938"/>
    <x v="60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8"/>
    <x v="626"/>
    <x v="0"/>
    <x v="2"/>
    <x v="0"/>
    <x v="3"/>
    <x v="0"/>
    <x v="0"/>
    <x v="172"/>
    <x v="198"/>
    <x v="939"/>
    <x v="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8"/>
    <x v="627"/>
    <x v="0"/>
    <x v="1"/>
    <x v="1"/>
    <x v="2"/>
    <x v="2"/>
    <x v="2"/>
    <x v="182"/>
    <x v="50"/>
    <x v="940"/>
    <x v="566"/>
    <x v="1"/>
    <x v="885"/>
    <x v="472"/>
    <x v="1"/>
    <x v="0"/>
    <x v="1"/>
    <x v="1863"/>
    <x v="1"/>
    <x v="5"/>
    <x v="341"/>
    <x v="4"/>
    <x v="0"/>
  </r>
  <r>
    <x v="0"/>
    <x v="0"/>
    <x v="0"/>
    <x v="0"/>
    <x v="5"/>
    <x v="5"/>
    <x v="0"/>
    <x v="4"/>
    <x v="4"/>
    <x v="4"/>
    <x v="0"/>
    <x v="0"/>
    <x v="1"/>
    <x v="4"/>
    <x v="8"/>
    <x v="628"/>
    <x v="0"/>
    <x v="2"/>
    <x v="0"/>
    <x v="1"/>
    <x v="1"/>
    <x v="1"/>
    <x v="185"/>
    <x v="199"/>
    <x v="941"/>
    <x v="606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9"/>
    <x v="629"/>
    <x v="0"/>
    <x v="1"/>
    <x v="1"/>
    <x v="0"/>
    <x v="0"/>
    <x v="0"/>
    <x v="0"/>
    <x v="202"/>
    <x v="0"/>
    <x v="0"/>
    <x v="0"/>
    <x v="284"/>
    <x v="710"/>
    <x v="1"/>
    <x v="0"/>
    <x v="1"/>
    <x v="1864"/>
    <x v="1"/>
    <x v="4"/>
    <x v="566"/>
    <x v="4"/>
    <x v="0"/>
  </r>
  <r>
    <x v="0"/>
    <x v="0"/>
    <x v="0"/>
    <x v="0"/>
    <x v="5"/>
    <x v="5"/>
    <x v="0"/>
    <x v="4"/>
    <x v="4"/>
    <x v="4"/>
    <x v="0"/>
    <x v="0"/>
    <x v="1"/>
    <x v="4"/>
    <x v="9"/>
    <x v="630"/>
    <x v="0"/>
    <x v="1"/>
    <x v="1"/>
    <x v="3"/>
    <x v="0"/>
    <x v="0"/>
    <x v="184"/>
    <x v="201"/>
    <x v="942"/>
    <x v="383"/>
    <x v="1"/>
    <x v="910"/>
    <x v="557"/>
    <x v="1"/>
    <x v="0"/>
    <x v="1"/>
    <x v="1865"/>
    <x v="1"/>
    <x v="5"/>
    <x v="467"/>
    <x v="4"/>
    <x v="0"/>
  </r>
  <r>
    <x v="0"/>
    <x v="0"/>
    <x v="0"/>
    <x v="0"/>
    <x v="5"/>
    <x v="5"/>
    <x v="0"/>
    <x v="4"/>
    <x v="4"/>
    <x v="4"/>
    <x v="0"/>
    <x v="0"/>
    <x v="1"/>
    <x v="4"/>
    <x v="9"/>
    <x v="631"/>
    <x v="0"/>
    <x v="1"/>
    <x v="1"/>
    <x v="2"/>
    <x v="2"/>
    <x v="2"/>
    <x v="75"/>
    <x v="141"/>
    <x v="943"/>
    <x v="553"/>
    <x v="1"/>
    <x v="320"/>
    <x v="210"/>
    <x v="1"/>
    <x v="0"/>
    <x v="1"/>
    <x v="1866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9"/>
    <x v="632"/>
    <x v="0"/>
    <x v="1"/>
    <x v="1"/>
    <x v="1"/>
    <x v="1"/>
    <x v="1"/>
    <x v="36"/>
    <x v="42"/>
    <x v="944"/>
    <x v="303"/>
    <x v="1"/>
    <x v="911"/>
    <x v="505"/>
    <x v="1"/>
    <x v="0"/>
    <x v="1"/>
    <x v="1867"/>
    <x v="0"/>
    <x v="0"/>
    <x v="0"/>
    <x v="4"/>
    <x v="0"/>
  </r>
  <r>
    <x v="0"/>
    <x v="0"/>
    <x v="0"/>
    <x v="0"/>
    <x v="5"/>
    <x v="5"/>
    <x v="0"/>
    <x v="4"/>
    <x v="4"/>
    <x v="4"/>
    <x v="0"/>
    <x v="0"/>
    <x v="1"/>
    <x v="4"/>
    <x v="10"/>
    <x v="633"/>
    <x v="0"/>
    <x v="2"/>
    <x v="0"/>
    <x v="3"/>
    <x v="0"/>
    <x v="0"/>
    <x v="186"/>
    <x v="149"/>
    <x v="945"/>
    <x v="22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0"/>
    <x v="634"/>
    <x v="0"/>
    <x v="2"/>
    <x v="0"/>
    <x v="3"/>
    <x v="0"/>
    <x v="0"/>
    <x v="170"/>
    <x v="198"/>
    <x v="946"/>
    <x v="59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0"/>
    <x v="635"/>
    <x v="0"/>
    <x v="2"/>
    <x v="0"/>
    <x v="2"/>
    <x v="2"/>
    <x v="2"/>
    <x v="187"/>
    <x v="50"/>
    <x v="947"/>
    <x v="60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0"/>
    <x v="636"/>
    <x v="0"/>
    <x v="2"/>
    <x v="0"/>
    <x v="1"/>
    <x v="1"/>
    <x v="1"/>
    <x v="188"/>
    <x v="199"/>
    <x v="948"/>
    <x v="608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1"/>
    <x v="637"/>
    <x v="0"/>
    <x v="2"/>
    <x v="0"/>
    <x v="3"/>
    <x v="0"/>
    <x v="0"/>
    <x v="189"/>
    <x v="202"/>
    <x v="949"/>
    <x v="60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1"/>
    <x v="638"/>
    <x v="0"/>
    <x v="2"/>
    <x v="0"/>
    <x v="3"/>
    <x v="0"/>
    <x v="0"/>
    <x v="190"/>
    <x v="201"/>
    <x v="950"/>
    <x v="27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1"/>
    <x v="639"/>
    <x v="0"/>
    <x v="2"/>
    <x v="0"/>
    <x v="2"/>
    <x v="2"/>
    <x v="2"/>
    <x v="191"/>
    <x v="141"/>
    <x v="951"/>
    <x v="324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1"/>
    <x v="640"/>
    <x v="0"/>
    <x v="2"/>
    <x v="0"/>
    <x v="1"/>
    <x v="1"/>
    <x v="1"/>
    <x v="192"/>
    <x v="42"/>
    <x v="952"/>
    <x v="27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2"/>
    <x v="641"/>
    <x v="0"/>
    <x v="2"/>
    <x v="0"/>
    <x v="3"/>
    <x v="0"/>
    <x v="0"/>
    <x v="193"/>
    <x v="149"/>
    <x v="953"/>
    <x v="61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2"/>
    <x v="642"/>
    <x v="0"/>
    <x v="2"/>
    <x v="0"/>
    <x v="3"/>
    <x v="0"/>
    <x v="0"/>
    <x v="170"/>
    <x v="198"/>
    <x v="954"/>
    <x v="28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2"/>
    <x v="643"/>
    <x v="0"/>
    <x v="2"/>
    <x v="0"/>
    <x v="2"/>
    <x v="2"/>
    <x v="2"/>
    <x v="161"/>
    <x v="50"/>
    <x v="955"/>
    <x v="41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2"/>
    <x v="644"/>
    <x v="0"/>
    <x v="1"/>
    <x v="1"/>
    <x v="1"/>
    <x v="1"/>
    <x v="1"/>
    <x v="188"/>
    <x v="199"/>
    <x v="956"/>
    <x v="606"/>
    <x v="1"/>
    <x v="912"/>
    <x v="424"/>
    <x v="2"/>
    <x v="0"/>
    <x v="1"/>
    <x v="1868"/>
    <x v="1"/>
    <x v="4"/>
    <x v="136"/>
    <x v="4"/>
    <x v="0"/>
  </r>
  <r>
    <x v="0"/>
    <x v="0"/>
    <x v="0"/>
    <x v="0"/>
    <x v="5"/>
    <x v="5"/>
    <x v="0"/>
    <x v="4"/>
    <x v="4"/>
    <x v="4"/>
    <x v="0"/>
    <x v="0"/>
    <x v="1"/>
    <x v="4"/>
    <x v="13"/>
    <x v="645"/>
    <x v="0"/>
    <x v="2"/>
    <x v="0"/>
    <x v="3"/>
    <x v="0"/>
    <x v="0"/>
    <x v="99"/>
    <x v="202"/>
    <x v="957"/>
    <x v="611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3"/>
    <x v="646"/>
    <x v="0"/>
    <x v="2"/>
    <x v="0"/>
    <x v="3"/>
    <x v="0"/>
    <x v="0"/>
    <x v="190"/>
    <x v="201"/>
    <x v="958"/>
    <x v="22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3"/>
    <x v="647"/>
    <x v="0"/>
    <x v="0"/>
    <x v="0"/>
    <x v="0"/>
    <x v="2"/>
    <x v="2"/>
    <x v="0"/>
    <x v="141"/>
    <x v="959"/>
    <x v="612"/>
    <x v="2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3"/>
    <x v="648"/>
    <x v="0"/>
    <x v="2"/>
    <x v="0"/>
    <x v="1"/>
    <x v="1"/>
    <x v="1"/>
    <x v="107"/>
    <x v="42"/>
    <x v="960"/>
    <x v="359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4"/>
    <x v="649"/>
    <x v="0"/>
    <x v="2"/>
    <x v="0"/>
    <x v="3"/>
    <x v="0"/>
    <x v="0"/>
    <x v="194"/>
    <x v="149"/>
    <x v="961"/>
    <x v="12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4"/>
    <x v="650"/>
    <x v="0"/>
    <x v="2"/>
    <x v="0"/>
    <x v="3"/>
    <x v="0"/>
    <x v="0"/>
    <x v="174"/>
    <x v="198"/>
    <x v="962"/>
    <x v="257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4"/>
    <x v="651"/>
    <x v="0"/>
    <x v="2"/>
    <x v="0"/>
    <x v="2"/>
    <x v="2"/>
    <x v="2"/>
    <x v="161"/>
    <x v="50"/>
    <x v="963"/>
    <x v="613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4"/>
    <x v="652"/>
    <x v="0"/>
    <x v="2"/>
    <x v="0"/>
    <x v="1"/>
    <x v="1"/>
    <x v="1"/>
    <x v="188"/>
    <x v="199"/>
    <x v="964"/>
    <x v="512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5"/>
    <x v="653"/>
    <x v="0"/>
    <x v="2"/>
    <x v="0"/>
    <x v="3"/>
    <x v="0"/>
    <x v="0"/>
    <x v="181"/>
    <x v="202"/>
    <x v="965"/>
    <x v="614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5"/>
    <x v="654"/>
    <x v="0"/>
    <x v="2"/>
    <x v="0"/>
    <x v="3"/>
    <x v="0"/>
    <x v="0"/>
    <x v="190"/>
    <x v="201"/>
    <x v="966"/>
    <x v="590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5"/>
    <x v="655"/>
    <x v="0"/>
    <x v="2"/>
    <x v="0"/>
    <x v="2"/>
    <x v="2"/>
    <x v="2"/>
    <x v="191"/>
    <x v="141"/>
    <x v="967"/>
    <x v="615"/>
    <x v="1"/>
    <x v="0"/>
    <x v="0"/>
    <x v="0"/>
    <x v="0"/>
    <x v="0"/>
    <x v="0"/>
    <x v="0"/>
    <x v="0"/>
    <x v="0"/>
    <x v="0"/>
    <x v="0"/>
  </r>
  <r>
    <x v="0"/>
    <x v="0"/>
    <x v="0"/>
    <x v="0"/>
    <x v="5"/>
    <x v="5"/>
    <x v="0"/>
    <x v="4"/>
    <x v="4"/>
    <x v="4"/>
    <x v="0"/>
    <x v="0"/>
    <x v="1"/>
    <x v="4"/>
    <x v="15"/>
    <x v="656"/>
    <x v="0"/>
    <x v="2"/>
    <x v="0"/>
    <x v="1"/>
    <x v="1"/>
    <x v="1"/>
    <x v="195"/>
    <x v="42"/>
    <x v="968"/>
    <x v="10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0"/>
    <x v="1"/>
    <x v="0"/>
    <x v="0"/>
    <x v="1"/>
    <x v="1"/>
    <x v="1"/>
    <x v="1"/>
    <x v="1"/>
    <x v="196"/>
    <x v="42"/>
    <x v="969"/>
    <x v="353"/>
    <x v="1"/>
    <x v="723"/>
    <x v="711"/>
    <x v="1"/>
    <x v="0"/>
    <x v="1"/>
    <x v="186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"/>
    <x v="2"/>
    <x v="0"/>
    <x v="1"/>
    <x v="1"/>
    <x v="2"/>
    <x v="2"/>
    <x v="2"/>
    <x v="197"/>
    <x v="203"/>
    <x v="970"/>
    <x v="546"/>
    <x v="1"/>
    <x v="351"/>
    <x v="305"/>
    <x v="1"/>
    <x v="0"/>
    <x v="1"/>
    <x v="1870"/>
    <x v="1"/>
    <x v="4"/>
    <x v="211"/>
    <x v="3"/>
    <x v="0"/>
  </r>
  <r>
    <x v="0"/>
    <x v="0"/>
    <x v="0"/>
    <x v="0"/>
    <x v="6"/>
    <x v="4"/>
    <x v="0"/>
    <x v="5"/>
    <x v="5"/>
    <x v="2"/>
    <x v="2"/>
    <x v="1"/>
    <x v="1"/>
    <x v="0"/>
    <x v="1"/>
    <x v="3"/>
    <x v="0"/>
    <x v="1"/>
    <x v="1"/>
    <x v="3"/>
    <x v="0"/>
    <x v="0"/>
    <x v="24"/>
    <x v="118"/>
    <x v="971"/>
    <x v="63"/>
    <x v="1"/>
    <x v="565"/>
    <x v="712"/>
    <x v="1"/>
    <x v="0"/>
    <x v="1"/>
    <x v="1871"/>
    <x v="1"/>
    <x v="5"/>
    <x v="567"/>
    <x v="3"/>
    <x v="0"/>
  </r>
  <r>
    <x v="0"/>
    <x v="0"/>
    <x v="0"/>
    <x v="0"/>
    <x v="6"/>
    <x v="4"/>
    <x v="0"/>
    <x v="5"/>
    <x v="5"/>
    <x v="2"/>
    <x v="2"/>
    <x v="1"/>
    <x v="1"/>
    <x v="0"/>
    <x v="1"/>
    <x v="4"/>
    <x v="0"/>
    <x v="1"/>
    <x v="1"/>
    <x v="3"/>
    <x v="0"/>
    <x v="0"/>
    <x v="198"/>
    <x v="154"/>
    <x v="972"/>
    <x v="460"/>
    <x v="1"/>
    <x v="913"/>
    <x v="353"/>
    <x v="1"/>
    <x v="0"/>
    <x v="1"/>
    <x v="1872"/>
    <x v="1"/>
    <x v="5"/>
    <x v="241"/>
    <x v="3"/>
    <x v="0"/>
  </r>
  <r>
    <x v="0"/>
    <x v="0"/>
    <x v="0"/>
    <x v="0"/>
    <x v="6"/>
    <x v="4"/>
    <x v="0"/>
    <x v="5"/>
    <x v="5"/>
    <x v="2"/>
    <x v="2"/>
    <x v="1"/>
    <x v="1"/>
    <x v="0"/>
    <x v="2"/>
    <x v="5"/>
    <x v="0"/>
    <x v="1"/>
    <x v="1"/>
    <x v="1"/>
    <x v="1"/>
    <x v="1"/>
    <x v="196"/>
    <x v="42"/>
    <x v="973"/>
    <x v="265"/>
    <x v="1"/>
    <x v="674"/>
    <x v="713"/>
    <x v="1"/>
    <x v="0"/>
    <x v="1"/>
    <x v="1873"/>
    <x v="1"/>
    <x v="5"/>
    <x v="568"/>
    <x v="3"/>
    <x v="0"/>
  </r>
  <r>
    <x v="0"/>
    <x v="0"/>
    <x v="0"/>
    <x v="0"/>
    <x v="6"/>
    <x v="4"/>
    <x v="0"/>
    <x v="5"/>
    <x v="5"/>
    <x v="2"/>
    <x v="2"/>
    <x v="1"/>
    <x v="1"/>
    <x v="0"/>
    <x v="2"/>
    <x v="6"/>
    <x v="0"/>
    <x v="1"/>
    <x v="1"/>
    <x v="2"/>
    <x v="2"/>
    <x v="2"/>
    <x v="197"/>
    <x v="203"/>
    <x v="974"/>
    <x v="616"/>
    <x v="1"/>
    <x v="460"/>
    <x v="714"/>
    <x v="1"/>
    <x v="0"/>
    <x v="1"/>
    <x v="1874"/>
    <x v="1"/>
    <x v="9"/>
    <x v="569"/>
    <x v="3"/>
    <x v="0"/>
  </r>
  <r>
    <x v="0"/>
    <x v="0"/>
    <x v="0"/>
    <x v="0"/>
    <x v="6"/>
    <x v="4"/>
    <x v="0"/>
    <x v="5"/>
    <x v="5"/>
    <x v="2"/>
    <x v="2"/>
    <x v="1"/>
    <x v="1"/>
    <x v="0"/>
    <x v="2"/>
    <x v="7"/>
    <x v="0"/>
    <x v="1"/>
    <x v="1"/>
    <x v="3"/>
    <x v="0"/>
    <x v="0"/>
    <x v="24"/>
    <x v="118"/>
    <x v="975"/>
    <x v="617"/>
    <x v="1"/>
    <x v="724"/>
    <x v="362"/>
    <x v="1"/>
    <x v="0"/>
    <x v="1"/>
    <x v="187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2"/>
    <x v="8"/>
    <x v="0"/>
    <x v="1"/>
    <x v="1"/>
    <x v="3"/>
    <x v="0"/>
    <x v="0"/>
    <x v="198"/>
    <x v="154"/>
    <x v="976"/>
    <x v="618"/>
    <x v="1"/>
    <x v="850"/>
    <x v="349"/>
    <x v="1"/>
    <x v="0"/>
    <x v="1"/>
    <x v="1876"/>
    <x v="1"/>
    <x v="4"/>
    <x v="240"/>
    <x v="3"/>
    <x v="0"/>
  </r>
  <r>
    <x v="0"/>
    <x v="0"/>
    <x v="0"/>
    <x v="0"/>
    <x v="6"/>
    <x v="4"/>
    <x v="0"/>
    <x v="5"/>
    <x v="5"/>
    <x v="2"/>
    <x v="2"/>
    <x v="1"/>
    <x v="1"/>
    <x v="0"/>
    <x v="3"/>
    <x v="1"/>
    <x v="0"/>
    <x v="1"/>
    <x v="1"/>
    <x v="2"/>
    <x v="2"/>
    <x v="2"/>
    <x v="197"/>
    <x v="203"/>
    <x v="977"/>
    <x v="619"/>
    <x v="1"/>
    <x v="736"/>
    <x v="618"/>
    <x v="2"/>
    <x v="0"/>
    <x v="2"/>
    <x v="187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3"/>
    <x v="10"/>
    <x v="0"/>
    <x v="1"/>
    <x v="1"/>
    <x v="3"/>
    <x v="0"/>
    <x v="0"/>
    <x v="24"/>
    <x v="118"/>
    <x v="978"/>
    <x v="474"/>
    <x v="1"/>
    <x v="914"/>
    <x v="358"/>
    <x v="1"/>
    <x v="0"/>
    <x v="1"/>
    <x v="1878"/>
    <x v="1"/>
    <x v="5"/>
    <x v="242"/>
    <x v="3"/>
    <x v="0"/>
  </r>
  <r>
    <x v="0"/>
    <x v="0"/>
    <x v="0"/>
    <x v="0"/>
    <x v="6"/>
    <x v="4"/>
    <x v="0"/>
    <x v="5"/>
    <x v="5"/>
    <x v="2"/>
    <x v="2"/>
    <x v="1"/>
    <x v="1"/>
    <x v="0"/>
    <x v="3"/>
    <x v="11"/>
    <x v="0"/>
    <x v="2"/>
    <x v="0"/>
    <x v="3"/>
    <x v="0"/>
    <x v="0"/>
    <x v="198"/>
    <x v="154"/>
    <x v="979"/>
    <x v="620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0"/>
    <x v="3"/>
    <x v="9"/>
    <x v="0"/>
    <x v="2"/>
    <x v="0"/>
    <x v="1"/>
    <x v="1"/>
    <x v="1"/>
    <x v="196"/>
    <x v="42"/>
    <x v="980"/>
    <x v="307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0"/>
    <x v="4"/>
    <x v="12"/>
    <x v="0"/>
    <x v="1"/>
    <x v="1"/>
    <x v="1"/>
    <x v="1"/>
    <x v="1"/>
    <x v="196"/>
    <x v="42"/>
    <x v="981"/>
    <x v="621"/>
    <x v="1"/>
    <x v="915"/>
    <x v="588"/>
    <x v="1"/>
    <x v="0"/>
    <x v="1"/>
    <x v="187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4"/>
    <x v="13"/>
    <x v="0"/>
    <x v="1"/>
    <x v="1"/>
    <x v="2"/>
    <x v="2"/>
    <x v="2"/>
    <x v="197"/>
    <x v="203"/>
    <x v="982"/>
    <x v="472"/>
    <x v="1"/>
    <x v="886"/>
    <x v="617"/>
    <x v="1"/>
    <x v="0"/>
    <x v="1"/>
    <x v="1880"/>
    <x v="1"/>
    <x v="4"/>
    <x v="450"/>
    <x v="3"/>
    <x v="0"/>
  </r>
  <r>
    <x v="0"/>
    <x v="0"/>
    <x v="0"/>
    <x v="0"/>
    <x v="6"/>
    <x v="4"/>
    <x v="0"/>
    <x v="5"/>
    <x v="5"/>
    <x v="2"/>
    <x v="2"/>
    <x v="1"/>
    <x v="1"/>
    <x v="0"/>
    <x v="4"/>
    <x v="14"/>
    <x v="0"/>
    <x v="1"/>
    <x v="1"/>
    <x v="3"/>
    <x v="0"/>
    <x v="0"/>
    <x v="24"/>
    <x v="118"/>
    <x v="983"/>
    <x v="490"/>
    <x v="1"/>
    <x v="372"/>
    <x v="623"/>
    <x v="1"/>
    <x v="0"/>
    <x v="1"/>
    <x v="188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4"/>
    <x v="15"/>
    <x v="0"/>
    <x v="1"/>
    <x v="1"/>
    <x v="3"/>
    <x v="0"/>
    <x v="0"/>
    <x v="198"/>
    <x v="154"/>
    <x v="984"/>
    <x v="333"/>
    <x v="1"/>
    <x v="750"/>
    <x v="667"/>
    <x v="1"/>
    <x v="0"/>
    <x v="1"/>
    <x v="1882"/>
    <x v="1"/>
    <x v="4"/>
    <x v="570"/>
    <x v="3"/>
    <x v="0"/>
  </r>
  <r>
    <x v="0"/>
    <x v="0"/>
    <x v="0"/>
    <x v="0"/>
    <x v="6"/>
    <x v="4"/>
    <x v="0"/>
    <x v="5"/>
    <x v="5"/>
    <x v="2"/>
    <x v="2"/>
    <x v="1"/>
    <x v="1"/>
    <x v="0"/>
    <x v="5"/>
    <x v="16"/>
    <x v="0"/>
    <x v="1"/>
    <x v="1"/>
    <x v="1"/>
    <x v="1"/>
    <x v="1"/>
    <x v="196"/>
    <x v="42"/>
    <x v="985"/>
    <x v="345"/>
    <x v="1"/>
    <x v="510"/>
    <x v="359"/>
    <x v="1"/>
    <x v="0"/>
    <x v="1"/>
    <x v="1883"/>
    <x v="1"/>
    <x v="5"/>
    <x v="243"/>
    <x v="3"/>
    <x v="0"/>
  </r>
  <r>
    <x v="0"/>
    <x v="0"/>
    <x v="0"/>
    <x v="0"/>
    <x v="6"/>
    <x v="4"/>
    <x v="0"/>
    <x v="5"/>
    <x v="5"/>
    <x v="2"/>
    <x v="2"/>
    <x v="1"/>
    <x v="1"/>
    <x v="0"/>
    <x v="5"/>
    <x v="17"/>
    <x v="0"/>
    <x v="1"/>
    <x v="1"/>
    <x v="0"/>
    <x v="2"/>
    <x v="2"/>
    <x v="0"/>
    <x v="203"/>
    <x v="986"/>
    <x v="622"/>
    <x v="2"/>
    <x v="415"/>
    <x v="401"/>
    <x v="1"/>
    <x v="0"/>
    <x v="1"/>
    <x v="1884"/>
    <x v="1"/>
    <x v="6"/>
    <x v="571"/>
    <x v="3"/>
    <x v="0"/>
  </r>
  <r>
    <x v="0"/>
    <x v="0"/>
    <x v="0"/>
    <x v="0"/>
    <x v="6"/>
    <x v="4"/>
    <x v="0"/>
    <x v="5"/>
    <x v="5"/>
    <x v="2"/>
    <x v="2"/>
    <x v="1"/>
    <x v="1"/>
    <x v="0"/>
    <x v="5"/>
    <x v="18"/>
    <x v="0"/>
    <x v="1"/>
    <x v="1"/>
    <x v="3"/>
    <x v="0"/>
    <x v="0"/>
    <x v="24"/>
    <x v="118"/>
    <x v="987"/>
    <x v="504"/>
    <x v="1"/>
    <x v="916"/>
    <x v="434"/>
    <x v="1"/>
    <x v="0"/>
    <x v="1"/>
    <x v="188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5"/>
    <x v="19"/>
    <x v="0"/>
    <x v="1"/>
    <x v="1"/>
    <x v="3"/>
    <x v="0"/>
    <x v="0"/>
    <x v="198"/>
    <x v="154"/>
    <x v="988"/>
    <x v="336"/>
    <x v="1"/>
    <x v="399"/>
    <x v="355"/>
    <x v="1"/>
    <x v="0"/>
    <x v="1"/>
    <x v="1886"/>
    <x v="1"/>
    <x v="9"/>
    <x v="544"/>
    <x v="3"/>
    <x v="0"/>
  </r>
  <r>
    <x v="0"/>
    <x v="0"/>
    <x v="0"/>
    <x v="0"/>
    <x v="6"/>
    <x v="4"/>
    <x v="0"/>
    <x v="5"/>
    <x v="5"/>
    <x v="2"/>
    <x v="2"/>
    <x v="1"/>
    <x v="1"/>
    <x v="0"/>
    <x v="6"/>
    <x v="20"/>
    <x v="0"/>
    <x v="1"/>
    <x v="1"/>
    <x v="1"/>
    <x v="1"/>
    <x v="1"/>
    <x v="196"/>
    <x v="42"/>
    <x v="989"/>
    <x v="374"/>
    <x v="1"/>
    <x v="475"/>
    <x v="359"/>
    <x v="1"/>
    <x v="0"/>
    <x v="1"/>
    <x v="1887"/>
    <x v="1"/>
    <x v="5"/>
    <x v="243"/>
    <x v="3"/>
    <x v="0"/>
  </r>
  <r>
    <x v="0"/>
    <x v="0"/>
    <x v="0"/>
    <x v="0"/>
    <x v="6"/>
    <x v="4"/>
    <x v="0"/>
    <x v="5"/>
    <x v="5"/>
    <x v="2"/>
    <x v="2"/>
    <x v="1"/>
    <x v="1"/>
    <x v="0"/>
    <x v="6"/>
    <x v="21"/>
    <x v="0"/>
    <x v="1"/>
    <x v="1"/>
    <x v="2"/>
    <x v="2"/>
    <x v="2"/>
    <x v="129"/>
    <x v="6"/>
    <x v="990"/>
    <x v="623"/>
    <x v="1"/>
    <x v="917"/>
    <x v="715"/>
    <x v="1"/>
    <x v="0"/>
    <x v="1"/>
    <x v="1888"/>
    <x v="1"/>
    <x v="6"/>
    <x v="572"/>
    <x v="3"/>
    <x v="0"/>
  </r>
  <r>
    <x v="0"/>
    <x v="0"/>
    <x v="0"/>
    <x v="0"/>
    <x v="6"/>
    <x v="4"/>
    <x v="0"/>
    <x v="5"/>
    <x v="5"/>
    <x v="2"/>
    <x v="2"/>
    <x v="1"/>
    <x v="1"/>
    <x v="0"/>
    <x v="6"/>
    <x v="22"/>
    <x v="0"/>
    <x v="1"/>
    <x v="1"/>
    <x v="3"/>
    <x v="0"/>
    <x v="0"/>
    <x v="24"/>
    <x v="118"/>
    <x v="991"/>
    <x v="32"/>
    <x v="1"/>
    <x v="820"/>
    <x v="367"/>
    <x v="1"/>
    <x v="0"/>
    <x v="1"/>
    <x v="1889"/>
    <x v="1"/>
    <x v="5"/>
    <x v="346"/>
    <x v="3"/>
    <x v="0"/>
  </r>
  <r>
    <x v="0"/>
    <x v="0"/>
    <x v="0"/>
    <x v="0"/>
    <x v="6"/>
    <x v="4"/>
    <x v="0"/>
    <x v="5"/>
    <x v="5"/>
    <x v="2"/>
    <x v="2"/>
    <x v="1"/>
    <x v="1"/>
    <x v="0"/>
    <x v="6"/>
    <x v="23"/>
    <x v="0"/>
    <x v="1"/>
    <x v="1"/>
    <x v="3"/>
    <x v="0"/>
    <x v="0"/>
    <x v="199"/>
    <x v="7"/>
    <x v="992"/>
    <x v="111"/>
    <x v="1"/>
    <x v="510"/>
    <x v="439"/>
    <x v="1"/>
    <x v="0"/>
    <x v="1"/>
    <x v="189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7"/>
    <x v="24"/>
    <x v="0"/>
    <x v="1"/>
    <x v="1"/>
    <x v="1"/>
    <x v="1"/>
    <x v="1"/>
    <x v="200"/>
    <x v="199"/>
    <x v="993"/>
    <x v="336"/>
    <x v="1"/>
    <x v="510"/>
    <x v="359"/>
    <x v="1"/>
    <x v="0"/>
    <x v="1"/>
    <x v="1891"/>
    <x v="1"/>
    <x v="4"/>
    <x v="243"/>
    <x v="3"/>
    <x v="0"/>
  </r>
  <r>
    <x v="0"/>
    <x v="0"/>
    <x v="0"/>
    <x v="0"/>
    <x v="6"/>
    <x v="4"/>
    <x v="0"/>
    <x v="5"/>
    <x v="5"/>
    <x v="2"/>
    <x v="2"/>
    <x v="1"/>
    <x v="1"/>
    <x v="0"/>
    <x v="7"/>
    <x v="25"/>
    <x v="0"/>
    <x v="1"/>
    <x v="1"/>
    <x v="2"/>
    <x v="2"/>
    <x v="2"/>
    <x v="197"/>
    <x v="203"/>
    <x v="994"/>
    <x v="624"/>
    <x v="1"/>
    <x v="902"/>
    <x v="612"/>
    <x v="1"/>
    <x v="0"/>
    <x v="1"/>
    <x v="189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7"/>
    <x v="26"/>
    <x v="0"/>
    <x v="1"/>
    <x v="1"/>
    <x v="3"/>
    <x v="0"/>
    <x v="0"/>
    <x v="201"/>
    <x v="78"/>
    <x v="995"/>
    <x v="149"/>
    <x v="1"/>
    <x v="918"/>
    <x v="447"/>
    <x v="1"/>
    <x v="0"/>
    <x v="1"/>
    <x v="1893"/>
    <x v="1"/>
    <x v="5"/>
    <x v="316"/>
    <x v="3"/>
    <x v="0"/>
  </r>
  <r>
    <x v="0"/>
    <x v="0"/>
    <x v="0"/>
    <x v="0"/>
    <x v="6"/>
    <x v="4"/>
    <x v="0"/>
    <x v="5"/>
    <x v="5"/>
    <x v="2"/>
    <x v="2"/>
    <x v="1"/>
    <x v="1"/>
    <x v="0"/>
    <x v="7"/>
    <x v="27"/>
    <x v="0"/>
    <x v="1"/>
    <x v="1"/>
    <x v="0"/>
    <x v="0"/>
    <x v="0"/>
    <x v="0"/>
    <x v="154"/>
    <x v="996"/>
    <x v="532"/>
    <x v="2"/>
    <x v="919"/>
    <x v="386"/>
    <x v="1"/>
    <x v="0"/>
    <x v="1"/>
    <x v="1894"/>
    <x v="1"/>
    <x v="4"/>
    <x v="553"/>
    <x v="3"/>
    <x v="0"/>
  </r>
  <r>
    <x v="0"/>
    <x v="0"/>
    <x v="0"/>
    <x v="0"/>
    <x v="6"/>
    <x v="4"/>
    <x v="0"/>
    <x v="5"/>
    <x v="5"/>
    <x v="2"/>
    <x v="2"/>
    <x v="1"/>
    <x v="1"/>
    <x v="0"/>
    <x v="8"/>
    <x v="28"/>
    <x v="0"/>
    <x v="1"/>
    <x v="1"/>
    <x v="1"/>
    <x v="1"/>
    <x v="1"/>
    <x v="196"/>
    <x v="42"/>
    <x v="997"/>
    <x v="173"/>
    <x v="1"/>
    <x v="920"/>
    <x v="382"/>
    <x v="1"/>
    <x v="0"/>
    <x v="1"/>
    <x v="1895"/>
    <x v="1"/>
    <x v="5"/>
    <x v="259"/>
    <x v="3"/>
    <x v="0"/>
  </r>
  <r>
    <x v="0"/>
    <x v="0"/>
    <x v="0"/>
    <x v="0"/>
    <x v="6"/>
    <x v="4"/>
    <x v="0"/>
    <x v="5"/>
    <x v="5"/>
    <x v="2"/>
    <x v="2"/>
    <x v="1"/>
    <x v="1"/>
    <x v="0"/>
    <x v="8"/>
    <x v="29"/>
    <x v="0"/>
    <x v="1"/>
    <x v="1"/>
    <x v="2"/>
    <x v="2"/>
    <x v="2"/>
    <x v="129"/>
    <x v="6"/>
    <x v="998"/>
    <x v="24"/>
    <x v="1"/>
    <x v="631"/>
    <x v="716"/>
    <x v="1"/>
    <x v="0"/>
    <x v="1"/>
    <x v="189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8"/>
    <x v="30"/>
    <x v="0"/>
    <x v="1"/>
    <x v="1"/>
    <x v="3"/>
    <x v="0"/>
    <x v="0"/>
    <x v="24"/>
    <x v="118"/>
    <x v="999"/>
    <x v="399"/>
    <x v="1"/>
    <x v="915"/>
    <x v="717"/>
    <x v="1"/>
    <x v="0"/>
    <x v="1"/>
    <x v="1897"/>
    <x v="1"/>
    <x v="4"/>
    <x v="573"/>
    <x v="3"/>
    <x v="0"/>
  </r>
  <r>
    <x v="0"/>
    <x v="0"/>
    <x v="0"/>
    <x v="0"/>
    <x v="6"/>
    <x v="4"/>
    <x v="0"/>
    <x v="5"/>
    <x v="5"/>
    <x v="2"/>
    <x v="2"/>
    <x v="1"/>
    <x v="1"/>
    <x v="0"/>
    <x v="8"/>
    <x v="31"/>
    <x v="0"/>
    <x v="1"/>
    <x v="1"/>
    <x v="3"/>
    <x v="0"/>
    <x v="0"/>
    <x v="199"/>
    <x v="7"/>
    <x v="1000"/>
    <x v="304"/>
    <x v="1"/>
    <x v="799"/>
    <x v="559"/>
    <x v="1"/>
    <x v="0"/>
    <x v="1"/>
    <x v="1898"/>
    <x v="1"/>
    <x v="5"/>
    <x v="528"/>
    <x v="3"/>
    <x v="0"/>
  </r>
  <r>
    <x v="0"/>
    <x v="0"/>
    <x v="0"/>
    <x v="0"/>
    <x v="6"/>
    <x v="4"/>
    <x v="0"/>
    <x v="5"/>
    <x v="5"/>
    <x v="2"/>
    <x v="2"/>
    <x v="1"/>
    <x v="1"/>
    <x v="0"/>
    <x v="9"/>
    <x v="32"/>
    <x v="0"/>
    <x v="1"/>
    <x v="1"/>
    <x v="1"/>
    <x v="1"/>
    <x v="1"/>
    <x v="200"/>
    <x v="199"/>
    <x v="1001"/>
    <x v="350"/>
    <x v="1"/>
    <x v="736"/>
    <x v="718"/>
    <x v="2"/>
    <x v="0"/>
    <x v="2"/>
    <x v="189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9"/>
    <x v="33"/>
    <x v="0"/>
    <x v="1"/>
    <x v="1"/>
    <x v="2"/>
    <x v="2"/>
    <x v="2"/>
    <x v="197"/>
    <x v="203"/>
    <x v="1002"/>
    <x v="275"/>
    <x v="1"/>
    <x v="787"/>
    <x v="468"/>
    <x v="1"/>
    <x v="0"/>
    <x v="1"/>
    <x v="190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9"/>
    <x v="34"/>
    <x v="0"/>
    <x v="1"/>
    <x v="1"/>
    <x v="3"/>
    <x v="0"/>
    <x v="0"/>
    <x v="201"/>
    <x v="78"/>
    <x v="1003"/>
    <x v="625"/>
    <x v="1"/>
    <x v="469"/>
    <x v="389"/>
    <x v="1"/>
    <x v="0"/>
    <x v="1"/>
    <x v="1901"/>
    <x v="1"/>
    <x v="5"/>
    <x v="574"/>
    <x v="3"/>
    <x v="0"/>
  </r>
  <r>
    <x v="0"/>
    <x v="0"/>
    <x v="0"/>
    <x v="0"/>
    <x v="6"/>
    <x v="4"/>
    <x v="0"/>
    <x v="5"/>
    <x v="5"/>
    <x v="2"/>
    <x v="2"/>
    <x v="1"/>
    <x v="1"/>
    <x v="0"/>
    <x v="9"/>
    <x v="35"/>
    <x v="0"/>
    <x v="1"/>
    <x v="1"/>
    <x v="3"/>
    <x v="0"/>
    <x v="0"/>
    <x v="198"/>
    <x v="154"/>
    <x v="1004"/>
    <x v="589"/>
    <x v="1"/>
    <x v="736"/>
    <x v="618"/>
    <x v="2"/>
    <x v="0"/>
    <x v="2"/>
    <x v="190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0"/>
    <x v="36"/>
    <x v="0"/>
    <x v="1"/>
    <x v="1"/>
    <x v="1"/>
    <x v="1"/>
    <x v="1"/>
    <x v="196"/>
    <x v="42"/>
    <x v="1005"/>
    <x v="531"/>
    <x v="1"/>
    <x v="466"/>
    <x v="713"/>
    <x v="1"/>
    <x v="0"/>
    <x v="1"/>
    <x v="1903"/>
    <x v="1"/>
    <x v="15"/>
    <x v="568"/>
    <x v="3"/>
    <x v="0"/>
  </r>
  <r>
    <x v="0"/>
    <x v="0"/>
    <x v="0"/>
    <x v="0"/>
    <x v="6"/>
    <x v="4"/>
    <x v="0"/>
    <x v="5"/>
    <x v="5"/>
    <x v="2"/>
    <x v="2"/>
    <x v="1"/>
    <x v="1"/>
    <x v="0"/>
    <x v="10"/>
    <x v="37"/>
    <x v="0"/>
    <x v="1"/>
    <x v="1"/>
    <x v="0"/>
    <x v="2"/>
    <x v="2"/>
    <x v="0"/>
    <x v="6"/>
    <x v="1006"/>
    <x v="626"/>
    <x v="2"/>
    <x v="848"/>
    <x v="622"/>
    <x v="1"/>
    <x v="0"/>
    <x v="1"/>
    <x v="1904"/>
    <x v="1"/>
    <x v="4"/>
    <x v="457"/>
    <x v="3"/>
    <x v="0"/>
  </r>
  <r>
    <x v="0"/>
    <x v="0"/>
    <x v="0"/>
    <x v="0"/>
    <x v="6"/>
    <x v="4"/>
    <x v="0"/>
    <x v="5"/>
    <x v="5"/>
    <x v="2"/>
    <x v="2"/>
    <x v="1"/>
    <x v="1"/>
    <x v="0"/>
    <x v="10"/>
    <x v="38"/>
    <x v="0"/>
    <x v="1"/>
    <x v="1"/>
    <x v="3"/>
    <x v="0"/>
    <x v="0"/>
    <x v="24"/>
    <x v="118"/>
    <x v="1007"/>
    <x v="45"/>
    <x v="1"/>
    <x v="921"/>
    <x v="494"/>
    <x v="1"/>
    <x v="0"/>
    <x v="1"/>
    <x v="1905"/>
    <x v="1"/>
    <x v="4"/>
    <x v="358"/>
    <x v="3"/>
    <x v="0"/>
  </r>
  <r>
    <x v="0"/>
    <x v="0"/>
    <x v="0"/>
    <x v="0"/>
    <x v="6"/>
    <x v="4"/>
    <x v="0"/>
    <x v="5"/>
    <x v="5"/>
    <x v="2"/>
    <x v="2"/>
    <x v="1"/>
    <x v="1"/>
    <x v="0"/>
    <x v="10"/>
    <x v="39"/>
    <x v="0"/>
    <x v="1"/>
    <x v="1"/>
    <x v="3"/>
    <x v="0"/>
    <x v="0"/>
    <x v="199"/>
    <x v="7"/>
    <x v="1008"/>
    <x v="332"/>
    <x v="1"/>
    <x v="922"/>
    <x v="229"/>
    <x v="1"/>
    <x v="0"/>
    <x v="1"/>
    <x v="1906"/>
    <x v="1"/>
    <x v="4"/>
    <x v="155"/>
    <x v="3"/>
    <x v="0"/>
  </r>
  <r>
    <x v="0"/>
    <x v="0"/>
    <x v="0"/>
    <x v="0"/>
    <x v="6"/>
    <x v="4"/>
    <x v="0"/>
    <x v="5"/>
    <x v="5"/>
    <x v="2"/>
    <x v="2"/>
    <x v="1"/>
    <x v="1"/>
    <x v="0"/>
    <x v="11"/>
    <x v="40"/>
    <x v="0"/>
    <x v="1"/>
    <x v="1"/>
    <x v="1"/>
    <x v="1"/>
    <x v="1"/>
    <x v="200"/>
    <x v="199"/>
    <x v="1009"/>
    <x v="140"/>
    <x v="1"/>
    <x v="495"/>
    <x v="423"/>
    <x v="1"/>
    <x v="0"/>
    <x v="1"/>
    <x v="1907"/>
    <x v="1"/>
    <x v="5"/>
    <x v="291"/>
    <x v="3"/>
    <x v="0"/>
  </r>
  <r>
    <x v="0"/>
    <x v="0"/>
    <x v="0"/>
    <x v="0"/>
    <x v="6"/>
    <x v="4"/>
    <x v="0"/>
    <x v="5"/>
    <x v="5"/>
    <x v="2"/>
    <x v="2"/>
    <x v="1"/>
    <x v="1"/>
    <x v="0"/>
    <x v="11"/>
    <x v="41"/>
    <x v="0"/>
    <x v="1"/>
    <x v="1"/>
    <x v="2"/>
    <x v="2"/>
    <x v="2"/>
    <x v="197"/>
    <x v="203"/>
    <x v="1010"/>
    <x v="580"/>
    <x v="1"/>
    <x v="923"/>
    <x v="395"/>
    <x v="1"/>
    <x v="0"/>
    <x v="1"/>
    <x v="1908"/>
    <x v="1"/>
    <x v="4"/>
    <x v="270"/>
    <x v="3"/>
    <x v="0"/>
  </r>
  <r>
    <x v="0"/>
    <x v="0"/>
    <x v="0"/>
    <x v="0"/>
    <x v="6"/>
    <x v="4"/>
    <x v="0"/>
    <x v="5"/>
    <x v="5"/>
    <x v="2"/>
    <x v="2"/>
    <x v="1"/>
    <x v="1"/>
    <x v="0"/>
    <x v="11"/>
    <x v="42"/>
    <x v="0"/>
    <x v="1"/>
    <x v="1"/>
    <x v="3"/>
    <x v="0"/>
    <x v="0"/>
    <x v="201"/>
    <x v="78"/>
    <x v="1011"/>
    <x v="368"/>
    <x v="1"/>
    <x v="924"/>
    <x v="384"/>
    <x v="1"/>
    <x v="0"/>
    <x v="1"/>
    <x v="1909"/>
    <x v="1"/>
    <x v="5"/>
    <x v="261"/>
    <x v="3"/>
    <x v="0"/>
  </r>
  <r>
    <x v="0"/>
    <x v="0"/>
    <x v="0"/>
    <x v="0"/>
    <x v="6"/>
    <x v="4"/>
    <x v="0"/>
    <x v="5"/>
    <x v="5"/>
    <x v="2"/>
    <x v="2"/>
    <x v="1"/>
    <x v="1"/>
    <x v="0"/>
    <x v="11"/>
    <x v="43"/>
    <x v="0"/>
    <x v="1"/>
    <x v="1"/>
    <x v="3"/>
    <x v="0"/>
    <x v="0"/>
    <x v="198"/>
    <x v="154"/>
    <x v="1012"/>
    <x v="617"/>
    <x v="1"/>
    <x v="925"/>
    <x v="387"/>
    <x v="1"/>
    <x v="0"/>
    <x v="1"/>
    <x v="1910"/>
    <x v="1"/>
    <x v="6"/>
    <x v="264"/>
    <x v="3"/>
    <x v="0"/>
  </r>
  <r>
    <x v="0"/>
    <x v="0"/>
    <x v="0"/>
    <x v="0"/>
    <x v="6"/>
    <x v="4"/>
    <x v="0"/>
    <x v="5"/>
    <x v="5"/>
    <x v="2"/>
    <x v="2"/>
    <x v="1"/>
    <x v="1"/>
    <x v="0"/>
    <x v="12"/>
    <x v="44"/>
    <x v="0"/>
    <x v="2"/>
    <x v="0"/>
    <x v="1"/>
    <x v="1"/>
    <x v="1"/>
    <x v="196"/>
    <x v="42"/>
    <x v="1013"/>
    <x v="9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0"/>
    <x v="12"/>
    <x v="45"/>
    <x v="0"/>
    <x v="1"/>
    <x v="1"/>
    <x v="2"/>
    <x v="2"/>
    <x v="2"/>
    <x v="129"/>
    <x v="6"/>
    <x v="1014"/>
    <x v="23"/>
    <x v="1"/>
    <x v="926"/>
    <x v="556"/>
    <x v="1"/>
    <x v="0"/>
    <x v="1"/>
    <x v="1911"/>
    <x v="1"/>
    <x v="4"/>
    <x v="484"/>
    <x v="3"/>
    <x v="0"/>
  </r>
  <r>
    <x v="0"/>
    <x v="0"/>
    <x v="0"/>
    <x v="0"/>
    <x v="6"/>
    <x v="4"/>
    <x v="0"/>
    <x v="5"/>
    <x v="5"/>
    <x v="2"/>
    <x v="2"/>
    <x v="1"/>
    <x v="1"/>
    <x v="0"/>
    <x v="12"/>
    <x v="46"/>
    <x v="0"/>
    <x v="1"/>
    <x v="1"/>
    <x v="3"/>
    <x v="0"/>
    <x v="0"/>
    <x v="24"/>
    <x v="118"/>
    <x v="1015"/>
    <x v="627"/>
    <x v="1"/>
    <x v="448"/>
    <x v="719"/>
    <x v="1"/>
    <x v="0"/>
    <x v="1"/>
    <x v="1912"/>
    <x v="1"/>
    <x v="4"/>
    <x v="575"/>
    <x v="3"/>
    <x v="0"/>
  </r>
  <r>
    <x v="0"/>
    <x v="0"/>
    <x v="0"/>
    <x v="0"/>
    <x v="6"/>
    <x v="4"/>
    <x v="0"/>
    <x v="5"/>
    <x v="5"/>
    <x v="2"/>
    <x v="2"/>
    <x v="1"/>
    <x v="1"/>
    <x v="0"/>
    <x v="12"/>
    <x v="47"/>
    <x v="0"/>
    <x v="1"/>
    <x v="1"/>
    <x v="0"/>
    <x v="0"/>
    <x v="0"/>
    <x v="0"/>
    <x v="7"/>
    <x v="1016"/>
    <x v="628"/>
    <x v="2"/>
    <x v="927"/>
    <x v="698"/>
    <x v="1"/>
    <x v="0"/>
    <x v="1"/>
    <x v="1913"/>
    <x v="1"/>
    <x v="4"/>
    <x v="546"/>
    <x v="3"/>
    <x v="0"/>
  </r>
  <r>
    <x v="0"/>
    <x v="0"/>
    <x v="0"/>
    <x v="0"/>
    <x v="6"/>
    <x v="4"/>
    <x v="0"/>
    <x v="5"/>
    <x v="5"/>
    <x v="2"/>
    <x v="2"/>
    <x v="1"/>
    <x v="1"/>
    <x v="0"/>
    <x v="13"/>
    <x v="48"/>
    <x v="0"/>
    <x v="1"/>
    <x v="1"/>
    <x v="0"/>
    <x v="1"/>
    <x v="1"/>
    <x v="0"/>
    <x v="199"/>
    <x v="1017"/>
    <x v="629"/>
    <x v="2"/>
    <x v="928"/>
    <x v="345"/>
    <x v="1"/>
    <x v="0"/>
    <x v="1"/>
    <x v="1914"/>
    <x v="1"/>
    <x v="4"/>
    <x v="250"/>
    <x v="3"/>
    <x v="0"/>
  </r>
  <r>
    <x v="0"/>
    <x v="0"/>
    <x v="0"/>
    <x v="0"/>
    <x v="6"/>
    <x v="4"/>
    <x v="0"/>
    <x v="5"/>
    <x v="5"/>
    <x v="2"/>
    <x v="2"/>
    <x v="1"/>
    <x v="1"/>
    <x v="0"/>
    <x v="13"/>
    <x v="49"/>
    <x v="0"/>
    <x v="1"/>
    <x v="1"/>
    <x v="2"/>
    <x v="2"/>
    <x v="2"/>
    <x v="197"/>
    <x v="203"/>
    <x v="1018"/>
    <x v="506"/>
    <x v="1"/>
    <x v="750"/>
    <x v="673"/>
    <x v="1"/>
    <x v="0"/>
    <x v="1"/>
    <x v="191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3"/>
    <x v="50"/>
    <x v="0"/>
    <x v="1"/>
    <x v="1"/>
    <x v="3"/>
    <x v="0"/>
    <x v="0"/>
    <x v="201"/>
    <x v="78"/>
    <x v="1019"/>
    <x v="130"/>
    <x v="1"/>
    <x v="460"/>
    <x v="439"/>
    <x v="1"/>
    <x v="0"/>
    <x v="1"/>
    <x v="1916"/>
    <x v="1"/>
    <x v="4"/>
    <x v="306"/>
    <x v="3"/>
    <x v="0"/>
  </r>
  <r>
    <x v="0"/>
    <x v="0"/>
    <x v="0"/>
    <x v="0"/>
    <x v="6"/>
    <x v="4"/>
    <x v="0"/>
    <x v="5"/>
    <x v="5"/>
    <x v="2"/>
    <x v="2"/>
    <x v="1"/>
    <x v="1"/>
    <x v="0"/>
    <x v="13"/>
    <x v="51"/>
    <x v="0"/>
    <x v="1"/>
    <x v="1"/>
    <x v="3"/>
    <x v="0"/>
    <x v="0"/>
    <x v="198"/>
    <x v="154"/>
    <x v="1020"/>
    <x v="346"/>
    <x v="1"/>
    <x v="929"/>
    <x v="720"/>
    <x v="1"/>
    <x v="0"/>
    <x v="1"/>
    <x v="191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4"/>
    <x v="52"/>
    <x v="0"/>
    <x v="1"/>
    <x v="1"/>
    <x v="1"/>
    <x v="1"/>
    <x v="1"/>
    <x v="196"/>
    <x v="42"/>
    <x v="1021"/>
    <x v="471"/>
    <x v="1"/>
    <x v="930"/>
    <x v="713"/>
    <x v="1"/>
    <x v="0"/>
    <x v="1"/>
    <x v="1918"/>
    <x v="1"/>
    <x v="5"/>
    <x v="568"/>
    <x v="3"/>
    <x v="0"/>
  </r>
  <r>
    <x v="0"/>
    <x v="0"/>
    <x v="0"/>
    <x v="0"/>
    <x v="6"/>
    <x v="4"/>
    <x v="0"/>
    <x v="5"/>
    <x v="5"/>
    <x v="2"/>
    <x v="2"/>
    <x v="1"/>
    <x v="1"/>
    <x v="0"/>
    <x v="14"/>
    <x v="53"/>
    <x v="0"/>
    <x v="1"/>
    <x v="1"/>
    <x v="2"/>
    <x v="2"/>
    <x v="2"/>
    <x v="129"/>
    <x v="6"/>
    <x v="1022"/>
    <x v="440"/>
    <x v="1"/>
    <x v="931"/>
    <x v="658"/>
    <x v="1"/>
    <x v="0"/>
    <x v="1"/>
    <x v="191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4"/>
    <x v="54"/>
    <x v="0"/>
    <x v="1"/>
    <x v="1"/>
    <x v="3"/>
    <x v="0"/>
    <x v="0"/>
    <x v="24"/>
    <x v="118"/>
    <x v="1023"/>
    <x v="304"/>
    <x v="1"/>
    <x v="929"/>
    <x v="721"/>
    <x v="1"/>
    <x v="0"/>
    <x v="1"/>
    <x v="192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0"/>
    <x v="14"/>
    <x v="55"/>
    <x v="0"/>
    <x v="1"/>
    <x v="1"/>
    <x v="3"/>
    <x v="0"/>
    <x v="0"/>
    <x v="199"/>
    <x v="7"/>
    <x v="1024"/>
    <x v="630"/>
    <x v="1"/>
    <x v="372"/>
    <x v="583"/>
    <x v="1"/>
    <x v="0"/>
    <x v="1"/>
    <x v="1921"/>
    <x v="1"/>
    <x v="11"/>
    <x v="550"/>
    <x v="3"/>
    <x v="0"/>
  </r>
  <r>
    <x v="0"/>
    <x v="0"/>
    <x v="0"/>
    <x v="0"/>
    <x v="6"/>
    <x v="4"/>
    <x v="0"/>
    <x v="5"/>
    <x v="5"/>
    <x v="2"/>
    <x v="2"/>
    <x v="1"/>
    <x v="1"/>
    <x v="0"/>
    <x v="15"/>
    <x v="56"/>
    <x v="0"/>
    <x v="1"/>
    <x v="1"/>
    <x v="1"/>
    <x v="1"/>
    <x v="1"/>
    <x v="200"/>
    <x v="199"/>
    <x v="1025"/>
    <x v="285"/>
    <x v="1"/>
    <x v="928"/>
    <x v="385"/>
    <x v="1"/>
    <x v="0"/>
    <x v="1"/>
    <x v="1922"/>
    <x v="1"/>
    <x v="5"/>
    <x v="263"/>
    <x v="3"/>
    <x v="0"/>
  </r>
  <r>
    <x v="0"/>
    <x v="0"/>
    <x v="0"/>
    <x v="0"/>
    <x v="6"/>
    <x v="4"/>
    <x v="0"/>
    <x v="5"/>
    <x v="5"/>
    <x v="2"/>
    <x v="2"/>
    <x v="1"/>
    <x v="1"/>
    <x v="0"/>
    <x v="15"/>
    <x v="57"/>
    <x v="0"/>
    <x v="1"/>
    <x v="1"/>
    <x v="2"/>
    <x v="2"/>
    <x v="2"/>
    <x v="197"/>
    <x v="203"/>
    <x v="1026"/>
    <x v="12"/>
    <x v="1"/>
    <x v="932"/>
    <x v="722"/>
    <x v="1"/>
    <x v="0"/>
    <x v="1"/>
    <x v="1923"/>
    <x v="1"/>
    <x v="11"/>
    <x v="576"/>
    <x v="3"/>
    <x v="0"/>
  </r>
  <r>
    <x v="0"/>
    <x v="0"/>
    <x v="0"/>
    <x v="0"/>
    <x v="6"/>
    <x v="4"/>
    <x v="0"/>
    <x v="5"/>
    <x v="5"/>
    <x v="2"/>
    <x v="2"/>
    <x v="1"/>
    <x v="1"/>
    <x v="0"/>
    <x v="15"/>
    <x v="58"/>
    <x v="0"/>
    <x v="1"/>
    <x v="1"/>
    <x v="3"/>
    <x v="0"/>
    <x v="0"/>
    <x v="201"/>
    <x v="78"/>
    <x v="1027"/>
    <x v="580"/>
    <x v="1"/>
    <x v="856"/>
    <x v="461"/>
    <x v="1"/>
    <x v="0"/>
    <x v="1"/>
    <x v="1924"/>
    <x v="1"/>
    <x v="5"/>
    <x v="330"/>
    <x v="3"/>
    <x v="0"/>
  </r>
  <r>
    <x v="0"/>
    <x v="0"/>
    <x v="0"/>
    <x v="0"/>
    <x v="6"/>
    <x v="4"/>
    <x v="0"/>
    <x v="5"/>
    <x v="5"/>
    <x v="2"/>
    <x v="2"/>
    <x v="1"/>
    <x v="1"/>
    <x v="0"/>
    <x v="15"/>
    <x v="59"/>
    <x v="0"/>
    <x v="1"/>
    <x v="1"/>
    <x v="0"/>
    <x v="0"/>
    <x v="0"/>
    <x v="0"/>
    <x v="154"/>
    <x v="1028"/>
    <x v="520"/>
    <x v="2"/>
    <x v="927"/>
    <x v="405"/>
    <x v="1"/>
    <x v="0"/>
    <x v="1"/>
    <x v="1925"/>
    <x v="1"/>
    <x v="5"/>
    <x v="276"/>
    <x v="3"/>
    <x v="0"/>
  </r>
  <r>
    <x v="0"/>
    <x v="0"/>
    <x v="0"/>
    <x v="0"/>
    <x v="6"/>
    <x v="4"/>
    <x v="0"/>
    <x v="5"/>
    <x v="5"/>
    <x v="2"/>
    <x v="2"/>
    <x v="1"/>
    <x v="1"/>
    <x v="1"/>
    <x v="1"/>
    <x v="60"/>
    <x v="0"/>
    <x v="1"/>
    <x v="1"/>
    <x v="1"/>
    <x v="1"/>
    <x v="1"/>
    <x v="196"/>
    <x v="42"/>
    <x v="1029"/>
    <x v="377"/>
    <x v="1"/>
    <x v="933"/>
    <x v="622"/>
    <x v="1"/>
    <x v="0"/>
    <x v="1"/>
    <x v="192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"/>
    <x v="61"/>
    <x v="0"/>
    <x v="1"/>
    <x v="1"/>
    <x v="2"/>
    <x v="2"/>
    <x v="2"/>
    <x v="197"/>
    <x v="203"/>
    <x v="1030"/>
    <x v="631"/>
    <x v="1"/>
    <x v="567"/>
    <x v="723"/>
    <x v="1"/>
    <x v="0"/>
    <x v="1"/>
    <x v="1927"/>
    <x v="1"/>
    <x v="4"/>
    <x v="577"/>
    <x v="3"/>
    <x v="0"/>
  </r>
  <r>
    <x v="0"/>
    <x v="0"/>
    <x v="0"/>
    <x v="0"/>
    <x v="6"/>
    <x v="4"/>
    <x v="0"/>
    <x v="5"/>
    <x v="5"/>
    <x v="2"/>
    <x v="2"/>
    <x v="1"/>
    <x v="1"/>
    <x v="1"/>
    <x v="1"/>
    <x v="62"/>
    <x v="0"/>
    <x v="1"/>
    <x v="1"/>
    <x v="3"/>
    <x v="0"/>
    <x v="0"/>
    <x v="24"/>
    <x v="118"/>
    <x v="1031"/>
    <x v="531"/>
    <x v="1"/>
    <x v="934"/>
    <x v="367"/>
    <x v="1"/>
    <x v="0"/>
    <x v="1"/>
    <x v="192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"/>
    <x v="63"/>
    <x v="0"/>
    <x v="1"/>
    <x v="1"/>
    <x v="3"/>
    <x v="0"/>
    <x v="0"/>
    <x v="198"/>
    <x v="154"/>
    <x v="1032"/>
    <x v="632"/>
    <x v="1"/>
    <x v="589"/>
    <x v="272"/>
    <x v="1"/>
    <x v="0"/>
    <x v="1"/>
    <x v="192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2"/>
    <x v="64"/>
    <x v="0"/>
    <x v="1"/>
    <x v="1"/>
    <x v="1"/>
    <x v="1"/>
    <x v="1"/>
    <x v="196"/>
    <x v="42"/>
    <x v="1033"/>
    <x v="633"/>
    <x v="1"/>
    <x v="935"/>
    <x v="724"/>
    <x v="1"/>
    <x v="0"/>
    <x v="1"/>
    <x v="1930"/>
    <x v="1"/>
    <x v="5"/>
    <x v="578"/>
    <x v="3"/>
    <x v="0"/>
  </r>
  <r>
    <x v="0"/>
    <x v="0"/>
    <x v="0"/>
    <x v="0"/>
    <x v="6"/>
    <x v="4"/>
    <x v="0"/>
    <x v="5"/>
    <x v="5"/>
    <x v="2"/>
    <x v="2"/>
    <x v="1"/>
    <x v="1"/>
    <x v="1"/>
    <x v="2"/>
    <x v="65"/>
    <x v="0"/>
    <x v="1"/>
    <x v="1"/>
    <x v="2"/>
    <x v="2"/>
    <x v="2"/>
    <x v="197"/>
    <x v="203"/>
    <x v="1034"/>
    <x v="634"/>
    <x v="1"/>
    <x v="913"/>
    <x v="409"/>
    <x v="1"/>
    <x v="0"/>
    <x v="1"/>
    <x v="1931"/>
    <x v="1"/>
    <x v="6"/>
    <x v="329"/>
    <x v="3"/>
    <x v="0"/>
  </r>
  <r>
    <x v="0"/>
    <x v="0"/>
    <x v="0"/>
    <x v="0"/>
    <x v="6"/>
    <x v="4"/>
    <x v="0"/>
    <x v="5"/>
    <x v="5"/>
    <x v="2"/>
    <x v="2"/>
    <x v="1"/>
    <x v="1"/>
    <x v="1"/>
    <x v="2"/>
    <x v="66"/>
    <x v="0"/>
    <x v="1"/>
    <x v="1"/>
    <x v="3"/>
    <x v="0"/>
    <x v="0"/>
    <x v="24"/>
    <x v="118"/>
    <x v="1035"/>
    <x v="484"/>
    <x v="1"/>
    <x v="412"/>
    <x v="385"/>
    <x v="1"/>
    <x v="0"/>
    <x v="1"/>
    <x v="193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2"/>
    <x v="67"/>
    <x v="0"/>
    <x v="1"/>
    <x v="1"/>
    <x v="3"/>
    <x v="0"/>
    <x v="0"/>
    <x v="198"/>
    <x v="154"/>
    <x v="1036"/>
    <x v="635"/>
    <x v="1"/>
    <x v="448"/>
    <x v="502"/>
    <x v="1"/>
    <x v="0"/>
    <x v="1"/>
    <x v="1933"/>
    <x v="1"/>
    <x v="5"/>
    <x v="367"/>
    <x v="3"/>
    <x v="0"/>
  </r>
  <r>
    <x v="0"/>
    <x v="0"/>
    <x v="0"/>
    <x v="0"/>
    <x v="6"/>
    <x v="4"/>
    <x v="0"/>
    <x v="5"/>
    <x v="5"/>
    <x v="2"/>
    <x v="2"/>
    <x v="1"/>
    <x v="1"/>
    <x v="1"/>
    <x v="3"/>
    <x v="68"/>
    <x v="0"/>
    <x v="1"/>
    <x v="1"/>
    <x v="1"/>
    <x v="1"/>
    <x v="1"/>
    <x v="196"/>
    <x v="42"/>
    <x v="1037"/>
    <x v="632"/>
    <x v="1"/>
    <x v="573"/>
    <x v="499"/>
    <x v="1"/>
    <x v="0"/>
    <x v="1"/>
    <x v="193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3"/>
    <x v="69"/>
    <x v="0"/>
    <x v="1"/>
    <x v="1"/>
    <x v="2"/>
    <x v="2"/>
    <x v="2"/>
    <x v="197"/>
    <x v="203"/>
    <x v="1038"/>
    <x v="53"/>
    <x v="1"/>
    <x v="832"/>
    <x v="696"/>
    <x v="1"/>
    <x v="0"/>
    <x v="1"/>
    <x v="193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3"/>
    <x v="70"/>
    <x v="0"/>
    <x v="1"/>
    <x v="1"/>
    <x v="3"/>
    <x v="0"/>
    <x v="0"/>
    <x v="24"/>
    <x v="118"/>
    <x v="1039"/>
    <x v="635"/>
    <x v="1"/>
    <x v="936"/>
    <x v="499"/>
    <x v="1"/>
    <x v="0"/>
    <x v="1"/>
    <x v="193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3"/>
    <x v="71"/>
    <x v="0"/>
    <x v="1"/>
    <x v="1"/>
    <x v="3"/>
    <x v="0"/>
    <x v="0"/>
    <x v="198"/>
    <x v="154"/>
    <x v="1040"/>
    <x v="481"/>
    <x v="1"/>
    <x v="886"/>
    <x v="611"/>
    <x v="1"/>
    <x v="0"/>
    <x v="1"/>
    <x v="193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4"/>
    <x v="72"/>
    <x v="0"/>
    <x v="2"/>
    <x v="0"/>
    <x v="1"/>
    <x v="1"/>
    <x v="1"/>
    <x v="196"/>
    <x v="42"/>
    <x v="1041"/>
    <x v="625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4"/>
    <x v="73"/>
    <x v="0"/>
    <x v="2"/>
    <x v="0"/>
    <x v="2"/>
    <x v="2"/>
    <x v="2"/>
    <x v="197"/>
    <x v="203"/>
    <x v="1042"/>
    <x v="636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4"/>
    <x v="74"/>
    <x v="0"/>
    <x v="2"/>
    <x v="0"/>
    <x v="3"/>
    <x v="0"/>
    <x v="0"/>
    <x v="24"/>
    <x v="118"/>
    <x v="1043"/>
    <x v="637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4"/>
    <x v="75"/>
    <x v="0"/>
    <x v="2"/>
    <x v="0"/>
    <x v="3"/>
    <x v="0"/>
    <x v="0"/>
    <x v="198"/>
    <x v="154"/>
    <x v="439"/>
    <x v="638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5"/>
    <x v="76"/>
    <x v="0"/>
    <x v="1"/>
    <x v="1"/>
    <x v="1"/>
    <x v="1"/>
    <x v="1"/>
    <x v="196"/>
    <x v="42"/>
    <x v="1044"/>
    <x v="102"/>
    <x v="1"/>
    <x v="929"/>
    <x v="636"/>
    <x v="1"/>
    <x v="0"/>
    <x v="1"/>
    <x v="1938"/>
    <x v="1"/>
    <x v="6"/>
    <x v="579"/>
    <x v="3"/>
    <x v="0"/>
  </r>
  <r>
    <x v="0"/>
    <x v="0"/>
    <x v="0"/>
    <x v="0"/>
    <x v="6"/>
    <x v="4"/>
    <x v="0"/>
    <x v="5"/>
    <x v="5"/>
    <x v="2"/>
    <x v="2"/>
    <x v="1"/>
    <x v="1"/>
    <x v="1"/>
    <x v="5"/>
    <x v="77"/>
    <x v="0"/>
    <x v="1"/>
    <x v="1"/>
    <x v="2"/>
    <x v="2"/>
    <x v="2"/>
    <x v="197"/>
    <x v="203"/>
    <x v="1002"/>
    <x v="275"/>
    <x v="1"/>
    <x v="902"/>
    <x v="612"/>
    <x v="1"/>
    <x v="0"/>
    <x v="1"/>
    <x v="193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5"/>
    <x v="78"/>
    <x v="0"/>
    <x v="1"/>
    <x v="1"/>
    <x v="3"/>
    <x v="0"/>
    <x v="0"/>
    <x v="24"/>
    <x v="118"/>
    <x v="1045"/>
    <x v="417"/>
    <x v="1"/>
    <x v="427"/>
    <x v="347"/>
    <x v="1"/>
    <x v="0"/>
    <x v="1"/>
    <x v="194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5"/>
    <x v="79"/>
    <x v="0"/>
    <x v="1"/>
    <x v="1"/>
    <x v="0"/>
    <x v="0"/>
    <x v="0"/>
    <x v="0"/>
    <x v="154"/>
    <x v="1046"/>
    <x v="489"/>
    <x v="2"/>
    <x v="413"/>
    <x v="725"/>
    <x v="1"/>
    <x v="0"/>
    <x v="1"/>
    <x v="1941"/>
    <x v="1"/>
    <x v="4"/>
    <x v="580"/>
    <x v="3"/>
    <x v="0"/>
  </r>
  <r>
    <x v="0"/>
    <x v="0"/>
    <x v="0"/>
    <x v="0"/>
    <x v="6"/>
    <x v="4"/>
    <x v="0"/>
    <x v="5"/>
    <x v="5"/>
    <x v="2"/>
    <x v="2"/>
    <x v="1"/>
    <x v="1"/>
    <x v="1"/>
    <x v="6"/>
    <x v="80"/>
    <x v="0"/>
    <x v="1"/>
    <x v="1"/>
    <x v="1"/>
    <x v="1"/>
    <x v="1"/>
    <x v="196"/>
    <x v="42"/>
    <x v="1047"/>
    <x v="495"/>
    <x v="1"/>
    <x v="450"/>
    <x v="394"/>
    <x v="1"/>
    <x v="0"/>
    <x v="1"/>
    <x v="1942"/>
    <x v="1"/>
    <x v="4"/>
    <x v="269"/>
    <x v="3"/>
    <x v="0"/>
  </r>
  <r>
    <x v="0"/>
    <x v="0"/>
    <x v="0"/>
    <x v="0"/>
    <x v="6"/>
    <x v="4"/>
    <x v="0"/>
    <x v="5"/>
    <x v="5"/>
    <x v="2"/>
    <x v="2"/>
    <x v="1"/>
    <x v="1"/>
    <x v="1"/>
    <x v="6"/>
    <x v="81"/>
    <x v="0"/>
    <x v="1"/>
    <x v="1"/>
    <x v="2"/>
    <x v="2"/>
    <x v="2"/>
    <x v="129"/>
    <x v="6"/>
    <x v="1014"/>
    <x v="23"/>
    <x v="1"/>
    <x v="929"/>
    <x v="720"/>
    <x v="1"/>
    <x v="0"/>
    <x v="1"/>
    <x v="194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6"/>
    <x v="82"/>
    <x v="0"/>
    <x v="1"/>
    <x v="1"/>
    <x v="3"/>
    <x v="0"/>
    <x v="0"/>
    <x v="24"/>
    <x v="118"/>
    <x v="451"/>
    <x v="370"/>
    <x v="1"/>
    <x v="424"/>
    <x v="344"/>
    <x v="1"/>
    <x v="0"/>
    <x v="1"/>
    <x v="1944"/>
    <x v="1"/>
    <x v="5"/>
    <x v="252"/>
    <x v="3"/>
    <x v="0"/>
  </r>
  <r>
    <x v="0"/>
    <x v="0"/>
    <x v="0"/>
    <x v="0"/>
    <x v="6"/>
    <x v="4"/>
    <x v="0"/>
    <x v="5"/>
    <x v="5"/>
    <x v="2"/>
    <x v="2"/>
    <x v="1"/>
    <x v="1"/>
    <x v="1"/>
    <x v="6"/>
    <x v="83"/>
    <x v="0"/>
    <x v="1"/>
    <x v="1"/>
    <x v="3"/>
    <x v="0"/>
    <x v="0"/>
    <x v="199"/>
    <x v="7"/>
    <x v="1048"/>
    <x v="639"/>
    <x v="1"/>
    <x v="895"/>
    <x v="726"/>
    <x v="1"/>
    <x v="0"/>
    <x v="1"/>
    <x v="194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7"/>
    <x v="84"/>
    <x v="0"/>
    <x v="1"/>
    <x v="1"/>
    <x v="1"/>
    <x v="1"/>
    <x v="1"/>
    <x v="200"/>
    <x v="199"/>
    <x v="1049"/>
    <x v="330"/>
    <x v="1"/>
    <x v="926"/>
    <x v="556"/>
    <x v="1"/>
    <x v="0"/>
    <x v="1"/>
    <x v="1946"/>
    <x v="1"/>
    <x v="6"/>
    <x v="484"/>
    <x v="3"/>
    <x v="0"/>
  </r>
  <r>
    <x v="0"/>
    <x v="0"/>
    <x v="0"/>
    <x v="0"/>
    <x v="6"/>
    <x v="4"/>
    <x v="0"/>
    <x v="5"/>
    <x v="5"/>
    <x v="2"/>
    <x v="2"/>
    <x v="1"/>
    <x v="1"/>
    <x v="1"/>
    <x v="7"/>
    <x v="85"/>
    <x v="0"/>
    <x v="1"/>
    <x v="1"/>
    <x v="2"/>
    <x v="2"/>
    <x v="2"/>
    <x v="197"/>
    <x v="203"/>
    <x v="1050"/>
    <x v="29"/>
    <x v="1"/>
    <x v="931"/>
    <x v="617"/>
    <x v="1"/>
    <x v="0"/>
    <x v="1"/>
    <x v="194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7"/>
    <x v="86"/>
    <x v="0"/>
    <x v="1"/>
    <x v="1"/>
    <x v="3"/>
    <x v="0"/>
    <x v="0"/>
    <x v="201"/>
    <x v="78"/>
    <x v="1051"/>
    <x v="460"/>
    <x v="1"/>
    <x v="720"/>
    <x v="521"/>
    <x v="1"/>
    <x v="0"/>
    <x v="1"/>
    <x v="194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7"/>
    <x v="87"/>
    <x v="0"/>
    <x v="1"/>
    <x v="1"/>
    <x v="3"/>
    <x v="0"/>
    <x v="0"/>
    <x v="198"/>
    <x v="154"/>
    <x v="1052"/>
    <x v="432"/>
    <x v="1"/>
    <x v="663"/>
    <x v="211"/>
    <x v="1"/>
    <x v="0"/>
    <x v="1"/>
    <x v="194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8"/>
    <x v="88"/>
    <x v="0"/>
    <x v="1"/>
    <x v="1"/>
    <x v="1"/>
    <x v="1"/>
    <x v="1"/>
    <x v="196"/>
    <x v="42"/>
    <x v="1053"/>
    <x v="640"/>
    <x v="1"/>
    <x v="937"/>
    <x v="684"/>
    <x v="1"/>
    <x v="0"/>
    <x v="1"/>
    <x v="1950"/>
    <x v="1"/>
    <x v="5"/>
    <x v="581"/>
    <x v="3"/>
    <x v="0"/>
  </r>
  <r>
    <x v="0"/>
    <x v="0"/>
    <x v="0"/>
    <x v="0"/>
    <x v="6"/>
    <x v="4"/>
    <x v="0"/>
    <x v="5"/>
    <x v="5"/>
    <x v="2"/>
    <x v="2"/>
    <x v="1"/>
    <x v="1"/>
    <x v="1"/>
    <x v="8"/>
    <x v="89"/>
    <x v="0"/>
    <x v="1"/>
    <x v="1"/>
    <x v="2"/>
    <x v="2"/>
    <x v="2"/>
    <x v="129"/>
    <x v="6"/>
    <x v="1054"/>
    <x v="453"/>
    <x v="1"/>
    <x v="432"/>
    <x v="370"/>
    <x v="1"/>
    <x v="0"/>
    <x v="1"/>
    <x v="1951"/>
    <x v="1"/>
    <x v="6"/>
    <x v="582"/>
    <x v="3"/>
    <x v="0"/>
  </r>
  <r>
    <x v="0"/>
    <x v="0"/>
    <x v="0"/>
    <x v="0"/>
    <x v="6"/>
    <x v="4"/>
    <x v="0"/>
    <x v="5"/>
    <x v="5"/>
    <x v="2"/>
    <x v="2"/>
    <x v="1"/>
    <x v="1"/>
    <x v="1"/>
    <x v="8"/>
    <x v="90"/>
    <x v="0"/>
    <x v="1"/>
    <x v="1"/>
    <x v="3"/>
    <x v="0"/>
    <x v="0"/>
    <x v="24"/>
    <x v="118"/>
    <x v="1055"/>
    <x v="555"/>
    <x v="1"/>
    <x v="934"/>
    <x v="725"/>
    <x v="1"/>
    <x v="0"/>
    <x v="1"/>
    <x v="1952"/>
    <x v="1"/>
    <x v="6"/>
    <x v="583"/>
    <x v="3"/>
    <x v="0"/>
  </r>
  <r>
    <x v="0"/>
    <x v="0"/>
    <x v="0"/>
    <x v="0"/>
    <x v="6"/>
    <x v="4"/>
    <x v="0"/>
    <x v="5"/>
    <x v="5"/>
    <x v="2"/>
    <x v="2"/>
    <x v="1"/>
    <x v="1"/>
    <x v="1"/>
    <x v="8"/>
    <x v="91"/>
    <x v="0"/>
    <x v="1"/>
    <x v="1"/>
    <x v="3"/>
    <x v="0"/>
    <x v="0"/>
    <x v="199"/>
    <x v="7"/>
    <x v="1056"/>
    <x v="358"/>
    <x v="1"/>
    <x v="405"/>
    <x v="420"/>
    <x v="1"/>
    <x v="0"/>
    <x v="1"/>
    <x v="1953"/>
    <x v="1"/>
    <x v="5"/>
    <x v="287"/>
    <x v="3"/>
    <x v="0"/>
  </r>
  <r>
    <x v="0"/>
    <x v="0"/>
    <x v="0"/>
    <x v="0"/>
    <x v="6"/>
    <x v="4"/>
    <x v="0"/>
    <x v="5"/>
    <x v="5"/>
    <x v="2"/>
    <x v="2"/>
    <x v="1"/>
    <x v="1"/>
    <x v="1"/>
    <x v="9"/>
    <x v="92"/>
    <x v="0"/>
    <x v="1"/>
    <x v="1"/>
    <x v="1"/>
    <x v="1"/>
    <x v="1"/>
    <x v="200"/>
    <x v="199"/>
    <x v="1057"/>
    <x v="399"/>
    <x v="1"/>
    <x v="935"/>
    <x v="727"/>
    <x v="1"/>
    <x v="0"/>
    <x v="1"/>
    <x v="1954"/>
    <x v="1"/>
    <x v="5"/>
    <x v="584"/>
    <x v="3"/>
    <x v="0"/>
  </r>
  <r>
    <x v="0"/>
    <x v="0"/>
    <x v="0"/>
    <x v="0"/>
    <x v="6"/>
    <x v="4"/>
    <x v="0"/>
    <x v="5"/>
    <x v="5"/>
    <x v="2"/>
    <x v="2"/>
    <x v="1"/>
    <x v="1"/>
    <x v="1"/>
    <x v="9"/>
    <x v="93"/>
    <x v="0"/>
    <x v="1"/>
    <x v="1"/>
    <x v="2"/>
    <x v="2"/>
    <x v="2"/>
    <x v="197"/>
    <x v="203"/>
    <x v="1058"/>
    <x v="641"/>
    <x v="1"/>
    <x v="750"/>
    <x v="673"/>
    <x v="1"/>
    <x v="0"/>
    <x v="1"/>
    <x v="195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9"/>
    <x v="94"/>
    <x v="0"/>
    <x v="2"/>
    <x v="0"/>
    <x v="3"/>
    <x v="0"/>
    <x v="0"/>
    <x v="201"/>
    <x v="78"/>
    <x v="1059"/>
    <x v="421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9"/>
    <x v="95"/>
    <x v="0"/>
    <x v="1"/>
    <x v="1"/>
    <x v="3"/>
    <x v="0"/>
    <x v="0"/>
    <x v="198"/>
    <x v="154"/>
    <x v="1060"/>
    <x v="380"/>
    <x v="1"/>
    <x v="938"/>
    <x v="728"/>
    <x v="1"/>
    <x v="0"/>
    <x v="1"/>
    <x v="195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0"/>
    <x v="98"/>
    <x v="0"/>
    <x v="1"/>
    <x v="1"/>
    <x v="3"/>
    <x v="0"/>
    <x v="0"/>
    <x v="199"/>
    <x v="7"/>
    <x v="1061"/>
    <x v="512"/>
    <x v="1"/>
    <x v="460"/>
    <x v="466"/>
    <x v="1"/>
    <x v="0"/>
    <x v="1"/>
    <x v="1957"/>
    <x v="1"/>
    <x v="5"/>
    <x v="336"/>
    <x v="3"/>
    <x v="0"/>
  </r>
  <r>
    <x v="0"/>
    <x v="0"/>
    <x v="0"/>
    <x v="0"/>
    <x v="6"/>
    <x v="4"/>
    <x v="0"/>
    <x v="5"/>
    <x v="5"/>
    <x v="2"/>
    <x v="2"/>
    <x v="1"/>
    <x v="1"/>
    <x v="1"/>
    <x v="10"/>
    <x v="96"/>
    <x v="0"/>
    <x v="1"/>
    <x v="1"/>
    <x v="0"/>
    <x v="1"/>
    <x v="1"/>
    <x v="0"/>
    <x v="42"/>
    <x v="1062"/>
    <x v="399"/>
    <x v="2"/>
    <x v="409"/>
    <x v="729"/>
    <x v="1"/>
    <x v="0"/>
    <x v="1"/>
    <x v="1958"/>
    <x v="1"/>
    <x v="2"/>
    <x v="585"/>
    <x v="3"/>
    <x v="0"/>
  </r>
  <r>
    <x v="0"/>
    <x v="0"/>
    <x v="0"/>
    <x v="0"/>
    <x v="6"/>
    <x v="4"/>
    <x v="0"/>
    <x v="5"/>
    <x v="5"/>
    <x v="2"/>
    <x v="2"/>
    <x v="1"/>
    <x v="1"/>
    <x v="1"/>
    <x v="10"/>
    <x v="97"/>
    <x v="0"/>
    <x v="1"/>
    <x v="1"/>
    <x v="0"/>
    <x v="2"/>
    <x v="2"/>
    <x v="0"/>
    <x v="6"/>
    <x v="1006"/>
    <x v="626"/>
    <x v="2"/>
    <x v="777"/>
    <x v="407"/>
    <x v="1"/>
    <x v="0"/>
    <x v="1"/>
    <x v="195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0"/>
    <x v="108"/>
    <x v="0"/>
    <x v="1"/>
    <x v="1"/>
    <x v="3"/>
    <x v="0"/>
    <x v="0"/>
    <x v="24"/>
    <x v="118"/>
    <x v="1063"/>
    <x v="301"/>
    <x v="1"/>
    <x v="394"/>
    <x v="537"/>
    <x v="1"/>
    <x v="0"/>
    <x v="1"/>
    <x v="196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1"/>
    <x v="99"/>
    <x v="0"/>
    <x v="1"/>
    <x v="1"/>
    <x v="1"/>
    <x v="1"/>
    <x v="1"/>
    <x v="200"/>
    <x v="199"/>
    <x v="1064"/>
    <x v="479"/>
    <x v="1"/>
    <x v="939"/>
    <x v="342"/>
    <x v="1"/>
    <x v="0"/>
    <x v="1"/>
    <x v="1961"/>
    <x v="1"/>
    <x v="5"/>
    <x v="303"/>
    <x v="3"/>
    <x v="0"/>
  </r>
  <r>
    <x v="0"/>
    <x v="0"/>
    <x v="0"/>
    <x v="0"/>
    <x v="6"/>
    <x v="4"/>
    <x v="0"/>
    <x v="5"/>
    <x v="5"/>
    <x v="2"/>
    <x v="2"/>
    <x v="1"/>
    <x v="1"/>
    <x v="1"/>
    <x v="11"/>
    <x v="100"/>
    <x v="0"/>
    <x v="1"/>
    <x v="1"/>
    <x v="2"/>
    <x v="2"/>
    <x v="2"/>
    <x v="197"/>
    <x v="203"/>
    <x v="1065"/>
    <x v="453"/>
    <x v="1"/>
    <x v="788"/>
    <x v="417"/>
    <x v="1"/>
    <x v="0"/>
    <x v="1"/>
    <x v="1962"/>
    <x v="1"/>
    <x v="5"/>
    <x v="285"/>
    <x v="3"/>
    <x v="0"/>
  </r>
  <r>
    <x v="0"/>
    <x v="0"/>
    <x v="0"/>
    <x v="0"/>
    <x v="6"/>
    <x v="4"/>
    <x v="0"/>
    <x v="5"/>
    <x v="5"/>
    <x v="2"/>
    <x v="2"/>
    <x v="1"/>
    <x v="1"/>
    <x v="1"/>
    <x v="11"/>
    <x v="101"/>
    <x v="0"/>
    <x v="1"/>
    <x v="1"/>
    <x v="3"/>
    <x v="0"/>
    <x v="0"/>
    <x v="201"/>
    <x v="78"/>
    <x v="1066"/>
    <x v="204"/>
    <x v="1"/>
    <x v="542"/>
    <x v="730"/>
    <x v="1"/>
    <x v="0"/>
    <x v="1"/>
    <x v="1963"/>
    <x v="1"/>
    <x v="4"/>
    <x v="586"/>
    <x v="3"/>
    <x v="0"/>
  </r>
  <r>
    <x v="0"/>
    <x v="0"/>
    <x v="0"/>
    <x v="0"/>
    <x v="6"/>
    <x v="4"/>
    <x v="0"/>
    <x v="5"/>
    <x v="5"/>
    <x v="2"/>
    <x v="2"/>
    <x v="1"/>
    <x v="1"/>
    <x v="1"/>
    <x v="11"/>
    <x v="102"/>
    <x v="0"/>
    <x v="1"/>
    <x v="1"/>
    <x v="3"/>
    <x v="0"/>
    <x v="0"/>
    <x v="198"/>
    <x v="154"/>
    <x v="1067"/>
    <x v="304"/>
    <x v="1"/>
    <x v="940"/>
    <x v="559"/>
    <x v="1"/>
    <x v="0"/>
    <x v="1"/>
    <x v="196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2"/>
    <x v="103"/>
    <x v="0"/>
    <x v="1"/>
    <x v="1"/>
    <x v="0"/>
    <x v="1"/>
    <x v="1"/>
    <x v="0"/>
    <x v="42"/>
    <x v="0"/>
    <x v="0"/>
    <x v="0"/>
    <x v="877"/>
    <x v="731"/>
    <x v="1"/>
    <x v="0"/>
    <x v="1"/>
    <x v="1965"/>
    <x v="1"/>
    <x v="4"/>
    <x v="587"/>
    <x v="3"/>
    <x v="0"/>
  </r>
  <r>
    <x v="0"/>
    <x v="0"/>
    <x v="0"/>
    <x v="0"/>
    <x v="6"/>
    <x v="4"/>
    <x v="0"/>
    <x v="5"/>
    <x v="5"/>
    <x v="2"/>
    <x v="2"/>
    <x v="1"/>
    <x v="1"/>
    <x v="1"/>
    <x v="12"/>
    <x v="104"/>
    <x v="0"/>
    <x v="1"/>
    <x v="1"/>
    <x v="2"/>
    <x v="2"/>
    <x v="2"/>
    <x v="129"/>
    <x v="6"/>
    <x v="1068"/>
    <x v="140"/>
    <x v="1"/>
    <x v="761"/>
    <x v="508"/>
    <x v="1"/>
    <x v="0"/>
    <x v="1"/>
    <x v="196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2"/>
    <x v="105"/>
    <x v="0"/>
    <x v="1"/>
    <x v="1"/>
    <x v="3"/>
    <x v="0"/>
    <x v="0"/>
    <x v="24"/>
    <x v="118"/>
    <x v="1069"/>
    <x v="338"/>
    <x v="1"/>
    <x v="623"/>
    <x v="298"/>
    <x v="1"/>
    <x v="0"/>
    <x v="1"/>
    <x v="196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2"/>
    <x v="106"/>
    <x v="0"/>
    <x v="1"/>
    <x v="1"/>
    <x v="3"/>
    <x v="0"/>
    <x v="0"/>
    <x v="199"/>
    <x v="7"/>
    <x v="1070"/>
    <x v="460"/>
    <x v="1"/>
    <x v="794"/>
    <x v="551"/>
    <x v="1"/>
    <x v="0"/>
    <x v="1"/>
    <x v="196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3"/>
    <x v="107"/>
    <x v="0"/>
    <x v="2"/>
    <x v="0"/>
    <x v="1"/>
    <x v="1"/>
    <x v="1"/>
    <x v="200"/>
    <x v="199"/>
    <x v="1071"/>
    <x v="625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13"/>
    <x v="109"/>
    <x v="0"/>
    <x v="1"/>
    <x v="1"/>
    <x v="2"/>
    <x v="2"/>
    <x v="2"/>
    <x v="197"/>
    <x v="203"/>
    <x v="1072"/>
    <x v="642"/>
    <x v="1"/>
    <x v="736"/>
    <x v="618"/>
    <x v="2"/>
    <x v="0"/>
    <x v="2"/>
    <x v="196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3"/>
    <x v="110"/>
    <x v="0"/>
    <x v="2"/>
    <x v="0"/>
    <x v="3"/>
    <x v="0"/>
    <x v="0"/>
    <x v="201"/>
    <x v="78"/>
    <x v="1073"/>
    <x v="42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13"/>
    <x v="111"/>
    <x v="0"/>
    <x v="2"/>
    <x v="0"/>
    <x v="3"/>
    <x v="0"/>
    <x v="0"/>
    <x v="198"/>
    <x v="154"/>
    <x v="1074"/>
    <x v="519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1"/>
    <x v="14"/>
    <x v="112"/>
    <x v="0"/>
    <x v="1"/>
    <x v="1"/>
    <x v="1"/>
    <x v="1"/>
    <x v="1"/>
    <x v="196"/>
    <x v="42"/>
    <x v="1075"/>
    <x v="546"/>
    <x v="1"/>
    <x v="542"/>
    <x v="461"/>
    <x v="1"/>
    <x v="0"/>
    <x v="1"/>
    <x v="1970"/>
    <x v="1"/>
    <x v="5"/>
    <x v="330"/>
    <x v="3"/>
    <x v="0"/>
  </r>
  <r>
    <x v="0"/>
    <x v="0"/>
    <x v="0"/>
    <x v="0"/>
    <x v="6"/>
    <x v="4"/>
    <x v="0"/>
    <x v="5"/>
    <x v="5"/>
    <x v="2"/>
    <x v="2"/>
    <x v="1"/>
    <x v="1"/>
    <x v="1"/>
    <x v="14"/>
    <x v="113"/>
    <x v="0"/>
    <x v="1"/>
    <x v="1"/>
    <x v="2"/>
    <x v="2"/>
    <x v="2"/>
    <x v="129"/>
    <x v="6"/>
    <x v="1076"/>
    <x v="520"/>
    <x v="1"/>
    <x v="743"/>
    <x v="732"/>
    <x v="1"/>
    <x v="0"/>
    <x v="1"/>
    <x v="197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4"/>
    <x v="114"/>
    <x v="0"/>
    <x v="1"/>
    <x v="1"/>
    <x v="0"/>
    <x v="0"/>
    <x v="0"/>
    <x v="0"/>
    <x v="118"/>
    <x v="1077"/>
    <x v="643"/>
    <x v="2"/>
    <x v="458"/>
    <x v="405"/>
    <x v="1"/>
    <x v="0"/>
    <x v="1"/>
    <x v="1972"/>
    <x v="1"/>
    <x v="15"/>
    <x v="276"/>
    <x v="3"/>
    <x v="0"/>
  </r>
  <r>
    <x v="0"/>
    <x v="0"/>
    <x v="0"/>
    <x v="0"/>
    <x v="6"/>
    <x v="4"/>
    <x v="0"/>
    <x v="5"/>
    <x v="5"/>
    <x v="2"/>
    <x v="2"/>
    <x v="1"/>
    <x v="1"/>
    <x v="1"/>
    <x v="14"/>
    <x v="115"/>
    <x v="0"/>
    <x v="1"/>
    <x v="1"/>
    <x v="3"/>
    <x v="0"/>
    <x v="0"/>
    <x v="199"/>
    <x v="7"/>
    <x v="1078"/>
    <x v="399"/>
    <x v="1"/>
    <x v="941"/>
    <x v="731"/>
    <x v="1"/>
    <x v="0"/>
    <x v="1"/>
    <x v="197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5"/>
    <x v="116"/>
    <x v="0"/>
    <x v="1"/>
    <x v="1"/>
    <x v="1"/>
    <x v="1"/>
    <x v="1"/>
    <x v="200"/>
    <x v="199"/>
    <x v="1079"/>
    <x v="545"/>
    <x v="1"/>
    <x v="551"/>
    <x v="422"/>
    <x v="1"/>
    <x v="0"/>
    <x v="1"/>
    <x v="1974"/>
    <x v="1"/>
    <x v="5"/>
    <x v="289"/>
    <x v="3"/>
    <x v="0"/>
  </r>
  <r>
    <x v="0"/>
    <x v="0"/>
    <x v="0"/>
    <x v="0"/>
    <x v="6"/>
    <x v="4"/>
    <x v="0"/>
    <x v="5"/>
    <x v="5"/>
    <x v="2"/>
    <x v="2"/>
    <x v="1"/>
    <x v="1"/>
    <x v="1"/>
    <x v="15"/>
    <x v="117"/>
    <x v="0"/>
    <x v="1"/>
    <x v="1"/>
    <x v="2"/>
    <x v="2"/>
    <x v="2"/>
    <x v="197"/>
    <x v="203"/>
    <x v="1080"/>
    <x v="644"/>
    <x v="1"/>
    <x v="942"/>
    <x v="358"/>
    <x v="1"/>
    <x v="0"/>
    <x v="1"/>
    <x v="197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1"/>
    <x v="15"/>
    <x v="118"/>
    <x v="0"/>
    <x v="1"/>
    <x v="1"/>
    <x v="3"/>
    <x v="0"/>
    <x v="0"/>
    <x v="201"/>
    <x v="78"/>
    <x v="1081"/>
    <x v="341"/>
    <x v="1"/>
    <x v="820"/>
    <x v="733"/>
    <x v="1"/>
    <x v="0"/>
    <x v="1"/>
    <x v="1976"/>
    <x v="1"/>
    <x v="5"/>
    <x v="588"/>
    <x v="3"/>
    <x v="0"/>
  </r>
  <r>
    <x v="0"/>
    <x v="0"/>
    <x v="0"/>
    <x v="0"/>
    <x v="6"/>
    <x v="4"/>
    <x v="0"/>
    <x v="5"/>
    <x v="5"/>
    <x v="2"/>
    <x v="2"/>
    <x v="1"/>
    <x v="1"/>
    <x v="1"/>
    <x v="15"/>
    <x v="119"/>
    <x v="0"/>
    <x v="1"/>
    <x v="1"/>
    <x v="3"/>
    <x v="0"/>
    <x v="0"/>
    <x v="198"/>
    <x v="154"/>
    <x v="1082"/>
    <x v="606"/>
    <x v="1"/>
    <x v="943"/>
    <x v="734"/>
    <x v="1"/>
    <x v="0"/>
    <x v="1"/>
    <x v="197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0"/>
    <x v="0"/>
    <x v="1"/>
    <x v="1"/>
    <x v="2"/>
    <x v="2"/>
    <x v="2"/>
    <x v="202"/>
    <x v="204"/>
    <x v="1083"/>
    <x v="645"/>
    <x v="1"/>
    <x v="930"/>
    <x v="715"/>
    <x v="1"/>
    <x v="0"/>
    <x v="1"/>
    <x v="1978"/>
    <x v="1"/>
    <x v="5"/>
    <x v="572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1"/>
    <x v="0"/>
    <x v="1"/>
    <x v="1"/>
    <x v="2"/>
    <x v="2"/>
    <x v="2"/>
    <x v="203"/>
    <x v="205"/>
    <x v="1084"/>
    <x v="535"/>
    <x v="1"/>
    <x v="944"/>
    <x v="735"/>
    <x v="1"/>
    <x v="0"/>
    <x v="1"/>
    <x v="197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2"/>
    <x v="0"/>
    <x v="1"/>
    <x v="1"/>
    <x v="2"/>
    <x v="2"/>
    <x v="2"/>
    <x v="203"/>
    <x v="205"/>
    <x v="1085"/>
    <x v="77"/>
    <x v="1"/>
    <x v="945"/>
    <x v="467"/>
    <x v="1"/>
    <x v="0"/>
    <x v="1"/>
    <x v="198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3"/>
    <x v="0"/>
    <x v="1"/>
    <x v="1"/>
    <x v="2"/>
    <x v="2"/>
    <x v="2"/>
    <x v="204"/>
    <x v="206"/>
    <x v="1086"/>
    <x v="25"/>
    <x v="1"/>
    <x v="301"/>
    <x v="736"/>
    <x v="1"/>
    <x v="0"/>
    <x v="1"/>
    <x v="198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4"/>
    <x v="0"/>
    <x v="1"/>
    <x v="1"/>
    <x v="2"/>
    <x v="2"/>
    <x v="2"/>
    <x v="205"/>
    <x v="195"/>
    <x v="1087"/>
    <x v="646"/>
    <x v="1"/>
    <x v="417"/>
    <x v="365"/>
    <x v="1"/>
    <x v="0"/>
    <x v="1"/>
    <x v="1982"/>
    <x v="1"/>
    <x v="4"/>
    <x v="589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5"/>
    <x v="0"/>
    <x v="1"/>
    <x v="1"/>
    <x v="4"/>
    <x v="2"/>
    <x v="3"/>
    <x v="156"/>
    <x v="156"/>
    <x v="1088"/>
    <x v="647"/>
    <x v="1"/>
    <x v="946"/>
    <x v="474"/>
    <x v="1"/>
    <x v="0"/>
    <x v="1"/>
    <x v="1983"/>
    <x v="1"/>
    <x v="5"/>
    <x v="580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6"/>
    <x v="0"/>
    <x v="1"/>
    <x v="1"/>
    <x v="1"/>
    <x v="1"/>
    <x v="1"/>
    <x v="206"/>
    <x v="207"/>
    <x v="1089"/>
    <x v="299"/>
    <x v="1"/>
    <x v="474"/>
    <x v="467"/>
    <x v="1"/>
    <x v="0"/>
    <x v="1"/>
    <x v="1984"/>
    <x v="1"/>
    <x v="4"/>
    <x v="337"/>
    <x v="3"/>
    <x v="0"/>
  </r>
  <r>
    <x v="0"/>
    <x v="0"/>
    <x v="0"/>
    <x v="0"/>
    <x v="6"/>
    <x v="4"/>
    <x v="0"/>
    <x v="5"/>
    <x v="5"/>
    <x v="2"/>
    <x v="2"/>
    <x v="1"/>
    <x v="1"/>
    <x v="2"/>
    <x v="1"/>
    <x v="127"/>
    <x v="0"/>
    <x v="1"/>
    <x v="1"/>
    <x v="3"/>
    <x v="0"/>
    <x v="0"/>
    <x v="207"/>
    <x v="194"/>
    <x v="1090"/>
    <x v="564"/>
    <x v="1"/>
    <x v="500"/>
    <x v="420"/>
    <x v="1"/>
    <x v="0"/>
    <x v="1"/>
    <x v="198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28"/>
    <x v="0"/>
    <x v="1"/>
    <x v="1"/>
    <x v="2"/>
    <x v="2"/>
    <x v="2"/>
    <x v="202"/>
    <x v="204"/>
    <x v="1091"/>
    <x v="638"/>
    <x v="1"/>
    <x v="815"/>
    <x v="695"/>
    <x v="1"/>
    <x v="0"/>
    <x v="1"/>
    <x v="1986"/>
    <x v="1"/>
    <x v="10"/>
    <x v="542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29"/>
    <x v="0"/>
    <x v="1"/>
    <x v="1"/>
    <x v="2"/>
    <x v="2"/>
    <x v="2"/>
    <x v="203"/>
    <x v="205"/>
    <x v="1092"/>
    <x v="108"/>
    <x v="1"/>
    <x v="947"/>
    <x v="670"/>
    <x v="1"/>
    <x v="0"/>
    <x v="1"/>
    <x v="198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0"/>
    <x v="0"/>
    <x v="1"/>
    <x v="1"/>
    <x v="2"/>
    <x v="2"/>
    <x v="2"/>
    <x v="203"/>
    <x v="205"/>
    <x v="1093"/>
    <x v="461"/>
    <x v="1"/>
    <x v="948"/>
    <x v="721"/>
    <x v="1"/>
    <x v="0"/>
    <x v="1"/>
    <x v="198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1"/>
    <x v="0"/>
    <x v="1"/>
    <x v="1"/>
    <x v="2"/>
    <x v="2"/>
    <x v="2"/>
    <x v="204"/>
    <x v="206"/>
    <x v="1094"/>
    <x v="3"/>
    <x v="1"/>
    <x v="859"/>
    <x v="737"/>
    <x v="1"/>
    <x v="0"/>
    <x v="1"/>
    <x v="1989"/>
    <x v="1"/>
    <x v="4"/>
    <x v="590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2"/>
    <x v="0"/>
    <x v="1"/>
    <x v="1"/>
    <x v="2"/>
    <x v="2"/>
    <x v="2"/>
    <x v="205"/>
    <x v="195"/>
    <x v="1095"/>
    <x v="534"/>
    <x v="1"/>
    <x v="949"/>
    <x v="562"/>
    <x v="1"/>
    <x v="0"/>
    <x v="1"/>
    <x v="1990"/>
    <x v="1"/>
    <x v="5"/>
    <x v="474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3"/>
    <x v="0"/>
    <x v="1"/>
    <x v="1"/>
    <x v="4"/>
    <x v="2"/>
    <x v="3"/>
    <x v="156"/>
    <x v="156"/>
    <x v="1096"/>
    <x v="648"/>
    <x v="1"/>
    <x v="950"/>
    <x v="406"/>
    <x v="1"/>
    <x v="0"/>
    <x v="1"/>
    <x v="1991"/>
    <x v="1"/>
    <x v="5"/>
    <x v="277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4"/>
    <x v="0"/>
    <x v="1"/>
    <x v="1"/>
    <x v="0"/>
    <x v="1"/>
    <x v="1"/>
    <x v="0"/>
    <x v="207"/>
    <x v="1097"/>
    <x v="649"/>
    <x v="2"/>
    <x v="848"/>
    <x v="622"/>
    <x v="1"/>
    <x v="0"/>
    <x v="1"/>
    <x v="199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2"/>
    <x v="135"/>
    <x v="0"/>
    <x v="1"/>
    <x v="1"/>
    <x v="3"/>
    <x v="0"/>
    <x v="0"/>
    <x v="207"/>
    <x v="194"/>
    <x v="1098"/>
    <x v="419"/>
    <x v="1"/>
    <x v="811"/>
    <x v="468"/>
    <x v="1"/>
    <x v="0"/>
    <x v="1"/>
    <x v="199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36"/>
    <x v="0"/>
    <x v="1"/>
    <x v="1"/>
    <x v="2"/>
    <x v="2"/>
    <x v="2"/>
    <x v="202"/>
    <x v="204"/>
    <x v="1099"/>
    <x v="48"/>
    <x v="1"/>
    <x v="951"/>
    <x v="717"/>
    <x v="1"/>
    <x v="0"/>
    <x v="1"/>
    <x v="199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37"/>
    <x v="0"/>
    <x v="1"/>
    <x v="1"/>
    <x v="2"/>
    <x v="2"/>
    <x v="2"/>
    <x v="203"/>
    <x v="205"/>
    <x v="1100"/>
    <x v="265"/>
    <x v="1"/>
    <x v="229"/>
    <x v="522"/>
    <x v="1"/>
    <x v="0"/>
    <x v="0"/>
    <x v="199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38"/>
    <x v="0"/>
    <x v="1"/>
    <x v="1"/>
    <x v="2"/>
    <x v="2"/>
    <x v="2"/>
    <x v="203"/>
    <x v="205"/>
    <x v="1101"/>
    <x v="650"/>
    <x v="1"/>
    <x v="930"/>
    <x v="461"/>
    <x v="1"/>
    <x v="0"/>
    <x v="1"/>
    <x v="1996"/>
    <x v="1"/>
    <x v="6"/>
    <x v="330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39"/>
    <x v="0"/>
    <x v="1"/>
    <x v="1"/>
    <x v="2"/>
    <x v="2"/>
    <x v="2"/>
    <x v="204"/>
    <x v="206"/>
    <x v="1102"/>
    <x v="651"/>
    <x v="1"/>
    <x v="336"/>
    <x v="658"/>
    <x v="1"/>
    <x v="0"/>
    <x v="1"/>
    <x v="199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40"/>
    <x v="0"/>
    <x v="1"/>
    <x v="1"/>
    <x v="2"/>
    <x v="2"/>
    <x v="2"/>
    <x v="205"/>
    <x v="195"/>
    <x v="1103"/>
    <x v="21"/>
    <x v="1"/>
    <x v="831"/>
    <x v="231"/>
    <x v="1"/>
    <x v="0"/>
    <x v="1"/>
    <x v="1998"/>
    <x v="1"/>
    <x v="5"/>
    <x v="425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41"/>
    <x v="0"/>
    <x v="1"/>
    <x v="1"/>
    <x v="4"/>
    <x v="2"/>
    <x v="3"/>
    <x v="156"/>
    <x v="156"/>
    <x v="1104"/>
    <x v="652"/>
    <x v="1"/>
    <x v="450"/>
    <x v="738"/>
    <x v="1"/>
    <x v="0"/>
    <x v="1"/>
    <x v="1999"/>
    <x v="1"/>
    <x v="4"/>
    <x v="591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42"/>
    <x v="0"/>
    <x v="1"/>
    <x v="1"/>
    <x v="1"/>
    <x v="1"/>
    <x v="1"/>
    <x v="206"/>
    <x v="207"/>
    <x v="1105"/>
    <x v="497"/>
    <x v="1"/>
    <x v="464"/>
    <x v="365"/>
    <x v="1"/>
    <x v="0"/>
    <x v="1"/>
    <x v="2000"/>
    <x v="1"/>
    <x v="5"/>
    <x v="589"/>
    <x v="3"/>
    <x v="0"/>
  </r>
  <r>
    <x v="0"/>
    <x v="0"/>
    <x v="0"/>
    <x v="0"/>
    <x v="6"/>
    <x v="4"/>
    <x v="0"/>
    <x v="5"/>
    <x v="5"/>
    <x v="2"/>
    <x v="2"/>
    <x v="1"/>
    <x v="1"/>
    <x v="2"/>
    <x v="3"/>
    <x v="143"/>
    <x v="0"/>
    <x v="1"/>
    <x v="1"/>
    <x v="3"/>
    <x v="0"/>
    <x v="0"/>
    <x v="207"/>
    <x v="194"/>
    <x v="1106"/>
    <x v="482"/>
    <x v="1"/>
    <x v="455"/>
    <x v="386"/>
    <x v="1"/>
    <x v="0"/>
    <x v="1"/>
    <x v="2001"/>
    <x v="1"/>
    <x v="4"/>
    <x v="553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4"/>
    <x v="0"/>
    <x v="1"/>
    <x v="1"/>
    <x v="2"/>
    <x v="2"/>
    <x v="2"/>
    <x v="202"/>
    <x v="204"/>
    <x v="1107"/>
    <x v="134"/>
    <x v="1"/>
    <x v="638"/>
    <x v="266"/>
    <x v="1"/>
    <x v="0"/>
    <x v="1"/>
    <x v="200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5"/>
    <x v="0"/>
    <x v="1"/>
    <x v="1"/>
    <x v="2"/>
    <x v="2"/>
    <x v="2"/>
    <x v="203"/>
    <x v="205"/>
    <x v="1108"/>
    <x v="482"/>
    <x v="1"/>
    <x v="224"/>
    <x v="320"/>
    <x v="1"/>
    <x v="0"/>
    <x v="1"/>
    <x v="200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6"/>
    <x v="0"/>
    <x v="1"/>
    <x v="1"/>
    <x v="2"/>
    <x v="2"/>
    <x v="2"/>
    <x v="203"/>
    <x v="205"/>
    <x v="1109"/>
    <x v="477"/>
    <x v="1"/>
    <x v="657"/>
    <x v="557"/>
    <x v="1"/>
    <x v="0"/>
    <x v="1"/>
    <x v="200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7"/>
    <x v="0"/>
    <x v="1"/>
    <x v="1"/>
    <x v="2"/>
    <x v="2"/>
    <x v="2"/>
    <x v="204"/>
    <x v="206"/>
    <x v="1110"/>
    <x v="444"/>
    <x v="1"/>
    <x v="679"/>
    <x v="517"/>
    <x v="1"/>
    <x v="0"/>
    <x v="1"/>
    <x v="200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8"/>
    <x v="0"/>
    <x v="1"/>
    <x v="1"/>
    <x v="2"/>
    <x v="2"/>
    <x v="2"/>
    <x v="205"/>
    <x v="195"/>
    <x v="1111"/>
    <x v="417"/>
    <x v="1"/>
    <x v="691"/>
    <x v="266"/>
    <x v="1"/>
    <x v="0"/>
    <x v="1"/>
    <x v="200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49"/>
    <x v="0"/>
    <x v="1"/>
    <x v="1"/>
    <x v="4"/>
    <x v="2"/>
    <x v="3"/>
    <x v="156"/>
    <x v="156"/>
    <x v="1112"/>
    <x v="486"/>
    <x v="1"/>
    <x v="354"/>
    <x v="270"/>
    <x v="1"/>
    <x v="0"/>
    <x v="1"/>
    <x v="200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50"/>
    <x v="0"/>
    <x v="1"/>
    <x v="1"/>
    <x v="1"/>
    <x v="1"/>
    <x v="1"/>
    <x v="206"/>
    <x v="207"/>
    <x v="1113"/>
    <x v="481"/>
    <x v="1"/>
    <x v="933"/>
    <x v="636"/>
    <x v="1"/>
    <x v="0"/>
    <x v="1"/>
    <x v="2008"/>
    <x v="1"/>
    <x v="6"/>
    <x v="579"/>
    <x v="3"/>
    <x v="0"/>
  </r>
  <r>
    <x v="0"/>
    <x v="0"/>
    <x v="0"/>
    <x v="0"/>
    <x v="6"/>
    <x v="4"/>
    <x v="0"/>
    <x v="5"/>
    <x v="5"/>
    <x v="2"/>
    <x v="2"/>
    <x v="1"/>
    <x v="1"/>
    <x v="2"/>
    <x v="4"/>
    <x v="151"/>
    <x v="0"/>
    <x v="1"/>
    <x v="1"/>
    <x v="3"/>
    <x v="0"/>
    <x v="0"/>
    <x v="207"/>
    <x v="194"/>
    <x v="1114"/>
    <x v="371"/>
    <x v="1"/>
    <x v="589"/>
    <x v="231"/>
    <x v="1"/>
    <x v="0"/>
    <x v="1"/>
    <x v="200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2"/>
    <x v="0"/>
    <x v="1"/>
    <x v="1"/>
    <x v="2"/>
    <x v="2"/>
    <x v="2"/>
    <x v="202"/>
    <x v="204"/>
    <x v="1115"/>
    <x v="35"/>
    <x v="1"/>
    <x v="645"/>
    <x v="739"/>
    <x v="1"/>
    <x v="0"/>
    <x v="1"/>
    <x v="201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3"/>
    <x v="0"/>
    <x v="1"/>
    <x v="1"/>
    <x v="2"/>
    <x v="2"/>
    <x v="2"/>
    <x v="203"/>
    <x v="205"/>
    <x v="1116"/>
    <x v="357"/>
    <x v="1"/>
    <x v="574"/>
    <x v="670"/>
    <x v="1"/>
    <x v="0"/>
    <x v="1"/>
    <x v="201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4"/>
    <x v="0"/>
    <x v="1"/>
    <x v="1"/>
    <x v="2"/>
    <x v="2"/>
    <x v="2"/>
    <x v="203"/>
    <x v="205"/>
    <x v="1117"/>
    <x v="60"/>
    <x v="1"/>
    <x v="518"/>
    <x v="361"/>
    <x v="1"/>
    <x v="0"/>
    <x v="1"/>
    <x v="2012"/>
    <x v="1"/>
    <x v="6"/>
    <x v="245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5"/>
    <x v="0"/>
    <x v="1"/>
    <x v="1"/>
    <x v="2"/>
    <x v="2"/>
    <x v="2"/>
    <x v="204"/>
    <x v="206"/>
    <x v="1118"/>
    <x v="443"/>
    <x v="1"/>
    <x v="736"/>
    <x v="618"/>
    <x v="2"/>
    <x v="0"/>
    <x v="2"/>
    <x v="201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6"/>
    <x v="0"/>
    <x v="1"/>
    <x v="1"/>
    <x v="2"/>
    <x v="2"/>
    <x v="2"/>
    <x v="205"/>
    <x v="195"/>
    <x v="1119"/>
    <x v="653"/>
    <x v="1"/>
    <x v="390"/>
    <x v="740"/>
    <x v="1"/>
    <x v="0"/>
    <x v="1"/>
    <x v="2014"/>
    <x v="1"/>
    <x v="6"/>
    <x v="592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7"/>
    <x v="0"/>
    <x v="1"/>
    <x v="1"/>
    <x v="4"/>
    <x v="2"/>
    <x v="3"/>
    <x v="156"/>
    <x v="156"/>
    <x v="1088"/>
    <x v="647"/>
    <x v="1"/>
    <x v="467"/>
    <x v="733"/>
    <x v="1"/>
    <x v="0"/>
    <x v="1"/>
    <x v="2015"/>
    <x v="1"/>
    <x v="4"/>
    <x v="588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8"/>
    <x v="0"/>
    <x v="1"/>
    <x v="1"/>
    <x v="0"/>
    <x v="1"/>
    <x v="1"/>
    <x v="0"/>
    <x v="207"/>
    <x v="1120"/>
    <x v="477"/>
    <x v="2"/>
    <x v="558"/>
    <x v="415"/>
    <x v="1"/>
    <x v="0"/>
    <x v="1"/>
    <x v="2016"/>
    <x v="1"/>
    <x v="6"/>
    <x v="295"/>
    <x v="3"/>
    <x v="0"/>
  </r>
  <r>
    <x v="0"/>
    <x v="0"/>
    <x v="0"/>
    <x v="0"/>
    <x v="6"/>
    <x v="4"/>
    <x v="0"/>
    <x v="5"/>
    <x v="5"/>
    <x v="2"/>
    <x v="2"/>
    <x v="1"/>
    <x v="1"/>
    <x v="2"/>
    <x v="5"/>
    <x v="159"/>
    <x v="0"/>
    <x v="1"/>
    <x v="1"/>
    <x v="3"/>
    <x v="0"/>
    <x v="0"/>
    <x v="207"/>
    <x v="194"/>
    <x v="1121"/>
    <x v="339"/>
    <x v="1"/>
    <x v="446"/>
    <x v="386"/>
    <x v="1"/>
    <x v="0"/>
    <x v="1"/>
    <x v="2017"/>
    <x v="1"/>
    <x v="4"/>
    <x v="553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0"/>
    <x v="0"/>
    <x v="1"/>
    <x v="1"/>
    <x v="2"/>
    <x v="2"/>
    <x v="2"/>
    <x v="202"/>
    <x v="204"/>
    <x v="1122"/>
    <x v="342"/>
    <x v="1"/>
    <x v="439"/>
    <x v="371"/>
    <x v="1"/>
    <x v="0"/>
    <x v="1"/>
    <x v="2018"/>
    <x v="1"/>
    <x v="5"/>
    <x v="478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1"/>
    <x v="0"/>
    <x v="1"/>
    <x v="1"/>
    <x v="0"/>
    <x v="2"/>
    <x v="2"/>
    <x v="0"/>
    <x v="75"/>
    <x v="1123"/>
    <x v="491"/>
    <x v="2"/>
    <x v="667"/>
    <x v="657"/>
    <x v="1"/>
    <x v="0"/>
    <x v="1"/>
    <x v="2019"/>
    <x v="1"/>
    <x v="3"/>
    <x v="499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2"/>
    <x v="0"/>
    <x v="1"/>
    <x v="1"/>
    <x v="2"/>
    <x v="2"/>
    <x v="2"/>
    <x v="203"/>
    <x v="205"/>
    <x v="1124"/>
    <x v="331"/>
    <x v="1"/>
    <x v="691"/>
    <x v="583"/>
    <x v="1"/>
    <x v="0"/>
    <x v="1"/>
    <x v="202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3"/>
    <x v="0"/>
    <x v="1"/>
    <x v="1"/>
    <x v="2"/>
    <x v="2"/>
    <x v="2"/>
    <x v="160"/>
    <x v="208"/>
    <x v="1125"/>
    <x v="518"/>
    <x v="1"/>
    <x v="229"/>
    <x v="611"/>
    <x v="1"/>
    <x v="0"/>
    <x v="1"/>
    <x v="2021"/>
    <x v="1"/>
    <x v="5"/>
    <x v="593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4"/>
    <x v="0"/>
    <x v="1"/>
    <x v="1"/>
    <x v="2"/>
    <x v="2"/>
    <x v="2"/>
    <x v="205"/>
    <x v="195"/>
    <x v="1126"/>
    <x v="140"/>
    <x v="1"/>
    <x v="626"/>
    <x v="668"/>
    <x v="1"/>
    <x v="0"/>
    <x v="1"/>
    <x v="202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5"/>
    <x v="0"/>
    <x v="1"/>
    <x v="1"/>
    <x v="4"/>
    <x v="2"/>
    <x v="3"/>
    <x v="156"/>
    <x v="156"/>
    <x v="1127"/>
    <x v="416"/>
    <x v="1"/>
    <x v="924"/>
    <x v="389"/>
    <x v="1"/>
    <x v="0"/>
    <x v="1"/>
    <x v="202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6"/>
    <x v="0"/>
    <x v="1"/>
    <x v="1"/>
    <x v="1"/>
    <x v="1"/>
    <x v="1"/>
    <x v="4"/>
    <x v="209"/>
    <x v="1128"/>
    <x v="654"/>
    <x v="1"/>
    <x v="952"/>
    <x v="422"/>
    <x v="1"/>
    <x v="0"/>
    <x v="1"/>
    <x v="2024"/>
    <x v="1"/>
    <x v="3"/>
    <x v="289"/>
    <x v="3"/>
    <x v="0"/>
  </r>
  <r>
    <x v="0"/>
    <x v="0"/>
    <x v="0"/>
    <x v="0"/>
    <x v="6"/>
    <x v="4"/>
    <x v="0"/>
    <x v="5"/>
    <x v="5"/>
    <x v="2"/>
    <x v="2"/>
    <x v="1"/>
    <x v="1"/>
    <x v="2"/>
    <x v="6"/>
    <x v="167"/>
    <x v="0"/>
    <x v="1"/>
    <x v="1"/>
    <x v="3"/>
    <x v="0"/>
    <x v="0"/>
    <x v="207"/>
    <x v="194"/>
    <x v="1129"/>
    <x v="655"/>
    <x v="1"/>
    <x v="408"/>
    <x v="741"/>
    <x v="1"/>
    <x v="0"/>
    <x v="1"/>
    <x v="202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68"/>
    <x v="0"/>
    <x v="1"/>
    <x v="1"/>
    <x v="2"/>
    <x v="2"/>
    <x v="2"/>
    <x v="202"/>
    <x v="204"/>
    <x v="1130"/>
    <x v="656"/>
    <x v="1"/>
    <x v="525"/>
    <x v="358"/>
    <x v="1"/>
    <x v="0"/>
    <x v="1"/>
    <x v="2026"/>
    <x v="1"/>
    <x v="5"/>
    <x v="242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69"/>
    <x v="0"/>
    <x v="1"/>
    <x v="1"/>
    <x v="2"/>
    <x v="2"/>
    <x v="2"/>
    <x v="203"/>
    <x v="205"/>
    <x v="1131"/>
    <x v="71"/>
    <x v="1"/>
    <x v="648"/>
    <x v="519"/>
    <x v="1"/>
    <x v="0"/>
    <x v="1"/>
    <x v="2027"/>
    <x v="1"/>
    <x v="4"/>
    <x v="380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0"/>
    <x v="0"/>
    <x v="1"/>
    <x v="1"/>
    <x v="2"/>
    <x v="2"/>
    <x v="2"/>
    <x v="124"/>
    <x v="75"/>
    <x v="1132"/>
    <x v="37"/>
    <x v="1"/>
    <x v="641"/>
    <x v="742"/>
    <x v="1"/>
    <x v="0"/>
    <x v="1"/>
    <x v="2028"/>
    <x v="1"/>
    <x v="4"/>
    <x v="594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1"/>
    <x v="0"/>
    <x v="1"/>
    <x v="1"/>
    <x v="2"/>
    <x v="2"/>
    <x v="2"/>
    <x v="204"/>
    <x v="206"/>
    <x v="1133"/>
    <x v="111"/>
    <x v="1"/>
    <x v="953"/>
    <x v="622"/>
    <x v="1"/>
    <x v="0"/>
    <x v="1"/>
    <x v="202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2"/>
    <x v="0"/>
    <x v="1"/>
    <x v="1"/>
    <x v="2"/>
    <x v="2"/>
    <x v="2"/>
    <x v="130"/>
    <x v="184"/>
    <x v="1134"/>
    <x v="657"/>
    <x v="1"/>
    <x v="954"/>
    <x v="657"/>
    <x v="1"/>
    <x v="0"/>
    <x v="1"/>
    <x v="2030"/>
    <x v="1"/>
    <x v="10"/>
    <x v="499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3"/>
    <x v="0"/>
    <x v="1"/>
    <x v="1"/>
    <x v="0"/>
    <x v="2"/>
    <x v="3"/>
    <x v="0"/>
    <x v="156"/>
    <x v="1135"/>
    <x v="98"/>
    <x v="2"/>
    <x v="848"/>
    <x v="642"/>
    <x v="1"/>
    <x v="0"/>
    <x v="1"/>
    <x v="203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4"/>
    <x v="0"/>
    <x v="1"/>
    <x v="1"/>
    <x v="1"/>
    <x v="1"/>
    <x v="1"/>
    <x v="206"/>
    <x v="207"/>
    <x v="1136"/>
    <x v="358"/>
    <x v="1"/>
    <x v="443"/>
    <x v="631"/>
    <x v="1"/>
    <x v="0"/>
    <x v="1"/>
    <x v="2032"/>
    <x v="1"/>
    <x v="5"/>
    <x v="470"/>
    <x v="3"/>
    <x v="0"/>
  </r>
  <r>
    <x v="0"/>
    <x v="0"/>
    <x v="0"/>
    <x v="0"/>
    <x v="6"/>
    <x v="4"/>
    <x v="0"/>
    <x v="5"/>
    <x v="5"/>
    <x v="2"/>
    <x v="2"/>
    <x v="1"/>
    <x v="1"/>
    <x v="2"/>
    <x v="7"/>
    <x v="175"/>
    <x v="0"/>
    <x v="1"/>
    <x v="1"/>
    <x v="3"/>
    <x v="0"/>
    <x v="0"/>
    <x v="127"/>
    <x v="210"/>
    <x v="1137"/>
    <x v="485"/>
    <x v="1"/>
    <x v="913"/>
    <x v="372"/>
    <x v="1"/>
    <x v="0"/>
    <x v="1"/>
    <x v="2033"/>
    <x v="1"/>
    <x v="4"/>
    <x v="595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76"/>
    <x v="0"/>
    <x v="1"/>
    <x v="1"/>
    <x v="2"/>
    <x v="2"/>
    <x v="2"/>
    <x v="202"/>
    <x v="204"/>
    <x v="1138"/>
    <x v="658"/>
    <x v="1"/>
    <x v="469"/>
    <x v="381"/>
    <x v="1"/>
    <x v="0"/>
    <x v="1"/>
    <x v="2034"/>
    <x v="1"/>
    <x v="5"/>
    <x v="596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77"/>
    <x v="0"/>
    <x v="1"/>
    <x v="1"/>
    <x v="2"/>
    <x v="2"/>
    <x v="2"/>
    <x v="124"/>
    <x v="75"/>
    <x v="1139"/>
    <x v="259"/>
    <x v="1"/>
    <x v="400"/>
    <x v="502"/>
    <x v="1"/>
    <x v="0"/>
    <x v="1"/>
    <x v="2035"/>
    <x v="1"/>
    <x v="4"/>
    <x v="367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78"/>
    <x v="0"/>
    <x v="1"/>
    <x v="1"/>
    <x v="2"/>
    <x v="2"/>
    <x v="2"/>
    <x v="203"/>
    <x v="205"/>
    <x v="1140"/>
    <x v="47"/>
    <x v="1"/>
    <x v="400"/>
    <x v="719"/>
    <x v="1"/>
    <x v="0"/>
    <x v="1"/>
    <x v="2036"/>
    <x v="1"/>
    <x v="4"/>
    <x v="575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79"/>
    <x v="0"/>
    <x v="1"/>
    <x v="1"/>
    <x v="2"/>
    <x v="2"/>
    <x v="2"/>
    <x v="160"/>
    <x v="208"/>
    <x v="1141"/>
    <x v="348"/>
    <x v="1"/>
    <x v="391"/>
    <x v="743"/>
    <x v="1"/>
    <x v="0"/>
    <x v="1"/>
    <x v="2037"/>
    <x v="1"/>
    <x v="5"/>
    <x v="597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80"/>
    <x v="0"/>
    <x v="1"/>
    <x v="1"/>
    <x v="2"/>
    <x v="2"/>
    <x v="2"/>
    <x v="205"/>
    <x v="195"/>
    <x v="1142"/>
    <x v="275"/>
    <x v="1"/>
    <x v="795"/>
    <x v="744"/>
    <x v="1"/>
    <x v="0"/>
    <x v="1"/>
    <x v="2038"/>
    <x v="1"/>
    <x v="6"/>
    <x v="598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81"/>
    <x v="0"/>
    <x v="1"/>
    <x v="1"/>
    <x v="4"/>
    <x v="2"/>
    <x v="3"/>
    <x v="156"/>
    <x v="156"/>
    <x v="1143"/>
    <x v="659"/>
    <x v="1"/>
    <x v="540"/>
    <x v="393"/>
    <x v="1"/>
    <x v="0"/>
    <x v="1"/>
    <x v="203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82"/>
    <x v="0"/>
    <x v="1"/>
    <x v="1"/>
    <x v="0"/>
    <x v="1"/>
    <x v="1"/>
    <x v="0"/>
    <x v="209"/>
    <x v="1144"/>
    <x v="380"/>
    <x v="2"/>
    <x v="877"/>
    <x v="720"/>
    <x v="1"/>
    <x v="0"/>
    <x v="1"/>
    <x v="2040"/>
    <x v="1"/>
    <x v="3"/>
    <x v="599"/>
    <x v="3"/>
    <x v="0"/>
  </r>
  <r>
    <x v="0"/>
    <x v="0"/>
    <x v="0"/>
    <x v="0"/>
    <x v="6"/>
    <x v="4"/>
    <x v="0"/>
    <x v="5"/>
    <x v="5"/>
    <x v="2"/>
    <x v="2"/>
    <x v="1"/>
    <x v="1"/>
    <x v="2"/>
    <x v="8"/>
    <x v="183"/>
    <x v="0"/>
    <x v="1"/>
    <x v="1"/>
    <x v="3"/>
    <x v="0"/>
    <x v="0"/>
    <x v="207"/>
    <x v="194"/>
    <x v="1145"/>
    <x v="294"/>
    <x v="1"/>
    <x v="464"/>
    <x v="372"/>
    <x v="1"/>
    <x v="0"/>
    <x v="1"/>
    <x v="2041"/>
    <x v="1"/>
    <x v="16"/>
    <x v="595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4"/>
    <x v="0"/>
    <x v="1"/>
    <x v="1"/>
    <x v="2"/>
    <x v="2"/>
    <x v="2"/>
    <x v="202"/>
    <x v="204"/>
    <x v="1146"/>
    <x v="587"/>
    <x v="1"/>
    <x v="574"/>
    <x v="547"/>
    <x v="1"/>
    <x v="0"/>
    <x v="1"/>
    <x v="204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5"/>
    <x v="0"/>
    <x v="1"/>
    <x v="1"/>
    <x v="2"/>
    <x v="2"/>
    <x v="2"/>
    <x v="203"/>
    <x v="205"/>
    <x v="1147"/>
    <x v="398"/>
    <x v="1"/>
    <x v="354"/>
    <x v="517"/>
    <x v="1"/>
    <x v="0"/>
    <x v="1"/>
    <x v="204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6"/>
    <x v="0"/>
    <x v="1"/>
    <x v="1"/>
    <x v="2"/>
    <x v="2"/>
    <x v="2"/>
    <x v="124"/>
    <x v="75"/>
    <x v="1148"/>
    <x v="346"/>
    <x v="1"/>
    <x v="354"/>
    <x v="194"/>
    <x v="1"/>
    <x v="0"/>
    <x v="1"/>
    <x v="204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7"/>
    <x v="0"/>
    <x v="1"/>
    <x v="1"/>
    <x v="2"/>
    <x v="2"/>
    <x v="2"/>
    <x v="204"/>
    <x v="206"/>
    <x v="1149"/>
    <x v="660"/>
    <x v="1"/>
    <x v="679"/>
    <x v="517"/>
    <x v="1"/>
    <x v="0"/>
    <x v="1"/>
    <x v="2045"/>
    <x v="1"/>
    <x v="5"/>
    <x v="378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8"/>
    <x v="0"/>
    <x v="1"/>
    <x v="1"/>
    <x v="2"/>
    <x v="2"/>
    <x v="2"/>
    <x v="130"/>
    <x v="184"/>
    <x v="1150"/>
    <x v="326"/>
    <x v="1"/>
    <x v="822"/>
    <x v="716"/>
    <x v="1"/>
    <x v="0"/>
    <x v="1"/>
    <x v="204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89"/>
    <x v="0"/>
    <x v="1"/>
    <x v="1"/>
    <x v="4"/>
    <x v="2"/>
    <x v="3"/>
    <x v="156"/>
    <x v="156"/>
    <x v="1151"/>
    <x v="661"/>
    <x v="1"/>
    <x v="657"/>
    <x v="283"/>
    <x v="1"/>
    <x v="0"/>
    <x v="1"/>
    <x v="204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90"/>
    <x v="0"/>
    <x v="1"/>
    <x v="1"/>
    <x v="1"/>
    <x v="1"/>
    <x v="1"/>
    <x v="206"/>
    <x v="207"/>
    <x v="1152"/>
    <x v="662"/>
    <x v="1"/>
    <x v="723"/>
    <x v="726"/>
    <x v="1"/>
    <x v="0"/>
    <x v="1"/>
    <x v="204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9"/>
    <x v="191"/>
    <x v="0"/>
    <x v="1"/>
    <x v="1"/>
    <x v="3"/>
    <x v="0"/>
    <x v="0"/>
    <x v="127"/>
    <x v="210"/>
    <x v="1153"/>
    <x v="630"/>
    <x v="1"/>
    <x v="586"/>
    <x v="585"/>
    <x v="1"/>
    <x v="0"/>
    <x v="1"/>
    <x v="204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2"/>
    <x v="0"/>
    <x v="1"/>
    <x v="1"/>
    <x v="2"/>
    <x v="2"/>
    <x v="2"/>
    <x v="202"/>
    <x v="204"/>
    <x v="1154"/>
    <x v="11"/>
    <x v="1"/>
    <x v="566"/>
    <x v="350"/>
    <x v="1"/>
    <x v="0"/>
    <x v="1"/>
    <x v="2050"/>
    <x v="1"/>
    <x v="4"/>
    <x v="262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3"/>
    <x v="0"/>
    <x v="1"/>
    <x v="1"/>
    <x v="2"/>
    <x v="2"/>
    <x v="2"/>
    <x v="124"/>
    <x v="75"/>
    <x v="1155"/>
    <x v="88"/>
    <x v="1"/>
    <x v="904"/>
    <x v="745"/>
    <x v="1"/>
    <x v="0"/>
    <x v="1"/>
    <x v="2051"/>
    <x v="1"/>
    <x v="6"/>
    <x v="600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4"/>
    <x v="0"/>
    <x v="1"/>
    <x v="1"/>
    <x v="2"/>
    <x v="2"/>
    <x v="2"/>
    <x v="203"/>
    <x v="205"/>
    <x v="1156"/>
    <x v="420"/>
    <x v="1"/>
    <x v="229"/>
    <x v="617"/>
    <x v="1"/>
    <x v="0"/>
    <x v="1"/>
    <x v="205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5"/>
    <x v="0"/>
    <x v="1"/>
    <x v="1"/>
    <x v="2"/>
    <x v="2"/>
    <x v="2"/>
    <x v="160"/>
    <x v="208"/>
    <x v="1157"/>
    <x v="461"/>
    <x v="1"/>
    <x v="689"/>
    <x v="717"/>
    <x v="1"/>
    <x v="0"/>
    <x v="1"/>
    <x v="205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6"/>
    <x v="0"/>
    <x v="1"/>
    <x v="1"/>
    <x v="0"/>
    <x v="2"/>
    <x v="2"/>
    <x v="0"/>
    <x v="195"/>
    <x v="1158"/>
    <x v="663"/>
    <x v="2"/>
    <x v="743"/>
    <x v="746"/>
    <x v="1"/>
    <x v="0"/>
    <x v="1"/>
    <x v="205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7"/>
    <x v="0"/>
    <x v="1"/>
    <x v="1"/>
    <x v="4"/>
    <x v="2"/>
    <x v="3"/>
    <x v="156"/>
    <x v="156"/>
    <x v="1159"/>
    <x v="523"/>
    <x v="1"/>
    <x v="925"/>
    <x v="357"/>
    <x v="1"/>
    <x v="0"/>
    <x v="1"/>
    <x v="2055"/>
    <x v="1"/>
    <x v="4"/>
    <x v="252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8"/>
    <x v="0"/>
    <x v="1"/>
    <x v="1"/>
    <x v="1"/>
    <x v="1"/>
    <x v="1"/>
    <x v="4"/>
    <x v="209"/>
    <x v="1160"/>
    <x v="361"/>
    <x v="1"/>
    <x v="401"/>
    <x v="747"/>
    <x v="1"/>
    <x v="0"/>
    <x v="1"/>
    <x v="2056"/>
    <x v="1"/>
    <x v="4"/>
    <x v="601"/>
    <x v="3"/>
    <x v="0"/>
  </r>
  <r>
    <x v="0"/>
    <x v="0"/>
    <x v="0"/>
    <x v="0"/>
    <x v="6"/>
    <x v="4"/>
    <x v="0"/>
    <x v="5"/>
    <x v="5"/>
    <x v="2"/>
    <x v="2"/>
    <x v="1"/>
    <x v="1"/>
    <x v="2"/>
    <x v="10"/>
    <x v="199"/>
    <x v="0"/>
    <x v="1"/>
    <x v="1"/>
    <x v="3"/>
    <x v="0"/>
    <x v="0"/>
    <x v="207"/>
    <x v="194"/>
    <x v="1161"/>
    <x v="664"/>
    <x v="1"/>
    <x v="408"/>
    <x v="741"/>
    <x v="1"/>
    <x v="0"/>
    <x v="1"/>
    <x v="2057"/>
    <x v="1"/>
    <x v="4"/>
    <x v="602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0"/>
    <x v="0"/>
    <x v="1"/>
    <x v="1"/>
    <x v="2"/>
    <x v="2"/>
    <x v="2"/>
    <x v="202"/>
    <x v="204"/>
    <x v="1162"/>
    <x v="88"/>
    <x v="1"/>
    <x v="845"/>
    <x v="679"/>
    <x v="1"/>
    <x v="0"/>
    <x v="1"/>
    <x v="2058"/>
    <x v="1"/>
    <x v="5"/>
    <x v="525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1"/>
    <x v="0"/>
    <x v="1"/>
    <x v="1"/>
    <x v="2"/>
    <x v="2"/>
    <x v="2"/>
    <x v="203"/>
    <x v="205"/>
    <x v="1163"/>
    <x v="486"/>
    <x v="1"/>
    <x v="955"/>
    <x v="563"/>
    <x v="1"/>
    <x v="0"/>
    <x v="1"/>
    <x v="2059"/>
    <x v="1"/>
    <x v="4"/>
    <x v="603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2"/>
    <x v="0"/>
    <x v="1"/>
    <x v="1"/>
    <x v="2"/>
    <x v="2"/>
    <x v="2"/>
    <x v="124"/>
    <x v="75"/>
    <x v="1164"/>
    <x v="185"/>
    <x v="1"/>
    <x v="454"/>
    <x v="392"/>
    <x v="1"/>
    <x v="0"/>
    <x v="1"/>
    <x v="206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3"/>
    <x v="0"/>
    <x v="1"/>
    <x v="1"/>
    <x v="2"/>
    <x v="2"/>
    <x v="2"/>
    <x v="204"/>
    <x v="206"/>
    <x v="1165"/>
    <x v="258"/>
    <x v="1"/>
    <x v="443"/>
    <x v="355"/>
    <x v="1"/>
    <x v="0"/>
    <x v="1"/>
    <x v="2061"/>
    <x v="1"/>
    <x v="11"/>
    <x v="544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4"/>
    <x v="0"/>
    <x v="1"/>
    <x v="1"/>
    <x v="2"/>
    <x v="2"/>
    <x v="2"/>
    <x v="130"/>
    <x v="184"/>
    <x v="1166"/>
    <x v="62"/>
    <x v="1"/>
    <x v="391"/>
    <x v="395"/>
    <x v="1"/>
    <x v="0"/>
    <x v="1"/>
    <x v="2062"/>
    <x v="1"/>
    <x v="5"/>
    <x v="270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5"/>
    <x v="0"/>
    <x v="1"/>
    <x v="1"/>
    <x v="4"/>
    <x v="2"/>
    <x v="3"/>
    <x v="156"/>
    <x v="156"/>
    <x v="1167"/>
    <x v="665"/>
    <x v="1"/>
    <x v="408"/>
    <x v="405"/>
    <x v="1"/>
    <x v="0"/>
    <x v="1"/>
    <x v="2063"/>
    <x v="1"/>
    <x v="4"/>
    <x v="276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6"/>
    <x v="0"/>
    <x v="1"/>
    <x v="1"/>
    <x v="1"/>
    <x v="1"/>
    <x v="1"/>
    <x v="206"/>
    <x v="207"/>
    <x v="1168"/>
    <x v="346"/>
    <x v="1"/>
    <x v="559"/>
    <x v="748"/>
    <x v="1"/>
    <x v="0"/>
    <x v="1"/>
    <x v="2064"/>
    <x v="1"/>
    <x v="11"/>
    <x v="604"/>
    <x v="3"/>
    <x v="0"/>
  </r>
  <r>
    <x v="0"/>
    <x v="0"/>
    <x v="0"/>
    <x v="0"/>
    <x v="6"/>
    <x v="4"/>
    <x v="0"/>
    <x v="5"/>
    <x v="5"/>
    <x v="2"/>
    <x v="2"/>
    <x v="1"/>
    <x v="1"/>
    <x v="2"/>
    <x v="11"/>
    <x v="207"/>
    <x v="0"/>
    <x v="1"/>
    <x v="1"/>
    <x v="3"/>
    <x v="0"/>
    <x v="0"/>
    <x v="127"/>
    <x v="210"/>
    <x v="1169"/>
    <x v="358"/>
    <x v="1"/>
    <x v="474"/>
    <x v="502"/>
    <x v="1"/>
    <x v="0"/>
    <x v="1"/>
    <x v="2065"/>
    <x v="1"/>
    <x v="5"/>
    <x v="367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08"/>
    <x v="0"/>
    <x v="1"/>
    <x v="1"/>
    <x v="2"/>
    <x v="2"/>
    <x v="2"/>
    <x v="202"/>
    <x v="204"/>
    <x v="1170"/>
    <x v="666"/>
    <x v="1"/>
    <x v="956"/>
    <x v="644"/>
    <x v="1"/>
    <x v="0"/>
    <x v="1"/>
    <x v="2066"/>
    <x v="1"/>
    <x v="6"/>
    <x v="485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09"/>
    <x v="0"/>
    <x v="1"/>
    <x v="1"/>
    <x v="2"/>
    <x v="2"/>
    <x v="2"/>
    <x v="124"/>
    <x v="75"/>
    <x v="1171"/>
    <x v="654"/>
    <x v="1"/>
    <x v="957"/>
    <x v="660"/>
    <x v="1"/>
    <x v="0"/>
    <x v="1"/>
    <x v="2067"/>
    <x v="1"/>
    <x v="4"/>
    <x v="514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0"/>
    <x v="0"/>
    <x v="1"/>
    <x v="1"/>
    <x v="2"/>
    <x v="2"/>
    <x v="2"/>
    <x v="203"/>
    <x v="205"/>
    <x v="1172"/>
    <x v="667"/>
    <x v="1"/>
    <x v="958"/>
    <x v="749"/>
    <x v="1"/>
    <x v="0"/>
    <x v="1"/>
    <x v="2068"/>
    <x v="1"/>
    <x v="6"/>
    <x v="605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1"/>
    <x v="0"/>
    <x v="1"/>
    <x v="1"/>
    <x v="2"/>
    <x v="2"/>
    <x v="2"/>
    <x v="160"/>
    <x v="208"/>
    <x v="1173"/>
    <x v="668"/>
    <x v="1"/>
    <x v="845"/>
    <x v="673"/>
    <x v="1"/>
    <x v="0"/>
    <x v="1"/>
    <x v="206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2"/>
    <x v="0"/>
    <x v="1"/>
    <x v="1"/>
    <x v="2"/>
    <x v="2"/>
    <x v="2"/>
    <x v="205"/>
    <x v="195"/>
    <x v="1174"/>
    <x v="319"/>
    <x v="1"/>
    <x v="336"/>
    <x v="583"/>
    <x v="1"/>
    <x v="0"/>
    <x v="1"/>
    <x v="207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3"/>
    <x v="0"/>
    <x v="1"/>
    <x v="1"/>
    <x v="4"/>
    <x v="2"/>
    <x v="3"/>
    <x v="156"/>
    <x v="156"/>
    <x v="1175"/>
    <x v="669"/>
    <x v="1"/>
    <x v="933"/>
    <x v="655"/>
    <x v="1"/>
    <x v="0"/>
    <x v="1"/>
    <x v="207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4"/>
    <x v="0"/>
    <x v="1"/>
    <x v="1"/>
    <x v="1"/>
    <x v="1"/>
    <x v="1"/>
    <x v="4"/>
    <x v="209"/>
    <x v="1176"/>
    <x v="350"/>
    <x v="1"/>
    <x v="566"/>
    <x v="392"/>
    <x v="1"/>
    <x v="0"/>
    <x v="1"/>
    <x v="207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2"/>
    <x v="215"/>
    <x v="0"/>
    <x v="1"/>
    <x v="1"/>
    <x v="3"/>
    <x v="0"/>
    <x v="0"/>
    <x v="207"/>
    <x v="194"/>
    <x v="1177"/>
    <x v="92"/>
    <x v="1"/>
    <x v="959"/>
    <x v="450"/>
    <x v="1"/>
    <x v="0"/>
    <x v="1"/>
    <x v="2073"/>
    <x v="1"/>
    <x v="4"/>
    <x v="319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16"/>
    <x v="0"/>
    <x v="1"/>
    <x v="1"/>
    <x v="2"/>
    <x v="2"/>
    <x v="2"/>
    <x v="202"/>
    <x v="204"/>
    <x v="1178"/>
    <x v="97"/>
    <x v="1"/>
    <x v="719"/>
    <x v="280"/>
    <x v="1"/>
    <x v="0"/>
    <x v="1"/>
    <x v="207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17"/>
    <x v="0"/>
    <x v="1"/>
    <x v="1"/>
    <x v="0"/>
    <x v="2"/>
    <x v="2"/>
    <x v="0"/>
    <x v="205"/>
    <x v="1179"/>
    <x v="668"/>
    <x v="2"/>
    <x v="824"/>
    <x v="750"/>
    <x v="1"/>
    <x v="0"/>
    <x v="1"/>
    <x v="207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18"/>
    <x v="0"/>
    <x v="1"/>
    <x v="1"/>
    <x v="2"/>
    <x v="2"/>
    <x v="2"/>
    <x v="124"/>
    <x v="75"/>
    <x v="1180"/>
    <x v="473"/>
    <x v="1"/>
    <x v="803"/>
    <x v="517"/>
    <x v="1"/>
    <x v="0"/>
    <x v="1"/>
    <x v="207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19"/>
    <x v="0"/>
    <x v="1"/>
    <x v="1"/>
    <x v="2"/>
    <x v="2"/>
    <x v="2"/>
    <x v="204"/>
    <x v="206"/>
    <x v="1181"/>
    <x v="541"/>
    <x v="1"/>
    <x v="960"/>
    <x v="494"/>
    <x v="1"/>
    <x v="0"/>
    <x v="1"/>
    <x v="2077"/>
    <x v="1"/>
    <x v="4"/>
    <x v="606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20"/>
    <x v="0"/>
    <x v="1"/>
    <x v="1"/>
    <x v="2"/>
    <x v="2"/>
    <x v="2"/>
    <x v="130"/>
    <x v="184"/>
    <x v="1182"/>
    <x v="359"/>
    <x v="1"/>
    <x v="961"/>
    <x v="636"/>
    <x v="1"/>
    <x v="0"/>
    <x v="1"/>
    <x v="207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21"/>
    <x v="0"/>
    <x v="1"/>
    <x v="1"/>
    <x v="4"/>
    <x v="2"/>
    <x v="3"/>
    <x v="156"/>
    <x v="156"/>
    <x v="1183"/>
    <x v="411"/>
    <x v="1"/>
    <x v="533"/>
    <x v="469"/>
    <x v="1"/>
    <x v="0"/>
    <x v="1"/>
    <x v="207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22"/>
    <x v="0"/>
    <x v="1"/>
    <x v="1"/>
    <x v="1"/>
    <x v="1"/>
    <x v="1"/>
    <x v="206"/>
    <x v="207"/>
    <x v="1184"/>
    <x v="617"/>
    <x v="1"/>
    <x v="399"/>
    <x v="356"/>
    <x v="1"/>
    <x v="0"/>
    <x v="1"/>
    <x v="2080"/>
    <x v="1"/>
    <x v="5"/>
    <x v="443"/>
    <x v="3"/>
    <x v="0"/>
  </r>
  <r>
    <x v="0"/>
    <x v="0"/>
    <x v="0"/>
    <x v="0"/>
    <x v="6"/>
    <x v="4"/>
    <x v="0"/>
    <x v="5"/>
    <x v="5"/>
    <x v="2"/>
    <x v="2"/>
    <x v="1"/>
    <x v="1"/>
    <x v="2"/>
    <x v="13"/>
    <x v="223"/>
    <x v="0"/>
    <x v="1"/>
    <x v="1"/>
    <x v="3"/>
    <x v="0"/>
    <x v="0"/>
    <x v="127"/>
    <x v="210"/>
    <x v="1185"/>
    <x v="167"/>
    <x v="1"/>
    <x v="959"/>
    <x v="751"/>
    <x v="1"/>
    <x v="0"/>
    <x v="1"/>
    <x v="2081"/>
    <x v="1"/>
    <x v="5"/>
    <x v="607"/>
    <x v="3"/>
    <x v="0"/>
  </r>
  <r>
    <x v="0"/>
    <x v="0"/>
    <x v="0"/>
    <x v="0"/>
    <x v="6"/>
    <x v="4"/>
    <x v="0"/>
    <x v="5"/>
    <x v="5"/>
    <x v="2"/>
    <x v="2"/>
    <x v="1"/>
    <x v="1"/>
    <x v="2"/>
    <x v="14"/>
    <x v="224"/>
    <x v="0"/>
    <x v="2"/>
    <x v="0"/>
    <x v="2"/>
    <x v="2"/>
    <x v="2"/>
    <x v="202"/>
    <x v="204"/>
    <x v="1186"/>
    <x v="670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2"/>
    <x v="14"/>
    <x v="225"/>
    <x v="0"/>
    <x v="2"/>
    <x v="0"/>
    <x v="2"/>
    <x v="2"/>
    <x v="2"/>
    <x v="124"/>
    <x v="75"/>
    <x v="1187"/>
    <x v="671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2"/>
    <x v="14"/>
    <x v="226"/>
    <x v="0"/>
    <x v="1"/>
    <x v="1"/>
    <x v="2"/>
    <x v="2"/>
    <x v="2"/>
    <x v="203"/>
    <x v="205"/>
    <x v="1188"/>
    <x v="536"/>
    <x v="1"/>
    <x v="779"/>
    <x v="752"/>
    <x v="2"/>
    <x v="0"/>
    <x v="2"/>
    <x v="208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4"/>
    <x v="227"/>
    <x v="0"/>
    <x v="2"/>
    <x v="0"/>
    <x v="2"/>
    <x v="2"/>
    <x v="2"/>
    <x v="160"/>
    <x v="208"/>
    <x v="1189"/>
    <x v="672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2"/>
    <x v="14"/>
    <x v="228"/>
    <x v="0"/>
    <x v="1"/>
    <x v="1"/>
    <x v="2"/>
    <x v="2"/>
    <x v="2"/>
    <x v="205"/>
    <x v="195"/>
    <x v="1190"/>
    <x v="337"/>
    <x v="1"/>
    <x v="657"/>
    <x v="283"/>
    <x v="1"/>
    <x v="0"/>
    <x v="1"/>
    <x v="208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4"/>
    <x v="229"/>
    <x v="0"/>
    <x v="1"/>
    <x v="1"/>
    <x v="4"/>
    <x v="2"/>
    <x v="3"/>
    <x v="156"/>
    <x v="156"/>
    <x v="1191"/>
    <x v="480"/>
    <x v="1"/>
    <x v="909"/>
    <x v="231"/>
    <x v="1"/>
    <x v="0"/>
    <x v="1"/>
    <x v="208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4"/>
    <x v="230"/>
    <x v="0"/>
    <x v="1"/>
    <x v="1"/>
    <x v="1"/>
    <x v="1"/>
    <x v="1"/>
    <x v="4"/>
    <x v="209"/>
    <x v="1192"/>
    <x v="673"/>
    <x v="1"/>
    <x v="483"/>
    <x v="364"/>
    <x v="1"/>
    <x v="0"/>
    <x v="1"/>
    <x v="2085"/>
    <x v="1"/>
    <x v="4"/>
    <x v="247"/>
    <x v="3"/>
    <x v="0"/>
  </r>
  <r>
    <x v="0"/>
    <x v="0"/>
    <x v="0"/>
    <x v="0"/>
    <x v="6"/>
    <x v="4"/>
    <x v="0"/>
    <x v="5"/>
    <x v="5"/>
    <x v="2"/>
    <x v="2"/>
    <x v="1"/>
    <x v="1"/>
    <x v="2"/>
    <x v="14"/>
    <x v="231"/>
    <x v="0"/>
    <x v="1"/>
    <x v="1"/>
    <x v="0"/>
    <x v="0"/>
    <x v="0"/>
    <x v="0"/>
    <x v="194"/>
    <x v="1193"/>
    <x v="341"/>
    <x v="2"/>
    <x v="789"/>
    <x v="413"/>
    <x v="1"/>
    <x v="0"/>
    <x v="1"/>
    <x v="2086"/>
    <x v="1"/>
    <x v="5"/>
    <x v="284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2"/>
    <x v="0"/>
    <x v="1"/>
    <x v="1"/>
    <x v="2"/>
    <x v="2"/>
    <x v="2"/>
    <x v="202"/>
    <x v="204"/>
    <x v="1194"/>
    <x v="441"/>
    <x v="1"/>
    <x v="962"/>
    <x v="372"/>
    <x v="1"/>
    <x v="0"/>
    <x v="1"/>
    <x v="208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3"/>
    <x v="0"/>
    <x v="1"/>
    <x v="1"/>
    <x v="2"/>
    <x v="2"/>
    <x v="2"/>
    <x v="203"/>
    <x v="205"/>
    <x v="1195"/>
    <x v="674"/>
    <x v="1"/>
    <x v="963"/>
    <x v="753"/>
    <x v="1"/>
    <x v="0"/>
    <x v="1"/>
    <x v="2088"/>
    <x v="1"/>
    <x v="5"/>
    <x v="608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4"/>
    <x v="0"/>
    <x v="1"/>
    <x v="1"/>
    <x v="2"/>
    <x v="2"/>
    <x v="2"/>
    <x v="124"/>
    <x v="75"/>
    <x v="1196"/>
    <x v="289"/>
    <x v="1"/>
    <x v="822"/>
    <x v="754"/>
    <x v="1"/>
    <x v="0"/>
    <x v="1"/>
    <x v="2089"/>
    <x v="1"/>
    <x v="4"/>
    <x v="609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5"/>
    <x v="0"/>
    <x v="1"/>
    <x v="1"/>
    <x v="0"/>
    <x v="2"/>
    <x v="2"/>
    <x v="0"/>
    <x v="206"/>
    <x v="1197"/>
    <x v="675"/>
    <x v="2"/>
    <x v="439"/>
    <x v="493"/>
    <x v="1"/>
    <x v="0"/>
    <x v="1"/>
    <x v="2090"/>
    <x v="1"/>
    <x v="4"/>
    <x v="340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6"/>
    <x v="0"/>
    <x v="1"/>
    <x v="1"/>
    <x v="2"/>
    <x v="2"/>
    <x v="2"/>
    <x v="130"/>
    <x v="184"/>
    <x v="1198"/>
    <x v="315"/>
    <x v="1"/>
    <x v="736"/>
    <x v="618"/>
    <x v="2"/>
    <x v="0"/>
    <x v="2"/>
    <x v="209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2"/>
    <x v="15"/>
    <x v="237"/>
    <x v="0"/>
    <x v="2"/>
    <x v="0"/>
    <x v="4"/>
    <x v="2"/>
    <x v="3"/>
    <x v="156"/>
    <x v="156"/>
    <x v="1199"/>
    <x v="676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2"/>
    <x v="15"/>
    <x v="238"/>
    <x v="0"/>
    <x v="2"/>
    <x v="0"/>
    <x v="1"/>
    <x v="1"/>
    <x v="1"/>
    <x v="206"/>
    <x v="207"/>
    <x v="1200"/>
    <x v="59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2"/>
    <x v="15"/>
    <x v="239"/>
    <x v="0"/>
    <x v="1"/>
    <x v="1"/>
    <x v="3"/>
    <x v="0"/>
    <x v="0"/>
    <x v="127"/>
    <x v="210"/>
    <x v="1201"/>
    <x v="82"/>
    <x v="1"/>
    <x v="736"/>
    <x v="618"/>
    <x v="2"/>
    <x v="0"/>
    <x v="2"/>
    <x v="209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0"/>
    <x v="0"/>
    <x v="1"/>
    <x v="1"/>
    <x v="2"/>
    <x v="2"/>
    <x v="2"/>
    <x v="208"/>
    <x v="211"/>
    <x v="1202"/>
    <x v="666"/>
    <x v="1"/>
    <x v="718"/>
    <x v="569"/>
    <x v="1"/>
    <x v="0"/>
    <x v="1"/>
    <x v="209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1"/>
    <x v="0"/>
    <x v="1"/>
    <x v="1"/>
    <x v="3"/>
    <x v="0"/>
    <x v="0"/>
    <x v="77"/>
    <x v="212"/>
    <x v="1203"/>
    <x v="425"/>
    <x v="1"/>
    <x v="794"/>
    <x v="622"/>
    <x v="1"/>
    <x v="0"/>
    <x v="1"/>
    <x v="2094"/>
    <x v="1"/>
    <x v="4"/>
    <x v="457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2"/>
    <x v="0"/>
    <x v="1"/>
    <x v="1"/>
    <x v="3"/>
    <x v="0"/>
    <x v="0"/>
    <x v="77"/>
    <x v="212"/>
    <x v="1204"/>
    <x v="639"/>
    <x v="1"/>
    <x v="794"/>
    <x v="622"/>
    <x v="1"/>
    <x v="0"/>
    <x v="1"/>
    <x v="209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3"/>
    <x v="0"/>
    <x v="1"/>
    <x v="1"/>
    <x v="2"/>
    <x v="2"/>
    <x v="2"/>
    <x v="31"/>
    <x v="119"/>
    <x v="1205"/>
    <x v="677"/>
    <x v="1"/>
    <x v="935"/>
    <x v="403"/>
    <x v="1"/>
    <x v="0"/>
    <x v="1"/>
    <x v="2096"/>
    <x v="1"/>
    <x v="4"/>
    <x v="274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4"/>
    <x v="0"/>
    <x v="1"/>
    <x v="1"/>
    <x v="2"/>
    <x v="2"/>
    <x v="2"/>
    <x v="28"/>
    <x v="114"/>
    <x v="1206"/>
    <x v="496"/>
    <x v="1"/>
    <x v="964"/>
    <x v="642"/>
    <x v="1"/>
    <x v="0"/>
    <x v="1"/>
    <x v="2097"/>
    <x v="1"/>
    <x v="4"/>
    <x v="61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5"/>
    <x v="0"/>
    <x v="1"/>
    <x v="1"/>
    <x v="4"/>
    <x v="2"/>
    <x v="3"/>
    <x v="209"/>
    <x v="213"/>
    <x v="1207"/>
    <x v="678"/>
    <x v="1"/>
    <x v="673"/>
    <x v="412"/>
    <x v="1"/>
    <x v="0"/>
    <x v="1"/>
    <x v="2098"/>
    <x v="1"/>
    <x v="4"/>
    <x v="283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6"/>
    <x v="0"/>
    <x v="1"/>
    <x v="1"/>
    <x v="4"/>
    <x v="2"/>
    <x v="3"/>
    <x v="209"/>
    <x v="213"/>
    <x v="1208"/>
    <x v="679"/>
    <x v="1"/>
    <x v="654"/>
    <x v="210"/>
    <x v="1"/>
    <x v="0"/>
    <x v="1"/>
    <x v="209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7"/>
    <x v="0"/>
    <x v="1"/>
    <x v="1"/>
    <x v="3"/>
    <x v="0"/>
    <x v="0"/>
    <x v="210"/>
    <x v="214"/>
    <x v="1209"/>
    <x v="299"/>
    <x v="1"/>
    <x v="965"/>
    <x v="429"/>
    <x v="1"/>
    <x v="0"/>
    <x v="1"/>
    <x v="2100"/>
    <x v="1"/>
    <x v="4"/>
    <x v="611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8"/>
    <x v="0"/>
    <x v="1"/>
    <x v="1"/>
    <x v="3"/>
    <x v="0"/>
    <x v="0"/>
    <x v="210"/>
    <x v="214"/>
    <x v="1210"/>
    <x v="501"/>
    <x v="1"/>
    <x v="391"/>
    <x v="442"/>
    <x v="1"/>
    <x v="0"/>
    <x v="1"/>
    <x v="2101"/>
    <x v="1"/>
    <x v="4"/>
    <x v="310"/>
    <x v="3"/>
    <x v="0"/>
  </r>
  <r>
    <x v="0"/>
    <x v="0"/>
    <x v="0"/>
    <x v="0"/>
    <x v="6"/>
    <x v="4"/>
    <x v="0"/>
    <x v="5"/>
    <x v="5"/>
    <x v="2"/>
    <x v="2"/>
    <x v="1"/>
    <x v="1"/>
    <x v="3"/>
    <x v="1"/>
    <x v="249"/>
    <x v="0"/>
    <x v="1"/>
    <x v="1"/>
    <x v="2"/>
    <x v="2"/>
    <x v="2"/>
    <x v="202"/>
    <x v="204"/>
    <x v="1211"/>
    <x v="140"/>
    <x v="1"/>
    <x v="908"/>
    <x v="667"/>
    <x v="1"/>
    <x v="0"/>
    <x v="1"/>
    <x v="210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0"/>
    <x v="0"/>
    <x v="1"/>
    <x v="1"/>
    <x v="2"/>
    <x v="2"/>
    <x v="2"/>
    <x v="208"/>
    <x v="211"/>
    <x v="1212"/>
    <x v="117"/>
    <x v="1"/>
    <x v="538"/>
    <x v="725"/>
    <x v="1"/>
    <x v="0"/>
    <x v="1"/>
    <x v="2103"/>
    <x v="1"/>
    <x v="5"/>
    <x v="583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1"/>
    <x v="0"/>
    <x v="1"/>
    <x v="1"/>
    <x v="3"/>
    <x v="0"/>
    <x v="0"/>
    <x v="77"/>
    <x v="212"/>
    <x v="1213"/>
    <x v="88"/>
    <x v="1"/>
    <x v="736"/>
    <x v="618"/>
    <x v="2"/>
    <x v="0"/>
    <x v="2"/>
    <x v="210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2"/>
    <x v="0"/>
    <x v="2"/>
    <x v="0"/>
    <x v="3"/>
    <x v="0"/>
    <x v="0"/>
    <x v="77"/>
    <x v="212"/>
    <x v="1214"/>
    <x v="329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2"/>
    <x v="253"/>
    <x v="0"/>
    <x v="2"/>
    <x v="0"/>
    <x v="2"/>
    <x v="2"/>
    <x v="2"/>
    <x v="31"/>
    <x v="119"/>
    <x v="1215"/>
    <x v="680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2"/>
    <x v="254"/>
    <x v="0"/>
    <x v="1"/>
    <x v="1"/>
    <x v="2"/>
    <x v="2"/>
    <x v="2"/>
    <x v="28"/>
    <x v="114"/>
    <x v="1216"/>
    <x v="78"/>
    <x v="1"/>
    <x v="736"/>
    <x v="618"/>
    <x v="2"/>
    <x v="0"/>
    <x v="2"/>
    <x v="210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5"/>
    <x v="0"/>
    <x v="1"/>
    <x v="1"/>
    <x v="4"/>
    <x v="2"/>
    <x v="3"/>
    <x v="209"/>
    <x v="213"/>
    <x v="1217"/>
    <x v="681"/>
    <x v="1"/>
    <x v="966"/>
    <x v="559"/>
    <x v="1"/>
    <x v="0"/>
    <x v="1"/>
    <x v="210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6"/>
    <x v="0"/>
    <x v="1"/>
    <x v="1"/>
    <x v="4"/>
    <x v="2"/>
    <x v="3"/>
    <x v="209"/>
    <x v="213"/>
    <x v="1218"/>
    <x v="672"/>
    <x v="1"/>
    <x v="549"/>
    <x v="413"/>
    <x v="1"/>
    <x v="0"/>
    <x v="1"/>
    <x v="2107"/>
    <x v="1"/>
    <x v="4"/>
    <x v="284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7"/>
    <x v="0"/>
    <x v="1"/>
    <x v="1"/>
    <x v="3"/>
    <x v="0"/>
    <x v="0"/>
    <x v="210"/>
    <x v="214"/>
    <x v="1219"/>
    <x v="304"/>
    <x v="1"/>
    <x v="477"/>
    <x v="498"/>
    <x v="1"/>
    <x v="0"/>
    <x v="1"/>
    <x v="2108"/>
    <x v="1"/>
    <x v="5"/>
    <x v="362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8"/>
    <x v="0"/>
    <x v="1"/>
    <x v="1"/>
    <x v="3"/>
    <x v="0"/>
    <x v="0"/>
    <x v="210"/>
    <x v="214"/>
    <x v="1220"/>
    <x v="265"/>
    <x v="1"/>
    <x v="967"/>
    <x v="391"/>
    <x v="1"/>
    <x v="0"/>
    <x v="1"/>
    <x v="2109"/>
    <x v="1"/>
    <x v="4"/>
    <x v="267"/>
    <x v="3"/>
    <x v="0"/>
  </r>
  <r>
    <x v="0"/>
    <x v="0"/>
    <x v="0"/>
    <x v="0"/>
    <x v="6"/>
    <x v="4"/>
    <x v="0"/>
    <x v="5"/>
    <x v="5"/>
    <x v="2"/>
    <x v="2"/>
    <x v="1"/>
    <x v="1"/>
    <x v="3"/>
    <x v="2"/>
    <x v="259"/>
    <x v="0"/>
    <x v="1"/>
    <x v="1"/>
    <x v="2"/>
    <x v="2"/>
    <x v="2"/>
    <x v="202"/>
    <x v="204"/>
    <x v="1221"/>
    <x v="682"/>
    <x v="1"/>
    <x v="317"/>
    <x v="521"/>
    <x v="1"/>
    <x v="0"/>
    <x v="1"/>
    <x v="211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0"/>
    <x v="0"/>
    <x v="1"/>
    <x v="1"/>
    <x v="2"/>
    <x v="2"/>
    <x v="2"/>
    <x v="208"/>
    <x v="211"/>
    <x v="1222"/>
    <x v="29"/>
    <x v="1"/>
    <x v="631"/>
    <x v="634"/>
    <x v="1"/>
    <x v="0"/>
    <x v="1"/>
    <x v="211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1"/>
    <x v="0"/>
    <x v="1"/>
    <x v="1"/>
    <x v="3"/>
    <x v="0"/>
    <x v="0"/>
    <x v="77"/>
    <x v="212"/>
    <x v="1223"/>
    <x v="514"/>
    <x v="1"/>
    <x v="619"/>
    <x v="648"/>
    <x v="1"/>
    <x v="0"/>
    <x v="1"/>
    <x v="2112"/>
    <x v="1"/>
    <x v="5"/>
    <x v="493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2"/>
    <x v="0"/>
    <x v="1"/>
    <x v="1"/>
    <x v="3"/>
    <x v="0"/>
    <x v="0"/>
    <x v="77"/>
    <x v="212"/>
    <x v="1224"/>
    <x v="243"/>
    <x v="1"/>
    <x v="821"/>
    <x v="298"/>
    <x v="1"/>
    <x v="0"/>
    <x v="1"/>
    <x v="211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3"/>
    <x v="0"/>
    <x v="1"/>
    <x v="1"/>
    <x v="2"/>
    <x v="2"/>
    <x v="2"/>
    <x v="31"/>
    <x v="119"/>
    <x v="1225"/>
    <x v="608"/>
    <x v="1"/>
    <x v="954"/>
    <x v="755"/>
    <x v="1"/>
    <x v="0"/>
    <x v="1"/>
    <x v="2114"/>
    <x v="1"/>
    <x v="4"/>
    <x v="612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4"/>
    <x v="0"/>
    <x v="1"/>
    <x v="1"/>
    <x v="2"/>
    <x v="2"/>
    <x v="2"/>
    <x v="28"/>
    <x v="114"/>
    <x v="1226"/>
    <x v="297"/>
    <x v="1"/>
    <x v="803"/>
    <x v="670"/>
    <x v="1"/>
    <x v="0"/>
    <x v="1"/>
    <x v="2115"/>
    <x v="1"/>
    <x v="11"/>
    <x v="613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5"/>
    <x v="0"/>
    <x v="2"/>
    <x v="0"/>
    <x v="4"/>
    <x v="2"/>
    <x v="3"/>
    <x v="209"/>
    <x v="213"/>
    <x v="1227"/>
    <x v="683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3"/>
    <x v="266"/>
    <x v="0"/>
    <x v="1"/>
    <x v="1"/>
    <x v="0"/>
    <x v="2"/>
    <x v="3"/>
    <x v="0"/>
    <x v="213"/>
    <x v="1217"/>
    <x v="681"/>
    <x v="2"/>
    <x v="779"/>
    <x v="752"/>
    <x v="2"/>
    <x v="0"/>
    <x v="2"/>
    <x v="211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3"/>
    <x v="267"/>
    <x v="0"/>
    <x v="2"/>
    <x v="0"/>
    <x v="3"/>
    <x v="0"/>
    <x v="0"/>
    <x v="210"/>
    <x v="214"/>
    <x v="1228"/>
    <x v="624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3"/>
    <x v="268"/>
    <x v="0"/>
    <x v="2"/>
    <x v="0"/>
    <x v="3"/>
    <x v="0"/>
    <x v="0"/>
    <x v="210"/>
    <x v="214"/>
    <x v="1229"/>
    <x v="48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3"/>
    <x v="269"/>
    <x v="0"/>
    <x v="1"/>
    <x v="1"/>
    <x v="2"/>
    <x v="2"/>
    <x v="2"/>
    <x v="202"/>
    <x v="204"/>
    <x v="1230"/>
    <x v="117"/>
    <x v="1"/>
    <x v="736"/>
    <x v="618"/>
    <x v="2"/>
    <x v="0"/>
    <x v="2"/>
    <x v="211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0"/>
    <x v="0"/>
    <x v="1"/>
    <x v="1"/>
    <x v="2"/>
    <x v="2"/>
    <x v="2"/>
    <x v="208"/>
    <x v="211"/>
    <x v="1231"/>
    <x v="624"/>
    <x v="1"/>
    <x v="833"/>
    <x v="697"/>
    <x v="1"/>
    <x v="0"/>
    <x v="1"/>
    <x v="2118"/>
    <x v="1"/>
    <x v="4"/>
    <x v="614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1"/>
    <x v="0"/>
    <x v="1"/>
    <x v="1"/>
    <x v="3"/>
    <x v="0"/>
    <x v="0"/>
    <x v="77"/>
    <x v="212"/>
    <x v="1232"/>
    <x v="497"/>
    <x v="1"/>
    <x v="573"/>
    <x v="529"/>
    <x v="1"/>
    <x v="0"/>
    <x v="1"/>
    <x v="2119"/>
    <x v="1"/>
    <x v="10"/>
    <x v="615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2"/>
    <x v="0"/>
    <x v="1"/>
    <x v="1"/>
    <x v="3"/>
    <x v="0"/>
    <x v="0"/>
    <x v="77"/>
    <x v="212"/>
    <x v="1233"/>
    <x v="351"/>
    <x v="1"/>
    <x v="468"/>
    <x v="344"/>
    <x v="1"/>
    <x v="0"/>
    <x v="1"/>
    <x v="2120"/>
    <x v="1"/>
    <x v="5"/>
    <x v="252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3"/>
    <x v="0"/>
    <x v="1"/>
    <x v="1"/>
    <x v="2"/>
    <x v="2"/>
    <x v="2"/>
    <x v="31"/>
    <x v="119"/>
    <x v="1234"/>
    <x v="41"/>
    <x v="1"/>
    <x v="968"/>
    <x v="389"/>
    <x v="1"/>
    <x v="0"/>
    <x v="1"/>
    <x v="2121"/>
    <x v="1"/>
    <x v="5"/>
    <x v="574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4"/>
    <x v="0"/>
    <x v="1"/>
    <x v="1"/>
    <x v="2"/>
    <x v="2"/>
    <x v="2"/>
    <x v="28"/>
    <x v="114"/>
    <x v="1235"/>
    <x v="512"/>
    <x v="1"/>
    <x v="474"/>
    <x v="420"/>
    <x v="1"/>
    <x v="0"/>
    <x v="1"/>
    <x v="212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5"/>
    <x v="0"/>
    <x v="1"/>
    <x v="1"/>
    <x v="4"/>
    <x v="2"/>
    <x v="3"/>
    <x v="209"/>
    <x v="213"/>
    <x v="1236"/>
    <x v="41"/>
    <x v="1"/>
    <x v="947"/>
    <x v="550"/>
    <x v="1"/>
    <x v="0"/>
    <x v="1"/>
    <x v="212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6"/>
    <x v="0"/>
    <x v="1"/>
    <x v="1"/>
    <x v="4"/>
    <x v="2"/>
    <x v="3"/>
    <x v="209"/>
    <x v="213"/>
    <x v="1237"/>
    <x v="684"/>
    <x v="1"/>
    <x v="926"/>
    <x v="636"/>
    <x v="1"/>
    <x v="0"/>
    <x v="1"/>
    <x v="212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7"/>
    <x v="0"/>
    <x v="1"/>
    <x v="1"/>
    <x v="3"/>
    <x v="0"/>
    <x v="0"/>
    <x v="210"/>
    <x v="214"/>
    <x v="1238"/>
    <x v="685"/>
    <x v="1"/>
    <x v="969"/>
    <x v="756"/>
    <x v="1"/>
    <x v="0"/>
    <x v="1"/>
    <x v="2125"/>
    <x v="1"/>
    <x v="4"/>
    <x v="616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8"/>
    <x v="0"/>
    <x v="1"/>
    <x v="1"/>
    <x v="3"/>
    <x v="0"/>
    <x v="0"/>
    <x v="210"/>
    <x v="214"/>
    <x v="1239"/>
    <x v="24"/>
    <x v="1"/>
    <x v="397"/>
    <x v="747"/>
    <x v="1"/>
    <x v="0"/>
    <x v="1"/>
    <x v="2126"/>
    <x v="1"/>
    <x v="5"/>
    <x v="601"/>
    <x v="3"/>
    <x v="0"/>
  </r>
  <r>
    <x v="0"/>
    <x v="0"/>
    <x v="0"/>
    <x v="0"/>
    <x v="6"/>
    <x v="4"/>
    <x v="0"/>
    <x v="5"/>
    <x v="5"/>
    <x v="2"/>
    <x v="2"/>
    <x v="1"/>
    <x v="1"/>
    <x v="3"/>
    <x v="4"/>
    <x v="279"/>
    <x v="0"/>
    <x v="1"/>
    <x v="1"/>
    <x v="2"/>
    <x v="2"/>
    <x v="2"/>
    <x v="202"/>
    <x v="204"/>
    <x v="1240"/>
    <x v="438"/>
    <x v="1"/>
    <x v="401"/>
    <x v="371"/>
    <x v="1"/>
    <x v="0"/>
    <x v="1"/>
    <x v="2127"/>
    <x v="1"/>
    <x v="4"/>
    <x v="478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0"/>
    <x v="0"/>
    <x v="1"/>
    <x v="1"/>
    <x v="2"/>
    <x v="2"/>
    <x v="2"/>
    <x v="208"/>
    <x v="211"/>
    <x v="1241"/>
    <x v="686"/>
    <x v="1"/>
    <x v="970"/>
    <x v="757"/>
    <x v="2"/>
    <x v="0"/>
    <x v="1"/>
    <x v="2128"/>
    <x v="1"/>
    <x v="4"/>
    <x v="617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1"/>
    <x v="0"/>
    <x v="1"/>
    <x v="1"/>
    <x v="3"/>
    <x v="0"/>
    <x v="0"/>
    <x v="77"/>
    <x v="212"/>
    <x v="1242"/>
    <x v="494"/>
    <x v="1"/>
    <x v="915"/>
    <x v="735"/>
    <x v="1"/>
    <x v="0"/>
    <x v="1"/>
    <x v="212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2"/>
    <x v="0"/>
    <x v="1"/>
    <x v="1"/>
    <x v="3"/>
    <x v="0"/>
    <x v="0"/>
    <x v="77"/>
    <x v="212"/>
    <x v="1243"/>
    <x v="399"/>
    <x v="1"/>
    <x v="839"/>
    <x v="279"/>
    <x v="1"/>
    <x v="0"/>
    <x v="1"/>
    <x v="213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3"/>
    <x v="0"/>
    <x v="1"/>
    <x v="1"/>
    <x v="2"/>
    <x v="2"/>
    <x v="2"/>
    <x v="31"/>
    <x v="119"/>
    <x v="1244"/>
    <x v="48"/>
    <x v="1"/>
    <x v="395"/>
    <x v="467"/>
    <x v="1"/>
    <x v="0"/>
    <x v="1"/>
    <x v="2131"/>
    <x v="1"/>
    <x v="9"/>
    <x v="329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4"/>
    <x v="0"/>
    <x v="1"/>
    <x v="1"/>
    <x v="2"/>
    <x v="2"/>
    <x v="2"/>
    <x v="28"/>
    <x v="114"/>
    <x v="1245"/>
    <x v="186"/>
    <x v="1"/>
    <x v="439"/>
    <x v="401"/>
    <x v="1"/>
    <x v="0"/>
    <x v="1"/>
    <x v="2132"/>
    <x v="1"/>
    <x v="6"/>
    <x v="571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5"/>
    <x v="0"/>
    <x v="1"/>
    <x v="1"/>
    <x v="4"/>
    <x v="2"/>
    <x v="3"/>
    <x v="209"/>
    <x v="213"/>
    <x v="1246"/>
    <x v="687"/>
    <x v="1"/>
    <x v="549"/>
    <x v="413"/>
    <x v="1"/>
    <x v="0"/>
    <x v="1"/>
    <x v="2133"/>
    <x v="1"/>
    <x v="6"/>
    <x v="284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6"/>
    <x v="0"/>
    <x v="1"/>
    <x v="1"/>
    <x v="4"/>
    <x v="2"/>
    <x v="3"/>
    <x v="209"/>
    <x v="213"/>
    <x v="1247"/>
    <x v="234"/>
    <x v="1"/>
    <x v="962"/>
    <x v="395"/>
    <x v="1"/>
    <x v="0"/>
    <x v="1"/>
    <x v="2134"/>
    <x v="1"/>
    <x v="4"/>
    <x v="270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7"/>
    <x v="0"/>
    <x v="1"/>
    <x v="1"/>
    <x v="0"/>
    <x v="0"/>
    <x v="0"/>
    <x v="0"/>
    <x v="214"/>
    <x v="1248"/>
    <x v="688"/>
    <x v="2"/>
    <x v="572"/>
    <x v="420"/>
    <x v="1"/>
    <x v="0"/>
    <x v="1"/>
    <x v="2135"/>
    <x v="1"/>
    <x v="5"/>
    <x v="287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8"/>
    <x v="0"/>
    <x v="1"/>
    <x v="1"/>
    <x v="3"/>
    <x v="0"/>
    <x v="0"/>
    <x v="210"/>
    <x v="214"/>
    <x v="1249"/>
    <x v="385"/>
    <x v="1"/>
    <x v="486"/>
    <x v="484"/>
    <x v="1"/>
    <x v="0"/>
    <x v="1"/>
    <x v="2136"/>
    <x v="1"/>
    <x v="5"/>
    <x v="618"/>
    <x v="3"/>
    <x v="0"/>
  </r>
  <r>
    <x v="0"/>
    <x v="0"/>
    <x v="0"/>
    <x v="0"/>
    <x v="6"/>
    <x v="4"/>
    <x v="0"/>
    <x v="5"/>
    <x v="5"/>
    <x v="2"/>
    <x v="2"/>
    <x v="1"/>
    <x v="1"/>
    <x v="3"/>
    <x v="5"/>
    <x v="289"/>
    <x v="0"/>
    <x v="1"/>
    <x v="1"/>
    <x v="2"/>
    <x v="2"/>
    <x v="2"/>
    <x v="202"/>
    <x v="204"/>
    <x v="1250"/>
    <x v="689"/>
    <x v="1"/>
    <x v="647"/>
    <x v="758"/>
    <x v="1"/>
    <x v="0"/>
    <x v="1"/>
    <x v="213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0"/>
    <x v="0"/>
    <x v="1"/>
    <x v="1"/>
    <x v="2"/>
    <x v="2"/>
    <x v="2"/>
    <x v="75"/>
    <x v="15"/>
    <x v="1251"/>
    <x v="389"/>
    <x v="1"/>
    <x v="396"/>
    <x v="759"/>
    <x v="1"/>
    <x v="0"/>
    <x v="1"/>
    <x v="213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1"/>
    <x v="0"/>
    <x v="1"/>
    <x v="1"/>
    <x v="3"/>
    <x v="0"/>
    <x v="0"/>
    <x v="77"/>
    <x v="212"/>
    <x v="1252"/>
    <x v="501"/>
    <x v="1"/>
    <x v="649"/>
    <x v="760"/>
    <x v="1"/>
    <x v="0"/>
    <x v="1"/>
    <x v="213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2"/>
    <x v="0"/>
    <x v="1"/>
    <x v="1"/>
    <x v="3"/>
    <x v="0"/>
    <x v="0"/>
    <x v="211"/>
    <x v="3"/>
    <x v="1253"/>
    <x v="684"/>
    <x v="1"/>
    <x v="971"/>
    <x v="761"/>
    <x v="1"/>
    <x v="0"/>
    <x v="1"/>
    <x v="2140"/>
    <x v="1"/>
    <x v="4"/>
    <x v="619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3"/>
    <x v="0"/>
    <x v="1"/>
    <x v="1"/>
    <x v="2"/>
    <x v="2"/>
    <x v="2"/>
    <x v="31"/>
    <x v="119"/>
    <x v="1254"/>
    <x v="259"/>
    <x v="1"/>
    <x v="448"/>
    <x v="743"/>
    <x v="1"/>
    <x v="0"/>
    <x v="1"/>
    <x v="2141"/>
    <x v="1"/>
    <x v="5"/>
    <x v="597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4"/>
    <x v="0"/>
    <x v="1"/>
    <x v="1"/>
    <x v="2"/>
    <x v="2"/>
    <x v="2"/>
    <x v="28"/>
    <x v="114"/>
    <x v="1255"/>
    <x v="690"/>
    <x v="1"/>
    <x v="400"/>
    <x v="762"/>
    <x v="1"/>
    <x v="0"/>
    <x v="1"/>
    <x v="2142"/>
    <x v="1"/>
    <x v="12"/>
    <x v="620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5"/>
    <x v="0"/>
    <x v="1"/>
    <x v="1"/>
    <x v="4"/>
    <x v="2"/>
    <x v="3"/>
    <x v="209"/>
    <x v="213"/>
    <x v="1256"/>
    <x v="584"/>
    <x v="1"/>
    <x v="847"/>
    <x v="763"/>
    <x v="1"/>
    <x v="0"/>
    <x v="1"/>
    <x v="2143"/>
    <x v="1"/>
    <x v="4"/>
    <x v="621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6"/>
    <x v="0"/>
    <x v="1"/>
    <x v="1"/>
    <x v="4"/>
    <x v="2"/>
    <x v="3"/>
    <x v="212"/>
    <x v="215"/>
    <x v="1257"/>
    <x v="88"/>
    <x v="1"/>
    <x v="224"/>
    <x v="270"/>
    <x v="1"/>
    <x v="0"/>
    <x v="1"/>
    <x v="2144"/>
    <x v="1"/>
    <x v="5"/>
    <x v="183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7"/>
    <x v="0"/>
    <x v="1"/>
    <x v="1"/>
    <x v="3"/>
    <x v="0"/>
    <x v="0"/>
    <x v="210"/>
    <x v="214"/>
    <x v="1258"/>
    <x v="16"/>
    <x v="1"/>
    <x v="394"/>
    <x v="764"/>
    <x v="1"/>
    <x v="0"/>
    <x v="1"/>
    <x v="2145"/>
    <x v="1"/>
    <x v="4"/>
    <x v="622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8"/>
    <x v="0"/>
    <x v="1"/>
    <x v="1"/>
    <x v="3"/>
    <x v="0"/>
    <x v="0"/>
    <x v="210"/>
    <x v="214"/>
    <x v="1259"/>
    <x v="364"/>
    <x v="1"/>
    <x v="972"/>
    <x v="765"/>
    <x v="1"/>
    <x v="0"/>
    <x v="1"/>
    <x v="2146"/>
    <x v="1"/>
    <x v="4"/>
    <x v="623"/>
    <x v="3"/>
    <x v="0"/>
  </r>
  <r>
    <x v="0"/>
    <x v="0"/>
    <x v="0"/>
    <x v="0"/>
    <x v="6"/>
    <x v="4"/>
    <x v="0"/>
    <x v="5"/>
    <x v="5"/>
    <x v="2"/>
    <x v="2"/>
    <x v="1"/>
    <x v="1"/>
    <x v="3"/>
    <x v="6"/>
    <x v="299"/>
    <x v="0"/>
    <x v="1"/>
    <x v="1"/>
    <x v="2"/>
    <x v="2"/>
    <x v="2"/>
    <x v="202"/>
    <x v="204"/>
    <x v="1260"/>
    <x v="98"/>
    <x v="1"/>
    <x v="549"/>
    <x v="733"/>
    <x v="1"/>
    <x v="0"/>
    <x v="1"/>
    <x v="2147"/>
    <x v="1"/>
    <x v="12"/>
    <x v="588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0"/>
    <x v="0"/>
    <x v="1"/>
    <x v="1"/>
    <x v="2"/>
    <x v="2"/>
    <x v="2"/>
    <x v="208"/>
    <x v="211"/>
    <x v="1261"/>
    <x v="581"/>
    <x v="1"/>
    <x v="638"/>
    <x v="266"/>
    <x v="1"/>
    <x v="0"/>
    <x v="1"/>
    <x v="214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1"/>
    <x v="0"/>
    <x v="1"/>
    <x v="1"/>
    <x v="3"/>
    <x v="0"/>
    <x v="0"/>
    <x v="211"/>
    <x v="3"/>
    <x v="1262"/>
    <x v="44"/>
    <x v="1"/>
    <x v="856"/>
    <x v="685"/>
    <x v="1"/>
    <x v="0"/>
    <x v="1"/>
    <x v="2149"/>
    <x v="1"/>
    <x v="5"/>
    <x v="533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2"/>
    <x v="0"/>
    <x v="1"/>
    <x v="1"/>
    <x v="3"/>
    <x v="0"/>
    <x v="0"/>
    <x v="77"/>
    <x v="212"/>
    <x v="1263"/>
    <x v="649"/>
    <x v="1"/>
    <x v="947"/>
    <x v="547"/>
    <x v="1"/>
    <x v="0"/>
    <x v="1"/>
    <x v="215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3"/>
    <x v="0"/>
    <x v="1"/>
    <x v="1"/>
    <x v="2"/>
    <x v="2"/>
    <x v="2"/>
    <x v="75"/>
    <x v="15"/>
    <x v="1264"/>
    <x v="691"/>
    <x v="1"/>
    <x v="599"/>
    <x v="517"/>
    <x v="1"/>
    <x v="0"/>
    <x v="1"/>
    <x v="215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4"/>
    <x v="0"/>
    <x v="1"/>
    <x v="1"/>
    <x v="2"/>
    <x v="2"/>
    <x v="2"/>
    <x v="28"/>
    <x v="114"/>
    <x v="1265"/>
    <x v="485"/>
    <x v="1"/>
    <x v="372"/>
    <x v="623"/>
    <x v="1"/>
    <x v="0"/>
    <x v="1"/>
    <x v="2152"/>
    <x v="1"/>
    <x v="5"/>
    <x v="459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5"/>
    <x v="0"/>
    <x v="1"/>
    <x v="1"/>
    <x v="4"/>
    <x v="2"/>
    <x v="3"/>
    <x v="209"/>
    <x v="213"/>
    <x v="1266"/>
    <x v="580"/>
    <x v="1"/>
    <x v="691"/>
    <x v="754"/>
    <x v="1"/>
    <x v="0"/>
    <x v="1"/>
    <x v="215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6"/>
    <x v="0"/>
    <x v="1"/>
    <x v="1"/>
    <x v="4"/>
    <x v="2"/>
    <x v="3"/>
    <x v="209"/>
    <x v="213"/>
    <x v="1267"/>
    <x v="558"/>
    <x v="1"/>
    <x v="654"/>
    <x v="504"/>
    <x v="1"/>
    <x v="0"/>
    <x v="1"/>
    <x v="215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7"/>
    <x v="0"/>
    <x v="1"/>
    <x v="1"/>
    <x v="3"/>
    <x v="0"/>
    <x v="0"/>
    <x v="210"/>
    <x v="214"/>
    <x v="1268"/>
    <x v="144"/>
    <x v="1"/>
    <x v="309"/>
    <x v="266"/>
    <x v="1"/>
    <x v="0"/>
    <x v="1"/>
    <x v="215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8"/>
    <x v="0"/>
    <x v="1"/>
    <x v="1"/>
    <x v="3"/>
    <x v="0"/>
    <x v="0"/>
    <x v="210"/>
    <x v="214"/>
    <x v="1269"/>
    <x v="692"/>
    <x v="1"/>
    <x v="604"/>
    <x v="521"/>
    <x v="1"/>
    <x v="0"/>
    <x v="1"/>
    <x v="215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7"/>
    <x v="309"/>
    <x v="0"/>
    <x v="1"/>
    <x v="1"/>
    <x v="2"/>
    <x v="2"/>
    <x v="2"/>
    <x v="75"/>
    <x v="15"/>
    <x v="1270"/>
    <x v="99"/>
    <x v="1"/>
    <x v="398"/>
    <x v="698"/>
    <x v="1"/>
    <x v="0"/>
    <x v="1"/>
    <x v="2157"/>
    <x v="1"/>
    <x v="5"/>
    <x v="546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0"/>
    <x v="0"/>
    <x v="1"/>
    <x v="1"/>
    <x v="2"/>
    <x v="2"/>
    <x v="2"/>
    <x v="75"/>
    <x v="15"/>
    <x v="1271"/>
    <x v="663"/>
    <x v="1"/>
    <x v="583"/>
    <x v="562"/>
    <x v="1"/>
    <x v="0"/>
    <x v="1"/>
    <x v="2158"/>
    <x v="1"/>
    <x v="10"/>
    <x v="474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1"/>
    <x v="0"/>
    <x v="1"/>
    <x v="1"/>
    <x v="3"/>
    <x v="0"/>
    <x v="0"/>
    <x v="77"/>
    <x v="212"/>
    <x v="999"/>
    <x v="515"/>
    <x v="1"/>
    <x v="969"/>
    <x v="298"/>
    <x v="1"/>
    <x v="0"/>
    <x v="1"/>
    <x v="215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2"/>
    <x v="0"/>
    <x v="1"/>
    <x v="1"/>
    <x v="3"/>
    <x v="0"/>
    <x v="0"/>
    <x v="211"/>
    <x v="3"/>
    <x v="1272"/>
    <x v="431"/>
    <x v="1"/>
    <x v="926"/>
    <x v="705"/>
    <x v="1"/>
    <x v="0"/>
    <x v="1"/>
    <x v="2160"/>
    <x v="1"/>
    <x v="6"/>
    <x v="557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3"/>
    <x v="0"/>
    <x v="1"/>
    <x v="1"/>
    <x v="2"/>
    <x v="2"/>
    <x v="2"/>
    <x v="31"/>
    <x v="119"/>
    <x v="1273"/>
    <x v="693"/>
    <x v="1"/>
    <x v="447"/>
    <x v="392"/>
    <x v="1"/>
    <x v="0"/>
    <x v="1"/>
    <x v="2161"/>
    <x v="1"/>
    <x v="6"/>
    <x v="279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4"/>
    <x v="0"/>
    <x v="1"/>
    <x v="1"/>
    <x v="2"/>
    <x v="2"/>
    <x v="2"/>
    <x v="28"/>
    <x v="114"/>
    <x v="1274"/>
    <x v="523"/>
    <x v="1"/>
    <x v="973"/>
    <x v="400"/>
    <x v="1"/>
    <x v="0"/>
    <x v="1"/>
    <x v="2162"/>
    <x v="1"/>
    <x v="6"/>
    <x v="273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5"/>
    <x v="0"/>
    <x v="1"/>
    <x v="1"/>
    <x v="4"/>
    <x v="2"/>
    <x v="3"/>
    <x v="209"/>
    <x v="213"/>
    <x v="1275"/>
    <x v="694"/>
    <x v="1"/>
    <x v="795"/>
    <x v="607"/>
    <x v="1"/>
    <x v="0"/>
    <x v="1"/>
    <x v="216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6"/>
    <x v="0"/>
    <x v="1"/>
    <x v="1"/>
    <x v="4"/>
    <x v="2"/>
    <x v="3"/>
    <x v="212"/>
    <x v="215"/>
    <x v="1276"/>
    <x v="259"/>
    <x v="1"/>
    <x v="599"/>
    <x v="616"/>
    <x v="1"/>
    <x v="0"/>
    <x v="1"/>
    <x v="216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7"/>
    <x v="0"/>
    <x v="1"/>
    <x v="1"/>
    <x v="3"/>
    <x v="0"/>
    <x v="0"/>
    <x v="210"/>
    <x v="214"/>
    <x v="1277"/>
    <x v="344"/>
    <x v="1"/>
    <x v="397"/>
    <x v="389"/>
    <x v="1"/>
    <x v="0"/>
    <x v="1"/>
    <x v="2165"/>
    <x v="1"/>
    <x v="4"/>
    <x v="574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8"/>
    <x v="0"/>
    <x v="1"/>
    <x v="1"/>
    <x v="3"/>
    <x v="0"/>
    <x v="0"/>
    <x v="210"/>
    <x v="214"/>
    <x v="1278"/>
    <x v="516"/>
    <x v="1"/>
    <x v="396"/>
    <x v="662"/>
    <x v="1"/>
    <x v="0"/>
    <x v="1"/>
    <x v="2166"/>
    <x v="1"/>
    <x v="4"/>
    <x v="509"/>
    <x v="3"/>
    <x v="0"/>
  </r>
  <r>
    <x v="0"/>
    <x v="0"/>
    <x v="0"/>
    <x v="0"/>
    <x v="6"/>
    <x v="4"/>
    <x v="0"/>
    <x v="5"/>
    <x v="5"/>
    <x v="2"/>
    <x v="2"/>
    <x v="1"/>
    <x v="1"/>
    <x v="3"/>
    <x v="8"/>
    <x v="319"/>
    <x v="0"/>
    <x v="1"/>
    <x v="1"/>
    <x v="2"/>
    <x v="2"/>
    <x v="2"/>
    <x v="202"/>
    <x v="204"/>
    <x v="1279"/>
    <x v="179"/>
    <x v="1"/>
    <x v="974"/>
    <x v="345"/>
    <x v="1"/>
    <x v="0"/>
    <x v="1"/>
    <x v="2167"/>
    <x v="1"/>
    <x v="5"/>
    <x v="250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0"/>
    <x v="0"/>
    <x v="1"/>
    <x v="1"/>
    <x v="2"/>
    <x v="2"/>
    <x v="2"/>
    <x v="208"/>
    <x v="211"/>
    <x v="1280"/>
    <x v="334"/>
    <x v="1"/>
    <x v="800"/>
    <x v="514"/>
    <x v="1"/>
    <x v="0"/>
    <x v="1"/>
    <x v="2168"/>
    <x v="1"/>
    <x v="6"/>
    <x v="376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1"/>
    <x v="0"/>
    <x v="1"/>
    <x v="1"/>
    <x v="3"/>
    <x v="0"/>
    <x v="0"/>
    <x v="211"/>
    <x v="3"/>
    <x v="1281"/>
    <x v="314"/>
    <x v="1"/>
    <x v="798"/>
    <x v="361"/>
    <x v="1"/>
    <x v="0"/>
    <x v="1"/>
    <x v="2169"/>
    <x v="1"/>
    <x v="5"/>
    <x v="245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2"/>
    <x v="0"/>
    <x v="2"/>
    <x v="0"/>
    <x v="3"/>
    <x v="0"/>
    <x v="0"/>
    <x v="77"/>
    <x v="212"/>
    <x v="1282"/>
    <x v="271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3"/>
    <x v="9"/>
    <x v="323"/>
    <x v="0"/>
    <x v="1"/>
    <x v="1"/>
    <x v="2"/>
    <x v="2"/>
    <x v="2"/>
    <x v="75"/>
    <x v="15"/>
    <x v="321"/>
    <x v="666"/>
    <x v="1"/>
    <x v="718"/>
    <x v="644"/>
    <x v="1"/>
    <x v="0"/>
    <x v="1"/>
    <x v="217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4"/>
    <x v="0"/>
    <x v="1"/>
    <x v="1"/>
    <x v="2"/>
    <x v="2"/>
    <x v="2"/>
    <x v="28"/>
    <x v="114"/>
    <x v="1283"/>
    <x v="695"/>
    <x v="1"/>
    <x v="975"/>
    <x v="734"/>
    <x v="1"/>
    <x v="0"/>
    <x v="1"/>
    <x v="2171"/>
    <x v="1"/>
    <x v="5"/>
    <x v="624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5"/>
    <x v="0"/>
    <x v="1"/>
    <x v="1"/>
    <x v="4"/>
    <x v="2"/>
    <x v="3"/>
    <x v="209"/>
    <x v="213"/>
    <x v="1284"/>
    <x v="696"/>
    <x v="1"/>
    <x v="976"/>
    <x v="191"/>
    <x v="1"/>
    <x v="0"/>
    <x v="1"/>
    <x v="217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6"/>
    <x v="0"/>
    <x v="1"/>
    <x v="1"/>
    <x v="0"/>
    <x v="2"/>
    <x v="3"/>
    <x v="0"/>
    <x v="213"/>
    <x v="1285"/>
    <x v="665"/>
    <x v="2"/>
    <x v="927"/>
    <x v="725"/>
    <x v="1"/>
    <x v="0"/>
    <x v="1"/>
    <x v="2173"/>
    <x v="1"/>
    <x v="6"/>
    <x v="583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7"/>
    <x v="0"/>
    <x v="1"/>
    <x v="1"/>
    <x v="3"/>
    <x v="0"/>
    <x v="0"/>
    <x v="210"/>
    <x v="214"/>
    <x v="1286"/>
    <x v="431"/>
    <x v="1"/>
    <x v="532"/>
    <x v="378"/>
    <x v="1"/>
    <x v="0"/>
    <x v="1"/>
    <x v="2174"/>
    <x v="1"/>
    <x v="4"/>
    <x v="256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8"/>
    <x v="0"/>
    <x v="1"/>
    <x v="1"/>
    <x v="3"/>
    <x v="0"/>
    <x v="0"/>
    <x v="210"/>
    <x v="214"/>
    <x v="1287"/>
    <x v="697"/>
    <x v="1"/>
    <x v="977"/>
    <x v="725"/>
    <x v="1"/>
    <x v="0"/>
    <x v="1"/>
    <x v="2175"/>
    <x v="1"/>
    <x v="5"/>
    <x v="583"/>
    <x v="3"/>
    <x v="0"/>
  </r>
  <r>
    <x v="0"/>
    <x v="0"/>
    <x v="0"/>
    <x v="0"/>
    <x v="6"/>
    <x v="4"/>
    <x v="0"/>
    <x v="5"/>
    <x v="5"/>
    <x v="2"/>
    <x v="2"/>
    <x v="1"/>
    <x v="1"/>
    <x v="3"/>
    <x v="9"/>
    <x v="329"/>
    <x v="0"/>
    <x v="1"/>
    <x v="1"/>
    <x v="2"/>
    <x v="2"/>
    <x v="2"/>
    <x v="75"/>
    <x v="15"/>
    <x v="1288"/>
    <x v="421"/>
    <x v="1"/>
    <x v="967"/>
    <x v="766"/>
    <x v="1"/>
    <x v="0"/>
    <x v="1"/>
    <x v="217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0"/>
    <x v="0"/>
    <x v="1"/>
    <x v="1"/>
    <x v="2"/>
    <x v="2"/>
    <x v="2"/>
    <x v="75"/>
    <x v="15"/>
    <x v="1289"/>
    <x v="605"/>
    <x v="1"/>
    <x v="405"/>
    <x v="344"/>
    <x v="1"/>
    <x v="0"/>
    <x v="1"/>
    <x v="217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1"/>
    <x v="0"/>
    <x v="1"/>
    <x v="1"/>
    <x v="3"/>
    <x v="0"/>
    <x v="0"/>
    <x v="77"/>
    <x v="212"/>
    <x v="1290"/>
    <x v="307"/>
    <x v="1"/>
    <x v="443"/>
    <x v="371"/>
    <x v="1"/>
    <x v="0"/>
    <x v="1"/>
    <x v="2178"/>
    <x v="1"/>
    <x v="5"/>
    <x v="478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2"/>
    <x v="0"/>
    <x v="1"/>
    <x v="1"/>
    <x v="3"/>
    <x v="0"/>
    <x v="0"/>
    <x v="211"/>
    <x v="3"/>
    <x v="1291"/>
    <x v="432"/>
    <x v="1"/>
    <x v="875"/>
    <x v="668"/>
    <x v="1"/>
    <x v="0"/>
    <x v="1"/>
    <x v="217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3"/>
    <x v="0"/>
    <x v="1"/>
    <x v="1"/>
    <x v="2"/>
    <x v="2"/>
    <x v="2"/>
    <x v="31"/>
    <x v="119"/>
    <x v="1292"/>
    <x v="17"/>
    <x v="1"/>
    <x v="322"/>
    <x v="622"/>
    <x v="1"/>
    <x v="0"/>
    <x v="1"/>
    <x v="218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4"/>
    <x v="0"/>
    <x v="1"/>
    <x v="1"/>
    <x v="2"/>
    <x v="2"/>
    <x v="2"/>
    <x v="28"/>
    <x v="114"/>
    <x v="1293"/>
    <x v="531"/>
    <x v="1"/>
    <x v="944"/>
    <x v="673"/>
    <x v="1"/>
    <x v="0"/>
    <x v="1"/>
    <x v="218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5"/>
    <x v="0"/>
    <x v="1"/>
    <x v="1"/>
    <x v="4"/>
    <x v="2"/>
    <x v="3"/>
    <x v="209"/>
    <x v="213"/>
    <x v="1294"/>
    <x v="698"/>
    <x v="1"/>
    <x v="978"/>
    <x v="640"/>
    <x v="1"/>
    <x v="0"/>
    <x v="1"/>
    <x v="218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6"/>
    <x v="0"/>
    <x v="1"/>
    <x v="1"/>
    <x v="4"/>
    <x v="2"/>
    <x v="3"/>
    <x v="212"/>
    <x v="215"/>
    <x v="1295"/>
    <x v="416"/>
    <x v="1"/>
    <x v="955"/>
    <x v="419"/>
    <x v="1"/>
    <x v="0"/>
    <x v="1"/>
    <x v="2183"/>
    <x v="1"/>
    <x v="4"/>
    <x v="625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7"/>
    <x v="0"/>
    <x v="1"/>
    <x v="1"/>
    <x v="3"/>
    <x v="0"/>
    <x v="0"/>
    <x v="210"/>
    <x v="214"/>
    <x v="1296"/>
    <x v="699"/>
    <x v="1"/>
    <x v="555"/>
    <x v="767"/>
    <x v="1"/>
    <x v="0"/>
    <x v="1"/>
    <x v="2184"/>
    <x v="1"/>
    <x v="5"/>
    <x v="626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8"/>
    <x v="0"/>
    <x v="1"/>
    <x v="1"/>
    <x v="3"/>
    <x v="0"/>
    <x v="0"/>
    <x v="210"/>
    <x v="214"/>
    <x v="1297"/>
    <x v="453"/>
    <x v="1"/>
    <x v="497"/>
    <x v="439"/>
    <x v="1"/>
    <x v="0"/>
    <x v="1"/>
    <x v="218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0"/>
    <x v="339"/>
    <x v="0"/>
    <x v="1"/>
    <x v="1"/>
    <x v="2"/>
    <x v="2"/>
    <x v="2"/>
    <x v="202"/>
    <x v="204"/>
    <x v="1279"/>
    <x v="179"/>
    <x v="1"/>
    <x v="979"/>
    <x v="345"/>
    <x v="1"/>
    <x v="0"/>
    <x v="1"/>
    <x v="2186"/>
    <x v="1"/>
    <x v="9"/>
    <x v="250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0"/>
    <x v="0"/>
    <x v="1"/>
    <x v="1"/>
    <x v="2"/>
    <x v="2"/>
    <x v="2"/>
    <x v="208"/>
    <x v="211"/>
    <x v="1298"/>
    <x v="226"/>
    <x v="1"/>
    <x v="517"/>
    <x v="707"/>
    <x v="1"/>
    <x v="0"/>
    <x v="1"/>
    <x v="2187"/>
    <x v="1"/>
    <x v="13"/>
    <x v="560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1"/>
    <x v="0"/>
    <x v="1"/>
    <x v="1"/>
    <x v="3"/>
    <x v="0"/>
    <x v="0"/>
    <x v="211"/>
    <x v="3"/>
    <x v="1299"/>
    <x v="21"/>
    <x v="1"/>
    <x v="980"/>
    <x v="387"/>
    <x v="1"/>
    <x v="0"/>
    <x v="1"/>
    <x v="2188"/>
    <x v="1"/>
    <x v="4"/>
    <x v="264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2"/>
    <x v="0"/>
    <x v="1"/>
    <x v="1"/>
    <x v="3"/>
    <x v="0"/>
    <x v="0"/>
    <x v="77"/>
    <x v="212"/>
    <x v="1300"/>
    <x v="504"/>
    <x v="1"/>
    <x v="779"/>
    <x v="752"/>
    <x v="2"/>
    <x v="0"/>
    <x v="2"/>
    <x v="218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3"/>
    <x v="0"/>
    <x v="1"/>
    <x v="1"/>
    <x v="2"/>
    <x v="2"/>
    <x v="2"/>
    <x v="75"/>
    <x v="15"/>
    <x v="1301"/>
    <x v="488"/>
    <x v="1"/>
    <x v="981"/>
    <x v="768"/>
    <x v="1"/>
    <x v="0"/>
    <x v="1"/>
    <x v="2190"/>
    <x v="1"/>
    <x v="4"/>
    <x v="627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4"/>
    <x v="0"/>
    <x v="1"/>
    <x v="1"/>
    <x v="2"/>
    <x v="2"/>
    <x v="2"/>
    <x v="28"/>
    <x v="114"/>
    <x v="1302"/>
    <x v="700"/>
    <x v="1"/>
    <x v="982"/>
    <x v="637"/>
    <x v="1"/>
    <x v="0"/>
    <x v="1"/>
    <x v="2191"/>
    <x v="1"/>
    <x v="3"/>
    <x v="475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5"/>
    <x v="0"/>
    <x v="1"/>
    <x v="1"/>
    <x v="4"/>
    <x v="2"/>
    <x v="3"/>
    <x v="209"/>
    <x v="213"/>
    <x v="1303"/>
    <x v="701"/>
    <x v="1"/>
    <x v="983"/>
    <x v="382"/>
    <x v="1"/>
    <x v="0"/>
    <x v="1"/>
    <x v="2192"/>
    <x v="1"/>
    <x v="5"/>
    <x v="259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6"/>
    <x v="0"/>
    <x v="1"/>
    <x v="1"/>
    <x v="4"/>
    <x v="2"/>
    <x v="3"/>
    <x v="209"/>
    <x v="213"/>
    <x v="1304"/>
    <x v="6"/>
    <x v="1"/>
    <x v="984"/>
    <x v="654"/>
    <x v="1"/>
    <x v="0"/>
    <x v="1"/>
    <x v="219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7"/>
    <x v="0"/>
    <x v="1"/>
    <x v="1"/>
    <x v="3"/>
    <x v="0"/>
    <x v="0"/>
    <x v="210"/>
    <x v="214"/>
    <x v="1305"/>
    <x v="702"/>
    <x v="1"/>
    <x v="916"/>
    <x v="390"/>
    <x v="1"/>
    <x v="0"/>
    <x v="1"/>
    <x v="2194"/>
    <x v="1"/>
    <x v="4"/>
    <x v="266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8"/>
    <x v="0"/>
    <x v="1"/>
    <x v="1"/>
    <x v="3"/>
    <x v="0"/>
    <x v="0"/>
    <x v="210"/>
    <x v="214"/>
    <x v="1306"/>
    <x v="112"/>
    <x v="1"/>
    <x v="968"/>
    <x v="367"/>
    <x v="1"/>
    <x v="0"/>
    <x v="1"/>
    <x v="2195"/>
    <x v="1"/>
    <x v="5"/>
    <x v="346"/>
    <x v="3"/>
    <x v="0"/>
  </r>
  <r>
    <x v="0"/>
    <x v="0"/>
    <x v="0"/>
    <x v="0"/>
    <x v="6"/>
    <x v="4"/>
    <x v="0"/>
    <x v="5"/>
    <x v="5"/>
    <x v="2"/>
    <x v="2"/>
    <x v="1"/>
    <x v="1"/>
    <x v="3"/>
    <x v="11"/>
    <x v="349"/>
    <x v="0"/>
    <x v="1"/>
    <x v="1"/>
    <x v="2"/>
    <x v="2"/>
    <x v="2"/>
    <x v="75"/>
    <x v="15"/>
    <x v="1307"/>
    <x v="642"/>
    <x v="1"/>
    <x v="433"/>
    <x v="435"/>
    <x v="1"/>
    <x v="0"/>
    <x v="1"/>
    <x v="2196"/>
    <x v="1"/>
    <x v="6"/>
    <x v="302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0"/>
    <x v="0"/>
    <x v="1"/>
    <x v="1"/>
    <x v="2"/>
    <x v="2"/>
    <x v="2"/>
    <x v="75"/>
    <x v="15"/>
    <x v="1308"/>
    <x v="674"/>
    <x v="1"/>
    <x v="985"/>
    <x v="469"/>
    <x v="1"/>
    <x v="0"/>
    <x v="1"/>
    <x v="2197"/>
    <x v="1"/>
    <x v="5"/>
    <x v="338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1"/>
    <x v="0"/>
    <x v="1"/>
    <x v="1"/>
    <x v="3"/>
    <x v="0"/>
    <x v="0"/>
    <x v="77"/>
    <x v="212"/>
    <x v="1290"/>
    <x v="307"/>
    <x v="1"/>
    <x v="423"/>
    <x v="762"/>
    <x v="1"/>
    <x v="0"/>
    <x v="1"/>
    <x v="2198"/>
    <x v="1"/>
    <x v="4"/>
    <x v="620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2"/>
    <x v="0"/>
    <x v="1"/>
    <x v="1"/>
    <x v="3"/>
    <x v="0"/>
    <x v="0"/>
    <x v="211"/>
    <x v="3"/>
    <x v="1309"/>
    <x v="307"/>
    <x v="1"/>
    <x v="421"/>
    <x v="344"/>
    <x v="1"/>
    <x v="0"/>
    <x v="1"/>
    <x v="219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3"/>
    <x v="0"/>
    <x v="1"/>
    <x v="1"/>
    <x v="2"/>
    <x v="2"/>
    <x v="2"/>
    <x v="31"/>
    <x v="119"/>
    <x v="1310"/>
    <x v="703"/>
    <x v="1"/>
    <x v="962"/>
    <x v="372"/>
    <x v="1"/>
    <x v="0"/>
    <x v="1"/>
    <x v="2200"/>
    <x v="1"/>
    <x v="5"/>
    <x v="595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4"/>
    <x v="0"/>
    <x v="1"/>
    <x v="1"/>
    <x v="2"/>
    <x v="2"/>
    <x v="2"/>
    <x v="28"/>
    <x v="114"/>
    <x v="1311"/>
    <x v="668"/>
    <x v="1"/>
    <x v="798"/>
    <x v="453"/>
    <x v="1"/>
    <x v="0"/>
    <x v="1"/>
    <x v="2201"/>
    <x v="1"/>
    <x v="4"/>
    <x v="321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5"/>
    <x v="0"/>
    <x v="1"/>
    <x v="1"/>
    <x v="0"/>
    <x v="2"/>
    <x v="3"/>
    <x v="0"/>
    <x v="213"/>
    <x v="1312"/>
    <x v="315"/>
    <x v="2"/>
    <x v="986"/>
    <x v="559"/>
    <x v="1"/>
    <x v="0"/>
    <x v="1"/>
    <x v="2202"/>
    <x v="1"/>
    <x v="4"/>
    <x v="528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6"/>
    <x v="0"/>
    <x v="1"/>
    <x v="1"/>
    <x v="0"/>
    <x v="2"/>
    <x v="3"/>
    <x v="0"/>
    <x v="215"/>
    <x v="1295"/>
    <x v="416"/>
    <x v="2"/>
    <x v="418"/>
    <x v="374"/>
    <x v="1"/>
    <x v="0"/>
    <x v="1"/>
    <x v="2203"/>
    <x v="1"/>
    <x v="4"/>
    <x v="323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7"/>
    <x v="0"/>
    <x v="1"/>
    <x v="1"/>
    <x v="3"/>
    <x v="0"/>
    <x v="0"/>
    <x v="210"/>
    <x v="214"/>
    <x v="1313"/>
    <x v="704"/>
    <x v="1"/>
    <x v="919"/>
    <x v="355"/>
    <x v="1"/>
    <x v="0"/>
    <x v="1"/>
    <x v="2204"/>
    <x v="1"/>
    <x v="4"/>
    <x v="544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8"/>
    <x v="0"/>
    <x v="1"/>
    <x v="1"/>
    <x v="3"/>
    <x v="0"/>
    <x v="0"/>
    <x v="210"/>
    <x v="214"/>
    <x v="1209"/>
    <x v="299"/>
    <x v="1"/>
    <x v="477"/>
    <x v="769"/>
    <x v="1"/>
    <x v="0"/>
    <x v="1"/>
    <x v="2205"/>
    <x v="1"/>
    <x v="9"/>
    <x v="628"/>
    <x v="3"/>
    <x v="0"/>
  </r>
  <r>
    <x v="0"/>
    <x v="0"/>
    <x v="0"/>
    <x v="0"/>
    <x v="6"/>
    <x v="4"/>
    <x v="0"/>
    <x v="5"/>
    <x v="5"/>
    <x v="2"/>
    <x v="2"/>
    <x v="1"/>
    <x v="1"/>
    <x v="3"/>
    <x v="12"/>
    <x v="359"/>
    <x v="0"/>
    <x v="1"/>
    <x v="1"/>
    <x v="2"/>
    <x v="2"/>
    <x v="2"/>
    <x v="202"/>
    <x v="204"/>
    <x v="1314"/>
    <x v="705"/>
    <x v="1"/>
    <x v="536"/>
    <x v="770"/>
    <x v="1"/>
    <x v="0"/>
    <x v="1"/>
    <x v="220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0"/>
    <x v="0"/>
    <x v="1"/>
    <x v="1"/>
    <x v="2"/>
    <x v="2"/>
    <x v="2"/>
    <x v="208"/>
    <x v="211"/>
    <x v="1315"/>
    <x v="702"/>
    <x v="1"/>
    <x v="944"/>
    <x v="717"/>
    <x v="1"/>
    <x v="0"/>
    <x v="1"/>
    <x v="2207"/>
    <x v="1"/>
    <x v="4"/>
    <x v="573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1"/>
    <x v="0"/>
    <x v="1"/>
    <x v="1"/>
    <x v="3"/>
    <x v="0"/>
    <x v="0"/>
    <x v="211"/>
    <x v="3"/>
    <x v="1316"/>
    <x v="706"/>
    <x v="1"/>
    <x v="599"/>
    <x v="517"/>
    <x v="1"/>
    <x v="0"/>
    <x v="1"/>
    <x v="220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2"/>
    <x v="0"/>
    <x v="1"/>
    <x v="1"/>
    <x v="3"/>
    <x v="0"/>
    <x v="0"/>
    <x v="77"/>
    <x v="212"/>
    <x v="1317"/>
    <x v="479"/>
    <x v="1"/>
    <x v="773"/>
    <x v="616"/>
    <x v="1"/>
    <x v="0"/>
    <x v="1"/>
    <x v="2209"/>
    <x v="1"/>
    <x v="4"/>
    <x v="442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3"/>
    <x v="0"/>
    <x v="1"/>
    <x v="1"/>
    <x v="2"/>
    <x v="2"/>
    <x v="2"/>
    <x v="75"/>
    <x v="15"/>
    <x v="1318"/>
    <x v="182"/>
    <x v="1"/>
    <x v="773"/>
    <x v="266"/>
    <x v="1"/>
    <x v="0"/>
    <x v="1"/>
    <x v="2210"/>
    <x v="1"/>
    <x v="6"/>
    <x v="181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4"/>
    <x v="0"/>
    <x v="1"/>
    <x v="1"/>
    <x v="2"/>
    <x v="2"/>
    <x v="2"/>
    <x v="28"/>
    <x v="114"/>
    <x v="1319"/>
    <x v="494"/>
    <x v="1"/>
    <x v="886"/>
    <x v="670"/>
    <x v="1"/>
    <x v="0"/>
    <x v="1"/>
    <x v="221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5"/>
    <x v="0"/>
    <x v="1"/>
    <x v="1"/>
    <x v="4"/>
    <x v="2"/>
    <x v="3"/>
    <x v="209"/>
    <x v="213"/>
    <x v="1320"/>
    <x v="707"/>
    <x v="1"/>
    <x v="987"/>
    <x v="771"/>
    <x v="1"/>
    <x v="0"/>
    <x v="1"/>
    <x v="2212"/>
    <x v="1"/>
    <x v="4"/>
    <x v="629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6"/>
    <x v="0"/>
    <x v="1"/>
    <x v="1"/>
    <x v="4"/>
    <x v="2"/>
    <x v="3"/>
    <x v="209"/>
    <x v="213"/>
    <x v="1321"/>
    <x v="44"/>
    <x v="1"/>
    <x v="631"/>
    <x v="547"/>
    <x v="1"/>
    <x v="0"/>
    <x v="1"/>
    <x v="221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7"/>
    <x v="0"/>
    <x v="1"/>
    <x v="1"/>
    <x v="3"/>
    <x v="0"/>
    <x v="0"/>
    <x v="210"/>
    <x v="214"/>
    <x v="1322"/>
    <x v="604"/>
    <x v="1"/>
    <x v="828"/>
    <x v="473"/>
    <x v="1"/>
    <x v="0"/>
    <x v="1"/>
    <x v="2214"/>
    <x v="1"/>
    <x v="4"/>
    <x v="342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8"/>
    <x v="0"/>
    <x v="1"/>
    <x v="1"/>
    <x v="3"/>
    <x v="0"/>
    <x v="0"/>
    <x v="210"/>
    <x v="214"/>
    <x v="1323"/>
    <x v="362"/>
    <x v="1"/>
    <x v="805"/>
    <x v="556"/>
    <x v="1"/>
    <x v="0"/>
    <x v="1"/>
    <x v="2215"/>
    <x v="1"/>
    <x v="3"/>
    <x v="484"/>
    <x v="3"/>
    <x v="0"/>
  </r>
  <r>
    <x v="0"/>
    <x v="0"/>
    <x v="0"/>
    <x v="0"/>
    <x v="6"/>
    <x v="4"/>
    <x v="0"/>
    <x v="5"/>
    <x v="5"/>
    <x v="2"/>
    <x v="2"/>
    <x v="1"/>
    <x v="1"/>
    <x v="3"/>
    <x v="13"/>
    <x v="369"/>
    <x v="0"/>
    <x v="1"/>
    <x v="1"/>
    <x v="2"/>
    <x v="2"/>
    <x v="2"/>
    <x v="75"/>
    <x v="15"/>
    <x v="1324"/>
    <x v="104"/>
    <x v="1"/>
    <x v="613"/>
    <x v="529"/>
    <x v="1"/>
    <x v="0"/>
    <x v="1"/>
    <x v="2216"/>
    <x v="1"/>
    <x v="6"/>
    <x v="388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0"/>
    <x v="0"/>
    <x v="1"/>
    <x v="1"/>
    <x v="2"/>
    <x v="2"/>
    <x v="2"/>
    <x v="75"/>
    <x v="15"/>
    <x v="1325"/>
    <x v="708"/>
    <x v="1"/>
    <x v="874"/>
    <x v="701"/>
    <x v="1"/>
    <x v="0"/>
    <x v="1"/>
    <x v="221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1"/>
    <x v="0"/>
    <x v="1"/>
    <x v="1"/>
    <x v="3"/>
    <x v="0"/>
    <x v="0"/>
    <x v="77"/>
    <x v="212"/>
    <x v="1326"/>
    <x v="709"/>
    <x v="1"/>
    <x v="645"/>
    <x v="668"/>
    <x v="1"/>
    <x v="0"/>
    <x v="1"/>
    <x v="2218"/>
    <x v="1"/>
    <x v="3"/>
    <x v="630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2"/>
    <x v="0"/>
    <x v="1"/>
    <x v="1"/>
    <x v="3"/>
    <x v="0"/>
    <x v="0"/>
    <x v="211"/>
    <x v="3"/>
    <x v="1327"/>
    <x v="32"/>
    <x v="1"/>
    <x v="398"/>
    <x v="766"/>
    <x v="1"/>
    <x v="0"/>
    <x v="1"/>
    <x v="2219"/>
    <x v="1"/>
    <x v="16"/>
    <x v="631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3"/>
    <x v="0"/>
    <x v="1"/>
    <x v="1"/>
    <x v="2"/>
    <x v="2"/>
    <x v="2"/>
    <x v="31"/>
    <x v="119"/>
    <x v="1328"/>
    <x v="429"/>
    <x v="1"/>
    <x v="550"/>
    <x v="391"/>
    <x v="1"/>
    <x v="0"/>
    <x v="1"/>
    <x v="2220"/>
    <x v="1"/>
    <x v="5"/>
    <x v="267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4"/>
    <x v="0"/>
    <x v="1"/>
    <x v="1"/>
    <x v="2"/>
    <x v="2"/>
    <x v="2"/>
    <x v="28"/>
    <x v="114"/>
    <x v="1329"/>
    <x v="199"/>
    <x v="1"/>
    <x v="393"/>
    <x v="423"/>
    <x v="1"/>
    <x v="0"/>
    <x v="1"/>
    <x v="2221"/>
    <x v="1"/>
    <x v="5"/>
    <x v="291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5"/>
    <x v="0"/>
    <x v="1"/>
    <x v="1"/>
    <x v="4"/>
    <x v="2"/>
    <x v="3"/>
    <x v="209"/>
    <x v="213"/>
    <x v="1330"/>
    <x v="710"/>
    <x v="1"/>
    <x v="799"/>
    <x v="537"/>
    <x v="1"/>
    <x v="0"/>
    <x v="1"/>
    <x v="222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6"/>
    <x v="0"/>
    <x v="1"/>
    <x v="1"/>
    <x v="4"/>
    <x v="2"/>
    <x v="3"/>
    <x v="212"/>
    <x v="215"/>
    <x v="1331"/>
    <x v="580"/>
    <x v="1"/>
    <x v="761"/>
    <x v="663"/>
    <x v="1"/>
    <x v="0"/>
    <x v="1"/>
    <x v="2223"/>
    <x v="1"/>
    <x v="4"/>
    <x v="513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7"/>
    <x v="0"/>
    <x v="1"/>
    <x v="1"/>
    <x v="3"/>
    <x v="0"/>
    <x v="0"/>
    <x v="210"/>
    <x v="214"/>
    <x v="1332"/>
    <x v="533"/>
    <x v="1"/>
    <x v="988"/>
    <x v="772"/>
    <x v="1"/>
    <x v="0"/>
    <x v="1"/>
    <x v="2224"/>
    <x v="1"/>
    <x v="5"/>
    <x v="632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8"/>
    <x v="0"/>
    <x v="1"/>
    <x v="1"/>
    <x v="3"/>
    <x v="0"/>
    <x v="0"/>
    <x v="210"/>
    <x v="214"/>
    <x v="1333"/>
    <x v="97"/>
    <x v="1"/>
    <x v="529"/>
    <x v="456"/>
    <x v="1"/>
    <x v="0"/>
    <x v="1"/>
    <x v="2225"/>
    <x v="1"/>
    <x v="5"/>
    <x v="325"/>
    <x v="3"/>
    <x v="0"/>
  </r>
  <r>
    <x v="0"/>
    <x v="0"/>
    <x v="0"/>
    <x v="0"/>
    <x v="6"/>
    <x v="4"/>
    <x v="0"/>
    <x v="5"/>
    <x v="5"/>
    <x v="2"/>
    <x v="2"/>
    <x v="1"/>
    <x v="1"/>
    <x v="3"/>
    <x v="14"/>
    <x v="379"/>
    <x v="0"/>
    <x v="1"/>
    <x v="1"/>
    <x v="2"/>
    <x v="2"/>
    <x v="2"/>
    <x v="202"/>
    <x v="204"/>
    <x v="1334"/>
    <x v="348"/>
    <x v="1"/>
    <x v="671"/>
    <x v="575"/>
    <x v="1"/>
    <x v="0"/>
    <x v="1"/>
    <x v="2226"/>
    <x v="1"/>
    <x v="5"/>
    <x v="419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0"/>
    <x v="0"/>
    <x v="1"/>
    <x v="1"/>
    <x v="2"/>
    <x v="2"/>
    <x v="2"/>
    <x v="208"/>
    <x v="211"/>
    <x v="1335"/>
    <x v="674"/>
    <x v="1"/>
    <x v="876"/>
    <x v="773"/>
    <x v="1"/>
    <x v="0"/>
    <x v="1"/>
    <x v="2227"/>
    <x v="1"/>
    <x v="4"/>
    <x v="633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1"/>
    <x v="0"/>
    <x v="1"/>
    <x v="1"/>
    <x v="3"/>
    <x v="0"/>
    <x v="0"/>
    <x v="211"/>
    <x v="3"/>
    <x v="1336"/>
    <x v="711"/>
    <x v="1"/>
    <x v="918"/>
    <x v="408"/>
    <x v="1"/>
    <x v="0"/>
    <x v="1"/>
    <x v="2228"/>
    <x v="1"/>
    <x v="6"/>
    <x v="280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2"/>
    <x v="0"/>
    <x v="1"/>
    <x v="1"/>
    <x v="3"/>
    <x v="0"/>
    <x v="0"/>
    <x v="77"/>
    <x v="212"/>
    <x v="1337"/>
    <x v="339"/>
    <x v="1"/>
    <x v="794"/>
    <x v="774"/>
    <x v="1"/>
    <x v="0"/>
    <x v="1"/>
    <x v="2229"/>
    <x v="1"/>
    <x v="6"/>
    <x v="634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3"/>
    <x v="0"/>
    <x v="1"/>
    <x v="1"/>
    <x v="2"/>
    <x v="2"/>
    <x v="2"/>
    <x v="75"/>
    <x v="15"/>
    <x v="1338"/>
    <x v="690"/>
    <x v="1"/>
    <x v="518"/>
    <x v="361"/>
    <x v="1"/>
    <x v="0"/>
    <x v="1"/>
    <x v="2230"/>
    <x v="1"/>
    <x v="1"/>
    <x v="245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4"/>
    <x v="0"/>
    <x v="1"/>
    <x v="1"/>
    <x v="2"/>
    <x v="2"/>
    <x v="2"/>
    <x v="28"/>
    <x v="114"/>
    <x v="1339"/>
    <x v="343"/>
    <x v="1"/>
    <x v="810"/>
    <x v="461"/>
    <x v="1"/>
    <x v="0"/>
    <x v="1"/>
    <x v="2231"/>
    <x v="1"/>
    <x v="6"/>
    <x v="330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5"/>
    <x v="0"/>
    <x v="1"/>
    <x v="1"/>
    <x v="4"/>
    <x v="2"/>
    <x v="3"/>
    <x v="209"/>
    <x v="213"/>
    <x v="1340"/>
    <x v="712"/>
    <x v="1"/>
    <x v="989"/>
    <x v="358"/>
    <x v="1"/>
    <x v="0"/>
    <x v="1"/>
    <x v="2232"/>
    <x v="1"/>
    <x v="4"/>
    <x v="242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6"/>
    <x v="0"/>
    <x v="1"/>
    <x v="1"/>
    <x v="4"/>
    <x v="2"/>
    <x v="3"/>
    <x v="209"/>
    <x v="213"/>
    <x v="1341"/>
    <x v="713"/>
    <x v="1"/>
    <x v="990"/>
    <x v="545"/>
    <x v="1"/>
    <x v="0"/>
    <x v="1"/>
    <x v="223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7"/>
    <x v="0"/>
    <x v="1"/>
    <x v="1"/>
    <x v="3"/>
    <x v="0"/>
    <x v="0"/>
    <x v="210"/>
    <x v="214"/>
    <x v="1342"/>
    <x v="548"/>
    <x v="1"/>
    <x v="991"/>
    <x v="733"/>
    <x v="1"/>
    <x v="0"/>
    <x v="1"/>
    <x v="2234"/>
    <x v="1"/>
    <x v="4"/>
    <x v="588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8"/>
    <x v="0"/>
    <x v="1"/>
    <x v="1"/>
    <x v="3"/>
    <x v="0"/>
    <x v="0"/>
    <x v="210"/>
    <x v="214"/>
    <x v="1343"/>
    <x v="35"/>
    <x v="1"/>
    <x v="431"/>
    <x v="447"/>
    <x v="1"/>
    <x v="0"/>
    <x v="1"/>
    <x v="2235"/>
    <x v="1"/>
    <x v="4"/>
    <x v="316"/>
    <x v="3"/>
    <x v="0"/>
  </r>
  <r>
    <x v="0"/>
    <x v="0"/>
    <x v="0"/>
    <x v="0"/>
    <x v="6"/>
    <x v="4"/>
    <x v="0"/>
    <x v="5"/>
    <x v="5"/>
    <x v="2"/>
    <x v="2"/>
    <x v="1"/>
    <x v="1"/>
    <x v="3"/>
    <x v="15"/>
    <x v="389"/>
    <x v="0"/>
    <x v="1"/>
    <x v="1"/>
    <x v="2"/>
    <x v="2"/>
    <x v="2"/>
    <x v="75"/>
    <x v="15"/>
    <x v="1344"/>
    <x v="714"/>
    <x v="1"/>
    <x v="917"/>
    <x v="775"/>
    <x v="1"/>
    <x v="0"/>
    <x v="1"/>
    <x v="2236"/>
    <x v="1"/>
    <x v="4"/>
    <x v="635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0"/>
    <x v="0"/>
    <x v="1"/>
    <x v="1"/>
    <x v="3"/>
    <x v="0"/>
    <x v="0"/>
    <x v="100"/>
    <x v="37"/>
    <x v="1345"/>
    <x v="715"/>
    <x v="1"/>
    <x v="899"/>
    <x v="210"/>
    <x v="1"/>
    <x v="0"/>
    <x v="1"/>
    <x v="2237"/>
    <x v="1"/>
    <x v="6"/>
    <x v="142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1"/>
    <x v="0"/>
    <x v="1"/>
    <x v="1"/>
    <x v="3"/>
    <x v="0"/>
    <x v="0"/>
    <x v="77"/>
    <x v="212"/>
    <x v="1346"/>
    <x v="385"/>
    <x v="1"/>
    <x v="852"/>
    <x v="558"/>
    <x v="1"/>
    <x v="0"/>
    <x v="1"/>
    <x v="2238"/>
    <x v="1"/>
    <x v="6"/>
    <x v="411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2"/>
    <x v="0"/>
    <x v="1"/>
    <x v="1"/>
    <x v="3"/>
    <x v="0"/>
    <x v="0"/>
    <x v="77"/>
    <x v="212"/>
    <x v="1347"/>
    <x v="165"/>
    <x v="1"/>
    <x v="837"/>
    <x v="668"/>
    <x v="1"/>
    <x v="0"/>
    <x v="1"/>
    <x v="2239"/>
    <x v="1"/>
    <x v="5"/>
    <x v="517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3"/>
    <x v="0"/>
    <x v="1"/>
    <x v="1"/>
    <x v="3"/>
    <x v="0"/>
    <x v="0"/>
    <x v="213"/>
    <x v="216"/>
    <x v="1348"/>
    <x v="289"/>
    <x v="1"/>
    <x v="322"/>
    <x v="622"/>
    <x v="1"/>
    <x v="0"/>
    <x v="1"/>
    <x v="224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4"/>
    <x v="0"/>
    <x v="1"/>
    <x v="1"/>
    <x v="2"/>
    <x v="2"/>
    <x v="2"/>
    <x v="28"/>
    <x v="114"/>
    <x v="1349"/>
    <x v="431"/>
    <x v="1"/>
    <x v="229"/>
    <x v="670"/>
    <x v="1"/>
    <x v="0"/>
    <x v="1"/>
    <x v="224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5"/>
    <x v="0"/>
    <x v="1"/>
    <x v="1"/>
    <x v="2"/>
    <x v="2"/>
    <x v="2"/>
    <x v="214"/>
    <x v="217"/>
    <x v="1350"/>
    <x v="508"/>
    <x v="1"/>
    <x v="828"/>
    <x v="468"/>
    <x v="1"/>
    <x v="0"/>
    <x v="1"/>
    <x v="224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6"/>
    <x v="0"/>
    <x v="1"/>
    <x v="1"/>
    <x v="3"/>
    <x v="0"/>
    <x v="0"/>
    <x v="88"/>
    <x v="218"/>
    <x v="1351"/>
    <x v="331"/>
    <x v="1"/>
    <x v="929"/>
    <x v="556"/>
    <x v="1"/>
    <x v="0"/>
    <x v="1"/>
    <x v="2243"/>
    <x v="1"/>
    <x v="6"/>
    <x v="484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7"/>
    <x v="0"/>
    <x v="1"/>
    <x v="1"/>
    <x v="3"/>
    <x v="0"/>
    <x v="0"/>
    <x v="215"/>
    <x v="144"/>
    <x v="1352"/>
    <x v="346"/>
    <x v="1"/>
    <x v="559"/>
    <x v="683"/>
    <x v="1"/>
    <x v="0"/>
    <x v="1"/>
    <x v="224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8"/>
    <x v="0"/>
    <x v="1"/>
    <x v="1"/>
    <x v="3"/>
    <x v="0"/>
    <x v="0"/>
    <x v="215"/>
    <x v="144"/>
    <x v="1353"/>
    <x v="149"/>
    <x v="1"/>
    <x v="526"/>
    <x v="462"/>
    <x v="1"/>
    <x v="0"/>
    <x v="1"/>
    <x v="224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399"/>
    <x v="0"/>
    <x v="1"/>
    <x v="1"/>
    <x v="2"/>
    <x v="2"/>
    <x v="2"/>
    <x v="216"/>
    <x v="219"/>
    <x v="1354"/>
    <x v="580"/>
    <x v="1"/>
    <x v="978"/>
    <x v="731"/>
    <x v="1"/>
    <x v="0"/>
    <x v="1"/>
    <x v="2246"/>
    <x v="1"/>
    <x v="4"/>
    <x v="587"/>
    <x v="3"/>
    <x v="0"/>
  </r>
  <r>
    <x v="0"/>
    <x v="0"/>
    <x v="0"/>
    <x v="0"/>
    <x v="6"/>
    <x v="4"/>
    <x v="0"/>
    <x v="5"/>
    <x v="5"/>
    <x v="2"/>
    <x v="2"/>
    <x v="1"/>
    <x v="1"/>
    <x v="4"/>
    <x v="1"/>
    <x v="400"/>
    <x v="0"/>
    <x v="1"/>
    <x v="1"/>
    <x v="2"/>
    <x v="2"/>
    <x v="2"/>
    <x v="208"/>
    <x v="211"/>
    <x v="1355"/>
    <x v="167"/>
    <x v="1"/>
    <x v="518"/>
    <x v="488"/>
    <x v="1"/>
    <x v="0"/>
    <x v="1"/>
    <x v="224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1"/>
    <x v="0"/>
    <x v="1"/>
    <x v="1"/>
    <x v="3"/>
    <x v="0"/>
    <x v="0"/>
    <x v="100"/>
    <x v="37"/>
    <x v="1356"/>
    <x v="43"/>
    <x v="1"/>
    <x v="599"/>
    <x v="517"/>
    <x v="1"/>
    <x v="0"/>
    <x v="1"/>
    <x v="224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2"/>
    <x v="0"/>
    <x v="1"/>
    <x v="1"/>
    <x v="3"/>
    <x v="0"/>
    <x v="0"/>
    <x v="77"/>
    <x v="212"/>
    <x v="1357"/>
    <x v="277"/>
    <x v="1"/>
    <x v="631"/>
    <x v="776"/>
    <x v="1"/>
    <x v="0"/>
    <x v="1"/>
    <x v="2249"/>
    <x v="1"/>
    <x v="5"/>
    <x v="636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3"/>
    <x v="0"/>
    <x v="1"/>
    <x v="1"/>
    <x v="3"/>
    <x v="0"/>
    <x v="0"/>
    <x v="77"/>
    <x v="212"/>
    <x v="1358"/>
    <x v="569"/>
    <x v="1"/>
    <x v="657"/>
    <x v="266"/>
    <x v="1"/>
    <x v="0"/>
    <x v="1"/>
    <x v="225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4"/>
    <x v="0"/>
    <x v="1"/>
    <x v="1"/>
    <x v="3"/>
    <x v="0"/>
    <x v="0"/>
    <x v="213"/>
    <x v="216"/>
    <x v="1359"/>
    <x v="383"/>
    <x v="1"/>
    <x v="372"/>
    <x v="517"/>
    <x v="1"/>
    <x v="0"/>
    <x v="1"/>
    <x v="225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5"/>
    <x v="0"/>
    <x v="1"/>
    <x v="1"/>
    <x v="2"/>
    <x v="2"/>
    <x v="2"/>
    <x v="28"/>
    <x v="114"/>
    <x v="1360"/>
    <x v="633"/>
    <x v="1"/>
    <x v="909"/>
    <x v="777"/>
    <x v="1"/>
    <x v="0"/>
    <x v="1"/>
    <x v="225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6"/>
    <x v="0"/>
    <x v="1"/>
    <x v="1"/>
    <x v="2"/>
    <x v="2"/>
    <x v="2"/>
    <x v="214"/>
    <x v="217"/>
    <x v="1361"/>
    <x v="493"/>
    <x v="1"/>
    <x v="992"/>
    <x v="778"/>
    <x v="2"/>
    <x v="0"/>
    <x v="1"/>
    <x v="2253"/>
    <x v="1"/>
    <x v="4"/>
    <x v="637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7"/>
    <x v="0"/>
    <x v="1"/>
    <x v="1"/>
    <x v="3"/>
    <x v="0"/>
    <x v="0"/>
    <x v="88"/>
    <x v="218"/>
    <x v="1362"/>
    <x v="435"/>
    <x v="1"/>
    <x v="832"/>
    <x v="777"/>
    <x v="1"/>
    <x v="0"/>
    <x v="1"/>
    <x v="225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8"/>
    <x v="0"/>
    <x v="1"/>
    <x v="1"/>
    <x v="3"/>
    <x v="0"/>
    <x v="0"/>
    <x v="215"/>
    <x v="144"/>
    <x v="1363"/>
    <x v="706"/>
    <x v="1"/>
    <x v="957"/>
    <x v="569"/>
    <x v="1"/>
    <x v="0"/>
    <x v="1"/>
    <x v="225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09"/>
    <x v="0"/>
    <x v="1"/>
    <x v="1"/>
    <x v="3"/>
    <x v="0"/>
    <x v="0"/>
    <x v="215"/>
    <x v="144"/>
    <x v="1364"/>
    <x v="515"/>
    <x v="1"/>
    <x v="601"/>
    <x v="569"/>
    <x v="1"/>
    <x v="0"/>
    <x v="1"/>
    <x v="2256"/>
    <x v="1"/>
    <x v="11"/>
    <x v="638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10"/>
    <x v="0"/>
    <x v="1"/>
    <x v="1"/>
    <x v="2"/>
    <x v="2"/>
    <x v="2"/>
    <x v="216"/>
    <x v="219"/>
    <x v="1365"/>
    <x v="71"/>
    <x v="1"/>
    <x v="825"/>
    <x v="298"/>
    <x v="1"/>
    <x v="0"/>
    <x v="1"/>
    <x v="2257"/>
    <x v="1"/>
    <x v="4"/>
    <x v="206"/>
    <x v="3"/>
    <x v="0"/>
  </r>
  <r>
    <x v="0"/>
    <x v="0"/>
    <x v="0"/>
    <x v="0"/>
    <x v="6"/>
    <x v="4"/>
    <x v="0"/>
    <x v="5"/>
    <x v="5"/>
    <x v="2"/>
    <x v="2"/>
    <x v="1"/>
    <x v="1"/>
    <x v="4"/>
    <x v="2"/>
    <x v="411"/>
    <x v="0"/>
    <x v="1"/>
    <x v="1"/>
    <x v="2"/>
    <x v="2"/>
    <x v="2"/>
    <x v="208"/>
    <x v="211"/>
    <x v="1366"/>
    <x v="703"/>
    <x v="1"/>
    <x v="993"/>
    <x v="682"/>
    <x v="1"/>
    <x v="0"/>
    <x v="1"/>
    <x v="225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2"/>
    <x v="0"/>
    <x v="1"/>
    <x v="1"/>
    <x v="0"/>
    <x v="0"/>
    <x v="0"/>
    <x v="0"/>
    <x v="37"/>
    <x v="1367"/>
    <x v="716"/>
    <x v="2"/>
    <x v="558"/>
    <x v="492"/>
    <x v="1"/>
    <x v="0"/>
    <x v="1"/>
    <x v="2259"/>
    <x v="1"/>
    <x v="6"/>
    <x v="357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3"/>
    <x v="0"/>
    <x v="1"/>
    <x v="1"/>
    <x v="3"/>
    <x v="0"/>
    <x v="0"/>
    <x v="77"/>
    <x v="212"/>
    <x v="1368"/>
    <x v="46"/>
    <x v="1"/>
    <x v="913"/>
    <x v="719"/>
    <x v="1"/>
    <x v="0"/>
    <x v="1"/>
    <x v="2260"/>
    <x v="1"/>
    <x v="4"/>
    <x v="575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4"/>
    <x v="0"/>
    <x v="1"/>
    <x v="1"/>
    <x v="3"/>
    <x v="0"/>
    <x v="0"/>
    <x v="77"/>
    <x v="212"/>
    <x v="1369"/>
    <x v="269"/>
    <x v="1"/>
    <x v="612"/>
    <x v="670"/>
    <x v="1"/>
    <x v="0"/>
    <x v="1"/>
    <x v="226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5"/>
    <x v="0"/>
    <x v="1"/>
    <x v="1"/>
    <x v="3"/>
    <x v="0"/>
    <x v="0"/>
    <x v="213"/>
    <x v="216"/>
    <x v="1370"/>
    <x v="617"/>
    <x v="1"/>
    <x v="857"/>
    <x v="257"/>
    <x v="1"/>
    <x v="0"/>
    <x v="1"/>
    <x v="226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6"/>
    <x v="0"/>
    <x v="1"/>
    <x v="1"/>
    <x v="2"/>
    <x v="2"/>
    <x v="2"/>
    <x v="28"/>
    <x v="114"/>
    <x v="1371"/>
    <x v="717"/>
    <x v="1"/>
    <x v="648"/>
    <x v="521"/>
    <x v="1"/>
    <x v="0"/>
    <x v="1"/>
    <x v="2263"/>
    <x v="1"/>
    <x v="4"/>
    <x v="565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7"/>
    <x v="0"/>
    <x v="1"/>
    <x v="1"/>
    <x v="2"/>
    <x v="2"/>
    <x v="2"/>
    <x v="214"/>
    <x v="217"/>
    <x v="1372"/>
    <x v="32"/>
    <x v="1"/>
    <x v="854"/>
    <x v="670"/>
    <x v="1"/>
    <x v="0"/>
    <x v="1"/>
    <x v="226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8"/>
    <x v="0"/>
    <x v="1"/>
    <x v="1"/>
    <x v="3"/>
    <x v="0"/>
    <x v="0"/>
    <x v="88"/>
    <x v="218"/>
    <x v="1373"/>
    <x v="122"/>
    <x v="1"/>
    <x v="899"/>
    <x v="562"/>
    <x v="1"/>
    <x v="0"/>
    <x v="1"/>
    <x v="2265"/>
    <x v="1"/>
    <x v="4"/>
    <x v="474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19"/>
    <x v="0"/>
    <x v="1"/>
    <x v="1"/>
    <x v="3"/>
    <x v="0"/>
    <x v="0"/>
    <x v="215"/>
    <x v="144"/>
    <x v="1374"/>
    <x v="362"/>
    <x v="1"/>
    <x v="400"/>
    <x v="719"/>
    <x v="1"/>
    <x v="0"/>
    <x v="1"/>
    <x v="2266"/>
    <x v="1"/>
    <x v="4"/>
    <x v="575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20"/>
    <x v="0"/>
    <x v="1"/>
    <x v="1"/>
    <x v="3"/>
    <x v="0"/>
    <x v="0"/>
    <x v="215"/>
    <x v="144"/>
    <x v="1375"/>
    <x v="236"/>
    <x v="1"/>
    <x v="977"/>
    <x v="392"/>
    <x v="1"/>
    <x v="0"/>
    <x v="1"/>
    <x v="2267"/>
    <x v="1"/>
    <x v="5"/>
    <x v="279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21"/>
    <x v="0"/>
    <x v="1"/>
    <x v="1"/>
    <x v="2"/>
    <x v="2"/>
    <x v="2"/>
    <x v="216"/>
    <x v="219"/>
    <x v="1376"/>
    <x v="682"/>
    <x v="1"/>
    <x v="895"/>
    <x v="679"/>
    <x v="1"/>
    <x v="0"/>
    <x v="1"/>
    <x v="2268"/>
    <x v="1"/>
    <x v="5"/>
    <x v="525"/>
    <x v="3"/>
    <x v="0"/>
  </r>
  <r>
    <x v="0"/>
    <x v="0"/>
    <x v="0"/>
    <x v="0"/>
    <x v="6"/>
    <x v="4"/>
    <x v="0"/>
    <x v="5"/>
    <x v="5"/>
    <x v="2"/>
    <x v="2"/>
    <x v="1"/>
    <x v="1"/>
    <x v="4"/>
    <x v="3"/>
    <x v="422"/>
    <x v="0"/>
    <x v="1"/>
    <x v="1"/>
    <x v="2"/>
    <x v="2"/>
    <x v="2"/>
    <x v="208"/>
    <x v="211"/>
    <x v="1377"/>
    <x v="718"/>
    <x v="1"/>
    <x v="421"/>
    <x v="348"/>
    <x v="1"/>
    <x v="0"/>
    <x v="1"/>
    <x v="2269"/>
    <x v="1"/>
    <x v="4"/>
    <x v="239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3"/>
    <x v="0"/>
    <x v="1"/>
    <x v="1"/>
    <x v="3"/>
    <x v="0"/>
    <x v="0"/>
    <x v="100"/>
    <x v="37"/>
    <x v="1378"/>
    <x v="478"/>
    <x v="1"/>
    <x v="418"/>
    <x v="414"/>
    <x v="1"/>
    <x v="0"/>
    <x v="1"/>
    <x v="2270"/>
    <x v="1"/>
    <x v="5"/>
    <x v="639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4"/>
    <x v="0"/>
    <x v="1"/>
    <x v="1"/>
    <x v="3"/>
    <x v="0"/>
    <x v="0"/>
    <x v="77"/>
    <x v="212"/>
    <x v="1290"/>
    <x v="307"/>
    <x v="1"/>
    <x v="563"/>
    <x v="365"/>
    <x v="1"/>
    <x v="0"/>
    <x v="1"/>
    <x v="2271"/>
    <x v="1"/>
    <x v="6"/>
    <x v="589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5"/>
    <x v="0"/>
    <x v="1"/>
    <x v="1"/>
    <x v="3"/>
    <x v="0"/>
    <x v="0"/>
    <x v="77"/>
    <x v="212"/>
    <x v="1243"/>
    <x v="399"/>
    <x v="1"/>
    <x v="986"/>
    <x v="607"/>
    <x v="1"/>
    <x v="0"/>
    <x v="1"/>
    <x v="2272"/>
    <x v="1"/>
    <x v="5"/>
    <x v="438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6"/>
    <x v="0"/>
    <x v="1"/>
    <x v="1"/>
    <x v="3"/>
    <x v="0"/>
    <x v="0"/>
    <x v="213"/>
    <x v="216"/>
    <x v="1379"/>
    <x v="639"/>
    <x v="1"/>
    <x v="630"/>
    <x v="210"/>
    <x v="1"/>
    <x v="0"/>
    <x v="1"/>
    <x v="2273"/>
    <x v="1"/>
    <x v="4"/>
    <x v="142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7"/>
    <x v="0"/>
    <x v="1"/>
    <x v="1"/>
    <x v="2"/>
    <x v="2"/>
    <x v="2"/>
    <x v="28"/>
    <x v="114"/>
    <x v="1380"/>
    <x v="64"/>
    <x v="3"/>
    <x v="994"/>
    <x v="453"/>
    <x v="1"/>
    <x v="0"/>
    <x v="1"/>
    <x v="2274"/>
    <x v="1"/>
    <x v="6"/>
    <x v="256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8"/>
    <x v="0"/>
    <x v="1"/>
    <x v="1"/>
    <x v="2"/>
    <x v="2"/>
    <x v="2"/>
    <x v="214"/>
    <x v="217"/>
    <x v="1381"/>
    <x v="719"/>
    <x v="1"/>
    <x v="981"/>
    <x v="779"/>
    <x v="1"/>
    <x v="0"/>
    <x v="1"/>
    <x v="2275"/>
    <x v="1"/>
    <x v="4"/>
    <x v="640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29"/>
    <x v="0"/>
    <x v="1"/>
    <x v="1"/>
    <x v="3"/>
    <x v="0"/>
    <x v="0"/>
    <x v="88"/>
    <x v="218"/>
    <x v="1382"/>
    <x v="662"/>
    <x v="1"/>
    <x v="949"/>
    <x v="191"/>
    <x v="1"/>
    <x v="0"/>
    <x v="1"/>
    <x v="227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30"/>
    <x v="0"/>
    <x v="1"/>
    <x v="1"/>
    <x v="3"/>
    <x v="0"/>
    <x v="0"/>
    <x v="215"/>
    <x v="144"/>
    <x v="1374"/>
    <x v="362"/>
    <x v="1"/>
    <x v="941"/>
    <x v="622"/>
    <x v="1"/>
    <x v="0"/>
    <x v="1"/>
    <x v="2277"/>
    <x v="1"/>
    <x v="3"/>
    <x v="457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31"/>
    <x v="0"/>
    <x v="1"/>
    <x v="1"/>
    <x v="3"/>
    <x v="0"/>
    <x v="0"/>
    <x v="215"/>
    <x v="144"/>
    <x v="1383"/>
    <x v="720"/>
    <x v="1"/>
    <x v="903"/>
    <x v="508"/>
    <x v="1"/>
    <x v="0"/>
    <x v="1"/>
    <x v="2278"/>
    <x v="1"/>
    <x v="5"/>
    <x v="464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32"/>
    <x v="0"/>
    <x v="1"/>
    <x v="1"/>
    <x v="2"/>
    <x v="2"/>
    <x v="2"/>
    <x v="216"/>
    <x v="219"/>
    <x v="1384"/>
    <x v="6"/>
    <x v="1"/>
    <x v="566"/>
    <x v="487"/>
    <x v="1"/>
    <x v="0"/>
    <x v="1"/>
    <x v="2279"/>
    <x v="1"/>
    <x v="6"/>
    <x v="351"/>
    <x v="3"/>
    <x v="0"/>
  </r>
  <r>
    <x v="0"/>
    <x v="0"/>
    <x v="0"/>
    <x v="0"/>
    <x v="6"/>
    <x v="4"/>
    <x v="0"/>
    <x v="5"/>
    <x v="5"/>
    <x v="2"/>
    <x v="2"/>
    <x v="1"/>
    <x v="1"/>
    <x v="4"/>
    <x v="4"/>
    <x v="433"/>
    <x v="0"/>
    <x v="1"/>
    <x v="1"/>
    <x v="2"/>
    <x v="2"/>
    <x v="2"/>
    <x v="208"/>
    <x v="211"/>
    <x v="1385"/>
    <x v="673"/>
    <x v="1"/>
    <x v="854"/>
    <x v="231"/>
    <x v="1"/>
    <x v="0"/>
    <x v="1"/>
    <x v="228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4"/>
    <x v="0"/>
    <x v="1"/>
    <x v="1"/>
    <x v="3"/>
    <x v="0"/>
    <x v="0"/>
    <x v="100"/>
    <x v="37"/>
    <x v="1386"/>
    <x v="332"/>
    <x v="1"/>
    <x v="574"/>
    <x v="583"/>
    <x v="1"/>
    <x v="0"/>
    <x v="1"/>
    <x v="228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5"/>
    <x v="0"/>
    <x v="1"/>
    <x v="1"/>
    <x v="3"/>
    <x v="0"/>
    <x v="0"/>
    <x v="77"/>
    <x v="212"/>
    <x v="1387"/>
    <x v="358"/>
    <x v="1"/>
    <x v="459"/>
    <x v="438"/>
    <x v="1"/>
    <x v="0"/>
    <x v="1"/>
    <x v="2282"/>
    <x v="1"/>
    <x v="4"/>
    <x v="305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6"/>
    <x v="0"/>
    <x v="1"/>
    <x v="1"/>
    <x v="3"/>
    <x v="0"/>
    <x v="0"/>
    <x v="77"/>
    <x v="212"/>
    <x v="1388"/>
    <x v="595"/>
    <x v="1"/>
    <x v="691"/>
    <x v="670"/>
    <x v="1"/>
    <x v="0"/>
    <x v="1"/>
    <x v="2283"/>
    <x v="1"/>
    <x v="11"/>
    <x v="401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7"/>
    <x v="0"/>
    <x v="1"/>
    <x v="1"/>
    <x v="3"/>
    <x v="0"/>
    <x v="0"/>
    <x v="213"/>
    <x v="216"/>
    <x v="1389"/>
    <x v="721"/>
    <x v="1"/>
    <x v="648"/>
    <x v="521"/>
    <x v="1"/>
    <x v="0"/>
    <x v="1"/>
    <x v="228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8"/>
    <x v="0"/>
    <x v="1"/>
    <x v="1"/>
    <x v="2"/>
    <x v="2"/>
    <x v="2"/>
    <x v="28"/>
    <x v="114"/>
    <x v="1390"/>
    <x v="276"/>
    <x v="1"/>
    <x v="336"/>
    <x v="266"/>
    <x v="1"/>
    <x v="0"/>
    <x v="1"/>
    <x v="228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39"/>
    <x v="0"/>
    <x v="1"/>
    <x v="1"/>
    <x v="2"/>
    <x v="2"/>
    <x v="2"/>
    <x v="214"/>
    <x v="217"/>
    <x v="1391"/>
    <x v="516"/>
    <x v="1"/>
    <x v="683"/>
    <x v="514"/>
    <x v="1"/>
    <x v="0"/>
    <x v="1"/>
    <x v="2286"/>
    <x v="1"/>
    <x v="4"/>
    <x v="376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40"/>
    <x v="0"/>
    <x v="1"/>
    <x v="1"/>
    <x v="3"/>
    <x v="0"/>
    <x v="0"/>
    <x v="88"/>
    <x v="218"/>
    <x v="1392"/>
    <x v="38"/>
    <x v="1"/>
    <x v="484"/>
    <x v="444"/>
    <x v="1"/>
    <x v="0"/>
    <x v="1"/>
    <x v="2287"/>
    <x v="1"/>
    <x v="4"/>
    <x v="313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41"/>
    <x v="0"/>
    <x v="1"/>
    <x v="1"/>
    <x v="3"/>
    <x v="0"/>
    <x v="0"/>
    <x v="215"/>
    <x v="144"/>
    <x v="1393"/>
    <x v="261"/>
    <x v="1"/>
    <x v="545"/>
    <x v="391"/>
    <x v="1"/>
    <x v="0"/>
    <x v="1"/>
    <x v="2288"/>
    <x v="1"/>
    <x v="4"/>
    <x v="267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42"/>
    <x v="0"/>
    <x v="1"/>
    <x v="1"/>
    <x v="3"/>
    <x v="0"/>
    <x v="0"/>
    <x v="215"/>
    <x v="144"/>
    <x v="1394"/>
    <x v="532"/>
    <x v="1"/>
    <x v="421"/>
    <x v="442"/>
    <x v="1"/>
    <x v="0"/>
    <x v="1"/>
    <x v="2289"/>
    <x v="1"/>
    <x v="4"/>
    <x v="310"/>
    <x v="3"/>
    <x v="0"/>
  </r>
  <r>
    <x v="0"/>
    <x v="0"/>
    <x v="0"/>
    <x v="0"/>
    <x v="6"/>
    <x v="4"/>
    <x v="0"/>
    <x v="5"/>
    <x v="5"/>
    <x v="2"/>
    <x v="2"/>
    <x v="1"/>
    <x v="1"/>
    <x v="4"/>
    <x v="5"/>
    <x v="443"/>
    <x v="0"/>
    <x v="2"/>
    <x v="0"/>
    <x v="2"/>
    <x v="2"/>
    <x v="2"/>
    <x v="216"/>
    <x v="219"/>
    <x v="1395"/>
    <x v="722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4"/>
    <x v="5"/>
    <x v="444"/>
    <x v="0"/>
    <x v="1"/>
    <x v="1"/>
    <x v="2"/>
    <x v="2"/>
    <x v="2"/>
    <x v="208"/>
    <x v="211"/>
    <x v="1396"/>
    <x v="723"/>
    <x v="1"/>
    <x v="427"/>
    <x v="455"/>
    <x v="1"/>
    <x v="0"/>
    <x v="1"/>
    <x v="2290"/>
    <x v="1"/>
    <x v="3"/>
    <x v="324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45"/>
    <x v="0"/>
    <x v="1"/>
    <x v="1"/>
    <x v="3"/>
    <x v="0"/>
    <x v="0"/>
    <x v="217"/>
    <x v="93"/>
    <x v="1397"/>
    <x v="350"/>
    <x v="1"/>
    <x v="712"/>
    <x v="728"/>
    <x v="1"/>
    <x v="0"/>
    <x v="1"/>
    <x v="2291"/>
    <x v="1"/>
    <x v="4"/>
    <x v="641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46"/>
    <x v="0"/>
    <x v="1"/>
    <x v="1"/>
    <x v="3"/>
    <x v="0"/>
    <x v="0"/>
    <x v="77"/>
    <x v="212"/>
    <x v="1398"/>
    <x v="688"/>
    <x v="1"/>
    <x v="788"/>
    <x v="442"/>
    <x v="1"/>
    <x v="0"/>
    <x v="1"/>
    <x v="2292"/>
    <x v="1"/>
    <x v="5"/>
    <x v="310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47"/>
    <x v="0"/>
    <x v="1"/>
    <x v="1"/>
    <x v="3"/>
    <x v="0"/>
    <x v="0"/>
    <x v="172"/>
    <x v="220"/>
    <x v="1399"/>
    <x v="473"/>
    <x v="1"/>
    <x v="322"/>
    <x v="622"/>
    <x v="1"/>
    <x v="0"/>
    <x v="1"/>
    <x v="229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48"/>
    <x v="0"/>
    <x v="1"/>
    <x v="1"/>
    <x v="3"/>
    <x v="0"/>
    <x v="0"/>
    <x v="213"/>
    <x v="216"/>
    <x v="1400"/>
    <x v="352"/>
    <x v="1"/>
    <x v="580"/>
    <x v="201"/>
    <x v="1"/>
    <x v="0"/>
    <x v="1"/>
    <x v="229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49"/>
    <x v="0"/>
    <x v="1"/>
    <x v="1"/>
    <x v="2"/>
    <x v="2"/>
    <x v="2"/>
    <x v="28"/>
    <x v="114"/>
    <x v="55"/>
    <x v="5"/>
    <x v="1"/>
    <x v="995"/>
    <x v="377"/>
    <x v="1"/>
    <x v="0"/>
    <x v="1"/>
    <x v="2295"/>
    <x v="1"/>
    <x v="4"/>
    <x v="255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0"/>
    <x v="0"/>
    <x v="1"/>
    <x v="1"/>
    <x v="2"/>
    <x v="2"/>
    <x v="2"/>
    <x v="160"/>
    <x v="208"/>
    <x v="1401"/>
    <x v="391"/>
    <x v="1"/>
    <x v="887"/>
    <x v="780"/>
    <x v="1"/>
    <x v="0"/>
    <x v="1"/>
    <x v="2296"/>
    <x v="1"/>
    <x v="6"/>
    <x v="642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1"/>
    <x v="0"/>
    <x v="1"/>
    <x v="1"/>
    <x v="3"/>
    <x v="0"/>
    <x v="0"/>
    <x v="88"/>
    <x v="218"/>
    <x v="1402"/>
    <x v="425"/>
    <x v="1"/>
    <x v="976"/>
    <x v="265"/>
    <x v="1"/>
    <x v="0"/>
    <x v="1"/>
    <x v="2297"/>
    <x v="1"/>
    <x v="5"/>
    <x v="415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2"/>
    <x v="0"/>
    <x v="1"/>
    <x v="1"/>
    <x v="3"/>
    <x v="0"/>
    <x v="0"/>
    <x v="215"/>
    <x v="144"/>
    <x v="1403"/>
    <x v="46"/>
    <x v="1"/>
    <x v="487"/>
    <x v="444"/>
    <x v="1"/>
    <x v="0"/>
    <x v="1"/>
    <x v="2298"/>
    <x v="1"/>
    <x v="4"/>
    <x v="313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3"/>
    <x v="0"/>
    <x v="1"/>
    <x v="1"/>
    <x v="3"/>
    <x v="0"/>
    <x v="0"/>
    <x v="215"/>
    <x v="144"/>
    <x v="1404"/>
    <x v="565"/>
    <x v="1"/>
    <x v="389"/>
    <x v="698"/>
    <x v="1"/>
    <x v="0"/>
    <x v="1"/>
    <x v="2299"/>
    <x v="1"/>
    <x v="4"/>
    <x v="546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4"/>
    <x v="0"/>
    <x v="1"/>
    <x v="1"/>
    <x v="2"/>
    <x v="2"/>
    <x v="2"/>
    <x v="218"/>
    <x v="221"/>
    <x v="1405"/>
    <x v="724"/>
    <x v="1"/>
    <x v="526"/>
    <x v="781"/>
    <x v="1"/>
    <x v="0"/>
    <x v="1"/>
    <x v="2300"/>
    <x v="1"/>
    <x v="5"/>
    <x v="643"/>
    <x v="3"/>
    <x v="0"/>
  </r>
  <r>
    <x v="0"/>
    <x v="0"/>
    <x v="0"/>
    <x v="0"/>
    <x v="6"/>
    <x v="4"/>
    <x v="0"/>
    <x v="5"/>
    <x v="5"/>
    <x v="2"/>
    <x v="2"/>
    <x v="1"/>
    <x v="1"/>
    <x v="4"/>
    <x v="6"/>
    <x v="455"/>
    <x v="0"/>
    <x v="1"/>
    <x v="1"/>
    <x v="2"/>
    <x v="2"/>
    <x v="2"/>
    <x v="208"/>
    <x v="211"/>
    <x v="1406"/>
    <x v="600"/>
    <x v="1"/>
    <x v="996"/>
    <x v="679"/>
    <x v="1"/>
    <x v="0"/>
    <x v="1"/>
    <x v="230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56"/>
    <x v="0"/>
    <x v="1"/>
    <x v="1"/>
    <x v="3"/>
    <x v="0"/>
    <x v="0"/>
    <x v="100"/>
    <x v="37"/>
    <x v="1407"/>
    <x v="711"/>
    <x v="1"/>
    <x v="997"/>
    <x v="462"/>
    <x v="1"/>
    <x v="0"/>
    <x v="1"/>
    <x v="230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57"/>
    <x v="0"/>
    <x v="1"/>
    <x v="1"/>
    <x v="3"/>
    <x v="0"/>
    <x v="0"/>
    <x v="172"/>
    <x v="220"/>
    <x v="1408"/>
    <x v="431"/>
    <x v="1"/>
    <x v="895"/>
    <x v="246"/>
    <x v="1"/>
    <x v="0"/>
    <x v="1"/>
    <x v="2303"/>
    <x v="1"/>
    <x v="4"/>
    <x v="167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58"/>
    <x v="0"/>
    <x v="1"/>
    <x v="1"/>
    <x v="3"/>
    <x v="0"/>
    <x v="0"/>
    <x v="77"/>
    <x v="212"/>
    <x v="1409"/>
    <x v="259"/>
    <x v="1"/>
    <x v="975"/>
    <x v="483"/>
    <x v="1"/>
    <x v="0"/>
    <x v="1"/>
    <x v="2304"/>
    <x v="1"/>
    <x v="4"/>
    <x v="348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59"/>
    <x v="0"/>
    <x v="1"/>
    <x v="1"/>
    <x v="3"/>
    <x v="0"/>
    <x v="0"/>
    <x v="219"/>
    <x v="4"/>
    <x v="1410"/>
    <x v="21"/>
    <x v="1"/>
    <x v="462"/>
    <x v="344"/>
    <x v="1"/>
    <x v="0"/>
    <x v="1"/>
    <x v="2305"/>
    <x v="1"/>
    <x v="4"/>
    <x v="252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0"/>
    <x v="0"/>
    <x v="1"/>
    <x v="1"/>
    <x v="2"/>
    <x v="2"/>
    <x v="2"/>
    <x v="28"/>
    <x v="114"/>
    <x v="1411"/>
    <x v="417"/>
    <x v="1"/>
    <x v="619"/>
    <x v="611"/>
    <x v="1"/>
    <x v="0"/>
    <x v="1"/>
    <x v="230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1"/>
    <x v="0"/>
    <x v="1"/>
    <x v="1"/>
    <x v="2"/>
    <x v="2"/>
    <x v="2"/>
    <x v="214"/>
    <x v="217"/>
    <x v="1412"/>
    <x v="679"/>
    <x v="1"/>
    <x v="416"/>
    <x v="348"/>
    <x v="1"/>
    <x v="0"/>
    <x v="1"/>
    <x v="2307"/>
    <x v="1"/>
    <x v="4"/>
    <x v="239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2"/>
    <x v="0"/>
    <x v="1"/>
    <x v="1"/>
    <x v="3"/>
    <x v="0"/>
    <x v="0"/>
    <x v="46"/>
    <x v="168"/>
    <x v="1413"/>
    <x v="289"/>
    <x v="1"/>
    <x v="794"/>
    <x v="782"/>
    <x v="1"/>
    <x v="0"/>
    <x v="1"/>
    <x v="230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3"/>
    <x v="0"/>
    <x v="1"/>
    <x v="1"/>
    <x v="3"/>
    <x v="0"/>
    <x v="0"/>
    <x v="215"/>
    <x v="144"/>
    <x v="1414"/>
    <x v="460"/>
    <x v="1"/>
    <x v="645"/>
    <x v="585"/>
    <x v="1"/>
    <x v="0"/>
    <x v="1"/>
    <x v="2309"/>
    <x v="1"/>
    <x v="6"/>
    <x v="424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4"/>
    <x v="0"/>
    <x v="1"/>
    <x v="1"/>
    <x v="3"/>
    <x v="0"/>
    <x v="0"/>
    <x v="215"/>
    <x v="144"/>
    <x v="1415"/>
    <x v="285"/>
    <x v="1"/>
    <x v="391"/>
    <x v="395"/>
    <x v="1"/>
    <x v="0"/>
    <x v="1"/>
    <x v="2310"/>
    <x v="1"/>
    <x v="5"/>
    <x v="270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5"/>
    <x v="0"/>
    <x v="1"/>
    <x v="1"/>
    <x v="2"/>
    <x v="2"/>
    <x v="2"/>
    <x v="216"/>
    <x v="219"/>
    <x v="1416"/>
    <x v="725"/>
    <x v="1"/>
    <x v="998"/>
    <x v="695"/>
    <x v="1"/>
    <x v="0"/>
    <x v="1"/>
    <x v="2311"/>
    <x v="1"/>
    <x v="4"/>
    <x v="542"/>
    <x v="3"/>
    <x v="0"/>
  </r>
  <r>
    <x v="0"/>
    <x v="0"/>
    <x v="0"/>
    <x v="0"/>
    <x v="6"/>
    <x v="4"/>
    <x v="0"/>
    <x v="5"/>
    <x v="5"/>
    <x v="2"/>
    <x v="2"/>
    <x v="1"/>
    <x v="1"/>
    <x v="4"/>
    <x v="7"/>
    <x v="466"/>
    <x v="0"/>
    <x v="1"/>
    <x v="1"/>
    <x v="2"/>
    <x v="2"/>
    <x v="2"/>
    <x v="75"/>
    <x v="15"/>
    <x v="1417"/>
    <x v="52"/>
    <x v="1"/>
    <x v="999"/>
    <x v="462"/>
    <x v="1"/>
    <x v="0"/>
    <x v="1"/>
    <x v="2312"/>
    <x v="1"/>
    <x v="5"/>
    <x v="332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67"/>
    <x v="0"/>
    <x v="1"/>
    <x v="1"/>
    <x v="3"/>
    <x v="0"/>
    <x v="0"/>
    <x v="217"/>
    <x v="93"/>
    <x v="1418"/>
    <x v="726"/>
    <x v="3"/>
    <x v="443"/>
    <x v="429"/>
    <x v="1"/>
    <x v="0"/>
    <x v="1"/>
    <x v="2313"/>
    <x v="1"/>
    <x v="10"/>
    <x v="611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68"/>
    <x v="0"/>
    <x v="1"/>
    <x v="1"/>
    <x v="3"/>
    <x v="0"/>
    <x v="0"/>
    <x v="77"/>
    <x v="212"/>
    <x v="1419"/>
    <x v="182"/>
    <x v="1"/>
    <x v="968"/>
    <x v="384"/>
    <x v="1"/>
    <x v="0"/>
    <x v="1"/>
    <x v="231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69"/>
    <x v="0"/>
    <x v="1"/>
    <x v="1"/>
    <x v="3"/>
    <x v="0"/>
    <x v="0"/>
    <x v="172"/>
    <x v="220"/>
    <x v="1420"/>
    <x v="293"/>
    <x v="1"/>
    <x v="937"/>
    <x v="636"/>
    <x v="1"/>
    <x v="0"/>
    <x v="1"/>
    <x v="231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0"/>
    <x v="0"/>
    <x v="1"/>
    <x v="1"/>
    <x v="3"/>
    <x v="0"/>
    <x v="0"/>
    <x v="213"/>
    <x v="216"/>
    <x v="1421"/>
    <x v="604"/>
    <x v="1"/>
    <x v="833"/>
    <x v="666"/>
    <x v="1"/>
    <x v="0"/>
    <x v="1"/>
    <x v="231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1"/>
    <x v="0"/>
    <x v="1"/>
    <x v="1"/>
    <x v="2"/>
    <x v="2"/>
    <x v="2"/>
    <x v="28"/>
    <x v="114"/>
    <x v="1422"/>
    <x v="727"/>
    <x v="1"/>
    <x v="396"/>
    <x v="770"/>
    <x v="1"/>
    <x v="0"/>
    <x v="1"/>
    <x v="2317"/>
    <x v="1"/>
    <x v="4"/>
    <x v="644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2"/>
    <x v="0"/>
    <x v="1"/>
    <x v="1"/>
    <x v="2"/>
    <x v="2"/>
    <x v="2"/>
    <x v="160"/>
    <x v="208"/>
    <x v="1423"/>
    <x v="728"/>
    <x v="1"/>
    <x v="920"/>
    <x v="450"/>
    <x v="1"/>
    <x v="0"/>
    <x v="1"/>
    <x v="2318"/>
    <x v="1"/>
    <x v="6"/>
    <x v="319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3"/>
    <x v="0"/>
    <x v="1"/>
    <x v="1"/>
    <x v="3"/>
    <x v="0"/>
    <x v="0"/>
    <x v="88"/>
    <x v="218"/>
    <x v="1424"/>
    <x v="729"/>
    <x v="1"/>
    <x v="643"/>
    <x v="564"/>
    <x v="1"/>
    <x v="0"/>
    <x v="1"/>
    <x v="231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4"/>
    <x v="0"/>
    <x v="1"/>
    <x v="1"/>
    <x v="0"/>
    <x v="0"/>
    <x v="0"/>
    <x v="0"/>
    <x v="144"/>
    <x v="1425"/>
    <x v="444"/>
    <x v="2"/>
    <x v="471"/>
    <x v="356"/>
    <x v="1"/>
    <x v="0"/>
    <x v="1"/>
    <x v="2320"/>
    <x v="1"/>
    <x v="5"/>
    <x v="443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5"/>
    <x v="0"/>
    <x v="1"/>
    <x v="1"/>
    <x v="3"/>
    <x v="0"/>
    <x v="0"/>
    <x v="215"/>
    <x v="144"/>
    <x v="1426"/>
    <x v="625"/>
    <x v="1"/>
    <x v="552"/>
    <x v="376"/>
    <x v="1"/>
    <x v="0"/>
    <x v="1"/>
    <x v="2321"/>
    <x v="1"/>
    <x v="5"/>
    <x v="254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6"/>
    <x v="0"/>
    <x v="1"/>
    <x v="1"/>
    <x v="2"/>
    <x v="2"/>
    <x v="2"/>
    <x v="218"/>
    <x v="221"/>
    <x v="1427"/>
    <x v="730"/>
    <x v="1"/>
    <x v="942"/>
    <x v="385"/>
    <x v="1"/>
    <x v="0"/>
    <x v="1"/>
    <x v="2322"/>
    <x v="1"/>
    <x v="4"/>
    <x v="263"/>
    <x v="3"/>
    <x v="0"/>
  </r>
  <r>
    <x v="0"/>
    <x v="0"/>
    <x v="0"/>
    <x v="0"/>
    <x v="6"/>
    <x v="4"/>
    <x v="0"/>
    <x v="5"/>
    <x v="5"/>
    <x v="2"/>
    <x v="2"/>
    <x v="1"/>
    <x v="1"/>
    <x v="4"/>
    <x v="8"/>
    <x v="477"/>
    <x v="0"/>
    <x v="1"/>
    <x v="1"/>
    <x v="2"/>
    <x v="2"/>
    <x v="2"/>
    <x v="208"/>
    <x v="211"/>
    <x v="1428"/>
    <x v="111"/>
    <x v="1"/>
    <x v="405"/>
    <x v="493"/>
    <x v="1"/>
    <x v="0"/>
    <x v="1"/>
    <x v="2323"/>
    <x v="1"/>
    <x v="5"/>
    <x v="340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78"/>
    <x v="0"/>
    <x v="1"/>
    <x v="1"/>
    <x v="3"/>
    <x v="0"/>
    <x v="0"/>
    <x v="100"/>
    <x v="37"/>
    <x v="1429"/>
    <x v="111"/>
    <x v="1"/>
    <x v="478"/>
    <x v="349"/>
    <x v="1"/>
    <x v="0"/>
    <x v="1"/>
    <x v="2324"/>
    <x v="1"/>
    <x v="4"/>
    <x v="240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79"/>
    <x v="0"/>
    <x v="1"/>
    <x v="1"/>
    <x v="3"/>
    <x v="0"/>
    <x v="0"/>
    <x v="172"/>
    <x v="220"/>
    <x v="1430"/>
    <x v="444"/>
    <x v="1"/>
    <x v="913"/>
    <x v="467"/>
    <x v="1"/>
    <x v="0"/>
    <x v="1"/>
    <x v="2325"/>
    <x v="1"/>
    <x v="6"/>
    <x v="337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0"/>
    <x v="0"/>
    <x v="1"/>
    <x v="1"/>
    <x v="3"/>
    <x v="0"/>
    <x v="0"/>
    <x v="77"/>
    <x v="212"/>
    <x v="1431"/>
    <x v="534"/>
    <x v="1"/>
    <x v="498"/>
    <x v="479"/>
    <x v="1"/>
    <x v="0"/>
    <x v="1"/>
    <x v="2326"/>
    <x v="1"/>
    <x v="1"/>
    <x v="645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1"/>
    <x v="0"/>
    <x v="1"/>
    <x v="1"/>
    <x v="3"/>
    <x v="0"/>
    <x v="0"/>
    <x v="219"/>
    <x v="4"/>
    <x v="1432"/>
    <x v="731"/>
    <x v="1"/>
    <x v="404"/>
    <x v="380"/>
    <x v="1"/>
    <x v="0"/>
    <x v="1"/>
    <x v="2327"/>
    <x v="1"/>
    <x v="9"/>
    <x v="258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2"/>
    <x v="0"/>
    <x v="1"/>
    <x v="1"/>
    <x v="2"/>
    <x v="2"/>
    <x v="2"/>
    <x v="28"/>
    <x v="114"/>
    <x v="1433"/>
    <x v="281"/>
    <x v="1"/>
    <x v="1000"/>
    <x v="385"/>
    <x v="1"/>
    <x v="0"/>
    <x v="1"/>
    <x v="2328"/>
    <x v="1"/>
    <x v="5"/>
    <x v="263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3"/>
    <x v="0"/>
    <x v="1"/>
    <x v="1"/>
    <x v="2"/>
    <x v="2"/>
    <x v="2"/>
    <x v="214"/>
    <x v="217"/>
    <x v="1434"/>
    <x v="259"/>
    <x v="1"/>
    <x v="1001"/>
    <x v="378"/>
    <x v="1"/>
    <x v="0"/>
    <x v="1"/>
    <x v="2329"/>
    <x v="1"/>
    <x v="11"/>
    <x v="256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4"/>
    <x v="0"/>
    <x v="1"/>
    <x v="1"/>
    <x v="3"/>
    <x v="0"/>
    <x v="0"/>
    <x v="46"/>
    <x v="168"/>
    <x v="1435"/>
    <x v="100"/>
    <x v="1"/>
    <x v="737"/>
    <x v="783"/>
    <x v="1"/>
    <x v="0"/>
    <x v="1"/>
    <x v="233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5"/>
    <x v="0"/>
    <x v="1"/>
    <x v="1"/>
    <x v="3"/>
    <x v="0"/>
    <x v="0"/>
    <x v="215"/>
    <x v="144"/>
    <x v="1436"/>
    <x v="732"/>
    <x v="1"/>
    <x v="436"/>
    <x v="342"/>
    <x v="1"/>
    <x v="0"/>
    <x v="1"/>
    <x v="2331"/>
    <x v="1"/>
    <x v="5"/>
    <x v="303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6"/>
    <x v="0"/>
    <x v="1"/>
    <x v="1"/>
    <x v="3"/>
    <x v="0"/>
    <x v="0"/>
    <x v="215"/>
    <x v="144"/>
    <x v="1437"/>
    <x v="259"/>
    <x v="1"/>
    <x v="1002"/>
    <x v="784"/>
    <x v="1"/>
    <x v="0"/>
    <x v="1"/>
    <x v="2332"/>
    <x v="1"/>
    <x v="4"/>
    <x v="646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7"/>
    <x v="0"/>
    <x v="1"/>
    <x v="1"/>
    <x v="2"/>
    <x v="2"/>
    <x v="2"/>
    <x v="216"/>
    <x v="219"/>
    <x v="1438"/>
    <x v="439"/>
    <x v="1"/>
    <x v="448"/>
    <x v="372"/>
    <x v="1"/>
    <x v="0"/>
    <x v="1"/>
    <x v="233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9"/>
    <x v="488"/>
    <x v="0"/>
    <x v="1"/>
    <x v="1"/>
    <x v="2"/>
    <x v="2"/>
    <x v="2"/>
    <x v="75"/>
    <x v="15"/>
    <x v="1439"/>
    <x v="626"/>
    <x v="1"/>
    <x v="839"/>
    <x v="612"/>
    <x v="1"/>
    <x v="0"/>
    <x v="1"/>
    <x v="2334"/>
    <x v="1"/>
    <x v="6"/>
    <x v="444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89"/>
    <x v="0"/>
    <x v="1"/>
    <x v="1"/>
    <x v="3"/>
    <x v="0"/>
    <x v="0"/>
    <x v="217"/>
    <x v="93"/>
    <x v="1440"/>
    <x v="471"/>
    <x v="1"/>
    <x v="512"/>
    <x v="785"/>
    <x v="1"/>
    <x v="0"/>
    <x v="1"/>
    <x v="2335"/>
    <x v="1"/>
    <x v="5"/>
    <x v="512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0"/>
    <x v="0"/>
    <x v="1"/>
    <x v="1"/>
    <x v="3"/>
    <x v="0"/>
    <x v="0"/>
    <x v="215"/>
    <x v="144"/>
    <x v="1441"/>
    <x v="733"/>
    <x v="1"/>
    <x v="523"/>
    <x v="346"/>
    <x v="1"/>
    <x v="0"/>
    <x v="1"/>
    <x v="2336"/>
    <x v="1"/>
    <x v="5"/>
    <x v="647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1"/>
    <x v="0"/>
    <x v="1"/>
    <x v="1"/>
    <x v="3"/>
    <x v="0"/>
    <x v="0"/>
    <x v="220"/>
    <x v="222"/>
    <x v="1442"/>
    <x v="344"/>
    <x v="1"/>
    <x v="459"/>
    <x v="520"/>
    <x v="1"/>
    <x v="0"/>
    <x v="1"/>
    <x v="2337"/>
    <x v="1"/>
    <x v="5"/>
    <x v="381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2"/>
    <x v="0"/>
    <x v="1"/>
    <x v="1"/>
    <x v="3"/>
    <x v="0"/>
    <x v="0"/>
    <x v="213"/>
    <x v="216"/>
    <x v="1443"/>
    <x v="319"/>
    <x v="1"/>
    <x v="915"/>
    <x v="625"/>
    <x v="1"/>
    <x v="0"/>
    <x v="1"/>
    <x v="2338"/>
    <x v="1"/>
    <x v="5"/>
    <x v="648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3"/>
    <x v="0"/>
    <x v="1"/>
    <x v="1"/>
    <x v="2"/>
    <x v="2"/>
    <x v="2"/>
    <x v="28"/>
    <x v="114"/>
    <x v="1444"/>
    <x v="734"/>
    <x v="1"/>
    <x v="1003"/>
    <x v="786"/>
    <x v="1"/>
    <x v="0"/>
    <x v="2"/>
    <x v="233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4"/>
    <x v="0"/>
    <x v="1"/>
    <x v="1"/>
    <x v="2"/>
    <x v="2"/>
    <x v="2"/>
    <x v="160"/>
    <x v="208"/>
    <x v="1445"/>
    <x v="711"/>
    <x v="1"/>
    <x v="432"/>
    <x v="420"/>
    <x v="1"/>
    <x v="0"/>
    <x v="1"/>
    <x v="2340"/>
    <x v="1"/>
    <x v="5"/>
    <x v="287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5"/>
    <x v="0"/>
    <x v="1"/>
    <x v="1"/>
    <x v="3"/>
    <x v="0"/>
    <x v="0"/>
    <x v="88"/>
    <x v="218"/>
    <x v="1446"/>
    <x v="688"/>
    <x v="1"/>
    <x v="1004"/>
    <x v="787"/>
    <x v="1"/>
    <x v="0"/>
    <x v="1"/>
    <x v="2341"/>
    <x v="1"/>
    <x v="5"/>
    <x v="649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6"/>
    <x v="0"/>
    <x v="1"/>
    <x v="1"/>
    <x v="3"/>
    <x v="0"/>
    <x v="0"/>
    <x v="221"/>
    <x v="181"/>
    <x v="1447"/>
    <x v="314"/>
    <x v="1"/>
    <x v="1005"/>
    <x v="344"/>
    <x v="1"/>
    <x v="0"/>
    <x v="1"/>
    <x v="2342"/>
    <x v="1"/>
    <x v="5"/>
    <x v="252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7"/>
    <x v="0"/>
    <x v="1"/>
    <x v="1"/>
    <x v="3"/>
    <x v="0"/>
    <x v="0"/>
    <x v="221"/>
    <x v="181"/>
    <x v="1448"/>
    <x v="729"/>
    <x v="1"/>
    <x v="1006"/>
    <x v="684"/>
    <x v="1"/>
    <x v="0"/>
    <x v="1"/>
    <x v="2343"/>
    <x v="1"/>
    <x v="4"/>
    <x v="532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8"/>
    <x v="0"/>
    <x v="1"/>
    <x v="1"/>
    <x v="2"/>
    <x v="2"/>
    <x v="2"/>
    <x v="222"/>
    <x v="223"/>
    <x v="1449"/>
    <x v="258"/>
    <x v="1"/>
    <x v="1007"/>
    <x v="694"/>
    <x v="1"/>
    <x v="0"/>
    <x v="1"/>
    <x v="2344"/>
    <x v="1"/>
    <x v="4"/>
    <x v="249"/>
    <x v="3"/>
    <x v="0"/>
  </r>
  <r>
    <x v="0"/>
    <x v="0"/>
    <x v="0"/>
    <x v="0"/>
    <x v="6"/>
    <x v="4"/>
    <x v="0"/>
    <x v="5"/>
    <x v="5"/>
    <x v="2"/>
    <x v="2"/>
    <x v="1"/>
    <x v="1"/>
    <x v="4"/>
    <x v="10"/>
    <x v="499"/>
    <x v="0"/>
    <x v="1"/>
    <x v="1"/>
    <x v="2"/>
    <x v="2"/>
    <x v="2"/>
    <x v="208"/>
    <x v="211"/>
    <x v="1450"/>
    <x v="342"/>
    <x v="1"/>
    <x v="980"/>
    <x v="387"/>
    <x v="1"/>
    <x v="0"/>
    <x v="1"/>
    <x v="2345"/>
    <x v="1"/>
    <x v="4"/>
    <x v="264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0"/>
    <x v="0"/>
    <x v="1"/>
    <x v="1"/>
    <x v="3"/>
    <x v="0"/>
    <x v="0"/>
    <x v="100"/>
    <x v="37"/>
    <x v="1451"/>
    <x v="370"/>
    <x v="1"/>
    <x v="372"/>
    <x v="270"/>
    <x v="1"/>
    <x v="0"/>
    <x v="1"/>
    <x v="2346"/>
    <x v="1"/>
    <x v="5"/>
    <x v="183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1"/>
    <x v="0"/>
    <x v="1"/>
    <x v="1"/>
    <x v="3"/>
    <x v="0"/>
    <x v="0"/>
    <x v="220"/>
    <x v="222"/>
    <x v="1452"/>
    <x v="414"/>
    <x v="1"/>
    <x v="965"/>
    <x v="493"/>
    <x v="1"/>
    <x v="0"/>
    <x v="1"/>
    <x v="2347"/>
    <x v="1"/>
    <x v="5"/>
    <x v="34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2"/>
    <x v="0"/>
    <x v="1"/>
    <x v="1"/>
    <x v="3"/>
    <x v="0"/>
    <x v="0"/>
    <x v="215"/>
    <x v="144"/>
    <x v="1453"/>
    <x v="302"/>
    <x v="1"/>
    <x v="1008"/>
    <x v="658"/>
    <x v="1"/>
    <x v="0"/>
    <x v="1"/>
    <x v="234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3"/>
    <x v="0"/>
    <x v="1"/>
    <x v="1"/>
    <x v="3"/>
    <x v="0"/>
    <x v="0"/>
    <x v="219"/>
    <x v="4"/>
    <x v="1454"/>
    <x v="715"/>
    <x v="1"/>
    <x v="854"/>
    <x v="670"/>
    <x v="1"/>
    <x v="0"/>
    <x v="1"/>
    <x v="2349"/>
    <x v="1"/>
    <x v="5"/>
    <x v="613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4"/>
    <x v="0"/>
    <x v="1"/>
    <x v="1"/>
    <x v="2"/>
    <x v="2"/>
    <x v="2"/>
    <x v="28"/>
    <x v="114"/>
    <x v="1455"/>
    <x v="545"/>
    <x v="1"/>
    <x v="832"/>
    <x v="557"/>
    <x v="1"/>
    <x v="0"/>
    <x v="1"/>
    <x v="235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5"/>
    <x v="0"/>
    <x v="1"/>
    <x v="1"/>
    <x v="2"/>
    <x v="2"/>
    <x v="2"/>
    <x v="214"/>
    <x v="217"/>
    <x v="1456"/>
    <x v="655"/>
    <x v="1"/>
    <x v="669"/>
    <x v="776"/>
    <x v="1"/>
    <x v="0"/>
    <x v="1"/>
    <x v="235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6"/>
    <x v="0"/>
    <x v="1"/>
    <x v="1"/>
    <x v="3"/>
    <x v="0"/>
    <x v="0"/>
    <x v="46"/>
    <x v="168"/>
    <x v="1457"/>
    <x v="477"/>
    <x v="1"/>
    <x v="776"/>
    <x v="564"/>
    <x v="1"/>
    <x v="0"/>
    <x v="1"/>
    <x v="235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7"/>
    <x v="0"/>
    <x v="1"/>
    <x v="1"/>
    <x v="3"/>
    <x v="0"/>
    <x v="0"/>
    <x v="221"/>
    <x v="181"/>
    <x v="1458"/>
    <x v="509"/>
    <x v="1"/>
    <x v="822"/>
    <x v="583"/>
    <x v="1"/>
    <x v="0"/>
    <x v="1"/>
    <x v="2353"/>
    <x v="1"/>
    <x v="4"/>
    <x v="55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8"/>
    <x v="0"/>
    <x v="1"/>
    <x v="1"/>
    <x v="3"/>
    <x v="0"/>
    <x v="0"/>
    <x v="221"/>
    <x v="181"/>
    <x v="1459"/>
    <x v="494"/>
    <x v="1"/>
    <x v="814"/>
    <x v="567"/>
    <x v="1"/>
    <x v="0"/>
    <x v="1"/>
    <x v="235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09"/>
    <x v="0"/>
    <x v="1"/>
    <x v="1"/>
    <x v="2"/>
    <x v="2"/>
    <x v="2"/>
    <x v="223"/>
    <x v="224"/>
    <x v="1460"/>
    <x v="682"/>
    <x v="1"/>
    <x v="880"/>
    <x v="654"/>
    <x v="1"/>
    <x v="0"/>
    <x v="1"/>
    <x v="235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1"/>
    <x v="510"/>
    <x v="0"/>
    <x v="1"/>
    <x v="1"/>
    <x v="2"/>
    <x v="2"/>
    <x v="2"/>
    <x v="75"/>
    <x v="15"/>
    <x v="1461"/>
    <x v="735"/>
    <x v="1"/>
    <x v="1009"/>
    <x v="201"/>
    <x v="1"/>
    <x v="0"/>
    <x v="1"/>
    <x v="235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1"/>
    <x v="0"/>
    <x v="1"/>
    <x v="1"/>
    <x v="3"/>
    <x v="0"/>
    <x v="0"/>
    <x v="217"/>
    <x v="93"/>
    <x v="1462"/>
    <x v="357"/>
    <x v="1"/>
    <x v="839"/>
    <x v="673"/>
    <x v="1"/>
    <x v="0"/>
    <x v="1"/>
    <x v="235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2"/>
    <x v="0"/>
    <x v="1"/>
    <x v="1"/>
    <x v="3"/>
    <x v="0"/>
    <x v="0"/>
    <x v="215"/>
    <x v="144"/>
    <x v="1463"/>
    <x v="617"/>
    <x v="1"/>
    <x v="1010"/>
    <x v="622"/>
    <x v="1"/>
    <x v="0"/>
    <x v="1"/>
    <x v="235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3"/>
    <x v="0"/>
    <x v="1"/>
    <x v="1"/>
    <x v="3"/>
    <x v="0"/>
    <x v="0"/>
    <x v="220"/>
    <x v="222"/>
    <x v="1464"/>
    <x v="61"/>
    <x v="1"/>
    <x v="651"/>
    <x v="484"/>
    <x v="1"/>
    <x v="0"/>
    <x v="1"/>
    <x v="235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4"/>
    <x v="0"/>
    <x v="1"/>
    <x v="1"/>
    <x v="3"/>
    <x v="0"/>
    <x v="0"/>
    <x v="213"/>
    <x v="216"/>
    <x v="1465"/>
    <x v="736"/>
    <x v="1"/>
    <x v="569"/>
    <x v="523"/>
    <x v="1"/>
    <x v="0"/>
    <x v="1"/>
    <x v="236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5"/>
    <x v="0"/>
    <x v="1"/>
    <x v="1"/>
    <x v="2"/>
    <x v="2"/>
    <x v="2"/>
    <x v="28"/>
    <x v="114"/>
    <x v="1466"/>
    <x v="538"/>
    <x v="1"/>
    <x v="641"/>
    <x v="657"/>
    <x v="1"/>
    <x v="0"/>
    <x v="1"/>
    <x v="236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6"/>
    <x v="0"/>
    <x v="1"/>
    <x v="1"/>
    <x v="2"/>
    <x v="2"/>
    <x v="2"/>
    <x v="160"/>
    <x v="208"/>
    <x v="1467"/>
    <x v="626"/>
    <x v="1"/>
    <x v="993"/>
    <x v="679"/>
    <x v="1"/>
    <x v="0"/>
    <x v="1"/>
    <x v="236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7"/>
    <x v="0"/>
    <x v="1"/>
    <x v="1"/>
    <x v="3"/>
    <x v="0"/>
    <x v="0"/>
    <x v="88"/>
    <x v="218"/>
    <x v="1468"/>
    <x v="319"/>
    <x v="1"/>
    <x v="906"/>
    <x v="559"/>
    <x v="1"/>
    <x v="0"/>
    <x v="1"/>
    <x v="236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8"/>
    <x v="0"/>
    <x v="1"/>
    <x v="1"/>
    <x v="3"/>
    <x v="0"/>
    <x v="0"/>
    <x v="221"/>
    <x v="181"/>
    <x v="1469"/>
    <x v="319"/>
    <x v="1"/>
    <x v="1001"/>
    <x v="431"/>
    <x v="1"/>
    <x v="0"/>
    <x v="1"/>
    <x v="2364"/>
    <x v="1"/>
    <x v="4"/>
    <x v="298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19"/>
    <x v="0"/>
    <x v="1"/>
    <x v="1"/>
    <x v="3"/>
    <x v="0"/>
    <x v="0"/>
    <x v="221"/>
    <x v="181"/>
    <x v="1470"/>
    <x v="134"/>
    <x v="1"/>
    <x v="389"/>
    <x v="694"/>
    <x v="1"/>
    <x v="0"/>
    <x v="1"/>
    <x v="2365"/>
    <x v="1"/>
    <x v="9"/>
    <x v="65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20"/>
    <x v="0"/>
    <x v="1"/>
    <x v="1"/>
    <x v="2"/>
    <x v="2"/>
    <x v="2"/>
    <x v="222"/>
    <x v="223"/>
    <x v="1471"/>
    <x v="117"/>
    <x v="1"/>
    <x v="934"/>
    <x v="698"/>
    <x v="1"/>
    <x v="0"/>
    <x v="1"/>
    <x v="2366"/>
    <x v="1"/>
    <x v="5"/>
    <x v="480"/>
    <x v="3"/>
    <x v="0"/>
  </r>
  <r>
    <x v="0"/>
    <x v="0"/>
    <x v="0"/>
    <x v="0"/>
    <x v="6"/>
    <x v="4"/>
    <x v="0"/>
    <x v="5"/>
    <x v="5"/>
    <x v="2"/>
    <x v="2"/>
    <x v="1"/>
    <x v="1"/>
    <x v="4"/>
    <x v="12"/>
    <x v="521"/>
    <x v="0"/>
    <x v="1"/>
    <x v="1"/>
    <x v="2"/>
    <x v="2"/>
    <x v="2"/>
    <x v="208"/>
    <x v="211"/>
    <x v="1472"/>
    <x v="480"/>
    <x v="1"/>
    <x v="1011"/>
    <x v="189"/>
    <x v="1"/>
    <x v="0"/>
    <x v="1"/>
    <x v="2367"/>
    <x v="1"/>
    <x v="4"/>
    <x v="537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2"/>
    <x v="0"/>
    <x v="2"/>
    <x v="0"/>
    <x v="3"/>
    <x v="0"/>
    <x v="0"/>
    <x v="100"/>
    <x v="37"/>
    <x v="1473"/>
    <x v="737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4"/>
    <x v="13"/>
    <x v="523"/>
    <x v="0"/>
    <x v="1"/>
    <x v="1"/>
    <x v="3"/>
    <x v="0"/>
    <x v="0"/>
    <x v="220"/>
    <x v="222"/>
    <x v="1474"/>
    <x v="738"/>
    <x v="1"/>
    <x v="736"/>
    <x v="718"/>
    <x v="2"/>
    <x v="0"/>
    <x v="2"/>
    <x v="236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4"/>
    <x v="0"/>
    <x v="1"/>
    <x v="1"/>
    <x v="3"/>
    <x v="0"/>
    <x v="0"/>
    <x v="215"/>
    <x v="144"/>
    <x v="1475"/>
    <x v="739"/>
    <x v="1"/>
    <x v="541"/>
    <x v="380"/>
    <x v="1"/>
    <x v="0"/>
    <x v="1"/>
    <x v="2369"/>
    <x v="1"/>
    <x v="5"/>
    <x v="258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5"/>
    <x v="0"/>
    <x v="1"/>
    <x v="1"/>
    <x v="3"/>
    <x v="0"/>
    <x v="0"/>
    <x v="219"/>
    <x v="4"/>
    <x v="1476"/>
    <x v="609"/>
    <x v="1"/>
    <x v="918"/>
    <x v="486"/>
    <x v="1"/>
    <x v="0"/>
    <x v="1"/>
    <x v="2370"/>
    <x v="1"/>
    <x v="5"/>
    <x v="350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6"/>
    <x v="0"/>
    <x v="1"/>
    <x v="1"/>
    <x v="2"/>
    <x v="2"/>
    <x v="2"/>
    <x v="28"/>
    <x v="114"/>
    <x v="1477"/>
    <x v="527"/>
    <x v="1"/>
    <x v="755"/>
    <x v="460"/>
    <x v="1"/>
    <x v="0"/>
    <x v="1"/>
    <x v="2371"/>
    <x v="1"/>
    <x v="5"/>
    <x v="651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7"/>
    <x v="0"/>
    <x v="1"/>
    <x v="1"/>
    <x v="2"/>
    <x v="2"/>
    <x v="2"/>
    <x v="214"/>
    <x v="217"/>
    <x v="1478"/>
    <x v="31"/>
    <x v="1"/>
    <x v="931"/>
    <x v="522"/>
    <x v="1"/>
    <x v="0"/>
    <x v="1"/>
    <x v="237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8"/>
    <x v="0"/>
    <x v="1"/>
    <x v="1"/>
    <x v="3"/>
    <x v="0"/>
    <x v="0"/>
    <x v="46"/>
    <x v="168"/>
    <x v="1479"/>
    <x v="161"/>
    <x v="1"/>
    <x v="1012"/>
    <x v="788"/>
    <x v="1"/>
    <x v="0"/>
    <x v="1"/>
    <x v="237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29"/>
    <x v="0"/>
    <x v="1"/>
    <x v="1"/>
    <x v="0"/>
    <x v="0"/>
    <x v="0"/>
    <x v="0"/>
    <x v="181"/>
    <x v="1480"/>
    <x v="534"/>
    <x v="2"/>
    <x v="531"/>
    <x v="360"/>
    <x v="1"/>
    <x v="0"/>
    <x v="1"/>
    <x v="2374"/>
    <x v="1"/>
    <x v="4"/>
    <x v="244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30"/>
    <x v="0"/>
    <x v="1"/>
    <x v="1"/>
    <x v="3"/>
    <x v="0"/>
    <x v="0"/>
    <x v="221"/>
    <x v="181"/>
    <x v="1481"/>
    <x v="558"/>
    <x v="1"/>
    <x v="1013"/>
    <x v="345"/>
    <x v="1"/>
    <x v="0"/>
    <x v="1"/>
    <x v="2375"/>
    <x v="1"/>
    <x v="5"/>
    <x v="250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31"/>
    <x v="0"/>
    <x v="1"/>
    <x v="1"/>
    <x v="2"/>
    <x v="2"/>
    <x v="2"/>
    <x v="223"/>
    <x v="224"/>
    <x v="1482"/>
    <x v="505"/>
    <x v="1"/>
    <x v="1014"/>
    <x v="775"/>
    <x v="1"/>
    <x v="0"/>
    <x v="1"/>
    <x v="2376"/>
    <x v="1"/>
    <x v="11"/>
    <x v="635"/>
    <x v="3"/>
    <x v="0"/>
  </r>
  <r>
    <x v="0"/>
    <x v="0"/>
    <x v="0"/>
    <x v="0"/>
    <x v="6"/>
    <x v="4"/>
    <x v="0"/>
    <x v="5"/>
    <x v="5"/>
    <x v="2"/>
    <x v="2"/>
    <x v="1"/>
    <x v="1"/>
    <x v="4"/>
    <x v="13"/>
    <x v="532"/>
    <x v="0"/>
    <x v="1"/>
    <x v="1"/>
    <x v="2"/>
    <x v="2"/>
    <x v="2"/>
    <x v="75"/>
    <x v="15"/>
    <x v="1483"/>
    <x v="255"/>
    <x v="1"/>
    <x v="1015"/>
    <x v="789"/>
    <x v="1"/>
    <x v="0"/>
    <x v="1"/>
    <x v="2377"/>
    <x v="1"/>
    <x v="6"/>
    <x v="652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3"/>
    <x v="0"/>
    <x v="1"/>
    <x v="1"/>
    <x v="3"/>
    <x v="0"/>
    <x v="0"/>
    <x v="217"/>
    <x v="93"/>
    <x v="1484"/>
    <x v="737"/>
    <x v="1"/>
    <x v="460"/>
    <x v="439"/>
    <x v="1"/>
    <x v="0"/>
    <x v="1"/>
    <x v="2378"/>
    <x v="1"/>
    <x v="4"/>
    <x v="306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4"/>
    <x v="0"/>
    <x v="1"/>
    <x v="1"/>
    <x v="3"/>
    <x v="0"/>
    <x v="0"/>
    <x v="215"/>
    <x v="144"/>
    <x v="1485"/>
    <x v="306"/>
    <x v="1"/>
    <x v="798"/>
    <x v="361"/>
    <x v="1"/>
    <x v="0"/>
    <x v="1"/>
    <x v="2379"/>
    <x v="1"/>
    <x v="4"/>
    <x v="245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5"/>
    <x v="0"/>
    <x v="1"/>
    <x v="1"/>
    <x v="3"/>
    <x v="0"/>
    <x v="0"/>
    <x v="220"/>
    <x v="222"/>
    <x v="1486"/>
    <x v="46"/>
    <x v="1"/>
    <x v="1016"/>
    <x v="720"/>
    <x v="1"/>
    <x v="0"/>
    <x v="1"/>
    <x v="2380"/>
    <x v="1"/>
    <x v="6"/>
    <x v="599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6"/>
    <x v="0"/>
    <x v="1"/>
    <x v="1"/>
    <x v="3"/>
    <x v="0"/>
    <x v="0"/>
    <x v="213"/>
    <x v="216"/>
    <x v="1487"/>
    <x v="339"/>
    <x v="1"/>
    <x v="903"/>
    <x v="737"/>
    <x v="1"/>
    <x v="0"/>
    <x v="1"/>
    <x v="2381"/>
    <x v="1"/>
    <x v="6"/>
    <x v="590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7"/>
    <x v="0"/>
    <x v="1"/>
    <x v="1"/>
    <x v="2"/>
    <x v="2"/>
    <x v="2"/>
    <x v="28"/>
    <x v="114"/>
    <x v="1488"/>
    <x v="740"/>
    <x v="1"/>
    <x v="466"/>
    <x v="790"/>
    <x v="1"/>
    <x v="0"/>
    <x v="1"/>
    <x v="2382"/>
    <x v="1"/>
    <x v="6"/>
    <x v="653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8"/>
    <x v="0"/>
    <x v="1"/>
    <x v="1"/>
    <x v="2"/>
    <x v="2"/>
    <x v="2"/>
    <x v="160"/>
    <x v="208"/>
    <x v="1141"/>
    <x v="348"/>
    <x v="1"/>
    <x v="1017"/>
    <x v="679"/>
    <x v="1"/>
    <x v="0"/>
    <x v="1"/>
    <x v="238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39"/>
    <x v="0"/>
    <x v="1"/>
    <x v="1"/>
    <x v="3"/>
    <x v="0"/>
    <x v="0"/>
    <x v="88"/>
    <x v="218"/>
    <x v="1489"/>
    <x v="534"/>
    <x v="1"/>
    <x v="815"/>
    <x v="657"/>
    <x v="1"/>
    <x v="0"/>
    <x v="1"/>
    <x v="2384"/>
    <x v="1"/>
    <x v="5"/>
    <x v="499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40"/>
    <x v="0"/>
    <x v="1"/>
    <x v="1"/>
    <x v="3"/>
    <x v="0"/>
    <x v="0"/>
    <x v="221"/>
    <x v="181"/>
    <x v="1490"/>
    <x v="686"/>
    <x v="1"/>
    <x v="1018"/>
    <x v="358"/>
    <x v="1"/>
    <x v="0"/>
    <x v="1"/>
    <x v="2385"/>
    <x v="1"/>
    <x v="4"/>
    <x v="242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41"/>
    <x v="0"/>
    <x v="1"/>
    <x v="1"/>
    <x v="3"/>
    <x v="0"/>
    <x v="0"/>
    <x v="221"/>
    <x v="181"/>
    <x v="1491"/>
    <x v="339"/>
    <x v="1"/>
    <x v="839"/>
    <x v="667"/>
    <x v="1"/>
    <x v="0"/>
    <x v="1"/>
    <x v="238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42"/>
    <x v="0"/>
    <x v="1"/>
    <x v="1"/>
    <x v="2"/>
    <x v="2"/>
    <x v="2"/>
    <x v="222"/>
    <x v="223"/>
    <x v="1492"/>
    <x v="741"/>
    <x v="1"/>
    <x v="702"/>
    <x v="447"/>
    <x v="1"/>
    <x v="0"/>
    <x v="1"/>
    <x v="2387"/>
    <x v="1"/>
    <x v="5"/>
    <x v="316"/>
    <x v="3"/>
    <x v="0"/>
  </r>
  <r>
    <x v="0"/>
    <x v="0"/>
    <x v="0"/>
    <x v="0"/>
    <x v="6"/>
    <x v="4"/>
    <x v="0"/>
    <x v="5"/>
    <x v="5"/>
    <x v="2"/>
    <x v="2"/>
    <x v="1"/>
    <x v="1"/>
    <x v="4"/>
    <x v="14"/>
    <x v="543"/>
    <x v="0"/>
    <x v="1"/>
    <x v="1"/>
    <x v="2"/>
    <x v="2"/>
    <x v="2"/>
    <x v="208"/>
    <x v="211"/>
    <x v="1493"/>
    <x v="742"/>
    <x v="1"/>
    <x v="533"/>
    <x v="487"/>
    <x v="1"/>
    <x v="0"/>
    <x v="1"/>
    <x v="2388"/>
    <x v="1"/>
    <x v="6"/>
    <x v="351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4"/>
    <x v="0"/>
    <x v="1"/>
    <x v="1"/>
    <x v="3"/>
    <x v="0"/>
    <x v="0"/>
    <x v="100"/>
    <x v="37"/>
    <x v="1494"/>
    <x v="38"/>
    <x v="1"/>
    <x v="792"/>
    <x v="791"/>
    <x v="1"/>
    <x v="0"/>
    <x v="1"/>
    <x v="2389"/>
    <x v="1"/>
    <x v="4"/>
    <x v="654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5"/>
    <x v="0"/>
    <x v="1"/>
    <x v="1"/>
    <x v="3"/>
    <x v="0"/>
    <x v="0"/>
    <x v="220"/>
    <x v="222"/>
    <x v="1495"/>
    <x v="690"/>
    <x v="1"/>
    <x v="885"/>
    <x v="363"/>
    <x v="1"/>
    <x v="0"/>
    <x v="1"/>
    <x v="2390"/>
    <x v="1"/>
    <x v="4"/>
    <x v="246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6"/>
    <x v="0"/>
    <x v="1"/>
    <x v="1"/>
    <x v="3"/>
    <x v="0"/>
    <x v="0"/>
    <x v="215"/>
    <x v="144"/>
    <x v="1496"/>
    <x v="167"/>
    <x v="1"/>
    <x v="435"/>
    <x v="681"/>
    <x v="1"/>
    <x v="0"/>
    <x v="1"/>
    <x v="2391"/>
    <x v="1"/>
    <x v="4"/>
    <x v="655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7"/>
    <x v="0"/>
    <x v="1"/>
    <x v="1"/>
    <x v="3"/>
    <x v="0"/>
    <x v="0"/>
    <x v="219"/>
    <x v="4"/>
    <x v="1497"/>
    <x v="467"/>
    <x v="1"/>
    <x v="503"/>
    <x v="454"/>
    <x v="1"/>
    <x v="0"/>
    <x v="1"/>
    <x v="2392"/>
    <x v="1"/>
    <x v="5"/>
    <x v="322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8"/>
    <x v="0"/>
    <x v="1"/>
    <x v="1"/>
    <x v="2"/>
    <x v="2"/>
    <x v="2"/>
    <x v="28"/>
    <x v="114"/>
    <x v="1498"/>
    <x v="420"/>
    <x v="1"/>
    <x v="626"/>
    <x v="668"/>
    <x v="1"/>
    <x v="0"/>
    <x v="1"/>
    <x v="2393"/>
    <x v="1"/>
    <x v="6"/>
    <x v="590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49"/>
    <x v="0"/>
    <x v="1"/>
    <x v="1"/>
    <x v="2"/>
    <x v="2"/>
    <x v="2"/>
    <x v="214"/>
    <x v="217"/>
    <x v="1499"/>
    <x v="491"/>
    <x v="1"/>
    <x v="837"/>
    <x v="295"/>
    <x v="1"/>
    <x v="0"/>
    <x v="1"/>
    <x v="239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50"/>
    <x v="0"/>
    <x v="1"/>
    <x v="1"/>
    <x v="3"/>
    <x v="0"/>
    <x v="0"/>
    <x v="46"/>
    <x v="168"/>
    <x v="1500"/>
    <x v="374"/>
    <x v="1"/>
    <x v="938"/>
    <x v="556"/>
    <x v="1"/>
    <x v="0"/>
    <x v="1"/>
    <x v="2395"/>
    <x v="1"/>
    <x v="4"/>
    <x v="484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51"/>
    <x v="0"/>
    <x v="1"/>
    <x v="1"/>
    <x v="3"/>
    <x v="0"/>
    <x v="0"/>
    <x v="221"/>
    <x v="181"/>
    <x v="1501"/>
    <x v="395"/>
    <x v="1"/>
    <x v="570"/>
    <x v="391"/>
    <x v="1"/>
    <x v="0"/>
    <x v="1"/>
    <x v="2396"/>
    <x v="1"/>
    <x v="6"/>
    <x v="267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52"/>
    <x v="0"/>
    <x v="1"/>
    <x v="1"/>
    <x v="3"/>
    <x v="0"/>
    <x v="0"/>
    <x v="221"/>
    <x v="181"/>
    <x v="1502"/>
    <x v="204"/>
    <x v="1"/>
    <x v="1019"/>
    <x v="792"/>
    <x v="1"/>
    <x v="0"/>
    <x v="1"/>
    <x v="2397"/>
    <x v="1"/>
    <x v="4"/>
    <x v="656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53"/>
    <x v="0"/>
    <x v="1"/>
    <x v="1"/>
    <x v="2"/>
    <x v="2"/>
    <x v="2"/>
    <x v="223"/>
    <x v="224"/>
    <x v="1503"/>
    <x v="700"/>
    <x v="1"/>
    <x v="388"/>
    <x v="504"/>
    <x v="1"/>
    <x v="0"/>
    <x v="1"/>
    <x v="239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5"/>
    <x v="554"/>
    <x v="0"/>
    <x v="1"/>
    <x v="1"/>
    <x v="2"/>
    <x v="2"/>
    <x v="2"/>
    <x v="75"/>
    <x v="15"/>
    <x v="1504"/>
    <x v="743"/>
    <x v="1"/>
    <x v="937"/>
    <x v="680"/>
    <x v="1"/>
    <x v="0"/>
    <x v="1"/>
    <x v="2399"/>
    <x v="1"/>
    <x v="2"/>
    <x v="526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55"/>
    <x v="0"/>
    <x v="1"/>
    <x v="1"/>
    <x v="3"/>
    <x v="0"/>
    <x v="0"/>
    <x v="100"/>
    <x v="37"/>
    <x v="1378"/>
    <x v="478"/>
    <x v="1"/>
    <x v="1020"/>
    <x v="488"/>
    <x v="1"/>
    <x v="0"/>
    <x v="1"/>
    <x v="2400"/>
    <x v="1"/>
    <x v="4"/>
    <x v="352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56"/>
    <x v="0"/>
    <x v="1"/>
    <x v="1"/>
    <x v="3"/>
    <x v="0"/>
    <x v="0"/>
    <x v="215"/>
    <x v="144"/>
    <x v="1505"/>
    <x v="429"/>
    <x v="1"/>
    <x v="501"/>
    <x v="486"/>
    <x v="1"/>
    <x v="0"/>
    <x v="1"/>
    <x v="2401"/>
    <x v="1"/>
    <x v="4"/>
    <x v="350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57"/>
    <x v="0"/>
    <x v="1"/>
    <x v="1"/>
    <x v="3"/>
    <x v="0"/>
    <x v="0"/>
    <x v="215"/>
    <x v="144"/>
    <x v="1506"/>
    <x v="531"/>
    <x v="1"/>
    <x v="828"/>
    <x v="473"/>
    <x v="1"/>
    <x v="0"/>
    <x v="1"/>
    <x v="2402"/>
    <x v="1"/>
    <x v="6"/>
    <x v="342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58"/>
    <x v="0"/>
    <x v="1"/>
    <x v="1"/>
    <x v="3"/>
    <x v="0"/>
    <x v="0"/>
    <x v="213"/>
    <x v="216"/>
    <x v="1507"/>
    <x v="21"/>
    <x v="1"/>
    <x v="926"/>
    <x v="731"/>
    <x v="1"/>
    <x v="0"/>
    <x v="1"/>
    <x v="2403"/>
    <x v="1"/>
    <x v="4"/>
    <x v="587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59"/>
    <x v="0"/>
    <x v="1"/>
    <x v="1"/>
    <x v="2"/>
    <x v="2"/>
    <x v="2"/>
    <x v="28"/>
    <x v="114"/>
    <x v="1508"/>
    <x v="474"/>
    <x v="1"/>
    <x v="995"/>
    <x v="362"/>
    <x v="1"/>
    <x v="0"/>
    <x v="1"/>
    <x v="2404"/>
    <x v="1"/>
    <x v="3"/>
    <x v="257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0"/>
    <x v="0"/>
    <x v="1"/>
    <x v="1"/>
    <x v="2"/>
    <x v="2"/>
    <x v="2"/>
    <x v="214"/>
    <x v="217"/>
    <x v="1509"/>
    <x v="204"/>
    <x v="1"/>
    <x v="798"/>
    <x v="419"/>
    <x v="1"/>
    <x v="0"/>
    <x v="1"/>
    <x v="2405"/>
    <x v="1"/>
    <x v="5"/>
    <x v="625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1"/>
    <x v="0"/>
    <x v="1"/>
    <x v="1"/>
    <x v="3"/>
    <x v="0"/>
    <x v="0"/>
    <x v="88"/>
    <x v="218"/>
    <x v="1510"/>
    <x v="744"/>
    <x v="1"/>
    <x v="562"/>
    <x v="473"/>
    <x v="1"/>
    <x v="0"/>
    <x v="1"/>
    <x v="2406"/>
    <x v="1"/>
    <x v="5"/>
    <x v="342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2"/>
    <x v="0"/>
    <x v="1"/>
    <x v="1"/>
    <x v="3"/>
    <x v="0"/>
    <x v="0"/>
    <x v="215"/>
    <x v="144"/>
    <x v="1511"/>
    <x v="20"/>
    <x v="1"/>
    <x v="1021"/>
    <x v="523"/>
    <x v="1"/>
    <x v="0"/>
    <x v="1"/>
    <x v="2407"/>
    <x v="1"/>
    <x v="11"/>
    <x v="382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3"/>
    <x v="0"/>
    <x v="1"/>
    <x v="1"/>
    <x v="3"/>
    <x v="0"/>
    <x v="0"/>
    <x v="215"/>
    <x v="144"/>
    <x v="1512"/>
    <x v="473"/>
    <x v="1"/>
    <x v="571"/>
    <x v="607"/>
    <x v="1"/>
    <x v="0"/>
    <x v="1"/>
    <x v="240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4"/>
    <x v="0"/>
    <x v="1"/>
    <x v="1"/>
    <x v="2"/>
    <x v="2"/>
    <x v="2"/>
    <x v="223"/>
    <x v="224"/>
    <x v="1513"/>
    <x v="745"/>
    <x v="1"/>
    <x v="979"/>
    <x v="358"/>
    <x v="1"/>
    <x v="0"/>
    <x v="1"/>
    <x v="2409"/>
    <x v="1"/>
    <x v="5"/>
    <x v="242"/>
    <x v="3"/>
    <x v="0"/>
  </r>
  <r>
    <x v="0"/>
    <x v="0"/>
    <x v="0"/>
    <x v="0"/>
    <x v="6"/>
    <x v="4"/>
    <x v="0"/>
    <x v="5"/>
    <x v="5"/>
    <x v="2"/>
    <x v="2"/>
    <x v="1"/>
    <x v="1"/>
    <x v="4"/>
    <x v="16"/>
    <x v="565"/>
    <x v="0"/>
    <x v="1"/>
    <x v="1"/>
    <x v="2"/>
    <x v="2"/>
    <x v="2"/>
    <x v="208"/>
    <x v="211"/>
    <x v="1514"/>
    <x v="746"/>
    <x v="1"/>
    <x v="398"/>
    <x v="793"/>
    <x v="1"/>
    <x v="0"/>
    <x v="1"/>
    <x v="2410"/>
    <x v="1"/>
    <x v="4"/>
    <x v="657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66"/>
    <x v="0"/>
    <x v="1"/>
    <x v="1"/>
    <x v="3"/>
    <x v="0"/>
    <x v="0"/>
    <x v="100"/>
    <x v="37"/>
    <x v="1515"/>
    <x v="204"/>
    <x v="1"/>
    <x v="465"/>
    <x v="478"/>
    <x v="1"/>
    <x v="0"/>
    <x v="1"/>
    <x v="2411"/>
    <x v="1"/>
    <x v="4"/>
    <x v="534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67"/>
    <x v="0"/>
    <x v="1"/>
    <x v="1"/>
    <x v="3"/>
    <x v="0"/>
    <x v="0"/>
    <x v="215"/>
    <x v="144"/>
    <x v="1516"/>
    <x v="747"/>
    <x v="1"/>
    <x v="1022"/>
    <x v="794"/>
    <x v="1"/>
    <x v="0"/>
    <x v="1"/>
    <x v="2412"/>
    <x v="1"/>
    <x v="6"/>
    <x v="658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68"/>
    <x v="0"/>
    <x v="1"/>
    <x v="1"/>
    <x v="3"/>
    <x v="0"/>
    <x v="0"/>
    <x v="215"/>
    <x v="144"/>
    <x v="1517"/>
    <x v="341"/>
    <x v="1"/>
    <x v="1023"/>
    <x v="744"/>
    <x v="1"/>
    <x v="0"/>
    <x v="1"/>
    <x v="2413"/>
    <x v="1"/>
    <x v="5"/>
    <x v="562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69"/>
    <x v="0"/>
    <x v="1"/>
    <x v="1"/>
    <x v="3"/>
    <x v="0"/>
    <x v="0"/>
    <x v="213"/>
    <x v="216"/>
    <x v="1518"/>
    <x v="285"/>
    <x v="1"/>
    <x v="532"/>
    <x v="361"/>
    <x v="1"/>
    <x v="0"/>
    <x v="1"/>
    <x v="2414"/>
    <x v="1"/>
    <x v="16"/>
    <x v="245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0"/>
    <x v="0"/>
    <x v="1"/>
    <x v="1"/>
    <x v="2"/>
    <x v="2"/>
    <x v="2"/>
    <x v="28"/>
    <x v="114"/>
    <x v="1519"/>
    <x v="657"/>
    <x v="1"/>
    <x v="405"/>
    <x v="348"/>
    <x v="1"/>
    <x v="0"/>
    <x v="1"/>
    <x v="2415"/>
    <x v="1"/>
    <x v="5"/>
    <x v="264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1"/>
    <x v="0"/>
    <x v="1"/>
    <x v="1"/>
    <x v="2"/>
    <x v="2"/>
    <x v="2"/>
    <x v="214"/>
    <x v="217"/>
    <x v="335"/>
    <x v="416"/>
    <x v="1"/>
    <x v="469"/>
    <x v="418"/>
    <x v="1"/>
    <x v="0"/>
    <x v="1"/>
    <x v="2416"/>
    <x v="1"/>
    <x v="6"/>
    <x v="286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2"/>
    <x v="0"/>
    <x v="1"/>
    <x v="1"/>
    <x v="3"/>
    <x v="0"/>
    <x v="0"/>
    <x v="88"/>
    <x v="218"/>
    <x v="1520"/>
    <x v="314"/>
    <x v="1"/>
    <x v="532"/>
    <x v="473"/>
    <x v="1"/>
    <x v="0"/>
    <x v="1"/>
    <x v="2417"/>
    <x v="1"/>
    <x v="4"/>
    <x v="342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3"/>
    <x v="0"/>
    <x v="1"/>
    <x v="1"/>
    <x v="3"/>
    <x v="0"/>
    <x v="0"/>
    <x v="215"/>
    <x v="144"/>
    <x v="1521"/>
    <x v="748"/>
    <x v="1"/>
    <x v="852"/>
    <x v="607"/>
    <x v="1"/>
    <x v="0"/>
    <x v="1"/>
    <x v="2418"/>
    <x v="1"/>
    <x v="4"/>
    <x v="438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4"/>
    <x v="0"/>
    <x v="1"/>
    <x v="1"/>
    <x v="3"/>
    <x v="0"/>
    <x v="0"/>
    <x v="215"/>
    <x v="144"/>
    <x v="1522"/>
    <x v="44"/>
    <x v="1"/>
    <x v="420"/>
    <x v="358"/>
    <x v="1"/>
    <x v="0"/>
    <x v="1"/>
    <x v="2419"/>
    <x v="1"/>
    <x v="6"/>
    <x v="242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5"/>
    <x v="0"/>
    <x v="1"/>
    <x v="1"/>
    <x v="2"/>
    <x v="2"/>
    <x v="2"/>
    <x v="223"/>
    <x v="224"/>
    <x v="1523"/>
    <x v="749"/>
    <x v="1"/>
    <x v="876"/>
    <x v="392"/>
    <x v="1"/>
    <x v="0"/>
    <x v="1"/>
    <x v="2420"/>
    <x v="1"/>
    <x v="5"/>
    <x v="279"/>
    <x v="3"/>
    <x v="0"/>
  </r>
  <r>
    <x v="0"/>
    <x v="0"/>
    <x v="0"/>
    <x v="0"/>
    <x v="6"/>
    <x v="4"/>
    <x v="0"/>
    <x v="5"/>
    <x v="5"/>
    <x v="2"/>
    <x v="2"/>
    <x v="1"/>
    <x v="1"/>
    <x v="4"/>
    <x v="17"/>
    <x v="576"/>
    <x v="0"/>
    <x v="1"/>
    <x v="1"/>
    <x v="2"/>
    <x v="2"/>
    <x v="2"/>
    <x v="208"/>
    <x v="211"/>
    <x v="1315"/>
    <x v="702"/>
    <x v="1"/>
    <x v="718"/>
    <x v="586"/>
    <x v="1"/>
    <x v="0"/>
    <x v="1"/>
    <x v="242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77"/>
    <x v="0"/>
    <x v="1"/>
    <x v="1"/>
    <x v="3"/>
    <x v="0"/>
    <x v="0"/>
    <x v="100"/>
    <x v="37"/>
    <x v="1524"/>
    <x v="4"/>
    <x v="1"/>
    <x v="880"/>
    <x v="679"/>
    <x v="1"/>
    <x v="0"/>
    <x v="1"/>
    <x v="2422"/>
    <x v="1"/>
    <x v="6"/>
    <x v="525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78"/>
    <x v="0"/>
    <x v="1"/>
    <x v="1"/>
    <x v="3"/>
    <x v="0"/>
    <x v="0"/>
    <x v="215"/>
    <x v="144"/>
    <x v="1525"/>
    <x v="693"/>
    <x v="1"/>
    <x v="960"/>
    <x v="494"/>
    <x v="1"/>
    <x v="0"/>
    <x v="1"/>
    <x v="2423"/>
    <x v="1"/>
    <x v="4"/>
    <x v="358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79"/>
    <x v="0"/>
    <x v="1"/>
    <x v="1"/>
    <x v="3"/>
    <x v="0"/>
    <x v="0"/>
    <x v="215"/>
    <x v="144"/>
    <x v="1526"/>
    <x v="301"/>
    <x v="1"/>
    <x v="670"/>
    <x v="717"/>
    <x v="1"/>
    <x v="0"/>
    <x v="1"/>
    <x v="242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0"/>
    <x v="0"/>
    <x v="1"/>
    <x v="1"/>
    <x v="3"/>
    <x v="0"/>
    <x v="0"/>
    <x v="213"/>
    <x v="216"/>
    <x v="1527"/>
    <x v="750"/>
    <x v="1"/>
    <x v="709"/>
    <x v="795"/>
    <x v="2"/>
    <x v="0"/>
    <x v="1"/>
    <x v="2425"/>
    <x v="1"/>
    <x v="4"/>
    <x v="659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1"/>
    <x v="0"/>
    <x v="1"/>
    <x v="1"/>
    <x v="2"/>
    <x v="2"/>
    <x v="2"/>
    <x v="28"/>
    <x v="114"/>
    <x v="1528"/>
    <x v="341"/>
    <x v="1"/>
    <x v="336"/>
    <x v="616"/>
    <x v="1"/>
    <x v="0"/>
    <x v="1"/>
    <x v="242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2"/>
    <x v="0"/>
    <x v="1"/>
    <x v="1"/>
    <x v="2"/>
    <x v="2"/>
    <x v="2"/>
    <x v="214"/>
    <x v="217"/>
    <x v="1529"/>
    <x v="520"/>
    <x v="1"/>
    <x v="691"/>
    <x v="583"/>
    <x v="1"/>
    <x v="0"/>
    <x v="0"/>
    <x v="2427"/>
    <x v="1"/>
    <x v="4"/>
    <x v="55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3"/>
    <x v="0"/>
    <x v="1"/>
    <x v="1"/>
    <x v="3"/>
    <x v="0"/>
    <x v="0"/>
    <x v="88"/>
    <x v="218"/>
    <x v="1530"/>
    <x v="397"/>
    <x v="1"/>
    <x v="336"/>
    <x v="266"/>
    <x v="1"/>
    <x v="0"/>
    <x v="1"/>
    <x v="242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4"/>
    <x v="0"/>
    <x v="1"/>
    <x v="1"/>
    <x v="3"/>
    <x v="0"/>
    <x v="0"/>
    <x v="215"/>
    <x v="144"/>
    <x v="1531"/>
    <x v="751"/>
    <x v="1"/>
    <x v="875"/>
    <x v="668"/>
    <x v="1"/>
    <x v="0"/>
    <x v="1"/>
    <x v="242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5"/>
    <x v="0"/>
    <x v="1"/>
    <x v="1"/>
    <x v="3"/>
    <x v="0"/>
    <x v="0"/>
    <x v="215"/>
    <x v="144"/>
    <x v="1532"/>
    <x v="752"/>
    <x v="1"/>
    <x v="586"/>
    <x v="612"/>
    <x v="1"/>
    <x v="0"/>
    <x v="1"/>
    <x v="2430"/>
    <x v="1"/>
    <x v="3"/>
    <x v="444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6"/>
    <x v="0"/>
    <x v="1"/>
    <x v="1"/>
    <x v="2"/>
    <x v="2"/>
    <x v="2"/>
    <x v="223"/>
    <x v="224"/>
    <x v="1533"/>
    <x v="34"/>
    <x v="1"/>
    <x v="1024"/>
    <x v="755"/>
    <x v="1"/>
    <x v="0"/>
    <x v="1"/>
    <x v="243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8"/>
    <x v="587"/>
    <x v="0"/>
    <x v="1"/>
    <x v="1"/>
    <x v="2"/>
    <x v="2"/>
    <x v="2"/>
    <x v="208"/>
    <x v="211"/>
    <x v="1534"/>
    <x v="50"/>
    <x v="1"/>
    <x v="1025"/>
    <x v="443"/>
    <x v="2"/>
    <x v="0"/>
    <x v="1"/>
    <x v="2432"/>
    <x v="1"/>
    <x v="5"/>
    <x v="331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88"/>
    <x v="0"/>
    <x v="1"/>
    <x v="1"/>
    <x v="3"/>
    <x v="0"/>
    <x v="0"/>
    <x v="100"/>
    <x v="37"/>
    <x v="1535"/>
    <x v="651"/>
    <x v="1"/>
    <x v="391"/>
    <x v="365"/>
    <x v="1"/>
    <x v="0"/>
    <x v="1"/>
    <x v="2433"/>
    <x v="1"/>
    <x v="5"/>
    <x v="589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89"/>
    <x v="0"/>
    <x v="1"/>
    <x v="1"/>
    <x v="3"/>
    <x v="0"/>
    <x v="0"/>
    <x v="215"/>
    <x v="144"/>
    <x v="1536"/>
    <x v="718"/>
    <x v="1"/>
    <x v="1026"/>
    <x v="576"/>
    <x v="1"/>
    <x v="0"/>
    <x v="1"/>
    <x v="2434"/>
    <x v="1"/>
    <x v="5"/>
    <x v="420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0"/>
    <x v="0"/>
    <x v="1"/>
    <x v="1"/>
    <x v="0"/>
    <x v="0"/>
    <x v="0"/>
    <x v="0"/>
    <x v="144"/>
    <x v="1537"/>
    <x v="753"/>
    <x v="2"/>
    <x v="877"/>
    <x v="796"/>
    <x v="1"/>
    <x v="0"/>
    <x v="1"/>
    <x v="2435"/>
    <x v="1"/>
    <x v="11"/>
    <x v="660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1"/>
    <x v="0"/>
    <x v="1"/>
    <x v="1"/>
    <x v="3"/>
    <x v="0"/>
    <x v="0"/>
    <x v="213"/>
    <x v="216"/>
    <x v="1538"/>
    <x v="327"/>
    <x v="1"/>
    <x v="1027"/>
    <x v="189"/>
    <x v="1"/>
    <x v="0"/>
    <x v="1"/>
    <x v="243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2"/>
    <x v="0"/>
    <x v="1"/>
    <x v="1"/>
    <x v="2"/>
    <x v="2"/>
    <x v="2"/>
    <x v="28"/>
    <x v="114"/>
    <x v="1539"/>
    <x v="641"/>
    <x v="1"/>
    <x v="1028"/>
    <x v="529"/>
    <x v="1"/>
    <x v="0"/>
    <x v="1"/>
    <x v="243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3"/>
    <x v="0"/>
    <x v="1"/>
    <x v="1"/>
    <x v="2"/>
    <x v="2"/>
    <x v="2"/>
    <x v="214"/>
    <x v="217"/>
    <x v="1540"/>
    <x v="6"/>
    <x v="1"/>
    <x v="419"/>
    <x v="374"/>
    <x v="1"/>
    <x v="0"/>
    <x v="1"/>
    <x v="2438"/>
    <x v="1"/>
    <x v="4"/>
    <x v="323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4"/>
    <x v="0"/>
    <x v="1"/>
    <x v="1"/>
    <x v="3"/>
    <x v="0"/>
    <x v="0"/>
    <x v="88"/>
    <x v="218"/>
    <x v="1541"/>
    <x v="685"/>
    <x v="1"/>
    <x v="701"/>
    <x v="231"/>
    <x v="1"/>
    <x v="0"/>
    <x v="1"/>
    <x v="243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5"/>
    <x v="0"/>
    <x v="1"/>
    <x v="1"/>
    <x v="3"/>
    <x v="0"/>
    <x v="0"/>
    <x v="215"/>
    <x v="144"/>
    <x v="1542"/>
    <x v="440"/>
    <x v="1"/>
    <x v="1029"/>
    <x v="743"/>
    <x v="1"/>
    <x v="0"/>
    <x v="1"/>
    <x v="2440"/>
    <x v="1"/>
    <x v="5"/>
    <x v="597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6"/>
    <x v="0"/>
    <x v="1"/>
    <x v="1"/>
    <x v="3"/>
    <x v="0"/>
    <x v="0"/>
    <x v="215"/>
    <x v="144"/>
    <x v="1543"/>
    <x v="516"/>
    <x v="1"/>
    <x v="472"/>
    <x v="662"/>
    <x v="1"/>
    <x v="0"/>
    <x v="1"/>
    <x v="2441"/>
    <x v="1"/>
    <x v="6"/>
    <x v="509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7"/>
    <x v="0"/>
    <x v="1"/>
    <x v="1"/>
    <x v="2"/>
    <x v="2"/>
    <x v="2"/>
    <x v="223"/>
    <x v="224"/>
    <x v="1544"/>
    <x v="543"/>
    <x v="1"/>
    <x v="401"/>
    <x v="797"/>
    <x v="1"/>
    <x v="0"/>
    <x v="1"/>
    <x v="2442"/>
    <x v="1"/>
    <x v="4"/>
    <x v="661"/>
    <x v="3"/>
    <x v="0"/>
  </r>
  <r>
    <x v="0"/>
    <x v="0"/>
    <x v="0"/>
    <x v="0"/>
    <x v="6"/>
    <x v="4"/>
    <x v="0"/>
    <x v="5"/>
    <x v="5"/>
    <x v="2"/>
    <x v="2"/>
    <x v="1"/>
    <x v="1"/>
    <x v="4"/>
    <x v="19"/>
    <x v="598"/>
    <x v="0"/>
    <x v="1"/>
    <x v="1"/>
    <x v="2"/>
    <x v="2"/>
    <x v="2"/>
    <x v="208"/>
    <x v="211"/>
    <x v="1298"/>
    <x v="226"/>
    <x v="1"/>
    <x v="981"/>
    <x v="681"/>
    <x v="1"/>
    <x v="0"/>
    <x v="1"/>
    <x v="2443"/>
    <x v="1"/>
    <x v="4"/>
    <x v="655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599"/>
    <x v="0"/>
    <x v="1"/>
    <x v="1"/>
    <x v="3"/>
    <x v="0"/>
    <x v="0"/>
    <x v="100"/>
    <x v="37"/>
    <x v="1545"/>
    <x v="752"/>
    <x v="1"/>
    <x v="571"/>
    <x v="559"/>
    <x v="1"/>
    <x v="0"/>
    <x v="1"/>
    <x v="2444"/>
    <x v="1"/>
    <x v="4"/>
    <x v="528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0"/>
    <x v="0"/>
    <x v="1"/>
    <x v="1"/>
    <x v="3"/>
    <x v="0"/>
    <x v="0"/>
    <x v="215"/>
    <x v="144"/>
    <x v="1546"/>
    <x v="472"/>
    <x v="1"/>
    <x v="399"/>
    <x v="414"/>
    <x v="1"/>
    <x v="0"/>
    <x v="1"/>
    <x v="2445"/>
    <x v="1"/>
    <x v="10"/>
    <x v="404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1"/>
    <x v="0"/>
    <x v="1"/>
    <x v="1"/>
    <x v="3"/>
    <x v="0"/>
    <x v="0"/>
    <x v="215"/>
    <x v="144"/>
    <x v="1547"/>
    <x v="715"/>
    <x v="1"/>
    <x v="1030"/>
    <x v="556"/>
    <x v="1"/>
    <x v="0"/>
    <x v="1"/>
    <x v="244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2"/>
    <x v="0"/>
    <x v="1"/>
    <x v="1"/>
    <x v="3"/>
    <x v="0"/>
    <x v="0"/>
    <x v="213"/>
    <x v="216"/>
    <x v="1548"/>
    <x v="518"/>
    <x v="1"/>
    <x v="421"/>
    <x v="498"/>
    <x v="1"/>
    <x v="0"/>
    <x v="1"/>
    <x v="2447"/>
    <x v="1"/>
    <x v="1"/>
    <x v="362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3"/>
    <x v="0"/>
    <x v="1"/>
    <x v="1"/>
    <x v="2"/>
    <x v="2"/>
    <x v="2"/>
    <x v="28"/>
    <x v="114"/>
    <x v="1549"/>
    <x v="484"/>
    <x v="1"/>
    <x v="477"/>
    <x v="344"/>
    <x v="1"/>
    <x v="0"/>
    <x v="1"/>
    <x v="2448"/>
    <x v="1"/>
    <x v="5"/>
    <x v="252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4"/>
    <x v="0"/>
    <x v="1"/>
    <x v="1"/>
    <x v="2"/>
    <x v="2"/>
    <x v="2"/>
    <x v="214"/>
    <x v="217"/>
    <x v="1550"/>
    <x v="504"/>
    <x v="1"/>
    <x v="824"/>
    <x v="798"/>
    <x v="1"/>
    <x v="0"/>
    <x v="1"/>
    <x v="2449"/>
    <x v="1"/>
    <x v="5"/>
    <x v="662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5"/>
    <x v="0"/>
    <x v="1"/>
    <x v="1"/>
    <x v="3"/>
    <x v="0"/>
    <x v="0"/>
    <x v="88"/>
    <x v="218"/>
    <x v="1541"/>
    <x v="685"/>
    <x v="1"/>
    <x v="577"/>
    <x v="611"/>
    <x v="1"/>
    <x v="0"/>
    <x v="1"/>
    <x v="245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6"/>
    <x v="0"/>
    <x v="1"/>
    <x v="1"/>
    <x v="3"/>
    <x v="0"/>
    <x v="0"/>
    <x v="215"/>
    <x v="144"/>
    <x v="1551"/>
    <x v="654"/>
    <x v="1"/>
    <x v="447"/>
    <x v="487"/>
    <x v="1"/>
    <x v="0"/>
    <x v="1"/>
    <x v="2451"/>
    <x v="1"/>
    <x v="12"/>
    <x v="351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7"/>
    <x v="0"/>
    <x v="2"/>
    <x v="0"/>
    <x v="3"/>
    <x v="0"/>
    <x v="0"/>
    <x v="215"/>
    <x v="144"/>
    <x v="1506"/>
    <x v="531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4"/>
    <x v="20"/>
    <x v="608"/>
    <x v="0"/>
    <x v="1"/>
    <x v="1"/>
    <x v="2"/>
    <x v="2"/>
    <x v="2"/>
    <x v="223"/>
    <x v="224"/>
    <x v="1552"/>
    <x v="675"/>
    <x v="1"/>
    <x v="389"/>
    <x v="367"/>
    <x v="1"/>
    <x v="0"/>
    <x v="1"/>
    <x v="2452"/>
    <x v="1"/>
    <x v="5"/>
    <x v="346"/>
    <x v="3"/>
    <x v="0"/>
  </r>
  <r>
    <x v="0"/>
    <x v="0"/>
    <x v="0"/>
    <x v="0"/>
    <x v="6"/>
    <x v="4"/>
    <x v="0"/>
    <x v="5"/>
    <x v="5"/>
    <x v="2"/>
    <x v="2"/>
    <x v="1"/>
    <x v="1"/>
    <x v="4"/>
    <x v="20"/>
    <x v="609"/>
    <x v="0"/>
    <x v="1"/>
    <x v="1"/>
    <x v="2"/>
    <x v="2"/>
    <x v="2"/>
    <x v="208"/>
    <x v="211"/>
    <x v="1553"/>
    <x v="646"/>
    <x v="1"/>
    <x v="1004"/>
    <x v="537"/>
    <x v="1"/>
    <x v="0"/>
    <x v="1"/>
    <x v="2453"/>
    <x v="1"/>
    <x v="12"/>
    <x v="562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0"/>
    <x v="0"/>
    <x v="1"/>
    <x v="1"/>
    <x v="3"/>
    <x v="0"/>
    <x v="0"/>
    <x v="100"/>
    <x v="37"/>
    <x v="1554"/>
    <x v="61"/>
    <x v="1"/>
    <x v="794"/>
    <x v="655"/>
    <x v="1"/>
    <x v="0"/>
    <x v="1"/>
    <x v="2454"/>
    <x v="1"/>
    <x v="5"/>
    <x v="441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1"/>
    <x v="0"/>
    <x v="1"/>
    <x v="1"/>
    <x v="0"/>
    <x v="0"/>
    <x v="0"/>
    <x v="0"/>
    <x v="144"/>
    <x v="1506"/>
    <x v="531"/>
    <x v="2"/>
    <x v="919"/>
    <x v="429"/>
    <x v="1"/>
    <x v="0"/>
    <x v="1"/>
    <x v="2455"/>
    <x v="1"/>
    <x v="4"/>
    <x v="611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2"/>
    <x v="0"/>
    <x v="2"/>
    <x v="0"/>
    <x v="3"/>
    <x v="0"/>
    <x v="0"/>
    <x v="215"/>
    <x v="144"/>
    <x v="1555"/>
    <x v="326"/>
    <x v="1"/>
    <x v="0"/>
    <x v="0"/>
    <x v="0"/>
    <x v="0"/>
    <x v="0"/>
    <x v="0"/>
    <x v="0"/>
    <x v="0"/>
    <x v="0"/>
    <x v="0"/>
    <x v="0"/>
  </r>
  <r>
    <x v="0"/>
    <x v="0"/>
    <x v="0"/>
    <x v="0"/>
    <x v="6"/>
    <x v="4"/>
    <x v="0"/>
    <x v="5"/>
    <x v="5"/>
    <x v="2"/>
    <x v="2"/>
    <x v="1"/>
    <x v="1"/>
    <x v="4"/>
    <x v="21"/>
    <x v="613"/>
    <x v="0"/>
    <x v="1"/>
    <x v="1"/>
    <x v="3"/>
    <x v="0"/>
    <x v="0"/>
    <x v="213"/>
    <x v="216"/>
    <x v="1556"/>
    <x v="304"/>
    <x v="1"/>
    <x v="838"/>
    <x v="505"/>
    <x v="1"/>
    <x v="0"/>
    <x v="1"/>
    <x v="2456"/>
    <x v="1"/>
    <x v="4"/>
    <x v="663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4"/>
    <x v="0"/>
    <x v="1"/>
    <x v="1"/>
    <x v="2"/>
    <x v="2"/>
    <x v="2"/>
    <x v="28"/>
    <x v="114"/>
    <x v="1557"/>
    <x v="752"/>
    <x v="1"/>
    <x v="307"/>
    <x v="231"/>
    <x v="1"/>
    <x v="0"/>
    <x v="1"/>
    <x v="245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5"/>
    <x v="0"/>
    <x v="1"/>
    <x v="1"/>
    <x v="2"/>
    <x v="2"/>
    <x v="2"/>
    <x v="214"/>
    <x v="217"/>
    <x v="1558"/>
    <x v="703"/>
    <x v="1"/>
    <x v="666"/>
    <x v="799"/>
    <x v="1"/>
    <x v="0"/>
    <x v="1"/>
    <x v="2458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6"/>
    <x v="0"/>
    <x v="1"/>
    <x v="1"/>
    <x v="3"/>
    <x v="0"/>
    <x v="0"/>
    <x v="88"/>
    <x v="218"/>
    <x v="1541"/>
    <x v="685"/>
    <x v="1"/>
    <x v="669"/>
    <x v="231"/>
    <x v="1"/>
    <x v="0"/>
    <x v="1"/>
    <x v="2459"/>
    <x v="1"/>
    <x v="6"/>
    <x v="425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7"/>
    <x v="0"/>
    <x v="1"/>
    <x v="1"/>
    <x v="3"/>
    <x v="0"/>
    <x v="0"/>
    <x v="215"/>
    <x v="144"/>
    <x v="1559"/>
    <x v="398"/>
    <x v="1"/>
    <x v="512"/>
    <x v="785"/>
    <x v="1"/>
    <x v="0"/>
    <x v="1"/>
    <x v="2460"/>
    <x v="1"/>
    <x v="5"/>
    <x v="519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8"/>
    <x v="0"/>
    <x v="1"/>
    <x v="1"/>
    <x v="3"/>
    <x v="0"/>
    <x v="0"/>
    <x v="215"/>
    <x v="144"/>
    <x v="1426"/>
    <x v="625"/>
    <x v="1"/>
    <x v="962"/>
    <x v="409"/>
    <x v="1"/>
    <x v="0"/>
    <x v="1"/>
    <x v="2461"/>
    <x v="1"/>
    <x v="11"/>
    <x v="329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19"/>
    <x v="0"/>
    <x v="1"/>
    <x v="1"/>
    <x v="2"/>
    <x v="2"/>
    <x v="2"/>
    <x v="223"/>
    <x v="224"/>
    <x v="1560"/>
    <x v="754"/>
    <x v="1"/>
    <x v="413"/>
    <x v="474"/>
    <x v="1"/>
    <x v="0"/>
    <x v="1"/>
    <x v="2462"/>
    <x v="1"/>
    <x v="4"/>
    <x v="580"/>
    <x v="3"/>
    <x v="0"/>
  </r>
  <r>
    <x v="0"/>
    <x v="0"/>
    <x v="0"/>
    <x v="0"/>
    <x v="6"/>
    <x v="4"/>
    <x v="0"/>
    <x v="5"/>
    <x v="5"/>
    <x v="2"/>
    <x v="2"/>
    <x v="1"/>
    <x v="1"/>
    <x v="4"/>
    <x v="21"/>
    <x v="620"/>
    <x v="0"/>
    <x v="1"/>
    <x v="1"/>
    <x v="2"/>
    <x v="2"/>
    <x v="2"/>
    <x v="208"/>
    <x v="211"/>
    <x v="1561"/>
    <x v="543"/>
    <x v="1"/>
    <x v="540"/>
    <x v="376"/>
    <x v="1"/>
    <x v="0"/>
    <x v="1"/>
    <x v="2463"/>
    <x v="1"/>
    <x v="5"/>
    <x v="254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1"/>
    <x v="0"/>
    <x v="1"/>
    <x v="1"/>
    <x v="3"/>
    <x v="0"/>
    <x v="0"/>
    <x v="100"/>
    <x v="37"/>
    <x v="1562"/>
    <x v="491"/>
    <x v="1"/>
    <x v="963"/>
    <x v="392"/>
    <x v="1"/>
    <x v="0"/>
    <x v="1"/>
    <x v="2464"/>
    <x v="1"/>
    <x v="4"/>
    <x v="279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2"/>
    <x v="0"/>
    <x v="1"/>
    <x v="1"/>
    <x v="3"/>
    <x v="0"/>
    <x v="0"/>
    <x v="215"/>
    <x v="144"/>
    <x v="1563"/>
    <x v="293"/>
    <x v="1"/>
    <x v="1031"/>
    <x v="612"/>
    <x v="1"/>
    <x v="0"/>
    <x v="1"/>
    <x v="2465"/>
    <x v="1"/>
    <x v="6"/>
    <x v="444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3"/>
    <x v="0"/>
    <x v="1"/>
    <x v="1"/>
    <x v="3"/>
    <x v="0"/>
    <x v="0"/>
    <x v="215"/>
    <x v="144"/>
    <x v="1564"/>
    <x v="9"/>
    <x v="1"/>
    <x v="876"/>
    <x v="369"/>
    <x v="1"/>
    <x v="0"/>
    <x v="1"/>
    <x v="246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4"/>
    <x v="0"/>
    <x v="1"/>
    <x v="1"/>
    <x v="3"/>
    <x v="0"/>
    <x v="0"/>
    <x v="213"/>
    <x v="216"/>
    <x v="1379"/>
    <x v="639"/>
    <x v="1"/>
    <x v="669"/>
    <x v="670"/>
    <x v="1"/>
    <x v="0"/>
    <x v="1"/>
    <x v="246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5"/>
    <x v="0"/>
    <x v="1"/>
    <x v="1"/>
    <x v="2"/>
    <x v="2"/>
    <x v="2"/>
    <x v="28"/>
    <x v="114"/>
    <x v="1565"/>
    <x v="499"/>
    <x v="1"/>
    <x v="937"/>
    <x v="280"/>
    <x v="1"/>
    <x v="0"/>
    <x v="1"/>
    <x v="2468"/>
    <x v="1"/>
    <x v="6"/>
    <x v="191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6"/>
    <x v="0"/>
    <x v="1"/>
    <x v="1"/>
    <x v="2"/>
    <x v="2"/>
    <x v="2"/>
    <x v="214"/>
    <x v="217"/>
    <x v="1566"/>
    <x v="387"/>
    <x v="1"/>
    <x v="931"/>
    <x v="776"/>
    <x v="1"/>
    <x v="0"/>
    <x v="1"/>
    <x v="2469"/>
    <x v="1"/>
    <x v="5"/>
    <x v="636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7"/>
    <x v="0"/>
    <x v="1"/>
    <x v="1"/>
    <x v="3"/>
    <x v="0"/>
    <x v="0"/>
    <x v="88"/>
    <x v="218"/>
    <x v="1567"/>
    <x v="750"/>
    <x v="1"/>
    <x v="669"/>
    <x v="658"/>
    <x v="1"/>
    <x v="0"/>
    <x v="1"/>
    <x v="2470"/>
    <x v="1"/>
    <x v="5"/>
    <x v="664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8"/>
    <x v="0"/>
    <x v="1"/>
    <x v="1"/>
    <x v="3"/>
    <x v="0"/>
    <x v="0"/>
    <x v="215"/>
    <x v="144"/>
    <x v="1568"/>
    <x v="431"/>
    <x v="1"/>
    <x v="815"/>
    <x v="212"/>
    <x v="1"/>
    <x v="0"/>
    <x v="1"/>
    <x v="2471"/>
    <x v="1"/>
    <x v="6"/>
    <x v="144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29"/>
    <x v="0"/>
    <x v="1"/>
    <x v="1"/>
    <x v="3"/>
    <x v="0"/>
    <x v="0"/>
    <x v="215"/>
    <x v="144"/>
    <x v="1569"/>
    <x v="194"/>
    <x v="1"/>
    <x v="493"/>
    <x v="358"/>
    <x v="1"/>
    <x v="0"/>
    <x v="1"/>
    <x v="2472"/>
    <x v="1"/>
    <x v="5"/>
    <x v="242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30"/>
    <x v="0"/>
    <x v="1"/>
    <x v="1"/>
    <x v="2"/>
    <x v="2"/>
    <x v="2"/>
    <x v="223"/>
    <x v="224"/>
    <x v="1570"/>
    <x v="250"/>
    <x v="1"/>
    <x v="424"/>
    <x v="498"/>
    <x v="1"/>
    <x v="0"/>
    <x v="1"/>
    <x v="2473"/>
    <x v="1"/>
    <x v="4"/>
    <x v="362"/>
    <x v="3"/>
    <x v="0"/>
  </r>
  <r>
    <x v="0"/>
    <x v="0"/>
    <x v="0"/>
    <x v="0"/>
    <x v="6"/>
    <x v="4"/>
    <x v="0"/>
    <x v="5"/>
    <x v="5"/>
    <x v="2"/>
    <x v="2"/>
    <x v="1"/>
    <x v="1"/>
    <x v="4"/>
    <x v="22"/>
    <x v="631"/>
    <x v="0"/>
    <x v="1"/>
    <x v="1"/>
    <x v="2"/>
    <x v="2"/>
    <x v="2"/>
    <x v="208"/>
    <x v="211"/>
    <x v="1571"/>
    <x v="71"/>
    <x v="1"/>
    <x v="889"/>
    <x v="586"/>
    <x v="1"/>
    <x v="0"/>
    <x v="1"/>
    <x v="2474"/>
    <x v="1"/>
    <x v="4"/>
    <x v="426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2"/>
    <x v="0"/>
    <x v="1"/>
    <x v="1"/>
    <x v="3"/>
    <x v="0"/>
    <x v="0"/>
    <x v="100"/>
    <x v="37"/>
    <x v="1572"/>
    <x v="46"/>
    <x v="1"/>
    <x v="604"/>
    <x v="551"/>
    <x v="1"/>
    <x v="0"/>
    <x v="1"/>
    <x v="2475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3"/>
    <x v="0"/>
    <x v="1"/>
    <x v="1"/>
    <x v="3"/>
    <x v="0"/>
    <x v="0"/>
    <x v="215"/>
    <x v="144"/>
    <x v="1526"/>
    <x v="301"/>
    <x v="1"/>
    <x v="643"/>
    <x v="746"/>
    <x v="1"/>
    <x v="0"/>
    <x v="1"/>
    <x v="2476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4"/>
    <x v="0"/>
    <x v="1"/>
    <x v="1"/>
    <x v="3"/>
    <x v="0"/>
    <x v="0"/>
    <x v="215"/>
    <x v="144"/>
    <x v="1453"/>
    <x v="302"/>
    <x v="1"/>
    <x v="776"/>
    <x v="553"/>
    <x v="1"/>
    <x v="0"/>
    <x v="1"/>
    <x v="2477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5"/>
    <x v="0"/>
    <x v="1"/>
    <x v="1"/>
    <x v="3"/>
    <x v="0"/>
    <x v="0"/>
    <x v="213"/>
    <x v="216"/>
    <x v="1573"/>
    <x v="479"/>
    <x v="1"/>
    <x v="832"/>
    <x v="616"/>
    <x v="1"/>
    <x v="0"/>
    <x v="1"/>
    <x v="2478"/>
    <x v="1"/>
    <x v="5"/>
    <x v="442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6"/>
    <x v="0"/>
    <x v="1"/>
    <x v="1"/>
    <x v="2"/>
    <x v="2"/>
    <x v="2"/>
    <x v="28"/>
    <x v="114"/>
    <x v="1574"/>
    <x v="299"/>
    <x v="1"/>
    <x v="224"/>
    <x v="270"/>
    <x v="1"/>
    <x v="0"/>
    <x v="1"/>
    <x v="2479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7"/>
    <x v="0"/>
    <x v="1"/>
    <x v="1"/>
    <x v="2"/>
    <x v="2"/>
    <x v="2"/>
    <x v="214"/>
    <x v="217"/>
    <x v="1575"/>
    <x v="755"/>
    <x v="1"/>
    <x v="772"/>
    <x v="572"/>
    <x v="1"/>
    <x v="0"/>
    <x v="1"/>
    <x v="2480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8"/>
    <x v="0"/>
    <x v="1"/>
    <x v="1"/>
    <x v="3"/>
    <x v="0"/>
    <x v="0"/>
    <x v="88"/>
    <x v="218"/>
    <x v="1576"/>
    <x v="479"/>
    <x v="1"/>
    <x v="705"/>
    <x v="571"/>
    <x v="1"/>
    <x v="0"/>
    <x v="1"/>
    <x v="2481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39"/>
    <x v="0"/>
    <x v="1"/>
    <x v="1"/>
    <x v="3"/>
    <x v="0"/>
    <x v="0"/>
    <x v="215"/>
    <x v="144"/>
    <x v="1577"/>
    <x v="338"/>
    <x v="1"/>
    <x v="773"/>
    <x v="583"/>
    <x v="1"/>
    <x v="0"/>
    <x v="1"/>
    <x v="2482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40"/>
    <x v="0"/>
    <x v="1"/>
    <x v="1"/>
    <x v="3"/>
    <x v="0"/>
    <x v="0"/>
    <x v="215"/>
    <x v="144"/>
    <x v="1463"/>
    <x v="617"/>
    <x v="1"/>
    <x v="808"/>
    <x v="347"/>
    <x v="1"/>
    <x v="0"/>
    <x v="1"/>
    <x v="2483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41"/>
    <x v="0"/>
    <x v="1"/>
    <x v="1"/>
    <x v="2"/>
    <x v="2"/>
    <x v="2"/>
    <x v="223"/>
    <x v="224"/>
    <x v="1578"/>
    <x v="756"/>
    <x v="1"/>
    <x v="938"/>
    <x v="659"/>
    <x v="1"/>
    <x v="0"/>
    <x v="1"/>
    <x v="2484"/>
    <x v="0"/>
    <x v="0"/>
    <x v="0"/>
    <x v="3"/>
    <x v="0"/>
  </r>
  <r>
    <x v="0"/>
    <x v="0"/>
    <x v="0"/>
    <x v="0"/>
    <x v="6"/>
    <x v="4"/>
    <x v="0"/>
    <x v="5"/>
    <x v="5"/>
    <x v="2"/>
    <x v="2"/>
    <x v="1"/>
    <x v="1"/>
    <x v="4"/>
    <x v="23"/>
    <x v="642"/>
    <x v="0"/>
    <x v="1"/>
    <x v="1"/>
    <x v="2"/>
    <x v="2"/>
    <x v="2"/>
    <x v="208"/>
    <x v="211"/>
    <x v="1579"/>
    <x v="735"/>
    <x v="1"/>
    <x v="345"/>
    <x v="666"/>
    <x v="1"/>
    <x v="0"/>
    <x v="1"/>
    <x v="2485"/>
    <x v="1"/>
    <x v="6"/>
    <x v="516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3"/>
    <x v="0"/>
    <x v="1"/>
    <x v="1"/>
    <x v="3"/>
    <x v="0"/>
    <x v="0"/>
    <x v="100"/>
    <x v="37"/>
    <x v="1580"/>
    <x v="444"/>
    <x v="1"/>
    <x v="913"/>
    <x v="743"/>
    <x v="1"/>
    <x v="0"/>
    <x v="1"/>
    <x v="2486"/>
    <x v="1"/>
    <x v="4"/>
    <x v="597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4"/>
    <x v="0"/>
    <x v="1"/>
    <x v="1"/>
    <x v="3"/>
    <x v="0"/>
    <x v="0"/>
    <x v="215"/>
    <x v="144"/>
    <x v="1581"/>
    <x v="336"/>
    <x v="1"/>
    <x v="470"/>
    <x v="473"/>
    <x v="1"/>
    <x v="0"/>
    <x v="1"/>
    <x v="2487"/>
    <x v="1"/>
    <x v="4"/>
    <x v="342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5"/>
    <x v="0"/>
    <x v="1"/>
    <x v="1"/>
    <x v="3"/>
    <x v="0"/>
    <x v="0"/>
    <x v="215"/>
    <x v="144"/>
    <x v="1563"/>
    <x v="293"/>
    <x v="1"/>
    <x v="833"/>
    <x v="660"/>
    <x v="1"/>
    <x v="0"/>
    <x v="1"/>
    <x v="2488"/>
    <x v="1"/>
    <x v="5"/>
    <x v="514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6"/>
    <x v="0"/>
    <x v="1"/>
    <x v="1"/>
    <x v="0"/>
    <x v="0"/>
    <x v="0"/>
    <x v="0"/>
    <x v="216"/>
    <x v="1582"/>
    <x v="491"/>
    <x v="2"/>
    <x v="413"/>
    <x v="662"/>
    <x v="1"/>
    <x v="0"/>
    <x v="1"/>
    <x v="2489"/>
    <x v="1"/>
    <x v="13"/>
    <x v="509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7"/>
    <x v="0"/>
    <x v="1"/>
    <x v="1"/>
    <x v="2"/>
    <x v="2"/>
    <x v="2"/>
    <x v="28"/>
    <x v="114"/>
    <x v="1583"/>
    <x v="202"/>
    <x v="1"/>
    <x v="858"/>
    <x v="746"/>
    <x v="1"/>
    <x v="0"/>
    <x v="1"/>
    <x v="2490"/>
    <x v="1"/>
    <x v="10"/>
    <x v="665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8"/>
    <x v="0"/>
    <x v="1"/>
    <x v="1"/>
    <x v="2"/>
    <x v="2"/>
    <x v="2"/>
    <x v="214"/>
    <x v="217"/>
    <x v="1584"/>
    <x v="606"/>
    <x v="1"/>
    <x v="602"/>
    <x v="644"/>
    <x v="1"/>
    <x v="0"/>
    <x v="1"/>
    <x v="2491"/>
    <x v="1"/>
    <x v="6"/>
    <x v="485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49"/>
    <x v="0"/>
    <x v="1"/>
    <x v="1"/>
    <x v="3"/>
    <x v="0"/>
    <x v="0"/>
    <x v="88"/>
    <x v="218"/>
    <x v="1585"/>
    <x v="752"/>
    <x v="1"/>
    <x v="651"/>
    <x v="438"/>
    <x v="1"/>
    <x v="0"/>
    <x v="1"/>
    <x v="2492"/>
    <x v="1"/>
    <x v="4"/>
    <x v="305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50"/>
    <x v="0"/>
    <x v="1"/>
    <x v="1"/>
    <x v="3"/>
    <x v="0"/>
    <x v="0"/>
    <x v="215"/>
    <x v="144"/>
    <x v="1586"/>
    <x v="497"/>
    <x v="1"/>
    <x v="993"/>
    <x v="726"/>
    <x v="1"/>
    <x v="0"/>
    <x v="1"/>
    <x v="2493"/>
    <x v="1"/>
    <x v="4"/>
    <x v="666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51"/>
    <x v="0"/>
    <x v="1"/>
    <x v="1"/>
    <x v="3"/>
    <x v="0"/>
    <x v="0"/>
    <x v="215"/>
    <x v="144"/>
    <x v="1587"/>
    <x v="546"/>
    <x v="1"/>
    <x v="398"/>
    <x v="474"/>
    <x v="1"/>
    <x v="0"/>
    <x v="1"/>
    <x v="2494"/>
    <x v="1"/>
    <x v="5"/>
    <x v="580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52"/>
    <x v="0"/>
    <x v="1"/>
    <x v="1"/>
    <x v="2"/>
    <x v="2"/>
    <x v="2"/>
    <x v="223"/>
    <x v="224"/>
    <x v="1588"/>
    <x v="561"/>
    <x v="1"/>
    <x v="389"/>
    <x v="733"/>
    <x v="1"/>
    <x v="0"/>
    <x v="1"/>
    <x v="2495"/>
    <x v="1"/>
    <x v="5"/>
    <x v="588"/>
    <x v="3"/>
    <x v="0"/>
  </r>
  <r>
    <x v="0"/>
    <x v="0"/>
    <x v="0"/>
    <x v="0"/>
    <x v="6"/>
    <x v="4"/>
    <x v="0"/>
    <x v="5"/>
    <x v="5"/>
    <x v="2"/>
    <x v="2"/>
    <x v="1"/>
    <x v="1"/>
    <x v="4"/>
    <x v="24"/>
    <x v="653"/>
    <x v="0"/>
    <x v="1"/>
    <x v="1"/>
    <x v="2"/>
    <x v="2"/>
    <x v="2"/>
    <x v="208"/>
    <x v="211"/>
    <x v="1589"/>
    <x v="100"/>
    <x v="1"/>
    <x v="941"/>
    <x v="556"/>
    <x v="1"/>
    <x v="0"/>
    <x v="1"/>
    <x v="2496"/>
    <x v="1"/>
    <x v="5"/>
    <x v="484"/>
    <x v="3"/>
    <x v="0"/>
  </r>
  <r>
    <x v="0"/>
    <x v="0"/>
    <x v="0"/>
    <x v="0"/>
    <x v="7"/>
    <x v="4"/>
    <x v="0"/>
    <x v="6"/>
    <x v="6"/>
    <x v="2"/>
    <x v="3"/>
    <x v="1"/>
    <x v="2"/>
    <x v="0"/>
    <x v="0"/>
    <x v="0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0"/>
    <x v="2"/>
    <x v="0"/>
    <x v="0"/>
    <x v="0"/>
    <x v="0"/>
    <x v="0"/>
    <x v="0"/>
    <x v="0"/>
    <x v="2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0"/>
    <x v="3"/>
    <x v="0"/>
    <x v="0"/>
    <x v="0"/>
    <x v="0"/>
    <x v="0"/>
    <x v="0"/>
    <x v="0"/>
    <x v="2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1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10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11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12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13"/>
    <x v="0"/>
    <x v="1"/>
    <x v="1"/>
    <x v="0"/>
    <x v="2"/>
    <x v="2"/>
    <x v="0"/>
    <x v="230"/>
    <x v="0"/>
    <x v="0"/>
    <x v="0"/>
    <x v="450"/>
    <x v="363"/>
    <x v="1"/>
    <x v="0"/>
    <x v="1"/>
    <x v="2497"/>
    <x v="0"/>
    <x v="0"/>
    <x v="0"/>
    <x v="5"/>
    <x v="0"/>
  </r>
  <r>
    <x v="0"/>
    <x v="0"/>
    <x v="0"/>
    <x v="0"/>
    <x v="7"/>
    <x v="4"/>
    <x v="0"/>
    <x v="6"/>
    <x v="6"/>
    <x v="2"/>
    <x v="3"/>
    <x v="1"/>
    <x v="2"/>
    <x v="0"/>
    <x v="1"/>
    <x v="4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5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6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7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8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"/>
    <x v="9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4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5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6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7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8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19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20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21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22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23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2"/>
    <x v="24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25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26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27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28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29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0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1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2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3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4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3"/>
    <x v="35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36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37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38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39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0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1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2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3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4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5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4"/>
    <x v="46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47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48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49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0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1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2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3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4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5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6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5"/>
    <x v="57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58"/>
    <x v="0"/>
    <x v="0"/>
    <x v="0"/>
    <x v="0"/>
    <x v="0"/>
    <x v="0"/>
    <x v="0"/>
    <x v="2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59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0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1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2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3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4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5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6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7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6"/>
    <x v="68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69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0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1"/>
    <x v="0"/>
    <x v="0"/>
    <x v="0"/>
    <x v="0"/>
    <x v="0"/>
    <x v="0"/>
    <x v="0"/>
    <x v="2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2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3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4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5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7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8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7"/>
    <x v="79"/>
    <x v="0"/>
    <x v="0"/>
    <x v="0"/>
    <x v="0"/>
    <x v="2"/>
    <x v="2"/>
    <x v="0"/>
    <x v="2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0"/>
    <x v="0"/>
    <x v="0"/>
    <x v="0"/>
    <x v="0"/>
    <x v="0"/>
    <x v="0"/>
    <x v="0"/>
    <x v="2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1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2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3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4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5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6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7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8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89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8"/>
    <x v="90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8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9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100"/>
    <x v="0"/>
    <x v="0"/>
    <x v="0"/>
    <x v="0"/>
    <x v="2"/>
    <x v="2"/>
    <x v="0"/>
    <x v="2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1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2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3"/>
    <x v="0"/>
    <x v="0"/>
    <x v="0"/>
    <x v="0"/>
    <x v="0"/>
    <x v="0"/>
    <x v="0"/>
    <x v="2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4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5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6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97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9"/>
    <x v="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1"/>
    <x v="0"/>
    <x v="0"/>
    <x v="0"/>
    <x v="0"/>
    <x v="0"/>
    <x v="0"/>
    <x v="0"/>
    <x v="2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2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3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4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5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6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7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09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10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11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0"/>
    <x v="112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3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4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5"/>
    <x v="0"/>
    <x v="0"/>
    <x v="0"/>
    <x v="0"/>
    <x v="0"/>
    <x v="0"/>
    <x v="0"/>
    <x v="2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6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7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8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19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21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22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1"/>
    <x v="123"/>
    <x v="0"/>
    <x v="0"/>
    <x v="0"/>
    <x v="0"/>
    <x v="2"/>
    <x v="2"/>
    <x v="0"/>
    <x v="2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4"/>
    <x v="0"/>
    <x v="0"/>
    <x v="0"/>
    <x v="0"/>
    <x v="0"/>
    <x v="0"/>
    <x v="0"/>
    <x v="2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5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6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7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8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29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30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31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32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33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2"/>
    <x v="134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35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36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37"/>
    <x v="0"/>
    <x v="0"/>
    <x v="0"/>
    <x v="0"/>
    <x v="0"/>
    <x v="0"/>
    <x v="0"/>
    <x v="2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38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39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0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1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3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4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3"/>
    <x v="145"/>
    <x v="0"/>
    <x v="0"/>
    <x v="0"/>
    <x v="0"/>
    <x v="2"/>
    <x v="2"/>
    <x v="0"/>
    <x v="2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46"/>
    <x v="0"/>
    <x v="0"/>
    <x v="0"/>
    <x v="0"/>
    <x v="0"/>
    <x v="0"/>
    <x v="0"/>
    <x v="23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47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48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49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0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1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2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3"/>
    <x v="0"/>
    <x v="0"/>
    <x v="0"/>
    <x v="0"/>
    <x v="0"/>
    <x v="0"/>
    <x v="0"/>
    <x v="22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4"/>
    <x v="0"/>
    <x v="0"/>
    <x v="0"/>
    <x v="0"/>
    <x v="0"/>
    <x v="0"/>
    <x v="0"/>
    <x v="1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5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4"/>
    <x v="156"/>
    <x v="0"/>
    <x v="0"/>
    <x v="0"/>
    <x v="0"/>
    <x v="2"/>
    <x v="2"/>
    <x v="0"/>
    <x v="23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57"/>
    <x v="0"/>
    <x v="0"/>
    <x v="0"/>
    <x v="0"/>
    <x v="0"/>
    <x v="0"/>
    <x v="0"/>
    <x v="2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58"/>
    <x v="0"/>
    <x v="0"/>
    <x v="0"/>
    <x v="0"/>
    <x v="0"/>
    <x v="0"/>
    <x v="0"/>
    <x v="23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59"/>
    <x v="0"/>
    <x v="0"/>
    <x v="0"/>
    <x v="0"/>
    <x v="0"/>
    <x v="0"/>
    <x v="0"/>
    <x v="23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0"/>
    <x v="0"/>
    <x v="0"/>
    <x v="0"/>
    <x v="0"/>
    <x v="2"/>
    <x v="3"/>
    <x v="0"/>
    <x v="23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1"/>
    <x v="0"/>
    <x v="0"/>
    <x v="0"/>
    <x v="0"/>
    <x v="2"/>
    <x v="3"/>
    <x v="0"/>
    <x v="23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2"/>
    <x v="0"/>
    <x v="0"/>
    <x v="0"/>
    <x v="0"/>
    <x v="2"/>
    <x v="2"/>
    <x v="0"/>
    <x v="19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3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5"/>
    <x v="0"/>
    <x v="0"/>
    <x v="0"/>
    <x v="0"/>
    <x v="0"/>
    <x v="0"/>
    <x v="0"/>
    <x v="22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6"/>
    <x v="0"/>
    <x v="0"/>
    <x v="0"/>
    <x v="0"/>
    <x v="2"/>
    <x v="2"/>
    <x v="0"/>
    <x v="22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0"/>
    <x v="15"/>
    <x v="167"/>
    <x v="0"/>
    <x v="0"/>
    <x v="0"/>
    <x v="0"/>
    <x v="2"/>
    <x v="2"/>
    <x v="0"/>
    <x v="23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0"/>
    <x v="168"/>
    <x v="0"/>
    <x v="0"/>
    <x v="0"/>
    <x v="0"/>
    <x v="0"/>
    <x v="0"/>
    <x v="0"/>
    <x v="23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0"/>
    <x v="169"/>
    <x v="0"/>
    <x v="0"/>
    <x v="0"/>
    <x v="0"/>
    <x v="2"/>
    <x v="2"/>
    <x v="0"/>
    <x v="1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0"/>
    <x v="170"/>
    <x v="0"/>
    <x v="0"/>
    <x v="0"/>
    <x v="0"/>
    <x v="2"/>
    <x v="2"/>
    <x v="0"/>
    <x v="24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0"/>
    <x v="171"/>
    <x v="0"/>
    <x v="0"/>
    <x v="0"/>
    <x v="0"/>
    <x v="1"/>
    <x v="1"/>
    <x v="0"/>
    <x v="24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"/>
    <x v="17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"/>
    <x v="173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"/>
    <x v="17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"/>
    <x v="17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"/>
    <x v="176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2"/>
    <x v="177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2"/>
    <x v="17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2"/>
    <x v="17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2"/>
    <x v="180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2"/>
    <x v="18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3"/>
    <x v="18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3"/>
    <x v="183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3"/>
    <x v="18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3"/>
    <x v="18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3"/>
    <x v="186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4"/>
    <x v="187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4"/>
    <x v="18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4"/>
    <x v="18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4"/>
    <x v="190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4"/>
    <x v="19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5"/>
    <x v="19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5"/>
    <x v="193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5"/>
    <x v="19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5"/>
    <x v="19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5"/>
    <x v="196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6"/>
    <x v="19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6"/>
    <x v="19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6"/>
    <x v="19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6"/>
    <x v="200"/>
    <x v="0"/>
    <x v="0"/>
    <x v="0"/>
    <x v="0"/>
    <x v="2"/>
    <x v="2"/>
    <x v="0"/>
    <x v="24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6"/>
    <x v="20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7"/>
    <x v="20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7"/>
    <x v="203"/>
    <x v="0"/>
    <x v="0"/>
    <x v="0"/>
    <x v="0"/>
    <x v="2"/>
    <x v="2"/>
    <x v="0"/>
    <x v="1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7"/>
    <x v="20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7"/>
    <x v="20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7"/>
    <x v="206"/>
    <x v="0"/>
    <x v="0"/>
    <x v="0"/>
    <x v="0"/>
    <x v="1"/>
    <x v="1"/>
    <x v="0"/>
    <x v="2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8"/>
    <x v="20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8"/>
    <x v="20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8"/>
    <x v="20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8"/>
    <x v="210"/>
    <x v="0"/>
    <x v="0"/>
    <x v="0"/>
    <x v="0"/>
    <x v="2"/>
    <x v="2"/>
    <x v="0"/>
    <x v="24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8"/>
    <x v="21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9"/>
    <x v="21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9"/>
    <x v="213"/>
    <x v="0"/>
    <x v="0"/>
    <x v="0"/>
    <x v="0"/>
    <x v="2"/>
    <x v="2"/>
    <x v="0"/>
    <x v="1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9"/>
    <x v="21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9"/>
    <x v="21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9"/>
    <x v="216"/>
    <x v="0"/>
    <x v="0"/>
    <x v="0"/>
    <x v="0"/>
    <x v="1"/>
    <x v="1"/>
    <x v="0"/>
    <x v="2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0"/>
    <x v="21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0"/>
    <x v="21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0"/>
    <x v="21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0"/>
    <x v="220"/>
    <x v="0"/>
    <x v="0"/>
    <x v="0"/>
    <x v="0"/>
    <x v="2"/>
    <x v="2"/>
    <x v="0"/>
    <x v="24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0"/>
    <x v="22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1"/>
    <x v="22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1"/>
    <x v="223"/>
    <x v="0"/>
    <x v="0"/>
    <x v="0"/>
    <x v="0"/>
    <x v="2"/>
    <x v="2"/>
    <x v="0"/>
    <x v="1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1"/>
    <x v="22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1"/>
    <x v="22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1"/>
    <x v="226"/>
    <x v="0"/>
    <x v="0"/>
    <x v="0"/>
    <x v="0"/>
    <x v="1"/>
    <x v="1"/>
    <x v="0"/>
    <x v="2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2"/>
    <x v="22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2"/>
    <x v="22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2"/>
    <x v="22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2"/>
    <x v="230"/>
    <x v="0"/>
    <x v="0"/>
    <x v="0"/>
    <x v="0"/>
    <x v="2"/>
    <x v="2"/>
    <x v="0"/>
    <x v="24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2"/>
    <x v="23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3"/>
    <x v="23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3"/>
    <x v="233"/>
    <x v="0"/>
    <x v="0"/>
    <x v="0"/>
    <x v="0"/>
    <x v="2"/>
    <x v="2"/>
    <x v="0"/>
    <x v="1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3"/>
    <x v="23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3"/>
    <x v="23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3"/>
    <x v="236"/>
    <x v="0"/>
    <x v="0"/>
    <x v="0"/>
    <x v="0"/>
    <x v="1"/>
    <x v="1"/>
    <x v="0"/>
    <x v="2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4"/>
    <x v="23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4"/>
    <x v="238"/>
    <x v="0"/>
    <x v="0"/>
    <x v="0"/>
    <x v="0"/>
    <x v="2"/>
    <x v="2"/>
    <x v="0"/>
    <x v="24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4"/>
    <x v="239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4"/>
    <x v="240"/>
    <x v="0"/>
    <x v="0"/>
    <x v="0"/>
    <x v="0"/>
    <x v="2"/>
    <x v="2"/>
    <x v="0"/>
    <x v="24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4"/>
    <x v="241"/>
    <x v="0"/>
    <x v="0"/>
    <x v="0"/>
    <x v="0"/>
    <x v="1"/>
    <x v="1"/>
    <x v="0"/>
    <x v="24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5"/>
    <x v="242"/>
    <x v="0"/>
    <x v="0"/>
    <x v="0"/>
    <x v="0"/>
    <x v="1"/>
    <x v="1"/>
    <x v="0"/>
    <x v="24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5"/>
    <x v="243"/>
    <x v="0"/>
    <x v="0"/>
    <x v="0"/>
    <x v="0"/>
    <x v="2"/>
    <x v="2"/>
    <x v="0"/>
    <x v="13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5"/>
    <x v="244"/>
    <x v="0"/>
    <x v="0"/>
    <x v="0"/>
    <x v="0"/>
    <x v="2"/>
    <x v="2"/>
    <x v="0"/>
    <x v="17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5"/>
    <x v="245"/>
    <x v="0"/>
    <x v="0"/>
    <x v="0"/>
    <x v="0"/>
    <x v="2"/>
    <x v="2"/>
    <x v="0"/>
    <x v="24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1"/>
    <x v="15"/>
    <x v="246"/>
    <x v="0"/>
    <x v="0"/>
    <x v="0"/>
    <x v="0"/>
    <x v="1"/>
    <x v="1"/>
    <x v="0"/>
    <x v="24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47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48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49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50"/>
    <x v="0"/>
    <x v="0"/>
    <x v="0"/>
    <x v="0"/>
    <x v="1"/>
    <x v="1"/>
    <x v="0"/>
    <x v="24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51"/>
    <x v="0"/>
    <x v="0"/>
    <x v="0"/>
    <x v="0"/>
    <x v="0"/>
    <x v="0"/>
    <x v="0"/>
    <x v="2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0"/>
    <x v="252"/>
    <x v="0"/>
    <x v="0"/>
    <x v="0"/>
    <x v="0"/>
    <x v="0"/>
    <x v="0"/>
    <x v="0"/>
    <x v="17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3"/>
    <x v="0"/>
    <x v="0"/>
    <x v="0"/>
    <x v="0"/>
    <x v="0"/>
    <x v="0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4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5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7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8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59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1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2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3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4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5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"/>
    <x v="266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67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68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69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1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2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3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5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6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7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8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79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"/>
    <x v="280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1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2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3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5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6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7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89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90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91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92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93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3"/>
    <x v="294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295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296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297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298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299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0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1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3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4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5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6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7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4"/>
    <x v="308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09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0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1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2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3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4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5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7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8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19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20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21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5"/>
    <x v="322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3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4"/>
    <x v="0"/>
    <x v="0"/>
    <x v="0"/>
    <x v="0"/>
    <x v="2"/>
    <x v="2"/>
    <x v="0"/>
    <x v="1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5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7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8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29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0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1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2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3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4"/>
    <x v="0"/>
    <x v="0"/>
    <x v="0"/>
    <x v="0"/>
    <x v="1"/>
    <x v="1"/>
    <x v="0"/>
    <x v="2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5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6"/>
    <x v="336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37"/>
    <x v="0"/>
    <x v="0"/>
    <x v="0"/>
    <x v="0"/>
    <x v="2"/>
    <x v="2"/>
    <x v="0"/>
    <x v="2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38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39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0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1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2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3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5"/>
    <x v="0"/>
    <x v="0"/>
    <x v="0"/>
    <x v="0"/>
    <x v="2"/>
    <x v="2"/>
    <x v="0"/>
    <x v="1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6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7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8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49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7"/>
    <x v="350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1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2"/>
    <x v="0"/>
    <x v="0"/>
    <x v="0"/>
    <x v="0"/>
    <x v="2"/>
    <x v="2"/>
    <x v="0"/>
    <x v="1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3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5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6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7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8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59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60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61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62"/>
    <x v="0"/>
    <x v="0"/>
    <x v="0"/>
    <x v="0"/>
    <x v="1"/>
    <x v="1"/>
    <x v="0"/>
    <x v="2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63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8"/>
    <x v="364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65"/>
    <x v="0"/>
    <x v="0"/>
    <x v="0"/>
    <x v="0"/>
    <x v="2"/>
    <x v="2"/>
    <x v="0"/>
    <x v="2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66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67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68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69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0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1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3"/>
    <x v="0"/>
    <x v="0"/>
    <x v="0"/>
    <x v="0"/>
    <x v="2"/>
    <x v="2"/>
    <x v="0"/>
    <x v="1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4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5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6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7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9"/>
    <x v="378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79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0"/>
    <x v="0"/>
    <x v="0"/>
    <x v="0"/>
    <x v="0"/>
    <x v="2"/>
    <x v="2"/>
    <x v="0"/>
    <x v="1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1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2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3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4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5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6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7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8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89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90"/>
    <x v="0"/>
    <x v="0"/>
    <x v="0"/>
    <x v="0"/>
    <x v="1"/>
    <x v="1"/>
    <x v="0"/>
    <x v="2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91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0"/>
    <x v="392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3"/>
    <x v="0"/>
    <x v="0"/>
    <x v="0"/>
    <x v="0"/>
    <x v="2"/>
    <x v="2"/>
    <x v="0"/>
    <x v="2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4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5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6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7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8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399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1"/>
    <x v="0"/>
    <x v="0"/>
    <x v="0"/>
    <x v="0"/>
    <x v="2"/>
    <x v="2"/>
    <x v="0"/>
    <x v="1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2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3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4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5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1"/>
    <x v="406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07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08"/>
    <x v="0"/>
    <x v="0"/>
    <x v="0"/>
    <x v="0"/>
    <x v="2"/>
    <x v="2"/>
    <x v="0"/>
    <x v="1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09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1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2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3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4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5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6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7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8"/>
    <x v="0"/>
    <x v="0"/>
    <x v="0"/>
    <x v="0"/>
    <x v="1"/>
    <x v="1"/>
    <x v="0"/>
    <x v="2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19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2"/>
    <x v="420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1"/>
    <x v="0"/>
    <x v="0"/>
    <x v="0"/>
    <x v="0"/>
    <x v="2"/>
    <x v="2"/>
    <x v="0"/>
    <x v="2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2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3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4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5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6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7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29"/>
    <x v="0"/>
    <x v="0"/>
    <x v="0"/>
    <x v="0"/>
    <x v="2"/>
    <x v="2"/>
    <x v="0"/>
    <x v="1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30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31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32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33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3"/>
    <x v="434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35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36"/>
    <x v="0"/>
    <x v="0"/>
    <x v="0"/>
    <x v="0"/>
    <x v="2"/>
    <x v="2"/>
    <x v="0"/>
    <x v="12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37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38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39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0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1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2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3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4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5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6"/>
    <x v="0"/>
    <x v="0"/>
    <x v="0"/>
    <x v="0"/>
    <x v="1"/>
    <x v="1"/>
    <x v="0"/>
    <x v="25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7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4"/>
    <x v="448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49"/>
    <x v="0"/>
    <x v="0"/>
    <x v="0"/>
    <x v="0"/>
    <x v="2"/>
    <x v="2"/>
    <x v="0"/>
    <x v="257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0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1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2"/>
    <x v="0"/>
    <x v="0"/>
    <x v="0"/>
    <x v="0"/>
    <x v="0"/>
    <x v="0"/>
    <x v="0"/>
    <x v="8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3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4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5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7"/>
    <x v="0"/>
    <x v="0"/>
    <x v="0"/>
    <x v="0"/>
    <x v="2"/>
    <x v="2"/>
    <x v="0"/>
    <x v="125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8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59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60"/>
    <x v="0"/>
    <x v="0"/>
    <x v="0"/>
    <x v="0"/>
    <x v="1"/>
    <x v="1"/>
    <x v="0"/>
    <x v="25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61"/>
    <x v="0"/>
    <x v="0"/>
    <x v="0"/>
    <x v="0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5"/>
    <x v="462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3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4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5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7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8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69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1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2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3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4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5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6"/>
    <x v="476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77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78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79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1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2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3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5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6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7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8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89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7"/>
    <x v="490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1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2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3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5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6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7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499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500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501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502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503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8"/>
    <x v="504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05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06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07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08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09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0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1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3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4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5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6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7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19"/>
    <x v="518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19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0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1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2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3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4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5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7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8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29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30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31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0"/>
    <x v="532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3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4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5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6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7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8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39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1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2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3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4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5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1"/>
    <x v="546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47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48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49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1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2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3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5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6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7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8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59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2"/>
    <x v="560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1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2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3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4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5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6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7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69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70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71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72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73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3"/>
    <x v="574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75"/>
    <x v="0"/>
    <x v="0"/>
    <x v="0"/>
    <x v="0"/>
    <x v="2"/>
    <x v="2"/>
    <x v="0"/>
    <x v="25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76"/>
    <x v="0"/>
    <x v="0"/>
    <x v="0"/>
    <x v="0"/>
    <x v="2"/>
    <x v="2"/>
    <x v="0"/>
    <x v="219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77"/>
    <x v="0"/>
    <x v="0"/>
    <x v="0"/>
    <x v="0"/>
    <x v="0"/>
    <x v="0"/>
    <x v="0"/>
    <x v="1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78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79"/>
    <x v="0"/>
    <x v="0"/>
    <x v="0"/>
    <x v="0"/>
    <x v="2"/>
    <x v="2"/>
    <x v="0"/>
    <x v="20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0"/>
    <x v="0"/>
    <x v="0"/>
    <x v="0"/>
    <x v="0"/>
    <x v="2"/>
    <x v="3"/>
    <x v="0"/>
    <x v="1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1"/>
    <x v="0"/>
    <x v="0"/>
    <x v="0"/>
    <x v="0"/>
    <x v="2"/>
    <x v="3"/>
    <x v="0"/>
    <x v="25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3"/>
    <x v="0"/>
    <x v="0"/>
    <x v="0"/>
    <x v="0"/>
    <x v="2"/>
    <x v="2"/>
    <x v="0"/>
    <x v="204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4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5"/>
    <x v="0"/>
    <x v="0"/>
    <x v="0"/>
    <x v="0"/>
    <x v="2"/>
    <x v="3"/>
    <x v="0"/>
    <x v="166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6"/>
    <x v="0"/>
    <x v="0"/>
    <x v="0"/>
    <x v="0"/>
    <x v="1"/>
    <x v="1"/>
    <x v="0"/>
    <x v="258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7"/>
    <x v="0"/>
    <x v="0"/>
    <x v="0"/>
    <x v="0"/>
    <x v="0"/>
    <x v="0"/>
    <x v="0"/>
    <x v="253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7"/>
    <x v="4"/>
    <x v="0"/>
    <x v="6"/>
    <x v="6"/>
    <x v="2"/>
    <x v="3"/>
    <x v="1"/>
    <x v="2"/>
    <x v="2"/>
    <x v="24"/>
    <x v="588"/>
    <x v="0"/>
    <x v="0"/>
    <x v="0"/>
    <x v="0"/>
    <x v="0"/>
    <x v="0"/>
    <x v="0"/>
    <x v="254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"/>
    <x v="0"/>
    <x v="0"/>
    <x v="1"/>
    <x v="1"/>
    <x v="3"/>
    <x v="0"/>
    <x v="0"/>
    <x v="224"/>
    <x v="259"/>
    <x v="1590"/>
    <x v="108"/>
    <x v="3"/>
    <x v="938"/>
    <x v="720"/>
    <x v="1"/>
    <x v="0"/>
    <x v="0"/>
    <x v="249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1"/>
    <x v="0"/>
    <x v="1"/>
    <x v="1"/>
    <x v="3"/>
    <x v="0"/>
    <x v="0"/>
    <x v="225"/>
    <x v="260"/>
    <x v="1591"/>
    <x v="415"/>
    <x v="3"/>
    <x v="1032"/>
    <x v="800"/>
    <x v="1"/>
    <x v="0"/>
    <x v="1"/>
    <x v="2499"/>
    <x v="1"/>
    <x v="4"/>
    <x v="667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10"/>
    <x v="0"/>
    <x v="1"/>
    <x v="1"/>
    <x v="2"/>
    <x v="2"/>
    <x v="2"/>
    <x v="226"/>
    <x v="261"/>
    <x v="1592"/>
    <x v="757"/>
    <x v="3"/>
    <x v="469"/>
    <x v="414"/>
    <x v="1"/>
    <x v="0"/>
    <x v="1"/>
    <x v="2500"/>
    <x v="1"/>
    <x v="4"/>
    <x v="639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11"/>
    <x v="0"/>
    <x v="1"/>
    <x v="1"/>
    <x v="1"/>
    <x v="1"/>
    <x v="1"/>
    <x v="227"/>
    <x v="262"/>
    <x v="1593"/>
    <x v="41"/>
    <x v="1"/>
    <x v="1033"/>
    <x v="801"/>
    <x v="1"/>
    <x v="0"/>
    <x v="1"/>
    <x v="2501"/>
    <x v="1"/>
    <x v="0"/>
    <x v="668"/>
    <x v="7"/>
    <x v="0"/>
  </r>
  <r>
    <x v="1"/>
    <x v="1"/>
    <x v="0"/>
    <x v="0"/>
    <x v="8"/>
    <x v="6"/>
    <x v="1"/>
    <x v="7"/>
    <x v="5"/>
    <x v="5"/>
    <x v="0"/>
    <x v="0"/>
    <x v="1"/>
    <x v="0"/>
    <x v="1"/>
    <x v="2"/>
    <x v="0"/>
    <x v="1"/>
    <x v="1"/>
    <x v="2"/>
    <x v="2"/>
    <x v="2"/>
    <x v="228"/>
    <x v="263"/>
    <x v="1594"/>
    <x v="312"/>
    <x v="3"/>
    <x v="458"/>
    <x v="639"/>
    <x v="1"/>
    <x v="0"/>
    <x v="1"/>
    <x v="2502"/>
    <x v="1"/>
    <x v="4"/>
    <x v="480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3"/>
    <x v="0"/>
    <x v="1"/>
    <x v="1"/>
    <x v="4"/>
    <x v="2"/>
    <x v="3"/>
    <x v="229"/>
    <x v="264"/>
    <x v="1595"/>
    <x v="360"/>
    <x v="1"/>
    <x v="1034"/>
    <x v="802"/>
    <x v="1"/>
    <x v="0"/>
    <x v="1"/>
    <x v="2503"/>
    <x v="1"/>
    <x v="4"/>
    <x v="669"/>
    <x v="7"/>
    <x v="0"/>
  </r>
  <r>
    <x v="1"/>
    <x v="1"/>
    <x v="0"/>
    <x v="0"/>
    <x v="8"/>
    <x v="6"/>
    <x v="1"/>
    <x v="7"/>
    <x v="5"/>
    <x v="5"/>
    <x v="0"/>
    <x v="0"/>
    <x v="1"/>
    <x v="0"/>
    <x v="1"/>
    <x v="4"/>
    <x v="0"/>
    <x v="1"/>
    <x v="1"/>
    <x v="4"/>
    <x v="2"/>
    <x v="3"/>
    <x v="230"/>
    <x v="265"/>
    <x v="1596"/>
    <x v="56"/>
    <x v="3"/>
    <x v="1035"/>
    <x v="727"/>
    <x v="1"/>
    <x v="0"/>
    <x v="1"/>
    <x v="2504"/>
    <x v="1"/>
    <x v="17"/>
    <x v="584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5"/>
    <x v="0"/>
    <x v="1"/>
    <x v="1"/>
    <x v="4"/>
    <x v="2"/>
    <x v="3"/>
    <x v="114"/>
    <x v="266"/>
    <x v="1597"/>
    <x v="684"/>
    <x v="3"/>
    <x v="973"/>
    <x v="741"/>
    <x v="1"/>
    <x v="0"/>
    <x v="1"/>
    <x v="2505"/>
    <x v="1"/>
    <x v="4"/>
    <x v="602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6"/>
    <x v="0"/>
    <x v="1"/>
    <x v="1"/>
    <x v="2"/>
    <x v="2"/>
    <x v="2"/>
    <x v="231"/>
    <x v="267"/>
    <x v="1598"/>
    <x v="195"/>
    <x v="1"/>
    <x v="1025"/>
    <x v="443"/>
    <x v="1"/>
    <x v="0"/>
    <x v="1"/>
    <x v="2506"/>
    <x v="1"/>
    <x v="4"/>
    <x v="331"/>
    <x v="7"/>
    <x v="0"/>
  </r>
  <r>
    <x v="1"/>
    <x v="1"/>
    <x v="0"/>
    <x v="0"/>
    <x v="8"/>
    <x v="6"/>
    <x v="1"/>
    <x v="7"/>
    <x v="5"/>
    <x v="5"/>
    <x v="0"/>
    <x v="0"/>
    <x v="1"/>
    <x v="0"/>
    <x v="1"/>
    <x v="7"/>
    <x v="0"/>
    <x v="1"/>
    <x v="1"/>
    <x v="4"/>
    <x v="2"/>
    <x v="3"/>
    <x v="232"/>
    <x v="268"/>
    <x v="1599"/>
    <x v="539"/>
    <x v="3"/>
    <x v="1036"/>
    <x v="803"/>
    <x v="1"/>
    <x v="0"/>
    <x v="1"/>
    <x v="2507"/>
    <x v="1"/>
    <x v="4"/>
    <x v="670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8"/>
    <x v="0"/>
    <x v="1"/>
    <x v="1"/>
    <x v="4"/>
    <x v="2"/>
    <x v="3"/>
    <x v="232"/>
    <x v="268"/>
    <x v="1600"/>
    <x v="41"/>
    <x v="3"/>
    <x v="720"/>
    <x v="519"/>
    <x v="1"/>
    <x v="0"/>
    <x v="1"/>
    <x v="2508"/>
    <x v="1"/>
    <x v="4"/>
    <x v="380"/>
    <x v="6"/>
    <x v="0"/>
  </r>
  <r>
    <x v="1"/>
    <x v="1"/>
    <x v="0"/>
    <x v="0"/>
    <x v="8"/>
    <x v="6"/>
    <x v="1"/>
    <x v="7"/>
    <x v="5"/>
    <x v="5"/>
    <x v="0"/>
    <x v="0"/>
    <x v="1"/>
    <x v="0"/>
    <x v="1"/>
    <x v="9"/>
    <x v="0"/>
    <x v="1"/>
    <x v="1"/>
    <x v="3"/>
    <x v="0"/>
    <x v="0"/>
    <x v="233"/>
    <x v="150"/>
    <x v="1601"/>
    <x v="92"/>
    <x v="1"/>
    <x v="489"/>
    <x v="804"/>
    <x v="1"/>
    <x v="0"/>
    <x v="1"/>
    <x v="2509"/>
    <x v="1"/>
    <x v="4"/>
    <x v="671"/>
    <x v="7"/>
    <x v="0"/>
  </r>
  <r>
    <x v="1"/>
    <x v="1"/>
    <x v="0"/>
    <x v="0"/>
    <x v="8"/>
    <x v="6"/>
    <x v="1"/>
    <x v="7"/>
    <x v="5"/>
    <x v="5"/>
    <x v="0"/>
    <x v="0"/>
    <x v="1"/>
    <x v="0"/>
    <x v="2"/>
    <x v="12"/>
    <x v="0"/>
    <x v="1"/>
    <x v="1"/>
    <x v="3"/>
    <x v="0"/>
    <x v="0"/>
    <x v="224"/>
    <x v="259"/>
    <x v="1602"/>
    <x v="568"/>
    <x v="3"/>
    <x v="529"/>
    <x v="406"/>
    <x v="1"/>
    <x v="0"/>
    <x v="1"/>
    <x v="2510"/>
    <x v="1"/>
    <x v="4"/>
    <x v="277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3"/>
    <x v="0"/>
    <x v="1"/>
    <x v="1"/>
    <x v="2"/>
    <x v="2"/>
    <x v="2"/>
    <x v="228"/>
    <x v="263"/>
    <x v="1603"/>
    <x v="92"/>
    <x v="3"/>
    <x v="419"/>
    <x v="762"/>
    <x v="1"/>
    <x v="0"/>
    <x v="1"/>
    <x v="2511"/>
    <x v="1"/>
    <x v="4"/>
    <x v="337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4"/>
    <x v="0"/>
    <x v="1"/>
    <x v="1"/>
    <x v="4"/>
    <x v="2"/>
    <x v="3"/>
    <x v="229"/>
    <x v="264"/>
    <x v="1604"/>
    <x v="638"/>
    <x v="3"/>
    <x v="562"/>
    <x v="419"/>
    <x v="1"/>
    <x v="0"/>
    <x v="1"/>
    <x v="2512"/>
    <x v="1"/>
    <x v="4"/>
    <x v="625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5"/>
    <x v="0"/>
    <x v="1"/>
    <x v="1"/>
    <x v="4"/>
    <x v="2"/>
    <x v="3"/>
    <x v="230"/>
    <x v="265"/>
    <x v="1605"/>
    <x v="671"/>
    <x v="3"/>
    <x v="1037"/>
    <x v="770"/>
    <x v="1"/>
    <x v="0"/>
    <x v="1"/>
    <x v="2513"/>
    <x v="1"/>
    <x v="4"/>
    <x v="644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6"/>
    <x v="0"/>
    <x v="1"/>
    <x v="1"/>
    <x v="4"/>
    <x v="2"/>
    <x v="3"/>
    <x v="114"/>
    <x v="266"/>
    <x v="1606"/>
    <x v="737"/>
    <x v="3"/>
    <x v="927"/>
    <x v="391"/>
    <x v="1"/>
    <x v="0"/>
    <x v="1"/>
    <x v="2514"/>
    <x v="1"/>
    <x v="4"/>
    <x v="267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7"/>
    <x v="0"/>
    <x v="1"/>
    <x v="1"/>
    <x v="2"/>
    <x v="2"/>
    <x v="2"/>
    <x v="231"/>
    <x v="267"/>
    <x v="1598"/>
    <x v="195"/>
    <x v="1"/>
    <x v="1038"/>
    <x v="464"/>
    <x v="1"/>
    <x v="0"/>
    <x v="1"/>
    <x v="2515"/>
    <x v="1"/>
    <x v="4"/>
    <x v="334"/>
    <x v="7"/>
    <x v="0"/>
  </r>
  <r>
    <x v="1"/>
    <x v="1"/>
    <x v="0"/>
    <x v="0"/>
    <x v="8"/>
    <x v="6"/>
    <x v="1"/>
    <x v="7"/>
    <x v="5"/>
    <x v="5"/>
    <x v="0"/>
    <x v="0"/>
    <x v="1"/>
    <x v="0"/>
    <x v="2"/>
    <x v="18"/>
    <x v="0"/>
    <x v="1"/>
    <x v="1"/>
    <x v="4"/>
    <x v="2"/>
    <x v="3"/>
    <x v="232"/>
    <x v="268"/>
    <x v="1607"/>
    <x v="195"/>
    <x v="3"/>
    <x v="398"/>
    <x v="384"/>
    <x v="1"/>
    <x v="0"/>
    <x v="1"/>
    <x v="251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19"/>
    <x v="0"/>
    <x v="1"/>
    <x v="1"/>
    <x v="4"/>
    <x v="2"/>
    <x v="3"/>
    <x v="232"/>
    <x v="268"/>
    <x v="1600"/>
    <x v="41"/>
    <x v="3"/>
    <x v="1030"/>
    <x v="714"/>
    <x v="1"/>
    <x v="0"/>
    <x v="1"/>
    <x v="2517"/>
    <x v="1"/>
    <x v="4"/>
    <x v="316"/>
    <x v="7"/>
    <x v="0"/>
  </r>
  <r>
    <x v="1"/>
    <x v="1"/>
    <x v="0"/>
    <x v="0"/>
    <x v="8"/>
    <x v="6"/>
    <x v="1"/>
    <x v="7"/>
    <x v="5"/>
    <x v="5"/>
    <x v="0"/>
    <x v="0"/>
    <x v="1"/>
    <x v="0"/>
    <x v="2"/>
    <x v="20"/>
    <x v="0"/>
    <x v="1"/>
    <x v="1"/>
    <x v="3"/>
    <x v="0"/>
    <x v="0"/>
    <x v="233"/>
    <x v="150"/>
    <x v="1608"/>
    <x v="758"/>
    <x v="3"/>
    <x v="1039"/>
    <x v="352"/>
    <x v="1"/>
    <x v="0"/>
    <x v="1"/>
    <x v="251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21"/>
    <x v="0"/>
    <x v="1"/>
    <x v="1"/>
    <x v="3"/>
    <x v="0"/>
    <x v="0"/>
    <x v="225"/>
    <x v="260"/>
    <x v="1609"/>
    <x v="759"/>
    <x v="3"/>
    <x v="963"/>
    <x v="694"/>
    <x v="1"/>
    <x v="0"/>
    <x v="1"/>
    <x v="2519"/>
    <x v="1"/>
    <x v="4"/>
    <x v="470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22"/>
    <x v="0"/>
    <x v="1"/>
    <x v="1"/>
    <x v="2"/>
    <x v="2"/>
    <x v="2"/>
    <x v="226"/>
    <x v="261"/>
    <x v="1610"/>
    <x v="415"/>
    <x v="1"/>
    <x v="398"/>
    <x v="350"/>
    <x v="1"/>
    <x v="0"/>
    <x v="1"/>
    <x v="2520"/>
    <x v="1"/>
    <x v="4"/>
    <x v="262"/>
    <x v="6"/>
    <x v="0"/>
  </r>
  <r>
    <x v="1"/>
    <x v="1"/>
    <x v="0"/>
    <x v="0"/>
    <x v="8"/>
    <x v="6"/>
    <x v="1"/>
    <x v="7"/>
    <x v="5"/>
    <x v="5"/>
    <x v="0"/>
    <x v="0"/>
    <x v="1"/>
    <x v="0"/>
    <x v="2"/>
    <x v="23"/>
    <x v="0"/>
    <x v="1"/>
    <x v="1"/>
    <x v="1"/>
    <x v="1"/>
    <x v="1"/>
    <x v="227"/>
    <x v="262"/>
    <x v="1611"/>
    <x v="387"/>
    <x v="3"/>
    <x v="1040"/>
    <x v="727"/>
    <x v="1"/>
    <x v="0"/>
    <x v="1"/>
    <x v="2521"/>
    <x v="1"/>
    <x v="4"/>
    <x v="584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4"/>
    <x v="0"/>
    <x v="1"/>
    <x v="1"/>
    <x v="3"/>
    <x v="0"/>
    <x v="0"/>
    <x v="224"/>
    <x v="259"/>
    <x v="1612"/>
    <x v="37"/>
    <x v="3"/>
    <x v="443"/>
    <x v="365"/>
    <x v="1"/>
    <x v="0"/>
    <x v="1"/>
    <x v="2522"/>
    <x v="1"/>
    <x v="4"/>
    <x v="589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5"/>
    <x v="0"/>
    <x v="1"/>
    <x v="1"/>
    <x v="2"/>
    <x v="2"/>
    <x v="2"/>
    <x v="228"/>
    <x v="263"/>
    <x v="1613"/>
    <x v="480"/>
    <x v="3"/>
    <x v="448"/>
    <x v="344"/>
    <x v="1"/>
    <x v="0"/>
    <x v="1"/>
    <x v="2523"/>
    <x v="1"/>
    <x v="4"/>
    <x v="252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6"/>
    <x v="0"/>
    <x v="1"/>
    <x v="1"/>
    <x v="4"/>
    <x v="2"/>
    <x v="3"/>
    <x v="229"/>
    <x v="264"/>
    <x v="1604"/>
    <x v="638"/>
    <x v="3"/>
    <x v="1023"/>
    <x v="805"/>
    <x v="1"/>
    <x v="0"/>
    <x v="1"/>
    <x v="2524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7"/>
    <x v="0"/>
    <x v="1"/>
    <x v="1"/>
    <x v="4"/>
    <x v="2"/>
    <x v="3"/>
    <x v="230"/>
    <x v="265"/>
    <x v="1614"/>
    <x v="638"/>
    <x v="1"/>
    <x v="432"/>
    <x v="360"/>
    <x v="1"/>
    <x v="0"/>
    <x v="1"/>
    <x v="2525"/>
    <x v="1"/>
    <x v="4"/>
    <x v="244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8"/>
    <x v="0"/>
    <x v="1"/>
    <x v="1"/>
    <x v="4"/>
    <x v="2"/>
    <x v="3"/>
    <x v="114"/>
    <x v="266"/>
    <x v="1615"/>
    <x v="480"/>
    <x v="3"/>
    <x v="562"/>
    <x v="415"/>
    <x v="1"/>
    <x v="0"/>
    <x v="1"/>
    <x v="252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29"/>
    <x v="0"/>
    <x v="1"/>
    <x v="1"/>
    <x v="2"/>
    <x v="2"/>
    <x v="2"/>
    <x v="231"/>
    <x v="267"/>
    <x v="1616"/>
    <x v="98"/>
    <x v="3"/>
    <x v="1041"/>
    <x v="806"/>
    <x v="1"/>
    <x v="0"/>
    <x v="1"/>
    <x v="2527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0"/>
    <x v="0"/>
    <x v="1"/>
    <x v="1"/>
    <x v="4"/>
    <x v="2"/>
    <x v="3"/>
    <x v="232"/>
    <x v="268"/>
    <x v="1617"/>
    <x v="616"/>
    <x v="3"/>
    <x v="1032"/>
    <x v="753"/>
    <x v="1"/>
    <x v="0"/>
    <x v="1"/>
    <x v="2528"/>
    <x v="1"/>
    <x v="4"/>
    <x v="608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1"/>
    <x v="0"/>
    <x v="1"/>
    <x v="1"/>
    <x v="4"/>
    <x v="2"/>
    <x v="3"/>
    <x v="232"/>
    <x v="268"/>
    <x v="1600"/>
    <x v="41"/>
    <x v="1"/>
    <x v="937"/>
    <x v="622"/>
    <x v="1"/>
    <x v="0"/>
    <x v="1"/>
    <x v="252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2"/>
    <x v="0"/>
    <x v="1"/>
    <x v="1"/>
    <x v="3"/>
    <x v="0"/>
    <x v="0"/>
    <x v="233"/>
    <x v="150"/>
    <x v="1618"/>
    <x v="568"/>
    <x v="3"/>
    <x v="1042"/>
    <x v="807"/>
    <x v="1"/>
    <x v="0"/>
    <x v="1"/>
    <x v="2530"/>
    <x v="1"/>
    <x v="4"/>
    <x v="672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3"/>
    <x v="0"/>
    <x v="1"/>
    <x v="1"/>
    <x v="3"/>
    <x v="0"/>
    <x v="0"/>
    <x v="225"/>
    <x v="260"/>
    <x v="1619"/>
    <x v="387"/>
    <x v="3"/>
    <x v="413"/>
    <x v="497"/>
    <x v="1"/>
    <x v="0"/>
    <x v="1"/>
    <x v="2531"/>
    <x v="1"/>
    <x v="4"/>
    <x v="631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4"/>
    <x v="0"/>
    <x v="1"/>
    <x v="1"/>
    <x v="2"/>
    <x v="2"/>
    <x v="2"/>
    <x v="226"/>
    <x v="261"/>
    <x v="1610"/>
    <x v="415"/>
    <x v="3"/>
    <x v="985"/>
    <x v="354"/>
    <x v="1"/>
    <x v="0"/>
    <x v="1"/>
    <x v="253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3"/>
    <x v="35"/>
    <x v="0"/>
    <x v="1"/>
    <x v="1"/>
    <x v="1"/>
    <x v="1"/>
    <x v="1"/>
    <x v="227"/>
    <x v="262"/>
    <x v="1611"/>
    <x v="387"/>
    <x v="1"/>
    <x v="526"/>
    <x v="781"/>
    <x v="1"/>
    <x v="0"/>
    <x v="1"/>
    <x v="2533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36"/>
    <x v="0"/>
    <x v="1"/>
    <x v="1"/>
    <x v="3"/>
    <x v="0"/>
    <x v="0"/>
    <x v="224"/>
    <x v="259"/>
    <x v="1590"/>
    <x v="108"/>
    <x v="3"/>
    <x v="558"/>
    <x v="361"/>
    <x v="1"/>
    <x v="0"/>
    <x v="1"/>
    <x v="2534"/>
    <x v="1"/>
    <x v="4"/>
    <x v="603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37"/>
    <x v="0"/>
    <x v="1"/>
    <x v="1"/>
    <x v="2"/>
    <x v="2"/>
    <x v="2"/>
    <x v="228"/>
    <x v="263"/>
    <x v="1613"/>
    <x v="480"/>
    <x v="3"/>
    <x v="937"/>
    <x v="808"/>
    <x v="1"/>
    <x v="0"/>
    <x v="1"/>
    <x v="2535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38"/>
    <x v="0"/>
    <x v="1"/>
    <x v="1"/>
    <x v="4"/>
    <x v="2"/>
    <x v="3"/>
    <x v="229"/>
    <x v="264"/>
    <x v="1604"/>
    <x v="638"/>
    <x v="3"/>
    <x v="719"/>
    <x v="642"/>
    <x v="1"/>
    <x v="0"/>
    <x v="1"/>
    <x v="2536"/>
    <x v="1"/>
    <x v="4"/>
    <x v="61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39"/>
    <x v="0"/>
    <x v="1"/>
    <x v="1"/>
    <x v="4"/>
    <x v="2"/>
    <x v="3"/>
    <x v="230"/>
    <x v="265"/>
    <x v="1614"/>
    <x v="638"/>
    <x v="3"/>
    <x v="787"/>
    <x v="488"/>
    <x v="1"/>
    <x v="0"/>
    <x v="1"/>
    <x v="2537"/>
    <x v="1"/>
    <x v="4"/>
    <x v="352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0"/>
    <x v="0"/>
    <x v="1"/>
    <x v="1"/>
    <x v="4"/>
    <x v="2"/>
    <x v="3"/>
    <x v="114"/>
    <x v="266"/>
    <x v="1620"/>
    <x v="760"/>
    <x v="3"/>
    <x v="937"/>
    <x v="808"/>
    <x v="1"/>
    <x v="0"/>
    <x v="1"/>
    <x v="253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1"/>
    <x v="0"/>
    <x v="1"/>
    <x v="1"/>
    <x v="2"/>
    <x v="2"/>
    <x v="2"/>
    <x v="231"/>
    <x v="267"/>
    <x v="1621"/>
    <x v="661"/>
    <x v="3"/>
    <x v="531"/>
    <x v="395"/>
    <x v="1"/>
    <x v="0"/>
    <x v="1"/>
    <x v="2539"/>
    <x v="1"/>
    <x v="4"/>
    <x v="27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2"/>
    <x v="0"/>
    <x v="1"/>
    <x v="1"/>
    <x v="4"/>
    <x v="2"/>
    <x v="3"/>
    <x v="232"/>
    <x v="268"/>
    <x v="1622"/>
    <x v="749"/>
    <x v="3"/>
    <x v="518"/>
    <x v="748"/>
    <x v="1"/>
    <x v="0"/>
    <x v="1"/>
    <x v="2540"/>
    <x v="1"/>
    <x v="4"/>
    <x v="604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3"/>
    <x v="0"/>
    <x v="1"/>
    <x v="1"/>
    <x v="4"/>
    <x v="2"/>
    <x v="3"/>
    <x v="232"/>
    <x v="268"/>
    <x v="1600"/>
    <x v="41"/>
    <x v="3"/>
    <x v="966"/>
    <x v="721"/>
    <x v="1"/>
    <x v="0"/>
    <x v="1"/>
    <x v="2541"/>
    <x v="1"/>
    <x v="4"/>
    <x v="412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4"/>
    <x v="0"/>
    <x v="1"/>
    <x v="1"/>
    <x v="3"/>
    <x v="0"/>
    <x v="0"/>
    <x v="233"/>
    <x v="150"/>
    <x v="1623"/>
    <x v="638"/>
    <x v="3"/>
    <x v="927"/>
    <x v="766"/>
    <x v="1"/>
    <x v="0"/>
    <x v="1"/>
    <x v="254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5"/>
    <x v="0"/>
    <x v="1"/>
    <x v="1"/>
    <x v="3"/>
    <x v="0"/>
    <x v="0"/>
    <x v="225"/>
    <x v="260"/>
    <x v="1591"/>
    <x v="415"/>
    <x v="1"/>
    <x v="1015"/>
    <x v="662"/>
    <x v="1"/>
    <x v="0"/>
    <x v="1"/>
    <x v="2543"/>
    <x v="1"/>
    <x v="4"/>
    <x v="509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6"/>
    <x v="0"/>
    <x v="1"/>
    <x v="1"/>
    <x v="2"/>
    <x v="2"/>
    <x v="2"/>
    <x v="226"/>
    <x v="261"/>
    <x v="1592"/>
    <x v="757"/>
    <x v="3"/>
    <x v="415"/>
    <x v="370"/>
    <x v="1"/>
    <x v="0"/>
    <x v="1"/>
    <x v="2544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4"/>
    <x v="47"/>
    <x v="0"/>
    <x v="1"/>
    <x v="1"/>
    <x v="1"/>
    <x v="1"/>
    <x v="1"/>
    <x v="227"/>
    <x v="262"/>
    <x v="1611"/>
    <x v="387"/>
    <x v="3"/>
    <x v="430"/>
    <x v="491"/>
    <x v="1"/>
    <x v="0"/>
    <x v="1"/>
    <x v="2545"/>
    <x v="1"/>
    <x v="4"/>
    <x v="356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48"/>
    <x v="0"/>
    <x v="1"/>
    <x v="1"/>
    <x v="3"/>
    <x v="0"/>
    <x v="0"/>
    <x v="224"/>
    <x v="259"/>
    <x v="1624"/>
    <x v="761"/>
    <x v="3"/>
    <x v="486"/>
    <x v="809"/>
    <x v="1"/>
    <x v="0"/>
    <x v="1"/>
    <x v="254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49"/>
    <x v="0"/>
    <x v="1"/>
    <x v="1"/>
    <x v="2"/>
    <x v="2"/>
    <x v="2"/>
    <x v="228"/>
    <x v="263"/>
    <x v="1613"/>
    <x v="480"/>
    <x v="3"/>
    <x v="798"/>
    <x v="438"/>
    <x v="1"/>
    <x v="0"/>
    <x v="1"/>
    <x v="2547"/>
    <x v="1"/>
    <x v="5"/>
    <x v="305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0"/>
    <x v="0"/>
    <x v="1"/>
    <x v="1"/>
    <x v="4"/>
    <x v="2"/>
    <x v="3"/>
    <x v="229"/>
    <x v="264"/>
    <x v="1625"/>
    <x v="762"/>
    <x v="3"/>
    <x v="787"/>
    <x v="361"/>
    <x v="1"/>
    <x v="0"/>
    <x v="1"/>
    <x v="2548"/>
    <x v="1"/>
    <x v="4"/>
    <x v="245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1"/>
    <x v="0"/>
    <x v="1"/>
    <x v="1"/>
    <x v="4"/>
    <x v="2"/>
    <x v="3"/>
    <x v="230"/>
    <x v="265"/>
    <x v="1614"/>
    <x v="638"/>
    <x v="3"/>
    <x v="941"/>
    <x v="791"/>
    <x v="1"/>
    <x v="0"/>
    <x v="1"/>
    <x v="254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2"/>
    <x v="0"/>
    <x v="1"/>
    <x v="1"/>
    <x v="4"/>
    <x v="2"/>
    <x v="3"/>
    <x v="114"/>
    <x v="266"/>
    <x v="1615"/>
    <x v="480"/>
    <x v="3"/>
    <x v="941"/>
    <x v="810"/>
    <x v="1"/>
    <x v="0"/>
    <x v="1"/>
    <x v="255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3"/>
    <x v="0"/>
    <x v="1"/>
    <x v="1"/>
    <x v="2"/>
    <x v="2"/>
    <x v="2"/>
    <x v="231"/>
    <x v="267"/>
    <x v="1626"/>
    <x v="749"/>
    <x v="3"/>
    <x v="1043"/>
    <x v="491"/>
    <x v="1"/>
    <x v="0"/>
    <x v="1"/>
    <x v="2551"/>
    <x v="1"/>
    <x v="4"/>
    <x v="356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4"/>
    <x v="0"/>
    <x v="1"/>
    <x v="1"/>
    <x v="4"/>
    <x v="2"/>
    <x v="3"/>
    <x v="232"/>
    <x v="268"/>
    <x v="1600"/>
    <x v="41"/>
    <x v="3"/>
    <x v="486"/>
    <x v="431"/>
    <x v="1"/>
    <x v="0"/>
    <x v="1"/>
    <x v="2552"/>
    <x v="1"/>
    <x v="4"/>
    <x v="298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5"/>
    <x v="0"/>
    <x v="1"/>
    <x v="1"/>
    <x v="4"/>
    <x v="2"/>
    <x v="3"/>
    <x v="232"/>
    <x v="268"/>
    <x v="1600"/>
    <x v="41"/>
    <x v="3"/>
    <x v="808"/>
    <x v="683"/>
    <x v="1"/>
    <x v="0"/>
    <x v="1"/>
    <x v="2553"/>
    <x v="1"/>
    <x v="4"/>
    <x v="531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6"/>
    <x v="0"/>
    <x v="1"/>
    <x v="1"/>
    <x v="3"/>
    <x v="0"/>
    <x v="0"/>
    <x v="233"/>
    <x v="150"/>
    <x v="1627"/>
    <x v="25"/>
    <x v="3"/>
    <x v="724"/>
    <x v="377"/>
    <x v="1"/>
    <x v="0"/>
    <x v="1"/>
    <x v="2554"/>
    <x v="1"/>
    <x v="4"/>
    <x v="255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7"/>
    <x v="0"/>
    <x v="1"/>
    <x v="1"/>
    <x v="3"/>
    <x v="0"/>
    <x v="0"/>
    <x v="225"/>
    <x v="260"/>
    <x v="1628"/>
    <x v="565"/>
    <x v="3"/>
    <x v="440"/>
    <x v="811"/>
    <x v="1"/>
    <x v="0"/>
    <x v="1"/>
    <x v="2555"/>
    <x v="1"/>
    <x v="17"/>
    <x v="673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8"/>
    <x v="0"/>
    <x v="1"/>
    <x v="1"/>
    <x v="2"/>
    <x v="2"/>
    <x v="2"/>
    <x v="226"/>
    <x v="261"/>
    <x v="1610"/>
    <x v="415"/>
    <x v="3"/>
    <x v="1044"/>
    <x v="342"/>
    <x v="1"/>
    <x v="0"/>
    <x v="1"/>
    <x v="255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5"/>
    <x v="59"/>
    <x v="0"/>
    <x v="1"/>
    <x v="1"/>
    <x v="1"/>
    <x v="1"/>
    <x v="1"/>
    <x v="227"/>
    <x v="262"/>
    <x v="1629"/>
    <x v="202"/>
    <x v="3"/>
    <x v="550"/>
    <x v="399"/>
    <x v="1"/>
    <x v="0"/>
    <x v="1"/>
    <x v="2557"/>
    <x v="1"/>
    <x v="4"/>
    <x v="479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0"/>
    <x v="0"/>
    <x v="1"/>
    <x v="1"/>
    <x v="3"/>
    <x v="0"/>
    <x v="0"/>
    <x v="234"/>
    <x v="269"/>
    <x v="1630"/>
    <x v="357"/>
    <x v="1"/>
    <x v="995"/>
    <x v="558"/>
    <x v="1"/>
    <x v="0"/>
    <x v="1"/>
    <x v="2558"/>
    <x v="1"/>
    <x v="4"/>
    <x v="411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1"/>
    <x v="0"/>
    <x v="1"/>
    <x v="1"/>
    <x v="2"/>
    <x v="2"/>
    <x v="2"/>
    <x v="235"/>
    <x v="270"/>
    <x v="1631"/>
    <x v="638"/>
    <x v="3"/>
    <x v="563"/>
    <x v="812"/>
    <x v="1"/>
    <x v="0"/>
    <x v="1"/>
    <x v="2559"/>
    <x v="1"/>
    <x v="4"/>
    <x v="674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2"/>
    <x v="0"/>
    <x v="1"/>
    <x v="1"/>
    <x v="4"/>
    <x v="2"/>
    <x v="3"/>
    <x v="236"/>
    <x v="271"/>
    <x v="1632"/>
    <x v="713"/>
    <x v="1"/>
    <x v="537"/>
    <x v="444"/>
    <x v="1"/>
    <x v="0"/>
    <x v="1"/>
    <x v="256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3"/>
    <x v="0"/>
    <x v="1"/>
    <x v="1"/>
    <x v="4"/>
    <x v="2"/>
    <x v="3"/>
    <x v="237"/>
    <x v="272"/>
    <x v="1633"/>
    <x v="396"/>
    <x v="3"/>
    <x v="429"/>
    <x v="813"/>
    <x v="1"/>
    <x v="0"/>
    <x v="1"/>
    <x v="2561"/>
    <x v="1"/>
    <x v="4"/>
    <x v="675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4"/>
    <x v="0"/>
    <x v="1"/>
    <x v="1"/>
    <x v="4"/>
    <x v="2"/>
    <x v="3"/>
    <x v="238"/>
    <x v="273"/>
    <x v="1634"/>
    <x v="674"/>
    <x v="1"/>
    <x v="876"/>
    <x v="399"/>
    <x v="1"/>
    <x v="0"/>
    <x v="1"/>
    <x v="2562"/>
    <x v="1"/>
    <x v="4"/>
    <x v="479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5"/>
    <x v="0"/>
    <x v="1"/>
    <x v="1"/>
    <x v="2"/>
    <x v="2"/>
    <x v="2"/>
    <x v="239"/>
    <x v="274"/>
    <x v="1635"/>
    <x v="41"/>
    <x v="3"/>
    <x v="435"/>
    <x v="789"/>
    <x v="1"/>
    <x v="0"/>
    <x v="1"/>
    <x v="2563"/>
    <x v="1"/>
    <x v="4"/>
    <x v="652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6"/>
    <x v="0"/>
    <x v="1"/>
    <x v="1"/>
    <x v="4"/>
    <x v="2"/>
    <x v="3"/>
    <x v="240"/>
    <x v="275"/>
    <x v="1636"/>
    <x v="56"/>
    <x v="3"/>
    <x v="1045"/>
    <x v="384"/>
    <x v="1"/>
    <x v="0"/>
    <x v="1"/>
    <x v="2564"/>
    <x v="1"/>
    <x v="4"/>
    <x v="261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7"/>
    <x v="0"/>
    <x v="1"/>
    <x v="1"/>
    <x v="4"/>
    <x v="2"/>
    <x v="3"/>
    <x v="240"/>
    <x v="275"/>
    <x v="1636"/>
    <x v="56"/>
    <x v="3"/>
    <x v="1046"/>
    <x v="497"/>
    <x v="1"/>
    <x v="0"/>
    <x v="1"/>
    <x v="2565"/>
    <x v="1"/>
    <x v="4"/>
    <x v="361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68"/>
    <x v="0"/>
    <x v="1"/>
    <x v="1"/>
    <x v="3"/>
    <x v="0"/>
    <x v="0"/>
    <x v="241"/>
    <x v="276"/>
    <x v="1637"/>
    <x v="312"/>
    <x v="1"/>
    <x v="504"/>
    <x v="814"/>
    <x v="1"/>
    <x v="0"/>
    <x v="1"/>
    <x v="2566"/>
    <x v="1"/>
    <x v="4"/>
    <x v="676"/>
    <x v="7"/>
    <x v="0"/>
  </r>
  <r>
    <x v="1"/>
    <x v="1"/>
    <x v="0"/>
    <x v="0"/>
    <x v="8"/>
    <x v="6"/>
    <x v="1"/>
    <x v="7"/>
    <x v="5"/>
    <x v="5"/>
    <x v="0"/>
    <x v="0"/>
    <x v="1"/>
    <x v="0"/>
    <x v="6"/>
    <x v="69"/>
    <x v="0"/>
    <x v="1"/>
    <x v="1"/>
    <x v="3"/>
    <x v="0"/>
    <x v="0"/>
    <x v="242"/>
    <x v="277"/>
    <x v="1638"/>
    <x v="37"/>
    <x v="3"/>
    <x v="1036"/>
    <x v="815"/>
    <x v="1"/>
    <x v="0"/>
    <x v="1"/>
    <x v="2567"/>
    <x v="1"/>
    <x v="5"/>
    <x v="677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70"/>
    <x v="0"/>
    <x v="1"/>
    <x v="1"/>
    <x v="2"/>
    <x v="2"/>
    <x v="2"/>
    <x v="243"/>
    <x v="278"/>
    <x v="1639"/>
    <x v="486"/>
    <x v="1"/>
    <x v="467"/>
    <x v="694"/>
    <x v="1"/>
    <x v="0"/>
    <x v="1"/>
    <x v="2568"/>
    <x v="1"/>
    <x v="4"/>
    <x v="650"/>
    <x v="6"/>
    <x v="0"/>
  </r>
  <r>
    <x v="1"/>
    <x v="1"/>
    <x v="0"/>
    <x v="0"/>
    <x v="8"/>
    <x v="6"/>
    <x v="1"/>
    <x v="7"/>
    <x v="5"/>
    <x v="5"/>
    <x v="0"/>
    <x v="0"/>
    <x v="1"/>
    <x v="0"/>
    <x v="6"/>
    <x v="71"/>
    <x v="0"/>
    <x v="1"/>
    <x v="1"/>
    <x v="1"/>
    <x v="1"/>
    <x v="1"/>
    <x v="244"/>
    <x v="279"/>
    <x v="1640"/>
    <x v="319"/>
    <x v="3"/>
    <x v="961"/>
    <x v="782"/>
    <x v="1"/>
    <x v="0"/>
    <x v="1"/>
    <x v="256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2"/>
    <x v="0"/>
    <x v="1"/>
    <x v="1"/>
    <x v="3"/>
    <x v="0"/>
    <x v="0"/>
    <x v="234"/>
    <x v="269"/>
    <x v="1630"/>
    <x v="357"/>
    <x v="3"/>
    <x v="454"/>
    <x v="389"/>
    <x v="1"/>
    <x v="0"/>
    <x v="1"/>
    <x v="257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3"/>
    <x v="0"/>
    <x v="1"/>
    <x v="1"/>
    <x v="2"/>
    <x v="2"/>
    <x v="2"/>
    <x v="235"/>
    <x v="270"/>
    <x v="1631"/>
    <x v="638"/>
    <x v="1"/>
    <x v="929"/>
    <x v="720"/>
    <x v="1"/>
    <x v="0"/>
    <x v="1"/>
    <x v="2571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4"/>
    <x v="0"/>
    <x v="1"/>
    <x v="1"/>
    <x v="4"/>
    <x v="2"/>
    <x v="3"/>
    <x v="236"/>
    <x v="271"/>
    <x v="1641"/>
    <x v="396"/>
    <x v="3"/>
    <x v="552"/>
    <x v="744"/>
    <x v="1"/>
    <x v="0"/>
    <x v="1"/>
    <x v="2572"/>
    <x v="1"/>
    <x v="4"/>
    <x v="598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5"/>
    <x v="0"/>
    <x v="1"/>
    <x v="1"/>
    <x v="4"/>
    <x v="2"/>
    <x v="3"/>
    <x v="237"/>
    <x v="272"/>
    <x v="1642"/>
    <x v="754"/>
    <x v="1"/>
    <x v="1047"/>
    <x v="356"/>
    <x v="1"/>
    <x v="0"/>
    <x v="1"/>
    <x v="2573"/>
    <x v="1"/>
    <x v="4"/>
    <x v="443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6"/>
    <x v="0"/>
    <x v="1"/>
    <x v="1"/>
    <x v="4"/>
    <x v="2"/>
    <x v="3"/>
    <x v="238"/>
    <x v="273"/>
    <x v="1634"/>
    <x v="674"/>
    <x v="3"/>
    <x v="565"/>
    <x v="392"/>
    <x v="1"/>
    <x v="0"/>
    <x v="1"/>
    <x v="2574"/>
    <x v="1"/>
    <x v="4"/>
    <x v="279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7"/>
    <x v="0"/>
    <x v="1"/>
    <x v="1"/>
    <x v="2"/>
    <x v="2"/>
    <x v="2"/>
    <x v="239"/>
    <x v="274"/>
    <x v="1643"/>
    <x v="713"/>
    <x v="1"/>
    <x v="1048"/>
    <x v="781"/>
    <x v="1"/>
    <x v="0"/>
    <x v="1"/>
    <x v="2575"/>
    <x v="1"/>
    <x v="4"/>
    <x v="643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8"/>
    <x v="0"/>
    <x v="1"/>
    <x v="1"/>
    <x v="4"/>
    <x v="2"/>
    <x v="3"/>
    <x v="240"/>
    <x v="275"/>
    <x v="1644"/>
    <x v="382"/>
    <x v="3"/>
    <x v="506"/>
    <x v="712"/>
    <x v="1"/>
    <x v="0"/>
    <x v="1"/>
    <x v="2576"/>
    <x v="1"/>
    <x v="4"/>
    <x v="567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79"/>
    <x v="0"/>
    <x v="1"/>
    <x v="1"/>
    <x v="4"/>
    <x v="2"/>
    <x v="3"/>
    <x v="240"/>
    <x v="275"/>
    <x v="1636"/>
    <x v="56"/>
    <x v="3"/>
    <x v="1049"/>
    <x v="413"/>
    <x v="1"/>
    <x v="0"/>
    <x v="1"/>
    <x v="2577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80"/>
    <x v="0"/>
    <x v="1"/>
    <x v="1"/>
    <x v="3"/>
    <x v="0"/>
    <x v="0"/>
    <x v="241"/>
    <x v="276"/>
    <x v="1645"/>
    <x v="480"/>
    <x v="3"/>
    <x v="396"/>
    <x v="816"/>
    <x v="1"/>
    <x v="0"/>
    <x v="1"/>
    <x v="2578"/>
    <x v="1"/>
    <x v="4"/>
    <x v="678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81"/>
    <x v="0"/>
    <x v="1"/>
    <x v="1"/>
    <x v="3"/>
    <x v="0"/>
    <x v="0"/>
    <x v="242"/>
    <x v="277"/>
    <x v="1646"/>
    <x v="32"/>
    <x v="3"/>
    <x v="876"/>
    <x v="350"/>
    <x v="1"/>
    <x v="0"/>
    <x v="1"/>
    <x v="257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82"/>
    <x v="0"/>
    <x v="1"/>
    <x v="1"/>
    <x v="2"/>
    <x v="2"/>
    <x v="2"/>
    <x v="243"/>
    <x v="278"/>
    <x v="1647"/>
    <x v="37"/>
    <x v="3"/>
    <x v="436"/>
    <x v="381"/>
    <x v="1"/>
    <x v="0"/>
    <x v="1"/>
    <x v="2580"/>
    <x v="1"/>
    <x v="4"/>
    <x v="596"/>
    <x v="6"/>
    <x v="0"/>
  </r>
  <r>
    <x v="1"/>
    <x v="1"/>
    <x v="0"/>
    <x v="0"/>
    <x v="8"/>
    <x v="6"/>
    <x v="1"/>
    <x v="7"/>
    <x v="5"/>
    <x v="5"/>
    <x v="0"/>
    <x v="0"/>
    <x v="1"/>
    <x v="0"/>
    <x v="7"/>
    <x v="83"/>
    <x v="0"/>
    <x v="1"/>
    <x v="1"/>
    <x v="1"/>
    <x v="1"/>
    <x v="1"/>
    <x v="244"/>
    <x v="279"/>
    <x v="1648"/>
    <x v="415"/>
    <x v="3"/>
    <x v="551"/>
    <x v="817"/>
    <x v="1"/>
    <x v="0"/>
    <x v="1"/>
    <x v="2581"/>
    <x v="1"/>
    <x v="4"/>
    <x v="679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4"/>
    <x v="0"/>
    <x v="1"/>
    <x v="1"/>
    <x v="3"/>
    <x v="0"/>
    <x v="0"/>
    <x v="234"/>
    <x v="269"/>
    <x v="1630"/>
    <x v="357"/>
    <x v="3"/>
    <x v="537"/>
    <x v="444"/>
    <x v="1"/>
    <x v="0"/>
    <x v="1"/>
    <x v="258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5"/>
    <x v="0"/>
    <x v="1"/>
    <x v="1"/>
    <x v="2"/>
    <x v="2"/>
    <x v="2"/>
    <x v="235"/>
    <x v="270"/>
    <x v="1649"/>
    <x v="143"/>
    <x v="1"/>
    <x v="474"/>
    <x v="387"/>
    <x v="1"/>
    <x v="0"/>
    <x v="1"/>
    <x v="2583"/>
    <x v="1"/>
    <x v="4"/>
    <x v="264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6"/>
    <x v="0"/>
    <x v="1"/>
    <x v="1"/>
    <x v="4"/>
    <x v="2"/>
    <x v="3"/>
    <x v="236"/>
    <x v="271"/>
    <x v="1641"/>
    <x v="396"/>
    <x v="3"/>
    <x v="424"/>
    <x v="421"/>
    <x v="1"/>
    <x v="0"/>
    <x v="1"/>
    <x v="2584"/>
    <x v="1"/>
    <x v="4"/>
    <x v="288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7"/>
    <x v="0"/>
    <x v="1"/>
    <x v="1"/>
    <x v="4"/>
    <x v="2"/>
    <x v="3"/>
    <x v="237"/>
    <x v="272"/>
    <x v="1642"/>
    <x v="754"/>
    <x v="3"/>
    <x v="439"/>
    <x v="370"/>
    <x v="1"/>
    <x v="0"/>
    <x v="1"/>
    <x v="2585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8"/>
    <x v="0"/>
    <x v="1"/>
    <x v="1"/>
    <x v="4"/>
    <x v="2"/>
    <x v="3"/>
    <x v="238"/>
    <x v="273"/>
    <x v="1634"/>
    <x v="674"/>
    <x v="3"/>
    <x v="402"/>
    <x v="493"/>
    <x v="1"/>
    <x v="0"/>
    <x v="1"/>
    <x v="2586"/>
    <x v="1"/>
    <x v="4"/>
    <x v="34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89"/>
    <x v="0"/>
    <x v="1"/>
    <x v="1"/>
    <x v="2"/>
    <x v="2"/>
    <x v="2"/>
    <x v="239"/>
    <x v="274"/>
    <x v="1650"/>
    <x v="480"/>
    <x v="3"/>
    <x v="439"/>
    <x v="370"/>
    <x v="1"/>
    <x v="0"/>
    <x v="1"/>
    <x v="2587"/>
    <x v="1"/>
    <x v="4"/>
    <x v="582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0"/>
    <x v="0"/>
    <x v="1"/>
    <x v="1"/>
    <x v="4"/>
    <x v="2"/>
    <x v="3"/>
    <x v="240"/>
    <x v="275"/>
    <x v="1636"/>
    <x v="56"/>
    <x v="3"/>
    <x v="820"/>
    <x v="469"/>
    <x v="1"/>
    <x v="0"/>
    <x v="1"/>
    <x v="2588"/>
    <x v="1"/>
    <x v="4"/>
    <x v="338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1"/>
    <x v="0"/>
    <x v="1"/>
    <x v="1"/>
    <x v="4"/>
    <x v="2"/>
    <x v="3"/>
    <x v="240"/>
    <x v="275"/>
    <x v="1636"/>
    <x v="56"/>
    <x v="3"/>
    <x v="1044"/>
    <x v="487"/>
    <x v="1"/>
    <x v="0"/>
    <x v="1"/>
    <x v="258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2"/>
    <x v="0"/>
    <x v="1"/>
    <x v="1"/>
    <x v="3"/>
    <x v="2"/>
    <x v="0"/>
    <x v="241"/>
    <x v="276"/>
    <x v="1651"/>
    <x v="143"/>
    <x v="3"/>
    <x v="1050"/>
    <x v="462"/>
    <x v="1"/>
    <x v="0"/>
    <x v="1"/>
    <x v="2590"/>
    <x v="1"/>
    <x v="4"/>
    <x v="332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3"/>
    <x v="0"/>
    <x v="1"/>
    <x v="1"/>
    <x v="3"/>
    <x v="0"/>
    <x v="0"/>
    <x v="242"/>
    <x v="277"/>
    <x v="1638"/>
    <x v="37"/>
    <x v="3"/>
    <x v="458"/>
    <x v="639"/>
    <x v="1"/>
    <x v="0"/>
    <x v="1"/>
    <x v="2591"/>
    <x v="1"/>
    <x v="4"/>
    <x v="48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4"/>
    <x v="0"/>
    <x v="1"/>
    <x v="1"/>
    <x v="2"/>
    <x v="2"/>
    <x v="2"/>
    <x v="243"/>
    <x v="278"/>
    <x v="1647"/>
    <x v="37"/>
    <x v="1"/>
    <x v="398"/>
    <x v="384"/>
    <x v="1"/>
    <x v="0"/>
    <x v="1"/>
    <x v="259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8"/>
    <x v="95"/>
    <x v="0"/>
    <x v="1"/>
    <x v="1"/>
    <x v="1"/>
    <x v="1"/>
    <x v="1"/>
    <x v="244"/>
    <x v="279"/>
    <x v="1648"/>
    <x v="415"/>
    <x v="3"/>
    <x v="1051"/>
    <x v="818"/>
    <x v="1"/>
    <x v="0"/>
    <x v="1"/>
    <x v="2593"/>
    <x v="1"/>
    <x v="4"/>
    <x v="680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98"/>
    <x v="0"/>
    <x v="1"/>
    <x v="1"/>
    <x v="4"/>
    <x v="2"/>
    <x v="3"/>
    <x v="245"/>
    <x v="280"/>
    <x v="1652"/>
    <x v="504"/>
    <x v="3"/>
    <x v="546"/>
    <x v="752"/>
    <x v="1"/>
    <x v="0"/>
    <x v="1"/>
    <x v="2594"/>
    <x v="1"/>
    <x v="4"/>
    <x v="681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99"/>
    <x v="0"/>
    <x v="1"/>
    <x v="1"/>
    <x v="4"/>
    <x v="2"/>
    <x v="3"/>
    <x v="246"/>
    <x v="281"/>
    <x v="1620"/>
    <x v="638"/>
    <x v="3"/>
    <x v="1052"/>
    <x v="537"/>
    <x v="1"/>
    <x v="0"/>
    <x v="1"/>
    <x v="2595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0"/>
    <x v="0"/>
    <x v="1"/>
    <x v="1"/>
    <x v="2"/>
    <x v="2"/>
    <x v="2"/>
    <x v="247"/>
    <x v="282"/>
    <x v="1653"/>
    <x v="480"/>
    <x v="3"/>
    <x v="398"/>
    <x v="384"/>
    <x v="1"/>
    <x v="0"/>
    <x v="1"/>
    <x v="259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1"/>
    <x v="0"/>
    <x v="1"/>
    <x v="1"/>
    <x v="4"/>
    <x v="2"/>
    <x v="3"/>
    <x v="248"/>
    <x v="283"/>
    <x v="1654"/>
    <x v="92"/>
    <x v="1"/>
    <x v="407"/>
    <x v="431"/>
    <x v="1"/>
    <x v="0"/>
    <x v="1"/>
    <x v="2597"/>
    <x v="1"/>
    <x v="4"/>
    <x v="298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2"/>
    <x v="0"/>
    <x v="1"/>
    <x v="1"/>
    <x v="4"/>
    <x v="2"/>
    <x v="3"/>
    <x v="248"/>
    <x v="283"/>
    <x v="1654"/>
    <x v="92"/>
    <x v="3"/>
    <x v="546"/>
    <x v="809"/>
    <x v="1"/>
    <x v="0"/>
    <x v="1"/>
    <x v="2598"/>
    <x v="1"/>
    <x v="4"/>
    <x v="682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3"/>
    <x v="0"/>
    <x v="1"/>
    <x v="1"/>
    <x v="3"/>
    <x v="0"/>
    <x v="0"/>
    <x v="249"/>
    <x v="284"/>
    <x v="1655"/>
    <x v="480"/>
    <x v="3"/>
    <x v="934"/>
    <x v="392"/>
    <x v="1"/>
    <x v="0"/>
    <x v="1"/>
    <x v="2599"/>
    <x v="1"/>
    <x v="4"/>
    <x v="279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4"/>
    <x v="0"/>
    <x v="1"/>
    <x v="1"/>
    <x v="3"/>
    <x v="0"/>
    <x v="0"/>
    <x v="250"/>
    <x v="285"/>
    <x v="1656"/>
    <x v="415"/>
    <x v="3"/>
    <x v="991"/>
    <x v="698"/>
    <x v="1"/>
    <x v="0"/>
    <x v="1"/>
    <x v="2600"/>
    <x v="1"/>
    <x v="4"/>
    <x v="546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5"/>
    <x v="0"/>
    <x v="1"/>
    <x v="1"/>
    <x v="2"/>
    <x v="2"/>
    <x v="2"/>
    <x v="251"/>
    <x v="286"/>
    <x v="1657"/>
    <x v="441"/>
    <x v="3"/>
    <x v="997"/>
    <x v="784"/>
    <x v="1"/>
    <x v="0"/>
    <x v="1"/>
    <x v="2601"/>
    <x v="1"/>
    <x v="4"/>
    <x v="646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6"/>
    <x v="0"/>
    <x v="1"/>
    <x v="1"/>
    <x v="1"/>
    <x v="1"/>
    <x v="1"/>
    <x v="252"/>
    <x v="287"/>
    <x v="1658"/>
    <x v="763"/>
    <x v="3"/>
    <x v="1040"/>
    <x v="784"/>
    <x v="1"/>
    <x v="0"/>
    <x v="1"/>
    <x v="260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96"/>
    <x v="0"/>
    <x v="1"/>
    <x v="1"/>
    <x v="3"/>
    <x v="0"/>
    <x v="0"/>
    <x v="253"/>
    <x v="288"/>
    <x v="1659"/>
    <x v="357"/>
    <x v="3"/>
    <x v="1053"/>
    <x v="357"/>
    <x v="1"/>
    <x v="0"/>
    <x v="1"/>
    <x v="2603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97"/>
    <x v="0"/>
    <x v="1"/>
    <x v="1"/>
    <x v="2"/>
    <x v="2"/>
    <x v="2"/>
    <x v="254"/>
    <x v="289"/>
    <x v="1660"/>
    <x v="638"/>
    <x v="3"/>
    <x v="562"/>
    <x v="468"/>
    <x v="1"/>
    <x v="0"/>
    <x v="1"/>
    <x v="2604"/>
    <x v="1"/>
    <x v="9"/>
    <x v="683"/>
    <x v="6"/>
    <x v="0"/>
  </r>
  <r>
    <x v="1"/>
    <x v="1"/>
    <x v="0"/>
    <x v="0"/>
    <x v="8"/>
    <x v="6"/>
    <x v="1"/>
    <x v="7"/>
    <x v="5"/>
    <x v="5"/>
    <x v="0"/>
    <x v="0"/>
    <x v="1"/>
    <x v="0"/>
    <x v="9"/>
    <x v="108"/>
    <x v="0"/>
    <x v="1"/>
    <x v="1"/>
    <x v="4"/>
    <x v="2"/>
    <x v="3"/>
    <x v="255"/>
    <x v="290"/>
    <x v="1661"/>
    <x v="396"/>
    <x v="1"/>
    <x v="1023"/>
    <x v="537"/>
    <x v="1"/>
    <x v="0"/>
    <x v="1"/>
    <x v="2605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07"/>
    <x v="0"/>
    <x v="1"/>
    <x v="1"/>
    <x v="3"/>
    <x v="0"/>
    <x v="0"/>
    <x v="253"/>
    <x v="288"/>
    <x v="1659"/>
    <x v="357"/>
    <x v="3"/>
    <x v="562"/>
    <x v="419"/>
    <x v="1"/>
    <x v="0"/>
    <x v="1"/>
    <x v="2606"/>
    <x v="1"/>
    <x v="4"/>
    <x v="625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09"/>
    <x v="0"/>
    <x v="1"/>
    <x v="1"/>
    <x v="2"/>
    <x v="2"/>
    <x v="2"/>
    <x v="254"/>
    <x v="289"/>
    <x v="1662"/>
    <x v="737"/>
    <x v="3"/>
    <x v="458"/>
    <x v="367"/>
    <x v="1"/>
    <x v="0"/>
    <x v="1"/>
    <x v="2607"/>
    <x v="1"/>
    <x v="4"/>
    <x v="346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0"/>
    <x v="0"/>
    <x v="1"/>
    <x v="1"/>
    <x v="4"/>
    <x v="2"/>
    <x v="3"/>
    <x v="255"/>
    <x v="290"/>
    <x v="1661"/>
    <x v="396"/>
    <x v="3"/>
    <x v="941"/>
    <x v="819"/>
    <x v="1"/>
    <x v="0"/>
    <x v="1"/>
    <x v="260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1"/>
    <x v="0"/>
    <x v="1"/>
    <x v="1"/>
    <x v="4"/>
    <x v="2"/>
    <x v="3"/>
    <x v="245"/>
    <x v="280"/>
    <x v="1663"/>
    <x v="396"/>
    <x v="3"/>
    <x v="948"/>
    <x v="659"/>
    <x v="1"/>
    <x v="0"/>
    <x v="1"/>
    <x v="260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2"/>
    <x v="0"/>
    <x v="1"/>
    <x v="1"/>
    <x v="4"/>
    <x v="2"/>
    <x v="3"/>
    <x v="246"/>
    <x v="281"/>
    <x v="1620"/>
    <x v="638"/>
    <x v="3"/>
    <x v="929"/>
    <x v="642"/>
    <x v="1"/>
    <x v="0"/>
    <x v="1"/>
    <x v="2610"/>
    <x v="1"/>
    <x v="4"/>
    <x v="61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3"/>
    <x v="0"/>
    <x v="1"/>
    <x v="1"/>
    <x v="2"/>
    <x v="2"/>
    <x v="2"/>
    <x v="247"/>
    <x v="282"/>
    <x v="1664"/>
    <x v="37"/>
    <x v="3"/>
    <x v="794"/>
    <x v="519"/>
    <x v="1"/>
    <x v="0"/>
    <x v="1"/>
    <x v="2611"/>
    <x v="1"/>
    <x v="4"/>
    <x v="38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4"/>
    <x v="0"/>
    <x v="1"/>
    <x v="1"/>
    <x v="4"/>
    <x v="2"/>
    <x v="3"/>
    <x v="248"/>
    <x v="283"/>
    <x v="1654"/>
    <x v="92"/>
    <x v="3"/>
    <x v="852"/>
    <x v="560"/>
    <x v="1"/>
    <x v="0"/>
    <x v="1"/>
    <x v="2612"/>
    <x v="1"/>
    <x v="11"/>
    <x v="413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5"/>
    <x v="0"/>
    <x v="1"/>
    <x v="1"/>
    <x v="4"/>
    <x v="2"/>
    <x v="3"/>
    <x v="248"/>
    <x v="283"/>
    <x v="1654"/>
    <x v="92"/>
    <x v="3"/>
    <x v="852"/>
    <x v="560"/>
    <x v="1"/>
    <x v="0"/>
    <x v="1"/>
    <x v="2613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6"/>
    <x v="0"/>
    <x v="1"/>
    <x v="1"/>
    <x v="3"/>
    <x v="0"/>
    <x v="0"/>
    <x v="249"/>
    <x v="284"/>
    <x v="1655"/>
    <x v="480"/>
    <x v="3"/>
    <x v="927"/>
    <x v="391"/>
    <x v="1"/>
    <x v="0"/>
    <x v="1"/>
    <x v="2614"/>
    <x v="1"/>
    <x v="4"/>
    <x v="267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7"/>
    <x v="0"/>
    <x v="1"/>
    <x v="1"/>
    <x v="3"/>
    <x v="0"/>
    <x v="0"/>
    <x v="250"/>
    <x v="285"/>
    <x v="1665"/>
    <x v="764"/>
    <x v="3"/>
    <x v="467"/>
    <x v="351"/>
    <x v="1"/>
    <x v="0"/>
    <x v="1"/>
    <x v="2615"/>
    <x v="1"/>
    <x v="11"/>
    <x v="290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8"/>
    <x v="0"/>
    <x v="1"/>
    <x v="1"/>
    <x v="2"/>
    <x v="2"/>
    <x v="2"/>
    <x v="251"/>
    <x v="286"/>
    <x v="1666"/>
    <x v="568"/>
    <x v="3"/>
    <x v="997"/>
    <x v="784"/>
    <x v="1"/>
    <x v="0"/>
    <x v="1"/>
    <x v="2616"/>
    <x v="1"/>
    <x v="4"/>
    <x v="646"/>
    <x v="6"/>
    <x v="0"/>
  </r>
  <r>
    <x v="1"/>
    <x v="1"/>
    <x v="0"/>
    <x v="0"/>
    <x v="8"/>
    <x v="6"/>
    <x v="1"/>
    <x v="7"/>
    <x v="5"/>
    <x v="5"/>
    <x v="0"/>
    <x v="0"/>
    <x v="1"/>
    <x v="0"/>
    <x v="10"/>
    <x v="119"/>
    <x v="0"/>
    <x v="1"/>
    <x v="1"/>
    <x v="1"/>
    <x v="1"/>
    <x v="1"/>
    <x v="252"/>
    <x v="287"/>
    <x v="1658"/>
    <x v="763"/>
    <x v="1"/>
    <x v="457"/>
    <x v="346"/>
    <x v="1"/>
    <x v="0"/>
    <x v="1"/>
    <x v="2617"/>
    <x v="1"/>
    <x v="4"/>
    <x v="238"/>
    <x v="7"/>
    <x v="0"/>
  </r>
  <r>
    <x v="1"/>
    <x v="1"/>
    <x v="0"/>
    <x v="0"/>
    <x v="8"/>
    <x v="6"/>
    <x v="1"/>
    <x v="7"/>
    <x v="5"/>
    <x v="5"/>
    <x v="0"/>
    <x v="0"/>
    <x v="1"/>
    <x v="0"/>
    <x v="11"/>
    <x v="120"/>
    <x v="0"/>
    <x v="1"/>
    <x v="1"/>
    <x v="3"/>
    <x v="0"/>
    <x v="0"/>
    <x v="256"/>
    <x v="291"/>
    <x v="1667"/>
    <x v="202"/>
    <x v="3"/>
    <x v="428"/>
    <x v="362"/>
    <x v="1"/>
    <x v="0"/>
    <x v="1"/>
    <x v="2618"/>
    <x v="1"/>
    <x v="4"/>
    <x v="257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1"/>
    <x v="0"/>
    <x v="1"/>
    <x v="1"/>
    <x v="2"/>
    <x v="2"/>
    <x v="2"/>
    <x v="257"/>
    <x v="292"/>
    <x v="1668"/>
    <x v="396"/>
    <x v="3"/>
    <x v="424"/>
    <x v="820"/>
    <x v="1"/>
    <x v="0"/>
    <x v="1"/>
    <x v="2619"/>
    <x v="1"/>
    <x v="4"/>
    <x v="684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2"/>
    <x v="0"/>
    <x v="1"/>
    <x v="1"/>
    <x v="4"/>
    <x v="2"/>
    <x v="3"/>
    <x v="258"/>
    <x v="293"/>
    <x v="1669"/>
    <x v="441"/>
    <x v="3"/>
    <x v="559"/>
    <x v="560"/>
    <x v="1"/>
    <x v="0"/>
    <x v="1"/>
    <x v="2620"/>
    <x v="1"/>
    <x v="4"/>
    <x v="413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3"/>
    <x v="0"/>
    <x v="1"/>
    <x v="1"/>
    <x v="4"/>
    <x v="2"/>
    <x v="3"/>
    <x v="259"/>
    <x v="294"/>
    <x v="1670"/>
    <x v="616"/>
    <x v="1"/>
    <x v="1054"/>
    <x v="771"/>
    <x v="1"/>
    <x v="0"/>
    <x v="1"/>
    <x v="2621"/>
    <x v="1"/>
    <x v="4"/>
    <x v="629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4"/>
    <x v="0"/>
    <x v="1"/>
    <x v="1"/>
    <x v="4"/>
    <x v="2"/>
    <x v="3"/>
    <x v="260"/>
    <x v="295"/>
    <x v="1671"/>
    <x v="684"/>
    <x v="3"/>
    <x v="447"/>
    <x v="469"/>
    <x v="1"/>
    <x v="0"/>
    <x v="1"/>
    <x v="262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5"/>
    <x v="0"/>
    <x v="1"/>
    <x v="1"/>
    <x v="2"/>
    <x v="2"/>
    <x v="2"/>
    <x v="261"/>
    <x v="296"/>
    <x v="1672"/>
    <x v="638"/>
    <x v="3"/>
    <x v="545"/>
    <x v="631"/>
    <x v="1"/>
    <x v="0"/>
    <x v="1"/>
    <x v="2623"/>
    <x v="1"/>
    <x v="4"/>
    <x v="470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6"/>
    <x v="0"/>
    <x v="1"/>
    <x v="1"/>
    <x v="4"/>
    <x v="2"/>
    <x v="3"/>
    <x v="262"/>
    <x v="297"/>
    <x v="1673"/>
    <x v="98"/>
    <x v="3"/>
    <x v="546"/>
    <x v="752"/>
    <x v="1"/>
    <x v="0"/>
    <x v="1"/>
    <x v="2624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7"/>
    <x v="0"/>
    <x v="1"/>
    <x v="1"/>
    <x v="4"/>
    <x v="2"/>
    <x v="3"/>
    <x v="262"/>
    <x v="297"/>
    <x v="1674"/>
    <x v="684"/>
    <x v="1"/>
    <x v="546"/>
    <x v="752"/>
    <x v="1"/>
    <x v="0"/>
    <x v="1"/>
    <x v="2625"/>
    <x v="1"/>
    <x v="4"/>
    <x v="681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28"/>
    <x v="0"/>
    <x v="1"/>
    <x v="1"/>
    <x v="3"/>
    <x v="0"/>
    <x v="0"/>
    <x v="263"/>
    <x v="298"/>
    <x v="1675"/>
    <x v="737"/>
    <x v="1"/>
    <x v="520"/>
    <x v="714"/>
    <x v="1"/>
    <x v="0"/>
    <x v="1"/>
    <x v="2626"/>
    <x v="0"/>
    <x v="0"/>
    <x v="0"/>
    <x v="7"/>
    <x v="0"/>
  </r>
  <r>
    <x v="1"/>
    <x v="1"/>
    <x v="0"/>
    <x v="0"/>
    <x v="8"/>
    <x v="6"/>
    <x v="1"/>
    <x v="7"/>
    <x v="5"/>
    <x v="5"/>
    <x v="0"/>
    <x v="0"/>
    <x v="1"/>
    <x v="0"/>
    <x v="11"/>
    <x v="129"/>
    <x v="0"/>
    <x v="1"/>
    <x v="1"/>
    <x v="3"/>
    <x v="0"/>
    <x v="0"/>
    <x v="264"/>
    <x v="299"/>
    <x v="1676"/>
    <x v="486"/>
    <x v="3"/>
    <x v="544"/>
    <x v="724"/>
    <x v="1"/>
    <x v="0"/>
    <x v="1"/>
    <x v="2627"/>
    <x v="1"/>
    <x v="4"/>
    <x v="578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30"/>
    <x v="0"/>
    <x v="1"/>
    <x v="1"/>
    <x v="2"/>
    <x v="2"/>
    <x v="2"/>
    <x v="265"/>
    <x v="300"/>
    <x v="1677"/>
    <x v="25"/>
    <x v="3"/>
    <x v="565"/>
    <x v="342"/>
    <x v="1"/>
    <x v="0"/>
    <x v="1"/>
    <x v="2628"/>
    <x v="1"/>
    <x v="4"/>
    <x v="303"/>
    <x v="6"/>
    <x v="0"/>
  </r>
  <r>
    <x v="1"/>
    <x v="1"/>
    <x v="0"/>
    <x v="0"/>
    <x v="8"/>
    <x v="6"/>
    <x v="1"/>
    <x v="7"/>
    <x v="5"/>
    <x v="5"/>
    <x v="0"/>
    <x v="0"/>
    <x v="1"/>
    <x v="0"/>
    <x v="11"/>
    <x v="131"/>
    <x v="0"/>
    <x v="1"/>
    <x v="1"/>
    <x v="1"/>
    <x v="1"/>
    <x v="1"/>
    <x v="266"/>
    <x v="301"/>
    <x v="1678"/>
    <x v="37"/>
    <x v="3"/>
    <x v="569"/>
    <x v="821"/>
    <x v="1"/>
    <x v="0"/>
    <x v="1"/>
    <x v="2629"/>
    <x v="1"/>
    <x v="4"/>
    <x v="685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2"/>
    <x v="0"/>
    <x v="1"/>
    <x v="1"/>
    <x v="3"/>
    <x v="0"/>
    <x v="0"/>
    <x v="256"/>
    <x v="291"/>
    <x v="1679"/>
    <x v="41"/>
    <x v="3"/>
    <x v="1041"/>
    <x v="806"/>
    <x v="1"/>
    <x v="0"/>
    <x v="1"/>
    <x v="263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3"/>
    <x v="0"/>
    <x v="1"/>
    <x v="1"/>
    <x v="2"/>
    <x v="2"/>
    <x v="2"/>
    <x v="257"/>
    <x v="292"/>
    <x v="1668"/>
    <x v="396"/>
    <x v="3"/>
    <x v="405"/>
    <x v="442"/>
    <x v="1"/>
    <x v="0"/>
    <x v="1"/>
    <x v="2631"/>
    <x v="1"/>
    <x v="4"/>
    <x v="310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4"/>
    <x v="0"/>
    <x v="1"/>
    <x v="1"/>
    <x v="4"/>
    <x v="2"/>
    <x v="3"/>
    <x v="258"/>
    <x v="293"/>
    <x v="1680"/>
    <x v="125"/>
    <x v="3"/>
    <x v="439"/>
    <x v="420"/>
    <x v="1"/>
    <x v="0"/>
    <x v="1"/>
    <x v="2632"/>
    <x v="1"/>
    <x v="4"/>
    <x v="582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5"/>
    <x v="0"/>
    <x v="1"/>
    <x v="1"/>
    <x v="4"/>
    <x v="2"/>
    <x v="3"/>
    <x v="259"/>
    <x v="294"/>
    <x v="1681"/>
    <x v="671"/>
    <x v="3"/>
    <x v="1055"/>
    <x v="753"/>
    <x v="1"/>
    <x v="0"/>
    <x v="1"/>
    <x v="2633"/>
    <x v="1"/>
    <x v="4"/>
    <x v="608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6"/>
    <x v="0"/>
    <x v="1"/>
    <x v="1"/>
    <x v="4"/>
    <x v="2"/>
    <x v="3"/>
    <x v="260"/>
    <x v="295"/>
    <x v="1671"/>
    <x v="684"/>
    <x v="3"/>
    <x v="934"/>
    <x v="342"/>
    <x v="1"/>
    <x v="0"/>
    <x v="1"/>
    <x v="2634"/>
    <x v="1"/>
    <x v="4"/>
    <x v="303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7"/>
    <x v="0"/>
    <x v="1"/>
    <x v="1"/>
    <x v="2"/>
    <x v="2"/>
    <x v="2"/>
    <x v="261"/>
    <x v="296"/>
    <x v="1672"/>
    <x v="638"/>
    <x v="1"/>
    <x v="413"/>
    <x v="497"/>
    <x v="1"/>
    <x v="0"/>
    <x v="1"/>
    <x v="2635"/>
    <x v="1"/>
    <x v="4"/>
    <x v="361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8"/>
    <x v="0"/>
    <x v="1"/>
    <x v="1"/>
    <x v="4"/>
    <x v="2"/>
    <x v="3"/>
    <x v="262"/>
    <x v="297"/>
    <x v="1682"/>
    <x v="765"/>
    <x v="3"/>
    <x v="876"/>
    <x v="469"/>
    <x v="1"/>
    <x v="0"/>
    <x v="1"/>
    <x v="2636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39"/>
    <x v="0"/>
    <x v="1"/>
    <x v="1"/>
    <x v="4"/>
    <x v="2"/>
    <x v="3"/>
    <x v="262"/>
    <x v="297"/>
    <x v="1673"/>
    <x v="98"/>
    <x v="1"/>
    <x v="605"/>
    <x v="376"/>
    <x v="1"/>
    <x v="0"/>
    <x v="1"/>
    <x v="2637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40"/>
    <x v="0"/>
    <x v="1"/>
    <x v="1"/>
    <x v="3"/>
    <x v="0"/>
    <x v="0"/>
    <x v="263"/>
    <x v="298"/>
    <x v="1675"/>
    <x v="737"/>
    <x v="1"/>
    <x v="568"/>
    <x v="822"/>
    <x v="1"/>
    <x v="0"/>
    <x v="1"/>
    <x v="2638"/>
    <x v="1"/>
    <x v="4"/>
    <x v="686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41"/>
    <x v="0"/>
    <x v="3"/>
    <x v="0"/>
    <x v="3"/>
    <x v="0"/>
    <x v="0"/>
    <x v="264"/>
    <x v="299"/>
    <x v="1683"/>
    <x v="76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2"/>
    <x v="142"/>
    <x v="0"/>
    <x v="1"/>
    <x v="1"/>
    <x v="2"/>
    <x v="2"/>
    <x v="2"/>
    <x v="265"/>
    <x v="300"/>
    <x v="1684"/>
    <x v="767"/>
    <x v="3"/>
    <x v="927"/>
    <x v="497"/>
    <x v="1"/>
    <x v="0"/>
    <x v="1"/>
    <x v="2639"/>
    <x v="1"/>
    <x v="4"/>
    <x v="361"/>
    <x v="6"/>
    <x v="0"/>
  </r>
  <r>
    <x v="1"/>
    <x v="1"/>
    <x v="0"/>
    <x v="0"/>
    <x v="8"/>
    <x v="6"/>
    <x v="1"/>
    <x v="7"/>
    <x v="5"/>
    <x v="5"/>
    <x v="0"/>
    <x v="0"/>
    <x v="1"/>
    <x v="0"/>
    <x v="12"/>
    <x v="143"/>
    <x v="0"/>
    <x v="1"/>
    <x v="1"/>
    <x v="1"/>
    <x v="1"/>
    <x v="1"/>
    <x v="266"/>
    <x v="301"/>
    <x v="1685"/>
    <x v="737"/>
    <x v="1"/>
    <x v="1056"/>
    <x v="823"/>
    <x v="1"/>
    <x v="0"/>
    <x v="1"/>
    <x v="2640"/>
    <x v="1"/>
    <x v="4"/>
    <x v="687"/>
    <x v="7"/>
    <x v="0"/>
  </r>
  <r>
    <x v="1"/>
    <x v="1"/>
    <x v="0"/>
    <x v="0"/>
    <x v="8"/>
    <x v="6"/>
    <x v="1"/>
    <x v="7"/>
    <x v="5"/>
    <x v="5"/>
    <x v="0"/>
    <x v="0"/>
    <x v="1"/>
    <x v="0"/>
    <x v="13"/>
    <x v="144"/>
    <x v="0"/>
    <x v="1"/>
    <x v="1"/>
    <x v="3"/>
    <x v="0"/>
    <x v="0"/>
    <x v="256"/>
    <x v="291"/>
    <x v="1667"/>
    <x v="202"/>
    <x v="1"/>
    <x v="811"/>
    <x v="484"/>
    <x v="1"/>
    <x v="0"/>
    <x v="1"/>
    <x v="2641"/>
    <x v="1"/>
    <x v="4"/>
    <x v="618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45"/>
    <x v="0"/>
    <x v="1"/>
    <x v="1"/>
    <x v="2"/>
    <x v="2"/>
    <x v="2"/>
    <x v="257"/>
    <x v="292"/>
    <x v="1668"/>
    <x v="396"/>
    <x v="3"/>
    <x v="462"/>
    <x v="421"/>
    <x v="1"/>
    <x v="0"/>
    <x v="1"/>
    <x v="2642"/>
    <x v="1"/>
    <x v="4"/>
    <x v="288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46"/>
    <x v="0"/>
    <x v="1"/>
    <x v="1"/>
    <x v="4"/>
    <x v="2"/>
    <x v="3"/>
    <x v="258"/>
    <x v="293"/>
    <x v="1680"/>
    <x v="125"/>
    <x v="3"/>
    <x v="471"/>
    <x v="401"/>
    <x v="1"/>
    <x v="0"/>
    <x v="1"/>
    <x v="2643"/>
    <x v="1"/>
    <x v="4"/>
    <x v="571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47"/>
    <x v="0"/>
    <x v="1"/>
    <x v="1"/>
    <x v="4"/>
    <x v="2"/>
    <x v="3"/>
    <x v="259"/>
    <x v="294"/>
    <x v="1625"/>
    <x v="441"/>
    <x v="3"/>
    <x v="787"/>
    <x v="485"/>
    <x v="1"/>
    <x v="0"/>
    <x v="1"/>
    <x v="2644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48"/>
    <x v="0"/>
    <x v="1"/>
    <x v="1"/>
    <x v="4"/>
    <x v="2"/>
    <x v="3"/>
    <x v="260"/>
    <x v="295"/>
    <x v="1686"/>
    <x v="28"/>
    <x v="3"/>
    <x v="1015"/>
    <x v="662"/>
    <x v="1"/>
    <x v="0"/>
    <x v="1"/>
    <x v="2645"/>
    <x v="1"/>
    <x v="4"/>
    <x v="509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49"/>
    <x v="0"/>
    <x v="1"/>
    <x v="1"/>
    <x v="2"/>
    <x v="2"/>
    <x v="2"/>
    <x v="261"/>
    <x v="296"/>
    <x v="1687"/>
    <x v="25"/>
    <x v="3"/>
    <x v="428"/>
    <x v="438"/>
    <x v="1"/>
    <x v="0"/>
    <x v="1"/>
    <x v="2646"/>
    <x v="1"/>
    <x v="4"/>
    <x v="305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50"/>
    <x v="0"/>
    <x v="1"/>
    <x v="1"/>
    <x v="4"/>
    <x v="2"/>
    <x v="3"/>
    <x v="262"/>
    <x v="297"/>
    <x v="1688"/>
    <x v="143"/>
    <x v="3"/>
    <x v="484"/>
    <x v="347"/>
    <x v="1"/>
    <x v="0"/>
    <x v="1"/>
    <x v="2647"/>
    <x v="1"/>
    <x v="4"/>
    <x v="354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51"/>
    <x v="0"/>
    <x v="1"/>
    <x v="1"/>
    <x v="4"/>
    <x v="2"/>
    <x v="3"/>
    <x v="262"/>
    <x v="297"/>
    <x v="1689"/>
    <x v="768"/>
    <x v="3"/>
    <x v="428"/>
    <x v="362"/>
    <x v="1"/>
    <x v="0"/>
    <x v="1"/>
    <x v="264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52"/>
    <x v="0"/>
    <x v="1"/>
    <x v="1"/>
    <x v="3"/>
    <x v="0"/>
    <x v="0"/>
    <x v="263"/>
    <x v="298"/>
    <x v="1675"/>
    <x v="737"/>
    <x v="1"/>
    <x v="674"/>
    <x v="447"/>
    <x v="1"/>
    <x v="0"/>
    <x v="1"/>
    <x v="2649"/>
    <x v="1"/>
    <x v="4"/>
    <x v="316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53"/>
    <x v="0"/>
    <x v="1"/>
    <x v="1"/>
    <x v="3"/>
    <x v="0"/>
    <x v="0"/>
    <x v="264"/>
    <x v="299"/>
    <x v="1690"/>
    <x v="504"/>
    <x v="3"/>
    <x v="520"/>
    <x v="714"/>
    <x v="1"/>
    <x v="0"/>
    <x v="1"/>
    <x v="2650"/>
    <x v="0"/>
    <x v="0"/>
    <x v="0"/>
    <x v="7"/>
    <x v="0"/>
  </r>
  <r>
    <x v="1"/>
    <x v="1"/>
    <x v="0"/>
    <x v="0"/>
    <x v="8"/>
    <x v="6"/>
    <x v="1"/>
    <x v="7"/>
    <x v="5"/>
    <x v="5"/>
    <x v="0"/>
    <x v="0"/>
    <x v="1"/>
    <x v="0"/>
    <x v="13"/>
    <x v="154"/>
    <x v="0"/>
    <x v="1"/>
    <x v="1"/>
    <x v="2"/>
    <x v="2"/>
    <x v="2"/>
    <x v="265"/>
    <x v="300"/>
    <x v="1691"/>
    <x v="769"/>
    <x v="3"/>
    <x v="549"/>
    <x v="698"/>
    <x v="1"/>
    <x v="0"/>
    <x v="1"/>
    <x v="2651"/>
    <x v="1"/>
    <x v="4"/>
    <x v="546"/>
    <x v="6"/>
    <x v="0"/>
  </r>
  <r>
    <x v="1"/>
    <x v="1"/>
    <x v="0"/>
    <x v="0"/>
    <x v="8"/>
    <x v="6"/>
    <x v="1"/>
    <x v="7"/>
    <x v="5"/>
    <x v="5"/>
    <x v="0"/>
    <x v="0"/>
    <x v="1"/>
    <x v="0"/>
    <x v="13"/>
    <x v="155"/>
    <x v="0"/>
    <x v="1"/>
    <x v="1"/>
    <x v="1"/>
    <x v="1"/>
    <x v="1"/>
    <x v="266"/>
    <x v="301"/>
    <x v="1692"/>
    <x v="661"/>
    <x v="1"/>
    <x v="1057"/>
    <x v="751"/>
    <x v="1"/>
    <x v="0"/>
    <x v="1"/>
    <x v="2652"/>
    <x v="1"/>
    <x v="4"/>
    <x v="607"/>
    <x v="7"/>
    <x v="0"/>
  </r>
  <r>
    <x v="1"/>
    <x v="1"/>
    <x v="0"/>
    <x v="0"/>
    <x v="8"/>
    <x v="6"/>
    <x v="1"/>
    <x v="7"/>
    <x v="5"/>
    <x v="5"/>
    <x v="0"/>
    <x v="0"/>
    <x v="1"/>
    <x v="0"/>
    <x v="14"/>
    <x v="156"/>
    <x v="0"/>
    <x v="1"/>
    <x v="1"/>
    <x v="3"/>
    <x v="0"/>
    <x v="0"/>
    <x v="256"/>
    <x v="291"/>
    <x v="1667"/>
    <x v="202"/>
    <x v="3"/>
    <x v="1058"/>
    <x v="520"/>
    <x v="1"/>
    <x v="0"/>
    <x v="1"/>
    <x v="2653"/>
    <x v="1"/>
    <x v="4"/>
    <x v="381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57"/>
    <x v="0"/>
    <x v="1"/>
    <x v="1"/>
    <x v="2"/>
    <x v="2"/>
    <x v="2"/>
    <x v="257"/>
    <x v="292"/>
    <x v="1668"/>
    <x v="396"/>
    <x v="1"/>
    <x v="476"/>
    <x v="361"/>
    <x v="1"/>
    <x v="0"/>
    <x v="1"/>
    <x v="2654"/>
    <x v="1"/>
    <x v="4"/>
    <x v="245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58"/>
    <x v="0"/>
    <x v="1"/>
    <x v="1"/>
    <x v="4"/>
    <x v="2"/>
    <x v="3"/>
    <x v="258"/>
    <x v="293"/>
    <x v="1669"/>
    <x v="441"/>
    <x v="3"/>
    <x v="428"/>
    <x v="479"/>
    <x v="1"/>
    <x v="0"/>
    <x v="1"/>
    <x v="2655"/>
    <x v="1"/>
    <x v="4"/>
    <x v="645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59"/>
    <x v="0"/>
    <x v="1"/>
    <x v="1"/>
    <x v="4"/>
    <x v="2"/>
    <x v="3"/>
    <x v="259"/>
    <x v="294"/>
    <x v="1625"/>
    <x v="441"/>
    <x v="3"/>
    <x v="1058"/>
    <x v="520"/>
    <x v="1"/>
    <x v="0"/>
    <x v="1"/>
    <x v="2656"/>
    <x v="1"/>
    <x v="4"/>
    <x v="381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0"/>
    <x v="0"/>
    <x v="1"/>
    <x v="1"/>
    <x v="4"/>
    <x v="2"/>
    <x v="3"/>
    <x v="260"/>
    <x v="295"/>
    <x v="1693"/>
    <x v="396"/>
    <x v="1"/>
    <x v="537"/>
    <x v="376"/>
    <x v="1"/>
    <x v="0"/>
    <x v="1"/>
    <x v="2657"/>
    <x v="1"/>
    <x v="4"/>
    <x v="254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1"/>
    <x v="0"/>
    <x v="1"/>
    <x v="1"/>
    <x v="2"/>
    <x v="2"/>
    <x v="2"/>
    <x v="261"/>
    <x v="296"/>
    <x v="1687"/>
    <x v="25"/>
    <x v="3"/>
    <x v="938"/>
    <x v="720"/>
    <x v="1"/>
    <x v="0"/>
    <x v="1"/>
    <x v="2658"/>
    <x v="1"/>
    <x v="4"/>
    <x v="599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2"/>
    <x v="0"/>
    <x v="1"/>
    <x v="1"/>
    <x v="4"/>
    <x v="2"/>
    <x v="3"/>
    <x v="262"/>
    <x v="297"/>
    <x v="1688"/>
    <x v="143"/>
    <x v="3"/>
    <x v="537"/>
    <x v="376"/>
    <x v="1"/>
    <x v="0"/>
    <x v="1"/>
    <x v="2659"/>
    <x v="1"/>
    <x v="4"/>
    <x v="254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3"/>
    <x v="0"/>
    <x v="1"/>
    <x v="1"/>
    <x v="4"/>
    <x v="2"/>
    <x v="3"/>
    <x v="262"/>
    <x v="297"/>
    <x v="1688"/>
    <x v="143"/>
    <x v="3"/>
    <x v="795"/>
    <x v="721"/>
    <x v="1"/>
    <x v="0"/>
    <x v="1"/>
    <x v="266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4"/>
    <x v="0"/>
    <x v="1"/>
    <x v="1"/>
    <x v="3"/>
    <x v="0"/>
    <x v="0"/>
    <x v="263"/>
    <x v="298"/>
    <x v="1675"/>
    <x v="737"/>
    <x v="3"/>
    <x v="501"/>
    <x v="598"/>
    <x v="1"/>
    <x v="0"/>
    <x v="1"/>
    <x v="2661"/>
    <x v="1"/>
    <x v="4"/>
    <x v="431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5"/>
    <x v="0"/>
    <x v="1"/>
    <x v="1"/>
    <x v="3"/>
    <x v="0"/>
    <x v="0"/>
    <x v="264"/>
    <x v="299"/>
    <x v="1690"/>
    <x v="504"/>
    <x v="1"/>
    <x v="1059"/>
    <x v="432"/>
    <x v="1"/>
    <x v="0"/>
    <x v="1"/>
    <x v="2662"/>
    <x v="1"/>
    <x v="4"/>
    <x v="299"/>
    <x v="7"/>
    <x v="0"/>
  </r>
  <r>
    <x v="1"/>
    <x v="1"/>
    <x v="0"/>
    <x v="0"/>
    <x v="8"/>
    <x v="6"/>
    <x v="1"/>
    <x v="7"/>
    <x v="5"/>
    <x v="5"/>
    <x v="0"/>
    <x v="0"/>
    <x v="1"/>
    <x v="0"/>
    <x v="14"/>
    <x v="166"/>
    <x v="0"/>
    <x v="1"/>
    <x v="1"/>
    <x v="2"/>
    <x v="2"/>
    <x v="2"/>
    <x v="265"/>
    <x v="300"/>
    <x v="1679"/>
    <x v="770"/>
    <x v="3"/>
    <x v="501"/>
    <x v="598"/>
    <x v="1"/>
    <x v="0"/>
    <x v="1"/>
    <x v="2663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4"/>
    <x v="167"/>
    <x v="0"/>
    <x v="1"/>
    <x v="1"/>
    <x v="1"/>
    <x v="1"/>
    <x v="1"/>
    <x v="266"/>
    <x v="301"/>
    <x v="1685"/>
    <x v="737"/>
    <x v="1"/>
    <x v="1057"/>
    <x v="824"/>
    <x v="1"/>
    <x v="0"/>
    <x v="1"/>
    <x v="2664"/>
    <x v="1"/>
    <x v="4"/>
    <x v="688"/>
    <x v="7"/>
    <x v="0"/>
  </r>
  <r>
    <x v="1"/>
    <x v="1"/>
    <x v="0"/>
    <x v="0"/>
    <x v="8"/>
    <x v="6"/>
    <x v="1"/>
    <x v="7"/>
    <x v="5"/>
    <x v="5"/>
    <x v="0"/>
    <x v="0"/>
    <x v="1"/>
    <x v="0"/>
    <x v="15"/>
    <x v="168"/>
    <x v="0"/>
    <x v="1"/>
    <x v="1"/>
    <x v="3"/>
    <x v="0"/>
    <x v="0"/>
    <x v="256"/>
    <x v="291"/>
    <x v="1667"/>
    <x v="202"/>
    <x v="3"/>
    <x v="848"/>
    <x v="774"/>
    <x v="1"/>
    <x v="0"/>
    <x v="1"/>
    <x v="2665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69"/>
    <x v="0"/>
    <x v="1"/>
    <x v="1"/>
    <x v="2"/>
    <x v="2"/>
    <x v="2"/>
    <x v="257"/>
    <x v="292"/>
    <x v="1668"/>
    <x v="396"/>
    <x v="3"/>
    <x v="955"/>
    <x v="748"/>
    <x v="1"/>
    <x v="0"/>
    <x v="1"/>
    <x v="2666"/>
    <x v="1"/>
    <x v="4"/>
    <x v="604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0"/>
    <x v="0"/>
    <x v="1"/>
    <x v="1"/>
    <x v="4"/>
    <x v="2"/>
    <x v="3"/>
    <x v="258"/>
    <x v="293"/>
    <x v="1694"/>
    <x v="41"/>
    <x v="3"/>
    <x v="470"/>
    <x v="421"/>
    <x v="1"/>
    <x v="0"/>
    <x v="1"/>
    <x v="2667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1"/>
    <x v="0"/>
    <x v="1"/>
    <x v="1"/>
    <x v="4"/>
    <x v="2"/>
    <x v="3"/>
    <x v="259"/>
    <x v="294"/>
    <x v="1695"/>
    <x v="125"/>
    <x v="3"/>
    <x v="820"/>
    <x v="469"/>
    <x v="1"/>
    <x v="0"/>
    <x v="1"/>
    <x v="2668"/>
    <x v="1"/>
    <x v="4"/>
    <x v="338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2"/>
    <x v="0"/>
    <x v="1"/>
    <x v="1"/>
    <x v="4"/>
    <x v="2"/>
    <x v="3"/>
    <x v="260"/>
    <x v="295"/>
    <x v="1686"/>
    <x v="28"/>
    <x v="3"/>
    <x v="885"/>
    <x v="413"/>
    <x v="1"/>
    <x v="0"/>
    <x v="1"/>
    <x v="2669"/>
    <x v="1"/>
    <x v="4"/>
    <x v="284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3"/>
    <x v="0"/>
    <x v="1"/>
    <x v="1"/>
    <x v="2"/>
    <x v="2"/>
    <x v="2"/>
    <x v="261"/>
    <x v="296"/>
    <x v="1687"/>
    <x v="25"/>
    <x v="3"/>
    <x v="721"/>
    <x v="551"/>
    <x v="1"/>
    <x v="0"/>
    <x v="1"/>
    <x v="2670"/>
    <x v="1"/>
    <x v="4"/>
    <x v="511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4"/>
    <x v="0"/>
    <x v="1"/>
    <x v="1"/>
    <x v="4"/>
    <x v="2"/>
    <x v="3"/>
    <x v="262"/>
    <x v="297"/>
    <x v="1696"/>
    <x v="771"/>
    <x v="3"/>
    <x v="537"/>
    <x v="444"/>
    <x v="1"/>
    <x v="0"/>
    <x v="1"/>
    <x v="2671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5"/>
    <x v="0"/>
    <x v="1"/>
    <x v="1"/>
    <x v="4"/>
    <x v="2"/>
    <x v="3"/>
    <x v="262"/>
    <x v="297"/>
    <x v="1696"/>
    <x v="771"/>
    <x v="3"/>
    <x v="537"/>
    <x v="444"/>
    <x v="1"/>
    <x v="0"/>
    <x v="1"/>
    <x v="267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6"/>
    <x v="0"/>
    <x v="1"/>
    <x v="1"/>
    <x v="3"/>
    <x v="0"/>
    <x v="0"/>
    <x v="263"/>
    <x v="298"/>
    <x v="1697"/>
    <x v="638"/>
    <x v="3"/>
    <x v="418"/>
    <x v="420"/>
    <x v="1"/>
    <x v="0"/>
    <x v="1"/>
    <x v="2673"/>
    <x v="1"/>
    <x v="4"/>
    <x v="287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7"/>
    <x v="0"/>
    <x v="1"/>
    <x v="1"/>
    <x v="3"/>
    <x v="0"/>
    <x v="0"/>
    <x v="264"/>
    <x v="299"/>
    <x v="1698"/>
    <x v="143"/>
    <x v="1"/>
    <x v="528"/>
    <x v="825"/>
    <x v="1"/>
    <x v="0"/>
    <x v="1"/>
    <x v="2674"/>
    <x v="1"/>
    <x v="4"/>
    <x v="689"/>
    <x v="7"/>
    <x v="0"/>
  </r>
  <r>
    <x v="1"/>
    <x v="1"/>
    <x v="0"/>
    <x v="0"/>
    <x v="8"/>
    <x v="6"/>
    <x v="1"/>
    <x v="7"/>
    <x v="5"/>
    <x v="5"/>
    <x v="0"/>
    <x v="0"/>
    <x v="1"/>
    <x v="0"/>
    <x v="15"/>
    <x v="178"/>
    <x v="0"/>
    <x v="1"/>
    <x v="1"/>
    <x v="2"/>
    <x v="2"/>
    <x v="2"/>
    <x v="265"/>
    <x v="300"/>
    <x v="1677"/>
    <x v="25"/>
    <x v="1"/>
    <x v="545"/>
    <x v="631"/>
    <x v="1"/>
    <x v="0"/>
    <x v="1"/>
    <x v="2675"/>
    <x v="1"/>
    <x v="4"/>
    <x v="470"/>
    <x v="6"/>
    <x v="0"/>
  </r>
  <r>
    <x v="1"/>
    <x v="1"/>
    <x v="0"/>
    <x v="0"/>
    <x v="8"/>
    <x v="6"/>
    <x v="1"/>
    <x v="7"/>
    <x v="5"/>
    <x v="5"/>
    <x v="0"/>
    <x v="0"/>
    <x v="1"/>
    <x v="0"/>
    <x v="15"/>
    <x v="179"/>
    <x v="0"/>
    <x v="1"/>
    <x v="1"/>
    <x v="1"/>
    <x v="1"/>
    <x v="1"/>
    <x v="266"/>
    <x v="301"/>
    <x v="1678"/>
    <x v="37"/>
    <x v="3"/>
    <x v="560"/>
    <x v="818"/>
    <x v="1"/>
    <x v="0"/>
    <x v="1"/>
    <x v="2676"/>
    <x v="1"/>
    <x v="4"/>
    <x v="680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0"/>
    <x v="0"/>
    <x v="1"/>
    <x v="1"/>
    <x v="3"/>
    <x v="0"/>
    <x v="0"/>
    <x v="256"/>
    <x v="291"/>
    <x v="1699"/>
    <x v="23"/>
    <x v="3"/>
    <x v="965"/>
    <x v="467"/>
    <x v="1"/>
    <x v="0"/>
    <x v="1"/>
    <x v="2677"/>
    <x v="1"/>
    <x v="4"/>
    <x v="337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1"/>
    <x v="0"/>
    <x v="1"/>
    <x v="1"/>
    <x v="2"/>
    <x v="2"/>
    <x v="2"/>
    <x v="267"/>
    <x v="302"/>
    <x v="1700"/>
    <x v="312"/>
    <x v="3"/>
    <x v="399"/>
    <x v="397"/>
    <x v="1"/>
    <x v="0"/>
    <x v="1"/>
    <x v="2678"/>
    <x v="1"/>
    <x v="4"/>
    <x v="301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2"/>
    <x v="0"/>
    <x v="1"/>
    <x v="1"/>
    <x v="4"/>
    <x v="2"/>
    <x v="3"/>
    <x v="268"/>
    <x v="303"/>
    <x v="1701"/>
    <x v="568"/>
    <x v="3"/>
    <x v="394"/>
    <x v="745"/>
    <x v="1"/>
    <x v="0"/>
    <x v="1"/>
    <x v="2679"/>
    <x v="1"/>
    <x v="4"/>
    <x v="600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3"/>
    <x v="0"/>
    <x v="1"/>
    <x v="1"/>
    <x v="4"/>
    <x v="2"/>
    <x v="3"/>
    <x v="269"/>
    <x v="304"/>
    <x v="1702"/>
    <x v="231"/>
    <x v="3"/>
    <x v="1042"/>
    <x v="817"/>
    <x v="1"/>
    <x v="0"/>
    <x v="1"/>
    <x v="2680"/>
    <x v="1"/>
    <x v="16"/>
    <x v="672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4"/>
    <x v="0"/>
    <x v="2"/>
    <x v="0"/>
    <x v="4"/>
    <x v="2"/>
    <x v="3"/>
    <x v="270"/>
    <x v="305"/>
    <x v="1703"/>
    <x v="223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6"/>
    <x v="185"/>
    <x v="0"/>
    <x v="2"/>
    <x v="0"/>
    <x v="2"/>
    <x v="2"/>
    <x v="2"/>
    <x v="271"/>
    <x v="306"/>
    <x v="1704"/>
    <x v="772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6"/>
    <x v="186"/>
    <x v="0"/>
    <x v="1"/>
    <x v="1"/>
    <x v="4"/>
    <x v="2"/>
    <x v="3"/>
    <x v="272"/>
    <x v="307"/>
    <x v="1705"/>
    <x v="6"/>
    <x v="3"/>
    <x v="824"/>
    <x v="826"/>
    <x v="1"/>
    <x v="0"/>
    <x v="1"/>
    <x v="2681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7"/>
    <x v="0"/>
    <x v="1"/>
    <x v="1"/>
    <x v="4"/>
    <x v="2"/>
    <x v="3"/>
    <x v="272"/>
    <x v="307"/>
    <x v="1705"/>
    <x v="6"/>
    <x v="1"/>
    <x v="649"/>
    <x v="537"/>
    <x v="1"/>
    <x v="0"/>
    <x v="1"/>
    <x v="268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6"/>
    <x v="188"/>
    <x v="0"/>
    <x v="1"/>
    <x v="1"/>
    <x v="3"/>
    <x v="0"/>
    <x v="0"/>
    <x v="72"/>
    <x v="308"/>
    <x v="1706"/>
    <x v="773"/>
    <x v="1"/>
    <x v="1060"/>
    <x v="825"/>
    <x v="1"/>
    <x v="0"/>
    <x v="1"/>
    <x v="2683"/>
    <x v="0"/>
    <x v="0"/>
    <x v="0"/>
    <x v="7"/>
    <x v="0"/>
  </r>
  <r>
    <x v="1"/>
    <x v="1"/>
    <x v="0"/>
    <x v="0"/>
    <x v="8"/>
    <x v="6"/>
    <x v="1"/>
    <x v="7"/>
    <x v="5"/>
    <x v="5"/>
    <x v="0"/>
    <x v="0"/>
    <x v="1"/>
    <x v="0"/>
    <x v="16"/>
    <x v="189"/>
    <x v="0"/>
    <x v="3"/>
    <x v="0"/>
    <x v="3"/>
    <x v="0"/>
    <x v="0"/>
    <x v="273"/>
    <x v="309"/>
    <x v="1707"/>
    <x v="76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6"/>
    <x v="190"/>
    <x v="0"/>
    <x v="1"/>
    <x v="1"/>
    <x v="2"/>
    <x v="2"/>
    <x v="2"/>
    <x v="274"/>
    <x v="310"/>
    <x v="1708"/>
    <x v="28"/>
    <x v="1"/>
    <x v="457"/>
    <x v="346"/>
    <x v="1"/>
    <x v="0"/>
    <x v="1"/>
    <x v="2684"/>
    <x v="1"/>
    <x v="4"/>
    <x v="238"/>
    <x v="7"/>
    <x v="0"/>
  </r>
  <r>
    <x v="1"/>
    <x v="1"/>
    <x v="0"/>
    <x v="0"/>
    <x v="8"/>
    <x v="6"/>
    <x v="1"/>
    <x v="7"/>
    <x v="5"/>
    <x v="5"/>
    <x v="0"/>
    <x v="0"/>
    <x v="1"/>
    <x v="0"/>
    <x v="16"/>
    <x v="191"/>
    <x v="0"/>
    <x v="2"/>
    <x v="0"/>
    <x v="1"/>
    <x v="1"/>
    <x v="1"/>
    <x v="266"/>
    <x v="301"/>
    <x v="1709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7"/>
    <x v="192"/>
    <x v="0"/>
    <x v="1"/>
    <x v="1"/>
    <x v="3"/>
    <x v="0"/>
    <x v="0"/>
    <x v="275"/>
    <x v="311"/>
    <x v="1679"/>
    <x v="774"/>
    <x v="3"/>
    <x v="1061"/>
    <x v="380"/>
    <x v="1"/>
    <x v="0"/>
    <x v="1"/>
    <x v="2685"/>
    <x v="1"/>
    <x v="4"/>
    <x v="258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3"/>
    <x v="0"/>
    <x v="1"/>
    <x v="1"/>
    <x v="2"/>
    <x v="2"/>
    <x v="2"/>
    <x v="267"/>
    <x v="302"/>
    <x v="1710"/>
    <x v="684"/>
    <x v="3"/>
    <x v="458"/>
    <x v="639"/>
    <x v="1"/>
    <x v="0"/>
    <x v="1"/>
    <x v="2686"/>
    <x v="1"/>
    <x v="4"/>
    <x v="480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4"/>
    <x v="0"/>
    <x v="1"/>
    <x v="1"/>
    <x v="4"/>
    <x v="2"/>
    <x v="3"/>
    <x v="276"/>
    <x v="312"/>
    <x v="1711"/>
    <x v="568"/>
    <x v="3"/>
    <x v="512"/>
    <x v="827"/>
    <x v="1"/>
    <x v="0"/>
    <x v="1"/>
    <x v="2687"/>
    <x v="1"/>
    <x v="4"/>
    <x v="690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5"/>
    <x v="0"/>
    <x v="1"/>
    <x v="1"/>
    <x v="4"/>
    <x v="2"/>
    <x v="3"/>
    <x v="277"/>
    <x v="313"/>
    <x v="1712"/>
    <x v="231"/>
    <x v="3"/>
    <x v="1062"/>
    <x v="373"/>
    <x v="1"/>
    <x v="0"/>
    <x v="1"/>
    <x v="2688"/>
    <x v="1"/>
    <x v="4"/>
    <x v="348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6"/>
    <x v="0"/>
    <x v="1"/>
    <x v="1"/>
    <x v="4"/>
    <x v="2"/>
    <x v="3"/>
    <x v="278"/>
    <x v="314"/>
    <x v="1713"/>
    <x v="749"/>
    <x v="3"/>
    <x v="417"/>
    <x v="374"/>
    <x v="1"/>
    <x v="0"/>
    <x v="1"/>
    <x v="268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7"/>
    <x v="0"/>
    <x v="1"/>
    <x v="1"/>
    <x v="2"/>
    <x v="2"/>
    <x v="2"/>
    <x v="271"/>
    <x v="306"/>
    <x v="1679"/>
    <x v="775"/>
    <x v="3"/>
    <x v="444"/>
    <x v="598"/>
    <x v="1"/>
    <x v="0"/>
    <x v="1"/>
    <x v="2690"/>
    <x v="1"/>
    <x v="4"/>
    <x v="431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8"/>
    <x v="0"/>
    <x v="1"/>
    <x v="1"/>
    <x v="4"/>
    <x v="2"/>
    <x v="3"/>
    <x v="279"/>
    <x v="315"/>
    <x v="1714"/>
    <x v="6"/>
    <x v="3"/>
    <x v="428"/>
    <x v="362"/>
    <x v="1"/>
    <x v="0"/>
    <x v="1"/>
    <x v="2691"/>
    <x v="1"/>
    <x v="4"/>
    <x v="257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199"/>
    <x v="0"/>
    <x v="1"/>
    <x v="1"/>
    <x v="4"/>
    <x v="2"/>
    <x v="3"/>
    <x v="279"/>
    <x v="315"/>
    <x v="1714"/>
    <x v="6"/>
    <x v="3"/>
    <x v="426"/>
    <x v="785"/>
    <x v="1"/>
    <x v="0"/>
    <x v="1"/>
    <x v="2692"/>
    <x v="1"/>
    <x v="4"/>
    <x v="512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200"/>
    <x v="0"/>
    <x v="1"/>
    <x v="1"/>
    <x v="3"/>
    <x v="0"/>
    <x v="0"/>
    <x v="280"/>
    <x v="316"/>
    <x v="1679"/>
    <x v="776"/>
    <x v="3"/>
    <x v="674"/>
    <x v="447"/>
    <x v="1"/>
    <x v="0"/>
    <x v="1"/>
    <x v="2693"/>
    <x v="1"/>
    <x v="4"/>
    <x v="316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201"/>
    <x v="0"/>
    <x v="1"/>
    <x v="1"/>
    <x v="3"/>
    <x v="0"/>
    <x v="0"/>
    <x v="281"/>
    <x v="317"/>
    <x v="1715"/>
    <x v="41"/>
    <x v="3"/>
    <x v="544"/>
    <x v="815"/>
    <x v="1"/>
    <x v="0"/>
    <x v="1"/>
    <x v="2694"/>
    <x v="1"/>
    <x v="4"/>
    <x v="677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202"/>
    <x v="0"/>
    <x v="1"/>
    <x v="1"/>
    <x v="2"/>
    <x v="2"/>
    <x v="2"/>
    <x v="282"/>
    <x v="318"/>
    <x v="1716"/>
    <x v="396"/>
    <x v="3"/>
    <x v="927"/>
    <x v="766"/>
    <x v="1"/>
    <x v="0"/>
    <x v="1"/>
    <x v="2695"/>
    <x v="1"/>
    <x v="4"/>
    <x v="631"/>
    <x v="6"/>
    <x v="0"/>
  </r>
  <r>
    <x v="1"/>
    <x v="1"/>
    <x v="0"/>
    <x v="0"/>
    <x v="8"/>
    <x v="6"/>
    <x v="1"/>
    <x v="7"/>
    <x v="5"/>
    <x v="5"/>
    <x v="0"/>
    <x v="0"/>
    <x v="1"/>
    <x v="0"/>
    <x v="17"/>
    <x v="203"/>
    <x v="0"/>
    <x v="2"/>
    <x v="0"/>
    <x v="1"/>
    <x v="1"/>
    <x v="1"/>
    <x v="283"/>
    <x v="319"/>
    <x v="1717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8"/>
    <x v="204"/>
    <x v="0"/>
    <x v="1"/>
    <x v="1"/>
    <x v="3"/>
    <x v="0"/>
    <x v="0"/>
    <x v="275"/>
    <x v="311"/>
    <x v="1718"/>
    <x v="754"/>
    <x v="1"/>
    <x v="543"/>
    <x v="828"/>
    <x v="1"/>
    <x v="0"/>
    <x v="1"/>
    <x v="2696"/>
    <x v="1"/>
    <x v="4"/>
    <x v="691"/>
    <x v="7"/>
    <x v="0"/>
  </r>
  <r>
    <x v="1"/>
    <x v="1"/>
    <x v="0"/>
    <x v="0"/>
    <x v="8"/>
    <x v="6"/>
    <x v="1"/>
    <x v="7"/>
    <x v="5"/>
    <x v="5"/>
    <x v="0"/>
    <x v="0"/>
    <x v="1"/>
    <x v="0"/>
    <x v="18"/>
    <x v="205"/>
    <x v="0"/>
    <x v="1"/>
    <x v="1"/>
    <x v="2"/>
    <x v="2"/>
    <x v="2"/>
    <x v="267"/>
    <x v="302"/>
    <x v="1719"/>
    <x v="98"/>
    <x v="3"/>
    <x v="885"/>
    <x v="413"/>
    <x v="1"/>
    <x v="0"/>
    <x v="1"/>
    <x v="2697"/>
    <x v="1"/>
    <x v="4"/>
    <x v="284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06"/>
    <x v="0"/>
    <x v="1"/>
    <x v="1"/>
    <x v="4"/>
    <x v="2"/>
    <x v="3"/>
    <x v="276"/>
    <x v="312"/>
    <x v="1720"/>
    <x v="231"/>
    <x v="3"/>
    <x v="478"/>
    <x v="400"/>
    <x v="1"/>
    <x v="0"/>
    <x v="1"/>
    <x v="2698"/>
    <x v="1"/>
    <x v="4"/>
    <x v="273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07"/>
    <x v="0"/>
    <x v="1"/>
    <x v="1"/>
    <x v="4"/>
    <x v="2"/>
    <x v="3"/>
    <x v="277"/>
    <x v="313"/>
    <x v="1721"/>
    <x v="777"/>
    <x v="1"/>
    <x v="1063"/>
    <x v="404"/>
    <x v="1"/>
    <x v="0"/>
    <x v="1"/>
    <x v="2699"/>
    <x v="1"/>
    <x v="4"/>
    <x v="275"/>
    <x v="7"/>
    <x v="0"/>
  </r>
  <r>
    <x v="1"/>
    <x v="1"/>
    <x v="0"/>
    <x v="0"/>
    <x v="8"/>
    <x v="6"/>
    <x v="1"/>
    <x v="7"/>
    <x v="5"/>
    <x v="5"/>
    <x v="0"/>
    <x v="0"/>
    <x v="1"/>
    <x v="0"/>
    <x v="18"/>
    <x v="208"/>
    <x v="0"/>
    <x v="1"/>
    <x v="1"/>
    <x v="4"/>
    <x v="2"/>
    <x v="3"/>
    <x v="278"/>
    <x v="314"/>
    <x v="1722"/>
    <x v="223"/>
    <x v="3"/>
    <x v="457"/>
    <x v="829"/>
    <x v="1"/>
    <x v="0"/>
    <x v="1"/>
    <x v="2700"/>
    <x v="1"/>
    <x v="4"/>
    <x v="692"/>
    <x v="7"/>
    <x v="0"/>
  </r>
  <r>
    <x v="1"/>
    <x v="1"/>
    <x v="0"/>
    <x v="0"/>
    <x v="8"/>
    <x v="6"/>
    <x v="1"/>
    <x v="7"/>
    <x v="5"/>
    <x v="5"/>
    <x v="0"/>
    <x v="0"/>
    <x v="1"/>
    <x v="0"/>
    <x v="18"/>
    <x v="209"/>
    <x v="0"/>
    <x v="1"/>
    <x v="1"/>
    <x v="2"/>
    <x v="2"/>
    <x v="2"/>
    <x v="271"/>
    <x v="306"/>
    <x v="1723"/>
    <x v="143"/>
    <x v="3"/>
    <x v="564"/>
    <x v="494"/>
    <x v="1"/>
    <x v="0"/>
    <x v="1"/>
    <x v="2701"/>
    <x v="1"/>
    <x v="4"/>
    <x v="358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10"/>
    <x v="0"/>
    <x v="1"/>
    <x v="1"/>
    <x v="4"/>
    <x v="2"/>
    <x v="3"/>
    <x v="279"/>
    <x v="315"/>
    <x v="1714"/>
    <x v="6"/>
    <x v="3"/>
    <x v="852"/>
    <x v="560"/>
    <x v="1"/>
    <x v="0"/>
    <x v="1"/>
    <x v="270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11"/>
    <x v="0"/>
    <x v="1"/>
    <x v="1"/>
    <x v="4"/>
    <x v="2"/>
    <x v="3"/>
    <x v="279"/>
    <x v="315"/>
    <x v="1714"/>
    <x v="6"/>
    <x v="1"/>
    <x v="852"/>
    <x v="560"/>
    <x v="1"/>
    <x v="0"/>
    <x v="1"/>
    <x v="2703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12"/>
    <x v="0"/>
    <x v="1"/>
    <x v="1"/>
    <x v="3"/>
    <x v="0"/>
    <x v="0"/>
    <x v="280"/>
    <x v="316"/>
    <x v="1679"/>
    <x v="776"/>
    <x v="3"/>
    <x v="1064"/>
    <x v="406"/>
    <x v="1"/>
    <x v="0"/>
    <x v="1"/>
    <x v="2704"/>
    <x v="1"/>
    <x v="4"/>
    <x v="277"/>
    <x v="6"/>
    <x v="0"/>
  </r>
  <r>
    <x v="1"/>
    <x v="1"/>
    <x v="0"/>
    <x v="0"/>
    <x v="8"/>
    <x v="6"/>
    <x v="1"/>
    <x v="7"/>
    <x v="5"/>
    <x v="5"/>
    <x v="0"/>
    <x v="0"/>
    <x v="1"/>
    <x v="0"/>
    <x v="18"/>
    <x v="213"/>
    <x v="0"/>
    <x v="3"/>
    <x v="0"/>
    <x v="3"/>
    <x v="0"/>
    <x v="0"/>
    <x v="281"/>
    <x v="317"/>
    <x v="1724"/>
    <x v="754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8"/>
    <x v="214"/>
    <x v="0"/>
    <x v="3"/>
    <x v="0"/>
    <x v="2"/>
    <x v="2"/>
    <x v="2"/>
    <x v="282"/>
    <x v="318"/>
    <x v="1725"/>
    <x v="195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8"/>
    <x v="215"/>
    <x v="0"/>
    <x v="2"/>
    <x v="0"/>
    <x v="1"/>
    <x v="1"/>
    <x v="1"/>
    <x v="283"/>
    <x v="319"/>
    <x v="1717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9"/>
    <x v="216"/>
    <x v="0"/>
    <x v="1"/>
    <x v="1"/>
    <x v="3"/>
    <x v="0"/>
    <x v="0"/>
    <x v="275"/>
    <x v="311"/>
    <x v="1726"/>
    <x v="41"/>
    <x v="1"/>
    <x v="502"/>
    <x v="830"/>
    <x v="1"/>
    <x v="0"/>
    <x v="2"/>
    <x v="2705"/>
    <x v="0"/>
    <x v="0"/>
    <x v="0"/>
    <x v="7"/>
    <x v="0"/>
  </r>
  <r>
    <x v="1"/>
    <x v="1"/>
    <x v="0"/>
    <x v="0"/>
    <x v="8"/>
    <x v="6"/>
    <x v="1"/>
    <x v="7"/>
    <x v="5"/>
    <x v="5"/>
    <x v="0"/>
    <x v="0"/>
    <x v="1"/>
    <x v="0"/>
    <x v="19"/>
    <x v="217"/>
    <x v="0"/>
    <x v="1"/>
    <x v="1"/>
    <x v="2"/>
    <x v="2"/>
    <x v="2"/>
    <x v="267"/>
    <x v="302"/>
    <x v="1719"/>
    <x v="98"/>
    <x v="3"/>
    <x v="1065"/>
    <x v="394"/>
    <x v="1"/>
    <x v="0"/>
    <x v="1"/>
    <x v="2706"/>
    <x v="1"/>
    <x v="4"/>
    <x v="269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18"/>
    <x v="0"/>
    <x v="1"/>
    <x v="1"/>
    <x v="4"/>
    <x v="2"/>
    <x v="3"/>
    <x v="276"/>
    <x v="312"/>
    <x v="1727"/>
    <x v="445"/>
    <x v="3"/>
    <x v="1062"/>
    <x v="727"/>
    <x v="1"/>
    <x v="0"/>
    <x v="1"/>
    <x v="2707"/>
    <x v="1"/>
    <x v="4"/>
    <x v="584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19"/>
    <x v="0"/>
    <x v="1"/>
    <x v="1"/>
    <x v="4"/>
    <x v="2"/>
    <x v="3"/>
    <x v="277"/>
    <x v="313"/>
    <x v="1712"/>
    <x v="231"/>
    <x v="3"/>
    <x v="973"/>
    <x v="463"/>
    <x v="1"/>
    <x v="0"/>
    <x v="1"/>
    <x v="2708"/>
    <x v="1"/>
    <x v="4"/>
    <x v="693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0"/>
    <x v="0"/>
    <x v="1"/>
    <x v="1"/>
    <x v="4"/>
    <x v="2"/>
    <x v="3"/>
    <x v="278"/>
    <x v="314"/>
    <x v="1722"/>
    <x v="223"/>
    <x v="3"/>
    <x v="979"/>
    <x v="480"/>
    <x v="1"/>
    <x v="0"/>
    <x v="1"/>
    <x v="270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1"/>
    <x v="0"/>
    <x v="1"/>
    <x v="1"/>
    <x v="2"/>
    <x v="2"/>
    <x v="2"/>
    <x v="271"/>
    <x v="306"/>
    <x v="1728"/>
    <x v="396"/>
    <x v="3"/>
    <x v="1042"/>
    <x v="817"/>
    <x v="1"/>
    <x v="0"/>
    <x v="1"/>
    <x v="2710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2"/>
    <x v="0"/>
    <x v="1"/>
    <x v="1"/>
    <x v="4"/>
    <x v="2"/>
    <x v="3"/>
    <x v="279"/>
    <x v="315"/>
    <x v="1714"/>
    <x v="6"/>
    <x v="3"/>
    <x v="852"/>
    <x v="560"/>
    <x v="1"/>
    <x v="0"/>
    <x v="1"/>
    <x v="2711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3"/>
    <x v="0"/>
    <x v="1"/>
    <x v="1"/>
    <x v="4"/>
    <x v="2"/>
    <x v="3"/>
    <x v="279"/>
    <x v="315"/>
    <x v="1714"/>
    <x v="6"/>
    <x v="3"/>
    <x v="852"/>
    <x v="560"/>
    <x v="1"/>
    <x v="0"/>
    <x v="1"/>
    <x v="2712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4"/>
    <x v="0"/>
    <x v="1"/>
    <x v="1"/>
    <x v="3"/>
    <x v="0"/>
    <x v="0"/>
    <x v="280"/>
    <x v="316"/>
    <x v="1729"/>
    <x v="486"/>
    <x v="1"/>
    <x v="938"/>
    <x v="622"/>
    <x v="1"/>
    <x v="0"/>
    <x v="1"/>
    <x v="2713"/>
    <x v="1"/>
    <x v="4"/>
    <x v="61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5"/>
    <x v="0"/>
    <x v="2"/>
    <x v="0"/>
    <x v="3"/>
    <x v="0"/>
    <x v="0"/>
    <x v="281"/>
    <x v="317"/>
    <x v="171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19"/>
    <x v="226"/>
    <x v="0"/>
    <x v="1"/>
    <x v="1"/>
    <x v="2"/>
    <x v="2"/>
    <x v="2"/>
    <x v="282"/>
    <x v="318"/>
    <x v="1730"/>
    <x v="661"/>
    <x v="3"/>
    <x v="538"/>
    <x v="351"/>
    <x v="1"/>
    <x v="0"/>
    <x v="1"/>
    <x v="2714"/>
    <x v="1"/>
    <x v="4"/>
    <x v="290"/>
    <x v="6"/>
    <x v="0"/>
  </r>
  <r>
    <x v="1"/>
    <x v="1"/>
    <x v="0"/>
    <x v="0"/>
    <x v="8"/>
    <x v="6"/>
    <x v="1"/>
    <x v="7"/>
    <x v="5"/>
    <x v="5"/>
    <x v="0"/>
    <x v="0"/>
    <x v="1"/>
    <x v="0"/>
    <x v="19"/>
    <x v="227"/>
    <x v="0"/>
    <x v="1"/>
    <x v="1"/>
    <x v="1"/>
    <x v="1"/>
    <x v="1"/>
    <x v="283"/>
    <x v="319"/>
    <x v="1731"/>
    <x v="674"/>
    <x v="1"/>
    <x v="524"/>
    <x v="831"/>
    <x v="1"/>
    <x v="0"/>
    <x v="1"/>
    <x v="2715"/>
    <x v="1"/>
    <x v="4"/>
    <x v="694"/>
    <x v="7"/>
    <x v="0"/>
  </r>
  <r>
    <x v="1"/>
    <x v="1"/>
    <x v="0"/>
    <x v="0"/>
    <x v="8"/>
    <x v="6"/>
    <x v="1"/>
    <x v="7"/>
    <x v="5"/>
    <x v="5"/>
    <x v="0"/>
    <x v="0"/>
    <x v="1"/>
    <x v="0"/>
    <x v="20"/>
    <x v="228"/>
    <x v="0"/>
    <x v="1"/>
    <x v="1"/>
    <x v="3"/>
    <x v="0"/>
    <x v="0"/>
    <x v="275"/>
    <x v="311"/>
    <x v="1732"/>
    <x v="125"/>
    <x v="1"/>
    <x v="528"/>
    <x v="458"/>
    <x v="1"/>
    <x v="0"/>
    <x v="1"/>
    <x v="2716"/>
    <x v="1"/>
    <x v="4"/>
    <x v="327"/>
    <x v="7"/>
    <x v="0"/>
  </r>
  <r>
    <x v="1"/>
    <x v="1"/>
    <x v="0"/>
    <x v="0"/>
    <x v="8"/>
    <x v="6"/>
    <x v="1"/>
    <x v="7"/>
    <x v="5"/>
    <x v="5"/>
    <x v="0"/>
    <x v="0"/>
    <x v="1"/>
    <x v="0"/>
    <x v="20"/>
    <x v="229"/>
    <x v="0"/>
    <x v="1"/>
    <x v="1"/>
    <x v="2"/>
    <x v="2"/>
    <x v="2"/>
    <x v="267"/>
    <x v="302"/>
    <x v="1719"/>
    <x v="98"/>
    <x v="3"/>
    <x v="450"/>
    <x v="481"/>
    <x v="1"/>
    <x v="0"/>
    <x v="1"/>
    <x v="2717"/>
    <x v="1"/>
    <x v="9"/>
    <x v="349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0"/>
    <x v="0"/>
    <x v="2"/>
    <x v="0"/>
    <x v="4"/>
    <x v="2"/>
    <x v="3"/>
    <x v="276"/>
    <x v="312"/>
    <x v="1733"/>
    <x v="653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0"/>
    <x v="231"/>
    <x v="0"/>
    <x v="1"/>
    <x v="1"/>
    <x v="4"/>
    <x v="2"/>
    <x v="3"/>
    <x v="277"/>
    <x v="313"/>
    <x v="1734"/>
    <x v="568"/>
    <x v="3"/>
    <x v="407"/>
    <x v="752"/>
    <x v="1"/>
    <x v="0"/>
    <x v="1"/>
    <x v="271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2"/>
    <x v="0"/>
    <x v="1"/>
    <x v="1"/>
    <x v="4"/>
    <x v="2"/>
    <x v="3"/>
    <x v="278"/>
    <x v="314"/>
    <x v="1735"/>
    <x v="778"/>
    <x v="1"/>
    <x v="1025"/>
    <x v="832"/>
    <x v="1"/>
    <x v="0"/>
    <x v="1"/>
    <x v="2719"/>
    <x v="1"/>
    <x v="4"/>
    <x v="311"/>
    <x v="7"/>
    <x v="0"/>
  </r>
  <r>
    <x v="1"/>
    <x v="1"/>
    <x v="0"/>
    <x v="0"/>
    <x v="8"/>
    <x v="6"/>
    <x v="1"/>
    <x v="7"/>
    <x v="5"/>
    <x v="5"/>
    <x v="0"/>
    <x v="0"/>
    <x v="1"/>
    <x v="0"/>
    <x v="20"/>
    <x v="233"/>
    <x v="0"/>
    <x v="1"/>
    <x v="1"/>
    <x v="2"/>
    <x v="2"/>
    <x v="2"/>
    <x v="271"/>
    <x v="306"/>
    <x v="1728"/>
    <x v="396"/>
    <x v="3"/>
    <x v="565"/>
    <x v="342"/>
    <x v="1"/>
    <x v="0"/>
    <x v="1"/>
    <x v="2720"/>
    <x v="1"/>
    <x v="4"/>
    <x v="303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4"/>
    <x v="0"/>
    <x v="1"/>
    <x v="1"/>
    <x v="4"/>
    <x v="2"/>
    <x v="3"/>
    <x v="279"/>
    <x v="315"/>
    <x v="1714"/>
    <x v="6"/>
    <x v="1"/>
    <x v="1023"/>
    <x v="809"/>
    <x v="1"/>
    <x v="0"/>
    <x v="1"/>
    <x v="2721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5"/>
    <x v="0"/>
    <x v="1"/>
    <x v="1"/>
    <x v="4"/>
    <x v="2"/>
    <x v="3"/>
    <x v="279"/>
    <x v="315"/>
    <x v="1736"/>
    <x v="231"/>
    <x v="1"/>
    <x v="550"/>
    <x v="416"/>
    <x v="1"/>
    <x v="0"/>
    <x v="1"/>
    <x v="2722"/>
    <x v="1"/>
    <x v="4"/>
    <x v="695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6"/>
    <x v="0"/>
    <x v="1"/>
    <x v="1"/>
    <x v="3"/>
    <x v="0"/>
    <x v="0"/>
    <x v="280"/>
    <x v="316"/>
    <x v="1729"/>
    <x v="486"/>
    <x v="1"/>
    <x v="421"/>
    <x v="417"/>
    <x v="1"/>
    <x v="0"/>
    <x v="1"/>
    <x v="2723"/>
    <x v="1"/>
    <x v="4"/>
    <x v="285"/>
    <x v="6"/>
    <x v="0"/>
  </r>
  <r>
    <x v="1"/>
    <x v="1"/>
    <x v="0"/>
    <x v="0"/>
    <x v="8"/>
    <x v="6"/>
    <x v="1"/>
    <x v="7"/>
    <x v="5"/>
    <x v="5"/>
    <x v="0"/>
    <x v="0"/>
    <x v="1"/>
    <x v="0"/>
    <x v="20"/>
    <x v="237"/>
    <x v="0"/>
    <x v="1"/>
    <x v="1"/>
    <x v="3"/>
    <x v="0"/>
    <x v="0"/>
    <x v="281"/>
    <x v="317"/>
    <x v="1724"/>
    <x v="754"/>
    <x v="1"/>
    <x v="390"/>
    <x v="831"/>
    <x v="1"/>
    <x v="0"/>
    <x v="1"/>
    <x v="2724"/>
    <x v="1"/>
    <x v="4"/>
    <x v="694"/>
    <x v="7"/>
    <x v="0"/>
  </r>
  <r>
    <x v="1"/>
    <x v="1"/>
    <x v="0"/>
    <x v="0"/>
    <x v="8"/>
    <x v="6"/>
    <x v="1"/>
    <x v="7"/>
    <x v="5"/>
    <x v="5"/>
    <x v="0"/>
    <x v="0"/>
    <x v="1"/>
    <x v="0"/>
    <x v="20"/>
    <x v="238"/>
    <x v="0"/>
    <x v="2"/>
    <x v="0"/>
    <x v="2"/>
    <x v="2"/>
    <x v="2"/>
    <x v="282"/>
    <x v="318"/>
    <x v="1725"/>
    <x v="195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0"/>
    <x v="239"/>
    <x v="0"/>
    <x v="1"/>
    <x v="1"/>
    <x v="1"/>
    <x v="1"/>
    <x v="1"/>
    <x v="283"/>
    <x v="319"/>
    <x v="1737"/>
    <x v="25"/>
    <x v="3"/>
    <x v="1043"/>
    <x v="491"/>
    <x v="1"/>
    <x v="0"/>
    <x v="1"/>
    <x v="2725"/>
    <x v="1"/>
    <x v="4"/>
    <x v="356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0"/>
    <x v="0"/>
    <x v="1"/>
    <x v="1"/>
    <x v="3"/>
    <x v="0"/>
    <x v="0"/>
    <x v="284"/>
    <x v="320"/>
    <x v="1738"/>
    <x v="143"/>
    <x v="1"/>
    <x v="528"/>
    <x v="458"/>
    <x v="1"/>
    <x v="0"/>
    <x v="1"/>
    <x v="2726"/>
    <x v="1"/>
    <x v="4"/>
    <x v="327"/>
    <x v="7"/>
    <x v="0"/>
  </r>
  <r>
    <x v="1"/>
    <x v="1"/>
    <x v="0"/>
    <x v="0"/>
    <x v="8"/>
    <x v="6"/>
    <x v="1"/>
    <x v="7"/>
    <x v="5"/>
    <x v="5"/>
    <x v="0"/>
    <x v="0"/>
    <x v="1"/>
    <x v="0"/>
    <x v="21"/>
    <x v="241"/>
    <x v="0"/>
    <x v="1"/>
    <x v="1"/>
    <x v="2"/>
    <x v="2"/>
    <x v="2"/>
    <x v="285"/>
    <x v="321"/>
    <x v="1739"/>
    <x v="28"/>
    <x v="1"/>
    <x v="1065"/>
    <x v="394"/>
    <x v="1"/>
    <x v="0"/>
    <x v="1"/>
    <x v="2727"/>
    <x v="1"/>
    <x v="4"/>
    <x v="269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2"/>
    <x v="0"/>
    <x v="1"/>
    <x v="1"/>
    <x v="4"/>
    <x v="2"/>
    <x v="3"/>
    <x v="286"/>
    <x v="322"/>
    <x v="1740"/>
    <x v="779"/>
    <x v="1"/>
    <x v="528"/>
    <x v="458"/>
    <x v="1"/>
    <x v="0"/>
    <x v="1"/>
    <x v="2728"/>
    <x v="1"/>
    <x v="4"/>
    <x v="327"/>
    <x v="7"/>
    <x v="0"/>
  </r>
  <r>
    <x v="1"/>
    <x v="1"/>
    <x v="0"/>
    <x v="0"/>
    <x v="8"/>
    <x v="6"/>
    <x v="1"/>
    <x v="7"/>
    <x v="5"/>
    <x v="5"/>
    <x v="0"/>
    <x v="0"/>
    <x v="1"/>
    <x v="0"/>
    <x v="21"/>
    <x v="243"/>
    <x v="0"/>
    <x v="3"/>
    <x v="0"/>
    <x v="4"/>
    <x v="2"/>
    <x v="3"/>
    <x v="287"/>
    <x v="323"/>
    <x v="1741"/>
    <x v="780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1"/>
    <x v="244"/>
    <x v="0"/>
    <x v="1"/>
    <x v="1"/>
    <x v="4"/>
    <x v="2"/>
    <x v="3"/>
    <x v="288"/>
    <x v="324"/>
    <x v="1742"/>
    <x v="781"/>
    <x v="1"/>
    <x v="1066"/>
    <x v="833"/>
    <x v="1"/>
    <x v="0"/>
    <x v="1"/>
    <x v="2729"/>
    <x v="1"/>
    <x v="4"/>
    <x v="696"/>
    <x v="7"/>
    <x v="0"/>
  </r>
  <r>
    <x v="1"/>
    <x v="1"/>
    <x v="0"/>
    <x v="0"/>
    <x v="8"/>
    <x v="6"/>
    <x v="1"/>
    <x v="7"/>
    <x v="5"/>
    <x v="5"/>
    <x v="0"/>
    <x v="0"/>
    <x v="1"/>
    <x v="0"/>
    <x v="21"/>
    <x v="245"/>
    <x v="0"/>
    <x v="1"/>
    <x v="1"/>
    <x v="2"/>
    <x v="2"/>
    <x v="2"/>
    <x v="261"/>
    <x v="296"/>
    <x v="1679"/>
    <x v="782"/>
    <x v="3"/>
    <x v="529"/>
    <x v="406"/>
    <x v="1"/>
    <x v="0"/>
    <x v="1"/>
    <x v="2730"/>
    <x v="1"/>
    <x v="4"/>
    <x v="277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6"/>
    <x v="0"/>
    <x v="1"/>
    <x v="1"/>
    <x v="4"/>
    <x v="2"/>
    <x v="3"/>
    <x v="289"/>
    <x v="325"/>
    <x v="1743"/>
    <x v="312"/>
    <x v="3"/>
    <x v="787"/>
    <x v="453"/>
    <x v="1"/>
    <x v="0"/>
    <x v="1"/>
    <x v="2731"/>
    <x v="1"/>
    <x v="4"/>
    <x v="321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7"/>
    <x v="0"/>
    <x v="1"/>
    <x v="1"/>
    <x v="4"/>
    <x v="2"/>
    <x v="3"/>
    <x v="289"/>
    <x v="325"/>
    <x v="1743"/>
    <x v="312"/>
    <x v="3"/>
    <x v="808"/>
    <x v="683"/>
    <x v="1"/>
    <x v="0"/>
    <x v="1"/>
    <x v="2732"/>
    <x v="1"/>
    <x v="4"/>
    <x v="531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8"/>
    <x v="0"/>
    <x v="1"/>
    <x v="1"/>
    <x v="3"/>
    <x v="0"/>
    <x v="0"/>
    <x v="290"/>
    <x v="326"/>
    <x v="1744"/>
    <x v="684"/>
    <x v="3"/>
    <x v="1067"/>
    <x v="834"/>
    <x v="1"/>
    <x v="0"/>
    <x v="1"/>
    <x v="2733"/>
    <x v="1"/>
    <x v="4"/>
    <x v="697"/>
    <x v="6"/>
    <x v="0"/>
  </r>
  <r>
    <x v="1"/>
    <x v="1"/>
    <x v="0"/>
    <x v="0"/>
    <x v="8"/>
    <x v="6"/>
    <x v="1"/>
    <x v="7"/>
    <x v="5"/>
    <x v="5"/>
    <x v="0"/>
    <x v="0"/>
    <x v="1"/>
    <x v="0"/>
    <x v="21"/>
    <x v="249"/>
    <x v="0"/>
    <x v="1"/>
    <x v="1"/>
    <x v="3"/>
    <x v="0"/>
    <x v="0"/>
    <x v="291"/>
    <x v="327"/>
    <x v="1745"/>
    <x v="754"/>
    <x v="1"/>
    <x v="1033"/>
    <x v="835"/>
    <x v="1"/>
    <x v="0"/>
    <x v="1"/>
    <x v="2734"/>
    <x v="1"/>
    <x v="20"/>
    <x v="698"/>
    <x v="7"/>
    <x v="0"/>
  </r>
  <r>
    <x v="1"/>
    <x v="1"/>
    <x v="0"/>
    <x v="0"/>
    <x v="8"/>
    <x v="6"/>
    <x v="1"/>
    <x v="7"/>
    <x v="5"/>
    <x v="5"/>
    <x v="0"/>
    <x v="0"/>
    <x v="1"/>
    <x v="0"/>
    <x v="21"/>
    <x v="250"/>
    <x v="0"/>
    <x v="3"/>
    <x v="0"/>
    <x v="2"/>
    <x v="2"/>
    <x v="2"/>
    <x v="243"/>
    <x v="278"/>
    <x v="1746"/>
    <x v="5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1"/>
    <x v="251"/>
    <x v="0"/>
    <x v="2"/>
    <x v="0"/>
    <x v="1"/>
    <x v="1"/>
    <x v="1"/>
    <x v="292"/>
    <x v="328"/>
    <x v="1747"/>
    <x v="312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2"/>
    <x v="252"/>
    <x v="0"/>
    <x v="1"/>
    <x v="1"/>
    <x v="3"/>
    <x v="0"/>
    <x v="0"/>
    <x v="284"/>
    <x v="320"/>
    <x v="1748"/>
    <x v="125"/>
    <x v="1"/>
    <x v="502"/>
    <x v="832"/>
    <x v="1"/>
    <x v="0"/>
    <x v="1"/>
    <x v="2735"/>
    <x v="1"/>
    <x v="4"/>
    <x v="311"/>
    <x v="7"/>
    <x v="0"/>
  </r>
  <r>
    <x v="1"/>
    <x v="1"/>
    <x v="0"/>
    <x v="0"/>
    <x v="8"/>
    <x v="6"/>
    <x v="1"/>
    <x v="7"/>
    <x v="5"/>
    <x v="5"/>
    <x v="0"/>
    <x v="0"/>
    <x v="1"/>
    <x v="0"/>
    <x v="22"/>
    <x v="253"/>
    <x v="0"/>
    <x v="1"/>
    <x v="1"/>
    <x v="2"/>
    <x v="2"/>
    <x v="2"/>
    <x v="285"/>
    <x v="321"/>
    <x v="1749"/>
    <x v="737"/>
    <x v="3"/>
    <x v="413"/>
    <x v="497"/>
    <x v="1"/>
    <x v="0"/>
    <x v="1"/>
    <x v="2736"/>
    <x v="1"/>
    <x v="4"/>
    <x v="361"/>
    <x v="6"/>
    <x v="0"/>
  </r>
  <r>
    <x v="1"/>
    <x v="1"/>
    <x v="0"/>
    <x v="0"/>
    <x v="8"/>
    <x v="6"/>
    <x v="1"/>
    <x v="7"/>
    <x v="5"/>
    <x v="5"/>
    <x v="0"/>
    <x v="0"/>
    <x v="1"/>
    <x v="0"/>
    <x v="22"/>
    <x v="254"/>
    <x v="0"/>
    <x v="3"/>
    <x v="0"/>
    <x v="4"/>
    <x v="2"/>
    <x v="3"/>
    <x v="286"/>
    <x v="322"/>
    <x v="1750"/>
    <x v="780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2"/>
    <x v="255"/>
    <x v="0"/>
    <x v="3"/>
    <x v="0"/>
    <x v="4"/>
    <x v="2"/>
    <x v="3"/>
    <x v="287"/>
    <x v="323"/>
    <x v="1741"/>
    <x v="780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2"/>
    <x v="256"/>
    <x v="0"/>
    <x v="1"/>
    <x v="1"/>
    <x v="4"/>
    <x v="2"/>
    <x v="3"/>
    <x v="288"/>
    <x v="324"/>
    <x v="1751"/>
    <x v="766"/>
    <x v="3"/>
    <x v="1055"/>
    <x v="753"/>
    <x v="1"/>
    <x v="0"/>
    <x v="1"/>
    <x v="2737"/>
    <x v="1"/>
    <x v="4"/>
    <x v="608"/>
    <x v="6"/>
    <x v="0"/>
  </r>
  <r>
    <x v="1"/>
    <x v="1"/>
    <x v="0"/>
    <x v="0"/>
    <x v="8"/>
    <x v="6"/>
    <x v="1"/>
    <x v="7"/>
    <x v="5"/>
    <x v="5"/>
    <x v="0"/>
    <x v="0"/>
    <x v="1"/>
    <x v="0"/>
    <x v="22"/>
    <x v="257"/>
    <x v="0"/>
    <x v="1"/>
    <x v="1"/>
    <x v="2"/>
    <x v="2"/>
    <x v="2"/>
    <x v="261"/>
    <x v="296"/>
    <x v="1752"/>
    <x v="231"/>
    <x v="1"/>
    <x v="489"/>
    <x v="829"/>
    <x v="1"/>
    <x v="0"/>
    <x v="1"/>
    <x v="2738"/>
    <x v="1"/>
    <x v="4"/>
    <x v="692"/>
    <x v="7"/>
    <x v="0"/>
  </r>
  <r>
    <x v="1"/>
    <x v="1"/>
    <x v="0"/>
    <x v="0"/>
    <x v="8"/>
    <x v="6"/>
    <x v="1"/>
    <x v="7"/>
    <x v="5"/>
    <x v="5"/>
    <x v="0"/>
    <x v="0"/>
    <x v="1"/>
    <x v="0"/>
    <x v="22"/>
    <x v="258"/>
    <x v="0"/>
    <x v="1"/>
    <x v="1"/>
    <x v="4"/>
    <x v="2"/>
    <x v="3"/>
    <x v="289"/>
    <x v="325"/>
    <x v="1743"/>
    <x v="312"/>
    <x v="3"/>
    <x v="476"/>
    <x v="488"/>
    <x v="1"/>
    <x v="0"/>
    <x v="1"/>
    <x v="2739"/>
    <x v="1"/>
    <x v="4"/>
    <x v="352"/>
    <x v="6"/>
    <x v="0"/>
  </r>
  <r>
    <x v="1"/>
    <x v="1"/>
    <x v="0"/>
    <x v="0"/>
    <x v="8"/>
    <x v="6"/>
    <x v="1"/>
    <x v="7"/>
    <x v="5"/>
    <x v="5"/>
    <x v="0"/>
    <x v="0"/>
    <x v="1"/>
    <x v="0"/>
    <x v="22"/>
    <x v="259"/>
    <x v="0"/>
    <x v="1"/>
    <x v="1"/>
    <x v="4"/>
    <x v="2"/>
    <x v="3"/>
    <x v="289"/>
    <x v="325"/>
    <x v="1743"/>
    <x v="312"/>
    <x v="3"/>
    <x v="468"/>
    <x v="473"/>
    <x v="1"/>
    <x v="0"/>
    <x v="1"/>
    <x v="2740"/>
    <x v="1"/>
    <x v="4"/>
    <x v="419"/>
    <x v="6"/>
    <x v="0"/>
  </r>
  <r>
    <x v="1"/>
    <x v="1"/>
    <x v="0"/>
    <x v="0"/>
    <x v="8"/>
    <x v="6"/>
    <x v="1"/>
    <x v="7"/>
    <x v="5"/>
    <x v="5"/>
    <x v="0"/>
    <x v="0"/>
    <x v="1"/>
    <x v="0"/>
    <x v="22"/>
    <x v="260"/>
    <x v="0"/>
    <x v="1"/>
    <x v="1"/>
    <x v="3"/>
    <x v="0"/>
    <x v="0"/>
    <x v="290"/>
    <x v="326"/>
    <x v="1753"/>
    <x v="441"/>
    <x v="3"/>
    <x v="527"/>
    <x v="733"/>
    <x v="1"/>
    <x v="0"/>
    <x v="1"/>
    <x v="2741"/>
    <x v="1"/>
    <x v="4"/>
    <x v="588"/>
    <x v="6"/>
    <x v="0"/>
  </r>
  <r>
    <x v="1"/>
    <x v="1"/>
    <x v="0"/>
    <x v="0"/>
    <x v="8"/>
    <x v="6"/>
    <x v="1"/>
    <x v="7"/>
    <x v="5"/>
    <x v="5"/>
    <x v="0"/>
    <x v="0"/>
    <x v="1"/>
    <x v="0"/>
    <x v="22"/>
    <x v="261"/>
    <x v="0"/>
    <x v="2"/>
    <x v="0"/>
    <x v="3"/>
    <x v="0"/>
    <x v="0"/>
    <x v="291"/>
    <x v="327"/>
    <x v="1745"/>
    <x v="754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2"/>
    <x v="262"/>
    <x v="0"/>
    <x v="3"/>
    <x v="0"/>
    <x v="2"/>
    <x v="2"/>
    <x v="2"/>
    <x v="243"/>
    <x v="278"/>
    <x v="1746"/>
    <x v="5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2"/>
    <x v="263"/>
    <x v="0"/>
    <x v="1"/>
    <x v="1"/>
    <x v="1"/>
    <x v="1"/>
    <x v="1"/>
    <x v="292"/>
    <x v="328"/>
    <x v="1754"/>
    <x v="763"/>
    <x v="3"/>
    <x v="1068"/>
    <x v="366"/>
    <x v="1"/>
    <x v="0"/>
    <x v="1"/>
    <x v="2742"/>
    <x v="1"/>
    <x v="4"/>
    <x v="360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64"/>
    <x v="0"/>
    <x v="1"/>
    <x v="1"/>
    <x v="3"/>
    <x v="0"/>
    <x v="0"/>
    <x v="284"/>
    <x v="320"/>
    <x v="1748"/>
    <x v="125"/>
    <x v="1"/>
    <x v="502"/>
    <x v="450"/>
    <x v="1"/>
    <x v="0"/>
    <x v="1"/>
    <x v="2743"/>
    <x v="1"/>
    <x v="4"/>
    <x v="319"/>
    <x v="7"/>
    <x v="0"/>
  </r>
  <r>
    <x v="1"/>
    <x v="1"/>
    <x v="0"/>
    <x v="0"/>
    <x v="8"/>
    <x v="6"/>
    <x v="1"/>
    <x v="7"/>
    <x v="5"/>
    <x v="5"/>
    <x v="0"/>
    <x v="0"/>
    <x v="1"/>
    <x v="0"/>
    <x v="23"/>
    <x v="265"/>
    <x v="0"/>
    <x v="1"/>
    <x v="1"/>
    <x v="2"/>
    <x v="2"/>
    <x v="2"/>
    <x v="285"/>
    <x v="321"/>
    <x v="1755"/>
    <x v="568"/>
    <x v="3"/>
    <x v="427"/>
    <x v="558"/>
    <x v="1"/>
    <x v="0"/>
    <x v="1"/>
    <x v="2744"/>
    <x v="1"/>
    <x v="4"/>
    <x v="411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66"/>
    <x v="0"/>
    <x v="1"/>
    <x v="1"/>
    <x v="4"/>
    <x v="2"/>
    <x v="3"/>
    <x v="286"/>
    <x v="322"/>
    <x v="1756"/>
    <x v="56"/>
    <x v="3"/>
    <x v="927"/>
    <x v="766"/>
    <x v="1"/>
    <x v="0"/>
    <x v="1"/>
    <x v="2745"/>
    <x v="1"/>
    <x v="4"/>
    <x v="631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67"/>
    <x v="0"/>
    <x v="3"/>
    <x v="0"/>
    <x v="4"/>
    <x v="2"/>
    <x v="3"/>
    <x v="287"/>
    <x v="323"/>
    <x v="1741"/>
    <x v="780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3"/>
    <x v="268"/>
    <x v="0"/>
    <x v="1"/>
    <x v="1"/>
    <x v="4"/>
    <x v="2"/>
    <x v="3"/>
    <x v="288"/>
    <x v="324"/>
    <x v="1751"/>
    <x v="766"/>
    <x v="3"/>
    <x v="1055"/>
    <x v="753"/>
    <x v="1"/>
    <x v="0"/>
    <x v="1"/>
    <x v="2746"/>
    <x v="1"/>
    <x v="4"/>
    <x v="608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69"/>
    <x v="0"/>
    <x v="1"/>
    <x v="1"/>
    <x v="2"/>
    <x v="2"/>
    <x v="2"/>
    <x v="261"/>
    <x v="296"/>
    <x v="1752"/>
    <x v="231"/>
    <x v="1"/>
    <x v="390"/>
    <x v="831"/>
    <x v="1"/>
    <x v="0"/>
    <x v="1"/>
    <x v="2747"/>
    <x v="1"/>
    <x v="4"/>
    <x v="694"/>
    <x v="7"/>
    <x v="0"/>
  </r>
  <r>
    <x v="1"/>
    <x v="1"/>
    <x v="0"/>
    <x v="0"/>
    <x v="8"/>
    <x v="6"/>
    <x v="1"/>
    <x v="7"/>
    <x v="5"/>
    <x v="5"/>
    <x v="0"/>
    <x v="0"/>
    <x v="1"/>
    <x v="0"/>
    <x v="23"/>
    <x v="270"/>
    <x v="0"/>
    <x v="1"/>
    <x v="1"/>
    <x v="4"/>
    <x v="2"/>
    <x v="3"/>
    <x v="289"/>
    <x v="325"/>
    <x v="1743"/>
    <x v="312"/>
    <x v="3"/>
    <x v="1023"/>
    <x v="430"/>
    <x v="1"/>
    <x v="0"/>
    <x v="1"/>
    <x v="2748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71"/>
    <x v="0"/>
    <x v="1"/>
    <x v="1"/>
    <x v="4"/>
    <x v="2"/>
    <x v="3"/>
    <x v="289"/>
    <x v="325"/>
    <x v="1743"/>
    <x v="312"/>
    <x v="3"/>
    <x v="1052"/>
    <x v="805"/>
    <x v="1"/>
    <x v="0"/>
    <x v="1"/>
    <x v="2749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72"/>
    <x v="0"/>
    <x v="1"/>
    <x v="1"/>
    <x v="3"/>
    <x v="0"/>
    <x v="0"/>
    <x v="290"/>
    <x v="326"/>
    <x v="1753"/>
    <x v="441"/>
    <x v="3"/>
    <x v="458"/>
    <x v="639"/>
    <x v="1"/>
    <x v="0"/>
    <x v="1"/>
    <x v="2750"/>
    <x v="1"/>
    <x v="4"/>
    <x v="480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73"/>
    <x v="0"/>
    <x v="1"/>
    <x v="1"/>
    <x v="3"/>
    <x v="0"/>
    <x v="0"/>
    <x v="291"/>
    <x v="327"/>
    <x v="1745"/>
    <x v="754"/>
    <x v="1"/>
    <x v="502"/>
    <x v="450"/>
    <x v="1"/>
    <x v="0"/>
    <x v="1"/>
    <x v="2751"/>
    <x v="1"/>
    <x v="4"/>
    <x v="319"/>
    <x v="7"/>
    <x v="0"/>
  </r>
  <r>
    <x v="1"/>
    <x v="1"/>
    <x v="0"/>
    <x v="0"/>
    <x v="8"/>
    <x v="6"/>
    <x v="1"/>
    <x v="7"/>
    <x v="5"/>
    <x v="5"/>
    <x v="0"/>
    <x v="0"/>
    <x v="1"/>
    <x v="0"/>
    <x v="23"/>
    <x v="274"/>
    <x v="0"/>
    <x v="1"/>
    <x v="1"/>
    <x v="2"/>
    <x v="2"/>
    <x v="2"/>
    <x v="243"/>
    <x v="278"/>
    <x v="1757"/>
    <x v="783"/>
    <x v="3"/>
    <x v="1045"/>
    <x v="694"/>
    <x v="1"/>
    <x v="0"/>
    <x v="1"/>
    <x v="2752"/>
    <x v="1"/>
    <x v="11"/>
    <x v="650"/>
    <x v="6"/>
    <x v="0"/>
  </r>
  <r>
    <x v="1"/>
    <x v="1"/>
    <x v="0"/>
    <x v="0"/>
    <x v="8"/>
    <x v="6"/>
    <x v="1"/>
    <x v="7"/>
    <x v="5"/>
    <x v="5"/>
    <x v="0"/>
    <x v="0"/>
    <x v="1"/>
    <x v="0"/>
    <x v="23"/>
    <x v="275"/>
    <x v="0"/>
    <x v="1"/>
    <x v="1"/>
    <x v="1"/>
    <x v="1"/>
    <x v="1"/>
    <x v="292"/>
    <x v="328"/>
    <x v="1758"/>
    <x v="357"/>
    <x v="1"/>
    <x v="712"/>
    <x v="805"/>
    <x v="1"/>
    <x v="0"/>
    <x v="1"/>
    <x v="2753"/>
    <x v="1"/>
    <x v="4"/>
    <x v="699"/>
    <x v="6"/>
    <x v="0"/>
  </r>
  <r>
    <x v="1"/>
    <x v="1"/>
    <x v="0"/>
    <x v="0"/>
    <x v="8"/>
    <x v="6"/>
    <x v="1"/>
    <x v="7"/>
    <x v="5"/>
    <x v="5"/>
    <x v="0"/>
    <x v="0"/>
    <x v="1"/>
    <x v="0"/>
    <x v="24"/>
    <x v="276"/>
    <x v="0"/>
    <x v="1"/>
    <x v="1"/>
    <x v="3"/>
    <x v="0"/>
    <x v="0"/>
    <x v="284"/>
    <x v="320"/>
    <x v="1759"/>
    <x v="671"/>
    <x v="1"/>
    <x v="488"/>
    <x v="836"/>
    <x v="1"/>
    <x v="0"/>
    <x v="1"/>
    <x v="2754"/>
    <x v="1"/>
    <x v="4"/>
    <x v="700"/>
    <x v="7"/>
    <x v="0"/>
  </r>
  <r>
    <x v="1"/>
    <x v="1"/>
    <x v="0"/>
    <x v="0"/>
    <x v="8"/>
    <x v="6"/>
    <x v="1"/>
    <x v="7"/>
    <x v="5"/>
    <x v="5"/>
    <x v="0"/>
    <x v="0"/>
    <x v="1"/>
    <x v="0"/>
    <x v="24"/>
    <x v="277"/>
    <x v="0"/>
    <x v="3"/>
    <x v="0"/>
    <x v="2"/>
    <x v="2"/>
    <x v="2"/>
    <x v="285"/>
    <x v="321"/>
    <x v="1760"/>
    <x v="203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78"/>
    <x v="0"/>
    <x v="3"/>
    <x v="0"/>
    <x v="4"/>
    <x v="2"/>
    <x v="3"/>
    <x v="286"/>
    <x v="322"/>
    <x v="1761"/>
    <x v="784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79"/>
    <x v="0"/>
    <x v="3"/>
    <x v="0"/>
    <x v="4"/>
    <x v="2"/>
    <x v="3"/>
    <x v="287"/>
    <x v="323"/>
    <x v="1762"/>
    <x v="784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80"/>
    <x v="0"/>
    <x v="2"/>
    <x v="0"/>
    <x v="4"/>
    <x v="2"/>
    <x v="3"/>
    <x v="288"/>
    <x v="324"/>
    <x v="1763"/>
    <x v="562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81"/>
    <x v="0"/>
    <x v="3"/>
    <x v="0"/>
    <x v="2"/>
    <x v="2"/>
    <x v="2"/>
    <x v="261"/>
    <x v="296"/>
    <x v="1764"/>
    <x v="785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82"/>
    <x v="0"/>
    <x v="1"/>
    <x v="1"/>
    <x v="4"/>
    <x v="2"/>
    <x v="3"/>
    <x v="289"/>
    <x v="325"/>
    <x v="1765"/>
    <x v="784"/>
    <x v="1"/>
    <x v="1069"/>
    <x v="837"/>
    <x v="1"/>
    <x v="0"/>
    <x v="1"/>
    <x v="2755"/>
    <x v="1"/>
    <x v="4"/>
    <x v="701"/>
    <x v="7"/>
    <x v="0"/>
  </r>
  <r>
    <x v="1"/>
    <x v="1"/>
    <x v="0"/>
    <x v="0"/>
    <x v="8"/>
    <x v="6"/>
    <x v="1"/>
    <x v="7"/>
    <x v="5"/>
    <x v="5"/>
    <x v="0"/>
    <x v="0"/>
    <x v="1"/>
    <x v="0"/>
    <x v="24"/>
    <x v="283"/>
    <x v="0"/>
    <x v="1"/>
    <x v="1"/>
    <x v="4"/>
    <x v="2"/>
    <x v="3"/>
    <x v="289"/>
    <x v="325"/>
    <x v="1765"/>
    <x v="784"/>
    <x v="1"/>
    <x v="959"/>
    <x v="814"/>
    <x v="1"/>
    <x v="0"/>
    <x v="1"/>
    <x v="2756"/>
    <x v="1"/>
    <x v="4"/>
    <x v="676"/>
    <x v="7"/>
    <x v="0"/>
  </r>
  <r>
    <x v="1"/>
    <x v="1"/>
    <x v="0"/>
    <x v="0"/>
    <x v="8"/>
    <x v="6"/>
    <x v="1"/>
    <x v="7"/>
    <x v="5"/>
    <x v="5"/>
    <x v="0"/>
    <x v="0"/>
    <x v="1"/>
    <x v="0"/>
    <x v="24"/>
    <x v="284"/>
    <x v="0"/>
    <x v="1"/>
    <x v="1"/>
    <x v="3"/>
    <x v="0"/>
    <x v="0"/>
    <x v="290"/>
    <x v="326"/>
    <x v="1766"/>
    <x v="661"/>
    <x v="3"/>
    <x v="933"/>
    <x v="640"/>
    <x v="1"/>
    <x v="0"/>
    <x v="1"/>
    <x v="2757"/>
    <x v="0"/>
    <x v="0"/>
    <x v="0"/>
    <x v="6"/>
    <x v="0"/>
  </r>
  <r>
    <x v="1"/>
    <x v="1"/>
    <x v="0"/>
    <x v="0"/>
    <x v="8"/>
    <x v="6"/>
    <x v="1"/>
    <x v="7"/>
    <x v="5"/>
    <x v="5"/>
    <x v="0"/>
    <x v="0"/>
    <x v="1"/>
    <x v="0"/>
    <x v="24"/>
    <x v="285"/>
    <x v="0"/>
    <x v="3"/>
    <x v="0"/>
    <x v="3"/>
    <x v="0"/>
    <x v="0"/>
    <x v="291"/>
    <x v="327"/>
    <x v="1767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86"/>
    <x v="0"/>
    <x v="3"/>
    <x v="0"/>
    <x v="2"/>
    <x v="2"/>
    <x v="2"/>
    <x v="243"/>
    <x v="278"/>
    <x v="1768"/>
    <x v="616"/>
    <x v="1"/>
    <x v="0"/>
    <x v="0"/>
    <x v="0"/>
    <x v="0"/>
    <x v="0"/>
    <x v="0"/>
    <x v="0"/>
    <x v="0"/>
    <x v="0"/>
    <x v="0"/>
    <x v="0"/>
  </r>
  <r>
    <x v="1"/>
    <x v="1"/>
    <x v="0"/>
    <x v="0"/>
    <x v="8"/>
    <x v="6"/>
    <x v="1"/>
    <x v="7"/>
    <x v="5"/>
    <x v="5"/>
    <x v="0"/>
    <x v="0"/>
    <x v="1"/>
    <x v="0"/>
    <x v="24"/>
    <x v="287"/>
    <x v="0"/>
    <x v="3"/>
    <x v="0"/>
    <x v="1"/>
    <x v="1"/>
    <x v="1"/>
    <x v="292"/>
    <x v="328"/>
    <x v="1769"/>
    <x v="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"/>
    <x v="0"/>
    <x v="0"/>
    <x v="1"/>
    <x v="1"/>
    <x v="3"/>
    <x v="0"/>
    <x v="0"/>
    <x v="293"/>
    <x v="329"/>
    <x v="1770"/>
    <x v="396"/>
    <x v="1"/>
    <x v="920"/>
    <x v="838"/>
    <x v="1"/>
    <x v="0"/>
    <x v="1"/>
    <x v="2758"/>
    <x v="1"/>
    <x v="4"/>
    <x v="647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1"/>
    <x v="0"/>
    <x v="1"/>
    <x v="1"/>
    <x v="3"/>
    <x v="0"/>
    <x v="0"/>
    <x v="294"/>
    <x v="134"/>
    <x v="1771"/>
    <x v="565"/>
    <x v="3"/>
    <x v="551"/>
    <x v="427"/>
    <x v="1"/>
    <x v="0"/>
    <x v="1"/>
    <x v="2759"/>
    <x v="1"/>
    <x v="5"/>
    <x v="296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10"/>
    <x v="0"/>
    <x v="1"/>
    <x v="1"/>
    <x v="2"/>
    <x v="2"/>
    <x v="2"/>
    <x v="5"/>
    <x v="175"/>
    <x v="1772"/>
    <x v="565"/>
    <x v="3"/>
    <x v="1036"/>
    <x v="803"/>
    <x v="1"/>
    <x v="0"/>
    <x v="1"/>
    <x v="2760"/>
    <x v="1"/>
    <x v="4"/>
    <x v="670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11"/>
    <x v="0"/>
    <x v="3"/>
    <x v="0"/>
    <x v="1"/>
    <x v="1"/>
    <x v="1"/>
    <x v="295"/>
    <x v="330"/>
    <x v="1773"/>
    <x v="568"/>
    <x v="1"/>
    <x v="570"/>
    <x v="399"/>
    <x v="1"/>
    <x v="0"/>
    <x v="1"/>
    <x v="2761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2"/>
    <x v="0"/>
    <x v="1"/>
    <x v="1"/>
    <x v="2"/>
    <x v="2"/>
    <x v="2"/>
    <x v="13"/>
    <x v="53"/>
    <x v="1774"/>
    <x v="786"/>
    <x v="3"/>
    <x v="561"/>
    <x v="366"/>
    <x v="1"/>
    <x v="0"/>
    <x v="1"/>
    <x v="2762"/>
    <x v="1"/>
    <x v="4"/>
    <x v="360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3"/>
    <x v="0"/>
    <x v="3"/>
    <x v="0"/>
    <x v="4"/>
    <x v="2"/>
    <x v="3"/>
    <x v="236"/>
    <x v="280"/>
    <x v="1775"/>
    <x v="56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"/>
    <x v="4"/>
    <x v="0"/>
    <x v="3"/>
    <x v="0"/>
    <x v="4"/>
    <x v="2"/>
    <x v="3"/>
    <x v="296"/>
    <x v="331"/>
    <x v="1776"/>
    <x v="56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"/>
    <x v="5"/>
    <x v="0"/>
    <x v="2"/>
    <x v="0"/>
    <x v="2"/>
    <x v="2"/>
    <x v="2"/>
    <x v="297"/>
    <x v="49"/>
    <x v="1777"/>
    <x v="14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"/>
    <x v="6"/>
    <x v="0"/>
    <x v="3"/>
    <x v="0"/>
    <x v="2"/>
    <x v="2"/>
    <x v="2"/>
    <x v="298"/>
    <x v="111"/>
    <x v="1778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"/>
    <x v="7"/>
    <x v="0"/>
    <x v="1"/>
    <x v="1"/>
    <x v="4"/>
    <x v="2"/>
    <x v="3"/>
    <x v="299"/>
    <x v="332"/>
    <x v="1779"/>
    <x v="754"/>
    <x v="3"/>
    <x v="492"/>
    <x v="800"/>
    <x v="1"/>
    <x v="0"/>
    <x v="1"/>
    <x v="2763"/>
    <x v="1"/>
    <x v="4"/>
    <x v="667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8"/>
    <x v="0"/>
    <x v="1"/>
    <x v="1"/>
    <x v="4"/>
    <x v="2"/>
    <x v="3"/>
    <x v="299"/>
    <x v="332"/>
    <x v="1347"/>
    <x v="787"/>
    <x v="3"/>
    <x v="1070"/>
    <x v="839"/>
    <x v="1"/>
    <x v="0"/>
    <x v="1"/>
    <x v="2764"/>
    <x v="1"/>
    <x v="4"/>
    <x v="702"/>
    <x v="3"/>
    <x v="0"/>
  </r>
  <r>
    <x v="1"/>
    <x v="1"/>
    <x v="0"/>
    <x v="0"/>
    <x v="9"/>
    <x v="6"/>
    <x v="1"/>
    <x v="8"/>
    <x v="7"/>
    <x v="2"/>
    <x v="4"/>
    <x v="1"/>
    <x v="1"/>
    <x v="0"/>
    <x v="1"/>
    <x v="9"/>
    <x v="0"/>
    <x v="1"/>
    <x v="1"/>
    <x v="3"/>
    <x v="0"/>
    <x v="0"/>
    <x v="112"/>
    <x v="178"/>
    <x v="1780"/>
    <x v="713"/>
    <x v="1"/>
    <x v="1071"/>
    <x v="840"/>
    <x v="1"/>
    <x v="0"/>
    <x v="1"/>
    <x v="2765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12"/>
    <x v="0"/>
    <x v="1"/>
    <x v="1"/>
    <x v="3"/>
    <x v="0"/>
    <x v="0"/>
    <x v="293"/>
    <x v="329"/>
    <x v="1781"/>
    <x v="312"/>
    <x v="1"/>
    <x v="1072"/>
    <x v="841"/>
    <x v="1"/>
    <x v="0"/>
    <x v="1"/>
    <x v="2766"/>
    <x v="1"/>
    <x v="4"/>
    <x v="704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13"/>
    <x v="0"/>
    <x v="1"/>
    <x v="1"/>
    <x v="2"/>
    <x v="2"/>
    <x v="2"/>
    <x v="13"/>
    <x v="53"/>
    <x v="1782"/>
    <x v="671"/>
    <x v="1"/>
    <x v="1073"/>
    <x v="456"/>
    <x v="1"/>
    <x v="0"/>
    <x v="1"/>
    <x v="2767"/>
    <x v="1"/>
    <x v="4"/>
    <x v="325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14"/>
    <x v="0"/>
    <x v="1"/>
    <x v="1"/>
    <x v="4"/>
    <x v="2"/>
    <x v="3"/>
    <x v="236"/>
    <x v="280"/>
    <x v="1783"/>
    <x v="125"/>
    <x v="3"/>
    <x v="999"/>
    <x v="724"/>
    <x v="1"/>
    <x v="0"/>
    <x v="1"/>
    <x v="2768"/>
    <x v="1"/>
    <x v="4"/>
    <x v="578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15"/>
    <x v="0"/>
    <x v="3"/>
    <x v="0"/>
    <x v="4"/>
    <x v="2"/>
    <x v="3"/>
    <x v="296"/>
    <x v="331"/>
    <x v="1784"/>
    <x v="78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16"/>
    <x v="0"/>
    <x v="2"/>
    <x v="0"/>
    <x v="2"/>
    <x v="2"/>
    <x v="2"/>
    <x v="297"/>
    <x v="49"/>
    <x v="1785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17"/>
    <x v="0"/>
    <x v="3"/>
    <x v="0"/>
    <x v="2"/>
    <x v="2"/>
    <x v="2"/>
    <x v="298"/>
    <x v="111"/>
    <x v="1778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18"/>
    <x v="0"/>
    <x v="3"/>
    <x v="0"/>
    <x v="4"/>
    <x v="2"/>
    <x v="3"/>
    <x v="299"/>
    <x v="332"/>
    <x v="1786"/>
    <x v="78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19"/>
    <x v="0"/>
    <x v="2"/>
    <x v="0"/>
    <x v="4"/>
    <x v="2"/>
    <x v="3"/>
    <x v="299"/>
    <x v="332"/>
    <x v="1787"/>
    <x v="53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20"/>
    <x v="0"/>
    <x v="1"/>
    <x v="1"/>
    <x v="3"/>
    <x v="0"/>
    <x v="0"/>
    <x v="112"/>
    <x v="178"/>
    <x v="1780"/>
    <x v="713"/>
    <x v="1"/>
    <x v="1074"/>
    <x v="840"/>
    <x v="1"/>
    <x v="0"/>
    <x v="1"/>
    <x v="2769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21"/>
    <x v="0"/>
    <x v="1"/>
    <x v="1"/>
    <x v="3"/>
    <x v="0"/>
    <x v="0"/>
    <x v="294"/>
    <x v="134"/>
    <x v="1788"/>
    <x v="6"/>
    <x v="1"/>
    <x v="1075"/>
    <x v="441"/>
    <x v="1"/>
    <x v="0"/>
    <x v="1"/>
    <x v="2770"/>
    <x v="1"/>
    <x v="4"/>
    <x v="309"/>
    <x v="3"/>
    <x v="0"/>
  </r>
  <r>
    <x v="1"/>
    <x v="1"/>
    <x v="0"/>
    <x v="0"/>
    <x v="9"/>
    <x v="6"/>
    <x v="1"/>
    <x v="8"/>
    <x v="7"/>
    <x v="2"/>
    <x v="4"/>
    <x v="1"/>
    <x v="1"/>
    <x v="0"/>
    <x v="2"/>
    <x v="22"/>
    <x v="0"/>
    <x v="3"/>
    <x v="0"/>
    <x v="2"/>
    <x v="2"/>
    <x v="2"/>
    <x v="5"/>
    <x v="175"/>
    <x v="1789"/>
    <x v="75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"/>
    <x v="23"/>
    <x v="0"/>
    <x v="3"/>
    <x v="0"/>
    <x v="1"/>
    <x v="1"/>
    <x v="1"/>
    <x v="295"/>
    <x v="330"/>
    <x v="1773"/>
    <x v="56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24"/>
    <x v="0"/>
    <x v="1"/>
    <x v="1"/>
    <x v="3"/>
    <x v="0"/>
    <x v="0"/>
    <x v="293"/>
    <x v="329"/>
    <x v="1781"/>
    <x v="312"/>
    <x v="1"/>
    <x v="488"/>
    <x v="836"/>
    <x v="1"/>
    <x v="0"/>
    <x v="1"/>
    <x v="2771"/>
    <x v="1"/>
    <x v="4"/>
    <x v="700"/>
    <x v="3"/>
    <x v="0"/>
  </r>
  <r>
    <x v="1"/>
    <x v="1"/>
    <x v="0"/>
    <x v="0"/>
    <x v="9"/>
    <x v="6"/>
    <x v="1"/>
    <x v="8"/>
    <x v="7"/>
    <x v="2"/>
    <x v="4"/>
    <x v="1"/>
    <x v="1"/>
    <x v="0"/>
    <x v="3"/>
    <x v="25"/>
    <x v="0"/>
    <x v="1"/>
    <x v="1"/>
    <x v="2"/>
    <x v="2"/>
    <x v="2"/>
    <x v="13"/>
    <x v="53"/>
    <x v="1790"/>
    <x v="312"/>
    <x v="3"/>
    <x v="1076"/>
    <x v="789"/>
    <x v="1"/>
    <x v="0"/>
    <x v="1"/>
    <x v="2772"/>
    <x v="1"/>
    <x v="4"/>
    <x v="652"/>
    <x v="3"/>
    <x v="0"/>
  </r>
  <r>
    <x v="1"/>
    <x v="1"/>
    <x v="0"/>
    <x v="0"/>
    <x v="9"/>
    <x v="6"/>
    <x v="1"/>
    <x v="8"/>
    <x v="7"/>
    <x v="2"/>
    <x v="4"/>
    <x v="1"/>
    <x v="1"/>
    <x v="0"/>
    <x v="3"/>
    <x v="26"/>
    <x v="0"/>
    <x v="1"/>
    <x v="1"/>
    <x v="4"/>
    <x v="2"/>
    <x v="3"/>
    <x v="236"/>
    <x v="280"/>
    <x v="1783"/>
    <x v="125"/>
    <x v="3"/>
    <x v="1036"/>
    <x v="734"/>
    <x v="1"/>
    <x v="0"/>
    <x v="1"/>
    <x v="2773"/>
    <x v="1"/>
    <x v="4"/>
    <x v="624"/>
    <x v="3"/>
    <x v="0"/>
  </r>
  <r>
    <x v="1"/>
    <x v="1"/>
    <x v="0"/>
    <x v="0"/>
    <x v="9"/>
    <x v="6"/>
    <x v="1"/>
    <x v="8"/>
    <x v="7"/>
    <x v="2"/>
    <x v="4"/>
    <x v="1"/>
    <x v="1"/>
    <x v="0"/>
    <x v="3"/>
    <x v="27"/>
    <x v="0"/>
    <x v="4"/>
    <x v="0"/>
    <x v="4"/>
    <x v="2"/>
    <x v="3"/>
    <x v="296"/>
    <x v="331"/>
    <x v="1784"/>
    <x v="78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28"/>
    <x v="0"/>
    <x v="2"/>
    <x v="0"/>
    <x v="2"/>
    <x v="2"/>
    <x v="2"/>
    <x v="297"/>
    <x v="49"/>
    <x v="1785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29"/>
    <x v="0"/>
    <x v="4"/>
    <x v="0"/>
    <x v="2"/>
    <x v="2"/>
    <x v="2"/>
    <x v="298"/>
    <x v="111"/>
    <x v="1778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30"/>
    <x v="0"/>
    <x v="2"/>
    <x v="0"/>
    <x v="4"/>
    <x v="2"/>
    <x v="3"/>
    <x v="299"/>
    <x v="332"/>
    <x v="1786"/>
    <x v="78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31"/>
    <x v="0"/>
    <x v="3"/>
    <x v="0"/>
    <x v="4"/>
    <x v="2"/>
    <x v="3"/>
    <x v="299"/>
    <x v="332"/>
    <x v="1786"/>
    <x v="78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32"/>
    <x v="0"/>
    <x v="1"/>
    <x v="1"/>
    <x v="3"/>
    <x v="0"/>
    <x v="0"/>
    <x v="112"/>
    <x v="178"/>
    <x v="1780"/>
    <x v="713"/>
    <x v="1"/>
    <x v="1077"/>
    <x v="458"/>
    <x v="1"/>
    <x v="0"/>
    <x v="1"/>
    <x v="2774"/>
    <x v="1"/>
    <x v="4"/>
    <x v="327"/>
    <x v="3"/>
    <x v="0"/>
  </r>
  <r>
    <x v="1"/>
    <x v="1"/>
    <x v="0"/>
    <x v="0"/>
    <x v="9"/>
    <x v="6"/>
    <x v="1"/>
    <x v="8"/>
    <x v="7"/>
    <x v="2"/>
    <x v="4"/>
    <x v="1"/>
    <x v="1"/>
    <x v="0"/>
    <x v="3"/>
    <x v="33"/>
    <x v="0"/>
    <x v="1"/>
    <x v="1"/>
    <x v="3"/>
    <x v="0"/>
    <x v="0"/>
    <x v="294"/>
    <x v="134"/>
    <x v="1791"/>
    <x v="480"/>
    <x v="3"/>
    <x v="409"/>
    <x v="842"/>
    <x v="1"/>
    <x v="0"/>
    <x v="1"/>
    <x v="2775"/>
    <x v="1"/>
    <x v="4"/>
    <x v="606"/>
    <x v="3"/>
    <x v="0"/>
  </r>
  <r>
    <x v="1"/>
    <x v="1"/>
    <x v="0"/>
    <x v="0"/>
    <x v="9"/>
    <x v="6"/>
    <x v="1"/>
    <x v="8"/>
    <x v="7"/>
    <x v="2"/>
    <x v="4"/>
    <x v="1"/>
    <x v="1"/>
    <x v="0"/>
    <x v="3"/>
    <x v="34"/>
    <x v="0"/>
    <x v="2"/>
    <x v="0"/>
    <x v="2"/>
    <x v="2"/>
    <x v="2"/>
    <x v="5"/>
    <x v="175"/>
    <x v="1789"/>
    <x v="75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3"/>
    <x v="35"/>
    <x v="0"/>
    <x v="3"/>
    <x v="0"/>
    <x v="1"/>
    <x v="1"/>
    <x v="1"/>
    <x v="295"/>
    <x v="330"/>
    <x v="1773"/>
    <x v="56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4"/>
    <x v="36"/>
    <x v="0"/>
    <x v="4"/>
    <x v="0"/>
    <x v="3"/>
    <x v="0"/>
    <x v="0"/>
    <x v="293"/>
    <x v="329"/>
    <x v="1781"/>
    <x v="31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4"/>
    <x v="37"/>
    <x v="0"/>
    <x v="1"/>
    <x v="1"/>
    <x v="2"/>
    <x v="2"/>
    <x v="3"/>
    <x v="13"/>
    <x v="53"/>
    <x v="1347"/>
    <x v="6"/>
    <x v="3"/>
    <x v="973"/>
    <x v="463"/>
    <x v="1"/>
    <x v="0"/>
    <x v="1"/>
    <x v="2776"/>
    <x v="1"/>
    <x v="4"/>
    <x v="693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38"/>
    <x v="0"/>
    <x v="1"/>
    <x v="1"/>
    <x v="4"/>
    <x v="2"/>
    <x v="3"/>
    <x v="236"/>
    <x v="280"/>
    <x v="1792"/>
    <x v="785"/>
    <x v="3"/>
    <x v="564"/>
    <x v="842"/>
    <x v="1"/>
    <x v="0"/>
    <x v="1"/>
    <x v="2777"/>
    <x v="1"/>
    <x v="4"/>
    <x v="606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39"/>
    <x v="0"/>
    <x v="1"/>
    <x v="1"/>
    <x v="4"/>
    <x v="2"/>
    <x v="3"/>
    <x v="296"/>
    <x v="331"/>
    <x v="1793"/>
    <x v="766"/>
    <x v="3"/>
    <x v="885"/>
    <x v="413"/>
    <x v="1"/>
    <x v="0"/>
    <x v="1"/>
    <x v="2778"/>
    <x v="1"/>
    <x v="4"/>
    <x v="284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40"/>
    <x v="0"/>
    <x v="1"/>
    <x v="1"/>
    <x v="2"/>
    <x v="2"/>
    <x v="3"/>
    <x v="297"/>
    <x v="49"/>
    <x v="1794"/>
    <x v="231"/>
    <x v="3"/>
    <x v="1040"/>
    <x v="784"/>
    <x v="1"/>
    <x v="0"/>
    <x v="1"/>
    <x v="2779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41"/>
    <x v="0"/>
    <x v="3"/>
    <x v="0"/>
    <x v="2"/>
    <x v="2"/>
    <x v="2"/>
    <x v="298"/>
    <x v="111"/>
    <x v="1778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4"/>
    <x v="42"/>
    <x v="0"/>
    <x v="3"/>
    <x v="0"/>
    <x v="4"/>
    <x v="2"/>
    <x v="3"/>
    <x v="299"/>
    <x v="332"/>
    <x v="1786"/>
    <x v="78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4"/>
    <x v="43"/>
    <x v="0"/>
    <x v="1"/>
    <x v="1"/>
    <x v="4"/>
    <x v="2"/>
    <x v="3"/>
    <x v="299"/>
    <x v="332"/>
    <x v="1786"/>
    <x v="789"/>
    <x v="1"/>
    <x v="1078"/>
    <x v="843"/>
    <x v="1"/>
    <x v="0"/>
    <x v="1"/>
    <x v="2780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44"/>
    <x v="0"/>
    <x v="1"/>
    <x v="1"/>
    <x v="3"/>
    <x v="0"/>
    <x v="0"/>
    <x v="112"/>
    <x v="178"/>
    <x v="1795"/>
    <x v="92"/>
    <x v="1"/>
    <x v="1014"/>
    <x v="388"/>
    <x v="1"/>
    <x v="0"/>
    <x v="1"/>
    <x v="2781"/>
    <x v="1"/>
    <x v="4"/>
    <x v="265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45"/>
    <x v="0"/>
    <x v="1"/>
    <x v="1"/>
    <x v="3"/>
    <x v="0"/>
    <x v="0"/>
    <x v="294"/>
    <x v="134"/>
    <x v="1771"/>
    <x v="565"/>
    <x v="3"/>
    <x v="422"/>
    <x v="427"/>
    <x v="1"/>
    <x v="0"/>
    <x v="1"/>
    <x v="2782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4"/>
    <x v="46"/>
    <x v="0"/>
    <x v="2"/>
    <x v="0"/>
    <x v="2"/>
    <x v="2"/>
    <x v="2"/>
    <x v="5"/>
    <x v="175"/>
    <x v="1796"/>
    <x v="18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4"/>
    <x v="47"/>
    <x v="0"/>
    <x v="3"/>
    <x v="0"/>
    <x v="1"/>
    <x v="1"/>
    <x v="1"/>
    <x v="295"/>
    <x v="330"/>
    <x v="1773"/>
    <x v="56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48"/>
    <x v="0"/>
    <x v="1"/>
    <x v="1"/>
    <x v="3"/>
    <x v="0"/>
    <x v="0"/>
    <x v="293"/>
    <x v="329"/>
    <x v="1781"/>
    <x v="312"/>
    <x v="1"/>
    <x v="528"/>
    <x v="458"/>
    <x v="1"/>
    <x v="0"/>
    <x v="1"/>
    <x v="2783"/>
    <x v="1"/>
    <x v="4"/>
    <x v="327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49"/>
    <x v="0"/>
    <x v="4"/>
    <x v="0"/>
    <x v="2"/>
    <x v="2"/>
    <x v="2"/>
    <x v="13"/>
    <x v="53"/>
    <x v="1782"/>
    <x v="67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50"/>
    <x v="0"/>
    <x v="1"/>
    <x v="1"/>
    <x v="4"/>
    <x v="2"/>
    <x v="3"/>
    <x v="236"/>
    <x v="280"/>
    <x v="1797"/>
    <x v="766"/>
    <x v="3"/>
    <x v="526"/>
    <x v="844"/>
    <x v="1"/>
    <x v="0"/>
    <x v="1"/>
    <x v="2784"/>
    <x v="1"/>
    <x v="4"/>
    <x v="705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51"/>
    <x v="0"/>
    <x v="4"/>
    <x v="0"/>
    <x v="4"/>
    <x v="2"/>
    <x v="3"/>
    <x v="296"/>
    <x v="331"/>
    <x v="1784"/>
    <x v="78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52"/>
    <x v="0"/>
    <x v="2"/>
    <x v="0"/>
    <x v="2"/>
    <x v="2"/>
    <x v="2"/>
    <x v="297"/>
    <x v="49"/>
    <x v="1785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53"/>
    <x v="0"/>
    <x v="1"/>
    <x v="1"/>
    <x v="2"/>
    <x v="2"/>
    <x v="2"/>
    <x v="298"/>
    <x v="111"/>
    <x v="1778"/>
    <x v="72"/>
    <x v="1"/>
    <x v="1079"/>
    <x v="845"/>
    <x v="1"/>
    <x v="0"/>
    <x v="1"/>
    <x v="2785"/>
    <x v="1"/>
    <x v="4"/>
    <x v="706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54"/>
    <x v="0"/>
    <x v="1"/>
    <x v="1"/>
    <x v="4"/>
    <x v="2"/>
    <x v="3"/>
    <x v="299"/>
    <x v="332"/>
    <x v="1786"/>
    <x v="789"/>
    <x v="1"/>
    <x v="1080"/>
    <x v="846"/>
    <x v="1"/>
    <x v="0"/>
    <x v="1"/>
    <x v="2786"/>
    <x v="1"/>
    <x v="4"/>
    <x v="707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55"/>
    <x v="0"/>
    <x v="4"/>
    <x v="0"/>
    <x v="4"/>
    <x v="2"/>
    <x v="3"/>
    <x v="299"/>
    <x v="332"/>
    <x v="1786"/>
    <x v="78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56"/>
    <x v="0"/>
    <x v="1"/>
    <x v="1"/>
    <x v="3"/>
    <x v="0"/>
    <x v="0"/>
    <x v="112"/>
    <x v="178"/>
    <x v="1795"/>
    <x v="92"/>
    <x v="3"/>
    <x v="840"/>
    <x v="494"/>
    <x v="1"/>
    <x v="0"/>
    <x v="1"/>
    <x v="2787"/>
    <x v="1"/>
    <x v="4"/>
    <x v="358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57"/>
    <x v="0"/>
    <x v="1"/>
    <x v="1"/>
    <x v="3"/>
    <x v="0"/>
    <x v="0"/>
    <x v="294"/>
    <x v="134"/>
    <x v="1771"/>
    <x v="565"/>
    <x v="3"/>
    <x v="1049"/>
    <x v="725"/>
    <x v="1"/>
    <x v="0"/>
    <x v="1"/>
    <x v="2788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5"/>
    <x v="58"/>
    <x v="0"/>
    <x v="4"/>
    <x v="0"/>
    <x v="2"/>
    <x v="2"/>
    <x v="2"/>
    <x v="5"/>
    <x v="175"/>
    <x v="1789"/>
    <x v="75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5"/>
    <x v="59"/>
    <x v="0"/>
    <x v="4"/>
    <x v="0"/>
    <x v="1"/>
    <x v="1"/>
    <x v="1"/>
    <x v="295"/>
    <x v="330"/>
    <x v="1773"/>
    <x v="56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0"/>
    <x v="0"/>
    <x v="2"/>
    <x v="0"/>
    <x v="3"/>
    <x v="0"/>
    <x v="0"/>
    <x v="300"/>
    <x v="333"/>
    <x v="1798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1"/>
    <x v="0"/>
    <x v="1"/>
    <x v="1"/>
    <x v="2"/>
    <x v="2"/>
    <x v="2"/>
    <x v="6"/>
    <x v="29"/>
    <x v="1799"/>
    <x v="231"/>
    <x v="1"/>
    <x v="1079"/>
    <x v="845"/>
    <x v="1"/>
    <x v="0"/>
    <x v="1"/>
    <x v="2789"/>
    <x v="1"/>
    <x v="4"/>
    <x v="706"/>
    <x v="3"/>
    <x v="0"/>
  </r>
  <r>
    <x v="1"/>
    <x v="1"/>
    <x v="0"/>
    <x v="0"/>
    <x v="9"/>
    <x v="6"/>
    <x v="1"/>
    <x v="8"/>
    <x v="7"/>
    <x v="2"/>
    <x v="4"/>
    <x v="1"/>
    <x v="1"/>
    <x v="0"/>
    <x v="6"/>
    <x v="62"/>
    <x v="0"/>
    <x v="1"/>
    <x v="1"/>
    <x v="4"/>
    <x v="2"/>
    <x v="3"/>
    <x v="236"/>
    <x v="280"/>
    <x v="1800"/>
    <x v="773"/>
    <x v="3"/>
    <x v="1021"/>
    <x v="722"/>
    <x v="1"/>
    <x v="0"/>
    <x v="1"/>
    <x v="2790"/>
    <x v="1"/>
    <x v="4"/>
    <x v="576"/>
    <x v="3"/>
    <x v="0"/>
  </r>
  <r>
    <x v="1"/>
    <x v="1"/>
    <x v="0"/>
    <x v="0"/>
    <x v="9"/>
    <x v="6"/>
    <x v="1"/>
    <x v="8"/>
    <x v="7"/>
    <x v="2"/>
    <x v="4"/>
    <x v="1"/>
    <x v="1"/>
    <x v="0"/>
    <x v="6"/>
    <x v="63"/>
    <x v="0"/>
    <x v="1"/>
    <x v="1"/>
    <x v="4"/>
    <x v="2"/>
    <x v="3"/>
    <x v="296"/>
    <x v="331"/>
    <x v="1801"/>
    <x v="539"/>
    <x v="3"/>
    <x v="1081"/>
    <x v="494"/>
    <x v="1"/>
    <x v="0"/>
    <x v="1"/>
    <x v="2791"/>
    <x v="1"/>
    <x v="4"/>
    <x v="358"/>
    <x v="3"/>
    <x v="0"/>
  </r>
  <r>
    <x v="1"/>
    <x v="1"/>
    <x v="0"/>
    <x v="0"/>
    <x v="9"/>
    <x v="6"/>
    <x v="1"/>
    <x v="8"/>
    <x v="7"/>
    <x v="2"/>
    <x v="4"/>
    <x v="1"/>
    <x v="1"/>
    <x v="0"/>
    <x v="6"/>
    <x v="64"/>
    <x v="0"/>
    <x v="2"/>
    <x v="0"/>
    <x v="2"/>
    <x v="2"/>
    <x v="2"/>
    <x v="297"/>
    <x v="49"/>
    <x v="180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5"/>
    <x v="0"/>
    <x v="4"/>
    <x v="0"/>
    <x v="2"/>
    <x v="2"/>
    <x v="2"/>
    <x v="298"/>
    <x v="111"/>
    <x v="1803"/>
    <x v="19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6"/>
    <x v="0"/>
    <x v="4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7"/>
    <x v="0"/>
    <x v="2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68"/>
    <x v="0"/>
    <x v="1"/>
    <x v="1"/>
    <x v="3"/>
    <x v="0"/>
    <x v="0"/>
    <x v="78"/>
    <x v="335"/>
    <x v="1805"/>
    <x v="312"/>
    <x v="1"/>
    <x v="959"/>
    <x v="847"/>
    <x v="1"/>
    <x v="0"/>
    <x v="1"/>
    <x v="2792"/>
    <x v="1"/>
    <x v="4"/>
    <x v="708"/>
    <x v="3"/>
    <x v="0"/>
  </r>
  <r>
    <x v="1"/>
    <x v="1"/>
    <x v="0"/>
    <x v="0"/>
    <x v="9"/>
    <x v="6"/>
    <x v="1"/>
    <x v="8"/>
    <x v="7"/>
    <x v="2"/>
    <x v="4"/>
    <x v="1"/>
    <x v="1"/>
    <x v="0"/>
    <x v="6"/>
    <x v="69"/>
    <x v="0"/>
    <x v="4"/>
    <x v="0"/>
    <x v="3"/>
    <x v="0"/>
    <x v="0"/>
    <x v="302"/>
    <x v="62"/>
    <x v="1806"/>
    <x v="31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6"/>
    <x v="70"/>
    <x v="0"/>
    <x v="1"/>
    <x v="1"/>
    <x v="2"/>
    <x v="2"/>
    <x v="2"/>
    <x v="91"/>
    <x v="336"/>
    <x v="1638"/>
    <x v="125"/>
    <x v="3"/>
    <x v="1082"/>
    <x v="848"/>
    <x v="1"/>
    <x v="0"/>
    <x v="1"/>
    <x v="2793"/>
    <x v="1"/>
    <x v="4"/>
    <x v="709"/>
    <x v="3"/>
    <x v="0"/>
  </r>
  <r>
    <x v="1"/>
    <x v="1"/>
    <x v="0"/>
    <x v="0"/>
    <x v="9"/>
    <x v="6"/>
    <x v="1"/>
    <x v="8"/>
    <x v="7"/>
    <x v="2"/>
    <x v="4"/>
    <x v="1"/>
    <x v="1"/>
    <x v="0"/>
    <x v="6"/>
    <x v="71"/>
    <x v="0"/>
    <x v="1"/>
    <x v="1"/>
    <x v="1"/>
    <x v="1"/>
    <x v="1"/>
    <x v="303"/>
    <x v="337"/>
    <x v="1807"/>
    <x v="37"/>
    <x v="1"/>
    <x v="921"/>
    <x v="411"/>
    <x v="1"/>
    <x v="0"/>
    <x v="1"/>
    <x v="2794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72"/>
    <x v="0"/>
    <x v="4"/>
    <x v="0"/>
    <x v="3"/>
    <x v="0"/>
    <x v="0"/>
    <x v="300"/>
    <x v="333"/>
    <x v="1798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73"/>
    <x v="0"/>
    <x v="1"/>
    <x v="1"/>
    <x v="2"/>
    <x v="2"/>
    <x v="2"/>
    <x v="6"/>
    <x v="29"/>
    <x v="1799"/>
    <x v="231"/>
    <x v="1"/>
    <x v="1070"/>
    <x v="840"/>
    <x v="1"/>
    <x v="0"/>
    <x v="1"/>
    <x v="2795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74"/>
    <x v="0"/>
    <x v="3"/>
    <x v="0"/>
    <x v="4"/>
    <x v="2"/>
    <x v="3"/>
    <x v="236"/>
    <x v="280"/>
    <x v="1808"/>
    <x v="2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75"/>
    <x v="0"/>
    <x v="1"/>
    <x v="1"/>
    <x v="4"/>
    <x v="2"/>
    <x v="3"/>
    <x v="296"/>
    <x v="331"/>
    <x v="1809"/>
    <x v="754"/>
    <x v="3"/>
    <x v="973"/>
    <x v="770"/>
    <x v="1"/>
    <x v="0"/>
    <x v="1"/>
    <x v="2796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76"/>
    <x v="0"/>
    <x v="2"/>
    <x v="0"/>
    <x v="2"/>
    <x v="2"/>
    <x v="2"/>
    <x v="297"/>
    <x v="49"/>
    <x v="180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77"/>
    <x v="0"/>
    <x v="3"/>
    <x v="0"/>
    <x v="2"/>
    <x v="2"/>
    <x v="2"/>
    <x v="298"/>
    <x v="111"/>
    <x v="1803"/>
    <x v="19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78"/>
    <x v="0"/>
    <x v="1"/>
    <x v="1"/>
    <x v="4"/>
    <x v="2"/>
    <x v="3"/>
    <x v="301"/>
    <x v="334"/>
    <x v="1804"/>
    <x v="790"/>
    <x v="1"/>
    <x v="524"/>
    <x v="832"/>
    <x v="1"/>
    <x v="0"/>
    <x v="1"/>
    <x v="2797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79"/>
    <x v="0"/>
    <x v="2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80"/>
    <x v="0"/>
    <x v="1"/>
    <x v="1"/>
    <x v="3"/>
    <x v="0"/>
    <x v="0"/>
    <x v="78"/>
    <x v="335"/>
    <x v="1810"/>
    <x v="638"/>
    <x v="3"/>
    <x v="1040"/>
    <x v="784"/>
    <x v="1"/>
    <x v="0"/>
    <x v="1"/>
    <x v="2798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81"/>
    <x v="0"/>
    <x v="1"/>
    <x v="1"/>
    <x v="3"/>
    <x v="0"/>
    <x v="0"/>
    <x v="302"/>
    <x v="62"/>
    <x v="1811"/>
    <x v="23"/>
    <x v="3"/>
    <x v="1040"/>
    <x v="784"/>
    <x v="1"/>
    <x v="0"/>
    <x v="1"/>
    <x v="2799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7"/>
    <x v="82"/>
    <x v="0"/>
    <x v="4"/>
    <x v="0"/>
    <x v="2"/>
    <x v="2"/>
    <x v="2"/>
    <x v="91"/>
    <x v="336"/>
    <x v="1638"/>
    <x v="12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7"/>
    <x v="83"/>
    <x v="0"/>
    <x v="3"/>
    <x v="0"/>
    <x v="1"/>
    <x v="1"/>
    <x v="1"/>
    <x v="303"/>
    <x v="337"/>
    <x v="1812"/>
    <x v="50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8"/>
    <x v="84"/>
    <x v="0"/>
    <x v="1"/>
    <x v="1"/>
    <x v="3"/>
    <x v="0"/>
    <x v="0"/>
    <x v="300"/>
    <x v="333"/>
    <x v="1813"/>
    <x v="441"/>
    <x v="3"/>
    <x v="520"/>
    <x v="390"/>
    <x v="1"/>
    <x v="0"/>
    <x v="1"/>
    <x v="2800"/>
    <x v="1"/>
    <x v="4"/>
    <x v="266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85"/>
    <x v="0"/>
    <x v="1"/>
    <x v="1"/>
    <x v="2"/>
    <x v="2"/>
    <x v="2"/>
    <x v="6"/>
    <x v="29"/>
    <x v="1814"/>
    <x v="737"/>
    <x v="3"/>
    <x v="1062"/>
    <x v="727"/>
    <x v="1"/>
    <x v="0"/>
    <x v="1"/>
    <x v="2801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86"/>
    <x v="0"/>
    <x v="1"/>
    <x v="1"/>
    <x v="4"/>
    <x v="2"/>
    <x v="3"/>
    <x v="236"/>
    <x v="280"/>
    <x v="1800"/>
    <x v="773"/>
    <x v="3"/>
    <x v="1021"/>
    <x v="849"/>
    <x v="1"/>
    <x v="0"/>
    <x v="1"/>
    <x v="2802"/>
    <x v="1"/>
    <x v="4"/>
    <x v="710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87"/>
    <x v="0"/>
    <x v="4"/>
    <x v="0"/>
    <x v="4"/>
    <x v="2"/>
    <x v="3"/>
    <x v="296"/>
    <x v="331"/>
    <x v="1815"/>
    <x v="2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8"/>
    <x v="88"/>
    <x v="0"/>
    <x v="1"/>
    <x v="1"/>
    <x v="2"/>
    <x v="2"/>
    <x v="3"/>
    <x v="297"/>
    <x v="49"/>
    <x v="1802"/>
    <x v="674"/>
    <x v="3"/>
    <x v="408"/>
    <x v="481"/>
    <x v="1"/>
    <x v="0"/>
    <x v="1"/>
    <x v="2803"/>
    <x v="1"/>
    <x v="4"/>
    <x v="349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89"/>
    <x v="0"/>
    <x v="2"/>
    <x v="0"/>
    <x v="2"/>
    <x v="2"/>
    <x v="2"/>
    <x v="298"/>
    <x v="111"/>
    <x v="1803"/>
    <x v="19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8"/>
    <x v="90"/>
    <x v="0"/>
    <x v="3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8"/>
    <x v="91"/>
    <x v="0"/>
    <x v="1"/>
    <x v="1"/>
    <x v="4"/>
    <x v="2"/>
    <x v="3"/>
    <x v="301"/>
    <x v="334"/>
    <x v="1816"/>
    <x v="671"/>
    <x v="3"/>
    <x v="450"/>
    <x v="725"/>
    <x v="1"/>
    <x v="0"/>
    <x v="1"/>
    <x v="2804"/>
    <x v="1"/>
    <x v="4"/>
    <x v="583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92"/>
    <x v="0"/>
    <x v="1"/>
    <x v="1"/>
    <x v="3"/>
    <x v="0"/>
    <x v="0"/>
    <x v="78"/>
    <x v="335"/>
    <x v="1817"/>
    <x v="737"/>
    <x v="1"/>
    <x v="959"/>
    <x v="847"/>
    <x v="1"/>
    <x v="0"/>
    <x v="1"/>
    <x v="2805"/>
    <x v="1"/>
    <x v="4"/>
    <x v="708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93"/>
    <x v="0"/>
    <x v="1"/>
    <x v="1"/>
    <x v="3"/>
    <x v="0"/>
    <x v="0"/>
    <x v="302"/>
    <x v="62"/>
    <x v="1811"/>
    <x v="23"/>
    <x v="3"/>
    <x v="560"/>
    <x v="850"/>
    <x v="1"/>
    <x v="0"/>
    <x v="1"/>
    <x v="2806"/>
    <x v="1"/>
    <x v="4"/>
    <x v="711"/>
    <x v="3"/>
    <x v="0"/>
  </r>
  <r>
    <x v="1"/>
    <x v="1"/>
    <x v="0"/>
    <x v="0"/>
    <x v="9"/>
    <x v="6"/>
    <x v="1"/>
    <x v="8"/>
    <x v="7"/>
    <x v="2"/>
    <x v="4"/>
    <x v="1"/>
    <x v="1"/>
    <x v="0"/>
    <x v="8"/>
    <x v="94"/>
    <x v="0"/>
    <x v="3"/>
    <x v="0"/>
    <x v="2"/>
    <x v="2"/>
    <x v="2"/>
    <x v="91"/>
    <x v="336"/>
    <x v="1638"/>
    <x v="12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8"/>
    <x v="95"/>
    <x v="0"/>
    <x v="1"/>
    <x v="1"/>
    <x v="1"/>
    <x v="1"/>
    <x v="1"/>
    <x v="303"/>
    <x v="337"/>
    <x v="1812"/>
    <x v="504"/>
    <x v="1"/>
    <x v="1070"/>
    <x v="840"/>
    <x v="1"/>
    <x v="0"/>
    <x v="1"/>
    <x v="2807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98"/>
    <x v="0"/>
    <x v="1"/>
    <x v="1"/>
    <x v="4"/>
    <x v="2"/>
    <x v="3"/>
    <x v="236"/>
    <x v="280"/>
    <x v="1800"/>
    <x v="773"/>
    <x v="3"/>
    <x v="1021"/>
    <x v="722"/>
    <x v="1"/>
    <x v="0"/>
    <x v="1"/>
    <x v="2808"/>
    <x v="1"/>
    <x v="4"/>
    <x v="576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99"/>
    <x v="0"/>
    <x v="1"/>
    <x v="1"/>
    <x v="2"/>
    <x v="2"/>
    <x v="3"/>
    <x v="304"/>
    <x v="338"/>
    <x v="1783"/>
    <x v="791"/>
    <x v="3"/>
    <x v="1036"/>
    <x v="724"/>
    <x v="1"/>
    <x v="0"/>
    <x v="1"/>
    <x v="2809"/>
    <x v="1"/>
    <x v="4"/>
    <x v="578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100"/>
    <x v="0"/>
    <x v="1"/>
    <x v="1"/>
    <x v="2"/>
    <x v="2"/>
    <x v="2"/>
    <x v="305"/>
    <x v="237"/>
    <x v="1818"/>
    <x v="480"/>
    <x v="3"/>
    <x v="1083"/>
    <x v="474"/>
    <x v="1"/>
    <x v="0"/>
    <x v="1"/>
    <x v="2810"/>
    <x v="1"/>
    <x v="4"/>
    <x v="580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101"/>
    <x v="0"/>
    <x v="3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9"/>
    <x v="102"/>
    <x v="0"/>
    <x v="1"/>
    <x v="1"/>
    <x v="4"/>
    <x v="2"/>
    <x v="3"/>
    <x v="301"/>
    <x v="334"/>
    <x v="1819"/>
    <x v="778"/>
    <x v="3"/>
    <x v="1084"/>
    <x v="366"/>
    <x v="1"/>
    <x v="0"/>
    <x v="1"/>
    <x v="2811"/>
    <x v="1"/>
    <x v="4"/>
    <x v="360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103"/>
    <x v="0"/>
    <x v="1"/>
    <x v="1"/>
    <x v="3"/>
    <x v="0"/>
    <x v="0"/>
    <x v="103"/>
    <x v="339"/>
    <x v="1820"/>
    <x v="98"/>
    <x v="1"/>
    <x v="970"/>
    <x v="426"/>
    <x v="1"/>
    <x v="0"/>
    <x v="1"/>
    <x v="2812"/>
    <x v="1"/>
    <x v="4"/>
    <x v="294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104"/>
    <x v="0"/>
    <x v="4"/>
    <x v="0"/>
    <x v="3"/>
    <x v="0"/>
    <x v="0"/>
    <x v="306"/>
    <x v="239"/>
    <x v="1821"/>
    <x v="31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9"/>
    <x v="105"/>
    <x v="0"/>
    <x v="1"/>
    <x v="1"/>
    <x v="2"/>
    <x v="2"/>
    <x v="2"/>
    <x v="5"/>
    <x v="175"/>
    <x v="1822"/>
    <x v="480"/>
    <x v="1"/>
    <x v="396"/>
    <x v="851"/>
    <x v="1"/>
    <x v="0"/>
    <x v="1"/>
    <x v="2813"/>
    <x v="1"/>
    <x v="4"/>
    <x v="712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106"/>
    <x v="0"/>
    <x v="3"/>
    <x v="0"/>
    <x v="1"/>
    <x v="1"/>
    <x v="1"/>
    <x v="295"/>
    <x v="330"/>
    <x v="1823"/>
    <x v="50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9"/>
    <x v="96"/>
    <x v="0"/>
    <x v="1"/>
    <x v="1"/>
    <x v="3"/>
    <x v="0"/>
    <x v="0"/>
    <x v="300"/>
    <x v="333"/>
    <x v="1813"/>
    <x v="441"/>
    <x v="1"/>
    <x v="674"/>
    <x v="767"/>
    <x v="1"/>
    <x v="0"/>
    <x v="1"/>
    <x v="2814"/>
    <x v="1"/>
    <x v="4"/>
    <x v="626"/>
    <x v="3"/>
    <x v="0"/>
  </r>
  <r>
    <x v="1"/>
    <x v="1"/>
    <x v="0"/>
    <x v="0"/>
    <x v="9"/>
    <x v="6"/>
    <x v="1"/>
    <x v="8"/>
    <x v="7"/>
    <x v="2"/>
    <x v="4"/>
    <x v="1"/>
    <x v="1"/>
    <x v="0"/>
    <x v="9"/>
    <x v="97"/>
    <x v="0"/>
    <x v="2"/>
    <x v="0"/>
    <x v="2"/>
    <x v="2"/>
    <x v="2"/>
    <x v="60"/>
    <x v="340"/>
    <x v="1824"/>
    <x v="23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9"/>
    <x v="108"/>
    <x v="0"/>
    <x v="1"/>
    <x v="1"/>
    <x v="4"/>
    <x v="2"/>
    <x v="3"/>
    <x v="307"/>
    <x v="341"/>
    <x v="1825"/>
    <x v="773"/>
    <x v="1"/>
    <x v="551"/>
    <x v="817"/>
    <x v="1"/>
    <x v="0"/>
    <x v="1"/>
    <x v="2815"/>
    <x v="1"/>
    <x v="4"/>
    <x v="679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07"/>
    <x v="0"/>
    <x v="1"/>
    <x v="1"/>
    <x v="3"/>
    <x v="0"/>
    <x v="0"/>
    <x v="293"/>
    <x v="329"/>
    <x v="1826"/>
    <x v="23"/>
    <x v="3"/>
    <x v="1040"/>
    <x v="852"/>
    <x v="1"/>
    <x v="0"/>
    <x v="1"/>
    <x v="2816"/>
    <x v="1"/>
    <x v="4"/>
    <x v="713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09"/>
    <x v="0"/>
    <x v="1"/>
    <x v="1"/>
    <x v="2"/>
    <x v="2"/>
    <x v="2"/>
    <x v="13"/>
    <x v="53"/>
    <x v="1790"/>
    <x v="312"/>
    <x v="3"/>
    <x v="893"/>
    <x v="463"/>
    <x v="1"/>
    <x v="0"/>
    <x v="1"/>
    <x v="2817"/>
    <x v="1"/>
    <x v="4"/>
    <x v="693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0"/>
    <x v="0"/>
    <x v="4"/>
    <x v="0"/>
    <x v="4"/>
    <x v="2"/>
    <x v="3"/>
    <x v="307"/>
    <x v="341"/>
    <x v="1827"/>
    <x v="2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0"/>
    <x v="111"/>
    <x v="0"/>
    <x v="1"/>
    <x v="1"/>
    <x v="4"/>
    <x v="2"/>
    <x v="3"/>
    <x v="236"/>
    <x v="280"/>
    <x v="1828"/>
    <x v="792"/>
    <x v="3"/>
    <x v="1085"/>
    <x v="849"/>
    <x v="1"/>
    <x v="0"/>
    <x v="1"/>
    <x v="2818"/>
    <x v="1"/>
    <x v="4"/>
    <x v="710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2"/>
    <x v="0"/>
    <x v="2"/>
    <x v="0"/>
    <x v="2"/>
    <x v="2"/>
    <x v="2"/>
    <x v="297"/>
    <x v="49"/>
    <x v="180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0"/>
    <x v="113"/>
    <x v="0"/>
    <x v="1"/>
    <x v="1"/>
    <x v="2"/>
    <x v="2"/>
    <x v="2"/>
    <x v="231"/>
    <x v="99"/>
    <x v="1829"/>
    <x v="396"/>
    <x v="3"/>
    <x v="981"/>
    <x v="850"/>
    <x v="1"/>
    <x v="0"/>
    <x v="1"/>
    <x v="2819"/>
    <x v="1"/>
    <x v="4"/>
    <x v="711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4"/>
    <x v="0"/>
    <x v="1"/>
    <x v="1"/>
    <x v="4"/>
    <x v="2"/>
    <x v="3"/>
    <x v="301"/>
    <x v="334"/>
    <x v="1828"/>
    <x v="772"/>
    <x v="3"/>
    <x v="1086"/>
    <x v="722"/>
    <x v="1"/>
    <x v="0"/>
    <x v="1"/>
    <x v="2820"/>
    <x v="1"/>
    <x v="4"/>
    <x v="576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5"/>
    <x v="0"/>
    <x v="4"/>
    <x v="0"/>
    <x v="4"/>
    <x v="2"/>
    <x v="3"/>
    <x v="301"/>
    <x v="334"/>
    <x v="1804"/>
    <x v="79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0"/>
    <x v="116"/>
    <x v="0"/>
    <x v="1"/>
    <x v="1"/>
    <x v="3"/>
    <x v="0"/>
    <x v="0"/>
    <x v="72"/>
    <x v="342"/>
    <x v="1830"/>
    <x v="441"/>
    <x v="3"/>
    <x v="1036"/>
    <x v="815"/>
    <x v="1"/>
    <x v="0"/>
    <x v="1"/>
    <x v="2821"/>
    <x v="1"/>
    <x v="4"/>
    <x v="677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7"/>
    <x v="0"/>
    <x v="1"/>
    <x v="1"/>
    <x v="3"/>
    <x v="0"/>
    <x v="0"/>
    <x v="47"/>
    <x v="343"/>
    <x v="1831"/>
    <x v="312"/>
    <x v="1"/>
    <x v="1087"/>
    <x v="853"/>
    <x v="1"/>
    <x v="0"/>
    <x v="1"/>
    <x v="2822"/>
    <x v="1"/>
    <x v="4"/>
    <x v="714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8"/>
    <x v="0"/>
    <x v="1"/>
    <x v="1"/>
    <x v="2"/>
    <x v="2"/>
    <x v="2"/>
    <x v="5"/>
    <x v="175"/>
    <x v="1832"/>
    <x v="486"/>
    <x v="1"/>
    <x v="991"/>
    <x v="474"/>
    <x v="1"/>
    <x v="0"/>
    <x v="1"/>
    <x v="2823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10"/>
    <x v="119"/>
    <x v="0"/>
    <x v="2"/>
    <x v="0"/>
    <x v="1"/>
    <x v="0"/>
    <x v="1"/>
    <x v="308"/>
    <x v="344"/>
    <x v="1833"/>
    <x v="50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0"/>
    <x v="0"/>
    <x v="2"/>
    <x v="0"/>
    <x v="3"/>
    <x v="0"/>
    <x v="0"/>
    <x v="201"/>
    <x v="154"/>
    <x v="1834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1"/>
    <x v="0"/>
    <x v="4"/>
    <x v="0"/>
    <x v="2"/>
    <x v="2"/>
    <x v="2"/>
    <x v="309"/>
    <x v="263"/>
    <x v="1835"/>
    <x v="7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2"/>
    <x v="0"/>
    <x v="2"/>
    <x v="0"/>
    <x v="4"/>
    <x v="2"/>
    <x v="3"/>
    <x v="310"/>
    <x v="345"/>
    <x v="1836"/>
    <x v="79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3"/>
    <x v="0"/>
    <x v="1"/>
    <x v="1"/>
    <x v="4"/>
    <x v="2"/>
    <x v="3"/>
    <x v="268"/>
    <x v="293"/>
    <x v="1837"/>
    <x v="187"/>
    <x v="3"/>
    <x v="1051"/>
    <x v="779"/>
    <x v="1"/>
    <x v="0"/>
    <x v="1"/>
    <x v="2824"/>
    <x v="1"/>
    <x v="4"/>
    <x v="640"/>
    <x v="3"/>
    <x v="0"/>
  </r>
  <r>
    <x v="1"/>
    <x v="1"/>
    <x v="0"/>
    <x v="0"/>
    <x v="9"/>
    <x v="6"/>
    <x v="1"/>
    <x v="8"/>
    <x v="7"/>
    <x v="2"/>
    <x v="4"/>
    <x v="1"/>
    <x v="1"/>
    <x v="0"/>
    <x v="11"/>
    <x v="124"/>
    <x v="0"/>
    <x v="2"/>
    <x v="0"/>
    <x v="2"/>
    <x v="2"/>
    <x v="2"/>
    <x v="93"/>
    <x v="346"/>
    <x v="1838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5"/>
    <x v="0"/>
    <x v="1"/>
    <x v="1"/>
    <x v="2"/>
    <x v="2"/>
    <x v="2"/>
    <x v="311"/>
    <x v="347"/>
    <x v="1839"/>
    <x v="56"/>
    <x v="1"/>
    <x v="1088"/>
    <x v="854"/>
    <x v="1"/>
    <x v="0"/>
    <x v="1"/>
    <x v="2825"/>
    <x v="1"/>
    <x v="4"/>
    <x v="715"/>
    <x v="3"/>
    <x v="0"/>
  </r>
  <r>
    <x v="1"/>
    <x v="1"/>
    <x v="0"/>
    <x v="0"/>
    <x v="9"/>
    <x v="6"/>
    <x v="1"/>
    <x v="8"/>
    <x v="7"/>
    <x v="2"/>
    <x v="4"/>
    <x v="1"/>
    <x v="1"/>
    <x v="0"/>
    <x v="11"/>
    <x v="126"/>
    <x v="0"/>
    <x v="3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27"/>
    <x v="0"/>
    <x v="1"/>
    <x v="1"/>
    <x v="4"/>
    <x v="2"/>
    <x v="3"/>
    <x v="131"/>
    <x v="348"/>
    <x v="1841"/>
    <x v="781"/>
    <x v="3"/>
    <x v="465"/>
    <x v="491"/>
    <x v="1"/>
    <x v="0"/>
    <x v="1"/>
    <x v="2826"/>
    <x v="1"/>
    <x v="4"/>
    <x v="356"/>
    <x v="3"/>
    <x v="0"/>
  </r>
  <r>
    <x v="1"/>
    <x v="1"/>
    <x v="0"/>
    <x v="0"/>
    <x v="9"/>
    <x v="6"/>
    <x v="1"/>
    <x v="8"/>
    <x v="7"/>
    <x v="2"/>
    <x v="4"/>
    <x v="1"/>
    <x v="1"/>
    <x v="0"/>
    <x v="11"/>
    <x v="128"/>
    <x v="0"/>
    <x v="1"/>
    <x v="1"/>
    <x v="3"/>
    <x v="0"/>
    <x v="0"/>
    <x v="312"/>
    <x v="349"/>
    <x v="1842"/>
    <x v="6"/>
    <x v="1"/>
    <x v="503"/>
    <x v="730"/>
    <x v="1"/>
    <x v="0"/>
    <x v="1"/>
    <x v="2827"/>
    <x v="1"/>
    <x v="4"/>
    <x v="586"/>
    <x v="3"/>
    <x v="0"/>
  </r>
  <r>
    <x v="1"/>
    <x v="1"/>
    <x v="0"/>
    <x v="0"/>
    <x v="9"/>
    <x v="6"/>
    <x v="1"/>
    <x v="8"/>
    <x v="7"/>
    <x v="2"/>
    <x v="4"/>
    <x v="1"/>
    <x v="1"/>
    <x v="0"/>
    <x v="11"/>
    <x v="129"/>
    <x v="0"/>
    <x v="1"/>
    <x v="1"/>
    <x v="3"/>
    <x v="0"/>
    <x v="0"/>
    <x v="313"/>
    <x v="38"/>
    <x v="1843"/>
    <x v="312"/>
    <x v="1"/>
    <x v="1078"/>
    <x v="855"/>
    <x v="1"/>
    <x v="0"/>
    <x v="1"/>
    <x v="2828"/>
    <x v="1"/>
    <x v="4"/>
    <x v="716"/>
    <x v="3"/>
    <x v="0"/>
  </r>
  <r>
    <x v="1"/>
    <x v="1"/>
    <x v="0"/>
    <x v="0"/>
    <x v="9"/>
    <x v="6"/>
    <x v="1"/>
    <x v="8"/>
    <x v="7"/>
    <x v="2"/>
    <x v="4"/>
    <x v="1"/>
    <x v="1"/>
    <x v="0"/>
    <x v="11"/>
    <x v="130"/>
    <x v="0"/>
    <x v="4"/>
    <x v="0"/>
    <x v="2"/>
    <x v="2"/>
    <x v="2"/>
    <x v="100"/>
    <x v="33"/>
    <x v="1844"/>
    <x v="77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1"/>
    <x v="131"/>
    <x v="0"/>
    <x v="3"/>
    <x v="0"/>
    <x v="1"/>
    <x v="0"/>
    <x v="1"/>
    <x v="308"/>
    <x v="344"/>
    <x v="184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2"/>
    <x v="0"/>
    <x v="4"/>
    <x v="0"/>
    <x v="3"/>
    <x v="0"/>
    <x v="0"/>
    <x v="201"/>
    <x v="154"/>
    <x v="1834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3"/>
    <x v="0"/>
    <x v="3"/>
    <x v="0"/>
    <x v="2"/>
    <x v="2"/>
    <x v="2"/>
    <x v="309"/>
    <x v="263"/>
    <x v="1835"/>
    <x v="7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4"/>
    <x v="0"/>
    <x v="1"/>
    <x v="1"/>
    <x v="4"/>
    <x v="2"/>
    <x v="3"/>
    <x v="310"/>
    <x v="345"/>
    <x v="1846"/>
    <x v="794"/>
    <x v="3"/>
    <x v="1089"/>
    <x v="842"/>
    <x v="1"/>
    <x v="0"/>
    <x v="1"/>
    <x v="2829"/>
    <x v="1"/>
    <x v="4"/>
    <x v="606"/>
    <x v="3"/>
    <x v="0"/>
  </r>
  <r>
    <x v="1"/>
    <x v="1"/>
    <x v="0"/>
    <x v="0"/>
    <x v="9"/>
    <x v="6"/>
    <x v="1"/>
    <x v="8"/>
    <x v="7"/>
    <x v="2"/>
    <x v="4"/>
    <x v="1"/>
    <x v="1"/>
    <x v="0"/>
    <x v="12"/>
    <x v="135"/>
    <x v="0"/>
    <x v="3"/>
    <x v="0"/>
    <x v="4"/>
    <x v="2"/>
    <x v="3"/>
    <x v="268"/>
    <x v="293"/>
    <x v="1847"/>
    <x v="79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6"/>
    <x v="0"/>
    <x v="2"/>
    <x v="0"/>
    <x v="2"/>
    <x v="2"/>
    <x v="2"/>
    <x v="93"/>
    <x v="346"/>
    <x v="1838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7"/>
    <x v="0"/>
    <x v="1"/>
    <x v="1"/>
    <x v="2"/>
    <x v="2"/>
    <x v="2"/>
    <x v="311"/>
    <x v="347"/>
    <x v="1839"/>
    <x v="56"/>
    <x v="1"/>
    <x v="992"/>
    <x v="856"/>
    <x v="1"/>
    <x v="0"/>
    <x v="1"/>
    <x v="2830"/>
    <x v="1"/>
    <x v="4"/>
    <x v="717"/>
    <x v="3"/>
    <x v="0"/>
  </r>
  <r>
    <x v="1"/>
    <x v="1"/>
    <x v="0"/>
    <x v="0"/>
    <x v="9"/>
    <x v="6"/>
    <x v="1"/>
    <x v="8"/>
    <x v="7"/>
    <x v="2"/>
    <x v="4"/>
    <x v="1"/>
    <x v="1"/>
    <x v="0"/>
    <x v="12"/>
    <x v="138"/>
    <x v="0"/>
    <x v="3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39"/>
    <x v="0"/>
    <x v="4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40"/>
    <x v="0"/>
    <x v="1"/>
    <x v="1"/>
    <x v="3"/>
    <x v="0"/>
    <x v="0"/>
    <x v="312"/>
    <x v="349"/>
    <x v="1842"/>
    <x v="6"/>
    <x v="1"/>
    <x v="442"/>
    <x v="685"/>
    <x v="1"/>
    <x v="0"/>
    <x v="1"/>
    <x v="2831"/>
    <x v="1"/>
    <x v="4"/>
    <x v="533"/>
    <x v="3"/>
    <x v="0"/>
  </r>
  <r>
    <x v="1"/>
    <x v="1"/>
    <x v="0"/>
    <x v="0"/>
    <x v="9"/>
    <x v="6"/>
    <x v="1"/>
    <x v="8"/>
    <x v="7"/>
    <x v="2"/>
    <x v="4"/>
    <x v="1"/>
    <x v="1"/>
    <x v="0"/>
    <x v="12"/>
    <x v="141"/>
    <x v="0"/>
    <x v="1"/>
    <x v="1"/>
    <x v="3"/>
    <x v="0"/>
    <x v="0"/>
    <x v="313"/>
    <x v="38"/>
    <x v="1843"/>
    <x v="312"/>
    <x v="1"/>
    <x v="1074"/>
    <x v="840"/>
    <x v="1"/>
    <x v="0"/>
    <x v="1"/>
    <x v="2832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12"/>
    <x v="142"/>
    <x v="0"/>
    <x v="3"/>
    <x v="0"/>
    <x v="2"/>
    <x v="2"/>
    <x v="2"/>
    <x v="100"/>
    <x v="33"/>
    <x v="1844"/>
    <x v="77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2"/>
    <x v="143"/>
    <x v="0"/>
    <x v="2"/>
    <x v="0"/>
    <x v="1"/>
    <x v="0"/>
    <x v="1"/>
    <x v="308"/>
    <x v="344"/>
    <x v="184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44"/>
    <x v="0"/>
    <x v="2"/>
    <x v="0"/>
    <x v="3"/>
    <x v="0"/>
    <x v="0"/>
    <x v="201"/>
    <x v="154"/>
    <x v="1834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45"/>
    <x v="0"/>
    <x v="1"/>
    <x v="1"/>
    <x v="2"/>
    <x v="2"/>
    <x v="2"/>
    <x v="309"/>
    <x v="263"/>
    <x v="1835"/>
    <x v="772"/>
    <x v="1"/>
    <x v="1090"/>
    <x v="795"/>
    <x v="1"/>
    <x v="0"/>
    <x v="1"/>
    <x v="2833"/>
    <x v="1"/>
    <x v="10"/>
    <x v="659"/>
    <x v="3"/>
    <x v="0"/>
  </r>
  <r>
    <x v="1"/>
    <x v="1"/>
    <x v="0"/>
    <x v="0"/>
    <x v="9"/>
    <x v="6"/>
    <x v="1"/>
    <x v="8"/>
    <x v="7"/>
    <x v="2"/>
    <x v="4"/>
    <x v="1"/>
    <x v="1"/>
    <x v="0"/>
    <x v="13"/>
    <x v="146"/>
    <x v="0"/>
    <x v="1"/>
    <x v="1"/>
    <x v="4"/>
    <x v="2"/>
    <x v="3"/>
    <x v="310"/>
    <x v="345"/>
    <x v="1848"/>
    <x v="187"/>
    <x v="3"/>
    <x v="1091"/>
    <x v="619"/>
    <x v="1"/>
    <x v="0"/>
    <x v="1"/>
    <x v="2834"/>
    <x v="1"/>
    <x v="4"/>
    <x v="711"/>
    <x v="3"/>
    <x v="0"/>
  </r>
  <r>
    <x v="1"/>
    <x v="1"/>
    <x v="0"/>
    <x v="0"/>
    <x v="9"/>
    <x v="6"/>
    <x v="1"/>
    <x v="8"/>
    <x v="7"/>
    <x v="2"/>
    <x v="4"/>
    <x v="1"/>
    <x v="1"/>
    <x v="0"/>
    <x v="13"/>
    <x v="147"/>
    <x v="0"/>
    <x v="1"/>
    <x v="1"/>
    <x v="4"/>
    <x v="2"/>
    <x v="3"/>
    <x v="268"/>
    <x v="293"/>
    <x v="1849"/>
    <x v="125"/>
    <x v="3"/>
    <x v="1012"/>
    <x v="712"/>
    <x v="1"/>
    <x v="0"/>
    <x v="1"/>
    <x v="2835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13"/>
    <x v="148"/>
    <x v="0"/>
    <x v="2"/>
    <x v="0"/>
    <x v="2"/>
    <x v="2"/>
    <x v="2"/>
    <x v="93"/>
    <x v="346"/>
    <x v="1838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49"/>
    <x v="0"/>
    <x v="2"/>
    <x v="0"/>
    <x v="2"/>
    <x v="2"/>
    <x v="2"/>
    <x v="311"/>
    <x v="347"/>
    <x v="1839"/>
    <x v="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50"/>
    <x v="0"/>
    <x v="2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51"/>
    <x v="0"/>
    <x v="3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52"/>
    <x v="0"/>
    <x v="1"/>
    <x v="1"/>
    <x v="3"/>
    <x v="0"/>
    <x v="0"/>
    <x v="312"/>
    <x v="349"/>
    <x v="1850"/>
    <x v="638"/>
    <x v="3"/>
    <x v="411"/>
    <x v="363"/>
    <x v="1"/>
    <x v="0"/>
    <x v="1"/>
    <x v="2836"/>
    <x v="1"/>
    <x v="4"/>
    <x v="246"/>
    <x v="3"/>
    <x v="0"/>
  </r>
  <r>
    <x v="1"/>
    <x v="1"/>
    <x v="0"/>
    <x v="0"/>
    <x v="9"/>
    <x v="6"/>
    <x v="1"/>
    <x v="8"/>
    <x v="7"/>
    <x v="2"/>
    <x v="4"/>
    <x v="1"/>
    <x v="1"/>
    <x v="0"/>
    <x v="13"/>
    <x v="153"/>
    <x v="0"/>
    <x v="1"/>
    <x v="1"/>
    <x v="3"/>
    <x v="0"/>
    <x v="0"/>
    <x v="313"/>
    <x v="38"/>
    <x v="1843"/>
    <x v="312"/>
    <x v="1"/>
    <x v="528"/>
    <x v="458"/>
    <x v="1"/>
    <x v="0"/>
    <x v="1"/>
    <x v="2837"/>
    <x v="1"/>
    <x v="4"/>
    <x v="327"/>
    <x v="3"/>
    <x v="0"/>
  </r>
  <r>
    <x v="1"/>
    <x v="1"/>
    <x v="0"/>
    <x v="0"/>
    <x v="9"/>
    <x v="6"/>
    <x v="1"/>
    <x v="8"/>
    <x v="7"/>
    <x v="2"/>
    <x v="4"/>
    <x v="1"/>
    <x v="1"/>
    <x v="0"/>
    <x v="13"/>
    <x v="154"/>
    <x v="0"/>
    <x v="3"/>
    <x v="0"/>
    <x v="2"/>
    <x v="2"/>
    <x v="2"/>
    <x v="100"/>
    <x v="33"/>
    <x v="1844"/>
    <x v="77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3"/>
    <x v="155"/>
    <x v="0"/>
    <x v="3"/>
    <x v="0"/>
    <x v="1"/>
    <x v="0"/>
    <x v="1"/>
    <x v="308"/>
    <x v="344"/>
    <x v="184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56"/>
    <x v="0"/>
    <x v="2"/>
    <x v="0"/>
    <x v="3"/>
    <x v="0"/>
    <x v="0"/>
    <x v="201"/>
    <x v="154"/>
    <x v="1834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57"/>
    <x v="0"/>
    <x v="1"/>
    <x v="1"/>
    <x v="2"/>
    <x v="2"/>
    <x v="2"/>
    <x v="309"/>
    <x v="263"/>
    <x v="1851"/>
    <x v="674"/>
    <x v="1"/>
    <x v="1021"/>
    <x v="722"/>
    <x v="1"/>
    <x v="0"/>
    <x v="1"/>
    <x v="2838"/>
    <x v="1"/>
    <x v="4"/>
    <x v="576"/>
    <x v="3"/>
    <x v="0"/>
  </r>
  <r>
    <x v="1"/>
    <x v="1"/>
    <x v="0"/>
    <x v="0"/>
    <x v="9"/>
    <x v="6"/>
    <x v="1"/>
    <x v="8"/>
    <x v="7"/>
    <x v="2"/>
    <x v="4"/>
    <x v="1"/>
    <x v="1"/>
    <x v="0"/>
    <x v="14"/>
    <x v="158"/>
    <x v="0"/>
    <x v="1"/>
    <x v="1"/>
    <x v="4"/>
    <x v="2"/>
    <x v="3"/>
    <x v="310"/>
    <x v="345"/>
    <x v="1852"/>
    <x v="72"/>
    <x v="3"/>
    <x v="1036"/>
    <x v="803"/>
    <x v="1"/>
    <x v="0"/>
    <x v="1"/>
    <x v="2839"/>
    <x v="1"/>
    <x v="4"/>
    <x v="670"/>
    <x v="3"/>
    <x v="0"/>
  </r>
  <r>
    <x v="1"/>
    <x v="1"/>
    <x v="0"/>
    <x v="0"/>
    <x v="9"/>
    <x v="6"/>
    <x v="1"/>
    <x v="8"/>
    <x v="7"/>
    <x v="2"/>
    <x v="4"/>
    <x v="1"/>
    <x v="1"/>
    <x v="0"/>
    <x v="14"/>
    <x v="159"/>
    <x v="0"/>
    <x v="2"/>
    <x v="0"/>
    <x v="4"/>
    <x v="2"/>
    <x v="3"/>
    <x v="268"/>
    <x v="293"/>
    <x v="1847"/>
    <x v="79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60"/>
    <x v="0"/>
    <x v="1"/>
    <x v="1"/>
    <x v="2"/>
    <x v="2"/>
    <x v="3"/>
    <x v="93"/>
    <x v="346"/>
    <x v="1853"/>
    <x v="713"/>
    <x v="3"/>
    <x v="1085"/>
    <x v="849"/>
    <x v="1"/>
    <x v="0"/>
    <x v="1"/>
    <x v="2840"/>
    <x v="1"/>
    <x v="4"/>
    <x v="710"/>
    <x v="3"/>
    <x v="0"/>
  </r>
  <r>
    <x v="1"/>
    <x v="1"/>
    <x v="0"/>
    <x v="0"/>
    <x v="9"/>
    <x v="6"/>
    <x v="1"/>
    <x v="8"/>
    <x v="7"/>
    <x v="2"/>
    <x v="4"/>
    <x v="1"/>
    <x v="1"/>
    <x v="0"/>
    <x v="14"/>
    <x v="161"/>
    <x v="0"/>
    <x v="4"/>
    <x v="0"/>
    <x v="2"/>
    <x v="2"/>
    <x v="2"/>
    <x v="311"/>
    <x v="347"/>
    <x v="1839"/>
    <x v="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62"/>
    <x v="0"/>
    <x v="1"/>
    <x v="1"/>
    <x v="4"/>
    <x v="2"/>
    <x v="3"/>
    <x v="131"/>
    <x v="348"/>
    <x v="1840"/>
    <x v="678"/>
    <x v="1"/>
    <x v="1070"/>
    <x v="840"/>
    <x v="1"/>
    <x v="0"/>
    <x v="1"/>
    <x v="2841"/>
    <x v="1"/>
    <x v="4"/>
    <x v="703"/>
    <x v="3"/>
    <x v="0"/>
  </r>
  <r>
    <x v="1"/>
    <x v="1"/>
    <x v="0"/>
    <x v="0"/>
    <x v="9"/>
    <x v="6"/>
    <x v="1"/>
    <x v="8"/>
    <x v="7"/>
    <x v="2"/>
    <x v="4"/>
    <x v="1"/>
    <x v="1"/>
    <x v="0"/>
    <x v="14"/>
    <x v="163"/>
    <x v="0"/>
    <x v="3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64"/>
    <x v="0"/>
    <x v="1"/>
    <x v="1"/>
    <x v="3"/>
    <x v="0"/>
    <x v="0"/>
    <x v="312"/>
    <x v="349"/>
    <x v="1842"/>
    <x v="6"/>
    <x v="1"/>
    <x v="466"/>
    <x v="388"/>
    <x v="1"/>
    <x v="0"/>
    <x v="1"/>
    <x v="2842"/>
    <x v="1"/>
    <x v="5"/>
    <x v="265"/>
    <x v="3"/>
    <x v="0"/>
  </r>
  <r>
    <x v="1"/>
    <x v="1"/>
    <x v="0"/>
    <x v="0"/>
    <x v="9"/>
    <x v="6"/>
    <x v="1"/>
    <x v="8"/>
    <x v="7"/>
    <x v="2"/>
    <x v="4"/>
    <x v="1"/>
    <x v="1"/>
    <x v="0"/>
    <x v="14"/>
    <x v="165"/>
    <x v="0"/>
    <x v="4"/>
    <x v="0"/>
    <x v="3"/>
    <x v="0"/>
    <x v="0"/>
    <x v="313"/>
    <x v="38"/>
    <x v="1854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66"/>
    <x v="0"/>
    <x v="3"/>
    <x v="0"/>
    <x v="2"/>
    <x v="2"/>
    <x v="2"/>
    <x v="100"/>
    <x v="33"/>
    <x v="1844"/>
    <x v="77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4"/>
    <x v="167"/>
    <x v="0"/>
    <x v="3"/>
    <x v="0"/>
    <x v="1"/>
    <x v="0"/>
    <x v="1"/>
    <x v="308"/>
    <x v="344"/>
    <x v="184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68"/>
    <x v="0"/>
    <x v="4"/>
    <x v="0"/>
    <x v="3"/>
    <x v="0"/>
    <x v="0"/>
    <x v="201"/>
    <x v="154"/>
    <x v="1834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69"/>
    <x v="0"/>
    <x v="1"/>
    <x v="1"/>
    <x v="2"/>
    <x v="2"/>
    <x v="2"/>
    <x v="309"/>
    <x v="263"/>
    <x v="1851"/>
    <x v="674"/>
    <x v="3"/>
    <x v="943"/>
    <x v="789"/>
    <x v="1"/>
    <x v="0"/>
    <x v="1"/>
    <x v="2843"/>
    <x v="1"/>
    <x v="4"/>
    <x v="652"/>
    <x v="3"/>
    <x v="0"/>
  </r>
  <r>
    <x v="1"/>
    <x v="1"/>
    <x v="0"/>
    <x v="0"/>
    <x v="9"/>
    <x v="6"/>
    <x v="1"/>
    <x v="8"/>
    <x v="7"/>
    <x v="2"/>
    <x v="4"/>
    <x v="1"/>
    <x v="1"/>
    <x v="0"/>
    <x v="15"/>
    <x v="170"/>
    <x v="0"/>
    <x v="4"/>
    <x v="0"/>
    <x v="4"/>
    <x v="2"/>
    <x v="3"/>
    <x v="310"/>
    <x v="345"/>
    <x v="1836"/>
    <x v="79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1"/>
    <x v="0"/>
    <x v="1"/>
    <x v="1"/>
    <x v="4"/>
    <x v="2"/>
    <x v="3"/>
    <x v="268"/>
    <x v="293"/>
    <x v="1847"/>
    <x v="793"/>
    <x v="1"/>
    <x v="1092"/>
    <x v="857"/>
    <x v="1"/>
    <x v="0"/>
    <x v="1"/>
    <x v="2844"/>
    <x v="1"/>
    <x v="4"/>
    <x v="718"/>
    <x v="3"/>
    <x v="0"/>
  </r>
  <r>
    <x v="1"/>
    <x v="1"/>
    <x v="0"/>
    <x v="0"/>
    <x v="9"/>
    <x v="6"/>
    <x v="1"/>
    <x v="8"/>
    <x v="7"/>
    <x v="2"/>
    <x v="4"/>
    <x v="1"/>
    <x v="1"/>
    <x v="0"/>
    <x v="15"/>
    <x v="172"/>
    <x v="0"/>
    <x v="2"/>
    <x v="0"/>
    <x v="2"/>
    <x v="2"/>
    <x v="2"/>
    <x v="93"/>
    <x v="346"/>
    <x v="1838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3"/>
    <x v="0"/>
    <x v="1"/>
    <x v="1"/>
    <x v="2"/>
    <x v="2"/>
    <x v="2"/>
    <x v="311"/>
    <x v="347"/>
    <x v="1419"/>
    <x v="441"/>
    <x v="3"/>
    <x v="430"/>
    <x v="858"/>
    <x v="1"/>
    <x v="0"/>
    <x v="1"/>
    <x v="2845"/>
    <x v="1"/>
    <x v="4"/>
    <x v="719"/>
    <x v="3"/>
    <x v="0"/>
  </r>
  <r>
    <x v="1"/>
    <x v="1"/>
    <x v="0"/>
    <x v="0"/>
    <x v="9"/>
    <x v="6"/>
    <x v="1"/>
    <x v="8"/>
    <x v="7"/>
    <x v="2"/>
    <x v="4"/>
    <x v="1"/>
    <x v="1"/>
    <x v="0"/>
    <x v="15"/>
    <x v="174"/>
    <x v="0"/>
    <x v="4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5"/>
    <x v="0"/>
    <x v="4"/>
    <x v="0"/>
    <x v="4"/>
    <x v="2"/>
    <x v="3"/>
    <x v="131"/>
    <x v="348"/>
    <x v="1840"/>
    <x v="67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6"/>
    <x v="0"/>
    <x v="1"/>
    <x v="1"/>
    <x v="3"/>
    <x v="0"/>
    <x v="0"/>
    <x v="312"/>
    <x v="349"/>
    <x v="1842"/>
    <x v="6"/>
    <x v="3"/>
    <x v="1093"/>
    <x v="364"/>
    <x v="1"/>
    <x v="0"/>
    <x v="1"/>
    <x v="2846"/>
    <x v="1"/>
    <x v="4"/>
    <x v="247"/>
    <x v="3"/>
    <x v="0"/>
  </r>
  <r>
    <x v="1"/>
    <x v="1"/>
    <x v="0"/>
    <x v="0"/>
    <x v="9"/>
    <x v="6"/>
    <x v="1"/>
    <x v="8"/>
    <x v="7"/>
    <x v="2"/>
    <x v="4"/>
    <x v="1"/>
    <x v="1"/>
    <x v="0"/>
    <x v="15"/>
    <x v="177"/>
    <x v="0"/>
    <x v="3"/>
    <x v="0"/>
    <x v="3"/>
    <x v="0"/>
    <x v="0"/>
    <x v="313"/>
    <x v="38"/>
    <x v="1854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8"/>
    <x v="0"/>
    <x v="4"/>
    <x v="0"/>
    <x v="2"/>
    <x v="2"/>
    <x v="2"/>
    <x v="100"/>
    <x v="33"/>
    <x v="1844"/>
    <x v="77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5"/>
    <x v="179"/>
    <x v="0"/>
    <x v="4"/>
    <x v="0"/>
    <x v="1"/>
    <x v="0"/>
    <x v="1"/>
    <x v="308"/>
    <x v="344"/>
    <x v="1845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0"/>
    <x v="0"/>
    <x v="3"/>
    <x v="0"/>
    <x v="3"/>
    <x v="0"/>
    <x v="0"/>
    <x v="314"/>
    <x v="350"/>
    <x v="1855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1"/>
    <x v="0"/>
    <x v="3"/>
    <x v="0"/>
    <x v="2"/>
    <x v="2"/>
    <x v="2"/>
    <x v="309"/>
    <x v="263"/>
    <x v="546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2"/>
    <x v="0"/>
    <x v="3"/>
    <x v="0"/>
    <x v="4"/>
    <x v="2"/>
    <x v="3"/>
    <x v="315"/>
    <x v="312"/>
    <x v="1856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3"/>
    <x v="0"/>
    <x v="3"/>
    <x v="0"/>
    <x v="4"/>
    <x v="2"/>
    <x v="3"/>
    <x v="315"/>
    <x v="312"/>
    <x v="1856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4"/>
    <x v="0"/>
    <x v="1"/>
    <x v="1"/>
    <x v="2"/>
    <x v="2"/>
    <x v="3"/>
    <x v="93"/>
    <x v="346"/>
    <x v="1857"/>
    <x v="795"/>
    <x v="3"/>
    <x v="564"/>
    <x v="681"/>
    <x v="1"/>
    <x v="0"/>
    <x v="1"/>
    <x v="2847"/>
    <x v="1"/>
    <x v="4"/>
    <x v="655"/>
    <x v="3"/>
    <x v="0"/>
  </r>
  <r>
    <x v="1"/>
    <x v="1"/>
    <x v="0"/>
    <x v="0"/>
    <x v="9"/>
    <x v="6"/>
    <x v="1"/>
    <x v="8"/>
    <x v="7"/>
    <x v="2"/>
    <x v="4"/>
    <x v="1"/>
    <x v="1"/>
    <x v="0"/>
    <x v="16"/>
    <x v="185"/>
    <x v="0"/>
    <x v="4"/>
    <x v="0"/>
    <x v="2"/>
    <x v="2"/>
    <x v="2"/>
    <x v="231"/>
    <x v="99"/>
    <x v="1858"/>
    <x v="76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86"/>
    <x v="0"/>
    <x v="1"/>
    <x v="1"/>
    <x v="4"/>
    <x v="2"/>
    <x v="3"/>
    <x v="316"/>
    <x v="351"/>
    <x v="1859"/>
    <x v="796"/>
    <x v="1"/>
    <x v="1094"/>
    <x v="859"/>
    <x v="1"/>
    <x v="0"/>
    <x v="1"/>
    <x v="2848"/>
    <x v="1"/>
    <x v="4"/>
    <x v="720"/>
    <x v="3"/>
    <x v="0"/>
  </r>
  <r>
    <x v="1"/>
    <x v="1"/>
    <x v="0"/>
    <x v="0"/>
    <x v="9"/>
    <x v="6"/>
    <x v="1"/>
    <x v="8"/>
    <x v="7"/>
    <x v="2"/>
    <x v="4"/>
    <x v="1"/>
    <x v="1"/>
    <x v="0"/>
    <x v="16"/>
    <x v="187"/>
    <x v="0"/>
    <x v="1"/>
    <x v="1"/>
    <x v="4"/>
    <x v="2"/>
    <x v="3"/>
    <x v="316"/>
    <x v="351"/>
    <x v="1860"/>
    <x v="539"/>
    <x v="3"/>
    <x v="569"/>
    <x v="821"/>
    <x v="1"/>
    <x v="0"/>
    <x v="1"/>
    <x v="2849"/>
    <x v="1"/>
    <x v="4"/>
    <x v="685"/>
    <x v="3"/>
    <x v="0"/>
  </r>
  <r>
    <x v="1"/>
    <x v="1"/>
    <x v="0"/>
    <x v="0"/>
    <x v="9"/>
    <x v="6"/>
    <x v="1"/>
    <x v="8"/>
    <x v="7"/>
    <x v="2"/>
    <x v="4"/>
    <x v="1"/>
    <x v="1"/>
    <x v="0"/>
    <x v="16"/>
    <x v="188"/>
    <x v="0"/>
    <x v="1"/>
    <x v="1"/>
    <x v="3"/>
    <x v="0"/>
    <x v="0"/>
    <x v="317"/>
    <x v="150"/>
    <x v="1861"/>
    <x v="8"/>
    <x v="1"/>
    <x v="970"/>
    <x v="426"/>
    <x v="1"/>
    <x v="0"/>
    <x v="1"/>
    <x v="2850"/>
    <x v="1"/>
    <x v="4"/>
    <x v="294"/>
    <x v="3"/>
    <x v="0"/>
  </r>
  <r>
    <x v="1"/>
    <x v="1"/>
    <x v="0"/>
    <x v="0"/>
    <x v="9"/>
    <x v="6"/>
    <x v="1"/>
    <x v="8"/>
    <x v="7"/>
    <x v="2"/>
    <x v="4"/>
    <x v="1"/>
    <x v="1"/>
    <x v="0"/>
    <x v="16"/>
    <x v="189"/>
    <x v="0"/>
    <x v="2"/>
    <x v="0"/>
    <x v="3"/>
    <x v="0"/>
    <x v="0"/>
    <x v="47"/>
    <x v="343"/>
    <x v="1862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90"/>
    <x v="0"/>
    <x v="3"/>
    <x v="0"/>
    <x v="2"/>
    <x v="2"/>
    <x v="2"/>
    <x v="88"/>
    <x v="132"/>
    <x v="1863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6"/>
    <x v="191"/>
    <x v="0"/>
    <x v="3"/>
    <x v="0"/>
    <x v="1"/>
    <x v="0"/>
    <x v="1"/>
    <x v="318"/>
    <x v="352"/>
    <x v="1864"/>
    <x v="9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192"/>
    <x v="0"/>
    <x v="1"/>
    <x v="1"/>
    <x v="3"/>
    <x v="0"/>
    <x v="0"/>
    <x v="29"/>
    <x v="353"/>
    <x v="1865"/>
    <x v="504"/>
    <x v="3"/>
    <x v="437"/>
    <x v="860"/>
    <x v="1"/>
    <x v="0"/>
    <x v="1"/>
    <x v="2851"/>
    <x v="0"/>
    <x v="0"/>
    <x v="0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193"/>
    <x v="0"/>
    <x v="4"/>
    <x v="0"/>
    <x v="2"/>
    <x v="2"/>
    <x v="2"/>
    <x v="319"/>
    <x v="82"/>
    <x v="1866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194"/>
    <x v="0"/>
    <x v="1"/>
    <x v="1"/>
    <x v="4"/>
    <x v="2"/>
    <x v="3"/>
    <x v="310"/>
    <x v="345"/>
    <x v="1867"/>
    <x v="456"/>
    <x v="3"/>
    <x v="1051"/>
    <x v="779"/>
    <x v="1"/>
    <x v="0"/>
    <x v="1"/>
    <x v="2852"/>
    <x v="1"/>
    <x v="4"/>
    <x v="640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195"/>
    <x v="0"/>
    <x v="1"/>
    <x v="1"/>
    <x v="4"/>
    <x v="2"/>
    <x v="3"/>
    <x v="310"/>
    <x v="345"/>
    <x v="1867"/>
    <x v="456"/>
    <x v="3"/>
    <x v="960"/>
    <x v="842"/>
    <x v="1"/>
    <x v="0"/>
    <x v="1"/>
    <x v="2853"/>
    <x v="1"/>
    <x v="4"/>
    <x v="606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196"/>
    <x v="0"/>
    <x v="1"/>
    <x v="1"/>
    <x v="2"/>
    <x v="2"/>
    <x v="3"/>
    <x v="59"/>
    <x v="58"/>
    <x v="1868"/>
    <x v="795"/>
    <x v="3"/>
    <x v="981"/>
    <x v="861"/>
    <x v="1"/>
    <x v="0"/>
    <x v="1"/>
    <x v="2854"/>
    <x v="1"/>
    <x v="4"/>
    <x v="721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197"/>
    <x v="0"/>
    <x v="1"/>
    <x v="1"/>
    <x v="2"/>
    <x v="2"/>
    <x v="2"/>
    <x v="320"/>
    <x v="90"/>
    <x v="1869"/>
    <x v="8"/>
    <x v="3"/>
    <x v="1051"/>
    <x v="779"/>
    <x v="1"/>
    <x v="0"/>
    <x v="1"/>
    <x v="2855"/>
    <x v="1"/>
    <x v="4"/>
    <x v="640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198"/>
    <x v="0"/>
    <x v="4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199"/>
    <x v="0"/>
    <x v="3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200"/>
    <x v="0"/>
    <x v="1"/>
    <x v="1"/>
    <x v="3"/>
    <x v="0"/>
    <x v="0"/>
    <x v="322"/>
    <x v="354"/>
    <x v="1871"/>
    <x v="312"/>
    <x v="1"/>
    <x v="1095"/>
    <x v="388"/>
    <x v="1"/>
    <x v="0"/>
    <x v="1"/>
    <x v="2856"/>
    <x v="1"/>
    <x v="4"/>
    <x v="265"/>
    <x v="3"/>
    <x v="0"/>
  </r>
  <r>
    <x v="1"/>
    <x v="1"/>
    <x v="0"/>
    <x v="0"/>
    <x v="9"/>
    <x v="6"/>
    <x v="1"/>
    <x v="8"/>
    <x v="7"/>
    <x v="2"/>
    <x v="4"/>
    <x v="1"/>
    <x v="1"/>
    <x v="0"/>
    <x v="17"/>
    <x v="201"/>
    <x v="0"/>
    <x v="3"/>
    <x v="0"/>
    <x v="3"/>
    <x v="0"/>
    <x v="0"/>
    <x v="323"/>
    <x v="355"/>
    <x v="187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202"/>
    <x v="0"/>
    <x v="3"/>
    <x v="0"/>
    <x v="2"/>
    <x v="2"/>
    <x v="2"/>
    <x v="324"/>
    <x v="177"/>
    <x v="1873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7"/>
    <x v="203"/>
    <x v="0"/>
    <x v="2"/>
    <x v="0"/>
    <x v="1"/>
    <x v="0"/>
    <x v="1"/>
    <x v="325"/>
    <x v="356"/>
    <x v="1874"/>
    <x v="9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04"/>
    <x v="0"/>
    <x v="4"/>
    <x v="0"/>
    <x v="3"/>
    <x v="0"/>
    <x v="0"/>
    <x v="29"/>
    <x v="353"/>
    <x v="1875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05"/>
    <x v="0"/>
    <x v="3"/>
    <x v="0"/>
    <x v="2"/>
    <x v="2"/>
    <x v="2"/>
    <x v="319"/>
    <x v="82"/>
    <x v="1866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06"/>
    <x v="0"/>
    <x v="4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07"/>
    <x v="0"/>
    <x v="3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08"/>
    <x v="0"/>
    <x v="1"/>
    <x v="1"/>
    <x v="2"/>
    <x v="2"/>
    <x v="3"/>
    <x v="59"/>
    <x v="58"/>
    <x v="1876"/>
    <x v="749"/>
    <x v="1"/>
    <x v="1036"/>
    <x v="724"/>
    <x v="1"/>
    <x v="0"/>
    <x v="1"/>
    <x v="2857"/>
    <x v="1"/>
    <x v="5"/>
    <x v="578"/>
    <x v="3"/>
    <x v="0"/>
  </r>
  <r>
    <x v="1"/>
    <x v="1"/>
    <x v="0"/>
    <x v="0"/>
    <x v="9"/>
    <x v="6"/>
    <x v="1"/>
    <x v="8"/>
    <x v="7"/>
    <x v="2"/>
    <x v="4"/>
    <x v="1"/>
    <x v="1"/>
    <x v="0"/>
    <x v="18"/>
    <x v="209"/>
    <x v="0"/>
    <x v="1"/>
    <x v="1"/>
    <x v="2"/>
    <x v="2"/>
    <x v="2"/>
    <x v="320"/>
    <x v="90"/>
    <x v="1877"/>
    <x v="684"/>
    <x v="3"/>
    <x v="1089"/>
    <x v="494"/>
    <x v="1"/>
    <x v="0"/>
    <x v="1"/>
    <x v="2858"/>
    <x v="1"/>
    <x v="11"/>
    <x v="358"/>
    <x v="3"/>
    <x v="0"/>
  </r>
  <r>
    <x v="1"/>
    <x v="1"/>
    <x v="0"/>
    <x v="0"/>
    <x v="9"/>
    <x v="6"/>
    <x v="1"/>
    <x v="8"/>
    <x v="7"/>
    <x v="2"/>
    <x v="4"/>
    <x v="1"/>
    <x v="1"/>
    <x v="0"/>
    <x v="18"/>
    <x v="210"/>
    <x v="0"/>
    <x v="1"/>
    <x v="1"/>
    <x v="4"/>
    <x v="2"/>
    <x v="3"/>
    <x v="321"/>
    <x v="85"/>
    <x v="1878"/>
    <x v="539"/>
    <x v="3"/>
    <x v="465"/>
    <x v="478"/>
    <x v="1"/>
    <x v="0"/>
    <x v="1"/>
    <x v="2859"/>
    <x v="1"/>
    <x v="4"/>
    <x v="534"/>
    <x v="3"/>
    <x v="0"/>
  </r>
  <r>
    <x v="1"/>
    <x v="1"/>
    <x v="0"/>
    <x v="0"/>
    <x v="9"/>
    <x v="6"/>
    <x v="1"/>
    <x v="8"/>
    <x v="7"/>
    <x v="2"/>
    <x v="4"/>
    <x v="1"/>
    <x v="1"/>
    <x v="0"/>
    <x v="18"/>
    <x v="211"/>
    <x v="0"/>
    <x v="4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12"/>
    <x v="0"/>
    <x v="1"/>
    <x v="1"/>
    <x v="3"/>
    <x v="0"/>
    <x v="0"/>
    <x v="322"/>
    <x v="354"/>
    <x v="1879"/>
    <x v="8"/>
    <x v="1"/>
    <x v="1096"/>
    <x v="862"/>
    <x v="1"/>
    <x v="0"/>
    <x v="1"/>
    <x v="2860"/>
    <x v="1"/>
    <x v="4"/>
    <x v="722"/>
    <x v="3"/>
    <x v="0"/>
  </r>
  <r>
    <x v="1"/>
    <x v="1"/>
    <x v="0"/>
    <x v="0"/>
    <x v="9"/>
    <x v="6"/>
    <x v="1"/>
    <x v="8"/>
    <x v="7"/>
    <x v="2"/>
    <x v="4"/>
    <x v="1"/>
    <x v="1"/>
    <x v="0"/>
    <x v="18"/>
    <x v="213"/>
    <x v="0"/>
    <x v="2"/>
    <x v="0"/>
    <x v="3"/>
    <x v="0"/>
    <x v="0"/>
    <x v="323"/>
    <x v="355"/>
    <x v="187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8"/>
    <x v="214"/>
    <x v="0"/>
    <x v="1"/>
    <x v="1"/>
    <x v="2"/>
    <x v="2"/>
    <x v="2"/>
    <x v="324"/>
    <x v="177"/>
    <x v="1880"/>
    <x v="480"/>
    <x v="1"/>
    <x v="1083"/>
    <x v="474"/>
    <x v="1"/>
    <x v="0"/>
    <x v="1"/>
    <x v="2861"/>
    <x v="1"/>
    <x v="4"/>
    <x v="580"/>
    <x v="3"/>
    <x v="0"/>
  </r>
  <r>
    <x v="1"/>
    <x v="1"/>
    <x v="0"/>
    <x v="0"/>
    <x v="9"/>
    <x v="6"/>
    <x v="1"/>
    <x v="8"/>
    <x v="7"/>
    <x v="2"/>
    <x v="4"/>
    <x v="1"/>
    <x v="1"/>
    <x v="0"/>
    <x v="18"/>
    <x v="215"/>
    <x v="0"/>
    <x v="3"/>
    <x v="0"/>
    <x v="1"/>
    <x v="0"/>
    <x v="1"/>
    <x v="325"/>
    <x v="356"/>
    <x v="1874"/>
    <x v="9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16"/>
    <x v="0"/>
    <x v="3"/>
    <x v="0"/>
    <x v="3"/>
    <x v="0"/>
    <x v="0"/>
    <x v="29"/>
    <x v="353"/>
    <x v="1875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17"/>
    <x v="0"/>
    <x v="3"/>
    <x v="0"/>
    <x v="2"/>
    <x v="2"/>
    <x v="2"/>
    <x v="319"/>
    <x v="82"/>
    <x v="1866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18"/>
    <x v="0"/>
    <x v="3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19"/>
    <x v="0"/>
    <x v="4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20"/>
    <x v="0"/>
    <x v="2"/>
    <x v="0"/>
    <x v="2"/>
    <x v="2"/>
    <x v="2"/>
    <x v="59"/>
    <x v="58"/>
    <x v="1876"/>
    <x v="74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21"/>
    <x v="0"/>
    <x v="4"/>
    <x v="0"/>
    <x v="2"/>
    <x v="2"/>
    <x v="2"/>
    <x v="320"/>
    <x v="90"/>
    <x v="1881"/>
    <x v="76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22"/>
    <x v="0"/>
    <x v="3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23"/>
    <x v="0"/>
    <x v="3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19"/>
    <x v="224"/>
    <x v="0"/>
    <x v="1"/>
    <x v="1"/>
    <x v="3"/>
    <x v="0"/>
    <x v="0"/>
    <x v="322"/>
    <x v="354"/>
    <x v="1879"/>
    <x v="8"/>
    <x v="1"/>
    <x v="1097"/>
    <x v="859"/>
    <x v="1"/>
    <x v="0"/>
    <x v="1"/>
    <x v="2862"/>
    <x v="1"/>
    <x v="9"/>
    <x v="720"/>
    <x v="3"/>
    <x v="0"/>
  </r>
  <r>
    <x v="1"/>
    <x v="1"/>
    <x v="0"/>
    <x v="0"/>
    <x v="9"/>
    <x v="6"/>
    <x v="1"/>
    <x v="8"/>
    <x v="7"/>
    <x v="2"/>
    <x v="4"/>
    <x v="1"/>
    <x v="1"/>
    <x v="0"/>
    <x v="19"/>
    <x v="225"/>
    <x v="0"/>
    <x v="1"/>
    <x v="1"/>
    <x v="3"/>
    <x v="0"/>
    <x v="0"/>
    <x v="323"/>
    <x v="355"/>
    <x v="1872"/>
    <x v="674"/>
    <x v="1"/>
    <x v="1098"/>
    <x v="757"/>
    <x v="1"/>
    <x v="0"/>
    <x v="1"/>
    <x v="2863"/>
    <x v="1"/>
    <x v="4"/>
    <x v="617"/>
    <x v="3"/>
    <x v="0"/>
  </r>
  <r>
    <x v="1"/>
    <x v="1"/>
    <x v="0"/>
    <x v="0"/>
    <x v="9"/>
    <x v="6"/>
    <x v="1"/>
    <x v="8"/>
    <x v="7"/>
    <x v="2"/>
    <x v="4"/>
    <x v="1"/>
    <x v="1"/>
    <x v="0"/>
    <x v="19"/>
    <x v="226"/>
    <x v="0"/>
    <x v="1"/>
    <x v="1"/>
    <x v="2"/>
    <x v="2"/>
    <x v="2"/>
    <x v="324"/>
    <x v="177"/>
    <x v="1882"/>
    <x v="763"/>
    <x v="3"/>
    <x v="411"/>
    <x v="363"/>
    <x v="1"/>
    <x v="0"/>
    <x v="1"/>
    <x v="2864"/>
    <x v="1"/>
    <x v="4"/>
    <x v="246"/>
    <x v="3"/>
    <x v="0"/>
  </r>
  <r>
    <x v="1"/>
    <x v="1"/>
    <x v="0"/>
    <x v="0"/>
    <x v="9"/>
    <x v="6"/>
    <x v="1"/>
    <x v="8"/>
    <x v="7"/>
    <x v="2"/>
    <x v="4"/>
    <x v="1"/>
    <x v="1"/>
    <x v="0"/>
    <x v="19"/>
    <x v="227"/>
    <x v="0"/>
    <x v="3"/>
    <x v="0"/>
    <x v="1"/>
    <x v="0"/>
    <x v="1"/>
    <x v="325"/>
    <x v="356"/>
    <x v="1883"/>
    <x v="14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28"/>
    <x v="0"/>
    <x v="3"/>
    <x v="0"/>
    <x v="3"/>
    <x v="0"/>
    <x v="0"/>
    <x v="29"/>
    <x v="353"/>
    <x v="1875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29"/>
    <x v="0"/>
    <x v="4"/>
    <x v="0"/>
    <x v="2"/>
    <x v="2"/>
    <x v="2"/>
    <x v="319"/>
    <x v="82"/>
    <x v="1866"/>
    <x v="38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0"/>
    <x v="0"/>
    <x v="3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1"/>
    <x v="0"/>
    <x v="3"/>
    <x v="0"/>
    <x v="4"/>
    <x v="2"/>
    <x v="3"/>
    <x v="310"/>
    <x v="345"/>
    <x v="1867"/>
    <x v="45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2"/>
    <x v="0"/>
    <x v="1"/>
    <x v="1"/>
    <x v="2"/>
    <x v="2"/>
    <x v="3"/>
    <x v="59"/>
    <x v="58"/>
    <x v="1876"/>
    <x v="749"/>
    <x v="1"/>
    <x v="893"/>
    <x v="851"/>
    <x v="1"/>
    <x v="0"/>
    <x v="1"/>
    <x v="2865"/>
    <x v="1"/>
    <x v="4"/>
    <x v="712"/>
    <x v="3"/>
    <x v="0"/>
  </r>
  <r>
    <x v="1"/>
    <x v="1"/>
    <x v="0"/>
    <x v="0"/>
    <x v="9"/>
    <x v="6"/>
    <x v="1"/>
    <x v="8"/>
    <x v="7"/>
    <x v="2"/>
    <x v="4"/>
    <x v="1"/>
    <x v="1"/>
    <x v="0"/>
    <x v="20"/>
    <x v="233"/>
    <x v="0"/>
    <x v="2"/>
    <x v="0"/>
    <x v="2"/>
    <x v="2"/>
    <x v="2"/>
    <x v="320"/>
    <x v="90"/>
    <x v="1881"/>
    <x v="76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4"/>
    <x v="0"/>
    <x v="1"/>
    <x v="1"/>
    <x v="4"/>
    <x v="2"/>
    <x v="3"/>
    <x v="321"/>
    <x v="85"/>
    <x v="1884"/>
    <x v="772"/>
    <x v="3"/>
    <x v="1049"/>
    <x v="481"/>
    <x v="1"/>
    <x v="0"/>
    <x v="1"/>
    <x v="2866"/>
    <x v="1"/>
    <x v="4"/>
    <x v="349"/>
    <x v="3"/>
    <x v="0"/>
  </r>
  <r>
    <x v="1"/>
    <x v="1"/>
    <x v="0"/>
    <x v="0"/>
    <x v="9"/>
    <x v="6"/>
    <x v="1"/>
    <x v="8"/>
    <x v="7"/>
    <x v="2"/>
    <x v="4"/>
    <x v="1"/>
    <x v="1"/>
    <x v="0"/>
    <x v="20"/>
    <x v="235"/>
    <x v="0"/>
    <x v="4"/>
    <x v="0"/>
    <x v="4"/>
    <x v="2"/>
    <x v="3"/>
    <x v="321"/>
    <x v="85"/>
    <x v="1870"/>
    <x v="79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6"/>
    <x v="0"/>
    <x v="2"/>
    <x v="0"/>
    <x v="3"/>
    <x v="0"/>
    <x v="0"/>
    <x v="322"/>
    <x v="354"/>
    <x v="1879"/>
    <x v="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7"/>
    <x v="0"/>
    <x v="3"/>
    <x v="0"/>
    <x v="3"/>
    <x v="0"/>
    <x v="0"/>
    <x v="323"/>
    <x v="355"/>
    <x v="1872"/>
    <x v="67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8"/>
    <x v="0"/>
    <x v="4"/>
    <x v="0"/>
    <x v="2"/>
    <x v="2"/>
    <x v="2"/>
    <x v="324"/>
    <x v="177"/>
    <x v="1873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0"/>
    <x v="239"/>
    <x v="0"/>
    <x v="4"/>
    <x v="0"/>
    <x v="1"/>
    <x v="0"/>
    <x v="1"/>
    <x v="325"/>
    <x v="356"/>
    <x v="1883"/>
    <x v="14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0"/>
    <x v="0"/>
    <x v="3"/>
    <x v="0"/>
    <x v="3"/>
    <x v="0"/>
    <x v="0"/>
    <x v="210"/>
    <x v="357"/>
    <x v="1885"/>
    <x v="74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1"/>
    <x v="0"/>
    <x v="3"/>
    <x v="0"/>
    <x v="2"/>
    <x v="2"/>
    <x v="2"/>
    <x v="326"/>
    <x v="24"/>
    <x v="1886"/>
    <x v="79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2"/>
    <x v="0"/>
    <x v="3"/>
    <x v="0"/>
    <x v="4"/>
    <x v="2"/>
    <x v="3"/>
    <x v="327"/>
    <x v="358"/>
    <x v="1887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3"/>
    <x v="0"/>
    <x v="4"/>
    <x v="0"/>
    <x v="4"/>
    <x v="2"/>
    <x v="3"/>
    <x v="328"/>
    <x v="359"/>
    <x v="1888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4"/>
    <x v="0"/>
    <x v="1"/>
    <x v="1"/>
    <x v="2"/>
    <x v="2"/>
    <x v="3"/>
    <x v="105"/>
    <x v="14"/>
    <x v="1889"/>
    <x v="713"/>
    <x v="1"/>
    <x v="1099"/>
    <x v="863"/>
    <x v="1"/>
    <x v="0"/>
    <x v="1"/>
    <x v="2867"/>
    <x v="1"/>
    <x v="5"/>
    <x v="723"/>
    <x v="3"/>
    <x v="0"/>
  </r>
  <r>
    <x v="1"/>
    <x v="1"/>
    <x v="0"/>
    <x v="0"/>
    <x v="9"/>
    <x v="6"/>
    <x v="1"/>
    <x v="8"/>
    <x v="7"/>
    <x v="2"/>
    <x v="4"/>
    <x v="1"/>
    <x v="1"/>
    <x v="0"/>
    <x v="21"/>
    <x v="245"/>
    <x v="0"/>
    <x v="3"/>
    <x v="0"/>
    <x v="2"/>
    <x v="2"/>
    <x v="2"/>
    <x v="329"/>
    <x v="37"/>
    <x v="1890"/>
    <x v="76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6"/>
    <x v="0"/>
    <x v="3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7"/>
    <x v="0"/>
    <x v="3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48"/>
    <x v="0"/>
    <x v="1"/>
    <x v="1"/>
    <x v="3"/>
    <x v="0"/>
    <x v="0"/>
    <x v="217"/>
    <x v="162"/>
    <x v="1892"/>
    <x v="766"/>
    <x v="1"/>
    <x v="1070"/>
    <x v="839"/>
    <x v="1"/>
    <x v="0"/>
    <x v="1"/>
    <x v="2868"/>
    <x v="1"/>
    <x v="4"/>
    <x v="702"/>
    <x v="3"/>
    <x v="0"/>
  </r>
  <r>
    <x v="1"/>
    <x v="1"/>
    <x v="0"/>
    <x v="0"/>
    <x v="9"/>
    <x v="6"/>
    <x v="1"/>
    <x v="8"/>
    <x v="7"/>
    <x v="2"/>
    <x v="4"/>
    <x v="1"/>
    <x v="1"/>
    <x v="0"/>
    <x v="21"/>
    <x v="249"/>
    <x v="0"/>
    <x v="2"/>
    <x v="0"/>
    <x v="3"/>
    <x v="0"/>
    <x v="0"/>
    <x v="331"/>
    <x v="361"/>
    <x v="1893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50"/>
    <x v="0"/>
    <x v="3"/>
    <x v="0"/>
    <x v="2"/>
    <x v="2"/>
    <x v="2"/>
    <x v="41"/>
    <x v="137"/>
    <x v="1894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1"/>
    <x v="251"/>
    <x v="0"/>
    <x v="3"/>
    <x v="0"/>
    <x v="1"/>
    <x v="0"/>
    <x v="1"/>
    <x v="332"/>
    <x v="172"/>
    <x v="1895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2"/>
    <x v="0"/>
    <x v="4"/>
    <x v="0"/>
    <x v="3"/>
    <x v="0"/>
    <x v="0"/>
    <x v="210"/>
    <x v="357"/>
    <x v="1885"/>
    <x v="749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3"/>
    <x v="0"/>
    <x v="1"/>
    <x v="1"/>
    <x v="2"/>
    <x v="2"/>
    <x v="2"/>
    <x v="326"/>
    <x v="24"/>
    <x v="1896"/>
    <x v="798"/>
    <x v="1"/>
    <x v="1092"/>
    <x v="864"/>
    <x v="1"/>
    <x v="0"/>
    <x v="1"/>
    <x v="2869"/>
    <x v="1"/>
    <x v="4"/>
    <x v="724"/>
    <x v="3"/>
    <x v="0"/>
  </r>
  <r>
    <x v="1"/>
    <x v="1"/>
    <x v="0"/>
    <x v="0"/>
    <x v="9"/>
    <x v="6"/>
    <x v="1"/>
    <x v="8"/>
    <x v="7"/>
    <x v="2"/>
    <x v="4"/>
    <x v="1"/>
    <x v="1"/>
    <x v="0"/>
    <x v="22"/>
    <x v="254"/>
    <x v="0"/>
    <x v="2"/>
    <x v="0"/>
    <x v="4"/>
    <x v="2"/>
    <x v="3"/>
    <x v="327"/>
    <x v="358"/>
    <x v="1887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5"/>
    <x v="0"/>
    <x v="3"/>
    <x v="0"/>
    <x v="4"/>
    <x v="2"/>
    <x v="3"/>
    <x v="328"/>
    <x v="359"/>
    <x v="1888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6"/>
    <x v="0"/>
    <x v="2"/>
    <x v="0"/>
    <x v="2"/>
    <x v="2"/>
    <x v="2"/>
    <x v="105"/>
    <x v="14"/>
    <x v="1889"/>
    <x v="71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7"/>
    <x v="0"/>
    <x v="1"/>
    <x v="1"/>
    <x v="2"/>
    <x v="2"/>
    <x v="2"/>
    <x v="329"/>
    <x v="37"/>
    <x v="1897"/>
    <x v="504"/>
    <x v="3"/>
    <x v="1035"/>
    <x v="373"/>
    <x v="1"/>
    <x v="0"/>
    <x v="1"/>
    <x v="2870"/>
    <x v="1"/>
    <x v="4"/>
    <x v="251"/>
    <x v="3"/>
    <x v="0"/>
  </r>
  <r>
    <x v="1"/>
    <x v="1"/>
    <x v="0"/>
    <x v="0"/>
    <x v="9"/>
    <x v="6"/>
    <x v="1"/>
    <x v="8"/>
    <x v="7"/>
    <x v="2"/>
    <x v="4"/>
    <x v="1"/>
    <x v="1"/>
    <x v="0"/>
    <x v="22"/>
    <x v="258"/>
    <x v="0"/>
    <x v="3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59"/>
    <x v="0"/>
    <x v="3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60"/>
    <x v="0"/>
    <x v="1"/>
    <x v="1"/>
    <x v="3"/>
    <x v="0"/>
    <x v="0"/>
    <x v="217"/>
    <x v="162"/>
    <x v="1892"/>
    <x v="766"/>
    <x v="1"/>
    <x v="1100"/>
    <x v="865"/>
    <x v="1"/>
    <x v="0"/>
    <x v="1"/>
    <x v="2871"/>
    <x v="1"/>
    <x v="4"/>
    <x v="725"/>
    <x v="3"/>
    <x v="0"/>
  </r>
  <r>
    <x v="1"/>
    <x v="1"/>
    <x v="0"/>
    <x v="0"/>
    <x v="9"/>
    <x v="6"/>
    <x v="1"/>
    <x v="8"/>
    <x v="7"/>
    <x v="2"/>
    <x v="4"/>
    <x v="1"/>
    <x v="1"/>
    <x v="0"/>
    <x v="22"/>
    <x v="261"/>
    <x v="0"/>
    <x v="3"/>
    <x v="0"/>
    <x v="3"/>
    <x v="0"/>
    <x v="0"/>
    <x v="331"/>
    <x v="361"/>
    <x v="1893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62"/>
    <x v="0"/>
    <x v="3"/>
    <x v="0"/>
    <x v="2"/>
    <x v="2"/>
    <x v="2"/>
    <x v="41"/>
    <x v="137"/>
    <x v="1894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2"/>
    <x v="263"/>
    <x v="0"/>
    <x v="3"/>
    <x v="0"/>
    <x v="1"/>
    <x v="0"/>
    <x v="1"/>
    <x v="332"/>
    <x v="172"/>
    <x v="1895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64"/>
    <x v="0"/>
    <x v="1"/>
    <x v="1"/>
    <x v="3"/>
    <x v="0"/>
    <x v="0"/>
    <x v="210"/>
    <x v="357"/>
    <x v="1885"/>
    <x v="749"/>
    <x v="1"/>
    <x v="1099"/>
    <x v="866"/>
    <x v="1"/>
    <x v="0"/>
    <x v="1"/>
    <x v="2872"/>
    <x v="1"/>
    <x v="10"/>
    <x v="726"/>
    <x v="3"/>
    <x v="0"/>
  </r>
  <r>
    <x v="1"/>
    <x v="1"/>
    <x v="0"/>
    <x v="0"/>
    <x v="9"/>
    <x v="6"/>
    <x v="1"/>
    <x v="8"/>
    <x v="7"/>
    <x v="2"/>
    <x v="4"/>
    <x v="1"/>
    <x v="1"/>
    <x v="0"/>
    <x v="23"/>
    <x v="265"/>
    <x v="0"/>
    <x v="1"/>
    <x v="1"/>
    <x v="2"/>
    <x v="2"/>
    <x v="2"/>
    <x v="326"/>
    <x v="24"/>
    <x v="1886"/>
    <x v="795"/>
    <x v="1"/>
    <x v="1100"/>
    <x v="757"/>
    <x v="1"/>
    <x v="0"/>
    <x v="1"/>
    <x v="2873"/>
    <x v="1"/>
    <x v="4"/>
    <x v="617"/>
    <x v="3"/>
    <x v="0"/>
  </r>
  <r>
    <x v="1"/>
    <x v="1"/>
    <x v="0"/>
    <x v="0"/>
    <x v="9"/>
    <x v="6"/>
    <x v="1"/>
    <x v="8"/>
    <x v="7"/>
    <x v="2"/>
    <x v="4"/>
    <x v="1"/>
    <x v="1"/>
    <x v="0"/>
    <x v="23"/>
    <x v="266"/>
    <x v="0"/>
    <x v="3"/>
    <x v="0"/>
    <x v="4"/>
    <x v="2"/>
    <x v="3"/>
    <x v="327"/>
    <x v="358"/>
    <x v="1887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67"/>
    <x v="0"/>
    <x v="3"/>
    <x v="0"/>
    <x v="4"/>
    <x v="2"/>
    <x v="3"/>
    <x v="328"/>
    <x v="359"/>
    <x v="1888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68"/>
    <x v="0"/>
    <x v="2"/>
    <x v="0"/>
    <x v="2"/>
    <x v="2"/>
    <x v="2"/>
    <x v="105"/>
    <x v="14"/>
    <x v="1889"/>
    <x v="713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69"/>
    <x v="0"/>
    <x v="1"/>
    <x v="1"/>
    <x v="2"/>
    <x v="2"/>
    <x v="2"/>
    <x v="329"/>
    <x v="37"/>
    <x v="1890"/>
    <x v="765"/>
    <x v="1"/>
    <x v="1100"/>
    <x v="757"/>
    <x v="1"/>
    <x v="0"/>
    <x v="1"/>
    <x v="2874"/>
    <x v="1"/>
    <x v="4"/>
    <x v="617"/>
    <x v="3"/>
    <x v="0"/>
  </r>
  <r>
    <x v="1"/>
    <x v="1"/>
    <x v="0"/>
    <x v="0"/>
    <x v="9"/>
    <x v="6"/>
    <x v="1"/>
    <x v="8"/>
    <x v="7"/>
    <x v="2"/>
    <x v="4"/>
    <x v="1"/>
    <x v="1"/>
    <x v="0"/>
    <x v="23"/>
    <x v="270"/>
    <x v="0"/>
    <x v="3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71"/>
    <x v="0"/>
    <x v="2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72"/>
    <x v="0"/>
    <x v="2"/>
    <x v="0"/>
    <x v="3"/>
    <x v="0"/>
    <x v="0"/>
    <x v="217"/>
    <x v="162"/>
    <x v="1892"/>
    <x v="76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73"/>
    <x v="0"/>
    <x v="3"/>
    <x v="0"/>
    <x v="3"/>
    <x v="0"/>
    <x v="0"/>
    <x v="331"/>
    <x v="361"/>
    <x v="1893"/>
    <x v="684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74"/>
    <x v="0"/>
    <x v="3"/>
    <x v="0"/>
    <x v="2"/>
    <x v="2"/>
    <x v="2"/>
    <x v="41"/>
    <x v="137"/>
    <x v="1894"/>
    <x v="72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3"/>
    <x v="275"/>
    <x v="0"/>
    <x v="3"/>
    <x v="0"/>
    <x v="1"/>
    <x v="0"/>
    <x v="1"/>
    <x v="332"/>
    <x v="172"/>
    <x v="1895"/>
    <x v="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76"/>
    <x v="0"/>
    <x v="2"/>
    <x v="0"/>
    <x v="3"/>
    <x v="0"/>
    <x v="0"/>
    <x v="210"/>
    <x v="357"/>
    <x v="1898"/>
    <x v="41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77"/>
    <x v="0"/>
    <x v="2"/>
    <x v="0"/>
    <x v="2"/>
    <x v="2"/>
    <x v="2"/>
    <x v="326"/>
    <x v="24"/>
    <x v="1886"/>
    <x v="79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78"/>
    <x v="0"/>
    <x v="2"/>
    <x v="0"/>
    <x v="4"/>
    <x v="2"/>
    <x v="3"/>
    <x v="327"/>
    <x v="358"/>
    <x v="1887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79"/>
    <x v="0"/>
    <x v="2"/>
    <x v="0"/>
    <x v="4"/>
    <x v="2"/>
    <x v="3"/>
    <x v="328"/>
    <x v="359"/>
    <x v="1888"/>
    <x v="77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0"/>
    <x v="0"/>
    <x v="2"/>
    <x v="0"/>
    <x v="4"/>
    <x v="2"/>
    <x v="3"/>
    <x v="105"/>
    <x v="14"/>
    <x v="1899"/>
    <x v="170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1"/>
    <x v="0"/>
    <x v="2"/>
    <x v="0"/>
    <x v="2"/>
    <x v="2"/>
    <x v="2"/>
    <x v="329"/>
    <x v="37"/>
    <x v="1900"/>
    <x v="125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2"/>
    <x v="0"/>
    <x v="2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3"/>
    <x v="0"/>
    <x v="2"/>
    <x v="0"/>
    <x v="4"/>
    <x v="2"/>
    <x v="3"/>
    <x v="330"/>
    <x v="360"/>
    <x v="1891"/>
    <x v="79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4"/>
    <x v="0"/>
    <x v="2"/>
    <x v="0"/>
    <x v="3"/>
    <x v="0"/>
    <x v="0"/>
    <x v="217"/>
    <x v="162"/>
    <x v="1484"/>
    <x v="737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5"/>
    <x v="0"/>
    <x v="2"/>
    <x v="0"/>
    <x v="3"/>
    <x v="0"/>
    <x v="0"/>
    <x v="331"/>
    <x v="361"/>
    <x v="1901"/>
    <x v="568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6"/>
    <x v="0"/>
    <x v="2"/>
    <x v="0"/>
    <x v="2"/>
    <x v="2"/>
    <x v="2"/>
    <x v="41"/>
    <x v="137"/>
    <x v="1902"/>
    <x v="766"/>
    <x v="1"/>
    <x v="0"/>
    <x v="0"/>
    <x v="0"/>
    <x v="0"/>
    <x v="0"/>
    <x v="0"/>
    <x v="0"/>
    <x v="0"/>
    <x v="0"/>
    <x v="0"/>
    <x v="0"/>
  </r>
  <r>
    <x v="1"/>
    <x v="1"/>
    <x v="0"/>
    <x v="0"/>
    <x v="9"/>
    <x v="6"/>
    <x v="1"/>
    <x v="8"/>
    <x v="7"/>
    <x v="2"/>
    <x v="4"/>
    <x v="1"/>
    <x v="1"/>
    <x v="0"/>
    <x v="24"/>
    <x v="287"/>
    <x v="0"/>
    <x v="2"/>
    <x v="0"/>
    <x v="1"/>
    <x v="0"/>
    <x v="1"/>
    <x v="332"/>
    <x v="172"/>
    <x v="1903"/>
    <x v="504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"/>
    <x v="0"/>
    <x v="0"/>
    <x v="1"/>
    <x v="1"/>
    <x v="1"/>
    <x v="1"/>
    <x v="1"/>
    <x v="333"/>
    <x v="362"/>
    <x v="1904"/>
    <x v="799"/>
    <x v="1"/>
    <x v="390"/>
    <x v="867"/>
    <x v="1"/>
    <x v="0"/>
    <x v="1"/>
    <x v="287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2"/>
    <x v="0"/>
    <x v="1"/>
    <x v="1"/>
    <x v="2"/>
    <x v="2"/>
    <x v="2"/>
    <x v="334"/>
    <x v="363"/>
    <x v="1905"/>
    <x v="800"/>
    <x v="3"/>
    <x v="1101"/>
    <x v="784"/>
    <x v="1"/>
    <x v="0"/>
    <x v="1"/>
    <x v="287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3"/>
    <x v="0"/>
    <x v="1"/>
    <x v="1"/>
    <x v="2"/>
    <x v="2"/>
    <x v="2"/>
    <x v="335"/>
    <x v="364"/>
    <x v="1906"/>
    <x v="801"/>
    <x v="1"/>
    <x v="1080"/>
    <x v="436"/>
    <x v="1"/>
    <x v="0"/>
    <x v="1"/>
    <x v="2877"/>
    <x v="1"/>
    <x v="4"/>
    <x v="312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4"/>
    <x v="0"/>
    <x v="1"/>
    <x v="1"/>
    <x v="0"/>
    <x v="2"/>
    <x v="3"/>
    <x v="0"/>
    <x v="365"/>
    <x v="1907"/>
    <x v="746"/>
    <x v="3"/>
    <x v="540"/>
    <x v="421"/>
    <x v="1"/>
    <x v="0"/>
    <x v="1"/>
    <x v="287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5"/>
    <x v="0"/>
    <x v="1"/>
    <x v="1"/>
    <x v="2"/>
    <x v="2"/>
    <x v="2"/>
    <x v="247"/>
    <x v="366"/>
    <x v="1908"/>
    <x v="802"/>
    <x v="3"/>
    <x v="1067"/>
    <x v="410"/>
    <x v="1"/>
    <x v="0"/>
    <x v="1"/>
    <x v="2879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6"/>
    <x v="0"/>
    <x v="1"/>
    <x v="1"/>
    <x v="3"/>
    <x v="0"/>
    <x v="0"/>
    <x v="336"/>
    <x v="367"/>
    <x v="1909"/>
    <x v="803"/>
    <x v="3"/>
    <x v="1092"/>
    <x v="868"/>
    <x v="1"/>
    <x v="0"/>
    <x v="1"/>
    <x v="2880"/>
    <x v="1"/>
    <x v="4"/>
    <x v="727"/>
    <x v="3"/>
    <x v="0"/>
  </r>
  <r>
    <x v="2"/>
    <x v="2"/>
    <x v="0"/>
    <x v="1"/>
    <x v="8"/>
    <x v="7"/>
    <x v="0"/>
    <x v="2"/>
    <x v="6"/>
    <x v="2"/>
    <x v="5"/>
    <x v="1"/>
    <x v="1"/>
    <x v="0"/>
    <x v="1"/>
    <x v="7"/>
    <x v="0"/>
    <x v="3"/>
    <x v="0"/>
    <x v="1"/>
    <x v="1"/>
    <x v="1"/>
    <x v="337"/>
    <x v="368"/>
    <x v="1910"/>
    <x v="804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"/>
    <x v="8"/>
    <x v="0"/>
    <x v="1"/>
    <x v="1"/>
    <x v="1"/>
    <x v="1"/>
    <x v="1"/>
    <x v="338"/>
    <x v="369"/>
    <x v="1911"/>
    <x v="805"/>
    <x v="3"/>
    <x v="1085"/>
    <x v="375"/>
    <x v="1"/>
    <x v="0"/>
    <x v="1"/>
    <x v="288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1"/>
    <x v="0"/>
    <x v="1"/>
    <x v="1"/>
    <x v="0"/>
    <x v="2"/>
    <x v="2"/>
    <x v="0"/>
    <x v="107"/>
    <x v="1912"/>
    <x v="806"/>
    <x v="3"/>
    <x v="436"/>
    <x v="384"/>
    <x v="1"/>
    <x v="0"/>
    <x v="1"/>
    <x v="288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10"/>
    <x v="0"/>
    <x v="1"/>
    <x v="1"/>
    <x v="2"/>
    <x v="2"/>
    <x v="2"/>
    <x v="339"/>
    <x v="370"/>
    <x v="1913"/>
    <x v="807"/>
    <x v="3"/>
    <x v="1101"/>
    <x v="781"/>
    <x v="1"/>
    <x v="0"/>
    <x v="1"/>
    <x v="288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11"/>
    <x v="0"/>
    <x v="2"/>
    <x v="0"/>
    <x v="4"/>
    <x v="2"/>
    <x v="3"/>
    <x v="340"/>
    <x v="371"/>
    <x v="1914"/>
    <x v="808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2"/>
    <x v="12"/>
    <x v="0"/>
    <x v="1"/>
    <x v="1"/>
    <x v="0"/>
    <x v="2"/>
    <x v="2"/>
    <x v="0"/>
    <x v="372"/>
    <x v="1915"/>
    <x v="809"/>
    <x v="3"/>
    <x v="955"/>
    <x v="398"/>
    <x v="1"/>
    <x v="0"/>
    <x v="1"/>
    <x v="288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13"/>
    <x v="0"/>
    <x v="1"/>
    <x v="1"/>
    <x v="3"/>
    <x v="0"/>
    <x v="0"/>
    <x v="341"/>
    <x v="373"/>
    <x v="1916"/>
    <x v="810"/>
    <x v="3"/>
    <x v="991"/>
    <x v="363"/>
    <x v="1"/>
    <x v="0"/>
    <x v="1"/>
    <x v="2885"/>
    <x v="1"/>
    <x v="6"/>
    <x v="246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14"/>
    <x v="0"/>
    <x v="3"/>
    <x v="0"/>
    <x v="1"/>
    <x v="1"/>
    <x v="1"/>
    <x v="342"/>
    <x v="374"/>
    <x v="1917"/>
    <x v="811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2"/>
    <x v="15"/>
    <x v="0"/>
    <x v="1"/>
    <x v="1"/>
    <x v="1"/>
    <x v="1"/>
    <x v="1"/>
    <x v="343"/>
    <x v="375"/>
    <x v="1918"/>
    <x v="812"/>
    <x v="1"/>
    <x v="1057"/>
    <x v="778"/>
    <x v="1"/>
    <x v="0"/>
    <x v="1"/>
    <x v="2886"/>
    <x v="1"/>
    <x v="4"/>
    <x v="637"/>
    <x v="3"/>
    <x v="0"/>
  </r>
  <r>
    <x v="2"/>
    <x v="2"/>
    <x v="0"/>
    <x v="1"/>
    <x v="8"/>
    <x v="7"/>
    <x v="0"/>
    <x v="2"/>
    <x v="6"/>
    <x v="2"/>
    <x v="5"/>
    <x v="1"/>
    <x v="1"/>
    <x v="0"/>
    <x v="2"/>
    <x v="9"/>
    <x v="0"/>
    <x v="2"/>
    <x v="0"/>
    <x v="1"/>
    <x v="1"/>
    <x v="1"/>
    <x v="344"/>
    <x v="376"/>
    <x v="1919"/>
    <x v="813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3"/>
    <x v="16"/>
    <x v="0"/>
    <x v="1"/>
    <x v="1"/>
    <x v="1"/>
    <x v="1"/>
    <x v="1"/>
    <x v="344"/>
    <x v="376"/>
    <x v="1920"/>
    <x v="814"/>
    <x v="1"/>
    <x v="504"/>
    <x v="823"/>
    <x v="1"/>
    <x v="0"/>
    <x v="1"/>
    <x v="288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17"/>
    <x v="0"/>
    <x v="1"/>
    <x v="1"/>
    <x v="0"/>
    <x v="2"/>
    <x v="2"/>
    <x v="0"/>
    <x v="377"/>
    <x v="1921"/>
    <x v="815"/>
    <x v="3"/>
    <x v="449"/>
    <x v="362"/>
    <x v="1"/>
    <x v="0"/>
    <x v="1"/>
    <x v="288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18"/>
    <x v="0"/>
    <x v="1"/>
    <x v="1"/>
    <x v="2"/>
    <x v="2"/>
    <x v="2"/>
    <x v="339"/>
    <x v="370"/>
    <x v="1922"/>
    <x v="816"/>
    <x v="3"/>
    <x v="417"/>
    <x v="747"/>
    <x v="1"/>
    <x v="0"/>
    <x v="1"/>
    <x v="2889"/>
    <x v="1"/>
    <x v="10"/>
    <x v="601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19"/>
    <x v="0"/>
    <x v="1"/>
    <x v="1"/>
    <x v="4"/>
    <x v="2"/>
    <x v="3"/>
    <x v="345"/>
    <x v="378"/>
    <x v="1923"/>
    <x v="817"/>
    <x v="3"/>
    <x v="500"/>
    <x v="719"/>
    <x v="1"/>
    <x v="0"/>
    <x v="1"/>
    <x v="289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20"/>
    <x v="0"/>
    <x v="1"/>
    <x v="1"/>
    <x v="0"/>
    <x v="2"/>
    <x v="2"/>
    <x v="0"/>
    <x v="379"/>
    <x v="1924"/>
    <x v="818"/>
    <x v="2"/>
    <x v="1076"/>
    <x v="722"/>
    <x v="1"/>
    <x v="0"/>
    <x v="1"/>
    <x v="289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21"/>
    <x v="0"/>
    <x v="1"/>
    <x v="1"/>
    <x v="3"/>
    <x v="0"/>
    <x v="0"/>
    <x v="346"/>
    <x v="380"/>
    <x v="1925"/>
    <x v="819"/>
    <x v="3"/>
    <x v="576"/>
    <x v="370"/>
    <x v="1"/>
    <x v="0"/>
    <x v="1"/>
    <x v="289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22"/>
    <x v="0"/>
    <x v="1"/>
    <x v="1"/>
    <x v="1"/>
    <x v="1"/>
    <x v="1"/>
    <x v="342"/>
    <x v="374"/>
    <x v="1926"/>
    <x v="820"/>
    <x v="3"/>
    <x v="531"/>
    <x v="719"/>
    <x v="1"/>
    <x v="0"/>
    <x v="1"/>
    <x v="2893"/>
    <x v="1"/>
    <x v="4"/>
    <x v="575"/>
    <x v="3"/>
    <x v="0"/>
  </r>
  <r>
    <x v="2"/>
    <x v="2"/>
    <x v="0"/>
    <x v="1"/>
    <x v="8"/>
    <x v="7"/>
    <x v="0"/>
    <x v="2"/>
    <x v="6"/>
    <x v="2"/>
    <x v="5"/>
    <x v="1"/>
    <x v="1"/>
    <x v="0"/>
    <x v="3"/>
    <x v="23"/>
    <x v="0"/>
    <x v="1"/>
    <x v="1"/>
    <x v="1"/>
    <x v="1"/>
    <x v="1"/>
    <x v="343"/>
    <x v="375"/>
    <x v="1927"/>
    <x v="821"/>
    <x v="3"/>
    <x v="413"/>
    <x v="725"/>
    <x v="1"/>
    <x v="0"/>
    <x v="1"/>
    <x v="289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4"/>
    <x v="0"/>
    <x v="1"/>
    <x v="1"/>
    <x v="1"/>
    <x v="1"/>
    <x v="1"/>
    <x v="347"/>
    <x v="381"/>
    <x v="1928"/>
    <x v="822"/>
    <x v="1"/>
    <x v="491"/>
    <x v="869"/>
    <x v="1"/>
    <x v="0"/>
    <x v="1"/>
    <x v="2895"/>
    <x v="1"/>
    <x v="20"/>
    <x v="728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5"/>
    <x v="0"/>
    <x v="1"/>
    <x v="1"/>
    <x v="3"/>
    <x v="0"/>
    <x v="0"/>
    <x v="348"/>
    <x v="382"/>
    <x v="1929"/>
    <x v="823"/>
    <x v="1"/>
    <x v="413"/>
    <x v="740"/>
    <x v="1"/>
    <x v="0"/>
    <x v="1"/>
    <x v="2896"/>
    <x v="1"/>
    <x v="9"/>
    <x v="592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6"/>
    <x v="0"/>
    <x v="1"/>
    <x v="1"/>
    <x v="2"/>
    <x v="2"/>
    <x v="2"/>
    <x v="339"/>
    <x v="370"/>
    <x v="1921"/>
    <x v="824"/>
    <x v="3"/>
    <x v="1046"/>
    <x v="413"/>
    <x v="1"/>
    <x v="0"/>
    <x v="1"/>
    <x v="289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7"/>
    <x v="0"/>
    <x v="1"/>
    <x v="1"/>
    <x v="4"/>
    <x v="2"/>
    <x v="3"/>
    <x v="349"/>
    <x v="383"/>
    <x v="1930"/>
    <x v="825"/>
    <x v="3"/>
    <x v="1035"/>
    <x v="815"/>
    <x v="1"/>
    <x v="0"/>
    <x v="1"/>
    <x v="2898"/>
    <x v="1"/>
    <x v="4"/>
    <x v="677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8"/>
    <x v="0"/>
    <x v="1"/>
    <x v="1"/>
    <x v="2"/>
    <x v="2"/>
    <x v="2"/>
    <x v="350"/>
    <x v="379"/>
    <x v="1931"/>
    <x v="826"/>
    <x v="3"/>
    <x v="1102"/>
    <x v="781"/>
    <x v="1"/>
    <x v="0"/>
    <x v="1"/>
    <x v="2899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29"/>
    <x v="0"/>
    <x v="1"/>
    <x v="1"/>
    <x v="3"/>
    <x v="0"/>
    <x v="0"/>
    <x v="351"/>
    <x v="384"/>
    <x v="1932"/>
    <x v="827"/>
    <x v="3"/>
    <x v="538"/>
    <x v="698"/>
    <x v="1"/>
    <x v="0"/>
    <x v="1"/>
    <x v="290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4"/>
    <x v="30"/>
    <x v="0"/>
    <x v="3"/>
    <x v="0"/>
    <x v="1"/>
    <x v="1"/>
    <x v="1"/>
    <x v="342"/>
    <x v="374"/>
    <x v="1933"/>
    <x v="828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4"/>
    <x v="31"/>
    <x v="0"/>
    <x v="1"/>
    <x v="1"/>
    <x v="1"/>
    <x v="1"/>
    <x v="1"/>
    <x v="343"/>
    <x v="375"/>
    <x v="1934"/>
    <x v="829"/>
    <x v="1"/>
    <x v="1103"/>
    <x v="845"/>
    <x v="1"/>
    <x v="0"/>
    <x v="1"/>
    <x v="2901"/>
    <x v="1"/>
    <x v="5"/>
    <x v="706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2"/>
    <x v="0"/>
    <x v="3"/>
    <x v="0"/>
    <x v="1"/>
    <x v="1"/>
    <x v="1"/>
    <x v="352"/>
    <x v="385"/>
    <x v="1935"/>
    <x v="830"/>
    <x v="1"/>
    <x v="527"/>
    <x v="495"/>
    <x v="1"/>
    <x v="0"/>
    <x v="1"/>
    <x v="290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3"/>
    <x v="0"/>
    <x v="1"/>
    <x v="1"/>
    <x v="3"/>
    <x v="0"/>
    <x v="0"/>
    <x v="353"/>
    <x v="386"/>
    <x v="1936"/>
    <x v="831"/>
    <x v="3"/>
    <x v="455"/>
    <x v="389"/>
    <x v="1"/>
    <x v="0"/>
    <x v="1"/>
    <x v="2903"/>
    <x v="1"/>
    <x v="4"/>
    <x v="574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4"/>
    <x v="0"/>
    <x v="1"/>
    <x v="1"/>
    <x v="0"/>
    <x v="2"/>
    <x v="2"/>
    <x v="0"/>
    <x v="387"/>
    <x v="1937"/>
    <x v="832"/>
    <x v="3"/>
    <x v="540"/>
    <x v="444"/>
    <x v="1"/>
    <x v="0"/>
    <x v="1"/>
    <x v="290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5"/>
    <x v="0"/>
    <x v="1"/>
    <x v="1"/>
    <x v="0"/>
    <x v="2"/>
    <x v="3"/>
    <x v="0"/>
    <x v="388"/>
    <x v="1938"/>
    <x v="833"/>
    <x v="2"/>
    <x v="1001"/>
    <x v="563"/>
    <x v="1"/>
    <x v="0"/>
    <x v="1"/>
    <x v="2905"/>
    <x v="1"/>
    <x v="10"/>
    <x v="603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6"/>
    <x v="0"/>
    <x v="1"/>
    <x v="1"/>
    <x v="2"/>
    <x v="2"/>
    <x v="2"/>
    <x v="354"/>
    <x v="389"/>
    <x v="905"/>
    <x v="834"/>
    <x v="1"/>
    <x v="470"/>
    <x v="421"/>
    <x v="1"/>
    <x v="0"/>
    <x v="1"/>
    <x v="290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7"/>
    <x v="0"/>
    <x v="1"/>
    <x v="1"/>
    <x v="3"/>
    <x v="0"/>
    <x v="0"/>
    <x v="355"/>
    <x v="390"/>
    <x v="1939"/>
    <x v="835"/>
    <x v="3"/>
    <x v="537"/>
    <x v="378"/>
    <x v="1"/>
    <x v="0"/>
    <x v="1"/>
    <x v="290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8"/>
    <x v="0"/>
    <x v="1"/>
    <x v="1"/>
    <x v="1"/>
    <x v="1"/>
    <x v="1"/>
    <x v="342"/>
    <x v="391"/>
    <x v="1918"/>
    <x v="836"/>
    <x v="3"/>
    <x v="840"/>
    <x v="470"/>
    <x v="1"/>
    <x v="0"/>
    <x v="1"/>
    <x v="290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5"/>
    <x v="39"/>
    <x v="0"/>
    <x v="1"/>
    <x v="1"/>
    <x v="0"/>
    <x v="1"/>
    <x v="1"/>
    <x v="0"/>
    <x v="375"/>
    <x v="1940"/>
    <x v="837"/>
    <x v="3"/>
    <x v="427"/>
    <x v="444"/>
    <x v="1"/>
    <x v="0"/>
    <x v="1"/>
    <x v="2909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0"/>
    <x v="0"/>
    <x v="1"/>
    <x v="1"/>
    <x v="1"/>
    <x v="1"/>
    <x v="1"/>
    <x v="352"/>
    <x v="385"/>
    <x v="1928"/>
    <x v="838"/>
    <x v="1"/>
    <x v="1104"/>
    <x v="846"/>
    <x v="1"/>
    <x v="0"/>
    <x v="1"/>
    <x v="2910"/>
    <x v="1"/>
    <x v="10"/>
    <x v="707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1"/>
    <x v="0"/>
    <x v="1"/>
    <x v="1"/>
    <x v="0"/>
    <x v="0"/>
    <x v="0"/>
    <x v="0"/>
    <x v="392"/>
    <x v="1941"/>
    <x v="835"/>
    <x v="2"/>
    <x v="484"/>
    <x v="493"/>
    <x v="1"/>
    <x v="0"/>
    <x v="1"/>
    <x v="2911"/>
    <x v="1"/>
    <x v="5"/>
    <x v="34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2"/>
    <x v="0"/>
    <x v="1"/>
    <x v="1"/>
    <x v="2"/>
    <x v="2"/>
    <x v="2"/>
    <x v="356"/>
    <x v="393"/>
    <x v="1942"/>
    <x v="839"/>
    <x v="3"/>
    <x v="424"/>
    <x v="399"/>
    <x v="1"/>
    <x v="0"/>
    <x v="1"/>
    <x v="291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3"/>
    <x v="0"/>
    <x v="1"/>
    <x v="1"/>
    <x v="4"/>
    <x v="2"/>
    <x v="3"/>
    <x v="357"/>
    <x v="394"/>
    <x v="1943"/>
    <x v="840"/>
    <x v="3"/>
    <x v="413"/>
    <x v="413"/>
    <x v="1"/>
    <x v="0"/>
    <x v="1"/>
    <x v="291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4"/>
    <x v="0"/>
    <x v="1"/>
    <x v="1"/>
    <x v="2"/>
    <x v="2"/>
    <x v="2"/>
    <x v="358"/>
    <x v="395"/>
    <x v="1944"/>
    <x v="841"/>
    <x v="3"/>
    <x v="999"/>
    <x v="366"/>
    <x v="1"/>
    <x v="0"/>
    <x v="1"/>
    <x v="291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5"/>
    <x v="0"/>
    <x v="1"/>
    <x v="1"/>
    <x v="3"/>
    <x v="0"/>
    <x v="0"/>
    <x v="359"/>
    <x v="396"/>
    <x v="1945"/>
    <x v="842"/>
    <x v="1"/>
    <x v="1076"/>
    <x v="803"/>
    <x v="1"/>
    <x v="0"/>
    <x v="1"/>
    <x v="291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6"/>
    <x v="0"/>
    <x v="1"/>
    <x v="1"/>
    <x v="1"/>
    <x v="1"/>
    <x v="1"/>
    <x v="360"/>
    <x v="397"/>
    <x v="1918"/>
    <x v="843"/>
    <x v="1"/>
    <x v="1073"/>
    <x v="870"/>
    <x v="1"/>
    <x v="0"/>
    <x v="1"/>
    <x v="291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6"/>
    <x v="47"/>
    <x v="0"/>
    <x v="1"/>
    <x v="1"/>
    <x v="1"/>
    <x v="1"/>
    <x v="1"/>
    <x v="343"/>
    <x v="375"/>
    <x v="1946"/>
    <x v="844"/>
    <x v="3"/>
    <x v="1105"/>
    <x v="379"/>
    <x v="1"/>
    <x v="0"/>
    <x v="1"/>
    <x v="2917"/>
    <x v="1"/>
    <x v="5"/>
    <x v="729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48"/>
    <x v="0"/>
    <x v="1"/>
    <x v="1"/>
    <x v="1"/>
    <x v="1"/>
    <x v="1"/>
    <x v="361"/>
    <x v="398"/>
    <x v="1947"/>
    <x v="845"/>
    <x v="3"/>
    <x v="885"/>
    <x v="363"/>
    <x v="1"/>
    <x v="0"/>
    <x v="1"/>
    <x v="291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49"/>
    <x v="0"/>
    <x v="1"/>
    <x v="1"/>
    <x v="3"/>
    <x v="0"/>
    <x v="0"/>
    <x v="362"/>
    <x v="399"/>
    <x v="1948"/>
    <x v="846"/>
    <x v="3"/>
    <x v="927"/>
    <x v="871"/>
    <x v="1"/>
    <x v="0"/>
    <x v="1"/>
    <x v="2919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0"/>
    <x v="0"/>
    <x v="1"/>
    <x v="1"/>
    <x v="2"/>
    <x v="2"/>
    <x v="2"/>
    <x v="363"/>
    <x v="400"/>
    <x v="1922"/>
    <x v="847"/>
    <x v="3"/>
    <x v="546"/>
    <x v="361"/>
    <x v="1"/>
    <x v="0"/>
    <x v="1"/>
    <x v="292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1"/>
    <x v="0"/>
    <x v="1"/>
    <x v="1"/>
    <x v="0"/>
    <x v="2"/>
    <x v="3"/>
    <x v="0"/>
    <x v="401"/>
    <x v="1949"/>
    <x v="848"/>
    <x v="3"/>
    <x v="540"/>
    <x v="563"/>
    <x v="1"/>
    <x v="0"/>
    <x v="1"/>
    <x v="2921"/>
    <x v="1"/>
    <x v="4"/>
    <x v="603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2"/>
    <x v="0"/>
    <x v="1"/>
    <x v="1"/>
    <x v="0"/>
    <x v="2"/>
    <x v="2"/>
    <x v="0"/>
    <x v="402"/>
    <x v="1922"/>
    <x v="849"/>
    <x v="3"/>
    <x v="540"/>
    <x v="376"/>
    <x v="1"/>
    <x v="0"/>
    <x v="1"/>
    <x v="292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3"/>
    <x v="0"/>
    <x v="1"/>
    <x v="1"/>
    <x v="3"/>
    <x v="0"/>
    <x v="0"/>
    <x v="364"/>
    <x v="403"/>
    <x v="1950"/>
    <x v="850"/>
    <x v="3"/>
    <x v="550"/>
    <x v="342"/>
    <x v="1"/>
    <x v="0"/>
    <x v="1"/>
    <x v="292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4"/>
    <x v="0"/>
    <x v="1"/>
    <x v="1"/>
    <x v="1"/>
    <x v="1"/>
    <x v="1"/>
    <x v="365"/>
    <x v="404"/>
    <x v="1951"/>
    <x v="851"/>
    <x v="3"/>
    <x v="912"/>
    <x v="872"/>
    <x v="1"/>
    <x v="0"/>
    <x v="1"/>
    <x v="2924"/>
    <x v="1"/>
    <x v="11"/>
    <x v="73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5"/>
    <x v="0"/>
    <x v="1"/>
    <x v="1"/>
    <x v="2"/>
    <x v="2"/>
    <x v="2"/>
    <x v="366"/>
    <x v="405"/>
    <x v="1922"/>
    <x v="852"/>
    <x v="3"/>
    <x v="1005"/>
    <x v="415"/>
    <x v="1"/>
    <x v="0"/>
    <x v="1"/>
    <x v="292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7"/>
    <x v="56"/>
    <x v="0"/>
    <x v="1"/>
    <x v="1"/>
    <x v="0"/>
    <x v="2"/>
    <x v="2"/>
    <x v="0"/>
    <x v="406"/>
    <x v="1952"/>
    <x v="853"/>
    <x v="3"/>
    <x v="484"/>
    <x v="416"/>
    <x v="1"/>
    <x v="0"/>
    <x v="1"/>
    <x v="2926"/>
    <x v="1"/>
    <x v="11"/>
    <x v="695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57"/>
    <x v="0"/>
    <x v="1"/>
    <x v="1"/>
    <x v="1"/>
    <x v="1"/>
    <x v="1"/>
    <x v="361"/>
    <x v="398"/>
    <x v="1934"/>
    <x v="854"/>
    <x v="3"/>
    <x v="465"/>
    <x v="619"/>
    <x v="1"/>
    <x v="0"/>
    <x v="1"/>
    <x v="292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58"/>
    <x v="0"/>
    <x v="1"/>
    <x v="1"/>
    <x v="3"/>
    <x v="0"/>
    <x v="0"/>
    <x v="362"/>
    <x v="399"/>
    <x v="1953"/>
    <x v="855"/>
    <x v="1"/>
    <x v="672"/>
    <x v="822"/>
    <x v="1"/>
    <x v="0"/>
    <x v="1"/>
    <x v="292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59"/>
    <x v="0"/>
    <x v="1"/>
    <x v="1"/>
    <x v="0"/>
    <x v="2"/>
    <x v="2"/>
    <x v="0"/>
    <x v="400"/>
    <x v="1952"/>
    <x v="856"/>
    <x v="3"/>
    <x v="540"/>
    <x v="362"/>
    <x v="1"/>
    <x v="0"/>
    <x v="1"/>
    <x v="2929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0"/>
    <x v="0"/>
    <x v="1"/>
    <x v="1"/>
    <x v="4"/>
    <x v="2"/>
    <x v="3"/>
    <x v="367"/>
    <x v="401"/>
    <x v="1954"/>
    <x v="857"/>
    <x v="3"/>
    <x v="531"/>
    <x v="719"/>
    <x v="1"/>
    <x v="0"/>
    <x v="1"/>
    <x v="293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1"/>
    <x v="0"/>
    <x v="1"/>
    <x v="1"/>
    <x v="2"/>
    <x v="2"/>
    <x v="2"/>
    <x v="368"/>
    <x v="402"/>
    <x v="1942"/>
    <x v="858"/>
    <x v="3"/>
    <x v="1029"/>
    <x v="442"/>
    <x v="1"/>
    <x v="0"/>
    <x v="1"/>
    <x v="293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2"/>
    <x v="0"/>
    <x v="1"/>
    <x v="1"/>
    <x v="3"/>
    <x v="0"/>
    <x v="0"/>
    <x v="364"/>
    <x v="403"/>
    <x v="1955"/>
    <x v="859"/>
    <x v="1"/>
    <x v="672"/>
    <x v="406"/>
    <x v="1"/>
    <x v="0"/>
    <x v="1"/>
    <x v="2932"/>
    <x v="1"/>
    <x v="4"/>
    <x v="258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3"/>
    <x v="0"/>
    <x v="1"/>
    <x v="1"/>
    <x v="1"/>
    <x v="1"/>
    <x v="1"/>
    <x v="365"/>
    <x v="404"/>
    <x v="1947"/>
    <x v="109"/>
    <x v="1"/>
    <x v="502"/>
    <x v="873"/>
    <x v="1"/>
    <x v="0"/>
    <x v="1"/>
    <x v="2933"/>
    <x v="1"/>
    <x v="4"/>
    <x v="731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4"/>
    <x v="0"/>
    <x v="1"/>
    <x v="1"/>
    <x v="2"/>
    <x v="2"/>
    <x v="2"/>
    <x v="369"/>
    <x v="407"/>
    <x v="1956"/>
    <x v="860"/>
    <x v="3"/>
    <x v="1046"/>
    <x v="781"/>
    <x v="1"/>
    <x v="0"/>
    <x v="1"/>
    <x v="293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8"/>
    <x v="65"/>
    <x v="0"/>
    <x v="1"/>
    <x v="1"/>
    <x v="2"/>
    <x v="2"/>
    <x v="2"/>
    <x v="370"/>
    <x v="406"/>
    <x v="1942"/>
    <x v="749"/>
    <x v="3"/>
    <x v="472"/>
    <x v="725"/>
    <x v="1"/>
    <x v="0"/>
    <x v="1"/>
    <x v="293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66"/>
    <x v="0"/>
    <x v="1"/>
    <x v="1"/>
    <x v="1"/>
    <x v="1"/>
    <x v="1"/>
    <x v="361"/>
    <x v="398"/>
    <x v="1957"/>
    <x v="861"/>
    <x v="3"/>
    <x v="1083"/>
    <x v="375"/>
    <x v="1"/>
    <x v="0"/>
    <x v="1"/>
    <x v="293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67"/>
    <x v="0"/>
    <x v="1"/>
    <x v="1"/>
    <x v="0"/>
    <x v="0"/>
    <x v="0"/>
    <x v="0"/>
    <x v="399"/>
    <x v="1958"/>
    <x v="604"/>
    <x v="3"/>
    <x v="562"/>
    <x v="395"/>
    <x v="1"/>
    <x v="0"/>
    <x v="1"/>
    <x v="2937"/>
    <x v="1"/>
    <x v="4"/>
    <x v="27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68"/>
    <x v="0"/>
    <x v="1"/>
    <x v="1"/>
    <x v="2"/>
    <x v="2"/>
    <x v="2"/>
    <x v="363"/>
    <x v="400"/>
    <x v="1959"/>
    <x v="862"/>
    <x v="3"/>
    <x v="549"/>
    <x v="800"/>
    <x v="1"/>
    <x v="0"/>
    <x v="1"/>
    <x v="2938"/>
    <x v="1"/>
    <x v="4"/>
    <x v="667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69"/>
    <x v="0"/>
    <x v="1"/>
    <x v="1"/>
    <x v="4"/>
    <x v="2"/>
    <x v="3"/>
    <x v="367"/>
    <x v="401"/>
    <x v="1943"/>
    <x v="863"/>
    <x v="1"/>
    <x v="500"/>
    <x v="502"/>
    <x v="1"/>
    <x v="0"/>
    <x v="1"/>
    <x v="2939"/>
    <x v="1"/>
    <x v="4"/>
    <x v="367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70"/>
    <x v="0"/>
    <x v="1"/>
    <x v="1"/>
    <x v="0"/>
    <x v="2"/>
    <x v="2"/>
    <x v="0"/>
    <x v="402"/>
    <x v="905"/>
    <x v="864"/>
    <x v="3"/>
    <x v="449"/>
    <x v="444"/>
    <x v="1"/>
    <x v="0"/>
    <x v="1"/>
    <x v="294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71"/>
    <x v="0"/>
    <x v="1"/>
    <x v="1"/>
    <x v="0"/>
    <x v="0"/>
    <x v="0"/>
    <x v="0"/>
    <x v="403"/>
    <x v="0"/>
    <x v="0"/>
    <x v="0"/>
    <x v="486"/>
    <x v="362"/>
    <x v="1"/>
    <x v="0"/>
    <x v="1"/>
    <x v="294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72"/>
    <x v="0"/>
    <x v="1"/>
    <x v="1"/>
    <x v="1"/>
    <x v="1"/>
    <x v="1"/>
    <x v="365"/>
    <x v="404"/>
    <x v="1960"/>
    <x v="865"/>
    <x v="1"/>
    <x v="1091"/>
    <x v="874"/>
    <x v="1"/>
    <x v="0"/>
    <x v="1"/>
    <x v="2942"/>
    <x v="1"/>
    <x v="4"/>
    <x v="732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73"/>
    <x v="0"/>
    <x v="1"/>
    <x v="1"/>
    <x v="2"/>
    <x v="2"/>
    <x v="2"/>
    <x v="369"/>
    <x v="407"/>
    <x v="1921"/>
    <x v="866"/>
    <x v="3"/>
    <x v="411"/>
    <x v="483"/>
    <x v="1"/>
    <x v="0"/>
    <x v="1"/>
    <x v="294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9"/>
    <x v="74"/>
    <x v="0"/>
    <x v="1"/>
    <x v="1"/>
    <x v="2"/>
    <x v="2"/>
    <x v="2"/>
    <x v="370"/>
    <x v="406"/>
    <x v="1922"/>
    <x v="867"/>
    <x v="3"/>
    <x v="456"/>
    <x v="741"/>
    <x v="1"/>
    <x v="0"/>
    <x v="1"/>
    <x v="2944"/>
    <x v="1"/>
    <x v="11"/>
    <x v="602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75"/>
    <x v="0"/>
    <x v="1"/>
    <x v="1"/>
    <x v="1"/>
    <x v="1"/>
    <x v="1"/>
    <x v="361"/>
    <x v="398"/>
    <x v="1961"/>
    <x v="868"/>
    <x v="1"/>
    <x v="755"/>
    <x v="832"/>
    <x v="1"/>
    <x v="0"/>
    <x v="1"/>
    <x v="294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76"/>
    <x v="0"/>
    <x v="4"/>
    <x v="0"/>
    <x v="0"/>
    <x v="0"/>
    <x v="0"/>
    <x v="0"/>
    <x v="3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0"/>
    <x v="77"/>
    <x v="0"/>
    <x v="1"/>
    <x v="1"/>
    <x v="2"/>
    <x v="2"/>
    <x v="2"/>
    <x v="363"/>
    <x v="400"/>
    <x v="1962"/>
    <x v="869"/>
    <x v="1"/>
    <x v="674"/>
    <x v="461"/>
    <x v="1"/>
    <x v="0"/>
    <x v="1"/>
    <x v="294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78"/>
    <x v="0"/>
    <x v="1"/>
    <x v="1"/>
    <x v="0"/>
    <x v="2"/>
    <x v="3"/>
    <x v="0"/>
    <x v="401"/>
    <x v="1963"/>
    <x v="870"/>
    <x v="3"/>
    <x v="425"/>
    <x v="821"/>
    <x v="1"/>
    <x v="0"/>
    <x v="1"/>
    <x v="2947"/>
    <x v="1"/>
    <x v="4"/>
    <x v="685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79"/>
    <x v="0"/>
    <x v="1"/>
    <x v="1"/>
    <x v="2"/>
    <x v="2"/>
    <x v="2"/>
    <x v="368"/>
    <x v="402"/>
    <x v="1964"/>
    <x v="871"/>
    <x v="3"/>
    <x v="533"/>
    <x v="384"/>
    <x v="1"/>
    <x v="0"/>
    <x v="1"/>
    <x v="2948"/>
    <x v="1"/>
    <x v="20"/>
    <x v="261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80"/>
    <x v="0"/>
    <x v="1"/>
    <x v="1"/>
    <x v="3"/>
    <x v="0"/>
    <x v="0"/>
    <x v="364"/>
    <x v="403"/>
    <x v="1965"/>
    <x v="872"/>
    <x v="1"/>
    <x v="515"/>
    <x v="794"/>
    <x v="1"/>
    <x v="0"/>
    <x v="1"/>
    <x v="2949"/>
    <x v="1"/>
    <x v="4"/>
    <x v="658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81"/>
    <x v="0"/>
    <x v="1"/>
    <x v="1"/>
    <x v="1"/>
    <x v="1"/>
    <x v="1"/>
    <x v="365"/>
    <x v="404"/>
    <x v="1966"/>
    <x v="873"/>
    <x v="1"/>
    <x v="1106"/>
    <x v="801"/>
    <x v="1"/>
    <x v="0"/>
    <x v="1"/>
    <x v="2950"/>
    <x v="1"/>
    <x v="6"/>
    <x v="668"/>
    <x v="3"/>
    <x v="0"/>
  </r>
  <r>
    <x v="2"/>
    <x v="2"/>
    <x v="0"/>
    <x v="1"/>
    <x v="8"/>
    <x v="7"/>
    <x v="0"/>
    <x v="2"/>
    <x v="6"/>
    <x v="2"/>
    <x v="5"/>
    <x v="1"/>
    <x v="1"/>
    <x v="0"/>
    <x v="10"/>
    <x v="82"/>
    <x v="0"/>
    <x v="2"/>
    <x v="0"/>
    <x v="2"/>
    <x v="2"/>
    <x v="2"/>
    <x v="369"/>
    <x v="407"/>
    <x v="1967"/>
    <x v="874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0"/>
    <x v="83"/>
    <x v="0"/>
    <x v="1"/>
    <x v="1"/>
    <x v="2"/>
    <x v="2"/>
    <x v="2"/>
    <x v="370"/>
    <x v="406"/>
    <x v="1968"/>
    <x v="195"/>
    <x v="1"/>
    <x v="404"/>
    <x v="875"/>
    <x v="1"/>
    <x v="0"/>
    <x v="1"/>
    <x v="295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84"/>
    <x v="0"/>
    <x v="1"/>
    <x v="1"/>
    <x v="1"/>
    <x v="1"/>
    <x v="1"/>
    <x v="371"/>
    <x v="408"/>
    <x v="1969"/>
    <x v="875"/>
    <x v="3"/>
    <x v="396"/>
    <x v="850"/>
    <x v="1"/>
    <x v="0"/>
    <x v="1"/>
    <x v="2952"/>
    <x v="1"/>
    <x v="11"/>
    <x v="711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85"/>
    <x v="0"/>
    <x v="1"/>
    <x v="1"/>
    <x v="3"/>
    <x v="0"/>
    <x v="0"/>
    <x v="362"/>
    <x v="399"/>
    <x v="1909"/>
    <x v="876"/>
    <x v="1"/>
    <x v="1033"/>
    <x v="846"/>
    <x v="1"/>
    <x v="0"/>
    <x v="1"/>
    <x v="2953"/>
    <x v="1"/>
    <x v="5"/>
    <x v="707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86"/>
    <x v="0"/>
    <x v="2"/>
    <x v="0"/>
    <x v="2"/>
    <x v="2"/>
    <x v="2"/>
    <x v="363"/>
    <x v="400"/>
    <x v="1906"/>
    <x v="877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1"/>
    <x v="87"/>
    <x v="0"/>
    <x v="1"/>
    <x v="1"/>
    <x v="4"/>
    <x v="2"/>
    <x v="3"/>
    <x v="372"/>
    <x v="409"/>
    <x v="1963"/>
    <x v="878"/>
    <x v="3"/>
    <x v="425"/>
    <x v="844"/>
    <x v="1"/>
    <x v="0"/>
    <x v="1"/>
    <x v="2954"/>
    <x v="1"/>
    <x v="4"/>
    <x v="705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88"/>
    <x v="0"/>
    <x v="1"/>
    <x v="1"/>
    <x v="2"/>
    <x v="2"/>
    <x v="2"/>
    <x v="368"/>
    <x v="402"/>
    <x v="1921"/>
    <x v="879"/>
    <x v="3"/>
    <x v="546"/>
    <x v="421"/>
    <x v="1"/>
    <x v="0"/>
    <x v="1"/>
    <x v="295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89"/>
    <x v="0"/>
    <x v="1"/>
    <x v="1"/>
    <x v="3"/>
    <x v="0"/>
    <x v="0"/>
    <x v="373"/>
    <x v="410"/>
    <x v="1948"/>
    <x v="880"/>
    <x v="3"/>
    <x v="569"/>
    <x v="411"/>
    <x v="1"/>
    <x v="0"/>
    <x v="1"/>
    <x v="295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90"/>
    <x v="0"/>
    <x v="3"/>
    <x v="0"/>
    <x v="1"/>
    <x v="1"/>
    <x v="1"/>
    <x v="374"/>
    <x v="411"/>
    <x v="1970"/>
    <x v="881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1"/>
    <x v="91"/>
    <x v="0"/>
    <x v="1"/>
    <x v="1"/>
    <x v="2"/>
    <x v="2"/>
    <x v="2"/>
    <x v="375"/>
    <x v="412"/>
    <x v="1964"/>
    <x v="882"/>
    <x v="3"/>
    <x v="1105"/>
    <x v="681"/>
    <x v="1"/>
    <x v="0"/>
    <x v="1"/>
    <x v="295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1"/>
    <x v="92"/>
    <x v="0"/>
    <x v="1"/>
    <x v="1"/>
    <x v="2"/>
    <x v="2"/>
    <x v="2"/>
    <x v="376"/>
    <x v="413"/>
    <x v="1971"/>
    <x v="883"/>
    <x v="3"/>
    <x v="999"/>
    <x v="375"/>
    <x v="1"/>
    <x v="0"/>
    <x v="1"/>
    <x v="295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98"/>
    <x v="0"/>
    <x v="4"/>
    <x v="0"/>
    <x v="0"/>
    <x v="1"/>
    <x v="1"/>
    <x v="0"/>
    <x v="411"/>
    <x v="1970"/>
    <x v="881"/>
    <x v="2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2"/>
    <x v="99"/>
    <x v="0"/>
    <x v="1"/>
    <x v="1"/>
    <x v="2"/>
    <x v="2"/>
    <x v="2"/>
    <x v="375"/>
    <x v="412"/>
    <x v="1962"/>
    <x v="884"/>
    <x v="1"/>
    <x v="1107"/>
    <x v="831"/>
    <x v="1"/>
    <x v="0"/>
    <x v="1"/>
    <x v="2959"/>
    <x v="1"/>
    <x v="4"/>
    <x v="694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100"/>
    <x v="0"/>
    <x v="1"/>
    <x v="1"/>
    <x v="2"/>
    <x v="2"/>
    <x v="2"/>
    <x v="376"/>
    <x v="413"/>
    <x v="1967"/>
    <x v="885"/>
    <x v="1"/>
    <x v="1108"/>
    <x v="343"/>
    <x v="1"/>
    <x v="0"/>
    <x v="1"/>
    <x v="2960"/>
    <x v="1"/>
    <x v="4"/>
    <x v="237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93"/>
    <x v="0"/>
    <x v="2"/>
    <x v="0"/>
    <x v="1"/>
    <x v="1"/>
    <x v="1"/>
    <x v="371"/>
    <x v="408"/>
    <x v="1972"/>
    <x v="886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2"/>
    <x v="94"/>
    <x v="0"/>
    <x v="1"/>
    <x v="1"/>
    <x v="3"/>
    <x v="0"/>
    <x v="0"/>
    <x v="362"/>
    <x v="399"/>
    <x v="1973"/>
    <x v="887"/>
    <x v="3"/>
    <x v="1093"/>
    <x v="876"/>
    <x v="1"/>
    <x v="0"/>
    <x v="1"/>
    <x v="296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95"/>
    <x v="0"/>
    <x v="1"/>
    <x v="1"/>
    <x v="2"/>
    <x v="2"/>
    <x v="2"/>
    <x v="363"/>
    <x v="400"/>
    <x v="1906"/>
    <x v="877"/>
    <x v="1"/>
    <x v="1093"/>
    <x v="877"/>
    <x v="1"/>
    <x v="0"/>
    <x v="1"/>
    <x v="296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96"/>
    <x v="0"/>
    <x v="1"/>
    <x v="1"/>
    <x v="4"/>
    <x v="2"/>
    <x v="3"/>
    <x v="372"/>
    <x v="409"/>
    <x v="1974"/>
    <x v="888"/>
    <x v="3"/>
    <x v="1093"/>
    <x v="878"/>
    <x v="1"/>
    <x v="0"/>
    <x v="1"/>
    <x v="296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97"/>
    <x v="0"/>
    <x v="1"/>
    <x v="1"/>
    <x v="2"/>
    <x v="2"/>
    <x v="2"/>
    <x v="368"/>
    <x v="402"/>
    <x v="1975"/>
    <x v="889"/>
    <x v="1"/>
    <x v="1109"/>
    <x v="480"/>
    <x v="1"/>
    <x v="0"/>
    <x v="1"/>
    <x v="2964"/>
    <x v="1"/>
    <x v="2"/>
    <x v="347"/>
    <x v="3"/>
    <x v="0"/>
  </r>
  <r>
    <x v="2"/>
    <x v="2"/>
    <x v="0"/>
    <x v="1"/>
    <x v="8"/>
    <x v="7"/>
    <x v="0"/>
    <x v="2"/>
    <x v="6"/>
    <x v="2"/>
    <x v="5"/>
    <x v="1"/>
    <x v="1"/>
    <x v="0"/>
    <x v="12"/>
    <x v="108"/>
    <x v="0"/>
    <x v="1"/>
    <x v="1"/>
    <x v="3"/>
    <x v="0"/>
    <x v="0"/>
    <x v="373"/>
    <x v="410"/>
    <x v="1976"/>
    <x v="890"/>
    <x v="1"/>
    <x v="495"/>
    <x v="425"/>
    <x v="1"/>
    <x v="0"/>
    <x v="1"/>
    <x v="2965"/>
    <x v="1"/>
    <x v="5"/>
    <x v="293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1"/>
    <x v="0"/>
    <x v="1"/>
    <x v="1"/>
    <x v="1"/>
    <x v="1"/>
    <x v="1"/>
    <x v="371"/>
    <x v="408"/>
    <x v="1918"/>
    <x v="891"/>
    <x v="3"/>
    <x v="1046"/>
    <x v="733"/>
    <x v="1"/>
    <x v="0"/>
    <x v="1"/>
    <x v="2966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2"/>
    <x v="0"/>
    <x v="1"/>
    <x v="1"/>
    <x v="3"/>
    <x v="0"/>
    <x v="0"/>
    <x v="362"/>
    <x v="399"/>
    <x v="1977"/>
    <x v="892"/>
    <x v="3"/>
    <x v="550"/>
    <x v="416"/>
    <x v="1"/>
    <x v="0"/>
    <x v="1"/>
    <x v="2967"/>
    <x v="1"/>
    <x v="4"/>
    <x v="695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3"/>
    <x v="0"/>
    <x v="1"/>
    <x v="1"/>
    <x v="2"/>
    <x v="2"/>
    <x v="2"/>
    <x v="363"/>
    <x v="400"/>
    <x v="1952"/>
    <x v="856"/>
    <x v="3"/>
    <x v="924"/>
    <x v="384"/>
    <x v="1"/>
    <x v="0"/>
    <x v="1"/>
    <x v="2968"/>
    <x v="1"/>
    <x v="4"/>
    <x v="261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4"/>
    <x v="0"/>
    <x v="1"/>
    <x v="1"/>
    <x v="4"/>
    <x v="2"/>
    <x v="3"/>
    <x v="372"/>
    <x v="409"/>
    <x v="1963"/>
    <x v="878"/>
    <x v="3"/>
    <x v="435"/>
    <x v="815"/>
    <x v="1"/>
    <x v="0"/>
    <x v="1"/>
    <x v="2969"/>
    <x v="1"/>
    <x v="4"/>
    <x v="677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5"/>
    <x v="0"/>
    <x v="1"/>
    <x v="1"/>
    <x v="2"/>
    <x v="2"/>
    <x v="2"/>
    <x v="368"/>
    <x v="402"/>
    <x v="1921"/>
    <x v="879"/>
    <x v="3"/>
    <x v="470"/>
    <x v="415"/>
    <x v="1"/>
    <x v="0"/>
    <x v="1"/>
    <x v="2970"/>
    <x v="1"/>
    <x v="4"/>
    <x v="295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6"/>
    <x v="0"/>
    <x v="1"/>
    <x v="1"/>
    <x v="3"/>
    <x v="0"/>
    <x v="0"/>
    <x v="373"/>
    <x v="410"/>
    <x v="1948"/>
    <x v="880"/>
    <x v="3"/>
    <x v="999"/>
    <x v="478"/>
    <x v="1"/>
    <x v="0"/>
    <x v="1"/>
    <x v="2971"/>
    <x v="1"/>
    <x v="2"/>
    <x v="534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07"/>
    <x v="0"/>
    <x v="3"/>
    <x v="0"/>
    <x v="1"/>
    <x v="1"/>
    <x v="1"/>
    <x v="374"/>
    <x v="411"/>
    <x v="1970"/>
    <x v="881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3"/>
    <x v="109"/>
    <x v="0"/>
    <x v="1"/>
    <x v="1"/>
    <x v="2"/>
    <x v="2"/>
    <x v="2"/>
    <x v="375"/>
    <x v="412"/>
    <x v="1964"/>
    <x v="882"/>
    <x v="3"/>
    <x v="981"/>
    <x v="490"/>
    <x v="1"/>
    <x v="0"/>
    <x v="1"/>
    <x v="297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3"/>
    <x v="110"/>
    <x v="0"/>
    <x v="1"/>
    <x v="1"/>
    <x v="2"/>
    <x v="2"/>
    <x v="2"/>
    <x v="376"/>
    <x v="413"/>
    <x v="1967"/>
    <x v="885"/>
    <x v="3"/>
    <x v="1110"/>
    <x v="879"/>
    <x v="1"/>
    <x v="0"/>
    <x v="1"/>
    <x v="2973"/>
    <x v="1"/>
    <x v="4"/>
    <x v="733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1"/>
    <x v="0"/>
    <x v="1"/>
    <x v="1"/>
    <x v="1"/>
    <x v="1"/>
    <x v="1"/>
    <x v="371"/>
    <x v="408"/>
    <x v="1978"/>
    <x v="893"/>
    <x v="1"/>
    <x v="1111"/>
    <x v="460"/>
    <x v="1"/>
    <x v="0"/>
    <x v="1"/>
    <x v="2974"/>
    <x v="1"/>
    <x v="4"/>
    <x v="651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2"/>
    <x v="0"/>
    <x v="1"/>
    <x v="1"/>
    <x v="3"/>
    <x v="0"/>
    <x v="0"/>
    <x v="362"/>
    <x v="399"/>
    <x v="1979"/>
    <x v="894"/>
    <x v="3"/>
    <x v="467"/>
    <x v="639"/>
    <x v="1"/>
    <x v="0"/>
    <x v="1"/>
    <x v="297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3"/>
    <x v="0"/>
    <x v="1"/>
    <x v="1"/>
    <x v="2"/>
    <x v="2"/>
    <x v="2"/>
    <x v="363"/>
    <x v="400"/>
    <x v="1980"/>
    <x v="895"/>
    <x v="3"/>
    <x v="465"/>
    <x v="494"/>
    <x v="1"/>
    <x v="0"/>
    <x v="1"/>
    <x v="2976"/>
    <x v="1"/>
    <x v="11"/>
    <x v="358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4"/>
    <x v="0"/>
    <x v="2"/>
    <x v="0"/>
    <x v="4"/>
    <x v="2"/>
    <x v="3"/>
    <x v="372"/>
    <x v="409"/>
    <x v="1981"/>
    <x v="896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4"/>
    <x v="115"/>
    <x v="0"/>
    <x v="1"/>
    <x v="1"/>
    <x v="2"/>
    <x v="2"/>
    <x v="2"/>
    <x v="368"/>
    <x v="402"/>
    <x v="1982"/>
    <x v="897"/>
    <x v="3"/>
    <x v="1091"/>
    <x v="681"/>
    <x v="1"/>
    <x v="0"/>
    <x v="1"/>
    <x v="297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6"/>
    <x v="0"/>
    <x v="1"/>
    <x v="1"/>
    <x v="3"/>
    <x v="0"/>
    <x v="0"/>
    <x v="373"/>
    <x v="410"/>
    <x v="1983"/>
    <x v="898"/>
    <x v="3"/>
    <x v="1101"/>
    <x v="727"/>
    <x v="1"/>
    <x v="0"/>
    <x v="1"/>
    <x v="297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7"/>
    <x v="0"/>
    <x v="4"/>
    <x v="0"/>
    <x v="0"/>
    <x v="1"/>
    <x v="1"/>
    <x v="0"/>
    <x v="411"/>
    <x v="1984"/>
    <x v="899"/>
    <x v="2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4"/>
    <x v="118"/>
    <x v="0"/>
    <x v="1"/>
    <x v="1"/>
    <x v="2"/>
    <x v="2"/>
    <x v="2"/>
    <x v="375"/>
    <x v="412"/>
    <x v="1975"/>
    <x v="900"/>
    <x v="1"/>
    <x v="1108"/>
    <x v="425"/>
    <x v="1"/>
    <x v="0"/>
    <x v="1"/>
    <x v="2979"/>
    <x v="1"/>
    <x v="4"/>
    <x v="293"/>
    <x v="3"/>
    <x v="0"/>
  </r>
  <r>
    <x v="2"/>
    <x v="2"/>
    <x v="0"/>
    <x v="1"/>
    <x v="8"/>
    <x v="7"/>
    <x v="0"/>
    <x v="2"/>
    <x v="6"/>
    <x v="2"/>
    <x v="5"/>
    <x v="1"/>
    <x v="1"/>
    <x v="0"/>
    <x v="14"/>
    <x v="119"/>
    <x v="0"/>
    <x v="1"/>
    <x v="1"/>
    <x v="2"/>
    <x v="2"/>
    <x v="2"/>
    <x v="376"/>
    <x v="413"/>
    <x v="1985"/>
    <x v="901"/>
    <x v="1"/>
    <x v="528"/>
    <x v="835"/>
    <x v="1"/>
    <x v="0"/>
    <x v="1"/>
    <x v="298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0"/>
    <x v="0"/>
    <x v="1"/>
    <x v="1"/>
    <x v="1"/>
    <x v="1"/>
    <x v="1"/>
    <x v="371"/>
    <x v="408"/>
    <x v="1934"/>
    <x v="902"/>
    <x v="1"/>
    <x v="538"/>
    <x v="698"/>
    <x v="1"/>
    <x v="0"/>
    <x v="1"/>
    <x v="298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1"/>
    <x v="0"/>
    <x v="1"/>
    <x v="1"/>
    <x v="0"/>
    <x v="0"/>
    <x v="0"/>
    <x v="0"/>
    <x v="399"/>
    <x v="0"/>
    <x v="0"/>
    <x v="0"/>
    <x v="461"/>
    <x v="361"/>
    <x v="1"/>
    <x v="0"/>
    <x v="1"/>
    <x v="2982"/>
    <x v="1"/>
    <x v="5"/>
    <x v="245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2"/>
    <x v="0"/>
    <x v="1"/>
    <x v="1"/>
    <x v="0"/>
    <x v="2"/>
    <x v="2"/>
    <x v="0"/>
    <x v="400"/>
    <x v="1986"/>
    <x v="903"/>
    <x v="2"/>
    <x v="461"/>
    <x v="563"/>
    <x v="1"/>
    <x v="0"/>
    <x v="1"/>
    <x v="298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3"/>
    <x v="0"/>
    <x v="1"/>
    <x v="1"/>
    <x v="4"/>
    <x v="2"/>
    <x v="3"/>
    <x v="372"/>
    <x v="409"/>
    <x v="1987"/>
    <x v="904"/>
    <x v="3"/>
    <x v="570"/>
    <x v="725"/>
    <x v="1"/>
    <x v="0"/>
    <x v="1"/>
    <x v="2984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4"/>
    <x v="0"/>
    <x v="1"/>
    <x v="1"/>
    <x v="0"/>
    <x v="2"/>
    <x v="2"/>
    <x v="0"/>
    <x v="402"/>
    <x v="1988"/>
    <x v="905"/>
    <x v="3"/>
    <x v="540"/>
    <x v="752"/>
    <x v="1"/>
    <x v="0"/>
    <x v="1"/>
    <x v="2985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5"/>
    <x v="0"/>
    <x v="1"/>
    <x v="1"/>
    <x v="3"/>
    <x v="0"/>
    <x v="0"/>
    <x v="373"/>
    <x v="410"/>
    <x v="1977"/>
    <x v="906"/>
    <x v="3"/>
    <x v="924"/>
    <x v="472"/>
    <x v="1"/>
    <x v="0"/>
    <x v="1"/>
    <x v="2986"/>
    <x v="1"/>
    <x v="4"/>
    <x v="341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6"/>
    <x v="0"/>
    <x v="3"/>
    <x v="0"/>
    <x v="1"/>
    <x v="1"/>
    <x v="1"/>
    <x v="374"/>
    <x v="411"/>
    <x v="1989"/>
    <x v="907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5"/>
    <x v="127"/>
    <x v="0"/>
    <x v="1"/>
    <x v="1"/>
    <x v="2"/>
    <x v="2"/>
    <x v="2"/>
    <x v="375"/>
    <x v="412"/>
    <x v="1975"/>
    <x v="900"/>
    <x v="1"/>
    <x v="1108"/>
    <x v="435"/>
    <x v="1"/>
    <x v="0"/>
    <x v="1"/>
    <x v="2987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5"/>
    <x v="128"/>
    <x v="0"/>
    <x v="1"/>
    <x v="1"/>
    <x v="2"/>
    <x v="2"/>
    <x v="2"/>
    <x v="376"/>
    <x v="413"/>
    <x v="1990"/>
    <x v="908"/>
    <x v="3"/>
    <x v="1083"/>
    <x v="753"/>
    <x v="1"/>
    <x v="0"/>
    <x v="1"/>
    <x v="298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29"/>
    <x v="0"/>
    <x v="1"/>
    <x v="1"/>
    <x v="0"/>
    <x v="1"/>
    <x v="1"/>
    <x v="0"/>
    <x v="408"/>
    <x v="1991"/>
    <x v="909"/>
    <x v="3"/>
    <x v="1035"/>
    <x v="375"/>
    <x v="1"/>
    <x v="0"/>
    <x v="1"/>
    <x v="2989"/>
    <x v="1"/>
    <x v="5"/>
    <x v="360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0"/>
    <x v="0"/>
    <x v="1"/>
    <x v="1"/>
    <x v="0"/>
    <x v="0"/>
    <x v="0"/>
    <x v="0"/>
    <x v="399"/>
    <x v="1992"/>
    <x v="910"/>
    <x v="3"/>
    <x v="1042"/>
    <x v="759"/>
    <x v="1"/>
    <x v="0"/>
    <x v="1"/>
    <x v="2990"/>
    <x v="1"/>
    <x v="5"/>
    <x v="734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1"/>
    <x v="0"/>
    <x v="1"/>
    <x v="1"/>
    <x v="0"/>
    <x v="2"/>
    <x v="2"/>
    <x v="0"/>
    <x v="400"/>
    <x v="1980"/>
    <x v="895"/>
    <x v="3"/>
    <x v="981"/>
    <x v="880"/>
    <x v="1"/>
    <x v="0"/>
    <x v="1"/>
    <x v="2991"/>
    <x v="1"/>
    <x v="6"/>
    <x v="735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2"/>
    <x v="0"/>
    <x v="1"/>
    <x v="1"/>
    <x v="4"/>
    <x v="2"/>
    <x v="3"/>
    <x v="372"/>
    <x v="409"/>
    <x v="1993"/>
    <x v="911"/>
    <x v="1"/>
    <x v="497"/>
    <x v="730"/>
    <x v="1"/>
    <x v="0"/>
    <x v="1"/>
    <x v="299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3"/>
    <x v="0"/>
    <x v="1"/>
    <x v="1"/>
    <x v="2"/>
    <x v="2"/>
    <x v="2"/>
    <x v="368"/>
    <x v="402"/>
    <x v="1994"/>
    <x v="912"/>
    <x v="1"/>
    <x v="920"/>
    <x v="824"/>
    <x v="1"/>
    <x v="0"/>
    <x v="1"/>
    <x v="2993"/>
    <x v="1"/>
    <x v="4"/>
    <x v="688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4"/>
    <x v="0"/>
    <x v="1"/>
    <x v="1"/>
    <x v="3"/>
    <x v="0"/>
    <x v="0"/>
    <x v="373"/>
    <x v="410"/>
    <x v="1909"/>
    <x v="913"/>
    <x v="1"/>
    <x v="390"/>
    <x v="824"/>
    <x v="1"/>
    <x v="0"/>
    <x v="1"/>
    <x v="2994"/>
    <x v="1"/>
    <x v="4"/>
    <x v="688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5"/>
    <x v="0"/>
    <x v="1"/>
    <x v="1"/>
    <x v="0"/>
    <x v="1"/>
    <x v="1"/>
    <x v="0"/>
    <x v="411"/>
    <x v="0"/>
    <x v="0"/>
    <x v="0"/>
    <x v="1029"/>
    <x v="374"/>
    <x v="1"/>
    <x v="0"/>
    <x v="1"/>
    <x v="2995"/>
    <x v="1"/>
    <x v="11"/>
    <x v="323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6"/>
    <x v="0"/>
    <x v="1"/>
    <x v="1"/>
    <x v="2"/>
    <x v="2"/>
    <x v="2"/>
    <x v="375"/>
    <x v="412"/>
    <x v="1995"/>
    <x v="914"/>
    <x v="1"/>
    <x v="1112"/>
    <x v="881"/>
    <x v="1"/>
    <x v="0"/>
    <x v="1"/>
    <x v="2996"/>
    <x v="1"/>
    <x v="10"/>
    <x v="736"/>
    <x v="3"/>
    <x v="0"/>
  </r>
  <r>
    <x v="2"/>
    <x v="2"/>
    <x v="0"/>
    <x v="1"/>
    <x v="8"/>
    <x v="7"/>
    <x v="0"/>
    <x v="2"/>
    <x v="6"/>
    <x v="2"/>
    <x v="5"/>
    <x v="1"/>
    <x v="1"/>
    <x v="0"/>
    <x v="16"/>
    <x v="137"/>
    <x v="0"/>
    <x v="1"/>
    <x v="1"/>
    <x v="0"/>
    <x v="2"/>
    <x v="2"/>
    <x v="0"/>
    <x v="413"/>
    <x v="1996"/>
    <x v="915"/>
    <x v="2"/>
    <x v="1108"/>
    <x v="751"/>
    <x v="1"/>
    <x v="0"/>
    <x v="1"/>
    <x v="2997"/>
    <x v="1"/>
    <x v="4"/>
    <x v="607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38"/>
    <x v="0"/>
    <x v="1"/>
    <x v="1"/>
    <x v="1"/>
    <x v="1"/>
    <x v="1"/>
    <x v="371"/>
    <x v="408"/>
    <x v="1997"/>
    <x v="916"/>
    <x v="1"/>
    <x v="442"/>
    <x v="396"/>
    <x v="1"/>
    <x v="0"/>
    <x v="1"/>
    <x v="2998"/>
    <x v="1"/>
    <x v="6"/>
    <x v="271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39"/>
    <x v="0"/>
    <x v="1"/>
    <x v="1"/>
    <x v="3"/>
    <x v="0"/>
    <x v="0"/>
    <x v="377"/>
    <x v="414"/>
    <x v="1909"/>
    <x v="917"/>
    <x v="1"/>
    <x v="520"/>
    <x v="685"/>
    <x v="1"/>
    <x v="0"/>
    <x v="1"/>
    <x v="2999"/>
    <x v="1"/>
    <x v="2"/>
    <x v="533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0"/>
    <x v="0"/>
    <x v="1"/>
    <x v="1"/>
    <x v="2"/>
    <x v="2"/>
    <x v="2"/>
    <x v="363"/>
    <x v="400"/>
    <x v="1998"/>
    <x v="918"/>
    <x v="3"/>
    <x v="737"/>
    <x v="496"/>
    <x v="1"/>
    <x v="0"/>
    <x v="1"/>
    <x v="3000"/>
    <x v="1"/>
    <x v="4"/>
    <x v="640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1"/>
    <x v="0"/>
    <x v="1"/>
    <x v="1"/>
    <x v="4"/>
    <x v="2"/>
    <x v="3"/>
    <x v="372"/>
    <x v="409"/>
    <x v="1999"/>
    <x v="919"/>
    <x v="3"/>
    <x v="921"/>
    <x v="768"/>
    <x v="1"/>
    <x v="0"/>
    <x v="0"/>
    <x v="3001"/>
    <x v="1"/>
    <x v="4"/>
    <x v="627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2"/>
    <x v="0"/>
    <x v="1"/>
    <x v="1"/>
    <x v="2"/>
    <x v="2"/>
    <x v="2"/>
    <x v="368"/>
    <x v="402"/>
    <x v="2000"/>
    <x v="920"/>
    <x v="1"/>
    <x v="1067"/>
    <x v="707"/>
    <x v="1"/>
    <x v="0"/>
    <x v="1"/>
    <x v="300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3"/>
    <x v="0"/>
    <x v="1"/>
    <x v="1"/>
    <x v="3"/>
    <x v="0"/>
    <x v="0"/>
    <x v="373"/>
    <x v="410"/>
    <x v="1979"/>
    <x v="921"/>
    <x v="3"/>
    <x v="737"/>
    <x v="681"/>
    <x v="1"/>
    <x v="0"/>
    <x v="1"/>
    <x v="3003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4"/>
    <x v="0"/>
    <x v="1"/>
    <x v="1"/>
    <x v="1"/>
    <x v="1"/>
    <x v="1"/>
    <x v="374"/>
    <x v="411"/>
    <x v="2001"/>
    <x v="922"/>
    <x v="1"/>
    <x v="501"/>
    <x v="425"/>
    <x v="1"/>
    <x v="0"/>
    <x v="1"/>
    <x v="3004"/>
    <x v="1"/>
    <x v="11"/>
    <x v="293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5"/>
    <x v="0"/>
    <x v="1"/>
    <x v="1"/>
    <x v="2"/>
    <x v="2"/>
    <x v="2"/>
    <x v="375"/>
    <x v="412"/>
    <x v="1998"/>
    <x v="923"/>
    <x v="3"/>
    <x v="1113"/>
    <x v="424"/>
    <x v="1"/>
    <x v="0"/>
    <x v="1"/>
    <x v="3005"/>
    <x v="1"/>
    <x v="4"/>
    <x v="292"/>
    <x v="3"/>
    <x v="0"/>
  </r>
  <r>
    <x v="2"/>
    <x v="2"/>
    <x v="0"/>
    <x v="1"/>
    <x v="8"/>
    <x v="7"/>
    <x v="0"/>
    <x v="2"/>
    <x v="6"/>
    <x v="2"/>
    <x v="5"/>
    <x v="1"/>
    <x v="1"/>
    <x v="0"/>
    <x v="17"/>
    <x v="146"/>
    <x v="0"/>
    <x v="1"/>
    <x v="1"/>
    <x v="2"/>
    <x v="2"/>
    <x v="2"/>
    <x v="376"/>
    <x v="413"/>
    <x v="1908"/>
    <x v="924"/>
    <x v="1"/>
    <x v="1108"/>
    <x v="343"/>
    <x v="1"/>
    <x v="0"/>
    <x v="1"/>
    <x v="3006"/>
    <x v="1"/>
    <x v="10"/>
    <x v="237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47"/>
    <x v="0"/>
    <x v="1"/>
    <x v="1"/>
    <x v="3"/>
    <x v="0"/>
    <x v="0"/>
    <x v="378"/>
    <x v="415"/>
    <x v="2002"/>
    <x v="925"/>
    <x v="1"/>
    <x v="755"/>
    <x v="882"/>
    <x v="1"/>
    <x v="0"/>
    <x v="1"/>
    <x v="3007"/>
    <x v="1"/>
    <x v="4"/>
    <x v="737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48"/>
    <x v="0"/>
    <x v="1"/>
    <x v="1"/>
    <x v="2"/>
    <x v="2"/>
    <x v="1"/>
    <x v="379"/>
    <x v="416"/>
    <x v="1972"/>
    <x v="926"/>
    <x v="3"/>
    <x v="999"/>
    <x v="821"/>
    <x v="1"/>
    <x v="0"/>
    <x v="1"/>
    <x v="3008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49"/>
    <x v="0"/>
    <x v="1"/>
    <x v="1"/>
    <x v="4"/>
    <x v="2"/>
    <x v="3"/>
    <x v="380"/>
    <x v="417"/>
    <x v="1950"/>
    <x v="927"/>
    <x v="1"/>
    <x v="1088"/>
    <x v="845"/>
    <x v="1"/>
    <x v="0"/>
    <x v="1"/>
    <x v="3009"/>
    <x v="1"/>
    <x v="5"/>
    <x v="706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50"/>
    <x v="0"/>
    <x v="2"/>
    <x v="0"/>
    <x v="4"/>
    <x v="2"/>
    <x v="3"/>
    <x v="381"/>
    <x v="418"/>
    <x v="2003"/>
    <x v="928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8"/>
    <x v="151"/>
    <x v="0"/>
    <x v="1"/>
    <x v="1"/>
    <x v="3"/>
    <x v="2"/>
    <x v="0"/>
    <x v="382"/>
    <x v="419"/>
    <x v="2004"/>
    <x v="929"/>
    <x v="3"/>
    <x v="408"/>
    <x v="858"/>
    <x v="1"/>
    <x v="0"/>
    <x v="1"/>
    <x v="3010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52"/>
    <x v="0"/>
    <x v="1"/>
    <x v="1"/>
    <x v="3"/>
    <x v="0"/>
    <x v="0"/>
    <x v="383"/>
    <x v="309"/>
    <x v="1960"/>
    <x v="930"/>
    <x v="1"/>
    <x v="1033"/>
    <x v="464"/>
    <x v="1"/>
    <x v="0"/>
    <x v="1"/>
    <x v="3011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53"/>
    <x v="0"/>
    <x v="1"/>
    <x v="1"/>
    <x v="2"/>
    <x v="0"/>
    <x v="2"/>
    <x v="384"/>
    <x v="420"/>
    <x v="2005"/>
    <x v="931"/>
    <x v="1"/>
    <x v="390"/>
    <x v="751"/>
    <x v="1"/>
    <x v="0"/>
    <x v="1"/>
    <x v="3012"/>
    <x v="0"/>
    <x v="0"/>
    <x v="0"/>
    <x v="3"/>
    <x v="0"/>
  </r>
  <r>
    <x v="2"/>
    <x v="2"/>
    <x v="0"/>
    <x v="1"/>
    <x v="8"/>
    <x v="7"/>
    <x v="0"/>
    <x v="2"/>
    <x v="6"/>
    <x v="2"/>
    <x v="5"/>
    <x v="1"/>
    <x v="1"/>
    <x v="0"/>
    <x v="18"/>
    <x v="154"/>
    <x v="0"/>
    <x v="2"/>
    <x v="0"/>
    <x v="2"/>
    <x v="2"/>
    <x v="2"/>
    <x v="385"/>
    <x v="421"/>
    <x v="2006"/>
    <x v="932"/>
    <x v="1"/>
    <x v="0"/>
    <x v="0"/>
    <x v="0"/>
    <x v="0"/>
    <x v="0"/>
    <x v="0"/>
    <x v="0"/>
    <x v="0"/>
    <x v="0"/>
    <x v="0"/>
    <x v="0"/>
  </r>
  <r>
    <x v="2"/>
    <x v="2"/>
    <x v="0"/>
    <x v="1"/>
    <x v="8"/>
    <x v="7"/>
    <x v="0"/>
    <x v="2"/>
    <x v="6"/>
    <x v="2"/>
    <x v="5"/>
    <x v="1"/>
    <x v="1"/>
    <x v="0"/>
    <x v="18"/>
    <x v="155"/>
    <x v="0"/>
    <x v="1"/>
    <x v="1"/>
    <x v="2"/>
    <x v="2"/>
    <x v="2"/>
    <x v="386"/>
    <x v="422"/>
    <x v="2007"/>
    <x v="933"/>
    <x v="1"/>
    <x v="515"/>
    <x v="832"/>
    <x v="1"/>
    <x v="0"/>
    <x v="1"/>
    <x v="3013"/>
    <x v="1"/>
    <x v="11"/>
    <x v="311"/>
    <x v="3"/>
    <x v="0"/>
  </r>
  <r>
    <x v="2"/>
    <x v="2"/>
    <x v="0"/>
    <x v="1"/>
    <x v="10"/>
    <x v="8"/>
    <x v="0"/>
    <x v="9"/>
    <x v="0"/>
    <x v="6"/>
    <x v="0"/>
    <x v="0"/>
    <x v="1"/>
    <x v="0"/>
    <x v="0"/>
    <x v="0"/>
    <x v="0"/>
    <x v="0"/>
    <x v="0"/>
    <x v="0"/>
    <x v="2"/>
    <x v="2"/>
    <x v="0"/>
    <x v="15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0"/>
    <x v="2"/>
    <x v="0"/>
    <x v="0"/>
    <x v="0"/>
    <x v="0"/>
    <x v="0"/>
    <x v="0"/>
    <x v="0"/>
    <x v="5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0"/>
    <x v="3"/>
    <x v="0"/>
    <x v="0"/>
    <x v="0"/>
    <x v="0"/>
    <x v="1"/>
    <x v="1"/>
    <x v="0"/>
    <x v="42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"/>
    <x v="4"/>
    <x v="0"/>
    <x v="0"/>
    <x v="0"/>
    <x v="0"/>
    <x v="2"/>
    <x v="2"/>
    <x v="0"/>
    <x v="42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"/>
    <x v="5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"/>
    <x v="6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1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10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11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12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7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8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"/>
    <x v="9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3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4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5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6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7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8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3"/>
    <x v="19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0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1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2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3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4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5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4"/>
    <x v="26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27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28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29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30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31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32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5"/>
    <x v="33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4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5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6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7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8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39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6"/>
    <x v="40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1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2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3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4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5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6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7"/>
    <x v="4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48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49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50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51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52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53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8"/>
    <x v="54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55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56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57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58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59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60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9"/>
    <x v="61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2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3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4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5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6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7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0"/>
    <x v="68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69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0"/>
    <x v="0"/>
    <x v="0"/>
    <x v="0"/>
    <x v="0"/>
    <x v="2"/>
    <x v="2"/>
    <x v="0"/>
    <x v="2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1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2"/>
    <x v="0"/>
    <x v="0"/>
    <x v="0"/>
    <x v="0"/>
    <x v="0"/>
    <x v="0"/>
    <x v="0"/>
    <x v="42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3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4"/>
    <x v="0"/>
    <x v="0"/>
    <x v="0"/>
    <x v="0"/>
    <x v="0"/>
    <x v="0"/>
    <x v="0"/>
    <x v="42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1"/>
    <x v="75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76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77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78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79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80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81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2"/>
    <x v="82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3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5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6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7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8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3"/>
    <x v="89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0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1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2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3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4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5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4"/>
    <x v="96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98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99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100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101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102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97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5"/>
    <x v="10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3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5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6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7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09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6"/>
    <x v="110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1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3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4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5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6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7"/>
    <x v="117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18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19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20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21"/>
    <x v="0"/>
    <x v="0"/>
    <x v="0"/>
    <x v="0"/>
    <x v="0"/>
    <x v="0"/>
    <x v="0"/>
    <x v="43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22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23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8"/>
    <x v="124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25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2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27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28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29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30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19"/>
    <x v="131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2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3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4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5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6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7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0"/>
    <x v="138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39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1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2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3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4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1"/>
    <x v="145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46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47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48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49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50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51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2"/>
    <x v="152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3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5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6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7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8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3"/>
    <x v="159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0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1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2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3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4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5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4"/>
    <x v="166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67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68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69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70"/>
    <x v="0"/>
    <x v="0"/>
    <x v="0"/>
    <x v="0"/>
    <x v="0"/>
    <x v="0"/>
    <x v="0"/>
    <x v="43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71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72"/>
    <x v="0"/>
    <x v="0"/>
    <x v="0"/>
    <x v="0"/>
    <x v="0"/>
    <x v="0"/>
    <x v="0"/>
    <x v="43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0"/>
    <x v="8"/>
    <x v="0"/>
    <x v="9"/>
    <x v="0"/>
    <x v="6"/>
    <x v="0"/>
    <x v="0"/>
    <x v="1"/>
    <x v="0"/>
    <x v="25"/>
    <x v="173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"/>
    <x v="0"/>
    <x v="0"/>
    <x v="0"/>
    <x v="0"/>
    <x v="0"/>
    <x v="2"/>
    <x v="2"/>
    <x v="0"/>
    <x v="18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"/>
    <x v="2"/>
    <x v="0"/>
    <x v="0"/>
    <x v="0"/>
    <x v="0"/>
    <x v="2"/>
    <x v="2"/>
    <x v="0"/>
    <x v="43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"/>
    <x v="3"/>
    <x v="0"/>
    <x v="0"/>
    <x v="0"/>
    <x v="0"/>
    <x v="0"/>
    <x v="0"/>
    <x v="0"/>
    <x v="43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"/>
    <x v="4"/>
    <x v="0"/>
    <x v="0"/>
    <x v="0"/>
    <x v="0"/>
    <x v="1"/>
    <x v="1"/>
    <x v="0"/>
    <x v="43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"/>
    <x v="1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"/>
    <x v="6"/>
    <x v="0"/>
    <x v="0"/>
    <x v="0"/>
    <x v="0"/>
    <x v="0"/>
    <x v="0"/>
    <x v="0"/>
    <x v="43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"/>
    <x v="7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"/>
    <x v="8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"/>
    <x v="9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0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1"/>
    <x v="0"/>
    <x v="0"/>
    <x v="0"/>
    <x v="0"/>
    <x v="1"/>
    <x v="1"/>
    <x v="0"/>
    <x v="44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2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3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4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15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3"/>
    <x v="5"/>
    <x v="0"/>
    <x v="0"/>
    <x v="0"/>
    <x v="0"/>
    <x v="1"/>
    <x v="1"/>
    <x v="0"/>
    <x v="44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16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17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18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19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20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21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4"/>
    <x v="22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3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4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5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6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7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8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5"/>
    <x v="29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0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1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2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3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4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5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6"/>
    <x v="36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37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38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39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40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41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42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7"/>
    <x v="43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4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5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6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7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8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49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8"/>
    <x v="50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1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2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3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4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5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6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9"/>
    <x v="57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58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59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60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61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62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63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0"/>
    <x v="64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65"/>
    <x v="0"/>
    <x v="0"/>
    <x v="0"/>
    <x v="0"/>
    <x v="2"/>
    <x v="2"/>
    <x v="0"/>
    <x v="42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66"/>
    <x v="0"/>
    <x v="0"/>
    <x v="0"/>
    <x v="0"/>
    <x v="2"/>
    <x v="2"/>
    <x v="0"/>
    <x v="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67"/>
    <x v="0"/>
    <x v="0"/>
    <x v="0"/>
    <x v="0"/>
    <x v="1"/>
    <x v="1"/>
    <x v="0"/>
    <x v="42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68"/>
    <x v="0"/>
    <x v="0"/>
    <x v="0"/>
    <x v="0"/>
    <x v="0"/>
    <x v="0"/>
    <x v="0"/>
    <x v="43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69"/>
    <x v="0"/>
    <x v="0"/>
    <x v="0"/>
    <x v="0"/>
    <x v="2"/>
    <x v="2"/>
    <x v="0"/>
    <x v="427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70"/>
    <x v="0"/>
    <x v="0"/>
    <x v="0"/>
    <x v="0"/>
    <x v="0"/>
    <x v="0"/>
    <x v="0"/>
    <x v="8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1"/>
    <x v="71"/>
    <x v="0"/>
    <x v="0"/>
    <x v="0"/>
    <x v="0"/>
    <x v="1"/>
    <x v="1"/>
    <x v="0"/>
    <x v="24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2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3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4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5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6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7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2"/>
    <x v="78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79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1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2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3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4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3"/>
    <x v="85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86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87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88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89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90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91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4"/>
    <x v="92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8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3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5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6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97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5"/>
    <x v="108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99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1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2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3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4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6"/>
    <x v="105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06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07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09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10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11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12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7"/>
    <x v="113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4"/>
    <x v="0"/>
    <x v="0"/>
    <x v="0"/>
    <x v="0"/>
    <x v="2"/>
    <x v="2"/>
    <x v="0"/>
    <x v="43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5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6"/>
    <x v="0"/>
    <x v="0"/>
    <x v="0"/>
    <x v="0"/>
    <x v="1"/>
    <x v="1"/>
    <x v="0"/>
    <x v="10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7"/>
    <x v="0"/>
    <x v="0"/>
    <x v="0"/>
    <x v="0"/>
    <x v="0"/>
    <x v="0"/>
    <x v="0"/>
    <x v="44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8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19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8"/>
    <x v="120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1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2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3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4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5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6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19"/>
    <x v="127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28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29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30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31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32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33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0"/>
    <x v="134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35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36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37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38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39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40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1"/>
    <x v="141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2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3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4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5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6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7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2"/>
    <x v="148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49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0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1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2"/>
    <x v="0"/>
    <x v="2"/>
    <x v="0"/>
    <x v="3"/>
    <x v="0"/>
    <x v="0"/>
    <x v="387"/>
    <x v="356"/>
    <x v="1950"/>
    <x v="934"/>
    <x v="1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3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4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3"/>
    <x v="155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56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57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58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59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60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61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4"/>
    <x v="162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3"/>
    <x v="0"/>
    <x v="0"/>
    <x v="0"/>
    <x v="0"/>
    <x v="2"/>
    <x v="2"/>
    <x v="0"/>
    <x v="10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4"/>
    <x v="0"/>
    <x v="0"/>
    <x v="0"/>
    <x v="0"/>
    <x v="2"/>
    <x v="2"/>
    <x v="0"/>
    <x v="18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5"/>
    <x v="0"/>
    <x v="0"/>
    <x v="0"/>
    <x v="0"/>
    <x v="1"/>
    <x v="1"/>
    <x v="0"/>
    <x v="19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6"/>
    <x v="0"/>
    <x v="0"/>
    <x v="0"/>
    <x v="0"/>
    <x v="0"/>
    <x v="0"/>
    <x v="0"/>
    <x v="3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7"/>
    <x v="0"/>
    <x v="0"/>
    <x v="0"/>
    <x v="0"/>
    <x v="2"/>
    <x v="2"/>
    <x v="0"/>
    <x v="25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8"/>
    <x v="0"/>
    <x v="0"/>
    <x v="0"/>
    <x v="0"/>
    <x v="0"/>
    <x v="0"/>
    <x v="0"/>
    <x v="44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1"/>
    <x v="8"/>
    <x v="0"/>
    <x v="10"/>
    <x v="0"/>
    <x v="6"/>
    <x v="0"/>
    <x v="0"/>
    <x v="1"/>
    <x v="0"/>
    <x v="25"/>
    <x v="169"/>
    <x v="0"/>
    <x v="0"/>
    <x v="0"/>
    <x v="0"/>
    <x v="1"/>
    <x v="1"/>
    <x v="0"/>
    <x v="43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1"/>
    <x v="0"/>
    <x v="0"/>
    <x v="3"/>
    <x v="0"/>
    <x v="1"/>
    <x v="1"/>
    <x v="1"/>
    <x v="388"/>
    <x v="444"/>
    <x v="2008"/>
    <x v="935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1"/>
    <x v="2"/>
    <x v="0"/>
    <x v="1"/>
    <x v="1"/>
    <x v="3"/>
    <x v="0"/>
    <x v="0"/>
    <x v="389"/>
    <x v="260"/>
    <x v="2009"/>
    <x v="936"/>
    <x v="3"/>
    <x v="960"/>
    <x v="523"/>
    <x v="1"/>
    <x v="0"/>
    <x v="1"/>
    <x v="3014"/>
    <x v="1"/>
    <x v="6"/>
    <x v="382"/>
    <x v="3"/>
    <x v="0"/>
  </r>
  <r>
    <x v="2"/>
    <x v="2"/>
    <x v="0"/>
    <x v="1"/>
    <x v="12"/>
    <x v="7"/>
    <x v="0"/>
    <x v="7"/>
    <x v="6"/>
    <x v="2"/>
    <x v="3"/>
    <x v="1"/>
    <x v="1"/>
    <x v="0"/>
    <x v="1"/>
    <x v="3"/>
    <x v="0"/>
    <x v="1"/>
    <x v="1"/>
    <x v="1"/>
    <x v="1"/>
    <x v="1"/>
    <x v="390"/>
    <x v="445"/>
    <x v="2010"/>
    <x v="937"/>
    <x v="3"/>
    <x v="422"/>
    <x v="379"/>
    <x v="1"/>
    <x v="0"/>
    <x v="1"/>
    <x v="3015"/>
    <x v="1"/>
    <x v="4"/>
    <x v="729"/>
    <x v="3"/>
    <x v="0"/>
  </r>
  <r>
    <x v="2"/>
    <x v="2"/>
    <x v="0"/>
    <x v="1"/>
    <x v="12"/>
    <x v="7"/>
    <x v="0"/>
    <x v="7"/>
    <x v="6"/>
    <x v="2"/>
    <x v="3"/>
    <x v="1"/>
    <x v="1"/>
    <x v="0"/>
    <x v="1"/>
    <x v="4"/>
    <x v="0"/>
    <x v="3"/>
    <x v="0"/>
    <x v="1"/>
    <x v="1"/>
    <x v="1"/>
    <x v="391"/>
    <x v="446"/>
    <x v="2011"/>
    <x v="938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2"/>
    <x v="5"/>
    <x v="0"/>
    <x v="1"/>
    <x v="1"/>
    <x v="1"/>
    <x v="1"/>
    <x v="1"/>
    <x v="392"/>
    <x v="444"/>
    <x v="1910"/>
    <x v="939"/>
    <x v="1"/>
    <x v="543"/>
    <x v="883"/>
    <x v="1"/>
    <x v="0"/>
    <x v="1"/>
    <x v="3016"/>
    <x v="1"/>
    <x v="1"/>
    <x v="738"/>
    <x v="3"/>
    <x v="0"/>
  </r>
  <r>
    <x v="2"/>
    <x v="2"/>
    <x v="0"/>
    <x v="1"/>
    <x v="12"/>
    <x v="7"/>
    <x v="0"/>
    <x v="7"/>
    <x v="6"/>
    <x v="2"/>
    <x v="3"/>
    <x v="1"/>
    <x v="1"/>
    <x v="0"/>
    <x v="2"/>
    <x v="6"/>
    <x v="0"/>
    <x v="1"/>
    <x v="1"/>
    <x v="3"/>
    <x v="0"/>
    <x v="0"/>
    <x v="393"/>
    <x v="447"/>
    <x v="1929"/>
    <x v="940"/>
    <x v="1"/>
    <x v="515"/>
    <x v="832"/>
    <x v="1"/>
    <x v="0"/>
    <x v="1"/>
    <x v="3017"/>
    <x v="1"/>
    <x v="6"/>
    <x v="311"/>
    <x v="3"/>
    <x v="0"/>
  </r>
  <r>
    <x v="2"/>
    <x v="2"/>
    <x v="0"/>
    <x v="1"/>
    <x v="12"/>
    <x v="7"/>
    <x v="0"/>
    <x v="7"/>
    <x v="6"/>
    <x v="2"/>
    <x v="3"/>
    <x v="1"/>
    <x v="1"/>
    <x v="0"/>
    <x v="2"/>
    <x v="7"/>
    <x v="0"/>
    <x v="2"/>
    <x v="0"/>
    <x v="1"/>
    <x v="1"/>
    <x v="1"/>
    <x v="394"/>
    <x v="448"/>
    <x v="1933"/>
    <x v="941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2"/>
    <x v="8"/>
    <x v="0"/>
    <x v="1"/>
    <x v="1"/>
    <x v="0"/>
    <x v="1"/>
    <x v="1"/>
    <x v="0"/>
    <x v="449"/>
    <x v="2012"/>
    <x v="942"/>
    <x v="2"/>
    <x v="1110"/>
    <x v="345"/>
    <x v="1"/>
    <x v="0"/>
    <x v="1"/>
    <x v="3018"/>
    <x v="1"/>
    <x v="4"/>
    <x v="250"/>
    <x v="3"/>
    <x v="0"/>
  </r>
  <r>
    <x v="2"/>
    <x v="2"/>
    <x v="0"/>
    <x v="1"/>
    <x v="12"/>
    <x v="7"/>
    <x v="0"/>
    <x v="7"/>
    <x v="6"/>
    <x v="2"/>
    <x v="3"/>
    <x v="1"/>
    <x v="1"/>
    <x v="0"/>
    <x v="3"/>
    <x v="1"/>
    <x v="0"/>
    <x v="1"/>
    <x v="1"/>
    <x v="3"/>
    <x v="0"/>
    <x v="0"/>
    <x v="395"/>
    <x v="450"/>
    <x v="1948"/>
    <x v="943"/>
    <x v="3"/>
    <x v="975"/>
    <x v="427"/>
    <x v="1"/>
    <x v="0"/>
    <x v="1"/>
    <x v="3019"/>
    <x v="1"/>
    <x v="6"/>
    <x v="296"/>
    <x v="3"/>
    <x v="0"/>
  </r>
  <r>
    <x v="2"/>
    <x v="2"/>
    <x v="0"/>
    <x v="1"/>
    <x v="12"/>
    <x v="7"/>
    <x v="0"/>
    <x v="7"/>
    <x v="6"/>
    <x v="2"/>
    <x v="3"/>
    <x v="1"/>
    <x v="1"/>
    <x v="0"/>
    <x v="3"/>
    <x v="10"/>
    <x v="0"/>
    <x v="1"/>
    <x v="1"/>
    <x v="1"/>
    <x v="1"/>
    <x v="1"/>
    <x v="396"/>
    <x v="451"/>
    <x v="2013"/>
    <x v="944"/>
    <x v="3"/>
    <x v="536"/>
    <x v="422"/>
    <x v="1"/>
    <x v="0"/>
    <x v="1"/>
    <x v="3020"/>
    <x v="1"/>
    <x v="10"/>
    <x v="289"/>
    <x v="3"/>
    <x v="0"/>
  </r>
  <r>
    <x v="2"/>
    <x v="2"/>
    <x v="0"/>
    <x v="1"/>
    <x v="12"/>
    <x v="7"/>
    <x v="0"/>
    <x v="7"/>
    <x v="6"/>
    <x v="2"/>
    <x v="3"/>
    <x v="1"/>
    <x v="1"/>
    <x v="0"/>
    <x v="3"/>
    <x v="11"/>
    <x v="0"/>
    <x v="1"/>
    <x v="1"/>
    <x v="1"/>
    <x v="1"/>
    <x v="1"/>
    <x v="397"/>
    <x v="452"/>
    <x v="2014"/>
    <x v="942"/>
    <x v="1"/>
    <x v="412"/>
    <x v="884"/>
    <x v="1"/>
    <x v="0"/>
    <x v="1"/>
    <x v="3021"/>
    <x v="1"/>
    <x v="4"/>
    <x v="739"/>
    <x v="3"/>
    <x v="0"/>
  </r>
  <r>
    <x v="2"/>
    <x v="2"/>
    <x v="0"/>
    <x v="1"/>
    <x v="12"/>
    <x v="7"/>
    <x v="0"/>
    <x v="7"/>
    <x v="6"/>
    <x v="2"/>
    <x v="3"/>
    <x v="1"/>
    <x v="1"/>
    <x v="0"/>
    <x v="3"/>
    <x v="9"/>
    <x v="0"/>
    <x v="1"/>
    <x v="1"/>
    <x v="1"/>
    <x v="1"/>
    <x v="1"/>
    <x v="398"/>
    <x v="453"/>
    <x v="2015"/>
    <x v="945"/>
    <x v="1"/>
    <x v="558"/>
    <x v="419"/>
    <x v="1"/>
    <x v="0"/>
    <x v="1"/>
    <x v="3022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4"/>
    <x v="12"/>
    <x v="0"/>
    <x v="1"/>
    <x v="1"/>
    <x v="1"/>
    <x v="1"/>
    <x v="1"/>
    <x v="388"/>
    <x v="444"/>
    <x v="1934"/>
    <x v="946"/>
    <x v="1"/>
    <x v="407"/>
    <x v="407"/>
    <x v="1"/>
    <x v="0"/>
    <x v="1"/>
    <x v="3023"/>
    <x v="1"/>
    <x v="4"/>
    <x v="278"/>
    <x v="3"/>
    <x v="0"/>
  </r>
  <r>
    <x v="2"/>
    <x v="2"/>
    <x v="0"/>
    <x v="1"/>
    <x v="12"/>
    <x v="7"/>
    <x v="0"/>
    <x v="7"/>
    <x v="6"/>
    <x v="2"/>
    <x v="3"/>
    <x v="1"/>
    <x v="1"/>
    <x v="0"/>
    <x v="4"/>
    <x v="13"/>
    <x v="0"/>
    <x v="1"/>
    <x v="1"/>
    <x v="3"/>
    <x v="0"/>
    <x v="0"/>
    <x v="399"/>
    <x v="454"/>
    <x v="1945"/>
    <x v="947"/>
    <x v="3"/>
    <x v="486"/>
    <x v="378"/>
    <x v="1"/>
    <x v="0"/>
    <x v="1"/>
    <x v="3024"/>
    <x v="1"/>
    <x v="4"/>
    <x v="256"/>
    <x v="3"/>
    <x v="0"/>
  </r>
  <r>
    <x v="2"/>
    <x v="2"/>
    <x v="0"/>
    <x v="1"/>
    <x v="12"/>
    <x v="7"/>
    <x v="0"/>
    <x v="7"/>
    <x v="6"/>
    <x v="2"/>
    <x v="3"/>
    <x v="1"/>
    <x v="1"/>
    <x v="0"/>
    <x v="4"/>
    <x v="14"/>
    <x v="0"/>
    <x v="1"/>
    <x v="1"/>
    <x v="1"/>
    <x v="1"/>
    <x v="1"/>
    <x v="396"/>
    <x v="404"/>
    <x v="2016"/>
    <x v="948"/>
    <x v="3"/>
    <x v="975"/>
    <x v="844"/>
    <x v="1"/>
    <x v="0"/>
    <x v="1"/>
    <x v="3025"/>
    <x v="1"/>
    <x v="2"/>
    <x v="677"/>
    <x v="3"/>
    <x v="0"/>
  </r>
  <r>
    <x v="2"/>
    <x v="2"/>
    <x v="0"/>
    <x v="1"/>
    <x v="12"/>
    <x v="7"/>
    <x v="0"/>
    <x v="7"/>
    <x v="6"/>
    <x v="2"/>
    <x v="3"/>
    <x v="1"/>
    <x v="1"/>
    <x v="0"/>
    <x v="4"/>
    <x v="15"/>
    <x v="0"/>
    <x v="4"/>
    <x v="0"/>
    <x v="0"/>
    <x v="1"/>
    <x v="1"/>
    <x v="0"/>
    <x v="449"/>
    <x v="2017"/>
    <x v="949"/>
    <x v="2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5"/>
    <x v="16"/>
    <x v="0"/>
    <x v="2"/>
    <x v="0"/>
    <x v="1"/>
    <x v="1"/>
    <x v="1"/>
    <x v="400"/>
    <x v="455"/>
    <x v="2018"/>
    <x v="950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5"/>
    <x v="17"/>
    <x v="0"/>
    <x v="1"/>
    <x v="1"/>
    <x v="3"/>
    <x v="0"/>
    <x v="0"/>
    <x v="273"/>
    <x v="456"/>
    <x v="2019"/>
    <x v="951"/>
    <x v="3"/>
    <x v="422"/>
    <x v="784"/>
    <x v="1"/>
    <x v="0"/>
    <x v="1"/>
    <x v="302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5"/>
    <x v="18"/>
    <x v="0"/>
    <x v="1"/>
    <x v="1"/>
    <x v="1"/>
    <x v="1"/>
    <x v="1"/>
    <x v="401"/>
    <x v="457"/>
    <x v="1934"/>
    <x v="952"/>
    <x v="1"/>
    <x v="1022"/>
    <x v="859"/>
    <x v="1"/>
    <x v="0"/>
    <x v="1"/>
    <x v="3027"/>
    <x v="1"/>
    <x v="4"/>
    <x v="720"/>
    <x v="3"/>
    <x v="0"/>
  </r>
  <r>
    <x v="2"/>
    <x v="2"/>
    <x v="0"/>
    <x v="1"/>
    <x v="12"/>
    <x v="7"/>
    <x v="0"/>
    <x v="7"/>
    <x v="6"/>
    <x v="2"/>
    <x v="3"/>
    <x v="1"/>
    <x v="1"/>
    <x v="0"/>
    <x v="5"/>
    <x v="19"/>
    <x v="0"/>
    <x v="1"/>
    <x v="1"/>
    <x v="1"/>
    <x v="1"/>
    <x v="1"/>
    <x v="402"/>
    <x v="458"/>
    <x v="2020"/>
    <x v="953"/>
    <x v="3"/>
    <x v="430"/>
    <x v="681"/>
    <x v="1"/>
    <x v="0"/>
    <x v="1"/>
    <x v="3028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6"/>
    <x v="20"/>
    <x v="0"/>
    <x v="1"/>
    <x v="1"/>
    <x v="0"/>
    <x v="1"/>
    <x v="1"/>
    <x v="0"/>
    <x v="459"/>
    <x v="2001"/>
    <x v="954"/>
    <x v="3"/>
    <x v="995"/>
    <x v="444"/>
    <x v="1"/>
    <x v="0"/>
    <x v="1"/>
    <x v="3029"/>
    <x v="1"/>
    <x v="4"/>
    <x v="313"/>
    <x v="3"/>
    <x v="0"/>
  </r>
  <r>
    <x v="2"/>
    <x v="2"/>
    <x v="0"/>
    <x v="1"/>
    <x v="12"/>
    <x v="7"/>
    <x v="0"/>
    <x v="7"/>
    <x v="6"/>
    <x v="2"/>
    <x v="3"/>
    <x v="1"/>
    <x v="1"/>
    <x v="0"/>
    <x v="6"/>
    <x v="21"/>
    <x v="0"/>
    <x v="1"/>
    <x v="1"/>
    <x v="3"/>
    <x v="0"/>
    <x v="0"/>
    <x v="403"/>
    <x v="460"/>
    <x v="1925"/>
    <x v="955"/>
    <x v="3"/>
    <x v="955"/>
    <x v="473"/>
    <x v="1"/>
    <x v="0"/>
    <x v="1"/>
    <x v="3030"/>
    <x v="1"/>
    <x v="6"/>
    <x v="342"/>
    <x v="3"/>
    <x v="0"/>
  </r>
  <r>
    <x v="2"/>
    <x v="2"/>
    <x v="0"/>
    <x v="1"/>
    <x v="12"/>
    <x v="7"/>
    <x v="0"/>
    <x v="7"/>
    <x v="6"/>
    <x v="2"/>
    <x v="3"/>
    <x v="1"/>
    <x v="1"/>
    <x v="0"/>
    <x v="6"/>
    <x v="22"/>
    <x v="0"/>
    <x v="1"/>
    <x v="1"/>
    <x v="1"/>
    <x v="1"/>
    <x v="1"/>
    <x v="404"/>
    <x v="461"/>
    <x v="2021"/>
    <x v="956"/>
    <x v="3"/>
    <x v="997"/>
    <x v="850"/>
    <x v="1"/>
    <x v="0"/>
    <x v="1"/>
    <x v="3031"/>
    <x v="1"/>
    <x v="2"/>
    <x v="711"/>
    <x v="3"/>
    <x v="0"/>
  </r>
  <r>
    <x v="2"/>
    <x v="2"/>
    <x v="0"/>
    <x v="1"/>
    <x v="12"/>
    <x v="7"/>
    <x v="0"/>
    <x v="7"/>
    <x v="6"/>
    <x v="2"/>
    <x v="3"/>
    <x v="1"/>
    <x v="1"/>
    <x v="0"/>
    <x v="6"/>
    <x v="23"/>
    <x v="0"/>
    <x v="1"/>
    <x v="1"/>
    <x v="1"/>
    <x v="1"/>
    <x v="1"/>
    <x v="405"/>
    <x v="462"/>
    <x v="2022"/>
    <x v="957"/>
    <x v="1"/>
    <x v="498"/>
    <x v="752"/>
    <x v="1"/>
    <x v="0"/>
    <x v="1"/>
    <x v="3032"/>
    <x v="1"/>
    <x v="0"/>
    <x v="681"/>
    <x v="3"/>
    <x v="0"/>
  </r>
  <r>
    <x v="2"/>
    <x v="2"/>
    <x v="0"/>
    <x v="1"/>
    <x v="12"/>
    <x v="7"/>
    <x v="0"/>
    <x v="7"/>
    <x v="6"/>
    <x v="2"/>
    <x v="3"/>
    <x v="1"/>
    <x v="1"/>
    <x v="0"/>
    <x v="7"/>
    <x v="24"/>
    <x v="0"/>
    <x v="1"/>
    <x v="1"/>
    <x v="1"/>
    <x v="1"/>
    <x v="1"/>
    <x v="406"/>
    <x v="463"/>
    <x v="1989"/>
    <x v="958"/>
    <x v="1"/>
    <x v="434"/>
    <x v="382"/>
    <x v="1"/>
    <x v="0"/>
    <x v="1"/>
    <x v="3033"/>
    <x v="1"/>
    <x v="4"/>
    <x v="259"/>
    <x v="3"/>
    <x v="0"/>
  </r>
  <r>
    <x v="2"/>
    <x v="2"/>
    <x v="0"/>
    <x v="1"/>
    <x v="12"/>
    <x v="7"/>
    <x v="0"/>
    <x v="7"/>
    <x v="6"/>
    <x v="2"/>
    <x v="3"/>
    <x v="1"/>
    <x v="1"/>
    <x v="0"/>
    <x v="7"/>
    <x v="25"/>
    <x v="0"/>
    <x v="1"/>
    <x v="1"/>
    <x v="3"/>
    <x v="0"/>
    <x v="0"/>
    <x v="407"/>
    <x v="464"/>
    <x v="1929"/>
    <x v="959"/>
    <x v="1"/>
    <x v="1107"/>
    <x v="885"/>
    <x v="1"/>
    <x v="0"/>
    <x v="1"/>
    <x v="3034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7"/>
    <x v="26"/>
    <x v="0"/>
    <x v="1"/>
    <x v="1"/>
    <x v="1"/>
    <x v="1"/>
    <x v="1"/>
    <x v="408"/>
    <x v="465"/>
    <x v="2023"/>
    <x v="960"/>
    <x v="1"/>
    <x v="1096"/>
    <x v="886"/>
    <x v="1"/>
    <x v="0"/>
    <x v="1"/>
    <x v="3035"/>
    <x v="1"/>
    <x v="4"/>
    <x v="740"/>
    <x v="3"/>
    <x v="0"/>
  </r>
  <r>
    <x v="2"/>
    <x v="2"/>
    <x v="0"/>
    <x v="1"/>
    <x v="12"/>
    <x v="7"/>
    <x v="0"/>
    <x v="7"/>
    <x v="6"/>
    <x v="2"/>
    <x v="3"/>
    <x v="1"/>
    <x v="1"/>
    <x v="0"/>
    <x v="7"/>
    <x v="27"/>
    <x v="0"/>
    <x v="1"/>
    <x v="1"/>
    <x v="1"/>
    <x v="1"/>
    <x v="1"/>
    <x v="409"/>
    <x v="466"/>
    <x v="2024"/>
    <x v="961"/>
    <x v="1"/>
    <x v="504"/>
    <x v="435"/>
    <x v="1"/>
    <x v="0"/>
    <x v="1"/>
    <x v="303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8"/>
    <x v="28"/>
    <x v="0"/>
    <x v="1"/>
    <x v="1"/>
    <x v="0"/>
    <x v="1"/>
    <x v="1"/>
    <x v="0"/>
    <x v="463"/>
    <x v="2025"/>
    <x v="962"/>
    <x v="3"/>
    <x v="484"/>
    <x v="484"/>
    <x v="1"/>
    <x v="0"/>
    <x v="1"/>
    <x v="303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0"/>
    <x v="8"/>
    <x v="29"/>
    <x v="0"/>
    <x v="3"/>
    <x v="0"/>
    <x v="3"/>
    <x v="0"/>
    <x v="0"/>
    <x v="407"/>
    <x v="464"/>
    <x v="1909"/>
    <x v="963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0"/>
    <x v="8"/>
    <x v="30"/>
    <x v="0"/>
    <x v="1"/>
    <x v="1"/>
    <x v="1"/>
    <x v="1"/>
    <x v="1"/>
    <x v="408"/>
    <x v="465"/>
    <x v="1918"/>
    <x v="964"/>
    <x v="1"/>
    <x v="390"/>
    <x v="825"/>
    <x v="1"/>
    <x v="0"/>
    <x v="1"/>
    <x v="3038"/>
    <x v="1"/>
    <x v="2"/>
    <x v="689"/>
    <x v="3"/>
    <x v="0"/>
  </r>
  <r>
    <x v="2"/>
    <x v="2"/>
    <x v="0"/>
    <x v="1"/>
    <x v="12"/>
    <x v="7"/>
    <x v="0"/>
    <x v="7"/>
    <x v="6"/>
    <x v="2"/>
    <x v="3"/>
    <x v="1"/>
    <x v="1"/>
    <x v="0"/>
    <x v="8"/>
    <x v="31"/>
    <x v="0"/>
    <x v="1"/>
    <x v="1"/>
    <x v="1"/>
    <x v="1"/>
    <x v="1"/>
    <x v="410"/>
    <x v="467"/>
    <x v="2023"/>
    <x v="965"/>
    <x v="1"/>
    <x v="1114"/>
    <x v="794"/>
    <x v="1"/>
    <x v="0"/>
    <x v="1"/>
    <x v="3039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1"/>
    <x v="32"/>
    <x v="0"/>
    <x v="1"/>
    <x v="1"/>
    <x v="1"/>
    <x v="1"/>
    <x v="1"/>
    <x v="411"/>
    <x v="468"/>
    <x v="2026"/>
    <x v="966"/>
    <x v="1"/>
    <x v="1115"/>
    <x v="368"/>
    <x v="1"/>
    <x v="0"/>
    <x v="1"/>
    <x v="3040"/>
    <x v="1"/>
    <x v="11"/>
    <x v="248"/>
    <x v="3"/>
    <x v="0"/>
  </r>
  <r>
    <x v="2"/>
    <x v="2"/>
    <x v="0"/>
    <x v="1"/>
    <x v="12"/>
    <x v="7"/>
    <x v="0"/>
    <x v="7"/>
    <x v="6"/>
    <x v="2"/>
    <x v="3"/>
    <x v="1"/>
    <x v="1"/>
    <x v="1"/>
    <x v="1"/>
    <x v="33"/>
    <x v="0"/>
    <x v="1"/>
    <x v="1"/>
    <x v="3"/>
    <x v="0"/>
    <x v="0"/>
    <x v="412"/>
    <x v="469"/>
    <x v="2027"/>
    <x v="967"/>
    <x v="3"/>
    <x v="566"/>
    <x v="773"/>
    <x v="1"/>
    <x v="0"/>
    <x v="1"/>
    <x v="3041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1"/>
    <x v="34"/>
    <x v="0"/>
    <x v="1"/>
    <x v="1"/>
    <x v="1"/>
    <x v="1"/>
    <x v="1"/>
    <x v="413"/>
    <x v="470"/>
    <x v="1909"/>
    <x v="968"/>
    <x v="3"/>
    <x v="924"/>
    <x v="469"/>
    <x v="1"/>
    <x v="0"/>
    <x v="1"/>
    <x v="3042"/>
    <x v="1"/>
    <x v="4"/>
    <x v="338"/>
    <x v="3"/>
    <x v="0"/>
  </r>
  <r>
    <x v="2"/>
    <x v="2"/>
    <x v="0"/>
    <x v="1"/>
    <x v="12"/>
    <x v="7"/>
    <x v="0"/>
    <x v="7"/>
    <x v="6"/>
    <x v="2"/>
    <x v="3"/>
    <x v="1"/>
    <x v="1"/>
    <x v="1"/>
    <x v="1"/>
    <x v="35"/>
    <x v="0"/>
    <x v="3"/>
    <x v="0"/>
    <x v="1"/>
    <x v="1"/>
    <x v="1"/>
    <x v="414"/>
    <x v="471"/>
    <x v="2011"/>
    <x v="969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1"/>
    <x v="2"/>
    <x v="36"/>
    <x v="0"/>
    <x v="1"/>
    <x v="1"/>
    <x v="1"/>
    <x v="1"/>
    <x v="1"/>
    <x v="415"/>
    <x v="472"/>
    <x v="1933"/>
    <x v="970"/>
    <x v="1"/>
    <x v="557"/>
    <x v="396"/>
    <x v="1"/>
    <x v="0"/>
    <x v="1"/>
    <x v="3043"/>
    <x v="1"/>
    <x v="9"/>
    <x v="271"/>
    <x v="3"/>
    <x v="0"/>
  </r>
  <r>
    <x v="2"/>
    <x v="2"/>
    <x v="0"/>
    <x v="1"/>
    <x v="12"/>
    <x v="7"/>
    <x v="0"/>
    <x v="7"/>
    <x v="6"/>
    <x v="2"/>
    <x v="3"/>
    <x v="1"/>
    <x v="1"/>
    <x v="1"/>
    <x v="2"/>
    <x v="37"/>
    <x v="0"/>
    <x v="1"/>
    <x v="1"/>
    <x v="3"/>
    <x v="0"/>
    <x v="0"/>
    <x v="416"/>
    <x v="473"/>
    <x v="1965"/>
    <x v="971"/>
    <x v="1"/>
    <x v="434"/>
    <x v="794"/>
    <x v="1"/>
    <x v="0"/>
    <x v="1"/>
    <x v="3044"/>
    <x v="1"/>
    <x v="4"/>
    <x v="658"/>
    <x v="3"/>
    <x v="0"/>
  </r>
  <r>
    <x v="2"/>
    <x v="2"/>
    <x v="0"/>
    <x v="1"/>
    <x v="12"/>
    <x v="7"/>
    <x v="0"/>
    <x v="7"/>
    <x v="6"/>
    <x v="2"/>
    <x v="3"/>
    <x v="1"/>
    <x v="1"/>
    <x v="1"/>
    <x v="2"/>
    <x v="38"/>
    <x v="0"/>
    <x v="1"/>
    <x v="1"/>
    <x v="1"/>
    <x v="1"/>
    <x v="1"/>
    <x v="417"/>
    <x v="474"/>
    <x v="1934"/>
    <x v="972"/>
    <x v="1"/>
    <x v="930"/>
    <x v="887"/>
    <x v="1"/>
    <x v="0"/>
    <x v="1"/>
    <x v="3045"/>
    <x v="1"/>
    <x v="4"/>
    <x v="741"/>
    <x v="3"/>
    <x v="0"/>
  </r>
  <r>
    <x v="2"/>
    <x v="2"/>
    <x v="0"/>
    <x v="1"/>
    <x v="12"/>
    <x v="7"/>
    <x v="0"/>
    <x v="7"/>
    <x v="6"/>
    <x v="2"/>
    <x v="3"/>
    <x v="1"/>
    <x v="1"/>
    <x v="1"/>
    <x v="2"/>
    <x v="39"/>
    <x v="0"/>
    <x v="1"/>
    <x v="1"/>
    <x v="1"/>
    <x v="1"/>
    <x v="1"/>
    <x v="418"/>
    <x v="475"/>
    <x v="2028"/>
    <x v="973"/>
    <x v="3"/>
    <x v="465"/>
    <x v="619"/>
    <x v="1"/>
    <x v="0"/>
    <x v="1"/>
    <x v="304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3"/>
    <x v="40"/>
    <x v="0"/>
    <x v="1"/>
    <x v="1"/>
    <x v="0"/>
    <x v="1"/>
    <x v="1"/>
    <x v="0"/>
    <x v="476"/>
    <x v="2029"/>
    <x v="974"/>
    <x v="3"/>
    <x v="671"/>
    <x v="438"/>
    <x v="1"/>
    <x v="0"/>
    <x v="1"/>
    <x v="304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3"/>
    <x v="41"/>
    <x v="0"/>
    <x v="1"/>
    <x v="1"/>
    <x v="0"/>
    <x v="0"/>
    <x v="0"/>
    <x v="0"/>
    <x v="477"/>
    <x v="2030"/>
    <x v="975"/>
    <x v="2"/>
    <x v="426"/>
    <x v="888"/>
    <x v="1"/>
    <x v="0"/>
    <x v="1"/>
    <x v="3048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3"/>
    <x v="42"/>
    <x v="0"/>
    <x v="1"/>
    <x v="1"/>
    <x v="1"/>
    <x v="1"/>
    <x v="1"/>
    <x v="419"/>
    <x v="478"/>
    <x v="2031"/>
    <x v="976"/>
    <x v="3"/>
    <x v="885"/>
    <x v="349"/>
    <x v="1"/>
    <x v="0"/>
    <x v="1"/>
    <x v="3049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3"/>
    <x v="43"/>
    <x v="0"/>
    <x v="1"/>
    <x v="1"/>
    <x v="0"/>
    <x v="1"/>
    <x v="1"/>
    <x v="0"/>
    <x v="479"/>
    <x v="2032"/>
    <x v="977"/>
    <x v="3"/>
    <x v="1001"/>
    <x v="748"/>
    <x v="1"/>
    <x v="0"/>
    <x v="1"/>
    <x v="3050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4"/>
    <x v="44"/>
    <x v="0"/>
    <x v="1"/>
    <x v="1"/>
    <x v="1"/>
    <x v="1"/>
    <x v="1"/>
    <x v="415"/>
    <x v="472"/>
    <x v="2033"/>
    <x v="978"/>
    <x v="3"/>
    <x v="962"/>
    <x v="502"/>
    <x v="1"/>
    <x v="0"/>
    <x v="1"/>
    <x v="3051"/>
    <x v="1"/>
    <x v="5"/>
    <x v="367"/>
    <x v="3"/>
    <x v="0"/>
  </r>
  <r>
    <x v="2"/>
    <x v="2"/>
    <x v="0"/>
    <x v="1"/>
    <x v="12"/>
    <x v="7"/>
    <x v="0"/>
    <x v="7"/>
    <x v="6"/>
    <x v="2"/>
    <x v="3"/>
    <x v="1"/>
    <x v="1"/>
    <x v="1"/>
    <x v="4"/>
    <x v="45"/>
    <x v="0"/>
    <x v="1"/>
    <x v="1"/>
    <x v="3"/>
    <x v="0"/>
    <x v="0"/>
    <x v="420"/>
    <x v="480"/>
    <x v="1945"/>
    <x v="979"/>
    <x v="3"/>
    <x v="407"/>
    <x v="748"/>
    <x v="1"/>
    <x v="0"/>
    <x v="1"/>
    <x v="3052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4"/>
    <x v="46"/>
    <x v="0"/>
    <x v="1"/>
    <x v="1"/>
    <x v="1"/>
    <x v="1"/>
    <x v="1"/>
    <x v="421"/>
    <x v="481"/>
    <x v="2034"/>
    <x v="980"/>
    <x v="3"/>
    <x v="924"/>
    <x v="416"/>
    <x v="1"/>
    <x v="0"/>
    <x v="1"/>
    <x v="3053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4"/>
    <x v="47"/>
    <x v="0"/>
    <x v="1"/>
    <x v="1"/>
    <x v="1"/>
    <x v="1"/>
    <x v="1"/>
    <x v="418"/>
    <x v="475"/>
    <x v="2020"/>
    <x v="981"/>
    <x v="1"/>
    <x v="945"/>
    <x v="348"/>
    <x v="1"/>
    <x v="0"/>
    <x v="1"/>
    <x v="3054"/>
    <x v="1"/>
    <x v="4"/>
    <x v="239"/>
    <x v="3"/>
    <x v="0"/>
  </r>
  <r>
    <x v="2"/>
    <x v="2"/>
    <x v="0"/>
    <x v="1"/>
    <x v="12"/>
    <x v="7"/>
    <x v="0"/>
    <x v="7"/>
    <x v="6"/>
    <x v="2"/>
    <x v="3"/>
    <x v="1"/>
    <x v="1"/>
    <x v="1"/>
    <x v="5"/>
    <x v="48"/>
    <x v="0"/>
    <x v="1"/>
    <x v="1"/>
    <x v="0"/>
    <x v="1"/>
    <x v="1"/>
    <x v="0"/>
    <x v="482"/>
    <x v="2035"/>
    <x v="945"/>
    <x v="2"/>
    <x v="406"/>
    <x v="492"/>
    <x v="1"/>
    <x v="0"/>
    <x v="1"/>
    <x v="3055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5"/>
    <x v="49"/>
    <x v="0"/>
    <x v="1"/>
    <x v="1"/>
    <x v="3"/>
    <x v="0"/>
    <x v="0"/>
    <x v="422"/>
    <x v="483"/>
    <x v="2036"/>
    <x v="982"/>
    <x v="3"/>
    <x v="820"/>
    <x v="487"/>
    <x v="1"/>
    <x v="0"/>
    <x v="1"/>
    <x v="305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5"/>
    <x v="50"/>
    <x v="0"/>
    <x v="1"/>
    <x v="1"/>
    <x v="1"/>
    <x v="1"/>
    <x v="1"/>
    <x v="423"/>
    <x v="484"/>
    <x v="2032"/>
    <x v="983"/>
    <x v="3"/>
    <x v="991"/>
    <x v="413"/>
    <x v="1"/>
    <x v="0"/>
    <x v="1"/>
    <x v="305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5"/>
    <x v="51"/>
    <x v="0"/>
    <x v="1"/>
    <x v="1"/>
    <x v="1"/>
    <x v="1"/>
    <x v="1"/>
    <x v="424"/>
    <x v="485"/>
    <x v="2037"/>
    <x v="984"/>
    <x v="3"/>
    <x v="1054"/>
    <x v="403"/>
    <x v="1"/>
    <x v="0"/>
    <x v="1"/>
    <x v="3058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6"/>
    <x v="52"/>
    <x v="0"/>
    <x v="1"/>
    <x v="1"/>
    <x v="0"/>
    <x v="1"/>
    <x v="1"/>
    <x v="0"/>
    <x v="486"/>
    <x v="2015"/>
    <x v="985"/>
    <x v="3"/>
    <x v="995"/>
    <x v="378"/>
    <x v="1"/>
    <x v="0"/>
    <x v="1"/>
    <x v="3059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6"/>
    <x v="53"/>
    <x v="0"/>
    <x v="1"/>
    <x v="1"/>
    <x v="3"/>
    <x v="0"/>
    <x v="0"/>
    <x v="425"/>
    <x v="487"/>
    <x v="1925"/>
    <x v="986"/>
    <x v="3"/>
    <x v="397"/>
    <x v="753"/>
    <x v="1"/>
    <x v="0"/>
    <x v="1"/>
    <x v="3060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6"/>
    <x v="54"/>
    <x v="0"/>
    <x v="1"/>
    <x v="1"/>
    <x v="1"/>
    <x v="1"/>
    <x v="1"/>
    <x v="426"/>
    <x v="488"/>
    <x v="1960"/>
    <x v="987"/>
    <x v="3"/>
    <x v="566"/>
    <x v="631"/>
    <x v="1"/>
    <x v="0"/>
    <x v="1"/>
    <x v="3061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1"/>
    <x v="6"/>
    <x v="55"/>
    <x v="0"/>
    <x v="1"/>
    <x v="1"/>
    <x v="0"/>
    <x v="1"/>
    <x v="1"/>
    <x v="0"/>
    <x v="489"/>
    <x v="2038"/>
    <x v="954"/>
    <x v="2"/>
    <x v="995"/>
    <x v="376"/>
    <x v="1"/>
    <x v="0"/>
    <x v="1"/>
    <x v="3062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56"/>
    <x v="0"/>
    <x v="1"/>
    <x v="1"/>
    <x v="1"/>
    <x v="1"/>
    <x v="1"/>
    <x v="427"/>
    <x v="490"/>
    <x v="1918"/>
    <x v="988"/>
    <x v="1"/>
    <x v="390"/>
    <x v="441"/>
    <x v="1"/>
    <x v="0"/>
    <x v="1"/>
    <x v="3063"/>
    <x v="1"/>
    <x v="1"/>
    <x v="309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57"/>
    <x v="0"/>
    <x v="1"/>
    <x v="1"/>
    <x v="3"/>
    <x v="0"/>
    <x v="0"/>
    <x v="428"/>
    <x v="491"/>
    <x v="1950"/>
    <x v="989"/>
    <x v="1"/>
    <x v="1025"/>
    <x v="889"/>
    <x v="1"/>
    <x v="0"/>
    <x v="1"/>
    <x v="3064"/>
    <x v="1"/>
    <x v="6"/>
    <x v="742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58"/>
    <x v="0"/>
    <x v="1"/>
    <x v="1"/>
    <x v="2"/>
    <x v="2"/>
    <x v="2"/>
    <x v="429"/>
    <x v="492"/>
    <x v="2039"/>
    <x v="990"/>
    <x v="3"/>
    <x v="469"/>
    <x v="890"/>
    <x v="1"/>
    <x v="0"/>
    <x v="1"/>
    <x v="3065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59"/>
    <x v="0"/>
    <x v="1"/>
    <x v="1"/>
    <x v="0"/>
    <x v="0"/>
    <x v="0"/>
    <x v="0"/>
    <x v="493"/>
    <x v="2040"/>
    <x v="991"/>
    <x v="2"/>
    <x v="540"/>
    <x v="487"/>
    <x v="1"/>
    <x v="0"/>
    <x v="1"/>
    <x v="306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60"/>
    <x v="0"/>
    <x v="3"/>
    <x v="0"/>
    <x v="3"/>
    <x v="0"/>
    <x v="0"/>
    <x v="430"/>
    <x v="494"/>
    <x v="2041"/>
    <x v="992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2"/>
    <x v="1"/>
    <x v="61"/>
    <x v="0"/>
    <x v="1"/>
    <x v="1"/>
    <x v="3"/>
    <x v="0"/>
    <x v="0"/>
    <x v="431"/>
    <x v="495"/>
    <x v="2042"/>
    <x v="993"/>
    <x v="1"/>
    <x v="1073"/>
    <x v="460"/>
    <x v="1"/>
    <x v="0"/>
    <x v="1"/>
    <x v="3067"/>
    <x v="1"/>
    <x v="10"/>
    <x v="651"/>
    <x v="3"/>
    <x v="0"/>
  </r>
  <r>
    <x v="2"/>
    <x v="2"/>
    <x v="0"/>
    <x v="1"/>
    <x v="12"/>
    <x v="7"/>
    <x v="0"/>
    <x v="7"/>
    <x v="6"/>
    <x v="2"/>
    <x v="3"/>
    <x v="1"/>
    <x v="1"/>
    <x v="2"/>
    <x v="1"/>
    <x v="62"/>
    <x v="0"/>
    <x v="1"/>
    <x v="1"/>
    <x v="3"/>
    <x v="0"/>
    <x v="0"/>
    <x v="432"/>
    <x v="496"/>
    <x v="2043"/>
    <x v="994"/>
    <x v="3"/>
    <x v="1091"/>
    <x v="818"/>
    <x v="1"/>
    <x v="0"/>
    <x v="1"/>
    <x v="3068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3"/>
    <x v="0"/>
    <x v="1"/>
    <x v="1"/>
    <x v="1"/>
    <x v="1"/>
    <x v="1"/>
    <x v="433"/>
    <x v="497"/>
    <x v="2015"/>
    <x v="995"/>
    <x v="1"/>
    <x v="1116"/>
    <x v="396"/>
    <x v="1"/>
    <x v="0"/>
    <x v="1"/>
    <x v="3069"/>
    <x v="1"/>
    <x v="1"/>
    <x v="271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4"/>
    <x v="0"/>
    <x v="1"/>
    <x v="1"/>
    <x v="3"/>
    <x v="0"/>
    <x v="0"/>
    <x v="434"/>
    <x v="498"/>
    <x v="1945"/>
    <x v="996"/>
    <x v="1"/>
    <x v="810"/>
    <x v="870"/>
    <x v="1"/>
    <x v="0"/>
    <x v="1"/>
    <x v="3070"/>
    <x v="1"/>
    <x v="11"/>
    <x v="743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5"/>
    <x v="0"/>
    <x v="1"/>
    <x v="1"/>
    <x v="2"/>
    <x v="2"/>
    <x v="2"/>
    <x v="435"/>
    <x v="499"/>
    <x v="1964"/>
    <x v="997"/>
    <x v="3"/>
    <x v="787"/>
    <x v="575"/>
    <x v="1"/>
    <x v="0"/>
    <x v="1"/>
    <x v="3071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6"/>
    <x v="0"/>
    <x v="1"/>
    <x v="1"/>
    <x v="1"/>
    <x v="1"/>
    <x v="1"/>
    <x v="436"/>
    <x v="500"/>
    <x v="2044"/>
    <x v="998"/>
    <x v="1"/>
    <x v="534"/>
    <x v="406"/>
    <x v="1"/>
    <x v="0"/>
    <x v="1"/>
    <x v="3072"/>
    <x v="1"/>
    <x v="11"/>
    <x v="277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7"/>
    <x v="0"/>
    <x v="1"/>
    <x v="1"/>
    <x v="3"/>
    <x v="0"/>
    <x v="0"/>
    <x v="437"/>
    <x v="501"/>
    <x v="2036"/>
    <x v="999"/>
    <x v="1"/>
    <x v="490"/>
    <x v="825"/>
    <x v="1"/>
    <x v="0"/>
    <x v="1"/>
    <x v="3073"/>
    <x v="1"/>
    <x v="5"/>
    <x v="689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8"/>
    <x v="0"/>
    <x v="1"/>
    <x v="1"/>
    <x v="3"/>
    <x v="0"/>
    <x v="0"/>
    <x v="438"/>
    <x v="502"/>
    <x v="2045"/>
    <x v="1000"/>
    <x v="1"/>
    <x v="1115"/>
    <x v="887"/>
    <x v="1"/>
    <x v="0"/>
    <x v="1"/>
    <x v="3074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2"/>
    <x v="69"/>
    <x v="0"/>
    <x v="1"/>
    <x v="1"/>
    <x v="3"/>
    <x v="0"/>
    <x v="0"/>
    <x v="439"/>
    <x v="503"/>
    <x v="2045"/>
    <x v="1001"/>
    <x v="1"/>
    <x v="1022"/>
    <x v="832"/>
    <x v="1"/>
    <x v="0"/>
    <x v="1"/>
    <x v="3075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0"/>
    <x v="0"/>
    <x v="1"/>
    <x v="1"/>
    <x v="1"/>
    <x v="1"/>
    <x v="1"/>
    <x v="440"/>
    <x v="504"/>
    <x v="1966"/>
    <x v="1002"/>
    <x v="1"/>
    <x v="412"/>
    <x v="891"/>
    <x v="1"/>
    <x v="0"/>
    <x v="1"/>
    <x v="3076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1"/>
    <x v="0"/>
    <x v="1"/>
    <x v="1"/>
    <x v="3"/>
    <x v="0"/>
    <x v="0"/>
    <x v="181"/>
    <x v="27"/>
    <x v="2042"/>
    <x v="1003"/>
    <x v="1"/>
    <x v="975"/>
    <x v="373"/>
    <x v="1"/>
    <x v="0"/>
    <x v="1"/>
    <x v="307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2"/>
    <x v="0"/>
    <x v="1"/>
    <x v="1"/>
    <x v="0"/>
    <x v="2"/>
    <x v="2"/>
    <x v="0"/>
    <x v="505"/>
    <x v="2046"/>
    <x v="1004"/>
    <x v="2"/>
    <x v="995"/>
    <x v="752"/>
    <x v="1"/>
    <x v="0"/>
    <x v="1"/>
    <x v="3078"/>
    <x v="1"/>
    <x v="4"/>
    <x v="681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3"/>
    <x v="0"/>
    <x v="1"/>
    <x v="1"/>
    <x v="1"/>
    <x v="1"/>
    <x v="1"/>
    <x v="441"/>
    <x v="506"/>
    <x v="2044"/>
    <x v="1005"/>
    <x v="1"/>
    <x v="495"/>
    <x v="368"/>
    <x v="1"/>
    <x v="0"/>
    <x v="1"/>
    <x v="3079"/>
    <x v="1"/>
    <x v="2"/>
    <x v="248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4"/>
    <x v="0"/>
    <x v="1"/>
    <x v="1"/>
    <x v="3"/>
    <x v="0"/>
    <x v="0"/>
    <x v="442"/>
    <x v="501"/>
    <x v="2047"/>
    <x v="1006"/>
    <x v="3"/>
    <x v="981"/>
    <x v="364"/>
    <x v="1"/>
    <x v="0"/>
    <x v="1"/>
    <x v="3080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5"/>
    <x v="0"/>
    <x v="1"/>
    <x v="1"/>
    <x v="3"/>
    <x v="0"/>
    <x v="0"/>
    <x v="443"/>
    <x v="507"/>
    <x v="2048"/>
    <x v="1007"/>
    <x v="1"/>
    <x v="511"/>
    <x v="839"/>
    <x v="1"/>
    <x v="0"/>
    <x v="1"/>
    <x v="3081"/>
    <x v="1"/>
    <x v="10"/>
    <x v="702"/>
    <x v="3"/>
    <x v="0"/>
  </r>
  <r>
    <x v="2"/>
    <x v="2"/>
    <x v="0"/>
    <x v="1"/>
    <x v="12"/>
    <x v="7"/>
    <x v="0"/>
    <x v="7"/>
    <x v="6"/>
    <x v="2"/>
    <x v="3"/>
    <x v="1"/>
    <x v="1"/>
    <x v="2"/>
    <x v="3"/>
    <x v="76"/>
    <x v="0"/>
    <x v="1"/>
    <x v="1"/>
    <x v="3"/>
    <x v="0"/>
    <x v="0"/>
    <x v="439"/>
    <x v="503"/>
    <x v="2049"/>
    <x v="1008"/>
    <x v="3"/>
    <x v="1093"/>
    <x v="892"/>
    <x v="1"/>
    <x v="0"/>
    <x v="1"/>
    <x v="3082"/>
    <x v="1"/>
    <x v="21"/>
    <x v="744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77"/>
    <x v="0"/>
    <x v="1"/>
    <x v="1"/>
    <x v="1"/>
    <x v="1"/>
    <x v="1"/>
    <x v="433"/>
    <x v="497"/>
    <x v="1934"/>
    <x v="1009"/>
    <x v="3"/>
    <x v="450"/>
    <x v="816"/>
    <x v="1"/>
    <x v="0"/>
    <x v="1"/>
    <x v="3083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78"/>
    <x v="0"/>
    <x v="1"/>
    <x v="1"/>
    <x v="3"/>
    <x v="0"/>
    <x v="0"/>
    <x v="181"/>
    <x v="27"/>
    <x v="2045"/>
    <x v="1010"/>
    <x v="3"/>
    <x v="1051"/>
    <x v="872"/>
    <x v="1"/>
    <x v="0"/>
    <x v="1"/>
    <x v="3084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79"/>
    <x v="0"/>
    <x v="1"/>
    <x v="1"/>
    <x v="2"/>
    <x v="2"/>
    <x v="2"/>
    <x v="444"/>
    <x v="508"/>
    <x v="2050"/>
    <x v="1011"/>
    <x v="3"/>
    <x v="456"/>
    <x v="463"/>
    <x v="1"/>
    <x v="0"/>
    <x v="1"/>
    <x v="3085"/>
    <x v="1"/>
    <x v="4"/>
    <x v="693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80"/>
    <x v="0"/>
    <x v="1"/>
    <x v="1"/>
    <x v="0"/>
    <x v="1"/>
    <x v="1"/>
    <x v="0"/>
    <x v="509"/>
    <x v="2001"/>
    <x v="1012"/>
    <x v="3"/>
    <x v="995"/>
    <x v="809"/>
    <x v="1"/>
    <x v="0"/>
    <x v="1"/>
    <x v="3086"/>
    <x v="1"/>
    <x v="4"/>
    <x v="682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81"/>
    <x v="0"/>
    <x v="1"/>
    <x v="1"/>
    <x v="0"/>
    <x v="0"/>
    <x v="0"/>
    <x v="0"/>
    <x v="510"/>
    <x v="2051"/>
    <x v="1013"/>
    <x v="3"/>
    <x v="995"/>
    <x v="752"/>
    <x v="1"/>
    <x v="0"/>
    <x v="1"/>
    <x v="308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4"/>
    <x v="82"/>
    <x v="0"/>
    <x v="3"/>
    <x v="0"/>
    <x v="3"/>
    <x v="0"/>
    <x v="0"/>
    <x v="445"/>
    <x v="511"/>
    <x v="1953"/>
    <x v="1014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2"/>
    <x v="4"/>
    <x v="83"/>
    <x v="0"/>
    <x v="1"/>
    <x v="1"/>
    <x v="3"/>
    <x v="0"/>
    <x v="0"/>
    <x v="439"/>
    <x v="503"/>
    <x v="1945"/>
    <x v="818"/>
    <x v="1"/>
    <x v="810"/>
    <x v="730"/>
    <x v="1"/>
    <x v="0"/>
    <x v="1"/>
    <x v="3088"/>
    <x v="1"/>
    <x v="16"/>
    <x v="586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4"/>
    <x v="0"/>
    <x v="1"/>
    <x v="1"/>
    <x v="1"/>
    <x v="1"/>
    <x v="1"/>
    <x v="446"/>
    <x v="512"/>
    <x v="1960"/>
    <x v="1015"/>
    <x v="3"/>
    <x v="965"/>
    <x v="420"/>
    <x v="1"/>
    <x v="0"/>
    <x v="1"/>
    <x v="3089"/>
    <x v="1"/>
    <x v="11"/>
    <x v="287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5"/>
    <x v="0"/>
    <x v="1"/>
    <x v="1"/>
    <x v="0"/>
    <x v="0"/>
    <x v="0"/>
    <x v="0"/>
    <x v="513"/>
    <x v="2052"/>
    <x v="1016"/>
    <x v="2"/>
    <x v="1117"/>
    <x v="406"/>
    <x v="1"/>
    <x v="0"/>
    <x v="1"/>
    <x v="3090"/>
    <x v="1"/>
    <x v="4"/>
    <x v="277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6"/>
    <x v="0"/>
    <x v="1"/>
    <x v="1"/>
    <x v="0"/>
    <x v="2"/>
    <x v="2"/>
    <x v="0"/>
    <x v="514"/>
    <x v="2053"/>
    <x v="1017"/>
    <x v="3"/>
    <x v="1005"/>
    <x v="489"/>
    <x v="1"/>
    <x v="0"/>
    <x v="1"/>
    <x v="3091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7"/>
    <x v="0"/>
    <x v="1"/>
    <x v="1"/>
    <x v="1"/>
    <x v="1"/>
    <x v="1"/>
    <x v="447"/>
    <x v="515"/>
    <x v="1935"/>
    <x v="1018"/>
    <x v="1"/>
    <x v="1118"/>
    <x v="846"/>
    <x v="1"/>
    <x v="0"/>
    <x v="1"/>
    <x v="3092"/>
    <x v="1"/>
    <x v="5"/>
    <x v="707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8"/>
    <x v="0"/>
    <x v="1"/>
    <x v="1"/>
    <x v="0"/>
    <x v="0"/>
    <x v="0"/>
    <x v="0"/>
    <x v="516"/>
    <x v="2027"/>
    <x v="1019"/>
    <x v="3"/>
    <x v="540"/>
    <x v="362"/>
    <x v="1"/>
    <x v="0"/>
    <x v="1"/>
    <x v="3093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5"/>
    <x v="89"/>
    <x v="0"/>
    <x v="4"/>
    <x v="0"/>
    <x v="0"/>
    <x v="0"/>
    <x v="0"/>
    <x v="0"/>
    <x v="517"/>
    <x v="2054"/>
    <x v="1014"/>
    <x v="2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2"/>
    <x v="5"/>
    <x v="90"/>
    <x v="0"/>
    <x v="1"/>
    <x v="1"/>
    <x v="3"/>
    <x v="0"/>
    <x v="0"/>
    <x v="439"/>
    <x v="503"/>
    <x v="1909"/>
    <x v="1020"/>
    <x v="1"/>
    <x v="1033"/>
    <x v="368"/>
    <x v="1"/>
    <x v="0"/>
    <x v="1"/>
    <x v="3094"/>
    <x v="1"/>
    <x v="9"/>
    <x v="248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1"/>
    <x v="0"/>
    <x v="1"/>
    <x v="1"/>
    <x v="0"/>
    <x v="1"/>
    <x v="1"/>
    <x v="0"/>
    <x v="518"/>
    <x v="2055"/>
    <x v="1021"/>
    <x v="3"/>
    <x v="995"/>
    <x v="809"/>
    <x v="1"/>
    <x v="0"/>
    <x v="1"/>
    <x v="3095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2"/>
    <x v="0"/>
    <x v="1"/>
    <x v="1"/>
    <x v="3"/>
    <x v="0"/>
    <x v="0"/>
    <x v="448"/>
    <x v="519"/>
    <x v="2006"/>
    <x v="1022"/>
    <x v="1"/>
    <x v="1119"/>
    <x v="713"/>
    <x v="1"/>
    <x v="0"/>
    <x v="1"/>
    <x v="3096"/>
    <x v="1"/>
    <x v="10"/>
    <x v="568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3"/>
    <x v="0"/>
    <x v="1"/>
    <x v="1"/>
    <x v="2"/>
    <x v="2"/>
    <x v="2"/>
    <x v="449"/>
    <x v="244"/>
    <x v="2056"/>
    <x v="1023"/>
    <x v="3"/>
    <x v="569"/>
    <x v="818"/>
    <x v="1"/>
    <x v="0"/>
    <x v="1"/>
    <x v="3097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4"/>
    <x v="0"/>
    <x v="1"/>
    <x v="1"/>
    <x v="1"/>
    <x v="1"/>
    <x v="1"/>
    <x v="450"/>
    <x v="520"/>
    <x v="1961"/>
    <x v="1024"/>
    <x v="1"/>
    <x v="1019"/>
    <x v="772"/>
    <x v="1"/>
    <x v="0"/>
    <x v="1"/>
    <x v="3098"/>
    <x v="1"/>
    <x v="6"/>
    <x v="632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5"/>
    <x v="0"/>
    <x v="1"/>
    <x v="1"/>
    <x v="3"/>
    <x v="0"/>
    <x v="0"/>
    <x v="451"/>
    <x v="516"/>
    <x v="1955"/>
    <x v="1025"/>
    <x v="1"/>
    <x v="481"/>
    <x v="801"/>
    <x v="1"/>
    <x v="0"/>
    <x v="1"/>
    <x v="3099"/>
    <x v="0"/>
    <x v="0"/>
    <x v="0"/>
    <x v="3"/>
    <x v="0"/>
  </r>
  <r>
    <x v="2"/>
    <x v="2"/>
    <x v="0"/>
    <x v="1"/>
    <x v="12"/>
    <x v="7"/>
    <x v="0"/>
    <x v="7"/>
    <x v="6"/>
    <x v="2"/>
    <x v="3"/>
    <x v="1"/>
    <x v="1"/>
    <x v="2"/>
    <x v="6"/>
    <x v="96"/>
    <x v="0"/>
    <x v="3"/>
    <x v="0"/>
    <x v="3"/>
    <x v="0"/>
    <x v="0"/>
    <x v="452"/>
    <x v="521"/>
    <x v="2057"/>
    <x v="1026"/>
    <x v="1"/>
    <x v="0"/>
    <x v="0"/>
    <x v="0"/>
    <x v="0"/>
    <x v="0"/>
    <x v="0"/>
    <x v="0"/>
    <x v="0"/>
    <x v="0"/>
    <x v="0"/>
    <x v="0"/>
  </r>
  <r>
    <x v="2"/>
    <x v="2"/>
    <x v="0"/>
    <x v="1"/>
    <x v="12"/>
    <x v="7"/>
    <x v="0"/>
    <x v="7"/>
    <x v="6"/>
    <x v="2"/>
    <x v="3"/>
    <x v="1"/>
    <x v="1"/>
    <x v="2"/>
    <x v="6"/>
    <x v="97"/>
    <x v="0"/>
    <x v="1"/>
    <x v="1"/>
    <x v="3"/>
    <x v="0"/>
    <x v="0"/>
    <x v="439"/>
    <x v="503"/>
    <x v="1977"/>
    <x v="1016"/>
    <x v="1"/>
    <x v="1107"/>
    <x v="831"/>
    <x v="1"/>
    <x v="0"/>
    <x v="1"/>
    <x v="310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0"/>
    <x v="0"/>
    <x v="0"/>
    <x v="1"/>
    <x v="1"/>
    <x v="3"/>
    <x v="0"/>
    <x v="0"/>
    <x v="453"/>
    <x v="319"/>
    <x v="1979"/>
    <x v="1027"/>
    <x v="1"/>
    <x v="918"/>
    <x v="714"/>
    <x v="1"/>
    <x v="0"/>
    <x v="1"/>
    <x v="310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0"/>
    <x v="2"/>
    <x v="0"/>
    <x v="1"/>
    <x v="1"/>
    <x v="1"/>
    <x v="1"/>
    <x v="1"/>
    <x v="454"/>
    <x v="522"/>
    <x v="2044"/>
    <x v="1028"/>
    <x v="1"/>
    <x v="1081"/>
    <x v="364"/>
    <x v="1"/>
    <x v="0"/>
    <x v="1"/>
    <x v="310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0"/>
    <x v="3"/>
    <x v="0"/>
    <x v="3"/>
    <x v="0"/>
    <x v="1"/>
    <x v="1"/>
    <x v="1"/>
    <x v="455"/>
    <x v="523"/>
    <x v="2058"/>
    <x v="1029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0"/>
    <x v="4"/>
    <x v="0"/>
    <x v="3"/>
    <x v="0"/>
    <x v="1"/>
    <x v="0"/>
    <x v="1"/>
    <x v="456"/>
    <x v="524"/>
    <x v="1918"/>
    <x v="1030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0"/>
    <x v="5"/>
    <x v="0"/>
    <x v="1"/>
    <x v="1"/>
    <x v="1"/>
    <x v="0"/>
    <x v="1"/>
    <x v="457"/>
    <x v="525"/>
    <x v="2059"/>
    <x v="1031"/>
    <x v="1"/>
    <x v="543"/>
    <x v="893"/>
    <x v="1"/>
    <x v="0"/>
    <x v="1"/>
    <x v="3103"/>
    <x v="1"/>
    <x v="4"/>
    <x v="745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1"/>
    <x v="0"/>
    <x v="1"/>
    <x v="1"/>
    <x v="2"/>
    <x v="2"/>
    <x v="2"/>
    <x v="458"/>
    <x v="526"/>
    <x v="2060"/>
    <x v="1032"/>
    <x v="3"/>
    <x v="561"/>
    <x v="364"/>
    <x v="1"/>
    <x v="0"/>
    <x v="1"/>
    <x v="3104"/>
    <x v="1"/>
    <x v="11"/>
    <x v="247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10"/>
    <x v="0"/>
    <x v="3"/>
    <x v="0"/>
    <x v="3"/>
    <x v="0"/>
    <x v="0"/>
    <x v="459"/>
    <x v="527"/>
    <x v="2061"/>
    <x v="1033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1"/>
    <x v="11"/>
    <x v="0"/>
    <x v="1"/>
    <x v="1"/>
    <x v="4"/>
    <x v="2"/>
    <x v="3"/>
    <x v="460"/>
    <x v="528"/>
    <x v="1949"/>
    <x v="1034"/>
    <x v="3"/>
    <x v="454"/>
    <x v="631"/>
    <x v="1"/>
    <x v="0"/>
    <x v="1"/>
    <x v="310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12"/>
    <x v="0"/>
    <x v="1"/>
    <x v="1"/>
    <x v="2"/>
    <x v="2"/>
    <x v="2"/>
    <x v="461"/>
    <x v="529"/>
    <x v="2062"/>
    <x v="1035"/>
    <x v="3"/>
    <x v="497"/>
    <x v="439"/>
    <x v="1"/>
    <x v="0"/>
    <x v="1"/>
    <x v="310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13"/>
    <x v="0"/>
    <x v="1"/>
    <x v="1"/>
    <x v="3"/>
    <x v="0"/>
    <x v="0"/>
    <x v="462"/>
    <x v="530"/>
    <x v="2063"/>
    <x v="1036"/>
    <x v="3"/>
    <x v="1105"/>
    <x v="411"/>
    <x v="1"/>
    <x v="0"/>
    <x v="1"/>
    <x v="310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6"/>
    <x v="0"/>
    <x v="1"/>
    <x v="1"/>
    <x v="0"/>
    <x v="1"/>
    <x v="1"/>
    <x v="0"/>
    <x v="531"/>
    <x v="2064"/>
    <x v="1037"/>
    <x v="3"/>
    <x v="540"/>
    <x v="239"/>
    <x v="1"/>
    <x v="0"/>
    <x v="1"/>
    <x v="3108"/>
    <x v="1"/>
    <x v="16"/>
    <x v="161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7"/>
    <x v="0"/>
    <x v="1"/>
    <x v="1"/>
    <x v="0"/>
    <x v="0"/>
    <x v="0"/>
    <x v="0"/>
    <x v="532"/>
    <x v="1908"/>
    <x v="1038"/>
    <x v="3"/>
    <x v="537"/>
    <x v="484"/>
    <x v="1"/>
    <x v="0"/>
    <x v="1"/>
    <x v="310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8"/>
    <x v="0"/>
    <x v="1"/>
    <x v="1"/>
    <x v="3"/>
    <x v="0"/>
    <x v="0"/>
    <x v="463"/>
    <x v="533"/>
    <x v="2065"/>
    <x v="1039"/>
    <x v="1"/>
    <x v="787"/>
    <x v="415"/>
    <x v="1"/>
    <x v="0"/>
    <x v="1"/>
    <x v="311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"/>
    <x v="9"/>
    <x v="0"/>
    <x v="1"/>
    <x v="1"/>
    <x v="0"/>
    <x v="2"/>
    <x v="2"/>
    <x v="0"/>
    <x v="534"/>
    <x v="2066"/>
    <x v="1040"/>
    <x v="2"/>
    <x v="1001"/>
    <x v="809"/>
    <x v="1"/>
    <x v="0"/>
    <x v="1"/>
    <x v="311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14"/>
    <x v="0"/>
    <x v="1"/>
    <x v="1"/>
    <x v="1"/>
    <x v="1"/>
    <x v="1"/>
    <x v="447"/>
    <x v="515"/>
    <x v="1960"/>
    <x v="1041"/>
    <x v="1"/>
    <x v="917"/>
    <x v="894"/>
    <x v="1"/>
    <x v="0"/>
    <x v="1"/>
    <x v="311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15"/>
    <x v="0"/>
    <x v="1"/>
    <x v="1"/>
    <x v="3"/>
    <x v="0"/>
    <x v="0"/>
    <x v="464"/>
    <x v="535"/>
    <x v="1950"/>
    <x v="1042"/>
    <x v="1"/>
    <x v="917"/>
    <x v="443"/>
    <x v="1"/>
    <x v="0"/>
    <x v="1"/>
    <x v="311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16"/>
    <x v="0"/>
    <x v="2"/>
    <x v="0"/>
    <x v="3"/>
    <x v="0"/>
    <x v="0"/>
    <x v="403"/>
    <x v="460"/>
    <x v="1953"/>
    <x v="566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"/>
    <x v="17"/>
    <x v="0"/>
    <x v="1"/>
    <x v="1"/>
    <x v="2"/>
    <x v="2"/>
    <x v="2"/>
    <x v="465"/>
    <x v="536"/>
    <x v="1952"/>
    <x v="1043"/>
    <x v="3"/>
    <x v="999"/>
    <x v="478"/>
    <x v="1"/>
    <x v="0"/>
    <x v="1"/>
    <x v="311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18"/>
    <x v="0"/>
    <x v="1"/>
    <x v="1"/>
    <x v="2"/>
    <x v="2"/>
    <x v="2"/>
    <x v="466"/>
    <x v="537"/>
    <x v="1937"/>
    <x v="1044"/>
    <x v="1"/>
    <x v="997"/>
    <x v="411"/>
    <x v="1"/>
    <x v="0"/>
    <x v="1"/>
    <x v="3115"/>
    <x v="1"/>
    <x v="11"/>
    <x v="282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19"/>
    <x v="0"/>
    <x v="1"/>
    <x v="1"/>
    <x v="3"/>
    <x v="0"/>
    <x v="0"/>
    <x v="467"/>
    <x v="538"/>
    <x v="2067"/>
    <x v="1045"/>
    <x v="1"/>
    <x v="1104"/>
    <x v="895"/>
    <x v="1"/>
    <x v="0"/>
    <x v="1"/>
    <x v="3116"/>
    <x v="1"/>
    <x v="10"/>
    <x v="746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20"/>
    <x v="0"/>
    <x v="1"/>
    <x v="1"/>
    <x v="4"/>
    <x v="2"/>
    <x v="3"/>
    <x v="468"/>
    <x v="539"/>
    <x v="1943"/>
    <x v="1046"/>
    <x v="3"/>
    <x v="1105"/>
    <x v="818"/>
    <x v="1"/>
    <x v="0"/>
    <x v="1"/>
    <x v="311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21"/>
    <x v="0"/>
    <x v="1"/>
    <x v="1"/>
    <x v="2"/>
    <x v="2"/>
    <x v="2"/>
    <x v="469"/>
    <x v="540"/>
    <x v="1988"/>
    <x v="1047"/>
    <x v="1"/>
    <x v="569"/>
    <x v="814"/>
    <x v="1"/>
    <x v="0"/>
    <x v="1"/>
    <x v="311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"/>
    <x v="22"/>
    <x v="0"/>
    <x v="1"/>
    <x v="1"/>
    <x v="3"/>
    <x v="0"/>
    <x v="0"/>
    <x v="470"/>
    <x v="541"/>
    <x v="1979"/>
    <x v="1048"/>
    <x v="1"/>
    <x v="1056"/>
    <x v="433"/>
    <x v="1"/>
    <x v="0"/>
    <x v="1"/>
    <x v="3119"/>
    <x v="1"/>
    <x v="4"/>
    <x v="300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3"/>
    <x v="0"/>
    <x v="1"/>
    <x v="1"/>
    <x v="1"/>
    <x v="1"/>
    <x v="1"/>
    <x v="471"/>
    <x v="542"/>
    <x v="2068"/>
    <x v="1049"/>
    <x v="3"/>
    <x v="1054"/>
    <x v="472"/>
    <x v="1"/>
    <x v="0"/>
    <x v="1"/>
    <x v="3120"/>
    <x v="1"/>
    <x v="4"/>
    <x v="341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4"/>
    <x v="0"/>
    <x v="1"/>
    <x v="1"/>
    <x v="0"/>
    <x v="0"/>
    <x v="0"/>
    <x v="0"/>
    <x v="543"/>
    <x v="2069"/>
    <x v="1050"/>
    <x v="3"/>
    <x v="426"/>
    <x v="809"/>
    <x v="1"/>
    <x v="0"/>
    <x v="1"/>
    <x v="312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5"/>
    <x v="0"/>
    <x v="1"/>
    <x v="1"/>
    <x v="3"/>
    <x v="0"/>
    <x v="0"/>
    <x v="472"/>
    <x v="544"/>
    <x v="2043"/>
    <x v="1051"/>
    <x v="3"/>
    <x v="1076"/>
    <x v="849"/>
    <x v="1"/>
    <x v="0"/>
    <x v="1"/>
    <x v="3122"/>
    <x v="1"/>
    <x v="5"/>
    <x v="710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6"/>
    <x v="0"/>
    <x v="1"/>
    <x v="1"/>
    <x v="2"/>
    <x v="2"/>
    <x v="2"/>
    <x v="465"/>
    <x v="536"/>
    <x v="1952"/>
    <x v="1043"/>
    <x v="3"/>
    <x v="425"/>
    <x v="858"/>
    <x v="1"/>
    <x v="0"/>
    <x v="1"/>
    <x v="312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7"/>
    <x v="0"/>
    <x v="1"/>
    <x v="1"/>
    <x v="2"/>
    <x v="2"/>
    <x v="2"/>
    <x v="466"/>
    <x v="537"/>
    <x v="2070"/>
    <x v="1052"/>
    <x v="3"/>
    <x v="935"/>
    <x v="373"/>
    <x v="1"/>
    <x v="0"/>
    <x v="1"/>
    <x v="3124"/>
    <x v="1"/>
    <x v="6"/>
    <x v="251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8"/>
    <x v="0"/>
    <x v="1"/>
    <x v="1"/>
    <x v="3"/>
    <x v="0"/>
    <x v="0"/>
    <x v="467"/>
    <x v="538"/>
    <x v="1977"/>
    <x v="1053"/>
    <x v="3"/>
    <x v="558"/>
    <x v="896"/>
    <x v="1"/>
    <x v="0"/>
    <x v="1"/>
    <x v="3125"/>
    <x v="1"/>
    <x v="4"/>
    <x v="747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29"/>
    <x v="0"/>
    <x v="1"/>
    <x v="1"/>
    <x v="0"/>
    <x v="2"/>
    <x v="3"/>
    <x v="0"/>
    <x v="539"/>
    <x v="2071"/>
    <x v="1054"/>
    <x v="3"/>
    <x v="1001"/>
    <x v="468"/>
    <x v="1"/>
    <x v="0"/>
    <x v="1"/>
    <x v="312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30"/>
    <x v="0"/>
    <x v="1"/>
    <x v="1"/>
    <x v="2"/>
    <x v="2"/>
    <x v="2"/>
    <x v="469"/>
    <x v="540"/>
    <x v="1942"/>
    <x v="1040"/>
    <x v="1"/>
    <x v="991"/>
    <x v="725"/>
    <x v="1"/>
    <x v="0"/>
    <x v="1"/>
    <x v="3127"/>
    <x v="1"/>
    <x v="6"/>
    <x v="583"/>
    <x v="3"/>
    <x v="0"/>
  </r>
  <r>
    <x v="2"/>
    <x v="2"/>
    <x v="0"/>
    <x v="1"/>
    <x v="9"/>
    <x v="7"/>
    <x v="0"/>
    <x v="2"/>
    <x v="6"/>
    <x v="2"/>
    <x v="5"/>
    <x v="1"/>
    <x v="1"/>
    <x v="0"/>
    <x v="3"/>
    <x v="31"/>
    <x v="0"/>
    <x v="1"/>
    <x v="1"/>
    <x v="3"/>
    <x v="0"/>
    <x v="0"/>
    <x v="473"/>
    <x v="545"/>
    <x v="1945"/>
    <x v="1055"/>
    <x v="1"/>
    <x v="430"/>
    <x v="619"/>
    <x v="1"/>
    <x v="0"/>
    <x v="1"/>
    <x v="312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2"/>
    <x v="0"/>
    <x v="1"/>
    <x v="1"/>
    <x v="1"/>
    <x v="1"/>
    <x v="1"/>
    <x v="471"/>
    <x v="542"/>
    <x v="1926"/>
    <x v="1056"/>
    <x v="1"/>
    <x v="547"/>
    <x v="439"/>
    <x v="1"/>
    <x v="0"/>
    <x v="1"/>
    <x v="3129"/>
    <x v="1"/>
    <x v="11"/>
    <x v="306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3"/>
    <x v="0"/>
    <x v="1"/>
    <x v="1"/>
    <x v="3"/>
    <x v="0"/>
    <x v="0"/>
    <x v="128"/>
    <x v="543"/>
    <x v="2072"/>
    <x v="1057"/>
    <x v="1"/>
    <x v="789"/>
    <x v="738"/>
    <x v="1"/>
    <x v="0"/>
    <x v="1"/>
    <x v="3130"/>
    <x v="1"/>
    <x v="4"/>
    <x v="591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4"/>
    <x v="0"/>
    <x v="1"/>
    <x v="1"/>
    <x v="3"/>
    <x v="0"/>
    <x v="0"/>
    <x v="472"/>
    <x v="544"/>
    <x v="1945"/>
    <x v="1058"/>
    <x v="1"/>
    <x v="1120"/>
    <x v="897"/>
    <x v="1"/>
    <x v="0"/>
    <x v="1"/>
    <x v="3131"/>
    <x v="1"/>
    <x v="20"/>
    <x v="748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5"/>
    <x v="0"/>
    <x v="1"/>
    <x v="1"/>
    <x v="0"/>
    <x v="2"/>
    <x v="2"/>
    <x v="0"/>
    <x v="536"/>
    <x v="2060"/>
    <x v="1059"/>
    <x v="3"/>
    <x v="1121"/>
    <x v="850"/>
    <x v="1"/>
    <x v="0"/>
    <x v="1"/>
    <x v="313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6"/>
    <x v="0"/>
    <x v="1"/>
    <x v="1"/>
    <x v="2"/>
    <x v="2"/>
    <x v="2"/>
    <x v="466"/>
    <x v="537"/>
    <x v="2073"/>
    <x v="1060"/>
    <x v="3"/>
    <x v="1121"/>
    <x v="850"/>
    <x v="1"/>
    <x v="0"/>
    <x v="1"/>
    <x v="313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7"/>
    <x v="0"/>
    <x v="1"/>
    <x v="1"/>
    <x v="3"/>
    <x v="0"/>
    <x v="0"/>
    <x v="467"/>
    <x v="538"/>
    <x v="1965"/>
    <x v="1061"/>
    <x v="3"/>
    <x v="1036"/>
    <x v="850"/>
    <x v="1"/>
    <x v="0"/>
    <x v="1"/>
    <x v="313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8"/>
    <x v="0"/>
    <x v="1"/>
    <x v="1"/>
    <x v="4"/>
    <x v="2"/>
    <x v="3"/>
    <x v="468"/>
    <x v="539"/>
    <x v="1914"/>
    <x v="1062"/>
    <x v="3"/>
    <x v="419"/>
    <x v="397"/>
    <x v="1"/>
    <x v="0"/>
    <x v="1"/>
    <x v="313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39"/>
    <x v="0"/>
    <x v="1"/>
    <x v="1"/>
    <x v="2"/>
    <x v="2"/>
    <x v="2"/>
    <x v="469"/>
    <x v="540"/>
    <x v="1998"/>
    <x v="1063"/>
    <x v="3"/>
    <x v="1105"/>
    <x v="898"/>
    <x v="1"/>
    <x v="0"/>
    <x v="1"/>
    <x v="313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4"/>
    <x v="40"/>
    <x v="0"/>
    <x v="1"/>
    <x v="1"/>
    <x v="3"/>
    <x v="0"/>
    <x v="0"/>
    <x v="473"/>
    <x v="545"/>
    <x v="1916"/>
    <x v="1064"/>
    <x v="3"/>
    <x v="1113"/>
    <x v="424"/>
    <x v="1"/>
    <x v="0"/>
    <x v="1"/>
    <x v="3137"/>
    <x v="1"/>
    <x v="4"/>
    <x v="292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1"/>
    <x v="0"/>
    <x v="1"/>
    <x v="1"/>
    <x v="1"/>
    <x v="1"/>
    <x v="1"/>
    <x v="471"/>
    <x v="542"/>
    <x v="2020"/>
    <x v="1065"/>
    <x v="3"/>
    <x v="453"/>
    <x v="354"/>
    <x v="1"/>
    <x v="0"/>
    <x v="1"/>
    <x v="313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2"/>
    <x v="0"/>
    <x v="1"/>
    <x v="1"/>
    <x v="3"/>
    <x v="0"/>
    <x v="0"/>
    <x v="128"/>
    <x v="543"/>
    <x v="2074"/>
    <x v="1066"/>
    <x v="3"/>
    <x v="421"/>
    <x v="348"/>
    <x v="1"/>
    <x v="0"/>
    <x v="1"/>
    <x v="313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3"/>
    <x v="0"/>
    <x v="1"/>
    <x v="1"/>
    <x v="3"/>
    <x v="0"/>
    <x v="0"/>
    <x v="472"/>
    <x v="544"/>
    <x v="2075"/>
    <x v="1067"/>
    <x v="3"/>
    <x v="551"/>
    <x v="722"/>
    <x v="1"/>
    <x v="0"/>
    <x v="1"/>
    <x v="3140"/>
    <x v="1"/>
    <x v="6"/>
    <x v="576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4"/>
    <x v="0"/>
    <x v="1"/>
    <x v="1"/>
    <x v="2"/>
    <x v="2"/>
    <x v="2"/>
    <x v="465"/>
    <x v="536"/>
    <x v="2076"/>
    <x v="1068"/>
    <x v="3"/>
    <x v="536"/>
    <x v="349"/>
    <x v="1"/>
    <x v="0"/>
    <x v="1"/>
    <x v="314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5"/>
    <x v="0"/>
    <x v="1"/>
    <x v="1"/>
    <x v="0"/>
    <x v="2"/>
    <x v="2"/>
    <x v="0"/>
    <x v="537"/>
    <x v="2077"/>
    <x v="1069"/>
    <x v="3"/>
    <x v="1001"/>
    <x v="444"/>
    <x v="1"/>
    <x v="0"/>
    <x v="1"/>
    <x v="314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6"/>
    <x v="0"/>
    <x v="1"/>
    <x v="1"/>
    <x v="0"/>
    <x v="0"/>
    <x v="0"/>
    <x v="0"/>
    <x v="538"/>
    <x v="2078"/>
    <x v="1070"/>
    <x v="2"/>
    <x v="1001"/>
    <x v="809"/>
    <x v="1"/>
    <x v="0"/>
    <x v="1"/>
    <x v="314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7"/>
    <x v="0"/>
    <x v="1"/>
    <x v="1"/>
    <x v="0"/>
    <x v="2"/>
    <x v="3"/>
    <x v="0"/>
    <x v="539"/>
    <x v="2079"/>
    <x v="1071"/>
    <x v="3"/>
    <x v="1001"/>
    <x v="809"/>
    <x v="1"/>
    <x v="0"/>
    <x v="1"/>
    <x v="314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8"/>
    <x v="0"/>
    <x v="1"/>
    <x v="1"/>
    <x v="2"/>
    <x v="2"/>
    <x v="2"/>
    <x v="469"/>
    <x v="540"/>
    <x v="1974"/>
    <x v="1072"/>
    <x v="3"/>
    <x v="811"/>
    <x v="395"/>
    <x v="1"/>
    <x v="0"/>
    <x v="1"/>
    <x v="314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5"/>
    <x v="49"/>
    <x v="0"/>
    <x v="1"/>
    <x v="1"/>
    <x v="3"/>
    <x v="0"/>
    <x v="0"/>
    <x v="473"/>
    <x v="545"/>
    <x v="1939"/>
    <x v="1073"/>
    <x v="3"/>
    <x v="440"/>
    <x v="416"/>
    <x v="1"/>
    <x v="0"/>
    <x v="1"/>
    <x v="314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0"/>
    <x v="0"/>
    <x v="1"/>
    <x v="1"/>
    <x v="1"/>
    <x v="1"/>
    <x v="1"/>
    <x v="471"/>
    <x v="542"/>
    <x v="1926"/>
    <x v="1056"/>
    <x v="1"/>
    <x v="1019"/>
    <x v="891"/>
    <x v="1"/>
    <x v="0"/>
    <x v="1"/>
    <x v="314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1"/>
    <x v="0"/>
    <x v="1"/>
    <x v="1"/>
    <x v="3"/>
    <x v="0"/>
    <x v="0"/>
    <x v="128"/>
    <x v="543"/>
    <x v="2072"/>
    <x v="1057"/>
    <x v="3"/>
    <x v="820"/>
    <x v="342"/>
    <x v="1"/>
    <x v="0"/>
    <x v="1"/>
    <x v="314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2"/>
    <x v="0"/>
    <x v="1"/>
    <x v="1"/>
    <x v="3"/>
    <x v="0"/>
    <x v="0"/>
    <x v="472"/>
    <x v="544"/>
    <x v="1945"/>
    <x v="1058"/>
    <x v="1"/>
    <x v="1122"/>
    <x v="899"/>
    <x v="1"/>
    <x v="0"/>
    <x v="1"/>
    <x v="3149"/>
    <x v="1"/>
    <x v="5"/>
    <x v="749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3"/>
    <x v="0"/>
    <x v="1"/>
    <x v="1"/>
    <x v="2"/>
    <x v="2"/>
    <x v="2"/>
    <x v="465"/>
    <x v="536"/>
    <x v="2080"/>
    <x v="1074"/>
    <x v="1"/>
    <x v="508"/>
    <x v="396"/>
    <x v="1"/>
    <x v="0"/>
    <x v="1"/>
    <x v="315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4"/>
    <x v="0"/>
    <x v="1"/>
    <x v="1"/>
    <x v="2"/>
    <x v="2"/>
    <x v="2"/>
    <x v="466"/>
    <x v="537"/>
    <x v="1968"/>
    <x v="1075"/>
    <x v="1"/>
    <x v="1022"/>
    <x v="443"/>
    <x v="1"/>
    <x v="0"/>
    <x v="1"/>
    <x v="3151"/>
    <x v="1"/>
    <x v="4"/>
    <x v="331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5"/>
    <x v="0"/>
    <x v="1"/>
    <x v="1"/>
    <x v="0"/>
    <x v="0"/>
    <x v="0"/>
    <x v="0"/>
    <x v="538"/>
    <x v="2081"/>
    <x v="1076"/>
    <x v="3"/>
    <x v="426"/>
    <x v="484"/>
    <x v="1"/>
    <x v="0"/>
    <x v="1"/>
    <x v="315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6"/>
    <x v="0"/>
    <x v="1"/>
    <x v="1"/>
    <x v="4"/>
    <x v="2"/>
    <x v="3"/>
    <x v="468"/>
    <x v="539"/>
    <x v="2082"/>
    <x v="1077"/>
    <x v="1"/>
    <x v="893"/>
    <x v="900"/>
    <x v="1"/>
    <x v="0"/>
    <x v="1"/>
    <x v="315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7"/>
    <x v="0"/>
    <x v="1"/>
    <x v="1"/>
    <x v="2"/>
    <x v="2"/>
    <x v="2"/>
    <x v="469"/>
    <x v="540"/>
    <x v="1998"/>
    <x v="1063"/>
    <x v="3"/>
    <x v="561"/>
    <x v="779"/>
    <x v="1"/>
    <x v="0"/>
    <x v="1"/>
    <x v="3154"/>
    <x v="1"/>
    <x v="4"/>
    <x v="640"/>
    <x v="3"/>
    <x v="0"/>
  </r>
  <r>
    <x v="2"/>
    <x v="2"/>
    <x v="0"/>
    <x v="1"/>
    <x v="9"/>
    <x v="7"/>
    <x v="0"/>
    <x v="2"/>
    <x v="6"/>
    <x v="2"/>
    <x v="5"/>
    <x v="1"/>
    <x v="1"/>
    <x v="0"/>
    <x v="6"/>
    <x v="58"/>
    <x v="0"/>
    <x v="1"/>
    <x v="1"/>
    <x v="3"/>
    <x v="0"/>
    <x v="0"/>
    <x v="473"/>
    <x v="545"/>
    <x v="1929"/>
    <x v="1078"/>
    <x v="1"/>
    <x v="1119"/>
    <x v="715"/>
    <x v="1"/>
    <x v="0"/>
    <x v="1"/>
    <x v="315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59"/>
    <x v="0"/>
    <x v="1"/>
    <x v="1"/>
    <x v="1"/>
    <x v="1"/>
    <x v="1"/>
    <x v="474"/>
    <x v="546"/>
    <x v="2083"/>
    <x v="1079"/>
    <x v="3"/>
    <x v="1101"/>
    <x v="375"/>
    <x v="1"/>
    <x v="0"/>
    <x v="1"/>
    <x v="3156"/>
    <x v="1"/>
    <x v="4"/>
    <x v="253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0"/>
    <x v="0"/>
    <x v="1"/>
    <x v="1"/>
    <x v="3"/>
    <x v="0"/>
    <x v="0"/>
    <x v="475"/>
    <x v="547"/>
    <x v="2084"/>
    <x v="1080"/>
    <x v="3"/>
    <x v="484"/>
    <x v="438"/>
    <x v="1"/>
    <x v="0"/>
    <x v="1"/>
    <x v="315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1"/>
    <x v="0"/>
    <x v="1"/>
    <x v="1"/>
    <x v="3"/>
    <x v="0"/>
    <x v="0"/>
    <x v="472"/>
    <x v="544"/>
    <x v="2085"/>
    <x v="1081"/>
    <x v="3"/>
    <x v="397"/>
    <x v="487"/>
    <x v="1"/>
    <x v="0"/>
    <x v="1"/>
    <x v="3158"/>
    <x v="1"/>
    <x v="4"/>
    <x v="351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2"/>
    <x v="0"/>
    <x v="1"/>
    <x v="1"/>
    <x v="2"/>
    <x v="2"/>
    <x v="2"/>
    <x v="465"/>
    <x v="536"/>
    <x v="2070"/>
    <x v="1082"/>
    <x v="3"/>
    <x v="422"/>
    <x v="900"/>
    <x v="1"/>
    <x v="0"/>
    <x v="1"/>
    <x v="3159"/>
    <x v="1"/>
    <x v="5"/>
    <x v="750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3"/>
    <x v="0"/>
    <x v="1"/>
    <x v="1"/>
    <x v="2"/>
    <x v="2"/>
    <x v="2"/>
    <x v="466"/>
    <x v="537"/>
    <x v="2060"/>
    <x v="1083"/>
    <x v="3"/>
    <x v="1105"/>
    <x v="478"/>
    <x v="1"/>
    <x v="0"/>
    <x v="1"/>
    <x v="3160"/>
    <x v="1"/>
    <x v="5"/>
    <x v="534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4"/>
    <x v="0"/>
    <x v="1"/>
    <x v="1"/>
    <x v="0"/>
    <x v="0"/>
    <x v="0"/>
    <x v="0"/>
    <x v="538"/>
    <x v="2086"/>
    <x v="1084"/>
    <x v="2"/>
    <x v="537"/>
    <x v="444"/>
    <x v="1"/>
    <x v="0"/>
    <x v="1"/>
    <x v="316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5"/>
    <x v="0"/>
    <x v="1"/>
    <x v="1"/>
    <x v="4"/>
    <x v="2"/>
    <x v="3"/>
    <x v="468"/>
    <x v="539"/>
    <x v="1930"/>
    <x v="1085"/>
    <x v="3"/>
    <x v="561"/>
    <x v="861"/>
    <x v="1"/>
    <x v="0"/>
    <x v="1"/>
    <x v="3162"/>
    <x v="1"/>
    <x v="6"/>
    <x v="721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6"/>
    <x v="0"/>
    <x v="1"/>
    <x v="1"/>
    <x v="2"/>
    <x v="2"/>
    <x v="2"/>
    <x v="469"/>
    <x v="540"/>
    <x v="1912"/>
    <x v="1086"/>
    <x v="3"/>
    <x v="432"/>
    <x v="352"/>
    <x v="1"/>
    <x v="0"/>
    <x v="1"/>
    <x v="316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7"/>
    <x v="67"/>
    <x v="0"/>
    <x v="1"/>
    <x v="1"/>
    <x v="3"/>
    <x v="0"/>
    <x v="0"/>
    <x v="473"/>
    <x v="545"/>
    <x v="2087"/>
    <x v="1087"/>
    <x v="3"/>
    <x v="472"/>
    <x v="725"/>
    <x v="1"/>
    <x v="0"/>
    <x v="1"/>
    <x v="3164"/>
    <x v="1"/>
    <x v="6"/>
    <x v="583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68"/>
    <x v="0"/>
    <x v="1"/>
    <x v="1"/>
    <x v="1"/>
    <x v="1"/>
    <x v="1"/>
    <x v="474"/>
    <x v="546"/>
    <x v="1960"/>
    <x v="1088"/>
    <x v="1"/>
    <x v="755"/>
    <x v="382"/>
    <x v="1"/>
    <x v="0"/>
    <x v="1"/>
    <x v="3165"/>
    <x v="1"/>
    <x v="4"/>
    <x v="259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69"/>
    <x v="0"/>
    <x v="1"/>
    <x v="1"/>
    <x v="3"/>
    <x v="0"/>
    <x v="0"/>
    <x v="475"/>
    <x v="547"/>
    <x v="2088"/>
    <x v="1089"/>
    <x v="3"/>
    <x v="987"/>
    <x v="849"/>
    <x v="1"/>
    <x v="0"/>
    <x v="1"/>
    <x v="3166"/>
    <x v="1"/>
    <x v="4"/>
    <x v="710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0"/>
    <x v="0"/>
    <x v="1"/>
    <x v="1"/>
    <x v="3"/>
    <x v="0"/>
    <x v="0"/>
    <x v="472"/>
    <x v="544"/>
    <x v="2064"/>
    <x v="1090"/>
    <x v="1"/>
    <x v="1123"/>
    <x v="841"/>
    <x v="1"/>
    <x v="0"/>
    <x v="1"/>
    <x v="316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1"/>
    <x v="0"/>
    <x v="1"/>
    <x v="1"/>
    <x v="0"/>
    <x v="2"/>
    <x v="2"/>
    <x v="0"/>
    <x v="536"/>
    <x v="2089"/>
    <x v="1091"/>
    <x v="3"/>
    <x v="1121"/>
    <x v="379"/>
    <x v="1"/>
    <x v="0"/>
    <x v="1"/>
    <x v="3168"/>
    <x v="1"/>
    <x v="10"/>
    <x v="729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2"/>
    <x v="0"/>
    <x v="1"/>
    <x v="1"/>
    <x v="2"/>
    <x v="2"/>
    <x v="2"/>
    <x v="466"/>
    <x v="537"/>
    <x v="2065"/>
    <x v="1092"/>
    <x v="1"/>
    <x v="1041"/>
    <x v="828"/>
    <x v="1"/>
    <x v="0"/>
    <x v="1"/>
    <x v="316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3"/>
    <x v="0"/>
    <x v="1"/>
    <x v="1"/>
    <x v="0"/>
    <x v="0"/>
    <x v="0"/>
    <x v="0"/>
    <x v="538"/>
    <x v="2006"/>
    <x v="1093"/>
    <x v="3"/>
    <x v="995"/>
    <x v="484"/>
    <x v="1"/>
    <x v="0"/>
    <x v="1"/>
    <x v="317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4"/>
    <x v="0"/>
    <x v="1"/>
    <x v="1"/>
    <x v="4"/>
    <x v="2"/>
    <x v="3"/>
    <x v="468"/>
    <x v="539"/>
    <x v="2090"/>
    <x v="1094"/>
    <x v="1"/>
    <x v="921"/>
    <x v="523"/>
    <x v="1"/>
    <x v="0"/>
    <x v="1"/>
    <x v="3171"/>
    <x v="1"/>
    <x v="4"/>
    <x v="382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5"/>
    <x v="0"/>
    <x v="1"/>
    <x v="1"/>
    <x v="2"/>
    <x v="2"/>
    <x v="2"/>
    <x v="469"/>
    <x v="540"/>
    <x v="1985"/>
    <x v="1095"/>
    <x v="1"/>
    <x v="1108"/>
    <x v="889"/>
    <x v="1"/>
    <x v="0"/>
    <x v="1"/>
    <x v="3172"/>
    <x v="1"/>
    <x v="4"/>
    <x v="742"/>
    <x v="3"/>
    <x v="0"/>
  </r>
  <r>
    <x v="2"/>
    <x v="2"/>
    <x v="0"/>
    <x v="1"/>
    <x v="9"/>
    <x v="7"/>
    <x v="0"/>
    <x v="2"/>
    <x v="6"/>
    <x v="2"/>
    <x v="5"/>
    <x v="1"/>
    <x v="1"/>
    <x v="0"/>
    <x v="8"/>
    <x v="76"/>
    <x v="0"/>
    <x v="1"/>
    <x v="1"/>
    <x v="3"/>
    <x v="0"/>
    <x v="0"/>
    <x v="473"/>
    <x v="545"/>
    <x v="1955"/>
    <x v="1096"/>
    <x v="1"/>
    <x v="495"/>
    <x v="814"/>
    <x v="1"/>
    <x v="0"/>
    <x v="1"/>
    <x v="3173"/>
    <x v="1"/>
    <x v="4"/>
    <x v="676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77"/>
    <x v="0"/>
    <x v="1"/>
    <x v="1"/>
    <x v="1"/>
    <x v="1"/>
    <x v="1"/>
    <x v="474"/>
    <x v="546"/>
    <x v="1953"/>
    <x v="1097"/>
    <x v="3"/>
    <x v="448"/>
    <x v="442"/>
    <x v="1"/>
    <x v="0"/>
    <x v="1"/>
    <x v="317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78"/>
    <x v="0"/>
    <x v="1"/>
    <x v="1"/>
    <x v="3"/>
    <x v="0"/>
    <x v="0"/>
    <x v="475"/>
    <x v="547"/>
    <x v="2091"/>
    <x v="1098"/>
    <x v="3"/>
    <x v="563"/>
    <x v="401"/>
    <x v="1"/>
    <x v="0"/>
    <x v="1"/>
    <x v="3175"/>
    <x v="1"/>
    <x v="5"/>
    <x v="571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79"/>
    <x v="0"/>
    <x v="1"/>
    <x v="1"/>
    <x v="3"/>
    <x v="0"/>
    <x v="0"/>
    <x v="472"/>
    <x v="544"/>
    <x v="2007"/>
    <x v="1099"/>
    <x v="3"/>
    <x v="828"/>
    <x v="473"/>
    <x v="1"/>
    <x v="0"/>
    <x v="1"/>
    <x v="317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80"/>
    <x v="0"/>
    <x v="1"/>
    <x v="1"/>
    <x v="0"/>
    <x v="2"/>
    <x v="2"/>
    <x v="0"/>
    <x v="536"/>
    <x v="2092"/>
    <x v="1100"/>
    <x v="3"/>
    <x v="540"/>
    <x v="752"/>
    <x v="1"/>
    <x v="0"/>
    <x v="1"/>
    <x v="317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81"/>
    <x v="0"/>
    <x v="2"/>
    <x v="0"/>
    <x v="2"/>
    <x v="2"/>
    <x v="2"/>
    <x v="466"/>
    <x v="537"/>
    <x v="905"/>
    <x v="1101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9"/>
    <x v="82"/>
    <x v="0"/>
    <x v="1"/>
    <x v="1"/>
    <x v="0"/>
    <x v="0"/>
    <x v="0"/>
    <x v="0"/>
    <x v="538"/>
    <x v="1977"/>
    <x v="1053"/>
    <x v="3"/>
    <x v="1001"/>
    <x v="752"/>
    <x v="1"/>
    <x v="0"/>
    <x v="1"/>
    <x v="3178"/>
    <x v="1"/>
    <x v="6"/>
    <x v="681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83"/>
    <x v="0"/>
    <x v="1"/>
    <x v="1"/>
    <x v="0"/>
    <x v="2"/>
    <x v="3"/>
    <x v="0"/>
    <x v="539"/>
    <x v="1943"/>
    <x v="1046"/>
    <x v="2"/>
    <x v="461"/>
    <x v="362"/>
    <x v="1"/>
    <x v="0"/>
    <x v="1"/>
    <x v="3179"/>
    <x v="1"/>
    <x v="4"/>
    <x v="257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84"/>
    <x v="0"/>
    <x v="1"/>
    <x v="1"/>
    <x v="2"/>
    <x v="2"/>
    <x v="2"/>
    <x v="469"/>
    <x v="540"/>
    <x v="2093"/>
    <x v="1102"/>
    <x v="3"/>
    <x v="955"/>
    <x v="468"/>
    <x v="1"/>
    <x v="0"/>
    <x v="1"/>
    <x v="318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9"/>
    <x v="85"/>
    <x v="0"/>
    <x v="1"/>
    <x v="1"/>
    <x v="3"/>
    <x v="0"/>
    <x v="0"/>
    <x v="473"/>
    <x v="545"/>
    <x v="2042"/>
    <x v="1103"/>
    <x v="1"/>
    <x v="985"/>
    <x v="429"/>
    <x v="1"/>
    <x v="0"/>
    <x v="1"/>
    <x v="3181"/>
    <x v="1"/>
    <x v="6"/>
    <x v="611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86"/>
    <x v="0"/>
    <x v="1"/>
    <x v="1"/>
    <x v="1"/>
    <x v="1"/>
    <x v="1"/>
    <x v="474"/>
    <x v="546"/>
    <x v="2020"/>
    <x v="1104"/>
    <x v="1"/>
    <x v="1115"/>
    <x v="901"/>
    <x v="1"/>
    <x v="0"/>
    <x v="1"/>
    <x v="318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87"/>
    <x v="0"/>
    <x v="1"/>
    <x v="1"/>
    <x v="3"/>
    <x v="0"/>
    <x v="0"/>
    <x v="475"/>
    <x v="547"/>
    <x v="2094"/>
    <x v="1105"/>
    <x v="3"/>
    <x v="893"/>
    <x v="902"/>
    <x v="1"/>
    <x v="0"/>
    <x v="1"/>
    <x v="3183"/>
    <x v="1"/>
    <x v="21"/>
    <x v="751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88"/>
    <x v="0"/>
    <x v="1"/>
    <x v="1"/>
    <x v="3"/>
    <x v="0"/>
    <x v="0"/>
    <x v="472"/>
    <x v="544"/>
    <x v="2027"/>
    <x v="1106"/>
    <x v="1"/>
    <x v="981"/>
    <x v="783"/>
    <x v="1"/>
    <x v="0"/>
    <x v="1"/>
    <x v="318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89"/>
    <x v="0"/>
    <x v="1"/>
    <x v="1"/>
    <x v="2"/>
    <x v="2"/>
    <x v="2"/>
    <x v="465"/>
    <x v="536"/>
    <x v="1968"/>
    <x v="1107"/>
    <x v="1"/>
    <x v="510"/>
    <x v="903"/>
    <x v="1"/>
    <x v="0"/>
    <x v="1"/>
    <x v="318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90"/>
    <x v="0"/>
    <x v="1"/>
    <x v="1"/>
    <x v="0"/>
    <x v="2"/>
    <x v="2"/>
    <x v="0"/>
    <x v="537"/>
    <x v="2095"/>
    <x v="1108"/>
    <x v="2"/>
    <x v="1076"/>
    <x v="803"/>
    <x v="1"/>
    <x v="0"/>
    <x v="1"/>
    <x v="318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91"/>
    <x v="0"/>
    <x v="1"/>
    <x v="1"/>
    <x v="0"/>
    <x v="0"/>
    <x v="0"/>
    <x v="0"/>
    <x v="538"/>
    <x v="2096"/>
    <x v="1109"/>
    <x v="2"/>
    <x v="484"/>
    <x v="888"/>
    <x v="1"/>
    <x v="0"/>
    <x v="1"/>
    <x v="318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92"/>
    <x v="0"/>
    <x v="1"/>
    <x v="1"/>
    <x v="4"/>
    <x v="2"/>
    <x v="3"/>
    <x v="468"/>
    <x v="539"/>
    <x v="1943"/>
    <x v="1046"/>
    <x v="3"/>
    <x v="945"/>
    <x v="374"/>
    <x v="1"/>
    <x v="0"/>
    <x v="1"/>
    <x v="318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93"/>
    <x v="0"/>
    <x v="1"/>
    <x v="1"/>
    <x v="2"/>
    <x v="2"/>
    <x v="2"/>
    <x v="469"/>
    <x v="540"/>
    <x v="1968"/>
    <x v="1110"/>
    <x v="3"/>
    <x v="1105"/>
    <x v="898"/>
    <x v="1"/>
    <x v="0"/>
    <x v="1"/>
    <x v="318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0"/>
    <x v="94"/>
    <x v="0"/>
    <x v="1"/>
    <x v="1"/>
    <x v="3"/>
    <x v="0"/>
    <x v="0"/>
    <x v="473"/>
    <x v="545"/>
    <x v="2097"/>
    <x v="1111"/>
    <x v="3"/>
    <x v="547"/>
    <x v="904"/>
    <x v="1"/>
    <x v="0"/>
    <x v="1"/>
    <x v="3190"/>
    <x v="1"/>
    <x v="3"/>
    <x v="752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98"/>
    <x v="0"/>
    <x v="1"/>
    <x v="1"/>
    <x v="2"/>
    <x v="2"/>
    <x v="2"/>
    <x v="466"/>
    <x v="537"/>
    <x v="1942"/>
    <x v="1112"/>
    <x v="3"/>
    <x v="927"/>
    <x v="712"/>
    <x v="1"/>
    <x v="0"/>
    <x v="1"/>
    <x v="319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99"/>
    <x v="0"/>
    <x v="4"/>
    <x v="0"/>
    <x v="0"/>
    <x v="0"/>
    <x v="0"/>
    <x v="0"/>
    <x v="53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11"/>
    <x v="100"/>
    <x v="0"/>
    <x v="1"/>
    <x v="1"/>
    <x v="2"/>
    <x v="2"/>
    <x v="2"/>
    <x v="468"/>
    <x v="539"/>
    <x v="2098"/>
    <x v="1113"/>
    <x v="3"/>
    <x v="1040"/>
    <x v="849"/>
    <x v="1"/>
    <x v="0"/>
    <x v="1"/>
    <x v="319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101"/>
    <x v="0"/>
    <x v="1"/>
    <x v="1"/>
    <x v="2"/>
    <x v="2"/>
    <x v="2"/>
    <x v="469"/>
    <x v="540"/>
    <x v="1921"/>
    <x v="1114"/>
    <x v="3"/>
    <x v="945"/>
    <x v="493"/>
    <x v="1"/>
    <x v="0"/>
    <x v="1"/>
    <x v="319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102"/>
    <x v="0"/>
    <x v="1"/>
    <x v="1"/>
    <x v="3"/>
    <x v="0"/>
    <x v="0"/>
    <x v="473"/>
    <x v="545"/>
    <x v="2045"/>
    <x v="1115"/>
    <x v="3"/>
    <x v="416"/>
    <x v="352"/>
    <x v="1"/>
    <x v="0"/>
    <x v="1"/>
    <x v="319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95"/>
    <x v="0"/>
    <x v="1"/>
    <x v="1"/>
    <x v="1"/>
    <x v="1"/>
    <x v="1"/>
    <x v="474"/>
    <x v="546"/>
    <x v="1926"/>
    <x v="1116"/>
    <x v="1"/>
    <x v="1103"/>
    <x v="841"/>
    <x v="1"/>
    <x v="0"/>
    <x v="1"/>
    <x v="3195"/>
    <x v="1"/>
    <x v="2"/>
    <x v="704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96"/>
    <x v="0"/>
    <x v="1"/>
    <x v="1"/>
    <x v="3"/>
    <x v="0"/>
    <x v="0"/>
    <x v="475"/>
    <x v="547"/>
    <x v="2099"/>
    <x v="1117"/>
    <x v="3"/>
    <x v="1046"/>
    <x v="698"/>
    <x v="1"/>
    <x v="0"/>
    <x v="1"/>
    <x v="319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97"/>
    <x v="0"/>
    <x v="1"/>
    <x v="1"/>
    <x v="3"/>
    <x v="0"/>
    <x v="0"/>
    <x v="472"/>
    <x v="544"/>
    <x v="2100"/>
    <x v="1118"/>
    <x v="3"/>
    <x v="537"/>
    <x v="748"/>
    <x v="1"/>
    <x v="0"/>
    <x v="1"/>
    <x v="319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1"/>
    <x v="108"/>
    <x v="0"/>
    <x v="1"/>
    <x v="1"/>
    <x v="2"/>
    <x v="2"/>
    <x v="2"/>
    <x v="465"/>
    <x v="536"/>
    <x v="2101"/>
    <x v="1119"/>
    <x v="1"/>
    <x v="1124"/>
    <x v="448"/>
    <x v="1"/>
    <x v="0"/>
    <x v="1"/>
    <x v="3198"/>
    <x v="1"/>
    <x v="2"/>
    <x v="317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3"/>
    <x v="0"/>
    <x v="1"/>
    <x v="1"/>
    <x v="1"/>
    <x v="1"/>
    <x v="1"/>
    <x v="474"/>
    <x v="546"/>
    <x v="2020"/>
    <x v="1104"/>
    <x v="1"/>
    <x v="1125"/>
    <x v="873"/>
    <x v="1"/>
    <x v="0"/>
    <x v="1"/>
    <x v="3199"/>
    <x v="1"/>
    <x v="4"/>
    <x v="731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4"/>
    <x v="0"/>
    <x v="1"/>
    <x v="1"/>
    <x v="3"/>
    <x v="0"/>
    <x v="0"/>
    <x v="475"/>
    <x v="547"/>
    <x v="2036"/>
    <x v="1120"/>
    <x v="3"/>
    <x v="509"/>
    <x v="831"/>
    <x v="1"/>
    <x v="0"/>
    <x v="1"/>
    <x v="3200"/>
    <x v="1"/>
    <x v="1"/>
    <x v="694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5"/>
    <x v="0"/>
    <x v="1"/>
    <x v="1"/>
    <x v="3"/>
    <x v="0"/>
    <x v="0"/>
    <x v="472"/>
    <x v="544"/>
    <x v="1950"/>
    <x v="1121"/>
    <x v="1"/>
    <x v="501"/>
    <x v="464"/>
    <x v="1"/>
    <x v="0"/>
    <x v="1"/>
    <x v="3201"/>
    <x v="1"/>
    <x v="4"/>
    <x v="334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6"/>
    <x v="0"/>
    <x v="1"/>
    <x v="1"/>
    <x v="2"/>
    <x v="2"/>
    <x v="2"/>
    <x v="465"/>
    <x v="536"/>
    <x v="1968"/>
    <x v="1107"/>
    <x v="1"/>
    <x v="1126"/>
    <x v="441"/>
    <x v="1"/>
    <x v="0"/>
    <x v="1"/>
    <x v="320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7"/>
    <x v="0"/>
    <x v="1"/>
    <x v="1"/>
    <x v="2"/>
    <x v="2"/>
    <x v="2"/>
    <x v="466"/>
    <x v="537"/>
    <x v="1967"/>
    <x v="1122"/>
    <x v="1"/>
    <x v="1095"/>
    <x v="443"/>
    <x v="1"/>
    <x v="0"/>
    <x v="1"/>
    <x v="3203"/>
    <x v="1"/>
    <x v="10"/>
    <x v="331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09"/>
    <x v="0"/>
    <x v="1"/>
    <x v="1"/>
    <x v="3"/>
    <x v="0"/>
    <x v="0"/>
    <x v="467"/>
    <x v="538"/>
    <x v="2059"/>
    <x v="1123"/>
    <x v="3"/>
    <x v="999"/>
    <x v="491"/>
    <x v="1"/>
    <x v="0"/>
    <x v="1"/>
    <x v="320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10"/>
    <x v="0"/>
    <x v="1"/>
    <x v="1"/>
    <x v="4"/>
    <x v="2"/>
    <x v="3"/>
    <x v="468"/>
    <x v="539"/>
    <x v="2102"/>
    <x v="1124"/>
    <x v="3"/>
    <x v="541"/>
    <x v="406"/>
    <x v="1"/>
    <x v="0"/>
    <x v="1"/>
    <x v="3205"/>
    <x v="1"/>
    <x v="4"/>
    <x v="277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11"/>
    <x v="0"/>
    <x v="1"/>
    <x v="1"/>
    <x v="2"/>
    <x v="2"/>
    <x v="2"/>
    <x v="469"/>
    <x v="540"/>
    <x v="1908"/>
    <x v="1125"/>
    <x v="1"/>
    <x v="1116"/>
    <x v="396"/>
    <x v="1"/>
    <x v="0"/>
    <x v="1"/>
    <x v="320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2"/>
    <x v="112"/>
    <x v="0"/>
    <x v="1"/>
    <x v="1"/>
    <x v="3"/>
    <x v="0"/>
    <x v="0"/>
    <x v="473"/>
    <x v="545"/>
    <x v="2097"/>
    <x v="1111"/>
    <x v="1"/>
    <x v="444"/>
    <x v="831"/>
    <x v="1"/>
    <x v="0"/>
    <x v="1"/>
    <x v="3207"/>
    <x v="1"/>
    <x v="6"/>
    <x v="694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3"/>
    <x v="0"/>
    <x v="1"/>
    <x v="1"/>
    <x v="1"/>
    <x v="1"/>
    <x v="1"/>
    <x v="474"/>
    <x v="546"/>
    <x v="2041"/>
    <x v="1126"/>
    <x v="3"/>
    <x v="1085"/>
    <x v="850"/>
    <x v="1"/>
    <x v="0"/>
    <x v="1"/>
    <x v="3208"/>
    <x v="1"/>
    <x v="5"/>
    <x v="711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4"/>
    <x v="0"/>
    <x v="1"/>
    <x v="1"/>
    <x v="3"/>
    <x v="0"/>
    <x v="0"/>
    <x v="475"/>
    <x v="547"/>
    <x v="2103"/>
    <x v="1127"/>
    <x v="3"/>
    <x v="1007"/>
    <x v="392"/>
    <x v="1"/>
    <x v="0"/>
    <x v="1"/>
    <x v="320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5"/>
    <x v="0"/>
    <x v="1"/>
    <x v="1"/>
    <x v="0"/>
    <x v="0"/>
    <x v="0"/>
    <x v="0"/>
    <x v="544"/>
    <x v="2091"/>
    <x v="1128"/>
    <x v="3"/>
    <x v="1001"/>
    <x v="467"/>
    <x v="1"/>
    <x v="0"/>
    <x v="1"/>
    <x v="321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6"/>
    <x v="0"/>
    <x v="1"/>
    <x v="1"/>
    <x v="2"/>
    <x v="2"/>
    <x v="2"/>
    <x v="465"/>
    <x v="536"/>
    <x v="1915"/>
    <x v="1129"/>
    <x v="1"/>
    <x v="912"/>
    <x v="806"/>
    <x v="1"/>
    <x v="0"/>
    <x v="1"/>
    <x v="3211"/>
    <x v="1"/>
    <x v="4"/>
    <x v="753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7"/>
    <x v="0"/>
    <x v="1"/>
    <x v="1"/>
    <x v="2"/>
    <x v="2"/>
    <x v="2"/>
    <x v="466"/>
    <x v="537"/>
    <x v="1922"/>
    <x v="1130"/>
    <x v="3"/>
    <x v="1015"/>
    <x v="900"/>
    <x v="1"/>
    <x v="0"/>
    <x v="1"/>
    <x v="3212"/>
    <x v="1"/>
    <x v="4"/>
    <x v="750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8"/>
    <x v="0"/>
    <x v="1"/>
    <x v="1"/>
    <x v="3"/>
    <x v="0"/>
    <x v="0"/>
    <x v="467"/>
    <x v="538"/>
    <x v="2104"/>
    <x v="1131"/>
    <x v="3"/>
    <x v="605"/>
    <x v="416"/>
    <x v="1"/>
    <x v="0"/>
    <x v="1"/>
    <x v="3213"/>
    <x v="1"/>
    <x v="11"/>
    <x v="695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19"/>
    <x v="0"/>
    <x v="1"/>
    <x v="1"/>
    <x v="0"/>
    <x v="2"/>
    <x v="3"/>
    <x v="0"/>
    <x v="539"/>
    <x v="0"/>
    <x v="0"/>
    <x v="0"/>
    <x v="798"/>
    <x v="407"/>
    <x v="1"/>
    <x v="0"/>
    <x v="1"/>
    <x v="321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20"/>
    <x v="0"/>
    <x v="1"/>
    <x v="1"/>
    <x v="2"/>
    <x v="2"/>
    <x v="2"/>
    <x v="469"/>
    <x v="540"/>
    <x v="2039"/>
    <x v="1132"/>
    <x v="3"/>
    <x v="454"/>
    <x v="418"/>
    <x v="1"/>
    <x v="0"/>
    <x v="1"/>
    <x v="3215"/>
    <x v="1"/>
    <x v="6"/>
    <x v="286"/>
    <x v="3"/>
    <x v="0"/>
  </r>
  <r>
    <x v="2"/>
    <x v="2"/>
    <x v="0"/>
    <x v="1"/>
    <x v="9"/>
    <x v="7"/>
    <x v="0"/>
    <x v="2"/>
    <x v="6"/>
    <x v="2"/>
    <x v="5"/>
    <x v="1"/>
    <x v="1"/>
    <x v="0"/>
    <x v="13"/>
    <x v="121"/>
    <x v="0"/>
    <x v="1"/>
    <x v="1"/>
    <x v="3"/>
    <x v="0"/>
    <x v="0"/>
    <x v="473"/>
    <x v="545"/>
    <x v="2105"/>
    <x v="1133"/>
    <x v="3"/>
    <x v="987"/>
    <x v="821"/>
    <x v="1"/>
    <x v="0"/>
    <x v="1"/>
    <x v="3216"/>
    <x v="1"/>
    <x v="4"/>
    <x v="685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2"/>
    <x v="0"/>
    <x v="1"/>
    <x v="1"/>
    <x v="1"/>
    <x v="1"/>
    <x v="1"/>
    <x v="476"/>
    <x v="548"/>
    <x v="2044"/>
    <x v="1134"/>
    <x v="1"/>
    <x v="1115"/>
    <x v="901"/>
    <x v="1"/>
    <x v="0"/>
    <x v="1"/>
    <x v="3217"/>
    <x v="1"/>
    <x v="10"/>
    <x v="754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3"/>
    <x v="0"/>
    <x v="1"/>
    <x v="1"/>
    <x v="3"/>
    <x v="0"/>
    <x v="0"/>
    <x v="475"/>
    <x v="547"/>
    <x v="2106"/>
    <x v="1135"/>
    <x v="3"/>
    <x v="561"/>
    <x v="681"/>
    <x v="1"/>
    <x v="0"/>
    <x v="1"/>
    <x v="3218"/>
    <x v="1"/>
    <x v="5"/>
    <x v="655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4"/>
    <x v="0"/>
    <x v="1"/>
    <x v="1"/>
    <x v="0"/>
    <x v="0"/>
    <x v="0"/>
    <x v="0"/>
    <x v="544"/>
    <x v="2107"/>
    <x v="1136"/>
    <x v="3"/>
    <x v="977"/>
    <x v="766"/>
    <x v="1"/>
    <x v="0"/>
    <x v="1"/>
    <x v="321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5"/>
    <x v="0"/>
    <x v="1"/>
    <x v="1"/>
    <x v="2"/>
    <x v="2"/>
    <x v="2"/>
    <x v="465"/>
    <x v="536"/>
    <x v="1994"/>
    <x v="1137"/>
    <x v="1"/>
    <x v="1080"/>
    <x v="905"/>
    <x v="1"/>
    <x v="0"/>
    <x v="1"/>
    <x v="322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6"/>
    <x v="0"/>
    <x v="1"/>
    <x v="1"/>
    <x v="2"/>
    <x v="2"/>
    <x v="2"/>
    <x v="466"/>
    <x v="537"/>
    <x v="2039"/>
    <x v="1138"/>
    <x v="1"/>
    <x v="921"/>
    <x v="496"/>
    <x v="1"/>
    <x v="0"/>
    <x v="1"/>
    <x v="3221"/>
    <x v="1"/>
    <x v="4"/>
    <x v="755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7"/>
    <x v="0"/>
    <x v="1"/>
    <x v="1"/>
    <x v="3"/>
    <x v="0"/>
    <x v="0"/>
    <x v="477"/>
    <x v="549"/>
    <x v="1926"/>
    <x v="1139"/>
    <x v="1"/>
    <x v="1114"/>
    <x v="464"/>
    <x v="1"/>
    <x v="0"/>
    <x v="1"/>
    <x v="322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8"/>
    <x v="0"/>
    <x v="1"/>
    <x v="1"/>
    <x v="4"/>
    <x v="2"/>
    <x v="3"/>
    <x v="478"/>
    <x v="550"/>
    <x v="2090"/>
    <x v="1140"/>
    <x v="3"/>
    <x v="1035"/>
    <x v="781"/>
    <x v="1"/>
    <x v="0"/>
    <x v="1"/>
    <x v="322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29"/>
    <x v="0"/>
    <x v="1"/>
    <x v="1"/>
    <x v="2"/>
    <x v="2"/>
    <x v="2"/>
    <x v="469"/>
    <x v="540"/>
    <x v="2065"/>
    <x v="1141"/>
    <x v="3"/>
    <x v="430"/>
    <x v="478"/>
    <x v="1"/>
    <x v="0"/>
    <x v="1"/>
    <x v="322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4"/>
    <x v="130"/>
    <x v="0"/>
    <x v="1"/>
    <x v="1"/>
    <x v="3"/>
    <x v="0"/>
    <x v="0"/>
    <x v="479"/>
    <x v="551"/>
    <x v="1955"/>
    <x v="1142"/>
    <x v="1"/>
    <x v="1073"/>
    <x v="714"/>
    <x v="1"/>
    <x v="0"/>
    <x v="1"/>
    <x v="3225"/>
    <x v="1"/>
    <x v="4"/>
    <x v="569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1"/>
    <x v="0"/>
    <x v="1"/>
    <x v="1"/>
    <x v="1"/>
    <x v="1"/>
    <x v="1"/>
    <x v="476"/>
    <x v="548"/>
    <x v="2108"/>
    <x v="1143"/>
    <x v="3"/>
    <x v="1015"/>
    <x v="403"/>
    <x v="1"/>
    <x v="0"/>
    <x v="1"/>
    <x v="3226"/>
    <x v="1"/>
    <x v="4"/>
    <x v="274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2"/>
    <x v="0"/>
    <x v="1"/>
    <x v="1"/>
    <x v="3"/>
    <x v="0"/>
    <x v="0"/>
    <x v="475"/>
    <x v="547"/>
    <x v="2074"/>
    <x v="1144"/>
    <x v="3"/>
    <x v="470"/>
    <x v="389"/>
    <x v="1"/>
    <x v="0"/>
    <x v="1"/>
    <x v="3227"/>
    <x v="1"/>
    <x v="5"/>
    <x v="574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3"/>
    <x v="0"/>
    <x v="1"/>
    <x v="1"/>
    <x v="3"/>
    <x v="0"/>
    <x v="0"/>
    <x v="472"/>
    <x v="544"/>
    <x v="2091"/>
    <x v="1128"/>
    <x v="1"/>
    <x v="945"/>
    <x v="725"/>
    <x v="1"/>
    <x v="0"/>
    <x v="1"/>
    <x v="3228"/>
    <x v="1"/>
    <x v="4"/>
    <x v="583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4"/>
    <x v="0"/>
    <x v="1"/>
    <x v="1"/>
    <x v="2"/>
    <x v="2"/>
    <x v="2"/>
    <x v="465"/>
    <x v="536"/>
    <x v="2073"/>
    <x v="1145"/>
    <x v="3"/>
    <x v="1055"/>
    <x v="662"/>
    <x v="1"/>
    <x v="0"/>
    <x v="1"/>
    <x v="3229"/>
    <x v="1"/>
    <x v="5"/>
    <x v="509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5"/>
    <x v="0"/>
    <x v="1"/>
    <x v="1"/>
    <x v="2"/>
    <x v="2"/>
    <x v="2"/>
    <x v="466"/>
    <x v="537"/>
    <x v="2109"/>
    <x v="1146"/>
    <x v="3"/>
    <x v="967"/>
    <x v="766"/>
    <x v="1"/>
    <x v="0"/>
    <x v="1"/>
    <x v="323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6"/>
    <x v="0"/>
    <x v="1"/>
    <x v="1"/>
    <x v="0"/>
    <x v="0"/>
    <x v="0"/>
    <x v="0"/>
    <x v="549"/>
    <x v="2104"/>
    <x v="1147"/>
    <x v="3"/>
    <x v="1001"/>
    <x v="484"/>
    <x v="1"/>
    <x v="0"/>
    <x v="1"/>
    <x v="323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7"/>
    <x v="0"/>
    <x v="1"/>
    <x v="1"/>
    <x v="4"/>
    <x v="2"/>
    <x v="3"/>
    <x v="478"/>
    <x v="550"/>
    <x v="2082"/>
    <x v="1148"/>
    <x v="3"/>
    <x v="454"/>
    <x v="773"/>
    <x v="1"/>
    <x v="0"/>
    <x v="1"/>
    <x v="3232"/>
    <x v="1"/>
    <x v="11"/>
    <x v="633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8"/>
    <x v="0"/>
    <x v="1"/>
    <x v="1"/>
    <x v="2"/>
    <x v="2"/>
    <x v="2"/>
    <x v="469"/>
    <x v="540"/>
    <x v="2039"/>
    <x v="1132"/>
    <x v="1"/>
    <x v="461"/>
    <x v="239"/>
    <x v="1"/>
    <x v="0"/>
    <x v="1"/>
    <x v="323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5"/>
    <x v="139"/>
    <x v="0"/>
    <x v="1"/>
    <x v="1"/>
    <x v="3"/>
    <x v="0"/>
    <x v="0"/>
    <x v="479"/>
    <x v="551"/>
    <x v="1925"/>
    <x v="1149"/>
    <x v="3"/>
    <x v="572"/>
    <x v="561"/>
    <x v="1"/>
    <x v="0"/>
    <x v="1"/>
    <x v="323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0"/>
    <x v="0"/>
    <x v="1"/>
    <x v="1"/>
    <x v="0"/>
    <x v="1"/>
    <x v="1"/>
    <x v="0"/>
    <x v="548"/>
    <x v="0"/>
    <x v="0"/>
    <x v="0"/>
    <x v="1117"/>
    <x v="891"/>
    <x v="1"/>
    <x v="0"/>
    <x v="1"/>
    <x v="323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1"/>
    <x v="0"/>
    <x v="1"/>
    <x v="1"/>
    <x v="3"/>
    <x v="0"/>
    <x v="0"/>
    <x v="475"/>
    <x v="547"/>
    <x v="2110"/>
    <x v="1150"/>
    <x v="3"/>
    <x v="1105"/>
    <x v="619"/>
    <x v="1"/>
    <x v="0"/>
    <x v="1"/>
    <x v="323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2"/>
    <x v="0"/>
    <x v="1"/>
    <x v="1"/>
    <x v="3"/>
    <x v="0"/>
    <x v="0"/>
    <x v="472"/>
    <x v="544"/>
    <x v="1939"/>
    <x v="1151"/>
    <x v="1"/>
    <x v="1127"/>
    <x v="483"/>
    <x v="1"/>
    <x v="0"/>
    <x v="1"/>
    <x v="323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3"/>
    <x v="0"/>
    <x v="1"/>
    <x v="1"/>
    <x v="2"/>
    <x v="2"/>
    <x v="2"/>
    <x v="465"/>
    <x v="536"/>
    <x v="2111"/>
    <x v="1152"/>
    <x v="1"/>
    <x v="414"/>
    <x v="901"/>
    <x v="1"/>
    <x v="0"/>
    <x v="1"/>
    <x v="3238"/>
    <x v="1"/>
    <x v="6"/>
    <x v="754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4"/>
    <x v="0"/>
    <x v="1"/>
    <x v="1"/>
    <x v="2"/>
    <x v="2"/>
    <x v="2"/>
    <x v="466"/>
    <x v="537"/>
    <x v="2112"/>
    <x v="1153"/>
    <x v="1"/>
    <x v="914"/>
    <x v="822"/>
    <x v="1"/>
    <x v="0"/>
    <x v="1"/>
    <x v="323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5"/>
    <x v="0"/>
    <x v="1"/>
    <x v="1"/>
    <x v="3"/>
    <x v="0"/>
    <x v="0"/>
    <x v="477"/>
    <x v="549"/>
    <x v="2044"/>
    <x v="1154"/>
    <x v="1"/>
    <x v="1128"/>
    <x v="863"/>
    <x v="1"/>
    <x v="0"/>
    <x v="2"/>
    <x v="324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6"/>
    <x v="0"/>
    <x v="1"/>
    <x v="1"/>
    <x v="4"/>
    <x v="2"/>
    <x v="3"/>
    <x v="478"/>
    <x v="550"/>
    <x v="2113"/>
    <x v="1155"/>
    <x v="3"/>
    <x v="1091"/>
    <x v="729"/>
    <x v="1"/>
    <x v="0"/>
    <x v="1"/>
    <x v="3241"/>
    <x v="1"/>
    <x v="5"/>
    <x v="585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7"/>
    <x v="0"/>
    <x v="1"/>
    <x v="1"/>
    <x v="2"/>
    <x v="2"/>
    <x v="2"/>
    <x v="469"/>
    <x v="540"/>
    <x v="1995"/>
    <x v="1156"/>
    <x v="1"/>
    <x v="390"/>
    <x v="825"/>
    <x v="1"/>
    <x v="0"/>
    <x v="1"/>
    <x v="3242"/>
    <x v="1"/>
    <x v="4"/>
    <x v="689"/>
    <x v="3"/>
    <x v="0"/>
  </r>
  <r>
    <x v="2"/>
    <x v="2"/>
    <x v="0"/>
    <x v="1"/>
    <x v="9"/>
    <x v="7"/>
    <x v="0"/>
    <x v="2"/>
    <x v="6"/>
    <x v="2"/>
    <x v="5"/>
    <x v="1"/>
    <x v="1"/>
    <x v="0"/>
    <x v="16"/>
    <x v="148"/>
    <x v="0"/>
    <x v="1"/>
    <x v="1"/>
    <x v="3"/>
    <x v="0"/>
    <x v="0"/>
    <x v="479"/>
    <x v="551"/>
    <x v="1979"/>
    <x v="1157"/>
    <x v="3"/>
    <x v="737"/>
    <x v="768"/>
    <x v="1"/>
    <x v="0"/>
    <x v="1"/>
    <x v="324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49"/>
    <x v="0"/>
    <x v="1"/>
    <x v="1"/>
    <x v="1"/>
    <x v="1"/>
    <x v="1"/>
    <x v="476"/>
    <x v="548"/>
    <x v="1933"/>
    <x v="1158"/>
    <x v="1"/>
    <x v="1092"/>
    <x v="906"/>
    <x v="1"/>
    <x v="0"/>
    <x v="1"/>
    <x v="3244"/>
    <x v="1"/>
    <x v="1"/>
    <x v="756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0"/>
    <x v="0"/>
    <x v="1"/>
    <x v="1"/>
    <x v="3"/>
    <x v="0"/>
    <x v="0"/>
    <x v="475"/>
    <x v="547"/>
    <x v="2114"/>
    <x v="1159"/>
    <x v="3"/>
    <x v="432"/>
    <x v="401"/>
    <x v="1"/>
    <x v="0"/>
    <x v="1"/>
    <x v="324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1"/>
    <x v="0"/>
    <x v="1"/>
    <x v="1"/>
    <x v="3"/>
    <x v="0"/>
    <x v="0"/>
    <x v="472"/>
    <x v="544"/>
    <x v="1939"/>
    <x v="1151"/>
    <x v="3"/>
    <x v="1012"/>
    <x v="733"/>
    <x v="1"/>
    <x v="0"/>
    <x v="1"/>
    <x v="324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2"/>
    <x v="0"/>
    <x v="1"/>
    <x v="1"/>
    <x v="2"/>
    <x v="2"/>
    <x v="2"/>
    <x v="465"/>
    <x v="536"/>
    <x v="2089"/>
    <x v="1091"/>
    <x v="3"/>
    <x v="536"/>
    <x v="749"/>
    <x v="1"/>
    <x v="0"/>
    <x v="1"/>
    <x v="3247"/>
    <x v="1"/>
    <x v="11"/>
    <x v="605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3"/>
    <x v="0"/>
    <x v="1"/>
    <x v="1"/>
    <x v="2"/>
    <x v="2"/>
    <x v="2"/>
    <x v="466"/>
    <x v="537"/>
    <x v="2115"/>
    <x v="1160"/>
    <x v="3"/>
    <x v="935"/>
    <x v="858"/>
    <x v="1"/>
    <x v="0"/>
    <x v="1"/>
    <x v="324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4"/>
    <x v="0"/>
    <x v="1"/>
    <x v="1"/>
    <x v="3"/>
    <x v="0"/>
    <x v="0"/>
    <x v="477"/>
    <x v="549"/>
    <x v="2057"/>
    <x v="1161"/>
    <x v="1"/>
    <x v="1035"/>
    <x v="724"/>
    <x v="1"/>
    <x v="0"/>
    <x v="1"/>
    <x v="3249"/>
    <x v="1"/>
    <x v="14"/>
    <x v="578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5"/>
    <x v="0"/>
    <x v="1"/>
    <x v="1"/>
    <x v="4"/>
    <x v="2"/>
    <x v="3"/>
    <x v="478"/>
    <x v="550"/>
    <x v="1999"/>
    <x v="1162"/>
    <x v="3"/>
    <x v="1102"/>
    <x v="491"/>
    <x v="1"/>
    <x v="0"/>
    <x v="1"/>
    <x v="3250"/>
    <x v="1"/>
    <x v="4"/>
    <x v="356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6"/>
    <x v="0"/>
    <x v="1"/>
    <x v="1"/>
    <x v="2"/>
    <x v="2"/>
    <x v="2"/>
    <x v="469"/>
    <x v="540"/>
    <x v="1967"/>
    <x v="1163"/>
    <x v="3"/>
    <x v="924"/>
    <x v="416"/>
    <x v="1"/>
    <x v="0"/>
    <x v="1"/>
    <x v="325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7"/>
    <x v="157"/>
    <x v="0"/>
    <x v="1"/>
    <x v="1"/>
    <x v="3"/>
    <x v="0"/>
    <x v="0"/>
    <x v="479"/>
    <x v="551"/>
    <x v="1979"/>
    <x v="1157"/>
    <x v="1"/>
    <x v="430"/>
    <x v="818"/>
    <x v="1"/>
    <x v="0"/>
    <x v="1"/>
    <x v="325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58"/>
    <x v="0"/>
    <x v="1"/>
    <x v="1"/>
    <x v="1"/>
    <x v="1"/>
    <x v="1"/>
    <x v="476"/>
    <x v="548"/>
    <x v="1961"/>
    <x v="1164"/>
    <x v="1"/>
    <x v="1129"/>
    <x v="853"/>
    <x v="1"/>
    <x v="0"/>
    <x v="1"/>
    <x v="3253"/>
    <x v="1"/>
    <x v="4"/>
    <x v="714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59"/>
    <x v="0"/>
    <x v="1"/>
    <x v="1"/>
    <x v="3"/>
    <x v="0"/>
    <x v="0"/>
    <x v="475"/>
    <x v="547"/>
    <x v="2036"/>
    <x v="1120"/>
    <x v="1"/>
    <x v="501"/>
    <x v="874"/>
    <x v="1"/>
    <x v="0"/>
    <x v="1"/>
    <x v="3254"/>
    <x v="1"/>
    <x v="10"/>
    <x v="732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0"/>
    <x v="0"/>
    <x v="1"/>
    <x v="1"/>
    <x v="3"/>
    <x v="0"/>
    <x v="0"/>
    <x v="472"/>
    <x v="544"/>
    <x v="2086"/>
    <x v="1165"/>
    <x v="1"/>
    <x v="917"/>
    <x v="396"/>
    <x v="1"/>
    <x v="0"/>
    <x v="1"/>
    <x v="3255"/>
    <x v="1"/>
    <x v="10"/>
    <x v="271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1"/>
    <x v="0"/>
    <x v="1"/>
    <x v="1"/>
    <x v="2"/>
    <x v="2"/>
    <x v="2"/>
    <x v="465"/>
    <x v="536"/>
    <x v="2065"/>
    <x v="1166"/>
    <x v="1"/>
    <x v="971"/>
    <x v="882"/>
    <x v="1"/>
    <x v="0"/>
    <x v="1"/>
    <x v="325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2"/>
    <x v="0"/>
    <x v="1"/>
    <x v="1"/>
    <x v="2"/>
    <x v="2"/>
    <x v="2"/>
    <x v="466"/>
    <x v="537"/>
    <x v="2050"/>
    <x v="1167"/>
    <x v="3"/>
    <x v="409"/>
    <x v="907"/>
    <x v="1"/>
    <x v="0"/>
    <x v="1"/>
    <x v="3257"/>
    <x v="1"/>
    <x v="4"/>
    <x v="757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3"/>
    <x v="0"/>
    <x v="1"/>
    <x v="1"/>
    <x v="3"/>
    <x v="0"/>
    <x v="0"/>
    <x v="477"/>
    <x v="549"/>
    <x v="2116"/>
    <x v="1168"/>
    <x v="3"/>
    <x v="912"/>
    <x v="424"/>
    <x v="1"/>
    <x v="0"/>
    <x v="1"/>
    <x v="3258"/>
    <x v="1"/>
    <x v="6"/>
    <x v="292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4"/>
    <x v="0"/>
    <x v="1"/>
    <x v="1"/>
    <x v="4"/>
    <x v="2"/>
    <x v="3"/>
    <x v="478"/>
    <x v="550"/>
    <x v="1937"/>
    <x v="1169"/>
    <x v="1"/>
    <x v="1092"/>
    <x v="866"/>
    <x v="1"/>
    <x v="0"/>
    <x v="1"/>
    <x v="3259"/>
    <x v="1"/>
    <x v="4"/>
    <x v="726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5"/>
    <x v="0"/>
    <x v="1"/>
    <x v="1"/>
    <x v="2"/>
    <x v="2"/>
    <x v="2"/>
    <x v="469"/>
    <x v="540"/>
    <x v="2000"/>
    <x v="1170"/>
    <x v="3"/>
    <x v="918"/>
    <x v="408"/>
    <x v="1"/>
    <x v="0"/>
    <x v="1"/>
    <x v="3260"/>
    <x v="1"/>
    <x v="6"/>
    <x v="280"/>
    <x v="3"/>
    <x v="0"/>
  </r>
  <r>
    <x v="2"/>
    <x v="2"/>
    <x v="0"/>
    <x v="1"/>
    <x v="9"/>
    <x v="7"/>
    <x v="0"/>
    <x v="2"/>
    <x v="6"/>
    <x v="2"/>
    <x v="5"/>
    <x v="1"/>
    <x v="1"/>
    <x v="0"/>
    <x v="18"/>
    <x v="166"/>
    <x v="0"/>
    <x v="1"/>
    <x v="1"/>
    <x v="3"/>
    <x v="0"/>
    <x v="0"/>
    <x v="479"/>
    <x v="551"/>
    <x v="2059"/>
    <x v="1171"/>
    <x v="1"/>
    <x v="912"/>
    <x v="876"/>
    <x v="1"/>
    <x v="0"/>
    <x v="1"/>
    <x v="326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67"/>
    <x v="0"/>
    <x v="2"/>
    <x v="0"/>
    <x v="1"/>
    <x v="1"/>
    <x v="1"/>
    <x v="476"/>
    <x v="548"/>
    <x v="2014"/>
    <x v="1172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19"/>
    <x v="168"/>
    <x v="0"/>
    <x v="1"/>
    <x v="1"/>
    <x v="3"/>
    <x v="0"/>
    <x v="0"/>
    <x v="475"/>
    <x v="547"/>
    <x v="1925"/>
    <x v="1173"/>
    <x v="1"/>
    <x v="1113"/>
    <x v="880"/>
    <x v="1"/>
    <x v="0"/>
    <x v="1"/>
    <x v="3262"/>
    <x v="1"/>
    <x v="4"/>
    <x v="735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69"/>
    <x v="0"/>
    <x v="1"/>
    <x v="1"/>
    <x v="3"/>
    <x v="0"/>
    <x v="0"/>
    <x v="472"/>
    <x v="544"/>
    <x v="2006"/>
    <x v="1174"/>
    <x v="1"/>
    <x v="508"/>
    <x v="814"/>
    <x v="1"/>
    <x v="0"/>
    <x v="1"/>
    <x v="3263"/>
    <x v="1"/>
    <x v="10"/>
    <x v="676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0"/>
    <x v="0"/>
    <x v="1"/>
    <x v="1"/>
    <x v="2"/>
    <x v="2"/>
    <x v="2"/>
    <x v="465"/>
    <x v="536"/>
    <x v="1967"/>
    <x v="1175"/>
    <x v="1"/>
    <x v="1126"/>
    <x v="831"/>
    <x v="1"/>
    <x v="0"/>
    <x v="1"/>
    <x v="3264"/>
    <x v="1"/>
    <x v="9"/>
    <x v="694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1"/>
    <x v="0"/>
    <x v="1"/>
    <x v="1"/>
    <x v="2"/>
    <x v="2"/>
    <x v="2"/>
    <x v="466"/>
    <x v="537"/>
    <x v="2039"/>
    <x v="1138"/>
    <x v="3"/>
    <x v="1048"/>
    <x v="850"/>
    <x v="1"/>
    <x v="0"/>
    <x v="1"/>
    <x v="326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2"/>
    <x v="0"/>
    <x v="1"/>
    <x v="1"/>
    <x v="3"/>
    <x v="0"/>
    <x v="0"/>
    <x v="477"/>
    <x v="549"/>
    <x v="2117"/>
    <x v="1176"/>
    <x v="3"/>
    <x v="737"/>
    <x v="681"/>
    <x v="1"/>
    <x v="0"/>
    <x v="1"/>
    <x v="326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3"/>
    <x v="0"/>
    <x v="3"/>
    <x v="0"/>
    <x v="2"/>
    <x v="2"/>
    <x v="2"/>
    <x v="478"/>
    <x v="550"/>
    <x v="1922"/>
    <x v="1177"/>
    <x v="1"/>
    <x v="999"/>
    <x v="821"/>
    <x v="1"/>
    <x v="0"/>
    <x v="1"/>
    <x v="326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4"/>
    <x v="0"/>
    <x v="1"/>
    <x v="1"/>
    <x v="2"/>
    <x v="2"/>
    <x v="2"/>
    <x v="469"/>
    <x v="540"/>
    <x v="2118"/>
    <x v="1178"/>
    <x v="3"/>
    <x v="1113"/>
    <x v="729"/>
    <x v="1"/>
    <x v="0"/>
    <x v="1"/>
    <x v="3268"/>
    <x v="1"/>
    <x v="4"/>
    <x v="585"/>
    <x v="3"/>
    <x v="0"/>
  </r>
  <r>
    <x v="2"/>
    <x v="2"/>
    <x v="0"/>
    <x v="1"/>
    <x v="9"/>
    <x v="7"/>
    <x v="0"/>
    <x v="2"/>
    <x v="6"/>
    <x v="2"/>
    <x v="5"/>
    <x v="1"/>
    <x v="1"/>
    <x v="0"/>
    <x v="19"/>
    <x v="175"/>
    <x v="0"/>
    <x v="1"/>
    <x v="1"/>
    <x v="3"/>
    <x v="0"/>
    <x v="0"/>
    <x v="479"/>
    <x v="551"/>
    <x v="2086"/>
    <x v="1179"/>
    <x v="3"/>
    <x v="401"/>
    <x v="386"/>
    <x v="1"/>
    <x v="0"/>
    <x v="1"/>
    <x v="3269"/>
    <x v="1"/>
    <x v="4"/>
    <x v="553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76"/>
    <x v="0"/>
    <x v="2"/>
    <x v="0"/>
    <x v="1"/>
    <x v="1"/>
    <x v="1"/>
    <x v="476"/>
    <x v="548"/>
    <x v="1970"/>
    <x v="1180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0"/>
    <x v="177"/>
    <x v="0"/>
    <x v="1"/>
    <x v="1"/>
    <x v="3"/>
    <x v="0"/>
    <x v="0"/>
    <x v="475"/>
    <x v="547"/>
    <x v="2048"/>
    <x v="1181"/>
    <x v="1"/>
    <x v="488"/>
    <x v="740"/>
    <x v="1"/>
    <x v="0"/>
    <x v="1"/>
    <x v="327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78"/>
    <x v="0"/>
    <x v="3"/>
    <x v="0"/>
    <x v="3"/>
    <x v="0"/>
    <x v="0"/>
    <x v="472"/>
    <x v="544"/>
    <x v="2119"/>
    <x v="1182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0"/>
    <x v="179"/>
    <x v="0"/>
    <x v="1"/>
    <x v="1"/>
    <x v="2"/>
    <x v="2"/>
    <x v="2"/>
    <x v="465"/>
    <x v="536"/>
    <x v="1906"/>
    <x v="1183"/>
    <x v="1"/>
    <x v="1115"/>
    <x v="433"/>
    <x v="1"/>
    <x v="0"/>
    <x v="1"/>
    <x v="3271"/>
    <x v="1"/>
    <x v="6"/>
    <x v="300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80"/>
    <x v="0"/>
    <x v="1"/>
    <x v="1"/>
    <x v="2"/>
    <x v="2"/>
    <x v="2"/>
    <x v="466"/>
    <x v="537"/>
    <x v="2120"/>
    <x v="1184"/>
    <x v="1"/>
    <x v="1130"/>
    <x v="451"/>
    <x v="1"/>
    <x v="0"/>
    <x v="1"/>
    <x v="3272"/>
    <x v="1"/>
    <x v="4"/>
    <x v="320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81"/>
    <x v="0"/>
    <x v="1"/>
    <x v="1"/>
    <x v="0"/>
    <x v="0"/>
    <x v="0"/>
    <x v="0"/>
    <x v="549"/>
    <x v="2117"/>
    <x v="1176"/>
    <x v="2"/>
    <x v="480"/>
    <x v="838"/>
    <x v="1"/>
    <x v="0"/>
    <x v="1"/>
    <x v="327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82"/>
    <x v="0"/>
    <x v="3"/>
    <x v="0"/>
    <x v="2"/>
    <x v="2"/>
    <x v="2"/>
    <x v="478"/>
    <x v="550"/>
    <x v="1922"/>
    <x v="1177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0"/>
    <x v="183"/>
    <x v="0"/>
    <x v="1"/>
    <x v="1"/>
    <x v="2"/>
    <x v="2"/>
    <x v="2"/>
    <x v="469"/>
    <x v="540"/>
    <x v="2007"/>
    <x v="1185"/>
    <x v="1"/>
    <x v="1106"/>
    <x v="835"/>
    <x v="1"/>
    <x v="0"/>
    <x v="1"/>
    <x v="327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0"/>
    <x v="184"/>
    <x v="0"/>
    <x v="1"/>
    <x v="1"/>
    <x v="3"/>
    <x v="0"/>
    <x v="0"/>
    <x v="479"/>
    <x v="551"/>
    <x v="1929"/>
    <x v="1186"/>
    <x v="3"/>
    <x v="1105"/>
    <x v="375"/>
    <x v="1"/>
    <x v="0"/>
    <x v="1"/>
    <x v="327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85"/>
    <x v="0"/>
    <x v="1"/>
    <x v="1"/>
    <x v="1"/>
    <x v="1"/>
    <x v="1"/>
    <x v="476"/>
    <x v="548"/>
    <x v="1947"/>
    <x v="1187"/>
    <x v="1"/>
    <x v="1075"/>
    <x v="908"/>
    <x v="1"/>
    <x v="0"/>
    <x v="1"/>
    <x v="3276"/>
    <x v="1"/>
    <x v="4"/>
    <x v="758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86"/>
    <x v="0"/>
    <x v="1"/>
    <x v="1"/>
    <x v="3"/>
    <x v="0"/>
    <x v="0"/>
    <x v="475"/>
    <x v="547"/>
    <x v="2121"/>
    <x v="1188"/>
    <x v="3"/>
    <x v="486"/>
    <x v="362"/>
    <x v="1"/>
    <x v="0"/>
    <x v="1"/>
    <x v="3277"/>
    <x v="1"/>
    <x v="4"/>
    <x v="257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87"/>
    <x v="0"/>
    <x v="1"/>
    <x v="1"/>
    <x v="3"/>
    <x v="0"/>
    <x v="0"/>
    <x v="472"/>
    <x v="544"/>
    <x v="2122"/>
    <x v="1189"/>
    <x v="3"/>
    <x v="737"/>
    <x v="880"/>
    <x v="1"/>
    <x v="0"/>
    <x v="1"/>
    <x v="3278"/>
    <x v="1"/>
    <x v="4"/>
    <x v="735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88"/>
    <x v="0"/>
    <x v="1"/>
    <x v="1"/>
    <x v="2"/>
    <x v="2"/>
    <x v="2"/>
    <x v="465"/>
    <x v="536"/>
    <x v="2123"/>
    <x v="1190"/>
    <x v="3"/>
    <x v="1051"/>
    <x v="729"/>
    <x v="1"/>
    <x v="0"/>
    <x v="1"/>
    <x v="3279"/>
    <x v="1"/>
    <x v="11"/>
    <x v="585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89"/>
    <x v="0"/>
    <x v="1"/>
    <x v="1"/>
    <x v="2"/>
    <x v="2"/>
    <x v="2"/>
    <x v="466"/>
    <x v="537"/>
    <x v="1990"/>
    <x v="1191"/>
    <x v="3"/>
    <x v="422"/>
    <x v="784"/>
    <x v="1"/>
    <x v="0"/>
    <x v="1"/>
    <x v="3280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90"/>
    <x v="0"/>
    <x v="1"/>
    <x v="1"/>
    <x v="3"/>
    <x v="0"/>
    <x v="0"/>
    <x v="477"/>
    <x v="549"/>
    <x v="2108"/>
    <x v="1192"/>
    <x v="3"/>
    <x v="527"/>
    <x v="662"/>
    <x v="1"/>
    <x v="0"/>
    <x v="1"/>
    <x v="3281"/>
    <x v="1"/>
    <x v="4"/>
    <x v="509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91"/>
    <x v="0"/>
    <x v="1"/>
    <x v="1"/>
    <x v="4"/>
    <x v="2"/>
    <x v="3"/>
    <x v="478"/>
    <x v="550"/>
    <x v="2003"/>
    <x v="1193"/>
    <x v="1"/>
    <x v="467"/>
    <x v="698"/>
    <x v="1"/>
    <x v="0"/>
    <x v="1"/>
    <x v="328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92"/>
    <x v="0"/>
    <x v="1"/>
    <x v="1"/>
    <x v="0"/>
    <x v="2"/>
    <x v="2"/>
    <x v="0"/>
    <x v="540"/>
    <x v="2080"/>
    <x v="1194"/>
    <x v="3"/>
    <x v="426"/>
    <x v="748"/>
    <x v="1"/>
    <x v="0"/>
    <x v="1"/>
    <x v="3283"/>
    <x v="1"/>
    <x v="6"/>
    <x v="604"/>
    <x v="3"/>
    <x v="0"/>
  </r>
  <r>
    <x v="2"/>
    <x v="2"/>
    <x v="0"/>
    <x v="1"/>
    <x v="9"/>
    <x v="7"/>
    <x v="0"/>
    <x v="2"/>
    <x v="6"/>
    <x v="2"/>
    <x v="5"/>
    <x v="1"/>
    <x v="1"/>
    <x v="0"/>
    <x v="21"/>
    <x v="193"/>
    <x v="0"/>
    <x v="1"/>
    <x v="1"/>
    <x v="0"/>
    <x v="0"/>
    <x v="0"/>
    <x v="0"/>
    <x v="551"/>
    <x v="2086"/>
    <x v="1179"/>
    <x v="3"/>
    <x v="484"/>
    <x v="484"/>
    <x v="1"/>
    <x v="0"/>
    <x v="1"/>
    <x v="3284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194"/>
    <x v="0"/>
    <x v="1"/>
    <x v="1"/>
    <x v="1"/>
    <x v="1"/>
    <x v="1"/>
    <x v="476"/>
    <x v="548"/>
    <x v="2026"/>
    <x v="1195"/>
    <x v="1"/>
    <x v="1131"/>
    <x v="865"/>
    <x v="1"/>
    <x v="0"/>
    <x v="1"/>
    <x v="3285"/>
    <x v="1"/>
    <x v="11"/>
    <x v="725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195"/>
    <x v="0"/>
    <x v="1"/>
    <x v="1"/>
    <x v="3"/>
    <x v="0"/>
    <x v="0"/>
    <x v="475"/>
    <x v="547"/>
    <x v="1992"/>
    <x v="1196"/>
    <x v="3"/>
    <x v="483"/>
    <x v="872"/>
    <x v="1"/>
    <x v="0"/>
    <x v="1"/>
    <x v="3286"/>
    <x v="1"/>
    <x v="11"/>
    <x v="730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196"/>
    <x v="0"/>
    <x v="3"/>
    <x v="0"/>
    <x v="3"/>
    <x v="0"/>
    <x v="0"/>
    <x v="472"/>
    <x v="544"/>
    <x v="1960"/>
    <x v="1197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2"/>
    <x v="197"/>
    <x v="0"/>
    <x v="1"/>
    <x v="1"/>
    <x v="2"/>
    <x v="2"/>
    <x v="2"/>
    <x v="465"/>
    <x v="536"/>
    <x v="2112"/>
    <x v="213"/>
    <x v="1"/>
    <x v="1108"/>
    <x v="751"/>
    <x v="1"/>
    <x v="0"/>
    <x v="1"/>
    <x v="3287"/>
    <x v="1"/>
    <x v="6"/>
    <x v="607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198"/>
    <x v="0"/>
    <x v="1"/>
    <x v="1"/>
    <x v="2"/>
    <x v="2"/>
    <x v="2"/>
    <x v="466"/>
    <x v="537"/>
    <x v="1906"/>
    <x v="1198"/>
    <x v="1"/>
    <x v="1108"/>
    <x v="825"/>
    <x v="1"/>
    <x v="0"/>
    <x v="1"/>
    <x v="3288"/>
    <x v="1"/>
    <x v="10"/>
    <x v="689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199"/>
    <x v="0"/>
    <x v="3"/>
    <x v="0"/>
    <x v="3"/>
    <x v="0"/>
    <x v="0"/>
    <x v="477"/>
    <x v="549"/>
    <x v="2023"/>
    <x v="255"/>
    <x v="1"/>
    <x v="561"/>
    <x v="898"/>
    <x v="1"/>
    <x v="0"/>
    <x v="1"/>
    <x v="3289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200"/>
    <x v="0"/>
    <x v="1"/>
    <x v="1"/>
    <x v="4"/>
    <x v="2"/>
    <x v="3"/>
    <x v="478"/>
    <x v="550"/>
    <x v="1952"/>
    <x v="1199"/>
    <x v="1"/>
    <x v="442"/>
    <x v="874"/>
    <x v="1"/>
    <x v="0"/>
    <x v="1"/>
    <x v="3290"/>
    <x v="1"/>
    <x v="4"/>
    <x v="732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201"/>
    <x v="0"/>
    <x v="1"/>
    <x v="1"/>
    <x v="2"/>
    <x v="2"/>
    <x v="2"/>
    <x v="469"/>
    <x v="540"/>
    <x v="2124"/>
    <x v="1200"/>
    <x v="1"/>
    <x v="438"/>
    <x v="459"/>
    <x v="1"/>
    <x v="0"/>
    <x v="1"/>
    <x v="3291"/>
    <x v="1"/>
    <x v="4"/>
    <x v="328"/>
    <x v="3"/>
    <x v="0"/>
  </r>
  <r>
    <x v="2"/>
    <x v="2"/>
    <x v="0"/>
    <x v="1"/>
    <x v="9"/>
    <x v="7"/>
    <x v="0"/>
    <x v="2"/>
    <x v="6"/>
    <x v="2"/>
    <x v="5"/>
    <x v="1"/>
    <x v="1"/>
    <x v="0"/>
    <x v="22"/>
    <x v="202"/>
    <x v="0"/>
    <x v="1"/>
    <x v="1"/>
    <x v="0"/>
    <x v="0"/>
    <x v="0"/>
    <x v="0"/>
    <x v="551"/>
    <x v="2125"/>
    <x v="1201"/>
    <x v="3"/>
    <x v="1001"/>
    <x v="378"/>
    <x v="1"/>
    <x v="0"/>
    <x v="1"/>
    <x v="3292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03"/>
    <x v="0"/>
    <x v="3"/>
    <x v="0"/>
    <x v="1"/>
    <x v="1"/>
    <x v="1"/>
    <x v="480"/>
    <x v="552"/>
    <x v="1917"/>
    <x v="1202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3"/>
    <x v="204"/>
    <x v="0"/>
    <x v="1"/>
    <x v="1"/>
    <x v="3"/>
    <x v="0"/>
    <x v="0"/>
    <x v="481"/>
    <x v="553"/>
    <x v="1939"/>
    <x v="1203"/>
    <x v="3"/>
    <x v="1051"/>
    <x v="523"/>
    <x v="1"/>
    <x v="0"/>
    <x v="1"/>
    <x v="3293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05"/>
    <x v="0"/>
    <x v="1"/>
    <x v="1"/>
    <x v="3"/>
    <x v="0"/>
    <x v="0"/>
    <x v="482"/>
    <x v="554"/>
    <x v="2000"/>
    <x v="1204"/>
    <x v="3"/>
    <x v="436"/>
    <x v="351"/>
    <x v="1"/>
    <x v="0"/>
    <x v="1"/>
    <x v="3294"/>
    <x v="1"/>
    <x v="10"/>
    <x v="29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06"/>
    <x v="0"/>
    <x v="3"/>
    <x v="0"/>
    <x v="2"/>
    <x v="2"/>
    <x v="2"/>
    <x v="483"/>
    <x v="555"/>
    <x v="2074"/>
    <x v="1205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3"/>
    <x v="207"/>
    <x v="0"/>
    <x v="1"/>
    <x v="1"/>
    <x v="2"/>
    <x v="2"/>
    <x v="2"/>
    <x v="484"/>
    <x v="534"/>
    <x v="1975"/>
    <x v="1206"/>
    <x v="1"/>
    <x v="390"/>
    <x v="836"/>
    <x v="1"/>
    <x v="0"/>
    <x v="1"/>
    <x v="329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08"/>
    <x v="0"/>
    <x v="1"/>
    <x v="1"/>
    <x v="3"/>
    <x v="0"/>
    <x v="0"/>
    <x v="485"/>
    <x v="556"/>
    <x v="2041"/>
    <x v="1207"/>
    <x v="3"/>
    <x v="737"/>
    <x v="768"/>
    <x v="1"/>
    <x v="0"/>
    <x v="1"/>
    <x v="3296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09"/>
    <x v="0"/>
    <x v="3"/>
    <x v="0"/>
    <x v="2"/>
    <x v="2"/>
    <x v="2"/>
    <x v="486"/>
    <x v="557"/>
    <x v="1922"/>
    <x v="1208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3"/>
    <x v="210"/>
    <x v="0"/>
    <x v="1"/>
    <x v="1"/>
    <x v="2"/>
    <x v="2"/>
    <x v="2"/>
    <x v="18"/>
    <x v="558"/>
    <x v="2126"/>
    <x v="1209"/>
    <x v="3"/>
    <x v="562"/>
    <x v="489"/>
    <x v="1"/>
    <x v="0"/>
    <x v="1"/>
    <x v="3297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3"/>
    <x v="211"/>
    <x v="0"/>
    <x v="1"/>
    <x v="1"/>
    <x v="3"/>
    <x v="0"/>
    <x v="0"/>
    <x v="487"/>
    <x v="559"/>
    <x v="2127"/>
    <x v="1210"/>
    <x v="3"/>
    <x v="1085"/>
    <x v="411"/>
    <x v="1"/>
    <x v="0"/>
    <x v="1"/>
    <x v="3298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4"/>
    <x v="212"/>
    <x v="0"/>
    <x v="4"/>
    <x v="0"/>
    <x v="0"/>
    <x v="1"/>
    <x v="1"/>
    <x v="0"/>
    <x v="560"/>
    <x v="2128"/>
    <x v="1211"/>
    <x v="2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4"/>
    <x v="213"/>
    <x v="0"/>
    <x v="1"/>
    <x v="1"/>
    <x v="3"/>
    <x v="0"/>
    <x v="0"/>
    <x v="488"/>
    <x v="561"/>
    <x v="2036"/>
    <x v="1212"/>
    <x v="1"/>
    <x v="920"/>
    <x v="833"/>
    <x v="1"/>
    <x v="0"/>
    <x v="1"/>
    <x v="3299"/>
    <x v="1"/>
    <x v="11"/>
    <x v="696"/>
    <x v="3"/>
    <x v="0"/>
  </r>
  <r>
    <x v="2"/>
    <x v="2"/>
    <x v="0"/>
    <x v="1"/>
    <x v="9"/>
    <x v="7"/>
    <x v="0"/>
    <x v="2"/>
    <x v="6"/>
    <x v="2"/>
    <x v="5"/>
    <x v="1"/>
    <x v="1"/>
    <x v="0"/>
    <x v="24"/>
    <x v="214"/>
    <x v="0"/>
    <x v="1"/>
    <x v="1"/>
    <x v="3"/>
    <x v="0"/>
    <x v="0"/>
    <x v="174"/>
    <x v="562"/>
    <x v="1950"/>
    <x v="1213"/>
    <x v="1"/>
    <x v="502"/>
    <x v="441"/>
    <x v="1"/>
    <x v="0"/>
    <x v="1"/>
    <x v="3300"/>
    <x v="1"/>
    <x v="4"/>
    <x v="309"/>
    <x v="3"/>
    <x v="0"/>
  </r>
  <r>
    <x v="2"/>
    <x v="2"/>
    <x v="0"/>
    <x v="1"/>
    <x v="9"/>
    <x v="7"/>
    <x v="0"/>
    <x v="2"/>
    <x v="6"/>
    <x v="2"/>
    <x v="5"/>
    <x v="1"/>
    <x v="1"/>
    <x v="0"/>
    <x v="24"/>
    <x v="215"/>
    <x v="0"/>
    <x v="4"/>
    <x v="0"/>
    <x v="0"/>
    <x v="2"/>
    <x v="2"/>
    <x v="0"/>
    <x v="563"/>
    <x v="2129"/>
    <x v="1214"/>
    <x v="2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4"/>
    <x v="216"/>
    <x v="0"/>
    <x v="3"/>
    <x v="0"/>
    <x v="2"/>
    <x v="2"/>
    <x v="2"/>
    <x v="489"/>
    <x v="564"/>
    <x v="2072"/>
    <x v="1215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4"/>
    <x v="217"/>
    <x v="0"/>
    <x v="1"/>
    <x v="1"/>
    <x v="0"/>
    <x v="0"/>
    <x v="0"/>
    <x v="0"/>
    <x v="565"/>
    <x v="2130"/>
    <x v="1216"/>
    <x v="3"/>
    <x v="1005"/>
    <x v="492"/>
    <x v="1"/>
    <x v="0"/>
    <x v="1"/>
    <x v="3301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4"/>
    <x v="218"/>
    <x v="0"/>
    <x v="4"/>
    <x v="0"/>
    <x v="0"/>
    <x v="2"/>
    <x v="3"/>
    <x v="0"/>
    <x v="566"/>
    <x v="2131"/>
    <x v="1217"/>
    <x v="2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4"/>
    <x v="219"/>
    <x v="0"/>
    <x v="1"/>
    <x v="1"/>
    <x v="2"/>
    <x v="2"/>
    <x v="2"/>
    <x v="490"/>
    <x v="567"/>
    <x v="2132"/>
    <x v="1218"/>
    <x v="1"/>
    <x v="543"/>
    <x v="909"/>
    <x v="1"/>
    <x v="0"/>
    <x v="1"/>
    <x v="3302"/>
    <x v="1"/>
    <x v="4"/>
    <x v="759"/>
    <x v="3"/>
    <x v="0"/>
  </r>
  <r>
    <x v="2"/>
    <x v="2"/>
    <x v="0"/>
    <x v="1"/>
    <x v="9"/>
    <x v="7"/>
    <x v="0"/>
    <x v="2"/>
    <x v="6"/>
    <x v="2"/>
    <x v="5"/>
    <x v="1"/>
    <x v="1"/>
    <x v="0"/>
    <x v="24"/>
    <x v="220"/>
    <x v="0"/>
    <x v="1"/>
    <x v="1"/>
    <x v="0"/>
    <x v="0"/>
    <x v="0"/>
    <x v="0"/>
    <x v="568"/>
    <x v="2133"/>
    <x v="1219"/>
    <x v="3"/>
    <x v="530"/>
    <x v="872"/>
    <x v="1"/>
    <x v="0"/>
    <x v="1"/>
    <x v="3303"/>
    <x v="1"/>
    <x v="4"/>
    <x v="730"/>
    <x v="3"/>
    <x v="0"/>
  </r>
  <r>
    <x v="2"/>
    <x v="2"/>
    <x v="0"/>
    <x v="1"/>
    <x v="9"/>
    <x v="7"/>
    <x v="0"/>
    <x v="2"/>
    <x v="6"/>
    <x v="2"/>
    <x v="5"/>
    <x v="1"/>
    <x v="1"/>
    <x v="0"/>
    <x v="25"/>
    <x v="221"/>
    <x v="0"/>
    <x v="1"/>
    <x v="1"/>
    <x v="1"/>
    <x v="0"/>
    <x v="1"/>
    <x v="491"/>
    <x v="569"/>
    <x v="2134"/>
    <x v="1220"/>
    <x v="1"/>
    <x v="556"/>
    <x v="751"/>
    <x v="1"/>
    <x v="0"/>
    <x v="1"/>
    <x v="3304"/>
    <x v="1"/>
    <x v="1"/>
    <x v="607"/>
    <x v="3"/>
    <x v="0"/>
  </r>
  <r>
    <x v="2"/>
    <x v="2"/>
    <x v="0"/>
    <x v="1"/>
    <x v="9"/>
    <x v="7"/>
    <x v="0"/>
    <x v="2"/>
    <x v="6"/>
    <x v="2"/>
    <x v="5"/>
    <x v="1"/>
    <x v="1"/>
    <x v="0"/>
    <x v="25"/>
    <x v="222"/>
    <x v="0"/>
    <x v="3"/>
    <x v="0"/>
    <x v="3"/>
    <x v="2"/>
    <x v="0"/>
    <x v="492"/>
    <x v="570"/>
    <x v="1978"/>
    <x v="1221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5"/>
    <x v="223"/>
    <x v="0"/>
    <x v="1"/>
    <x v="1"/>
    <x v="3"/>
    <x v="2"/>
    <x v="0"/>
    <x v="493"/>
    <x v="571"/>
    <x v="1995"/>
    <x v="1222"/>
    <x v="3"/>
    <x v="436"/>
    <x v="469"/>
    <x v="1"/>
    <x v="0"/>
    <x v="1"/>
    <x v="3305"/>
    <x v="0"/>
    <x v="0"/>
    <x v="0"/>
    <x v="3"/>
    <x v="0"/>
  </r>
  <r>
    <x v="2"/>
    <x v="2"/>
    <x v="0"/>
    <x v="1"/>
    <x v="9"/>
    <x v="7"/>
    <x v="0"/>
    <x v="2"/>
    <x v="6"/>
    <x v="2"/>
    <x v="5"/>
    <x v="1"/>
    <x v="1"/>
    <x v="0"/>
    <x v="25"/>
    <x v="224"/>
    <x v="0"/>
    <x v="3"/>
    <x v="0"/>
    <x v="2"/>
    <x v="2"/>
    <x v="2"/>
    <x v="494"/>
    <x v="572"/>
    <x v="2064"/>
    <x v="1223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5"/>
    <x v="225"/>
    <x v="0"/>
    <x v="3"/>
    <x v="0"/>
    <x v="2"/>
    <x v="2"/>
    <x v="0"/>
    <x v="495"/>
    <x v="573"/>
    <x v="2119"/>
    <x v="1224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5"/>
    <x v="226"/>
    <x v="0"/>
    <x v="1"/>
    <x v="1"/>
    <x v="3"/>
    <x v="0"/>
    <x v="0"/>
    <x v="496"/>
    <x v="574"/>
    <x v="2108"/>
    <x v="1225"/>
    <x v="3"/>
    <x v="987"/>
    <x v="781"/>
    <x v="1"/>
    <x v="0"/>
    <x v="1"/>
    <x v="3306"/>
    <x v="1"/>
    <x v="4"/>
    <x v="643"/>
    <x v="3"/>
    <x v="0"/>
  </r>
  <r>
    <x v="2"/>
    <x v="2"/>
    <x v="0"/>
    <x v="1"/>
    <x v="9"/>
    <x v="7"/>
    <x v="0"/>
    <x v="2"/>
    <x v="6"/>
    <x v="2"/>
    <x v="5"/>
    <x v="1"/>
    <x v="1"/>
    <x v="0"/>
    <x v="25"/>
    <x v="227"/>
    <x v="0"/>
    <x v="3"/>
    <x v="0"/>
    <x v="2"/>
    <x v="2"/>
    <x v="2"/>
    <x v="497"/>
    <x v="575"/>
    <x v="905"/>
    <x v="1226"/>
    <x v="1"/>
    <x v="0"/>
    <x v="0"/>
    <x v="0"/>
    <x v="0"/>
    <x v="0"/>
    <x v="0"/>
    <x v="0"/>
    <x v="0"/>
    <x v="0"/>
    <x v="0"/>
    <x v="0"/>
  </r>
  <r>
    <x v="2"/>
    <x v="2"/>
    <x v="0"/>
    <x v="1"/>
    <x v="9"/>
    <x v="7"/>
    <x v="0"/>
    <x v="2"/>
    <x v="6"/>
    <x v="2"/>
    <x v="5"/>
    <x v="1"/>
    <x v="1"/>
    <x v="0"/>
    <x v="25"/>
    <x v="228"/>
    <x v="0"/>
    <x v="1"/>
    <x v="1"/>
    <x v="4"/>
    <x v="2"/>
    <x v="3"/>
    <x v="498"/>
    <x v="147"/>
    <x v="2036"/>
    <x v="1227"/>
    <x v="3"/>
    <x v="920"/>
    <x v="404"/>
    <x v="1"/>
    <x v="0"/>
    <x v="1"/>
    <x v="3307"/>
    <x v="1"/>
    <x v="4"/>
    <x v="275"/>
    <x v="3"/>
    <x v="0"/>
  </r>
  <r>
    <x v="2"/>
    <x v="2"/>
    <x v="0"/>
    <x v="1"/>
    <x v="9"/>
    <x v="7"/>
    <x v="0"/>
    <x v="2"/>
    <x v="6"/>
    <x v="2"/>
    <x v="5"/>
    <x v="1"/>
    <x v="1"/>
    <x v="0"/>
    <x v="25"/>
    <x v="229"/>
    <x v="0"/>
    <x v="1"/>
    <x v="1"/>
    <x v="3"/>
    <x v="0"/>
    <x v="0"/>
    <x v="499"/>
    <x v="576"/>
    <x v="2135"/>
    <x v="1228"/>
    <x v="1"/>
    <x v="1113"/>
    <x v="902"/>
    <x v="1"/>
    <x v="0"/>
    <x v="1"/>
    <x v="3308"/>
    <x v="1"/>
    <x v="4"/>
    <x v="751"/>
    <x v="3"/>
    <x v="0"/>
  </r>
  <r>
    <x v="2"/>
    <x v="2"/>
    <x v="0"/>
    <x v="1"/>
    <x v="13"/>
    <x v="7"/>
    <x v="0"/>
    <x v="2"/>
    <x v="6"/>
    <x v="2"/>
    <x v="3"/>
    <x v="1"/>
    <x v="1"/>
    <x v="0"/>
    <x v="1"/>
    <x v="0"/>
    <x v="0"/>
    <x v="3"/>
    <x v="0"/>
    <x v="1"/>
    <x v="1"/>
    <x v="1"/>
    <x v="500"/>
    <x v="577"/>
    <x v="1928"/>
    <x v="1229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2"/>
    <x v="0"/>
    <x v="2"/>
    <x v="0"/>
    <x v="2"/>
    <x v="2"/>
    <x v="2"/>
    <x v="501"/>
    <x v="578"/>
    <x v="1994"/>
    <x v="1230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3"/>
    <x v="0"/>
    <x v="3"/>
    <x v="0"/>
    <x v="2"/>
    <x v="2"/>
    <x v="2"/>
    <x v="502"/>
    <x v="579"/>
    <x v="2051"/>
    <x v="1231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4"/>
    <x v="0"/>
    <x v="3"/>
    <x v="0"/>
    <x v="3"/>
    <x v="0"/>
    <x v="0"/>
    <x v="503"/>
    <x v="580"/>
    <x v="2117"/>
    <x v="1232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5"/>
    <x v="0"/>
    <x v="3"/>
    <x v="0"/>
    <x v="2"/>
    <x v="2"/>
    <x v="2"/>
    <x v="504"/>
    <x v="581"/>
    <x v="2051"/>
    <x v="1233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6"/>
    <x v="0"/>
    <x v="3"/>
    <x v="0"/>
    <x v="2"/>
    <x v="2"/>
    <x v="2"/>
    <x v="505"/>
    <x v="582"/>
    <x v="2120"/>
    <x v="1234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7"/>
    <x v="0"/>
    <x v="3"/>
    <x v="0"/>
    <x v="3"/>
    <x v="0"/>
    <x v="0"/>
    <x v="506"/>
    <x v="583"/>
    <x v="1947"/>
    <x v="1235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1"/>
    <x v="8"/>
    <x v="0"/>
    <x v="3"/>
    <x v="0"/>
    <x v="3"/>
    <x v="2"/>
    <x v="0"/>
    <x v="428"/>
    <x v="491"/>
    <x v="1955"/>
    <x v="1236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"/>
    <x v="0"/>
    <x v="2"/>
    <x v="0"/>
    <x v="2"/>
    <x v="2"/>
    <x v="2"/>
    <x v="501"/>
    <x v="578"/>
    <x v="2124"/>
    <x v="1237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0"/>
    <x v="0"/>
    <x v="2"/>
    <x v="0"/>
    <x v="2"/>
    <x v="2"/>
    <x v="2"/>
    <x v="507"/>
    <x v="584"/>
    <x v="2074"/>
    <x v="1238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1"/>
    <x v="0"/>
    <x v="1"/>
    <x v="1"/>
    <x v="3"/>
    <x v="0"/>
    <x v="0"/>
    <x v="395"/>
    <x v="450"/>
    <x v="2119"/>
    <x v="1239"/>
    <x v="1"/>
    <x v="511"/>
    <x v="448"/>
    <x v="1"/>
    <x v="0"/>
    <x v="1"/>
    <x v="3309"/>
    <x v="0"/>
    <x v="0"/>
    <x v="0"/>
    <x v="3"/>
    <x v="0"/>
  </r>
  <r>
    <x v="2"/>
    <x v="2"/>
    <x v="0"/>
    <x v="1"/>
    <x v="13"/>
    <x v="7"/>
    <x v="0"/>
    <x v="2"/>
    <x v="6"/>
    <x v="2"/>
    <x v="3"/>
    <x v="1"/>
    <x v="1"/>
    <x v="0"/>
    <x v="2"/>
    <x v="12"/>
    <x v="0"/>
    <x v="3"/>
    <x v="0"/>
    <x v="2"/>
    <x v="2"/>
    <x v="2"/>
    <x v="508"/>
    <x v="585"/>
    <x v="2107"/>
    <x v="1240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3"/>
    <x v="0"/>
    <x v="3"/>
    <x v="0"/>
    <x v="2"/>
    <x v="2"/>
    <x v="2"/>
    <x v="509"/>
    <x v="586"/>
    <x v="2074"/>
    <x v="1241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4"/>
    <x v="0"/>
    <x v="3"/>
    <x v="0"/>
    <x v="3"/>
    <x v="0"/>
    <x v="0"/>
    <x v="510"/>
    <x v="587"/>
    <x v="1918"/>
    <x v="1242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15"/>
    <x v="0"/>
    <x v="3"/>
    <x v="0"/>
    <x v="3"/>
    <x v="2"/>
    <x v="0"/>
    <x v="428"/>
    <x v="491"/>
    <x v="2059"/>
    <x v="1243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2"/>
    <x v="9"/>
    <x v="0"/>
    <x v="3"/>
    <x v="0"/>
    <x v="1"/>
    <x v="1"/>
    <x v="1"/>
    <x v="500"/>
    <x v="577"/>
    <x v="2008"/>
    <x v="1244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16"/>
    <x v="0"/>
    <x v="2"/>
    <x v="0"/>
    <x v="1"/>
    <x v="1"/>
    <x v="1"/>
    <x v="500"/>
    <x v="577"/>
    <x v="2008"/>
    <x v="1244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17"/>
    <x v="0"/>
    <x v="2"/>
    <x v="0"/>
    <x v="2"/>
    <x v="2"/>
    <x v="2"/>
    <x v="501"/>
    <x v="578"/>
    <x v="2124"/>
    <x v="1237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18"/>
    <x v="0"/>
    <x v="3"/>
    <x v="0"/>
    <x v="2"/>
    <x v="2"/>
    <x v="2"/>
    <x v="507"/>
    <x v="584"/>
    <x v="2107"/>
    <x v="1245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19"/>
    <x v="0"/>
    <x v="3"/>
    <x v="0"/>
    <x v="3"/>
    <x v="0"/>
    <x v="0"/>
    <x v="395"/>
    <x v="450"/>
    <x v="2136"/>
    <x v="1246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20"/>
    <x v="0"/>
    <x v="3"/>
    <x v="0"/>
    <x v="2"/>
    <x v="2"/>
    <x v="2"/>
    <x v="508"/>
    <x v="585"/>
    <x v="2107"/>
    <x v="1240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21"/>
    <x v="0"/>
    <x v="1"/>
    <x v="1"/>
    <x v="2"/>
    <x v="2"/>
    <x v="2"/>
    <x v="509"/>
    <x v="586"/>
    <x v="2074"/>
    <x v="1241"/>
    <x v="1"/>
    <x v="482"/>
    <x v="866"/>
    <x v="1"/>
    <x v="0"/>
    <x v="1"/>
    <x v="3310"/>
    <x v="1"/>
    <x v="6"/>
    <x v="726"/>
    <x v="3"/>
    <x v="0"/>
  </r>
  <r>
    <x v="2"/>
    <x v="2"/>
    <x v="0"/>
    <x v="1"/>
    <x v="13"/>
    <x v="7"/>
    <x v="0"/>
    <x v="2"/>
    <x v="6"/>
    <x v="2"/>
    <x v="3"/>
    <x v="1"/>
    <x v="1"/>
    <x v="0"/>
    <x v="3"/>
    <x v="22"/>
    <x v="0"/>
    <x v="3"/>
    <x v="0"/>
    <x v="3"/>
    <x v="0"/>
    <x v="0"/>
    <x v="510"/>
    <x v="587"/>
    <x v="1918"/>
    <x v="1242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3"/>
    <x v="23"/>
    <x v="0"/>
    <x v="3"/>
    <x v="0"/>
    <x v="3"/>
    <x v="0"/>
    <x v="0"/>
    <x v="511"/>
    <x v="588"/>
    <x v="1972"/>
    <x v="1247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4"/>
    <x v="0"/>
    <x v="3"/>
    <x v="0"/>
    <x v="1"/>
    <x v="1"/>
    <x v="1"/>
    <x v="512"/>
    <x v="589"/>
    <x v="2137"/>
    <x v="1248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5"/>
    <x v="0"/>
    <x v="3"/>
    <x v="0"/>
    <x v="2"/>
    <x v="2"/>
    <x v="2"/>
    <x v="513"/>
    <x v="590"/>
    <x v="2138"/>
    <x v="1249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6"/>
    <x v="0"/>
    <x v="3"/>
    <x v="0"/>
    <x v="2"/>
    <x v="2"/>
    <x v="2"/>
    <x v="509"/>
    <x v="586"/>
    <x v="2132"/>
    <x v="1250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7"/>
    <x v="0"/>
    <x v="4"/>
    <x v="0"/>
    <x v="0"/>
    <x v="0"/>
    <x v="0"/>
    <x v="0"/>
    <x v="591"/>
    <x v="2139"/>
    <x v="1246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8"/>
    <x v="0"/>
    <x v="3"/>
    <x v="0"/>
    <x v="2"/>
    <x v="2"/>
    <x v="2"/>
    <x v="514"/>
    <x v="592"/>
    <x v="2132"/>
    <x v="1251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29"/>
    <x v="0"/>
    <x v="2"/>
    <x v="0"/>
    <x v="2"/>
    <x v="2"/>
    <x v="2"/>
    <x v="515"/>
    <x v="593"/>
    <x v="2107"/>
    <x v="1252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30"/>
    <x v="0"/>
    <x v="2"/>
    <x v="0"/>
    <x v="3"/>
    <x v="0"/>
    <x v="0"/>
    <x v="516"/>
    <x v="594"/>
    <x v="1918"/>
    <x v="1253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4"/>
    <x v="31"/>
    <x v="0"/>
    <x v="1"/>
    <x v="1"/>
    <x v="0"/>
    <x v="0"/>
    <x v="0"/>
    <x v="0"/>
    <x v="595"/>
    <x v="2140"/>
    <x v="1254"/>
    <x v="2"/>
    <x v="491"/>
    <x v="604"/>
    <x v="1"/>
    <x v="0"/>
    <x v="1"/>
    <x v="3311"/>
    <x v="0"/>
    <x v="0"/>
    <x v="0"/>
    <x v="3"/>
    <x v="0"/>
  </r>
  <r>
    <x v="2"/>
    <x v="2"/>
    <x v="0"/>
    <x v="1"/>
    <x v="13"/>
    <x v="7"/>
    <x v="0"/>
    <x v="2"/>
    <x v="6"/>
    <x v="2"/>
    <x v="3"/>
    <x v="1"/>
    <x v="1"/>
    <x v="0"/>
    <x v="5"/>
    <x v="32"/>
    <x v="0"/>
    <x v="4"/>
    <x v="0"/>
    <x v="0"/>
    <x v="1"/>
    <x v="1"/>
    <x v="0"/>
    <x v="589"/>
    <x v="2141"/>
    <x v="1255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3"/>
    <x v="0"/>
    <x v="4"/>
    <x v="0"/>
    <x v="0"/>
    <x v="2"/>
    <x v="2"/>
    <x v="0"/>
    <x v="590"/>
    <x v="2142"/>
    <x v="1256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4"/>
    <x v="0"/>
    <x v="4"/>
    <x v="0"/>
    <x v="0"/>
    <x v="2"/>
    <x v="2"/>
    <x v="0"/>
    <x v="586"/>
    <x v="2143"/>
    <x v="1256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5"/>
    <x v="0"/>
    <x v="4"/>
    <x v="0"/>
    <x v="0"/>
    <x v="0"/>
    <x v="0"/>
    <x v="0"/>
    <x v="591"/>
    <x v="2144"/>
    <x v="1253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6"/>
    <x v="0"/>
    <x v="4"/>
    <x v="0"/>
    <x v="0"/>
    <x v="2"/>
    <x v="2"/>
    <x v="0"/>
    <x v="592"/>
    <x v="2145"/>
    <x v="1256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7"/>
    <x v="0"/>
    <x v="4"/>
    <x v="0"/>
    <x v="0"/>
    <x v="2"/>
    <x v="2"/>
    <x v="0"/>
    <x v="593"/>
    <x v="2146"/>
    <x v="1256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8"/>
    <x v="0"/>
    <x v="4"/>
    <x v="0"/>
    <x v="0"/>
    <x v="0"/>
    <x v="0"/>
    <x v="0"/>
    <x v="594"/>
    <x v="1918"/>
    <x v="1253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5"/>
    <x v="39"/>
    <x v="0"/>
    <x v="4"/>
    <x v="0"/>
    <x v="0"/>
    <x v="0"/>
    <x v="0"/>
    <x v="0"/>
    <x v="595"/>
    <x v="2147"/>
    <x v="1257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0"/>
    <x v="0"/>
    <x v="2"/>
    <x v="0"/>
    <x v="1"/>
    <x v="1"/>
    <x v="1"/>
    <x v="512"/>
    <x v="589"/>
    <x v="2137"/>
    <x v="1248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1"/>
    <x v="0"/>
    <x v="3"/>
    <x v="0"/>
    <x v="2"/>
    <x v="2"/>
    <x v="2"/>
    <x v="513"/>
    <x v="590"/>
    <x v="2138"/>
    <x v="1249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2"/>
    <x v="0"/>
    <x v="1"/>
    <x v="1"/>
    <x v="2"/>
    <x v="2"/>
    <x v="2"/>
    <x v="509"/>
    <x v="586"/>
    <x v="2091"/>
    <x v="1258"/>
    <x v="1"/>
    <x v="1131"/>
    <x v="857"/>
    <x v="1"/>
    <x v="0"/>
    <x v="1"/>
    <x v="3312"/>
    <x v="1"/>
    <x v="5"/>
    <x v="718"/>
    <x v="3"/>
    <x v="0"/>
  </r>
  <r>
    <x v="2"/>
    <x v="2"/>
    <x v="0"/>
    <x v="1"/>
    <x v="13"/>
    <x v="7"/>
    <x v="0"/>
    <x v="2"/>
    <x v="6"/>
    <x v="2"/>
    <x v="3"/>
    <x v="1"/>
    <x v="1"/>
    <x v="0"/>
    <x v="6"/>
    <x v="43"/>
    <x v="0"/>
    <x v="3"/>
    <x v="0"/>
    <x v="3"/>
    <x v="0"/>
    <x v="0"/>
    <x v="517"/>
    <x v="591"/>
    <x v="2001"/>
    <x v="1259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4"/>
    <x v="0"/>
    <x v="3"/>
    <x v="0"/>
    <x v="2"/>
    <x v="2"/>
    <x v="2"/>
    <x v="514"/>
    <x v="592"/>
    <x v="2107"/>
    <x v="1260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5"/>
    <x v="0"/>
    <x v="2"/>
    <x v="0"/>
    <x v="2"/>
    <x v="2"/>
    <x v="2"/>
    <x v="515"/>
    <x v="593"/>
    <x v="2072"/>
    <x v="1261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6"/>
    <x v="0"/>
    <x v="3"/>
    <x v="0"/>
    <x v="3"/>
    <x v="0"/>
    <x v="0"/>
    <x v="516"/>
    <x v="594"/>
    <x v="2015"/>
    <x v="1262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6"/>
    <x v="47"/>
    <x v="0"/>
    <x v="3"/>
    <x v="0"/>
    <x v="3"/>
    <x v="0"/>
    <x v="0"/>
    <x v="518"/>
    <x v="595"/>
    <x v="1910"/>
    <x v="1263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7"/>
    <x v="48"/>
    <x v="0"/>
    <x v="4"/>
    <x v="0"/>
    <x v="0"/>
    <x v="1"/>
    <x v="1"/>
    <x v="0"/>
    <x v="596"/>
    <x v="2148"/>
    <x v="1248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7"/>
    <x v="49"/>
    <x v="0"/>
    <x v="4"/>
    <x v="0"/>
    <x v="0"/>
    <x v="2"/>
    <x v="2"/>
    <x v="0"/>
    <x v="597"/>
    <x v="2149"/>
    <x v="1264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7"/>
    <x v="50"/>
    <x v="0"/>
    <x v="4"/>
    <x v="0"/>
    <x v="0"/>
    <x v="2"/>
    <x v="2"/>
    <x v="0"/>
    <x v="598"/>
    <x v="2150"/>
    <x v="1264"/>
    <x v="2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7"/>
    <x v="51"/>
    <x v="0"/>
    <x v="2"/>
    <x v="0"/>
    <x v="3"/>
    <x v="0"/>
    <x v="0"/>
    <x v="519"/>
    <x v="599"/>
    <x v="1989"/>
    <x v="1265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8"/>
    <x v="52"/>
    <x v="0"/>
    <x v="3"/>
    <x v="0"/>
    <x v="1"/>
    <x v="1"/>
    <x v="1"/>
    <x v="520"/>
    <x v="600"/>
    <x v="2151"/>
    <x v="1266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8"/>
    <x v="53"/>
    <x v="0"/>
    <x v="3"/>
    <x v="0"/>
    <x v="2"/>
    <x v="2"/>
    <x v="2"/>
    <x v="521"/>
    <x v="597"/>
    <x v="2138"/>
    <x v="1267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8"/>
    <x v="54"/>
    <x v="0"/>
    <x v="3"/>
    <x v="0"/>
    <x v="2"/>
    <x v="2"/>
    <x v="2"/>
    <x v="522"/>
    <x v="598"/>
    <x v="2072"/>
    <x v="1268"/>
    <x v="1"/>
    <x v="0"/>
    <x v="0"/>
    <x v="0"/>
    <x v="0"/>
    <x v="0"/>
    <x v="0"/>
    <x v="0"/>
    <x v="0"/>
    <x v="0"/>
    <x v="0"/>
    <x v="0"/>
  </r>
  <r>
    <x v="2"/>
    <x v="2"/>
    <x v="0"/>
    <x v="1"/>
    <x v="13"/>
    <x v="7"/>
    <x v="0"/>
    <x v="2"/>
    <x v="6"/>
    <x v="2"/>
    <x v="3"/>
    <x v="1"/>
    <x v="1"/>
    <x v="0"/>
    <x v="8"/>
    <x v="55"/>
    <x v="0"/>
    <x v="3"/>
    <x v="0"/>
    <x v="3"/>
    <x v="0"/>
    <x v="0"/>
    <x v="523"/>
    <x v="601"/>
    <x v="2044"/>
    <x v="1269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"/>
    <x v="0"/>
    <x v="0"/>
    <x v="2"/>
    <x v="0"/>
    <x v="3"/>
    <x v="0"/>
    <x v="0"/>
    <x v="524"/>
    <x v="602"/>
    <x v="2112"/>
    <x v="1270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"/>
    <x v="2"/>
    <x v="0"/>
    <x v="1"/>
    <x v="1"/>
    <x v="2"/>
    <x v="2"/>
    <x v="2"/>
    <x v="525"/>
    <x v="603"/>
    <x v="2152"/>
    <x v="1271"/>
    <x v="1"/>
    <x v="686"/>
    <x v="269"/>
    <x v="1"/>
    <x v="0"/>
    <x v="1"/>
    <x v="331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"/>
    <x v="3"/>
    <x v="0"/>
    <x v="1"/>
    <x v="1"/>
    <x v="0"/>
    <x v="2"/>
    <x v="2"/>
    <x v="0"/>
    <x v="604"/>
    <x v="2153"/>
    <x v="1272"/>
    <x v="2"/>
    <x v="314"/>
    <x v="296"/>
    <x v="1"/>
    <x v="0"/>
    <x v="1"/>
    <x v="3314"/>
    <x v="1"/>
    <x v="5"/>
    <x v="204"/>
    <x v="8"/>
    <x v="0"/>
  </r>
  <r>
    <x v="2"/>
    <x v="2"/>
    <x v="0"/>
    <x v="1"/>
    <x v="14"/>
    <x v="9"/>
    <x v="0"/>
    <x v="11"/>
    <x v="8"/>
    <x v="7"/>
    <x v="0"/>
    <x v="0"/>
    <x v="3"/>
    <x v="0"/>
    <x v="2"/>
    <x v="4"/>
    <x v="0"/>
    <x v="2"/>
    <x v="0"/>
    <x v="2"/>
    <x v="2"/>
    <x v="2"/>
    <x v="526"/>
    <x v="605"/>
    <x v="1914"/>
    <x v="1273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"/>
    <x v="5"/>
    <x v="0"/>
    <x v="1"/>
    <x v="1"/>
    <x v="5"/>
    <x v="3"/>
    <x v="4"/>
    <x v="527"/>
    <x v="606"/>
    <x v="2154"/>
    <x v="1274"/>
    <x v="3"/>
    <x v="962"/>
    <x v="372"/>
    <x v="1"/>
    <x v="0"/>
    <x v="1"/>
    <x v="3315"/>
    <x v="1"/>
    <x v="5"/>
    <x v="595"/>
    <x v="8"/>
    <x v="0"/>
  </r>
  <r>
    <x v="2"/>
    <x v="2"/>
    <x v="0"/>
    <x v="1"/>
    <x v="14"/>
    <x v="9"/>
    <x v="0"/>
    <x v="11"/>
    <x v="8"/>
    <x v="7"/>
    <x v="0"/>
    <x v="0"/>
    <x v="3"/>
    <x v="0"/>
    <x v="2"/>
    <x v="6"/>
    <x v="0"/>
    <x v="1"/>
    <x v="1"/>
    <x v="1"/>
    <x v="1"/>
    <x v="1"/>
    <x v="528"/>
    <x v="368"/>
    <x v="2155"/>
    <x v="1275"/>
    <x v="3"/>
    <x v="839"/>
    <x v="625"/>
    <x v="1"/>
    <x v="0"/>
    <x v="1"/>
    <x v="331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"/>
    <x v="7"/>
    <x v="0"/>
    <x v="1"/>
    <x v="1"/>
    <x v="3"/>
    <x v="0"/>
    <x v="0"/>
    <x v="529"/>
    <x v="607"/>
    <x v="2043"/>
    <x v="1276"/>
    <x v="3"/>
    <x v="750"/>
    <x v="679"/>
    <x v="1"/>
    <x v="0"/>
    <x v="1"/>
    <x v="3317"/>
    <x v="1"/>
    <x v="10"/>
    <x v="525"/>
    <x v="8"/>
    <x v="0"/>
  </r>
  <r>
    <x v="2"/>
    <x v="2"/>
    <x v="0"/>
    <x v="1"/>
    <x v="14"/>
    <x v="9"/>
    <x v="0"/>
    <x v="11"/>
    <x v="8"/>
    <x v="7"/>
    <x v="0"/>
    <x v="0"/>
    <x v="3"/>
    <x v="0"/>
    <x v="2"/>
    <x v="8"/>
    <x v="0"/>
    <x v="1"/>
    <x v="1"/>
    <x v="0"/>
    <x v="2"/>
    <x v="2"/>
    <x v="0"/>
    <x v="608"/>
    <x v="2156"/>
    <x v="1277"/>
    <x v="2"/>
    <x v="692"/>
    <x v="296"/>
    <x v="1"/>
    <x v="0"/>
    <x v="1"/>
    <x v="331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"/>
    <x v="0"/>
    <x v="1"/>
    <x v="1"/>
    <x v="2"/>
    <x v="2"/>
    <x v="2"/>
    <x v="525"/>
    <x v="603"/>
    <x v="1949"/>
    <x v="1278"/>
    <x v="1"/>
    <x v="716"/>
    <x v="254"/>
    <x v="1"/>
    <x v="0"/>
    <x v="1"/>
    <x v="331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0"/>
    <x v="0"/>
    <x v="1"/>
    <x v="1"/>
    <x v="2"/>
    <x v="2"/>
    <x v="2"/>
    <x v="530"/>
    <x v="604"/>
    <x v="1981"/>
    <x v="1279"/>
    <x v="1"/>
    <x v="1132"/>
    <x v="207"/>
    <x v="1"/>
    <x v="0"/>
    <x v="1"/>
    <x v="3320"/>
    <x v="1"/>
    <x v="5"/>
    <x v="138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1"/>
    <x v="0"/>
    <x v="1"/>
    <x v="1"/>
    <x v="0"/>
    <x v="2"/>
    <x v="2"/>
    <x v="0"/>
    <x v="605"/>
    <x v="2157"/>
    <x v="1280"/>
    <x v="2"/>
    <x v="314"/>
    <x v="254"/>
    <x v="1"/>
    <x v="0"/>
    <x v="1"/>
    <x v="332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2"/>
    <x v="0"/>
    <x v="1"/>
    <x v="1"/>
    <x v="5"/>
    <x v="3"/>
    <x v="4"/>
    <x v="527"/>
    <x v="606"/>
    <x v="1933"/>
    <x v="1281"/>
    <x v="1"/>
    <x v="1133"/>
    <x v="502"/>
    <x v="1"/>
    <x v="0"/>
    <x v="1"/>
    <x v="3322"/>
    <x v="1"/>
    <x v="4"/>
    <x v="367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3"/>
    <x v="0"/>
    <x v="1"/>
    <x v="1"/>
    <x v="0"/>
    <x v="1"/>
    <x v="1"/>
    <x v="0"/>
    <x v="368"/>
    <x v="2158"/>
    <x v="1282"/>
    <x v="2"/>
    <x v="686"/>
    <x v="254"/>
    <x v="1"/>
    <x v="0"/>
    <x v="1"/>
    <x v="332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4"/>
    <x v="0"/>
    <x v="1"/>
    <x v="1"/>
    <x v="3"/>
    <x v="0"/>
    <x v="0"/>
    <x v="529"/>
    <x v="607"/>
    <x v="2043"/>
    <x v="1276"/>
    <x v="3"/>
    <x v="903"/>
    <x v="295"/>
    <x v="1"/>
    <x v="0"/>
    <x v="1"/>
    <x v="3324"/>
    <x v="1"/>
    <x v="9"/>
    <x v="203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15"/>
    <x v="0"/>
    <x v="1"/>
    <x v="1"/>
    <x v="2"/>
    <x v="2"/>
    <x v="2"/>
    <x v="531"/>
    <x v="608"/>
    <x v="1987"/>
    <x v="1277"/>
    <x v="3"/>
    <x v="819"/>
    <x v="255"/>
    <x v="1"/>
    <x v="0"/>
    <x v="1"/>
    <x v="332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3"/>
    <x v="9"/>
    <x v="0"/>
    <x v="0"/>
    <x v="0"/>
    <x v="0"/>
    <x v="0"/>
    <x v="0"/>
    <x v="0"/>
    <x v="60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4"/>
    <x v="16"/>
    <x v="0"/>
    <x v="1"/>
    <x v="1"/>
    <x v="3"/>
    <x v="0"/>
    <x v="0"/>
    <x v="524"/>
    <x v="602"/>
    <x v="2112"/>
    <x v="1270"/>
    <x v="1"/>
    <x v="1134"/>
    <x v="621"/>
    <x v="1"/>
    <x v="0"/>
    <x v="1"/>
    <x v="332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17"/>
    <x v="0"/>
    <x v="1"/>
    <x v="1"/>
    <x v="0"/>
    <x v="2"/>
    <x v="2"/>
    <x v="0"/>
    <x v="603"/>
    <x v="2159"/>
    <x v="1283"/>
    <x v="3"/>
    <x v="311"/>
    <x v="587"/>
    <x v="1"/>
    <x v="0"/>
    <x v="1"/>
    <x v="332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18"/>
    <x v="0"/>
    <x v="1"/>
    <x v="1"/>
    <x v="0"/>
    <x v="2"/>
    <x v="2"/>
    <x v="0"/>
    <x v="604"/>
    <x v="2160"/>
    <x v="1278"/>
    <x v="2"/>
    <x v="314"/>
    <x v="587"/>
    <x v="1"/>
    <x v="0"/>
    <x v="1"/>
    <x v="332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19"/>
    <x v="0"/>
    <x v="1"/>
    <x v="1"/>
    <x v="2"/>
    <x v="2"/>
    <x v="2"/>
    <x v="526"/>
    <x v="605"/>
    <x v="2161"/>
    <x v="1272"/>
    <x v="3"/>
    <x v="324"/>
    <x v="910"/>
    <x v="1"/>
    <x v="0"/>
    <x v="1"/>
    <x v="3329"/>
    <x v="1"/>
    <x v="4"/>
    <x v="76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20"/>
    <x v="0"/>
    <x v="1"/>
    <x v="1"/>
    <x v="5"/>
    <x v="3"/>
    <x v="4"/>
    <x v="527"/>
    <x v="606"/>
    <x v="1910"/>
    <x v="1284"/>
    <x v="1"/>
    <x v="725"/>
    <x v="614"/>
    <x v="1"/>
    <x v="0"/>
    <x v="1"/>
    <x v="333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21"/>
    <x v="0"/>
    <x v="1"/>
    <x v="1"/>
    <x v="1"/>
    <x v="1"/>
    <x v="1"/>
    <x v="528"/>
    <x v="368"/>
    <x v="1929"/>
    <x v="1282"/>
    <x v="1"/>
    <x v="624"/>
    <x v="192"/>
    <x v="1"/>
    <x v="0"/>
    <x v="1"/>
    <x v="333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22"/>
    <x v="0"/>
    <x v="1"/>
    <x v="1"/>
    <x v="3"/>
    <x v="0"/>
    <x v="0"/>
    <x v="529"/>
    <x v="607"/>
    <x v="2138"/>
    <x v="1285"/>
    <x v="1"/>
    <x v="290"/>
    <x v="294"/>
    <x v="1"/>
    <x v="0"/>
    <x v="1"/>
    <x v="3332"/>
    <x v="1"/>
    <x v="4"/>
    <x v="761"/>
    <x v="8"/>
    <x v="0"/>
  </r>
  <r>
    <x v="2"/>
    <x v="2"/>
    <x v="0"/>
    <x v="1"/>
    <x v="14"/>
    <x v="9"/>
    <x v="0"/>
    <x v="11"/>
    <x v="8"/>
    <x v="7"/>
    <x v="0"/>
    <x v="0"/>
    <x v="3"/>
    <x v="0"/>
    <x v="4"/>
    <x v="23"/>
    <x v="0"/>
    <x v="1"/>
    <x v="1"/>
    <x v="0"/>
    <x v="2"/>
    <x v="2"/>
    <x v="0"/>
    <x v="608"/>
    <x v="2162"/>
    <x v="1286"/>
    <x v="2"/>
    <x v="314"/>
    <x v="253"/>
    <x v="1"/>
    <x v="0"/>
    <x v="1"/>
    <x v="333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24"/>
    <x v="0"/>
    <x v="1"/>
    <x v="1"/>
    <x v="3"/>
    <x v="0"/>
    <x v="0"/>
    <x v="524"/>
    <x v="602"/>
    <x v="1962"/>
    <x v="1287"/>
    <x v="1"/>
    <x v="637"/>
    <x v="656"/>
    <x v="1"/>
    <x v="0"/>
    <x v="1"/>
    <x v="333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25"/>
    <x v="0"/>
    <x v="1"/>
    <x v="1"/>
    <x v="0"/>
    <x v="2"/>
    <x v="2"/>
    <x v="0"/>
    <x v="609"/>
    <x v="2163"/>
    <x v="1288"/>
    <x v="2"/>
    <x v="646"/>
    <x v="911"/>
    <x v="1"/>
    <x v="0"/>
    <x v="1"/>
    <x v="333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26"/>
    <x v="0"/>
    <x v="1"/>
    <x v="1"/>
    <x v="0"/>
    <x v="2"/>
    <x v="2"/>
    <x v="0"/>
    <x v="610"/>
    <x v="2164"/>
    <x v="1278"/>
    <x v="2"/>
    <x v="686"/>
    <x v="630"/>
    <x v="1"/>
    <x v="0"/>
    <x v="1"/>
    <x v="3336"/>
    <x v="1"/>
    <x v="4"/>
    <x v="468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27"/>
    <x v="0"/>
    <x v="2"/>
    <x v="0"/>
    <x v="2"/>
    <x v="2"/>
    <x v="2"/>
    <x v="526"/>
    <x v="605"/>
    <x v="1954"/>
    <x v="1289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5"/>
    <x v="28"/>
    <x v="0"/>
    <x v="1"/>
    <x v="1"/>
    <x v="5"/>
    <x v="3"/>
    <x v="4"/>
    <x v="532"/>
    <x v="611"/>
    <x v="2165"/>
    <x v="1290"/>
    <x v="3"/>
    <x v="907"/>
    <x v="239"/>
    <x v="1"/>
    <x v="0"/>
    <x v="1"/>
    <x v="3337"/>
    <x v="1"/>
    <x v="5"/>
    <x v="161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29"/>
    <x v="0"/>
    <x v="1"/>
    <x v="1"/>
    <x v="1"/>
    <x v="1"/>
    <x v="1"/>
    <x v="533"/>
    <x v="612"/>
    <x v="2166"/>
    <x v="1291"/>
    <x v="3"/>
    <x v="718"/>
    <x v="666"/>
    <x v="1"/>
    <x v="0"/>
    <x v="1"/>
    <x v="3338"/>
    <x v="1"/>
    <x v="4"/>
    <x v="516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30"/>
    <x v="0"/>
    <x v="1"/>
    <x v="1"/>
    <x v="3"/>
    <x v="0"/>
    <x v="0"/>
    <x v="534"/>
    <x v="613"/>
    <x v="2074"/>
    <x v="1292"/>
    <x v="1"/>
    <x v="326"/>
    <x v="294"/>
    <x v="1"/>
    <x v="0"/>
    <x v="1"/>
    <x v="333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5"/>
    <x v="31"/>
    <x v="0"/>
    <x v="1"/>
    <x v="1"/>
    <x v="2"/>
    <x v="2"/>
    <x v="2"/>
    <x v="535"/>
    <x v="160"/>
    <x v="2167"/>
    <x v="1293"/>
    <x v="1"/>
    <x v="1135"/>
    <x v="606"/>
    <x v="1"/>
    <x v="0"/>
    <x v="1"/>
    <x v="334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2"/>
    <x v="0"/>
    <x v="1"/>
    <x v="1"/>
    <x v="0"/>
    <x v="0"/>
    <x v="0"/>
    <x v="0"/>
    <x v="602"/>
    <x v="2168"/>
    <x v="1270"/>
    <x v="2"/>
    <x v="314"/>
    <x v="254"/>
    <x v="1"/>
    <x v="0"/>
    <x v="1"/>
    <x v="334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3"/>
    <x v="0"/>
    <x v="1"/>
    <x v="1"/>
    <x v="2"/>
    <x v="2"/>
    <x v="2"/>
    <x v="536"/>
    <x v="609"/>
    <x v="1954"/>
    <x v="1294"/>
    <x v="1"/>
    <x v="629"/>
    <x v="217"/>
    <x v="1"/>
    <x v="0"/>
    <x v="1"/>
    <x v="334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4"/>
    <x v="0"/>
    <x v="1"/>
    <x v="1"/>
    <x v="0"/>
    <x v="2"/>
    <x v="2"/>
    <x v="0"/>
    <x v="610"/>
    <x v="2169"/>
    <x v="1295"/>
    <x v="3"/>
    <x v="686"/>
    <x v="269"/>
    <x v="1"/>
    <x v="0"/>
    <x v="1"/>
    <x v="334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5"/>
    <x v="0"/>
    <x v="1"/>
    <x v="1"/>
    <x v="2"/>
    <x v="2"/>
    <x v="2"/>
    <x v="526"/>
    <x v="605"/>
    <x v="1954"/>
    <x v="1289"/>
    <x v="1"/>
    <x v="1136"/>
    <x v="912"/>
    <x v="1"/>
    <x v="0"/>
    <x v="1"/>
    <x v="334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6"/>
    <x v="0"/>
    <x v="1"/>
    <x v="1"/>
    <x v="5"/>
    <x v="3"/>
    <x v="4"/>
    <x v="532"/>
    <x v="611"/>
    <x v="2170"/>
    <x v="1296"/>
    <x v="3"/>
    <x v="659"/>
    <x v="755"/>
    <x v="1"/>
    <x v="0"/>
    <x v="1"/>
    <x v="334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7"/>
    <x v="0"/>
    <x v="1"/>
    <x v="1"/>
    <x v="1"/>
    <x v="1"/>
    <x v="1"/>
    <x v="533"/>
    <x v="612"/>
    <x v="2059"/>
    <x v="1297"/>
    <x v="1"/>
    <x v="577"/>
    <x v="541"/>
    <x v="1"/>
    <x v="0"/>
    <x v="1"/>
    <x v="334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8"/>
    <x v="0"/>
    <x v="1"/>
    <x v="1"/>
    <x v="0"/>
    <x v="0"/>
    <x v="0"/>
    <x v="0"/>
    <x v="613"/>
    <x v="2171"/>
    <x v="1298"/>
    <x v="3"/>
    <x v="311"/>
    <x v="524"/>
    <x v="1"/>
    <x v="0"/>
    <x v="1"/>
    <x v="3347"/>
    <x v="1"/>
    <x v="4"/>
    <x v="383"/>
    <x v="8"/>
    <x v="0"/>
  </r>
  <r>
    <x v="2"/>
    <x v="2"/>
    <x v="0"/>
    <x v="1"/>
    <x v="14"/>
    <x v="9"/>
    <x v="0"/>
    <x v="11"/>
    <x v="8"/>
    <x v="7"/>
    <x v="0"/>
    <x v="0"/>
    <x v="3"/>
    <x v="0"/>
    <x v="6"/>
    <x v="39"/>
    <x v="0"/>
    <x v="1"/>
    <x v="1"/>
    <x v="2"/>
    <x v="2"/>
    <x v="2"/>
    <x v="535"/>
    <x v="160"/>
    <x v="2167"/>
    <x v="1293"/>
    <x v="1"/>
    <x v="802"/>
    <x v="286"/>
    <x v="1"/>
    <x v="0"/>
    <x v="1"/>
    <x v="3348"/>
    <x v="1"/>
    <x v="5"/>
    <x v="370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0"/>
    <x v="0"/>
    <x v="1"/>
    <x v="1"/>
    <x v="3"/>
    <x v="0"/>
    <x v="0"/>
    <x v="524"/>
    <x v="602"/>
    <x v="1994"/>
    <x v="1299"/>
    <x v="1"/>
    <x v="628"/>
    <x v="645"/>
    <x v="1"/>
    <x v="0"/>
    <x v="1"/>
    <x v="334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1"/>
    <x v="0"/>
    <x v="0"/>
    <x v="0"/>
    <x v="0"/>
    <x v="2"/>
    <x v="2"/>
    <x v="0"/>
    <x v="60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7"/>
    <x v="42"/>
    <x v="0"/>
    <x v="1"/>
    <x v="1"/>
    <x v="0"/>
    <x v="2"/>
    <x v="2"/>
    <x v="0"/>
    <x v="610"/>
    <x v="2172"/>
    <x v="1300"/>
    <x v="2"/>
    <x v="311"/>
    <x v="524"/>
    <x v="1"/>
    <x v="0"/>
    <x v="1"/>
    <x v="335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3"/>
    <x v="0"/>
    <x v="0"/>
    <x v="0"/>
    <x v="0"/>
    <x v="2"/>
    <x v="2"/>
    <x v="0"/>
    <x v="60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7"/>
    <x v="44"/>
    <x v="0"/>
    <x v="1"/>
    <x v="1"/>
    <x v="5"/>
    <x v="3"/>
    <x v="4"/>
    <x v="532"/>
    <x v="611"/>
    <x v="1933"/>
    <x v="1301"/>
    <x v="1"/>
    <x v="800"/>
    <x v="586"/>
    <x v="1"/>
    <x v="0"/>
    <x v="1"/>
    <x v="335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5"/>
    <x v="0"/>
    <x v="1"/>
    <x v="1"/>
    <x v="1"/>
    <x v="1"/>
    <x v="1"/>
    <x v="533"/>
    <x v="612"/>
    <x v="2173"/>
    <x v="1302"/>
    <x v="3"/>
    <x v="1137"/>
    <x v="808"/>
    <x v="1"/>
    <x v="0"/>
    <x v="1"/>
    <x v="3352"/>
    <x v="1"/>
    <x v="4"/>
    <x v="762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6"/>
    <x v="0"/>
    <x v="1"/>
    <x v="1"/>
    <x v="3"/>
    <x v="0"/>
    <x v="0"/>
    <x v="534"/>
    <x v="613"/>
    <x v="2132"/>
    <x v="1303"/>
    <x v="1"/>
    <x v="657"/>
    <x v="623"/>
    <x v="1"/>
    <x v="0"/>
    <x v="1"/>
    <x v="3353"/>
    <x v="1"/>
    <x v="5"/>
    <x v="459"/>
    <x v="8"/>
    <x v="0"/>
  </r>
  <r>
    <x v="2"/>
    <x v="2"/>
    <x v="0"/>
    <x v="1"/>
    <x v="14"/>
    <x v="9"/>
    <x v="0"/>
    <x v="11"/>
    <x v="8"/>
    <x v="7"/>
    <x v="0"/>
    <x v="0"/>
    <x v="3"/>
    <x v="0"/>
    <x v="7"/>
    <x v="47"/>
    <x v="0"/>
    <x v="1"/>
    <x v="1"/>
    <x v="2"/>
    <x v="2"/>
    <x v="2"/>
    <x v="535"/>
    <x v="160"/>
    <x v="1974"/>
    <x v="1304"/>
    <x v="1"/>
    <x v="691"/>
    <x v="194"/>
    <x v="1"/>
    <x v="0"/>
    <x v="1"/>
    <x v="335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48"/>
    <x v="0"/>
    <x v="1"/>
    <x v="1"/>
    <x v="0"/>
    <x v="0"/>
    <x v="0"/>
    <x v="0"/>
    <x v="602"/>
    <x v="2174"/>
    <x v="1305"/>
    <x v="2"/>
    <x v="766"/>
    <x v="587"/>
    <x v="1"/>
    <x v="0"/>
    <x v="1"/>
    <x v="335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49"/>
    <x v="0"/>
    <x v="1"/>
    <x v="1"/>
    <x v="0"/>
    <x v="2"/>
    <x v="2"/>
    <x v="0"/>
    <x v="609"/>
    <x v="2175"/>
    <x v="1306"/>
    <x v="2"/>
    <x v="692"/>
    <x v="296"/>
    <x v="1"/>
    <x v="0"/>
    <x v="1"/>
    <x v="3356"/>
    <x v="1"/>
    <x v="4"/>
    <x v="204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0"/>
    <x v="0"/>
    <x v="1"/>
    <x v="1"/>
    <x v="0"/>
    <x v="2"/>
    <x v="2"/>
    <x v="0"/>
    <x v="610"/>
    <x v="2172"/>
    <x v="1300"/>
    <x v="2"/>
    <x v="314"/>
    <x v="913"/>
    <x v="1"/>
    <x v="0"/>
    <x v="1"/>
    <x v="3357"/>
    <x v="1"/>
    <x v="17"/>
    <x v="763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1"/>
    <x v="0"/>
    <x v="1"/>
    <x v="1"/>
    <x v="0"/>
    <x v="2"/>
    <x v="2"/>
    <x v="0"/>
    <x v="605"/>
    <x v="2176"/>
    <x v="1300"/>
    <x v="2"/>
    <x v="686"/>
    <x v="524"/>
    <x v="1"/>
    <x v="0"/>
    <x v="1"/>
    <x v="335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2"/>
    <x v="0"/>
    <x v="1"/>
    <x v="1"/>
    <x v="5"/>
    <x v="3"/>
    <x v="4"/>
    <x v="532"/>
    <x v="611"/>
    <x v="1933"/>
    <x v="1301"/>
    <x v="1"/>
    <x v="764"/>
    <x v="230"/>
    <x v="1"/>
    <x v="0"/>
    <x v="1"/>
    <x v="335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3"/>
    <x v="0"/>
    <x v="1"/>
    <x v="1"/>
    <x v="1"/>
    <x v="1"/>
    <x v="1"/>
    <x v="533"/>
    <x v="612"/>
    <x v="2097"/>
    <x v="1307"/>
    <x v="1"/>
    <x v="1138"/>
    <x v="234"/>
    <x v="1"/>
    <x v="0"/>
    <x v="1"/>
    <x v="336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4"/>
    <x v="0"/>
    <x v="1"/>
    <x v="1"/>
    <x v="0"/>
    <x v="0"/>
    <x v="0"/>
    <x v="0"/>
    <x v="613"/>
    <x v="0"/>
    <x v="0"/>
    <x v="0"/>
    <x v="716"/>
    <x v="296"/>
    <x v="1"/>
    <x v="0"/>
    <x v="1"/>
    <x v="336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8"/>
    <x v="55"/>
    <x v="0"/>
    <x v="1"/>
    <x v="1"/>
    <x v="0"/>
    <x v="2"/>
    <x v="2"/>
    <x v="0"/>
    <x v="160"/>
    <x v="2177"/>
    <x v="1306"/>
    <x v="2"/>
    <x v="686"/>
    <x v="669"/>
    <x v="1"/>
    <x v="0"/>
    <x v="1"/>
    <x v="336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56"/>
    <x v="0"/>
    <x v="1"/>
    <x v="1"/>
    <x v="3"/>
    <x v="0"/>
    <x v="0"/>
    <x v="524"/>
    <x v="602"/>
    <x v="2111"/>
    <x v="1305"/>
    <x v="1"/>
    <x v="290"/>
    <x v="252"/>
    <x v="1"/>
    <x v="0"/>
    <x v="1"/>
    <x v="336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57"/>
    <x v="0"/>
    <x v="1"/>
    <x v="1"/>
    <x v="0"/>
    <x v="2"/>
    <x v="2"/>
    <x v="0"/>
    <x v="609"/>
    <x v="2178"/>
    <x v="1308"/>
    <x v="3"/>
    <x v="735"/>
    <x v="315"/>
    <x v="1"/>
    <x v="0"/>
    <x v="1"/>
    <x v="336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58"/>
    <x v="0"/>
    <x v="1"/>
    <x v="1"/>
    <x v="0"/>
    <x v="2"/>
    <x v="2"/>
    <x v="0"/>
    <x v="610"/>
    <x v="2179"/>
    <x v="1309"/>
    <x v="2"/>
    <x v="716"/>
    <x v="669"/>
    <x v="1"/>
    <x v="0"/>
    <x v="1"/>
    <x v="336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59"/>
    <x v="0"/>
    <x v="1"/>
    <x v="1"/>
    <x v="2"/>
    <x v="2"/>
    <x v="2"/>
    <x v="526"/>
    <x v="605"/>
    <x v="1943"/>
    <x v="1306"/>
    <x v="1"/>
    <x v="1139"/>
    <x v="597"/>
    <x v="1"/>
    <x v="0"/>
    <x v="1"/>
    <x v="3366"/>
    <x v="1"/>
    <x v="10"/>
    <x v="199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60"/>
    <x v="0"/>
    <x v="1"/>
    <x v="1"/>
    <x v="1"/>
    <x v="1"/>
    <x v="1"/>
    <x v="537"/>
    <x v="520"/>
    <x v="2180"/>
    <x v="1310"/>
    <x v="3"/>
    <x v="761"/>
    <x v="554"/>
    <x v="1"/>
    <x v="0"/>
    <x v="1"/>
    <x v="3367"/>
    <x v="1"/>
    <x v="4"/>
    <x v="764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61"/>
    <x v="0"/>
    <x v="1"/>
    <x v="1"/>
    <x v="4"/>
    <x v="2"/>
    <x v="3"/>
    <x v="538"/>
    <x v="614"/>
    <x v="2181"/>
    <x v="1311"/>
    <x v="3"/>
    <x v="591"/>
    <x v="656"/>
    <x v="1"/>
    <x v="0"/>
    <x v="1"/>
    <x v="336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62"/>
    <x v="0"/>
    <x v="1"/>
    <x v="1"/>
    <x v="1"/>
    <x v="1"/>
    <x v="1"/>
    <x v="533"/>
    <x v="612"/>
    <x v="2182"/>
    <x v="1312"/>
    <x v="3"/>
    <x v="750"/>
    <x v="735"/>
    <x v="1"/>
    <x v="0"/>
    <x v="1"/>
    <x v="336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63"/>
    <x v="0"/>
    <x v="1"/>
    <x v="1"/>
    <x v="3"/>
    <x v="0"/>
    <x v="0"/>
    <x v="534"/>
    <x v="613"/>
    <x v="2183"/>
    <x v="1313"/>
    <x v="3"/>
    <x v="889"/>
    <x v="586"/>
    <x v="1"/>
    <x v="0"/>
    <x v="1"/>
    <x v="337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9"/>
    <x v="64"/>
    <x v="0"/>
    <x v="1"/>
    <x v="1"/>
    <x v="2"/>
    <x v="2"/>
    <x v="2"/>
    <x v="535"/>
    <x v="160"/>
    <x v="2003"/>
    <x v="1314"/>
    <x v="1"/>
    <x v="1140"/>
    <x v="635"/>
    <x v="1"/>
    <x v="0"/>
    <x v="1"/>
    <x v="337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65"/>
    <x v="0"/>
    <x v="1"/>
    <x v="1"/>
    <x v="0"/>
    <x v="0"/>
    <x v="0"/>
    <x v="0"/>
    <x v="602"/>
    <x v="0"/>
    <x v="0"/>
    <x v="0"/>
    <x v="686"/>
    <x v="253"/>
    <x v="1"/>
    <x v="0"/>
    <x v="1"/>
    <x v="337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66"/>
    <x v="0"/>
    <x v="1"/>
    <x v="1"/>
    <x v="0"/>
    <x v="2"/>
    <x v="2"/>
    <x v="0"/>
    <x v="609"/>
    <x v="2184"/>
    <x v="1309"/>
    <x v="2"/>
    <x v="314"/>
    <x v="914"/>
    <x v="1"/>
    <x v="0"/>
    <x v="1"/>
    <x v="337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67"/>
    <x v="0"/>
    <x v="1"/>
    <x v="1"/>
    <x v="0"/>
    <x v="2"/>
    <x v="2"/>
    <x v="0"/>
    <x v="610"/>
    <x v="2179"/>
    <x v="1309"/>
    <x v="2"/>
    <x v="686"/>
    <x v="915"/>
    <x v="1"/>
    <x v="0"/>
    <x v="1"/>
    <x v="337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68"/>
    <x v="0"/>
    <x v="2"/>
    <x v="0"/>
    <x v="2"/>
    <x v="2"/>
    <x v="2"/>
    <x v="526"/>
    <x v="605"/>
    <x v="1943"/>
    <x v="1306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0"/>
    <x v="69"/>
    <x v="0"/>
    <x v="1"/>
    <x v="1"/>
    <x v="1"/>
    <x v="1"/>
    <x v="1"/>
    <x v="537"/>
    <x v="520"/>
    <x v="1977"/>
    <x v="1315"/>
    <x v="1"/>
    <x v="771"/>
    <x v="916"/>
    <x v="1"/>
    <x v="0"/>
    <x v="1"/>
    <x v="337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70"/>
    <x v="0"/>
    <x v="1"/>
    <x v="1"/>
    <x v="0"/>
    <x v="2"/>
    <x v="3"/>
    <x v="0"/>
    <x v="614"/>
    <x v="0"/>
    <x v="0"/>
    <x v="0"/>
    <x v="686"/>
    <x v="296"/>
    <x v="1"/>
    <x v="0"/>
    <x v="1"/>
    <x v="337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71"/>
    <x v="0"/>
    <x v="1"/>
    <x v="1"/>
    <x v="1"/>
    <x v="1"/>
    <x v="1"/>
    <x v="533"/>
    <x v="612"/>
    <x v="2064"/>
    <x v="1316"/>
    <x v="1"/>
    <x v="579"/>
    <x v="571"/>
    <x v="1"/>
    <x v="0"/>
    <x v="1"/>
    <x v="3377"/>
    <x v="1"/>
    <x v="4"/>
    <x v="416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72"/>
    <x v="0"/>
    <x v="1"/>
    <x v="1"/>
    <x v="0"/>
    <x v="0"/>
    <x v="0"/>
    <x v="0"/>
    <x v="613"/>
    <x v="0"/>
    <x v="0"/>
    <x v="0"/>
    <x v="311"/>
    <x v="524"/>
    <x v="1"/>
    <x v="0"/>
    <x v="1"/>
    <x v="337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0"/>
    <x v="73"/>
    <x v="0"/>
    <x v="1"/>
    <x v="1"/>
    <x v="0"/>
    <x v="2"/>
    <x v="2"/>
    <x v="0"/>
    <x v="160"/>
    <x v="2177"/>
    <x v="1306"/>
    <x v="2"/>
    <x v="314"/>
    <x v="251"/>
    <x v="1"/>
    <x v="0"/>
    <x v="1"/>
    <x v="3379"/>
    <x v="1"/>
    <x v="4"/>
    <x v="17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74"/>
    <x v="0"/>
    <x v="1"/>
    <x v="1"/>
    <x v="0"/>
    <x v="0"/>
    <x v="0"/>
    <x v="0"/>
    <x v="602"/>
    <x v="2174"/>
    <x v="1305"/>
    <x v="2"/>
    <x v="314"/>
    <x v="917"/>
    <x v="1"/>
    <x v="0"/>
    <x v="1"/>
    <x v="338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75"/>
    <x v="0"/>
    <x v="1"/>
    <x v="1"/>
    <x v="0"/>
    <x v="2"/>
    <x v="2"/>
    <x v="0"/>
    <x v="609"/>
    <x v="2175"/>
    <x v="1306"/>
    <x v="2"/>
    <x v="901"/>
    <x v="914"/>
    <x v="1"/>
    <x v="0"/>
    <x v="1"/>
    <x v="338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76"/>
    <x v="0"/>
    <x v="1"/>
    <x v="1"/>
    <x v="2"/>
    <x v="2"/>
    <x v="2"/>
    <x v="539"/>
    <x v="610"/>
    <x v="2003"/>
    <x v="1317"/>
    <x v="1"/>
    <x v="316"/>
    <x v="286"/>
    <x v="1"/>
    <x v="0"/>
    <x v="1"/>
    <x v="338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77"/>
    <x v="0"/>
    <x v="0"/>
    <x v="0"/>
    <x v="0"/>
    <x v="2"/>
    <x v="2"/>
    <x v="0"/>
    <x v="60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1"/>
    <x v="78"/>
    <x v="0"/>
    <x v="1"/>
    <x v="1"/>
    <x v="1"/>
    <x v="1"/>
    <x v="1"/>
    <x v="537"/>
    <x v="520"/>
    <x v="1983"/>
    <x v="1318"/>
    <x v="3"/>
    <x v="957"/>
    <x v="189"/>
    <x v="1"/>
    <x v="0"/>
    <x v="1"/>
    <x v="3383"/>
    <x v="1"/>
    <x v="4"/>
    <x v="537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79"/>
    <x v="0"/>
    <x v="1"/>
    <x v="1"/>
    <x v="4"/>
    <x v="2"/>
    <x v="3"/>
    <x v="538"/>
    <x v="614"/>
    <x v="2185"/>
    <x v="1319"/>
    <x v="1"/>
    <x v="327"/>
    <x v="593"/>
    <x v="1"/>
    <x v="0"/>
    <x v="1"/>
    <x v="338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80"/>
    <x v="0"/>
    <x v="1"/>
    <x v="1"/>
    <x v="1"/>
    <x v="1"/>
    <x v="1"/>
    <x v="533"/>
    <x v="612"/>
    <x v="2186"/>
    <x v="1320"/>
    <x v="3"/>
    <x v="1141"/>
    <x v="918"/>
    <x v="1"/>
    <x v="0"/>
    <x v="1"/>
    <x v="338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81"/>
    <x v="0"/>
    <x v="1"/>
    <x v="1"/>
    <x v="3"/>
    <x v="0"/>
    <x v="0"/>
    <x v="534"/>
    <x v="613"/>
    <x v="2183"/>
    <x v="1313"/>
    <x v="3"/>
    <x v="665"/>
    <x v="919"/>
    <x v="1"/>
    <x v="0"/>
    <x v="1"/>
    <x v="338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1"/>
    <x v="82"/>
    <x v="0"/>
    <x v="1"/>
    <x v="1"/>
    <x v="2"/>
    <x v="2"/>
    <x v="2"/>
    <x v="535"/>
    <x v="160"/>
    <x v="2003"/>
    <x v="1314"/>
    <x v="1"/>
    <x v="240"/>
    <x v="656"/>
    <x v="1"/>
    <x v="0"/>
    <x v="1"/>
    <x v="338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3"/>
    <x v="0"/>
    <x v="1"/>
    <x v="1"/>
    <x v="0"/>
    <x v="0"/>
    <x v="0"/>
    <x v="0"/>
    <x v="602"/>
    <x v="2187"/>
    <x v="1321"/>
    <x v="2"/>
    <x v="1142"/>
    <x v="296"/>
    <x v="1"/>
    <x v="0"/>
    <x v="1"/>
    <x v="3388"/>
    <x v="1"/>
    <x v="4"/>
    <x v="204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4"/>
    <x v="0"/>
    <x v="1"/>
    <x v="1"/>
    <x v="0"/>
    <x v="2"/>
    <x v="2"/>
    <x v="0"/>
    <x v="609"/>
    <x v="2188"/>
    <x v="1322"/>
    <x v="2"/>
    <x v="686"/>
    <x v="316"/>
    <x v="1"/>
    <x v="0"/>
    <x v="1"/>
    <x v="338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5"/>
    <x v="0"/>
    <x v="1"/>
    <x v="1"/>
    <x v="2"/>
    <x v="2"/>
    <x v="2"/>
    <x v="539"/>
    <x v="610"/>
    <x v="2003"/>
    <x v="1317"/>
    <x v="1"/>
    <x v="260"/>
    <x v="294"/>
    <x v="1"/>
    <x v="0"/>
    <x v="1"/>
    <x v="3390"/>
    <x v="1"/>
    <x v="4"/>
    <x v="761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6"/>
    <x v="0"/>
    <x v="1"/>
    <x v="1"/>
    <x v="0"/>
    <x v="2"/>
    <x v="2"/>
    <x v="0"/>
    <x v="605"/>
    <x v="2189"/>
    <x v="1323"/>
    <x v="2"/>
    <x v="686"/>
    <x v="269"/>
    <x v="1"/>
    <x v="0"/>
    <x v="1"/>
    <x v="339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7"/>
    <x v="0"/>
    <x v="1"/>
    <x v="1"/>
    <x v="0"/>
    <x v="1"/>
    <x v="1"/>
    <x v="0"/>
    <x v="520"/>
    <x v="2190"/>
    <x v="1315"/>
    <x v="2"/>
    <x v="314"/>
    <x v="251"/>
    <x v="1"/>
    <x v="0"/>
    <x v="1"/>
    <x v="339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8"/>
    <x v="0"/>
    <x v="1"/>
    <x v="1"/>
    <x v="0"/>
    <x v="2"/>
    <x v="3"/>
    <x v="0"/>
    <x v="614"/>
    <x v="0"/>
    <x v="0"/>
    <x v="0"/>
    <x v="686"/>
    <x v="587"/>
    <x v="1"/>
    <x v="0"/>
    <x v="1"/>
    <x v="339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89"/>
    <x v="0"/>
    <x v="1"/>
    <x v="1"/>
    <x v="0"/>
    <x v="1"/>
    <x v="1"/>
    <x v="0"/>
    <x v="612"/>
    <x v="2191"/>
    <x v="1315"/>
    <x v="2"/>
    <x v="1143"/>
    <x v="587"/>
    <x v="1"/>
    <x v="0"/>
    <x v="1"/>
    <x v="339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90"/>
    <x v="0"/>
    <x v="1"/>
    <x v="1"/>
    <x v="3"/>
    <x v="0"/>
    <x v="0"/>
    <x v="534"/>
    <x v="613"/>
    <x v="2183"/>
    <x v="1313"/>
    <x v="3"/>
    <x v="645"/>
    <x v="739"/>
    <x v="1"/>
    <x v="0"/>
    <x v="1"/>
    <x v="3395"/>
    <x v="1"/>
    <x v="11"/>
    <x v="630"/>
    <x v="8"/>
    <x v="0"/>
  </r>
  <r>
    <x v="2"/>
    <x v="2"/>
    <x v="0"/>
    <x v="1"/>
    <x v="14"/>
    <x v="9"/>
    <x v="0"/>
    <x v="11"/>
    <x v="8"/>
    <x v="7"/>
    <x v="0"/>
    <x v="0"/>
    <x v="3"/>
    <x v="0"/>
    <x v="12"/>
    <x v="91"/>
    <x v="0"/>
    <x v="1"/>
    <x v="1"/>
    <x v="0"/>
    <x v="2"/>
    <x v="2"/>
    <x v="0"/>
    <x v="160"/>
    <x v="2192"/>
    <x v="1324"/>
    <x v="2"/>
    <x v="686"/>
    <x v="669"/>
    <x v="1"/>
    <x v="0"/>
    <x v="1"/>
    <x v="3396"/>
    <x v="1"/>
    <x v="4"/>
    <x v="518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8"/>
    <x v="0"/>
    <x v="1"/>
    <x v="1"/>
    <x v="3"/>
    <x v="0"/>
    <x v="0"/>
    <x v="534"/>
    <x v="613"/>
    <x v="2133"/>
    <x v="1325"/>
    <x v="3"/>
    <x v="1024"/>
    <x v="742"/>
    <x v="1"/>
    <x v="0"/>
    <x v="1"/>
    <x v="3397"/>
    <x v="1"/>
    <x v="2"/>
    <x v="594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9"/>
    <x v="0"/>
    <x v="1"/>
    <x v="1"/>
    <x v="2"/>
    <x v="2"/>
    <x v="2"/>
    <x v="535"/>
    <x v="160"/>
    <x v="2003"/>
    <x v="1314"/>
    <x v="1"/>
    <x v="747"/>
    <x v="635"/>
    <x v="1"/>
    <x v="0"/>
    <x v="1"/>
    <x v="339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2"/>
    <x v="0"/>
    <x v="1"/>
    <x v="1"/>
    <x v="3"/>
    <x v="0"/>
    <x v="0"/>
    <x v="524"/>
    <x v="602"/>
    <x v="1908"/>
    <x v="1326"/>
    <x v="1"/>
    <x v="1144"/>
    <x v="225"/>
    <x v="1"/>
    <x v="0"/>
    <x v="1"/>
    <x v="339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3"/>
    <x v="0"/>
    <x v="0"/>
    <x v="0"/>
    <x v="0"/>
    <x v="2"/>
    <x v="2"/>
    <x v="0"/>
    <x v="609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3"/>
    <x v="94"/>
    <x v="0"/>
    <x v="1"/>
    <x v="1"/>
    <x v="2"/>
    <x v="2"/>
    <x v="2"/>
    <x v="539"/>
    <x v="610"/>
    <x v="2193"/>
    <x v="1327"/>
    <x v="1"/>
    <x v="909"/>
    <x v="283"/>
    <x v="1"/>
    <x v="0"/>
    <x v="1"/>
    <x v="340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5"/>
    <x v="0"/>
    <x v="0"/>
    <x v="0"/>
    <x v="0"/>
    <x v="2"/>
    <x v="2"/>
    <x v="0"/>
    <x v="605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3"/>
    <x v="96"/>
    <x v="0"/>
    <x v="1"/>
    <x v="1"/>
    <x v="0"/>
    <x v="1"/>
    <x v="1"/>
    <x v="0"/>
    <x v="520"/>
    <x v="2194"/>
    <x v="1328"/>
    <x v="3"/>
    <x v="956"/>
    <x v="920"/>
    <x v="1"/>
    <x v="0"/>
    <x v="1"/>
    <x v="340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97"/>
    <x v="0"/>
    <x v="1"/>
    <x v="1"/>
    <x v="4"/>
    <x v="2"/>
    <x v="3"/>
    <x v="538"/>
    <x v="614"/>
    <x v="2195"/>
    <x v="1329"/>
    <x v="1"/>
    <x v="865"/>
    <x v="541"/>
    <x v="1"/>
    <x v="0"/>
    <x v="1"/>
    <x v="340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3"/>
    <x v="108"/>
    <x v="0"/>
    <x v="1"/>
    <x v="1"/>
    <x v="1"/>
    <x v="1"/>
    <x v="1"/>
    <x v="533"/>
    <x v="612"/>
    <x v="1946"/>
    <x v="1330"/>
    <x v="3"/>
    <x v="795"/>
    <x v="744"/>
    <x v="1"/>
    <x v="0"/>
    <x v="1"/>
    <x v="3403"/>
    <x v="1"/>
    <x v="2"/>
    <x v="598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0"/>
    <x v="0"/>
    <x v="1"/>
    <x v="1"/>
    <x v="3"/>
    <x v="0"/>
    <x v="0"/>
    <x v="540"/>
    <x v="615"/>
    <x v="1906"/>
    <x v="266"/>
    <x v="1"/>
    <x v="817"/>
    <x v="921"/>
    <x v="1"/>
    <x v="0"/>
    <x v="1"/>
    <x v="340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1"/>
    <x v="0"/>
    <x v="1"/>
    <x v="1"/>
    <x v="2"/>
    <x v="2"/>
    <x v="2"/>
    <x v="541"/>
    <x v="616"/>
    <x v="1954"/>
    <x v="1322"/>
    <x v="1"/>
    <x v="621"/>
    <x v="337"/>
    <x v="1"/>
    <x v="0"/>
    <x v="1"/>
    <x v="340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2"/>
    <x v="0"/>
    <x v="1"/>
    <x v="1"/>
    <x v="0"/>
    <x v="2"/>
    <x v="2"/>
    <x v="0"/>
    <x v="617"/>
    <x v="2196"/>
    <x v="1322"/>
    <x v="2"/>
    <x v="314"/>
    <x v="269"/>
    <x v="1"/>
    <x v="0"/>
    <x v="1"/>
    <x v="340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3"/>
    <x v="0"/>
    <x v="1"/>
    <x v="1"/>
    <x v="0"/>
    <x v="2"/>
    <x v="2"/>
    <x v="0"/>
    <x v="618"/>
    <x v="2197"/>
    <x v="1331"/>
    <x v="2"/>
    <x v="314"/>
    <x v="316"/>
    <x v="1"/>
    <x v="0"/>
    <x v="1"/>
    <x v="340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4"/>
    <x v="0"/>
    <x v="1"/>
    <x v="1"/>
    <x v="1"/>
    <x v="1"/>
    <x v="1"/>
    <x v="537"/>
    <x v="520"/>
    <x v="1929"/>
    <x v="274"/>
    <x v="1"/>
    <x v="305"/>
    <x v="294"/>
    <x v="1"/>
    <x v="0"/>
    <x v="1"/>
    <x v="3408"/>
    <x v="1"/>
    <x v="4"/>
    <x v="50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5"/>
    <x v="0"/>
    <x v="1"/>
    <x v="1"/>
    <x v="4"/>
    <x v="2"/>
    <x v="3"/>
    <x v="542"/>
    <x v="619"/>
    <x v="2198"/>
    <x v="1332"/>
    <x v="3"/>
    <x v="1145"/>
    <x v="230"/>
    <x v="1"/>
    <x v="0"/>
    <x v="1"/>
    <x v="340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6"/>
    <x v="0"/>
    <x v="1"/>
    <x v="1"/>
    <x v="1"/>
    <x v="1"/>
    <x v="1"/>
    <x v="543"/>
    <x v="620"/>
    <x v="2199"/>
    <x v="1333"/>
    <x v="3"/>
    <x v="907"/>
    <x v="407"/>
    <x v="1"/>
    <x v="0"/>
    <x v="1"/>
    <x v="3410"/>
    <x v="1"/>
    <x v="5"/>
    <x v="278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7"/>
    <x v="0"/>
    <x v="1"/>
    <x v="1"/>
    <x v="3"/>
    <x v="0"/>
    <x v="0"/>
    <x v="544"/>
    <x v="621"/>
    <x v="2200"/>
    <x v="1334"/>
    <x v="3"/>
    <x v="739"/>
    <x v="277"/>
    <x v="1"/>
    <x v="0"/>
    <x v="1"/>
    <x v="341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4"/>
    <x v="109"/>
    <x v="0"/>
    <x v="1"/>
    <x v="1"/>
    <x v="2"/>
    <x v="2"/>
    <x v="2"/>
    <x v="545"/>
    <x v="622"/>
    <x v="2201"/>
    <x v="1324"/>
    <x v="1"/>
    <x v="819"/>
    <x v="285"/>
    <x v="1"/>
    <x v="0"/>
    <x v="1"/>
    <x v="341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0"/>
    <x v="0"/>
    <x v="1"/>
    <x v="1"/>
    <x v="3"/>
    <x v="0"/>
    <x v="0"/>
    <x v="540"/>
    <x v="615"/>
    <x v="1906"/>
    <x v="266"/>
    <x v="1"/>
    <x v="1146"/>
    <x v="921"/>
    <x v="1"/>
    <x v="0"/>
    <x v="1"/>
    <x v="341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1"/>
    <x v="0"/>
    <x v="0"/>
    <x v="0"/>
    <x v="0"/>
    <x v="2"/>
    <x v="2"/>
    <x v="0"/>
    <x v="61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5"/>
    <x v="112"/>
    <x v="0"/>
    <x v="1"/>
    <x v="1"/>
    <x v="0"/>
    <x v="2"/>
    <x v="2"/>
    <x v="0"/>
    <x v="617"/>
    <x v="2196"/>
    <x v="1322"/>
    <x v="2"/>
    <x v="610"/>
    <x v="555"/>
    <x v="1"/>
    <x v="0"/>
    <x v="1"/>
    <x v="3414"/>
    <x v="1"/>
    <x v="4"/>
    <x v="409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3"/>
    <x v="0"/>
    <x v="0"/>
    <x v="0"/>
    <x v="0"/>
    <x v="2"/>
    <x v="2"/>
    <x v="0"/>
    <x v="618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5"/>
    <x v="114"/>
    <x v="0"/>
    <x v="1"/>
    <x v="1"/>
    <x v="1"/>
    <x v="1"/>
    <x v="1"/>
    <x v="537"/>
    <x v="520"/>
    <x v="2006"/>
    <x v="1335"/>
    <x v="1"/>
    <x v="1135"/>
    <x v="255"/>
    <x v="1"/>
    <x v="0"/>
    <x v="1"/>
    <x v="341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5"/>
    <x v="0"/>
    <x v="2"/>
    <x v="0"/>
    <x v="4"/>
    <x v="2"/>
    <x v="3"/>
    <x v="542"/>
    <x v="619"/>
    <x v="2202"/>
    <x v="1336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5"/>
    <x v="116"/>
    <x v="0"/>
    <x v="1"/>
    <x v="1"/>
    <x v="1"/>
    <x v="1"/>
    <x v="1"/>
    <x v="543"/>
    <x v="620"/>
    <x v="2133"/>
    <x v="1337"/>
    <x v="3"/>
    <x v="792"/>
    <x v="642"/>
    <x v="1"/>
    <x v="0"/>
    <x v="1"/>
    <x v="3416"/>
    <x v="1"/>
    <x v="5"/>
    <x v="610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7"/>
    <x v="0"/>
    <x v="1"/>
    <x v="1"/>
    <x v="3"/>
    <x v="0"/>
    <x v="0"/>
    <x v="544"/>
    <x v="621"/>
    <x v="2107"/>
    <x v="1338"/>
    <x v="1"/>
    <x v="865"/>
    <x v="922"/>
    <x v="1"/>
    <x v="0"/>
    <x v="1"/>
    <x v="341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5"/>
    <x v="118"/>
    <x v="0"/>
    <x v="1"/>
    <x v="1"/>
    <x v="2"/>
    <x v="2"/>
    <x v="2"/>
    <x v="545"/>
    <x v="622"/>
    <x v="1974"/>
    <x v="1339"/>
    <x v="1"/>
    <x v="782"/>
    <x v="923"/>
    <x v="1"/>
    <x v="0"/>
    <x v="1"/>
    <x v="341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19"/>
    <x v="0"/>
    <x v="1"/>
    <x v="1"/>
    <x v="3"/>
    <x v="0"/>
    <x v="0"/>
    <x v="540"/>
    <x v="615"/>
    <x v="1975"/>
    <x v="1340"/>
    <x v="1"/>
    <x v="826"/>
    <x v="597"/>
    <x v="1"/>
    <x v="0"/>
    <x v="1"/>
    <x v="341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0"/>
    <x v="0"/>
    <x v="0"/>
    <x v="0"/>
    <x v="0"/>
    <x v="2"/>
    <x v="2"/>
    <x v="0"/>
    <x v="61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6"/>
    <x v="121"/>
    <x v="0"/>
    <x v="1"/>
    <x v="1"/>
    <x v="2"/>
    <x v="2"/>
    <x v="2"/>
    <x v="546"/>
    <x v="617"/>
    <x v="2201"/>
    <x v="1341"/>
    <x v="1"/>
    <x v="585"/>
    <x v="294"/>
    <x v="1"/>
    <x v="0"/>
    <x v="1"/>
    <x v="3420"/>
    <x v="1"/>
    <x v="4"/>
    <x v="761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2"/>
    <x v="0"/>
    <x v="1"/>
    <x v="1"/>
    <x v="2"/>
    <x v="2"/>
    <x v="2"/>
    <x v="547"/>
    <x v="618"/>
    <x v="1912"/>
    <x v="1342"/>
    <x v="1"/>
    <x v="298"/>
    <x v="259"/>
    <x v="1"/>
    <x v="0"/>
    <x v="2"/>
    <x v="342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3"/>
    <x v="0"/>
    <x v="1"/>
    <x v="1"/>
    <x v="1"/>
    <x v="1"/>
    <x v="1"/>
    <x v="537"/>
    <x v="520"/>
    <x v="2006"/>
    <x v="1335"/>
    <x v="1"/>
    <x v="1147"/>
    <x v="337"/>
    <x v="1"/>
    <x v="0"/>
    <x v="1"/>
    <x v="342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4"/>
    <x v="0"/>
    <x v="1"/>
    <x v="1"/>
    <x v="4"/>
    <x v="2"/>
    <x v="3"/>
    <x v="542"/>
    <x v="619"/>
    <x v="2203"/>
    <x v="1343"/>
    <x v="1"/>
    <x v="245"/>
    <x v="294"/>
    <x v="1"/>
    <x v="0"/>
    <x v="1"/>
    <x v="3423"/>
    <x v="1"/>
    <x v="5"/>
    <x v="761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5"/>
    <x v="0"/>
    <x v="1"/>
    <x v="1"/>
    <x v="1"/>
    <x v="1"/>
    <x v="1"/>
    <x v="543"/>
    <x v="620"/>
    <x v="2057"/>
    <x v="1344"/>
    <x v="3"/>
    <x v="837"/>
    <x v="585"/>
    <x v="1"/>
    <x v="0"/>
    <x v="1"/>
    <x v="342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6"/>
    <x v="0"/>
    <x v="1"/>
    <x v="1"/>
    <x v="3"/>
    <x v="0"/>
    <x v="0"/>
    <x v="544"/>
    <x v="621"/>
    <x v="2088"/>
    <x v="24"/>
    <x v="3"/>
    <x v="338"/>
    <x v="739"/>
    <x v="1"/>
    <x v="0"/>
    <x v="1"/>
    <x v="342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6"/>
    <x v="127"/>
    <x v="0"/>
    <x v="1"/>
    <x v="1"/>
    <x v="2"/>
    <x v="2"/>
    <x v="2"/>
    <x v="545"/>
    <x v="622"/>
    <x v="2201"/>
    <x v="1324"/>
    <x v="1"/>
    <x v="585"/>
    <x v="294"/>
    <x v="1"/>
    <x v="0"/>
    <x v="1"/>
    <x v="3426"/>
    <x v="1"/>
    <x v="4"/>
    <x v="761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28"/>
    <x v="0"/>
    <x v="1"/>
    <x v="1"/>
    <x v="3"/>
    <x v="0"/>
    <x v="0"/>
    <x v="540"/>
    <x v="615"/>
    <x v="2204"/>
    <x v="1345"/>
    <x v="1"/>
    <x v="1132"/>
    <x v="294"/>
    <x v="1"/>
    <x v="0"/>
    <x v="1"/>
    <x v="342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29"/>
    <x v="0"/>
    <x v="1"/>
    <x v="1"/>
    <x v="0"/>
    <x v="2"/>
    <x v="2"/>
    <x v="0"/>
    <x v="616"/>
    <x v="2205"/>
    <x v="1322"/>
    <x v="2"/>
    <x v="686"/>
    <x v="316"/>
    <x v="1"/>
    <x v="0"/>
    <x v="1"/>
    <x v="3428"/>
    <x v="1"/>
    <x v="4"/>
    <x v="219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0"/>
    <x v="0"/>
    <x v="1"/>
    <x v="1"/>
    <x v="2"/>
    <x v="2"/>
    <x v="2"/>
    <x v="546"/>
    <x v="617"/>
    <x v="2206"/>
    <x v="1346"/>
    <x v="1"/>
    <x v="307"/>
    <x v="324"/>
    <x v="1"/>
    <x v="0"/>
    <x v="1"/>
    <x v="3429"/>
    <x v="1"/>
    <x v="4"/>
    <x v="224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1"/>
    <x v="0"/>
    <x v="1"/>
    <x v="1"/>
    <x v="2"/>
    <x v="2"/>
    <x v="2"/>
    <x v="547"/>
    <x v="618"/>
    <x v="2003"/>
    <x v="1347"/>
    <x v="1"/>
    <x v="305"/>
    <x v="294"/>
    <x v="1"/>
    <x v="0"/>
    <x v="1"/>
    <x v="343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2"/>
    <x v="0"/>
    <x v="1"/>
    <x v="1"/>
    <x v="1"/>
    <x v="1"/>
    <x v="1"/>
    <x v="537"/>
    <x v="520"/>
    <x v="1929"/>
    <x v="274"/>
    <x v="1"/>
    <x v="260"/>
    <x v="627"/>
    <x v="1"/>
    <x v="0"/>
    <x v="1"/>
    <x v="343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3"/>
    <x v="0"/>
    <x v="1"/>
    <x v="1"/>
    <x v="4"/>
    <x v="2"/>
    <x v="3"/>
    <x v="542"/>
    <x v="619"/>
    <x v="1930"/>
    <x v="1348"/>
    <x v="3"/>
    <x v="852"/>
    <x v="646"/>
    <x v="1"/>
    <x v="0"/>
    <x v="1"/>
    <x v="3432"/>
    <x v="1"/>
    <x v="4"/>
    <x v="491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4"/>
    <x v="0"/>
    <x v="1"/>
    <x v="1"/>
    <x v="0"/>
    <x v="1"/>
    <x v="1"/>
    <x v="0"/>
    <x v="620"/>
    <x v="2133"/>
    <x v="1349"/>
    <x v="3"/>
    <x v="978"/>
    <x v="774"/>
    <x v="1"/>
    <x v="0"/>
    <x v="1"/>
    <x v="3433"/>
    <x v="1"/>
    <x v="6"/>
    <x v="765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5"/>
    <x v="0"/>
    <x v="1"/>
    <x v="1"/>
    <x v="3"/>
    <x v="0"/>
    <x v="0"/>
    <x v="544"/>
    <x v="621"/>
    <x v="1939"/>
    <x v="1350"/>
    <x v="3"/>
    <x v="1133"/>
    <x v="502"/>
    <x v="1"/>
    <x v="0"/>
    <x v="1"/>
    <x v="3434"/>
    <x v="1"/>
    <x v="13"/>
    <x v="367"/>
    <x v="8"/>
    <x v="0"/>
  </r>
  <r>
    <x v="2"/>
    <x v="2"/>
    <x v="0"/>
    <x v="1"/>
    <x v="14"/>
    <x v="9"/>
    <x v="0"/>
    <x v="11"/>
    <x v="8"/>
    <x v="7"/>
    <x v="0"/>
    <x v="0"/>
    <x v="3"/>
    <x v="0"/>
    <x v="17"/>
    <x v="136"/>
    <x v="0"/>
    <x v="1"/>
    <x v="1"/>
    <x v="2"/>
    <x v="2"/>
    <x v="2"/>
    <x v="545"/>
    <x v="622"/>
    <x v="1912"/>
    <x v="1351"/>
    <x v="1"/>
    <x v="689"/>
    <x v="739"/>
    <x v="1"/>
    <x v="0"/>
    <x v="1"/>
    <x v="343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37"/>
    <x v="0"/>
    <x v="1"/>
    <x v="1"/>
    <x v="0"/>
    <x v="0"/>
    <x v="0"/>
    <x v="0"/>
    <x v="615"/>
    <x v="1942"/>
    <x v="1352"/>
    <x v="3"/>
    <x v="311"/>
    <x v="296"/>
    <x v="1"/>
    <x v="0"/>
    <x v="1"/>
    <x v="343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38"/>
    <x v="0"/>
    <x v="1"/>
    <x v="1"/>
    <x v="2"/>
    <x v="2"/>
    <x v="2"/>
    <x v="541"/>
    <x v="616"/>
    <x v="1954"/>
    <x v="1322"/>
    <x v="1"/>
    <x v="314"/>
    <x v="924"/>
    <x v="1"/>
    <x v="0"/>
    <x v="1"/>
    <x v="343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39"/>
    <x v="0"/>
    <x v="1"/>
    <x v="1"/>
    <x v="0"/>
    <x v="2"/>
    <x v="2"/>
    <x v="0"/>
    <x v="617"/>
    <x v="2207"/>
    <x v="1353"/>
    <x v="2"/>
    <x v="341"/>
    <x v="621"/>
    <x v="1"/>
    <x v="0"/>
    <x v="1"/>
    <x v="343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0"/>
    <x v="0"/>
    <x v="1"/>
    <x v="1"/>
    <x v="2"/>
    <x v="2"/>
    <x v="2"/>
    <x v="547"/>
    <x v="618"/>
    <x v="2082"/>
    <x v="1354"/>
    <x v="1"/>
    <x v="819"/>
    <x v="337"/>
    <x v="1"/>
    <x v="0"/>
    <x v="1"/>
    <x v="343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1"/>
    <x v="0"/>
    <x v="1"/>
    <x v="1"/>
    <x v="0"/>
    <x v="1"/>
    <x v="1"/>
    <x v="0"/>
    <x v="520"/>
    <x v="2208"/>
    <x v="1335"/>
    <x v="2"/>
    <x v="272"/>
    <x v="630"/>
    <x v="1"/>
    <x v="0"/>
    <x v="1"/>
    <x v="344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2"/>
    <x v="0"/>
    <x v="1"/>
    <x v="1"/>
    <x v="4"/>
    <x v="2"/>
    <x v="3"/>
    <x v="542"/>
    <x v="619"/>
    <x v="2209"/>
    <x v="1355"/>
    <x v="3"/>
    <x v="947"/>
    <x v="925"/>
    <x v="1"/>
    <x v="0"/>
    <x v="1"/>
    <x v="344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3"/>
    <x v="0"/>
    <x v="1"/>
    <x v="1"/>
    <x v="1"/>
    <x v="1"/>
    <x v="1"/>
    <x v="543"/>
    <x v="620"/>
    <x v="2059"/>
    <x v="1356"/>
    <x v="1"/>
    <x v="318"/>
    <x v="579"/>
    <x v="1"/>
    <x v="0"/>
    <x v="1"/>
    <x v="344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4"/>
    <x v="0"/>
    <x v="1"/>
    <x v="1"/>
    <x v="3"/>
    <x v="0"/>
    <x v="0"/>
    <x v="544"/>
    <x v="621"/>
    <x v="2132"/>
    <x v="1357"/>
    <x v="1"/>
    <x v="256"/>
    <x v="597"/>
    <x v="1"/>
    <x v="0"/>
    <x v="1"/>
    <x v="3443"/>
    <x v="1"/>
    <x v="4"/>
    <x v="199"/>
    <x v="8"/>
    <x v="0"/>
  </r>
  <r>
    <x v="2"/>
    <x v="2"/>
    <x v="0"/>
    <x v="1"/>
    <x v="14"/>
    <x v="9"/>
    <x v="0"/>
    <x v="11"/>
    <x v="8"/>
    <x v="7"/>
    <x v="0"/>
    <x v="0"/>
    <x v="3"/>
    <x v="0"/>
    <x v="18"/>
    <x v="145"/>
    <x v="0"/>
    <x v="1"/>
    <x v="1"/>
    <x v="2"/>
    <x v="2"/>
    <x v="2"/>
    <x v="545"/>
    <x v="622"/>
    <x v="2210"/>
    <x v="1098"/>
    <x v="3"/>
    <x v="336"/>
    <x v="547"/>
    <x v="1"/>
    <x v="0"/>
    <x v="1"/>
    <x v="344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46"/>
    <x v="0"/>
    <x v="1"/>
    <x v="1"/>
    <x v="3"/>
    <x v="0"/>
    <x v="0"/>
    <x v="540"/>
    <x v="615"/>
    <x v="2138"/>
    <x v="1358"/>
    <x v="1"/>
    <x v="863"/>
    <x v="926"/>
    <x v="1"/>
    <x v="0"/>
    <x v="1"/>
    <x v="344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47"/>
    <x v="0"/>
    <x v="0"/>
    <x v="0"/>
    <x v="0"/>
    <x v="2"/>
    <x v="2"/>
    <x v="0"/>
    <x v="61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19"/>
    <x v="148"/>
    <x v="0"/>
    <x v="1"/>
    <x v="1"/>
    <x v="2"/>
    <x v="2"/>
    <x v="2"/>
    <x v="546"/>
    <x v="617"/>
    <x v="2211"/>
    <x v="1359"/>
    <x v="3"/>
    <x v="328"/>
    <x v="294"/>
    <x v="1"/>
    <x v="0"/>
    <x v="1"/>
    <x v="344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49"/>
    <x v="0"/>
    <x v="1"/>
    <x v="1"/>
    <x v="2"/>
    <x v="2"/>
    <x v="2"/>
    <x v="547"/>
    <x v="618"/>
    <x v="2152"/>
    <x v="1360"/>
    <x v="1"/>
    <x v="910"/>
    <x v="927"/>
    <x v="1"/>
    <x v="0"/>
    <x v="1"/>
    <x v="344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50"/>
    <x v="0"/>
    <x v="1"/>
    <x v="1"/>
    <x v="1"/>
    <x v="1"/>
    <x v="1"/>
    <x v="537"/>
    <x v="520"/>
    <x v="2097"/>
    <x v="1361"/>
    <x v="1"/>
    <x v="957"/>
    <x v="654"/>
    <x v="1"/>
    <x v="0"/>
    <x v="1"/>
    <x v="3448"/>
    <x v="1"/>
    <x v="17"/>
    <x v="498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51"/>
    <x v="0"/>
    <x v="1"/>
    <x v="1"/>
    <x v="4"/>
    <x v="2"/>
    <x v="3"/>
    <x v="542"/>
    <x v="619"/>
    <x v="2212"/>
    <x v="1362"/>
    <x v="3"/>
    <x v="858"/>
    <x v="928"/>
    <x v="1"/>
    <x v="0"/>
    <x v="1"/>
    <x v="344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52"/>
    <x v="0"/>
    <x v="1"/>
    <x v="1"/>
    <x v="1"/>
    <x v="1"/>
    <x v="1"/>
    <x v="543"/>
    <x v="620"/>
    <x v="2133"/>
    <x v="1337"/>
    <x v="3"/>
    <x v="978"/>
    <x v="521"/>
    <x v="1"/>
    <x v="0"/>
    <x v="1"/>
    <x v="345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53"/>
    <x v="0"/>
    <x v="1"/>
    <x v="1"/>
    <x v="3"/>
    <x v="0"/>
    <x v="0"/>
    <x v="544"/>
    <x v="621"/>
    <x v="2027"/>
    <x v="1363"/>
    <x v="1"/>
    <x v="630"/>
    <x v="541"/>
    <x v="1"/>
    <x v="0"/>
    <x v="1"/>
    <x v="345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19"/>
    <x v="154"/>
    <x v="0"/>
    <x v="1"/>
    <x v="1"/>
    <x v="2"/>
    <x v="2"/>
    <x v="2"/>
    <x v="545"/>
    <x v="622"/>
    <x v="1921"/>
    <x v="1364"/>
    <x v="1"/>
    <x v="719"/>
    <x v="929"/>
    <x v="1"/>
    <x v="0"/>
    <x v="1"/>
    <x v="3452"/>
    <x v="1"/>
    <x v="6"/>
    <x v="766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55"/>
    <x v="0"/>
    <x v="1"/>
    <x v="1"/>
    <x v="3"/>
    <x v="0"/>
    <x v="0"/>
    <x v="540"/>
    <x v="615"/>
    <x v="2007"/>
    <x v="1365"/>
    <x v="1"/>
    <x v="872"/>
    <x v="627"/>
    <x v="1"/>
    <x v="0"/>
    <x v="1"/>
    <x v="345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56"/>
    <x v="0"/>
    <x v="2"/>
    <x v="0"/>
    <x v="2"/>
    <x v="2"/>
    <x v="2"/>
    <x v="541"/>
    <x v="616"/>
    <x v="1943"/>
    <x v="1366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0"/>
    <x v="157"/>
    <x v="0"/>
    <x v="1"/>
    <x v="1"/>
    <x v="2"/>
    <x v="2"/>
    <x v="2"/>
    <x v="546"/>
    <x v="617"/>
    <x v="2213"/>
    <x v="1367"/>
    <x v="1"/>
    <x v="728"/>
    <x v="923"/>
    <x v="1"/>
    <x v="0"/>
    <x v="1"/>
    <x v="345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58"/>
    <x v="0"/>
    <x v="1"/>
    <x v="1"/>
    <x v="2"/>
    <x v="2"/>
    <x v="2"/>
    <x v="547"/>
    <x v="618"/>
    <x v="2214"/>
    <x v="1353"/>
    <x v="1"/>
    <x v="826"/>
    <x v="606"/>
    <x v="1"/>
    <x v="0"/>
    <x v="1"/>
    <x v="345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59"/>
    <x v="0"/>
    <x v="1"/>
    <x v="1"/>
    <x v="1"/>
    <x v="1"/>
    <x v="1"/>
    <x v="537"/>
    <x v="520"/>
    <x v="2097"/>
    <x v="1361"/>
    <x v="1"/>
    <x v="574"/>
    <x v="522"/>
    <x v="1"/>
    <x v="0"/>
    <x v="1"/>
    <x v="345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60"/>
    <x v="0"/>
    <x v="1"/>
    <x v="1"/>
    <x v="4"/>
    <x v="2"/>
    <x v="3"/>
    <x v="542"/>
    <x v="619"/>
    <x v="2215"/>
    <x v="1368"/>
    <x v="3"/>
    <x v="817"/>
    <x v="542"/>
    <x v="1"/>
    <x v="0"/>
    <x v="1"/>
    <x v="345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61"/>
    <x v="0"/>
    <x v="1"/>
    <x v="1"/>
    <x v="1"/>
    <x v="1"/>
    <x v="1"/>
    <x v="543"/>
    <x v="620"/>
    <x v="2117"/>
    <x v="1369"/>
    <x v="1"/>
    <x v="910"/>
    <x v="503"/>
    <x v="1"/>
    <x v="0"/>
    <x v="1"/>
    <x v="345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62"/>
    <x v="0"/>
    <x v="1"/>
    <x v="1"/>
    <x v="0"/>
    <x v="0"/>
    <x v="0"/>
    <x v="0"/>
    <x v="621"/>
    <x v="0"/>
    <x v="0"/>
    <x v="0"/>
    <x v="686"/>
    <x v="524"/>
    <x v="1"/>
    <x v="0"/>
    <x v="1"/>
    <x v="3459"/>
    <x v="1"/>
    <x v="4"/>
    <x v="383"/>
    <x v="8"/>
    <x v="0"/>
  </r>
  <r>
    <x v="2"/>
    <x v="2"/>
    <x v="0"/>
    <x v="1"/>
    <x v="14"/>
    <x v="9"/>
    <x v="0"/>
    <x v="11"/>
    <x v="8"/>
    <x v="7"/>
    <x v="0"/>
    <x v="0"/>
    <x v="3"/>
    <x v="0"/>
    <x v="20"/>
    <x v="163"/>
    <x v="0"/>
    <x v="1"/>
    <x v="1"/>
    <x v="2"/>
    <x v="2"/>
    <x v="2"/>
    <x v="545"/>
    <x v="622"/>
    <x v="2216"/>
    <x v="1370"/>
    <x v="1"/>
    <x v="899"/>
    <x v="925"/>
    <x v="1"/>
    <x v="0"/>
    <x v="1"/>
    <x v="346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64"/>
    <x v="0"/>
    <x v="1"/>
    <x v="1"/>
    <x v="3"/>
    <x v="0"/>
    <x v="0"/>
    <x v="540"/>
    <x v="615"/>
    <x v="2217"/>
    <x v="1371"/>
    <x v="3"/>
    <x v="484"/>
    <x v="361"/>
    <x v="1"/>
    <x v="0"/>
    <x v="1"/>
    <x v="3461"/>
    <x v="1"/>
    <x v="10"/>
    <x v="245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65"/>
    <x v="0"/>
    <x v="0"/>
    <x v="0"/>
    <x v="0"/>
    <x v="2"/>
    <x v="2"/>
    <x v="0"/>
    <x v="61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1"/>
    <x v="166"/>
    <x v="0"/>
    <x v="1"/>
    <x v="1"/>
    <x v="2"/>
    <x v="2"/>
    <x v="2"/>
    <x v="546"/>
    <x v="617"/>
    <x v="2211"/>
    <x v="1359"/>
    <x v="1"/>
    <x v="578"/>
    <x v="602"/>
    <x v="1"/>
    <x v="0"/>
    <x v="1"/>
    <x v="346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67"/>
    <x v="0"/>
    <x v="1"/>
    <x v="1"/>
    <x v="2"/>
    <x v="2"/>
    <x v="2"/>
    <x v="547"/>
    <x v="618"/>
    <x v="1993"/>
    <x v="1372"/>
    <x v="3"/>
    <x v="652"/>
    <x v="211"/>
    <x v="1"/>
    <x v="0"/>
    <x v="1"/>
    <x v="346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68"/>
    <x v="0"/>
    <x v="1"/>
    <x v="1"/>
    <x v="1"/>
    <x v="1"/>
    <x v="1"/>
    <x v="537"/>
    <x v="520"/>
    <x v="2218"/>
    <x v="1373"/>
    <x v="3"/>
    <x v="1141"/>
    <x v="361"/>
    <x v="1"/>
    <x v="0"/>
    <x v="1"/>
    <x v="346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69"/>
    <x v="0"/>
    <x v="1"/>
    <x v="1"/>
    <x v="4"/>
    <x v="2"/>
    <x v="3"/>
    <x v="542"/>
    <x v="619"/>
    <x v="1987"/>
    <x v="1374"/>
    <x v="1"/>
    <x v="798"/>
    <x v="453"/>
    <x v="1"/>
    <x v="0"/>
    <x v="1"/>
    <x v="346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70"/>
    <x v="0"/>
    <x v="1"/>
    <x v="1"/>
    <x v="1"/>
    <x v="1"/>
    <x v="1"/>
    <x v="543"/>
    <x v="620"/>
    <x v="2133"/>
    <x v="1337"/>
    <x v="3"/>
    <x v="613"/>
    <x v="774"/>
    <x v="1"/>
    <x v="0"/>
    <x v="1"/>
    <x v="346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71"/>
    <x v="0"/>
    <x v="1"/>
    <x v="1"/>
    <x v="3"/>
    <x v="0"/>
    <x v="0"/>
    <x v="544"/>
    <x v="621"/>
    <x v="2099"/>
    <x v="1375"/>
    <x v="3"/>
    <x v="880"/>
    <x v="735"/>
    <x v="1"/>
    <x v="0"/>
    <x v="1"/>
    <x v="346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1"/>
    <x v="172"/>
    <x v="0"/>
    <x v="1"/>
    <x v="1"/>
    <x v="2"/>
    <x v="2"/>
    <x v="2"/>
    <x v="545"/>
    <x v="622"/>
    <x v="2216"/>
    <x v="1370"/>
    <x v="1"/>
    <x v="743"/>
    <x v="732"/>
    <x v="1"/>
    <x v="0"/>
    <x v="1"/>
    <x v="346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3"/>
    <x v="0"/>
    <x v="1"/>
    <x v="1"/>
    <x v="3"/>
    <x v="0"/>
    <x v="0"/>
    <x v="540"/>
    <x v="615"/>
    <x v="2219"/>
    <x v="1376"/>
    <x v="3"/>
    <x v="670"/>
    <x v="585"/>
    <x v="1"/>
    <x v="0"/>
    <x v="1"/>
    <x v="346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4"/>
    <x v="0"/>
    <x v="2"/>
    <x v="0"/>
    <x v="2"/>
    <x v="2"/>
    <x v="2"/>
    <x v="541"/>
    <x v="616"/>
    <x v="1943"/>
    <x v="1366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2"/>
    <x v="175"/>
    <x v="0"/>
    <x v="1"/>
    <x v="1"/>
    <x v="2"/>
    <x v="2"/>
    <x v="2"/>
    <x v="546"/>
    <x v="617"/>
    <x v="2003"/>
    <x v="1377"/>
    <x v="1"/>
    <x v="324"/>
    <x v="312"/>
    <x v="1"/>
    <x v="0"/>
    <x v="1"/>
    <x v="347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6"/>
    <x v="0"/>
    <x v="1"/>
    <x v="1"/>
    <x v="2"/>
    <x v="2"/>
    <x v="2"/>
    <x v="547"/>
    <x v="618"/>
    <x v="1993"/>
    <x v="1372"/>
    <x v="1"/>
    <x v="701"/>
    <x v="925"/>
    <x v="1"/>
    <x v="0"/>
    <x v="1"/>
    <x v="3471"/>
    <x v="1"/>
    <x v="2"/>
    <x v="767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7"/>
    <x v="0"/>
    <x v="1"/>
    <x v="1"/>
    <x v="0"/>
    <x v="1"/>
    <x v="1"/>
    <x v="0"/>
    <x v="520"/>
    <x v="2220"/>
    <x v="1378"/>
    <x v="3"/>
    <x v="314"/>
    <x v="587"/>
    <x v="1"/>
    <x v="0"/>
    <x v="1"/>
    <x v="347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8"/>
    <x v="0"/>
    <x v="1"/>
    <x v="1"/>
    <x v="4"/>
    <x v="2"/>
    <x v="3"/>
    <x v="542"/>
    <x v="619"/>
    <x v="2212"/>
    <x v="1362"/>
    <x v="3"/>
    <x v="956"/>
    <x v="514"/>
    <x v="1"/>
    <x v="0"/>
    <x v="1"/>
    <x v="347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79"/>
    <x v="0"/>
    <x v="1"/>
    <x v="1"/>
    <x v="1"/>
    <x v="1"/>
    <x v="1"/>
    <x v="543"/>
    <x v="620"/>
    <x v="1909"/>
    <x v="1379"/>
    <x v="3"/>
    <x v="839"/>
    <x v="717"/>
    <x v="1"/>
    <x v="0"/>
    <x v="1"/>
    <x v="347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80"/>
    <x v="0"/>
    <x v="1"/>
    <x v="1"/>
    <x v="3"/>
    <x v="0"/>
    <x v="0"/>
    <x v="544"/>
    <x v="621"/>
    <x v="2221"/>
    <x v="1380"/>
    <x v="1"/>
    <x v="327"/>
    <x v="923"/>
    <x v="1"/>
    <x v="0"/>
    <x v="1"/>
    <x v="347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2"/>
    <x v="181"/>
    <x v="0"/>
    <x v="1"/>
    <x v="1"/>
    <x v="2"/>
    <x v="2"/>
    <x v="2"/>
    <x v="545"/>
    <x v="622"/>
    <x v="2213"/>
    <x v="1381"/>
    <x v="1"/>
    <x v="676"/>
    <x v="645"/>
    <x v="1"/>
    <x v="0"/>
    <x v="1"/>
    <x v="347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82"/>
    <x v="0"/>
    <x v="1"/>
    <x v="1"/>
    <x v="3"/>
    <x v="0"/>
    <x v="0"/>
    <x v="540"/>
    <x v="615"/>
    <x v="2171"/>
    <x v="1382"/>
    <x v="3"/>
    <x v="845"/>
    <x v="930"/>
    <x v="1"/>
    <x v="0"/>
    <x v="1"/>
    <x v="3477"/>
    <x v="1"/>
    <x v="3"/>
    <x v="768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83"/>
    <x v="0"/>
    <x v="0"/>
    <x v="0"/>
    <x v="0"/>
    <x v="2"/>
    <x v="2"/>
    <x v="0"/>
    <x v="616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3"/>
    <x v="184"/>
    <x v="0"/>
    <x v="1"/>
    <x v="1"/>
    <x v="0"/>
    <x v="2"/>
    <x v="2"/>
    <x v="0"/>
    <x v="617"/>
    <x v="1954"/>
    <x v="1383"/>
    <x v="3"/>
    <x v="314"/>
    <x v="254"/>
    <x v="1"/>
    <x v="0"/>
    <x v="1"/>
    <x v="347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85"/>
    <x v="0"/>
    <x v="1"/>
    <x v="1"/>
    <x v="2"/>
    <x v="2"/>
    <x v="2"/>
    <x v="547"/>
    <x v="618"/>
    <x v="905"/>
    <x v="1384"/>
    <x v="1"/>
    <x v="786"/>
    <x v="931"/>
    <x v="1"/>
    <x v="0"/>
    <x v="1"/>
    <x v="347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86"/>
    <x v="0"/>
    <x v="2"/>
    <x v="0"/>
    <x v="1"/>
    <x v="1"/>
    <x v="1"/>
    <x v="537"/>
    <x v="520"/>
    <x v="2032"/>
    <x v="1385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3"/>
    <x v="187"/>
    <x v="0"/>
    <x v="1"/>
    <x v="1"/>
    <x v="0"/>
    <x v="2"/>
    <x v="3"/>
    <x v="0"/>
    <x v="619"/>
    <x v="2161"/>
    <x v="1386"/>
    <x v="3"/>
    <x v="721"/>
    <x v="610"/>
    <x v="1"/>
    <x v="0"/>
    <x v="1"/>
    <x v="3480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88"/>
    <x v="0"/>
    <x v="2"/>
    <x v="0"/>
    <x v="1"/>
    <x v="1"/>
    <x v="1"/>
    <x v="543"/>
    <x v="620"/>
    <x v="2032"/>
    <x v="1387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3"/>
    <x v="189"/>
    <x v="0"/>
    <x v="1"/>
    <x v="1"/>
    <x v="3"/>
    <x v="0"/>
    <x v="0"/>
    <x v="544"/>
    <x v="621"/>
    <x v="2222"/>
    <x v="1388"/>
    <x v="3"/>
    <x v="863"/>
    <x v="508"/>
    <x v="1"/>
    <x v="0"/>
    <x v="1"/>
    <x v="3481"/>
    <x v="1"/>
    <x v="12"/>
    <x v="464"/>
    <x v="8"/>
    <x v="0"/>
  </r>
  <r>
    <x v="2"/>
    <x v="2"/>
    <x v="0"/>
    <x v="1"/>
    <x v="14"/>
    <x v="9"/>
    <x v="0"/>
    <x v="11"/>
    <x v="8"/>
    <x v="7"/>
    <x v="0"/>
    <x v="0"/>
    <x v="3"/>
    <x v="0"/>
    <x v="23"/>
    <x v="190"/>
    <x v="0"/>
    <x v="1"/>
    <x v="1"/>
    <x v="2"/>
    <x v="2"/>
    <x v="2"/>
    <x v="545"/>
    <x v="622"/>
    <x v="1921"/>
    <x v="1364"/>
    <x v="1"/>
    <x v="794"/>
    <x v="774"/>
    <x v="1"/>
    <x v="0"/>
    <x v="1"/>
    <x v="348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1"/>
    <x v="0"/>
    <x v="1"/>
    <x v="1"/>
    <x v="0"/>
    <x v="0"/>
    <x v="0"/>
    <x v="0"/>
    <x v="615"/>
    <x v="0"/>
    <x v="0"/>
    <x v="0"/>
    <x v="314"/>
    <x v="932"/>
    <x v="1"/>
    <x v="0"/>
    <x v="1"/>
    <x v="3483"/>
    <x v="1"/>
    <x v="4"/>
    <x v="769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2"/>
    <x v="0"/>
    <x v="2"/>
    <x v="0"/>
    <x v="2"/>
    <x v="2"/>
    <x v="2"/>
    <x v="541"/>
    <x v="616"/>
    <x v="1943"/>
    <x v="1366"/>
    <x v="1"/>
    <x v="0"/>
    <x v="0"/>
    <x v="0"/>
    <x v="0"/>
    <x v="0"/>
    <x v="0"/>
    <x v="0"/>
    <x v="0"/>
    <x v="0"/>
    <x v="0"/>
    <x v="0"/>
  </r>
  <r>
    <x v="2"/>
    <x v="2"/>
    <x v="0"/>
    <x v="1"/>
    <x v="14"/>
    <x v="9"/>
    <x v="0"/>
    <x v="11"/>
    <x v="8"/>
    <x v="7"/>
    <x v="0"/>
    <x v="0"/>
    <x v="3"/>
    <x v="0"/>
    <x v="24"/>
    <x v="193"/>
    <x v="0"/>
    <x v="1"/>
    <x v="1"/>
    <x v="0"/>
    <x v="2"/>
    <x v="2"/>
    <x v="0"/>
    <x v="617"/>
    <x v="2223"/>
    <x v="1389"/>
    <x v="2"/>
    <x v="314"/>
    <x v="254"/>
    <x v="1"/>
    <x v="0"/>
    <x v="1"/>
    <x v="3484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4"/>
    <x v="0"/>
    <x v="1"/>
    <x v="1"/>
    <x v="2"/>
    <x v="2"/>
    <x v="2"/>
    <x v="547"/>
    <x v="618"/>
    <x v="2214"/>
    <x v="1353"/>
    <x v="1"/>
    <x v="223"/>
    <x v="568"/>
    <x v="1"/>
    <x v="0"/>
    <x v="1"/>
    <x v="348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5"/>
    <x v="0"/>
    <x v="1"/>
    <x v="1"/>
    <x v="1"/>
    <x v="1"/>
    <x v="1"/>
    <x v="537"/>
    <x v="520"/>
    <x v="2155"/>
    <x v="1390"/>
    <x v="3"/>
    <x v="825"/>
    <x v="586"/>
    <x v="1"/>
    <x v="0"/>
    <x v="1"/>
    <x v="3486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6"/>
    <x v="0"/>
    <x v="1"/>
    <x v="1"/>
    <x v="4"/>
    <x v="2"/>
    <x v="3"/>
    <x v="542"/>
    <x v="619"/>
    <x v="1987"/>
    <x v="1374"/>
    <x v="3"/>
    <x v="798"/>
    <x v="453"/>
    <x v="1"/>
    <x v="0"/>
    <x v="1"/>
    <x v="3487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7"/>
    <x v="0"/>
    <x v="1"/>
    <x v="1"/>
    <x v="1"/>
    <x v="1"/>
    <x v="1"/>
    <x v="543"/>
    <x v="620"/>
    <x v="2133"/>
    <x v="1337"/>
    <x v="3"/>
    <x v="1148"/>
    <x v="933"/>
    <x v="1"/>
    <x v="0"/>
    <x v="1"/>
    <x v="3488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8"/>
    <x v="0"/>
    <x v="1"/>
    <x v="1"/>
    <x v="3"/>
    <x v="0"/>
    <x v="0"/>
    <x v="544"/>
    <x v="621"/>
    <x v="2221"/>
    <x v="1380"/>
    <x v="1"/>
    <x v="254"/>
    <x v="593"/>
    <x v="1"/>
    <x v="0"/>
    <x v="1"/>
    <x v="3489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4"/>
    <x v="199"/>
    <x v="0"/>
    <x v="1"/>
    <x v="1"/>
    <x v="2"/>
    <x v="2"/>
    <x v="2"/>
    <x v="545"/>
    <x v="622"/>
    <x v="1942"/>
    <x v="1391"/>
    <x v="1"/>
    <x v="857"/>
    <x v="931"/>
    <x v="1"/>
    <x v="0"/>
    <x v="1"/>
    <x v="3490"/>
    <x v="1"/>
    <x v="10"/>
    <x v="770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0"/>
    <x v="0"/>
    <x v="1"/>
    <x v="1"/>
    <x v="0"/>
    <x v="0"/>
    <x v="0"/>
    <x v="0"/>
    <x v="615"/>
    <x v="0"/>
    <x v="0"/>
    <x v="0"/>
    <x v="598"/>
    <x v="192"/>
    <x v="1"/>
    <x v="0"/>
    <x v="1"/>
    <x v="3491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1"/>
    <x v="0"/>
    <x v="1"/>
    <x v="1"/>
    <x v="2"/>
    <x v="2"/>
    <x v="2"/>
    <x v="548"/>
    <x v="623"/>
    <x v="1922"/>
    <x v="1392"/>
    <x v="1"/>
    <x v="367"/>
    <x v="934"/>
    <x v="1"/>
    <x v="0"/>
    <x v="1"/>
    <x v="3492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2"/>
    <x v="0"/>
    <x v="1"/>
    <x v="1"/>
    <x v="2"/>
    <x v="2"/>
    <x v="2"/>
    <x v="549"/>
    <x v="624"/>
    <x v="1942"/>
    <x v="1393"/>
    <x v="1"/>
    <x v="778"/>
    <x v="579"/>
    <x v="1"/>
    <x v="0"/>
    <x v="1"/>
    <x v="3493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3"/>
    <x v="0"/>
    <x v="1"/>
    <x v="1"/>
    <x v="2"/>
    <x v="2"/>
    <x v="2"/>
    <x v="547"/>
    <x v="618"/>
    <x v="1987"/>
    <x v="1394"/>
    <x v="1"/>
    <x v="295"/>
    <x v="273"/>
    <x v="1"/>
    <x v="0"/>
    <x v="1"/>
    <x v="3494"/>
    <x v="1"/>
    <x v="17"/>
    <x v="397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4"/>
    <x v="0"/>
    <x v="1"/>
    <x v="1"/>
    <x v="0"/>
    <x v="1"/>
    <x v="1"/>
    <x v="0"/>
    <x v="520"/>
    <x v="2224"/>
    <x v="1395"/>
    <x v="3"/>
    <x v="716"/>
    <x v="254"/>
    <x v="1"/>
    <x v="0"/>
    <x v="1"/>
    <x v="3495"/>
    <x v="0"/>
    <x v="0"/>
    <x v="0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5"/>
    <x v="0"/>
    <x v="1"/>
    <x v="1"/>
    <x v="4"/>
    <x v="2"/>
    <x v="3"/>
    <x v="542"/>
    <x v="619"/>
    <x v="2203"/>
    <x v="1343"/>
    <x v="1"/>
    <x v="575"/>
    <x v="286"/>
    <x v="1"/>
    <x v="0"/>
    <x v="1"/>
    <x v="3496"/>
    <x v="1"/>
    <x v="0"/>
    <x v="771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6"/>
    <x v="0"/>
    <x v="1"/>
    <x v="1"/>
    <x v="1"/>
    <x v="1"/>
    <x v="1"/>
    <x v="550"/>
    <x v="625"/>
    <x v="1966"/>
    <x v="1396"/>
    <x v="1"/>
    <x v="1135"/>
    <x v="935"/>
    <x v="1"/>
    <x v="0"/>
    <x v="1"/>
    <x v="3497"/>
    <x v="1"/>
    <x v="6"/>
    <x v="772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7"/>
    <x v="0"/>
    <x v="1"/>
    <x v="1"/>
    <x v="3"/>
    <x v="0"/>
    <x v="0"/>
    <x v="551"/>
    <x v="626"/>
    <x v="2225"/>
    <x v="1397"/>
    <x v="3"/>
    <x v="720"/>
    <x v="407"/>
    <x v="1"/>
    <x v="0"/>
    <x v="1"/>
    <x v="3498"/>
    <x v="1"/>
    <x v="5"/>
    <x v="278"/>
    <x v="8"/>
    <x v="0"/>
  </r>
  <r>
    <x v="2"/>
    <x v="2"/>
    <x v="0"/>
    <x v="1"/>
    <x v="14"/>
    <x v="9"/>
    <x v="0"/>
    <x v="11"/>
    <x v="8"/>
    <x v="7"/>
    <x v="0"/>
    <x v="0"/>
    <x v="3"/>
    <x v="0"/>
    <x v="25"/>
    <x v="208"/>
    <x v="0"/>
    <x v="1"/>
    <x v="1"/>
    <x v="2"/>
    <x v="2"/>
    <x v="2"/>
    <x v="545"/>
    <x v="622"/>
    <x v="2152"/>
    <x v="1398"/>
    <x v="1"/>
    <x v="656"/>
    <x v="208"/>
    <x v="1"/>
    <x v="0"/>
    <x v="1"/>
    <x v="349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2"/>
    <x v="209"/>
    <x v="0"/>
    <x v="1"/>
    <x v="1"/>
    <x v="0"/>
    <x v="1"/>
    <x v="1"/>
    <x v="0"/>
    <x v="627"/>
    <x v="2226"/>
    <x v="1399"/>
    <x v="3"/>
    <x v="338"/>
    <x v="279"/>
    <x v="1"/>
    <x v="0"/>
    <x v="1"/>
    <x v="3500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2"/>
    <x v="210"/>
    <x v="0"/>
    <x v="1"/>
    <x v="1"/>
    <x v="0"/>
    <x v="0"/>
    <x v="0"/>
    <x v="0"/>
    <x v="200"/>
    <x v="0"/>
    <x v="0"/>
    <x v="0"/>
    <x v="314"/>
    <x v="269"/>
    <x v="1"/>
    <x v="0"/>
    <x v="1"/>
    <x v="3501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2"/>
    <x v="211"/>
    <x v="0"/>
    <x v="1"/>
    <x v="1"/>
    <x v="2"/>
    <x v="2"/>
    <x v="2"/>
    <x v="552"/>
    <x v="628"/>
    <x v="2206"/>
    <x v="1400"/>
    <x v="1"/>
    <x v="652"/>
    <x v="661"/>
    <x v="1"/>
    <x v="0"/>
    <x v="1"/>
    <x v="350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2"/>
    <x v="212"/>
    <x v="0"/>
    <x v="1"/>
    <x v="1"/>
    <x v="3"/>
    <x v="0"/>
    <x v="0"/>
    <x v="553"/>
    <x v="629"/>
    <x v="2227"/>
    <x v="1401"/>
    <x v="3"/>
    <x v="327"/>
    <x v="294"/>
    <x v="1"/>
    <x v="0"/>
    <x v="1"/>
    <x v="350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2"/>
    <x v="213"/>
    <x v="0"/>
    <x v="1"/>
    <x v="1"/>
    <x v="1"/>
    <x v="1"/>
    <x v="1"/>
    <x v="554"/>
    <x v="630"/>
    <x v="2057"/>
    <x v="1402"/>
    <x v="1"/>
    <x v="655"/>
    <x v="711"/>
    <x v="1"/>
    <x v="0"/>
    <x v="1"/>
    <x v="350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3"/>
    <x v="214"/>
    <x v="0"/>
    <x v="1"/>
    <x v="1"/>
    <x v="1"/>
    <x v="1"/>
    <x v="1"/>
    <x v="555"/>
    <x v="631"/>
    <x v="2166"/>
    <x v="1403"/>
    <x v="3"/>
    <x v="865"/>
    <x v="565"/>
    <x v="1"/>
    <x v="0"/>
    <x v="1"/>
    <x v="3505"/>
    <x v="1"/>
    <x v="4"/>
    <x v="773"/>
    <x v="8"/>
    <x v="0"/>
  </r>
  <r>
    <x v="2"/>
    <x v="2"/>
    <x v="0"/>
    <x v="1"/>
    <x v="15"/>
    <x v="9"/>
    <x v="0"/>
    <x v="11"/>
    <x v="8"/>
    <x v="7"/>
    <x v="0"/>
    <x v="0"/>
    <x v="3"/>
    <x v="1"/>
    <x v="3"/>
    <x v="215"/>
    <x v="0"/>
    <x v="1"/>
    <x v="1"/>
    <x v="3"/>
    <x v="0"/>
    <x v="0"/>
    <x v="362"/>
    <x v="632"/>
    <x v="2120"/>
    <x v="1404"/>
    <x v="1"/>
    <x v="575"/>
    <x v="593"/>
    <x v="1"/>
    <x v="0"/>
    <x v="1"/>
    <x v="3506"/>
    <x v="1"/>
    <x v="5"/>
    <x v="429"/>
    <x v="8"/>
    <x v="0"/>
  </r>
  <r>
    <x v="2"/>
    <x v="2"/>
    <x v="0"/>
    <x v="1"/>
    <x v="15"/>
    <x v="9"/>
    <x v="0"/>
    <x v="11"/>
    <x v="8"/>
    <x v="7"/>
    <x v="0"/>
    <x v="0"/>
    <x v="3"/>
    <x v="1"/>
    <x v="3"/>
    <x v="216"/>
    <x v="0"/>
    <x v="1"/>
    <x v="1"/>
    <x v="2"/>
    <x v="2"/>
    <x v="2"/>
    <x v="552"/>
    <x v="628"/>
    <x v="2003"/>
    <x v="1405"/>
    <x v="1"/>
    <x v="367"/>
    <x v="319"/>
    <x v="1"/>
    <x v="0"/>
    <x v="1"/>
    <x v="350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3"/>
    <x v="217"/>
    <x v="0"/>
    <x v="1"/>
    <x v="1"/>
    <x v="3"/>
    <x v="0"/>
    <x v="0"/>
    <x v="556"/>
    <x v="633"/>
    <x v="2051"/>
    <x v="1406"/>
    <x v="1"/>
    <x v="691"/>
    <x v="754"/>
    <x v="1"/>
    <x v="0"/>
    <x v="1"/>
    <x v="3508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3"/>
    <x v="218"/>
    <x v="0"/>
    <x v="1"/>
    <x v="1"/>
    <x v="1"/>
    <x v="1"/>
    <x v="1"/>
    <x v="557"/>
    <x v="634"/>
    <x v="1965"/>
    <x v="1407"/>
    <x v="1"/>
    <x v="1149"/>
    <x v="718"/>
    <x v="1"/>
    <x v="0"/>
    <x v="1"/>
    <x v="350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4"/>
    <x v="219"/>
    <x v="0"/>
    <x v="1"/>
    <x v="1"/>
    <x v="1"/>
    <x v="1"/>
    <x v="1"/>
    <x v="558"/>
    <x v="634"/>
    <x v="2166"/>
    <x v="1408"/>
    <x v="3"/>
    <x v="222"/>
    <x v="508"/>
    <x v="1"/>
    <x v="0"/>
    <x v="1"/>
    <x v="3510"/>
    <x v="1"/>
    <x v="5"/>
    <x v="464"/>
    <x v="8"/>
    <x v="0"/>
  </r>
  <r>
    <x v="2"/>
    <x v="2"/>
    <x v="0"/>
    <x v="1"/>
    <x v="15"/>
    <x v="9"/>
    <x v="0"/>
    <x v="11"/>
    <x v="8"/>
    <x v="7"/>
    <x v="0"/>
    <x v="0"/>
    <x v="3"/>
    <x v="1"/>
    <x v="4"/>
    <x v="220"/>
    <x v="0"/>
    <x v="1"/>
    <x v="1"/>
    <x v="0"/>
    <x v="0"/>
    <x v="0"/>
    <x v="0"/>
    <x v="635"/>
    <x v="2228"/>
    <x v="1409"/>
    <x v="2"/>
    <x v="314"/>
    <x v="621"/>
    <x v="1"/>
    <x v="0"/>
    <x v="1"/>
    <x v="3511"/>
    <x v="1"/>
    <x v="4"/>
    <x v="218"/>
    <x v="8"/>
    <x v="0"/>
  </r>
  <r>
    <x v="2"/>
    <x v="2"/>
    <x v="0"/>
    <x v="1"/>
    <x v="15"/>
    <x v="9"/>
    <x v="0"/>
    <x v="11"/>
    <x v="8"/>
    <x v="7"/>
    <x v="0"/>
    <x v="0"/>
    <x v="3"/>
    <x v="1"/>
    <x v="4"/>
    <x v="221"/>
    <x v="0"/>
    <x v="1"/>
    <x v="1"/>
    <x v="0"/>
    <x v="2"/>
    <x v="2"/>
    <x v="0"/>
    <x v="578"/>
    <x v="2229"/>
    <x v="1410"/>
    <x v="3"/>
    <x v="686"/>
    <x v="669"/>
    <x v="1"/>
    <x v="0"/>
    <x v="1"/>
    <x v="351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4"/>
    <x v="222"/>
    <x v="0"/>
    <x v="1"/>
    <x v="1"/>
    <x v="0"/>
    <x v="0"/>
    <x v="0"/>
    <x v="0"/>
    <x v="636"/>
    <x v="1975"/>
    <x v="1411"/>
    <x v="3"/>
    <x v="686"/>
    <x v="316"/>
    <x v="1"/>
    <x v="0"/>
    <x v="1"/>
    <x v="351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4"/>
    <x v="223"/>
    <x v="0"/>
    <x v="1"/>
    <x v="1"/>
    <x v="1"/>
    <x v="1"/>
    <x v="1"/>
    <x v="557"/>
    <x v="634"/>
    <x v="2230"/>
    <x v="1412"/>
    <x v="3"/>
    <x v="762"/>
    <x v="302"/>
    <x v="1"/>
    <x v="0"/>
    <x v="1"/>
    <x v="351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5"/>
    <x v="224"/>
    <x v="0"/>
    <x v="1"/>
    <x v="1"/>
    <x v="1"/>
    <x v="1"/>
    <x v="1"/>
    <x v="555"/>
    <x v="631"/>
    <x v="2231"/>
    <x v="1413"/>
    <x v="3"/>
    <x v="272"/>
    <x v="720"/>
    <x v="1"/>
    <x v="0"/>
    <x v="1"/>
    <x v="3515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5"/>
    <x v="225"/>
    <x v="0"/>
    <x v="1"/>
    <x v="1"/>
    <x v="3"/>
    <x v="0"/>
    <x v="0"/>
    <x v="362"/>
    <x v="632"/>
    <x v="2138"/>
    <x v="1414"/>
    <x v="1"/>
    <x v="802"/>
    <x v="286"/>
    <x v="1"/>
    <x v="0"/>
    <x v="1"/>
    <x v="3516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5"/>
    <x v="226"/>
    <x v="0"/>
    <x v="1"/>
    <x v="1"/>
    <x v="0"/>
    <x v="2"/>
    <x v="2"/>
    <x v="0"/>
    <x v="628"/>
    <x v="2090"/>
    <x v="1415"/>
    <x v="3"/>
    <x v="686"/>
    <x v="251"/>
    <x v="1"/>
    <x v="0"/>
    <x v="1"/>
    <x v="351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5"/>
    <x v="227"/>
    <x v="0"/>
    <x v="1"/>
    <x v="1"/>
    <x v="0"/>
    <x v="0"/>
    <x v="0"/>
    <x v="0"/>
    <x v="633"/>
    <x v="2232"/>
    <x v="1409"/>
    <x v="2"/>
    <x v="686"/>
    <x v="669"/>
    <x v="1"/>
    <x v="0"/>
    <x v="1"/>
    <x v="3518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5"/>
    <x v="228"/>
    <x v="0"/>
    <x v="1"/>
    <x v="1"/>
    <x v="0"/>
    <x v="1"/>
    <x v="1"/>
    <x v="0"/>
    <x v="634"/>
    <x v="2233"/>
    <x v="1413"/>
    <x v="2"/>
    <x v="610"/>
    <x v="296"/>
    <x v="1"/>
    <x v="0"/>
    <x v="1"/>
    <x v="3519"/>
    <x v="1"/>
    <x v="4"/>
    <x v="204"/>
    <x v="8"/>
    <x v="0"/>
  </r>
  <r>
    <x v="2"/>
    <x v="2"/>
    <x v="0"/>
    <x v="1"/>
    <x v="15"/>
    <x v="9"/>
    <x v="0"/>
    <x v="11"/>
    <x v="8"/>
    <x v="7"/>
    <x v="0"/>
    <x v="0"/>
    <x v="3"/>
    <x v="1"/>
    <x v="6"/>
    <x v="229"/>
    <x v="0"/>
    <x v="2"/>
    <x v="0"/>
    <x v="1"/>
    <x v="1"/>
    <x v="1"/>
    <x v="558"/>
    <x v="634"/>
    <x v="2064"/>
    <x v="1416"/>
    <x v="1"/>
    <x v="0"/>
    <x v="0"/>
    <x v="0"/>
    <x v="0"/>
    <x v="0"/>
    <x v="0"/>
    <x v="0"/>
    <x v="0"/>
    <x v="0"/>
    <x v="0"/>
    <x v="0"/>
  </r>
  <r>
    <x v="2"/>
    <x v="2"/>
    <x v="0"/>
    <x v="1"/>
    <x v="15"/>
    <x v="9"/>
    <x v="0"/>
    <x v="11"/>
    <x v="8"/>
    <x v="7"/>
    <x v="0"/>
    <x v="0"/>
    <x v="3"/>
    <x v="1"/>
    <x v="6"/>
    <x v="230"/>
    <x v="0"/>
    <x v="1"/>
    <x v="1"/>
    <x v="3"/>
    <x v="0"/>
    <x v="0"/>
    <x v="559"/>
    <x v="635"/>
    <x v="2091"/>
    <x v="1417"/>
    <x v="1"/>
    <x v="615"/>
    <x v="337"/>
    <x v="1"/>
    <x v="0"/>
    <x v="1"/>
    <x v="3520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6"/>
    <x v="231"/>
    <x v="0"/>
    <x v="1"/>
    <x v="1"/>
    <x v="0"/>
    <x v="2"/>
    <x v="2"/>
    <x v="0"/>
    <x v="578"/>
    <x v="2193"/>
    <x v="1418"/>
    <x v="3"/>
    <x v="1150"/>
    <x v="587"/>
    <x v="1"/>
    <x v="0"/>
    <x v="1"/>
    <x v="3521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6"/>
    <x v="232"/>
    <x v="0"/>
    <x v="1"/>
    <x v="1"/>
    <x v="3"/>
    <x v="0"/>
    <x v="0"/>
    <x v="553"/>
    <x v="636"/>
    <x v="2074"/>
    <x v="1419"/>
    <x v="1"/>
    <x v="752"/>
    <x v="675"/>
    <x v="1"/>
    <x v="0"/>
    <x v="1"/>
    <x v="352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6"/>
    <x v="233"/>
    <x v="0"/>
    <x v="1"/>
    <x v="1"/>
    <x v="1"/>
    <x v="1"/>
    <x v="1"/>
    <x v="557"/>
    <x v="634"/>
    <x v="1965"/>
    <x v="1407"/>
    <x v="1"/>
    <x v="691"/>
    <x v="270"/>
    <x v="1"/>
    <x v="0"/>
    <x v="1"/>
    <x v="352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7"/>
    <x v="234"/>
    <x v="0"/>
    <x v="1"/>
    <x v="1"/>
    <x v="1"/>
    <x v="1"/>
    <x v="1"/>
    <x v="555"/>
    <x v="631"/>
    <x v="2133"/>
    <x v="1420"/>
    <x v="3"/>
    <x v="604"/>
    <x v="570"/>
    <x v="1"/>
    <x v="0"/>
    <x v="1"/>
    <x v="352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7"/>
    <x v="235"/>
    <x v="0"/>
    <x v="1"/>
    <x v="1"/>
    <x v="0"/>
    <x v="0"/>
    <x v="0"/>
    <x v="0"/>
    <x v="632"/>
    <x v="2234"/>
    <x v="1421"/>
    <x v="2"/>
    <x v="584"/>
    <x v="567"/>
    <x v="1"/>
    <x v="0"/>
    <x v="1"/>
    <x v="3525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7"/>
    <x v="236"/>
    <x v="0"/>
    <x v="1"/>
    <x v="1"/>
    <x v="0"/>
    <x v="2"/>
    <x v="2"/>
    <x v="0"/>
    <x v="628"/>
    <x v="0"/>
    <x v="0"/>
    <x v="0"/>
    <x v="1150"/>
    <x v="630"/>
    <x v="1"/>
    <x v="0"/>
    <x v="1"/>
    <x v="3526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7"/>
    <x v="237"/>
    <x v="0"/>
    <x v="1"/>
    <x v="1"/>
    <x v="3"/>
    <x v="0"/>
    <x v="0"/>
    <x v="556"/>
    <x v="633"/>
    <x v="2235"/>
    <x v="1422"/>
    <x v="3"/>
    <x v="749"/>
    <x v="501"/>
    <x v="1"/>
    <x v="0"/>
    <x v="1"/>
    <x v="352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7"/>
    <x v="238"/>
    <x v="0"/>
    <x v="1"/>
    <x v="1"/>
    <x v="1"/>
    <x v="1"/>
    <x v="1"/>
    <x v="557"/>
    <x v="634"/>
    <x v="2182"/>
    <x v="1423"/>
    <x v="3"/>
    <x v="743"/>
    <x v="663"/>
    <x v="1"/>
    <x v="0"/>
    <x v="1"/>
    <x v="3528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8"/>
    <x v="239"/>
    <x v="0"/>
    <x v="1"/>
    <x v="1"/>
    <x v="3"/>
    <x v="0"/>
    <x v="0"/>
    <x v="560"/>
    <x v="637"/>
    <x v="2236"/>
    <x v="1424"/>
    <x v="3"/>
    <x v="641"/>
    <x v="755"/>
    <x v="1"/>
    <x v="0"/>
    <x v="1"/>
    <x v="352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8"/>
    <x v="240"/>
    <x v="0"/>
    <x v="1"/>
    <x v="1"/>
    <x v="2"/>
    <x v="2"/>
    <x v="0"/>
    <x v="561"/>
    <x v="638"/>
    <x v="2135"/>
    <x v="1425"/>
    <x v="1"/>
    <x v="648"/>
    <x v="610"/>
    <x v="1"/>
    <x v="0"/>
    <x v="1"/>
    <x v="3530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8"/>
    <x v="241"/>
    <x v="0"/>
    <x v="1"/>
    <x v="1"/>
    <x v="2"/>
    <x v="2"/>
    <x v="2"/>
    <x v="562"/>
    <x v="639"/>
    <x v="2080"/>
    <x v="1426"/>
    <x v="1"/>
    <x v="327"/>
    <x v="286"/>
    <x v="1"/>
    <x v="0"/>
    <x v="1"/>
    <x v="3531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8"/>
    <x v="242"/>
    <x v="0"/>
    <x v="1"/>
    <x v="1"/>
    <x v="2"/>
    <x v="2"/>
    <x v="0"/>
    <x v="563"/>
    <x v="640"/>
    <x v="2237"/>
    <x v="1427"/>
    <x v="3"/>
    <x v="792"/>
    <x v="280"/>
    <x v="1"/>
    <x v="0"/>
    <x v="1"/>
    <x v="353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1"/>
    <x v="8"/>
    <x v="243"/>
    <x v="0"/>
    <x v="1"/>
    <x v="1"/>
    <x v="0"/>
    <x v="1"/>
    <x v="1"/>
    <x v="0"/>
    <x v="641"/>
    <x v="0"/>
    <x v="0"/>
    <x v="0"/>
    <x v="1143"/>
    <x v="269"/>
    <x v="1"/>
    <x v="0"/>
    <x v="1"/>
    <x v="353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2"/>
    <x v="244"/>
    <x v="0"/>
    <x v="2"/>
    <x v="0"/>
    <x v="1"/>
    <x v="1"/>
    <x v="1"/>
    <x v="564"/>
    <x v="642"/>
    <x v="2136"/>
    <x v="1428"/>
    <x v="1"/>
    <x v="0"/>
    <x v="0"/>
    <x v="0"/>
    <x v="0"/>
    <x v="0"/>
    <x v="0"/>
    <x v="0"/>
    <x v="0"/>
    <x v="0"/>
    <x v="0"/>
    <x v="0"/>
  </r>
  <r>
    <x v="2"/>
    <x v="2"/>
    <x v="0"/>
    <x v="1"/>
    <x v="15"/>
    <x v="9"/>
    <x v="0"/>
    <x v="11"/>
    <x v="8"/>
    <x v="7"/>
    <x v="0"/>
    <x v="0"/>
    <x v="3"/>
    <x v="2"/>
    <x v="2"/>
    <x v="245"/>
    <x v="0"/>
    <x v="1"/>
    <x v="1"/>
    <x v="3"/>
    <x v="0"/>
    <x v="0"/>
    <x v="565"/>
    <x v="643"/>
    <x v="2238"/>
    <x v="1429"/>
    <x v="3"/>
    <x v="328"/>
    <x v="627"/>
    <x v="1"/>
    <x v="0"/>
    <x v="1"/>
    <x v="353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2"/>
    <x v="246"/>
    <x v="0"/>
    <x v="1"/>
    <x v="1"/>
    <x v="2"/>
    <x v="2"/>
    <x v="2"/>
    <x v="566"/>
    <x v="158"/>
    <x v="2152"/>
    <x v="1430"/>
    <x v="1"/>
    <x v="325"/>
    <x v="294"/>
    <x v="1"/>
    <x v="0"/>
    <x v="1"/>
    <x v="3535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2"/>
    <x v="247"/>
    <x v="0"/>
    <x v="1"/>
    <x v="1"/>
    <x v="2"/>
    <x v="2"/>
    <x v="2"/>
    <x v="567"/>
    <x v="644"/>
    <x v="2239"/>
    <x v="1431"/>
    <x v="3"/>
    <x v="690"/>
    <x v="522"/>
    <x v="1"/>
    <x v="0"/>
    <x v="1"/>
    <x v="3536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2"/>
    <x v="248"/>
    <x v="0"/>
    <x v="2"/>
    <x v="0"/>
    <x v="1"/>
    <x v="1"/>
    <x v="1"/>
    <x v="568"/>
    <x v="645"/>
    <x v="1972"/>
    <x v="1432"/>
    <x v="1"/>
    <x v="0"/>
    <x v="0"/>
    <x v="0"/>
    <x v="0"/>
    <x v="0"/>
    <x v="0"/>
    <x v="0"/>
    <x v="0"/>
    <x v="0"/>
    <x v="0"/>
    <x v="0"/>
  </r>
  <r>
    <x v="2"/>
    <x v="2"/>
    <x v="0"/>
    <x v="1"/>
    <x v="15"/>
    <x v="9"/>
    <x v="0"/>
    <x v="11"/>
    <x v="8"/>
    <x v="7"/>
    <x v="0"/>
    <x v="0"/>
    <x v="3"/>
    <x v="2"/>
    <x v="3"/>
    <x v="249"/>
    <x v="0"/>
    <x v="1"/>
    <x v="1"/>
    <x v="1"/>
    <x v="1"/>
    <x v="1"/>
    <x v="569"/>
    <x v="646"/>
    <x v="2104"/>
    <x v="1433"/>
    <x v="1"/>
    <x v="309"/>
    <x v="292"/>
    <x v="1"/>
    <x v="0"/>
    <x v="1"/>
    <x v="353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3"/>
    <x v="250"/>
    <x v="0"/>
    <x v="1"/>
    <x v="1"/>
    <x v="3"/>
    <x v="0"/>
    <x v="0"/>
    <x v="570"/>
    <x v="647"/>
    <x v="2240"/>
    <x v="1434"/>
    <x v="3"/>
    <x v="956"/>
    <x v="931"/>
    <x v="1"/>
    <x v="0"/>
    <x v="1"/>
    <x v="3538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3"/>
    <x v="251"/>
    <x v="0"/>
    <x v="1"/>
    <x v="1"/>
    <x v="2"/>
    <x v="2"/>
    <x v="2"/>
    <x v="566"/>
    <x v="158"/>
    <x v="2003"/>
    <x v="1366"/>
    <x v="1"/>
    <x v="826"/>
    <x v="273"/>
    <x v="1"/>
    <x v="0"/>
    <x v="1"/>
    <x v="353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3"/>
    <x v="252"/>
    <x v="0"/>
    <x v="1"/>
    <x v="1"/>
    <x v="3"/>
    <x v="0"/>
    <x v="0"/>
    <x v="571"/>
    <x v="648"/>
    <x v="2099"/>
    <x v="1435"/>
    <x v="3"/>
    <x v="1141"/>
    <x v="926"/>
    <x v="1"/>
    <x v="0"/>
    <x v="1"/>
    <x v="3540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3"/>
    <x v="253"/>
    <x v="0"/>
    <x v="1"/>
    <x v="1"/>
    <x v="1"/>
    <x v="1"/>
    <x v="1"/>
    <x v="148"/>
    <x v="649"/>
    <x v="1977"/>
    <x v="1436"/>
    <x v="1"/>
    <x v="733"/>
    <x v="675"/>
    <x v="1"/>
    <x v="0"/>
    <x v="1"/>
    <x v="3541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4"/>
    <x v="254"/>
    <x v="0"/>
    <x v="1"/>
    <x v="1"/>
    <x v="1"/>
    <x v="1"/>
    <x v="1"/>
    <x v="569"/>
    <x v="646"/>
    <x v="2006"/>
    <x v="1437"/>
    <x v="1"/>
    <x v="65"/>
    <x v="214"/>
    <x v="1"/>
    <x v="0"/>
    <x v="1"/>
    <x v="354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4"/>
    <x v="255"/>
    <x v="0"/>
    <x v="1"/>
    <x v="1"/>
    <x v="0"/>
    <x v="0"/>
    <x v="0"/>
    <x v="0"/>
    <x v="643"/>
    <x v="2241"/>
    <x v="1438"/>
    <x v="3"/>
    <x v="686"/>
    <x v="251"/>
    <x v="1"/>
    <x v="0"/>
    <x v="1"/>
    <x v="354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4"/>
    <x v="256"/>
    <x v="0"/>
    <x v="1"/>
    <x v="1"/>
    <x v="2"/>
    <x v="2"/>
    <x v="2"/>
    <x v="572"/>
    <x v="650"/>
    <x v="2073"/>
    <x v="1439"/>
    <x v="3"/>
    <x v="368"/>
    <x v="194"/>
    <x v="1"/>
    <x v="0"/>
    <x v="1"/>
    <x v="354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4"/>
    <x v="257"/>
    <x v="0"/>
    <x v="1"/>
    <x v="1"/>
    <x v="3"/>
    <x v="0"/>
    <x v="0"/>
    <x v="573"/>
    <x v="651"/>
    <x v="2132"/>
    <x v="1440"/>
    <x v="1"/>
    <x v="865"/>
    <x v="611"/>
    <x v="1"/>
    <x v="0"/>
    <x v="1"/>
    <x v="3545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4"/>
    <x v="258"/>
    <x v="0"/>
    <x v="2"/>
    <x v="0"/>
    <x v="1"/>
    <x v="1"/>
    <x v="1"/>
    <x v="148"/>
    <x v="649"/>
    <x v="1909"/>
    <x v="1441"/>
    <x v="1"/>
    <x v="0"/>
    <x v="0"/>
    <x v="0"/>
    <x v="0"/>
    <x v="0"/>
    <x v="0"/>
    <x v="0"/>
    <x v="0"/>
    <x v="0"/>
    <x v="0"/>
    <x v="0"/>
  </r>
  <r>
    <x v="2"/>
    <x v="2"/>
    <x v="0"/>
    <x v="1"/>
    <x v="15"/>
    <x v="9"/>
    <x v="0"/>
    <x v="11"/>
    <x v="8"/>
    <x v="7"/>
    <x v="0"/>
    <x v="0"/>
    <x v="3"/>
    <x v="2"/>
    <x v="5"/>
    <x v="259"/>
    <x v="0"/>
    <x v="1"/>
    <x v="1"/>
    <x v="0"/>
    <x v="1"/>
    <x v="1"/>
    <x v="0"/>
    <x v="646"/>
    <x v="2242"/>
    <x v="1413"/>
    <x v="2"/>
    <x v="363"/>
    <x v="913"/>
    <x v="1"/>
    <x v="0"/>
    <x v="1"/>
    <x v="3546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5"/>
    <x v="260"/>
    <x v="0"/>
    <x v="1"/>
    <x v="1"/>
    <x v="3"/>
    <x v="0"/>
    <x v="0"/>
    <x v="570"/>
    <x v="647"/>
    <x v="2007"/>
    <x v="1421"/>
    <x v="1"/>
    <x v="591"/>
    <x v="277"/>
    <x v="1"/>
    <x v="0"/>
    <x v="1"/>
    <x v="354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5"/>
    <x v="261"/>
    <x v="0"/>
    <x v="1"/>
    <x v="1"/>
    <x v="0"/>
    <x v="2"/>
    <x v="2"/>
    <x v="0"/>
    <x v="158"/>
    <x v="2243"/>
    <x v="1415"/>
    <x v="2"/>
    <x v="686"/>
    <x v="932"/>
    <x v="1"/>
    <x v="0"/>
    <x v="1"/>
    <x v="3548"/>
    <x v="1"/>
    <x v="4"/>
    <x v="769"/>
    <x v="8"/>
    <x v="0"/>
  </r>
  <r>
    <x v="2"/>
    <x v="2"/>
    <x v="0"/>
    <x v="1"/>
    <x v="15"/>
    <x v="9"/>
    <x v="0"/>
    <x v="11"/>
    <x v="8"/>
    <x v="7"/>
    <x v="0"/>
    <x v="0"/>
    <x v="3"/>
    <x v="2"/>
    <x v="5"/>
    <x v="262"/>
    <x v="0"/>
    <x v="1"/>
    <x v="1"/>
    <x v="3"/>
    <x v="0"/>
    <x v="0"/>
    <x v="571"/>
    <x v="648"/>
    <x v="2091"/>
    <x v="1442"/>
    <x v="1"/>
    <x v="617"/>
    <x v="621"/>
    <x v="1"/>
    <x v="0"/>
    <x v="1"/>
    <x v="354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5"/>
    <x v="263"/>
    <x v="0"/>
    <x v="1"/>
    <x v="1"/>
    <x v="0"/>
    <x v="1"/>
    <x v="1"/>
    <x v="0"/>
    <x v="649"/>
    <x v="2244"/>
    <x v="1413"/>
    <x v="2"/>
    <x v="314"/>
    <x v="669"/>
    <x v="1"/>
    <x v="0"/>
    <x v="1"/>
    <x v="3550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6"/>
    <x v="264"/>
    <x v="0"/>
    <x v="1"/>
    <x v="1"/>
    <x v="1"/>
    <x v="1"/>
    <x v="1"/>
    <x v="569"/>
    <x v="646"/>
    <x v="2097"/>
    <x v="1443"/>
    <x v="1"/>
    <x v="691"/>
    <x v="270"/>
    <x v="1"/>
    <x v="0"/>
    <x v="1"/>
    <x v="3551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6"/>
    <x v="265"/>
    <x v="0"/>
    <x v="1"/>
    <x v="1"/>
    <x v="3"/>
    <x v="0"/>
    <x v="0"/>
    <x v="565"/>
    <x v="643"/>
    <x v="2101"/>
    <x v="1444"/>
    <x v="1"/>
    <x v="879"/>
    <x v="538"/>
    <x v="1"/>
    <x v="0"/>
    <x v="1"/>
    <x v="355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6"/>
    <x v="266"/>
    <x v="0"/>
    <x v="1"/>
    <x v="1"/>
    <x v="2"/>
    <x v="2"/>
    <x v="2"/>
    <x v="572"/>
    <x v="650"/>
    <x v="1913"/>
    <x v="1445"/>
    <x v="3"/>
    <x v="1141"/>
    <x v="189"/>
    <x v="1"/>
    <x v="0"/>
    <x v="1"/>
    <x v="3553"/>
    <x v="1"/>
    <x v="4"/>
    <x v="537"/>
    <x v="8"/>
    <x v="0"/>
  </r>
  <r>
    <x v="2"/>
    <x v="2"/>
    <x v="0"/>
    <x v="1"/>
    <x v="15"/>
    <x v="9"/>
    <x v="0"/>
    <x v="11"/>
    <x v="8"/>
    <x v="7"/>
    <x v="0"/>
    <x v="0"/>
    <x v="3"/>
    <x v="2"/>
    <x v="6"/>
    <x v="267"/>
    <x v="0"/>
    <x v="1"/>
    <x v="1"/>
    <x v="3"/>
    <x v="0"/>
    <x v="0"/>
    <x v="573"/>
    <x v="651"/>
    <x v="2088"/>
    <x v="1446"/>
    <x v="3"/>
    <x v="886"/>
    <x v="266"/>
    <x v="1"/>
    <x v="0"/>
    <x v="1"/>
    <x v="3554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6"/>
    <x v="268"/>
    <x v="0"/>
    <x v="1"/>
    <x v="1"/>
    <x v="1"/>
    <x v="1"/>
    <x v="1"/>
    <x v="148"/>
    <x v="649"/>
    <x v="2245"/>
    <x v="1447"/>
    <x v="3"/>
    <x v="604"/>
    <x v="655"/>
    <x v="1"/>
    <x v="0"/>
    <x v="1"/>
    <x v="3555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7"/>
    <x v="269"/>
    <x v="0"/>
    <x v="1"/>
    <x v="1"/>
    <x v="1"/>
    <x v="1"/>
    <x v="1"/>
    <x v="569"/>
    <x v="646"/>
    <x v="2186"/>
    <x v="1448"/>
    <x v="3"/>
    <x v="659"/>
    <x v="545"/>
    <x v="1"/>
    <x v="0"/>
    <x v="1"/>
    <x v="3556"/>
    <x v="1"/>
    <x v="17"/>
    <x v="529"/>
    <x v="8"/>
    <x v="0"/>
  </r>
  <r>
    <x v="2"/>
    <x v="2"/>
    <x v="0"/>
    <x v="1"/>
    <x v="15"/>
    <x v="9"/>
    <x v="0"/>
    <x v="11"/>
    <x v="8"/>
    <x v="7"/>
    <x v="0"/>
    <x v="0"/>
    <x v="3"/>
    <x v="2"/>
    <x v="7"/>
    <x v="270"/>
    <x v="0"/>
    <x v="1"/>
    <x v="1"/>
    <x v="3"/>
    <x v="0"/>
    <x v="0"/>
    <x v="570"/>
    <x v="647"/>
    <x v="2045"/>
    <x v="1449"/>
    <x v="3"/>
    <x v="648"/>
    <x v="521"/>
    <x v="1"/>
    <x v="0"/>
    <x v="1"/>
    <x v="3557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7"/>
    <x v="271"/>
    <x v="0"/>
    <x v="1"/>
    <x v="1"/>
    <x v="0"/>
    <x v="2"/>
    <x v="2"/>
    <x v="0"/>
    <x v="158"/>
    <x v="2246"/>
    <x v="1450"/>
    <x v="3"/>
    <x v="311"/>
    <x v="251"/>
    <x v="1"/>
    <x v="0"/>
    <x v="1"/>
    <x v="3558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7"/>
    <x v="272"/>
    <x v="0"/>
    <x v="1"/>
    <x v="1"/>
    <x v="3"/>
    <x v="0"/>
    <x v="0"/>
    <x v="571"/>
    <x v="648"/>
    <x v="2009"/>
    <x v="1451"/>
    <x v="3"/>
    <x v="626"/>
    <x v="588"/>
    <x v="1"/>
    <x v="0"/>
    <x v="1"/>
    <x v="3559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7"/>
    <x v="273"/>
    <x v="0"/>
    <x v="1"/>
    <x v="1"/>
    <x v="1"/>
    <x v="1"/>
    <x v="1"/>
    <x v="148"/>
    <x v="649"/>
    <x v="2180"/>
    <x v="1452"/>
    <x v="3"/>
    <x v="1151"/>
    <x v="755"/>
    <x v="1"/>
    <x v="0"/>
    <x v="1"/>
    <x v="3560"/>
    <x v="1"/>
    <x v="17"/>
    <x v="612"/>
    <x v="8"/>
    <x v="0"/>
  </r>
  <r>
    <x v="2"/>
    <x v="2"/>
    <x v="0"/>
    <x v="1"/>
    <x v="15"/>
    <x v="9"/>
    <x v="0"/>
    <x v="11"/>
    <x v="8"/>
    <x v="7"/>
    <x v="0"/>
    <x v="0"/>
    <x v="3"/>
    <x v="2"/>
    <x v="8"/>
    <x v="274"/>
    <x v="0"/>
    <x v="1"/>
    <x v="1"/>
    <x v="1"/>
    <x v="1"/>
    <x v="1"/>
    <x v="574"/>
    <x v="652"/>
    <x v="2021"/>
    <x v="1453"/>
    <x v="3"/>
    <x v="902"/>
    <x v="614"/>
    <x v="1"/>
    <x v="0"/>
    <x v="1"/>
    <x v="3561"/>
    <x v="1"/>
    <x v="4"/>
    <x v="527"/>
    <x v="8"/>
    <x v="0"/>
  </r>
  <r>
    <x v="2"/>
    <x v="2"/>
    <x v="0"/>
    <x v="1"/>
    <x v="15"/>
    <x v="9"/>
    <x v="0"/>
    <x v="11"/>
    <x v="8"/>
    <x v="7"/>
    <x v="0"/>
    <x v="0"/>
    <x v="3"/>
    <x v="2"/>
    <x v="8"/>
    <x v="275"/>
    <x v="0"/>
    <x v="1"/>
    <x v="1"/>
    <x v="0"/>
    <x v="2"/>
    <x v="1"/>
    <x v="0"/>
    <x v="653"/>
    <x v="2036"/>
    <x v="1454"/>
    <x v="3"/>
    <x v="766"/>
    <x v="587"/>
    <x v="1"/>
    <x v="0"/>
    <x v="1"/>
    <x v="3562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8"/>
    <x v="276"/>
    <x v="0"/>
    <x v="2"/>
    <x v="0"/>
    <x v="2"/>
    <x v="2"/>
    <x v="2"/>
    <x v="575"/>
    <x v="654"/>
    <x v="1950"/>
    <x v="1455"/>
    <x v="1"/>
    <x v="0"/>
    <x v="0"/>
    <x v="0"/>
    <x v="0"/>
    <x v="0"/>
    <x v="0"/>
    <x v="0"/>
    <x v="0"/>
    <x v="0"/>
    <x v="0"/>
    <x v="0"/>
  </r>
  <r>
    <x v="2"/>
    <x v="2"/>
    <x v="0"/>
    <x v="1"/>
    <x v="15"/>
    <x v="9"/>
    <x v="0"/>
    <x v="11"/>
    <x v="8"/>
    <x v="7"/>
    <x v="0"/>
    <x v="0"/>
    <x v="3"/>
    <x v="2"/>
    <x v="8"/>
    <x v="277"/>
    <x v="0"/>
    <x v="1"/>
    <x v="1"/>
    <x v="2"/>
    <x v="2"/>
    <x v="1"/>
    <x v="576"/>
    <x v="655"/>
    <x v="2064"/>
    <x v="1456"/>
    <x v="1"/>
    <x v="264"/>
    <x v="936"/>
    <x v="1"/>
    <x v="0"/>
    <x v="1"/>
    <x v="3563"/>
    <x v="0"/>
    <x v="0"/>
    <x v="0"/>
    <x v="8"/>
    <x v="0"/>
  </r>
  <r>
    <x v="2"/>
    <x v="2"/>
    <x v="0"/>
    <x v="1"/>
    <x v="15"/>
    <x v="9"/>
    <x v="0"/>
    <x v="11"/>
    <x v="8"/>
    <x v="7"/>
    <x v="0"/>
    <x v="0"/>
    <x v="3"/>
    <x v="2"/>
    <x v="8"/>
    <x v="278"/>
    <x v="0"/>
    <x v="1"/>
    <x v="1"/>
    <x v="3"/>
    <x v="0"/>
    <x v="0"/>
    <x v="577"/>
    <x v="656"/>
    <x v="2117"/>
    <x v="1457"/>
    <x v="1"/>
    <x v="256"/>
    <x v="580"/>
    <x v="1"/>
    <x v="0"/>
    <x v="1"/>
    <x v="356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"/>
    <x v="279"/>
    <x v="0"/>
    <x v="1"/>
    <x v="1"/>
    <x v="1"/>
    <x v="1"/>
    <x v="1"/>
    <x v="578"/>
    <x v="657"/>
    <x v="2247"/>
    <x v="1458"/>
    <x v="3"/>
    <x v="591"/>
    <x v="935"/>
    <x v="1"/>
    <x v="0"/>
    <x v="1"/>
    <x v="356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"/>
    <x v="280"/>
    <x v="0"/>
    <x v="1"/>
    <x v="1"/>
    <x v="1"/>
    <x v="1"/>
    <x v="1"/>
    <x v="579"/>
    <x v="658"/>
    <x v="2104"/>
    <x v="1459"/>
    <x v="1"/>
    <x v="728"/>
    <x v="294"/>
    <x v="1"/>
    <x v="0"/>
    <x v="1"/>
    <x v="356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"/>
    <x v="281"/>
    <x v="0"/>
    <x v="1"/>
    <x v="1"/>
    <x v="1"/>
    <x v="1"/>
    <x v="1"/>
    <x v="580"/>
    <x v="659"/>
    <x v="1939"/>
    <x v="1460"/>
    <x v="1"/>
    <x v="325"/>
    <x v="923"/>
    <x v="1"/>
    <x v="0"/>
    <x v="1"/>
    <x v="356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"/>
    <x v="282"/>
    <x v="0"/>
    <x v="1"/>
    <x v="1"/>
    <x v="1"/>
    <x v="1"/>
    <x v="1"/>
    <x v="581"/>
    <x v="660"/>
    <x v="2108"/>
    <x v="1461"/>
    <x v="3"/>
    <x v="647"/>
    <x v="937"/>
    <x v="1"/>
    <x v="0"/>
    <x v="1"/>
    <x v="3568"/>
    <x v="1"/>
    <x v="4"/>
    <x v="581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83"/>
    <x v="0"/>
    <x v="1"/>
    <x v="1"/>
    <x v="5"/>
    <x v="3"/>
    <x v="4"/>
    <x v="582"/>
    <x v="661"/>
    <x v="2248"/>
    <x v="1462"/>
    <x v="3"/>
    <x v="874"/>
    <x v="507"/>
    <x v="1"/>
    <x v="0"/>
    <x v="1"/>
    <x v="3569"/>
    <x v="1"/>
    <x v="4"/>
    <x v="371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84"/>
    <x v="0"/>
    <x v="1"/>
    <x v="1"/>
    <x v="3"/>
    <x v="0"/>
    <x v="0"/>
    <x v="583"/>
    <x v="662"/>
    <x v="2088"/>
    <x v="1463"/>
    <x v="3"/>
    <x v="905"/>
    <x v="706"/>
    <x v="1"/>
    <x v="0"/>
    <x v="1"/>
    <x v="357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85"/>
    <x v="0"/>
    <x v="0"/>
    <x v="0"/>
    <x v="0"/>
    <x v="2"/>
    <x v="2"/>
    <x v="0"/>
    <x v="663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3"/>
    <x v="286"/>
    <x v="0"/>
    <x v="0"/>
    <x v="0"/>
    <x v="0"/>
    <x v="2"/>
    <x v="2"/>
    <x v="0"/>
    <x v="664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3"/>
    <x v="287"/>
    <x v="0"/>
    <x v="1"/>
    <x v="1"/>
    <x v="2"/>
    <x v="2"/>
    <x v="2"/>
    <x v="584"/>
    <x v="665"/>
    <x v="2211"/>
    <x v="1464"/>
    <x v="1"/>
    <x v="728"/>
    <x v="593"/>
    <x v="1"/>
    <x v="0"/>
    <x v="1"/>
    <x v="357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88"/>
    <x v="0"/>
    <x v="1"/>
    <x v="1"/>
    <x v="2"/>
    <x v="0"/>
    <x v="2"/>
    <x v="585"/>
    <x v="666"/>
    <x v="2183"/>
    <x v="1465"/>
    <x v="3"/>
    <x v="512"/>
    <x v="683"/>
    <x v="1"/>
    <x v="0"/>
    <x v="1"/>
    <x v="3572"/>
    <x v="1"/>
    <x v="17"/>
    <x v="531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89"/>
    <x v="0"/>
    <x v="1"/>
    <x v="1"/>
    <x v="1"/>
    <x v="1"/>
    <x v="1"/>
    <x v="586"/>
    <x v="667"/>
    <x v="2249"/>
    <x v="1466"/>
    <x v="3"/>
    <x v="623"/>
    <x v="711"/>
    <x v="1"/>
    <x v="0"/>
    <x v="1"/>
    <x v="3573"/>
    <x v="1"/>
    <x v="9"/>
    <x v="774"/>
    <x v="8"/>
    <x v="0"/>
  </r>
  <r>
    <x v="2"/>
    <x v="2"/>
    <x v="0"/>
    <x v="1"/>
    <x v="16"/>
    <x v="9"/>
    <x v="0"/>
    <x v="12"/>
    <x v="8"/>
    <x v="7"/>
    <x v="0"/>
    <x v="0"/>
    <x v="3"/>
    <x v="3"/>
    <x v="3"/>
    <x v="290"/>
    <x v="0"/>
    <x v="1"/>
    <x v="1"/>
    <x v="3"/>
    <x v="0"/>
    <x v="0"/>
    <x v="587"/>
    <x v="668"/>
    <x v="2088"/>
    <x v="1467"/>
    <x v="3"/>
    <x v="613"/>
    <x v="614"/>
    <x v="1"/>
    <x v="0"/>
    <x v="1"/>
    <x v="3574"/>
    <x v="1"/>
    <x v="4"/>
    <x v="144"/>
    <x v="8"/>
    <x v="0"/>
  </r>
  <r>
    <x v="2"/>
    <x v="2"/>
    <x v="0"/>
    <x v="1"/>
    <x v="16"/>
    <x v="9"/>
    <x v="0"/>
    <x v="12"/>
    <x v="8"/>
    <x v="7"/>
    <x v="0"/>
    <x v="0"/>
    <x v="3"/>
    <x v="3"/>
    <x v="4"/>
    <x v="291"/>
    <x v="0"/>
    <x v="1"/>
    <x v="1"/>
    <x v="5"/>
    <x v="3"/>
    <x v="4"/>
    <x v="588"/>
    <x v="669"/>
    <x v="1910"/>
    <x v="1468"/>
    <x v="3"/>
    <x v="666"/>
    <x v="501"/>
    <x v="1"/>
    <x v="0"/>
    <x v="1"/>
    <x v="357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4"/>
    <x v="292"/>
    <x v="0"/>
    <x v="0"/>
    <x v="0"/>
    <x v="0"/>
    <x v="0"/>
    <x v="0"/>
    <x v="0"/>
    <x v="67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4"/>
    <x v="293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4"/>
    <x v="294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4"/>
    <x v="295"/>
    <x v="0"/>
    <x v="1"/>
    <x v="1"/>
    <x v="0"/>
    <x v="2"/>
    <x v="2"/>
    <x v="0"/>
    <x v="673"/>
    <x v="2250"/>
    <x v="1464"/>
    <x v="2"/>
    <x v="321"/>
    <x v="656"/>
    <x v="1"/>
    <x v="0"/>
    <x v="1"/>
    <x v="357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4"/>
    <x v="296"/>
    <x v="0"/>
    <x v="1"/>
    <x v="1"/>
    <x v="3"/>
    <x v="0"/>
    <x v="0"/>
    <x v="589"/>
    <x v="638"/>
    <x v="2124"/>
    <x v="1469"/>
    <x v="1"/>
    <x v="642"/>
    <x v="294"/>
    <x v="1"/>
    <x v="0"/>
    <x v="1"/>
    <x v="357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4"/>
    <x v="297"/>
    <x v="0"/>
    <x v="1"/>
    <x v="1"/>
    <x v="1"/>
    <x v="1"/>
    <x v="1"/>
    <x v="590"/>
    <x v="667"/>
    <x v="2132"/>
    <x v="1470"/>
    <x v="1"/>
    <x v="680"/>
    <x v="294"/>
    <x v="1"/>
    <x v="0"/>
    <x v="1"/>
    <x v="357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4"/>
    <x v="298"/>
    <x v="0"/>
    <x v="1"/>
    <x v="1"/>
    <x v="3"/>
    <x v="0"/>
    <x v="0"/>
    <x v="591"/>
    <x v="674"/>
    <x v="2124"/>
    <x v="1471"/>
    <x v="1"/>
    <x v="678"/>
    <x v="294"/>
    <x v="1"/>
    <x v="0"/>
    <x v="1"/>
    <x v="3579"/>
    <x v="1"/>
    <x v="9"/>
    <x v="761"/>
    <x v="8"/>
    <x v="0"/>
  </r>
  <r>
    <x v="2"/>
    <x v="2"/>
    <x v="0"/>
    <x v="1"/>
    <x v="16"/>
    <x v="9"/>
    <x v="0"/>
    <x v="12"/>
    <x v="8"/>
    <x v="7"/>
    <x v="0"/>
    <x v="0"/>
    <x v="3"/>
    <x v="3"/>
    <x v="5"/>
    <x v="299"/>
    <x v="0"/>
    <x v="1"/>
    <x v="1"/>
    <x v="5"/>
    <x v="3"/>
    <x v="4"/>
    <x v="588"/>
    <x v="669"/>
    <x v="2251"/>
    <x v="1472"/>
    <x v="3"/>
    <x v="285"/>
    <x v="742"/>
    <x v="1"/>
    <x v="0"/>
    <x v="1"/>
    <x v="3580"/>
    <x v="1"/>
    <x v="5"/>
    <x v="594"/>
    <x v="8"/>
    <x v="0"/>
  </r>
  <r>
    <x v="2"/>
    <x v="2"/>
    <x v="0"/>
    <x v="1"/>
    <x v="16"/>
    <x v="9"/>
    <x v="0"/>
    <x v="12"/>
    <x v="8"/>
    <x v="7"/>
    <x v="0"/>
    <x v="0"/>
    <x v="3"/>
    <x v="3"/>
    <x v="5"/>
    <x v="300"/>
    <x v="0"/>
    <x v="0"/>
    <x v="0"/>
    <x v="0"/>
    <x v="0"/>
    <x v="0"/>
    <x v="0"/>
    <x v="67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5"/>
    <x v="301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5"/>
    <x v="302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5"/>
    <x v="303"/>
    <x v="0"/>
    <x v="1"/>
    <x v="1"/>
    <x v="2"/>
    <x v="2"/>
    <x v="2"/>
    <x v="592"/>
    <x v="673"/>
    <x v="1974"/>
    <x v="1473"/>
    <x v="1"/>
    <x v="578"/>
    <x v="503"/>
    <x v="1"/>
    <x v="0"/>
    <x v="1"/>
    <x v="358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5"/>
    <x v="304"/>
    <x v="0"/>
    <x v="1"/>
    <x v="1"/>
    <x v="3"/>
    <x v="0"/>
    <x v="0"/>
    <x v="589"/>
    <x v="638"/>
    <x v="2252"/>
    <x v="1474"/>
    <x v="3"/>
    <x v="604"/>
    <x v="455"/>
    <x v="1"/>
    <x v="0"/>
    <x v="1"/>
    <x v="358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5"/>
    <x v="305"/>
    <x v="0"/>
    <x v="1"/>
    <x v="1"/>
    <x v="1"/>
    <x v="1"/>
    <x v="1"/>
    <x v="590"/>
    <x v="667"/>
    <x v="2072"/>
    <x v="1475"/>
    <x v="1"/>
    <x v="664"/>
    <x v="294"/>
    <x v="1"/>
    <x v="0"/>
    <x v="1"/>
    <x v="358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5"/>
    <x v="306"/>
    <x v="0"/>
    <x v="1"/>
    <x v="1"/>
    <x v="3"/>
    <x v="0"/>
    <x v="0"/>
    <x v="591"/>
    <x v="674"/>
    <x v="1968"/>
    <x v="1476"/>
    <x v="3"/>
    <x v="224"/>
    <x v="270"/>
    <x v="1"/>
    <x v="0"/>
    <x v="1"/>
    <x v="358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6"/>
    <x v="307"/>
    <x v="0"/>
    <x v="1"/>
    <x v="1"/>
    <x v="5"/>
    <x v="3"/>
    <x v="4"/>
    <x v="588"/>
    <x v="669"/>
    <x v="2253"/>
    <x v="1477"/>
    <x v="3"/>
    <x v="222"/>
    <x v="654"/>
    <x v="1"/>
    <x v="0"/>
    <x v="1"/>
    <x v="358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6"/>
    <x v="308"/>
    <x v="0"/>
    <x v="1"/>
    <x v="1"/>
    <x v="3"/>
    <x v="0"/>
    <x v="0"/>
    <x v="593"/>
    <x v="670"/>
    <x v="1908"/>
    <x v="1478"/>
    <x v="1"/>
    <x v="65"/>
    <x v="207"/>
    <x v="1"/>
    <x v="0"/>
    <x v="1"/>
    <x v="358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6"/>
    <x v="309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6"/>
    <x v="310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6"/>
    <x v="311"/>
    <x v="0"/>
    <x v="1"/>
    <x v="1"/>
    <x v="0"/>
    <x v="2"/>
    <x v="2"/>
    <x v="0"/>
    <x v="673"/>
    <x v="2254"/>
    <x v="1479"/>
    <x v="2"/>
    <x v="680"/>
    <x v="656"/>
    <x v="1"/>
    <x v="0"/>
    <x v="1"/>
    <x v="358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6"/>
    <x v="312"/>
    <x v="0"/>
    <x v="1"/>
    <x v="1"/>
    <x v="3"/>
    <x v="0"/>
    <x v="0"/>
    <x v="589"/>
    <x v="638"/>
    <x v="2074"/>
    <x v="1480"/>
    <x v="3"/>
    <x v="961"/>
    <x v="808"/>
    <x v="1"/>
    <x v="0"/>
    <x v="1"/>
    <x v="358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6"/>
    <x v="313"/>
    <x v="0"/>
    <x v="2"/>
    <x v="0"/>
    <x v="1"/>
    <x v="1"/>
    <x v="1"/>
    <x v="590"/>
    <x v="667"/>
    <x v="1909"/>
    <x v="1481"/>
    <x v="1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6"/>
    <x v="314"/>
    <x v="0"/>
    <x v="1"/>
    <x v="1"/>
    <x v="3"/>
    <x v="0"/>
    <x v="0"/>
    <x v="591"/>
    <x v="674"/>
    <x v="2027"/>
    <x v="1482"/>
    <x v="3"/>
    <x v="586"/>
    <x v="717"/>
    <x v="1"/>
    <x v="0"/>
    <x v="1"/>
    <x v="358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15"/>
    <x v="0"/>
    <x v="1"/>
    <x v="1"/>
    <x v="5"/>
    <x v="3"/>
    <x v="4"/>
    <x v="588"/>
    <x v="669"/>
    <x v="2255"/>
    <x v="1483"/>
    <x v="3"/>
    <x v="671"/>
    <x v="468"/>
    <x v="1"/>
    <x v="0"/>
    <x v="1"/>
    <x v="359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16"/>
    <x v="0"/>
    <x v="1"/>
    <x v="1"/>
    <x v="3"/>
    <x v="0"/>
    <x v="0"/>
    <x v="593"/>
    <x v="670"/>
    <x v="1975"/>
    <x v="1484"/>
    <x v="1"/>
    <x v="597"/>
    <x v="593"/>
    <x v="1"/>
    <x v="0"/>
    <x v="1"/>
    <x v="359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17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7"/>
    <x v="318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7"/>
    <x v="319"/>
    <x v="0"/>
    <x v="1"/>
    <x v="1"/>
    <x v="2"/>
    <x v="2"/>
    <x v="2"/>
    <x v="592"/>
    <x v="673"/>
    <x v="1981"/>
    <x v="1485"/>
    <x v="1"/>
    <x v="321"/>
    <x v="656"/>
    <x v="1"/>
    <x v="0"/>
    <x v="1"/>
    <x v="359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20"/>
    <x v="0"/>
    <x v="1"/>
    <x v="1"/>
    <x v="3"/>
    <x v="0"/>
    <x v="0"/>
    <x v="589"/>
    <x v="638"/>
    <x v="439"/>
    <x v="1486"/>
    <x v="3"/>
    <x v="607"/>
    <x v="521"/>
    <x v="1"/>
    <x v="0"/>
    <x v="1"/>
    <x v="3593"/>
    <x v="1"/>
    <x v="4"/>
    <x v="565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21"/>
    <x v="0"/>
    <x v="1"/>
    <x v="1"/>
    <x v="1"/>
    <x v="1"/>
    <x v="1"/>
    <x v="590"/>
    <x v="667"/>
    <x v="2019"/>
    <x v="1487"/>
    <x v="3"/>
    <x v="307"/>
    <x v="324"/>
    <x v="1"/>
    <x v="0"/>
    <x v="1"/>
    <x v="359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7"/>
    <x v="322"/>
    <x v="0"/>
    <x v="1"/>
    <x v="1"/>
    <x v="3"/>
    <x v="0"/>
    <x v="0"/>
    <x v="591"/>
    <x v="674"/>
    <x v="2101"/>
    <x v="1488"/>
    <x v="1"/>
    <x v="1145"/>
    <x v="506"/>
    <x v="1"/>
    <x v="0"/>
    <x v="1"/>
    <x v="359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23"/>
    <x v="0"/>
    <x v="1"/>
    <x v="1"/>
    <x v="0"/>
    <x v="3"/>
    <x v="4"/>
    <x v="0"/>
    <x v="669"/>
    <x v="0"/>
    <x v="0"/>
    <x v="0"/>
    <x v="1152"/>
    <x v="675"/>
    <x v="1"/>
    <x v="0"/>
    <x v="0"/>
    <x v="359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24"/>
    <x v="0"/>
    <x v="1"/>
    <x v="1"/>
    <x v="3"/>
    <x v="0"/>
    <x v="0"/>
    <x v="593"/>
    <x v="670"/>
    <x v="2101"/>
    <x v="1489"/>
    <x v="1"/>
    <x v="664"/>
    <x v="294"/>
    <x v="1"/>
    <x v="0"/>
    <x v="1"/>
    <x v="359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25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8"/>
    <x v="326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8"/>
    <x v="327"/>
    <x v="0"/>
    <x v="1"/>
    <x v="1"/>
    <x v="2"/>
    <x v="2"/>
    <x v="2"/>
    <x v="592"/>
    <x v="673"/>
    <x v="2211"/>
    <x v="1490"/>
    <x v="1"/>
    <x v="676"/>
    <x v="691"/>
    <x v="1"/>
    <x v="0"/>
    <x v="1"/>
    <x v="359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28"/>
    <x v="0"/>
    <x v="1"/>
    <x v="1"/>
    <x v="3"/>
    <x v="0"/>
    <x v="0"/>
    <x v="589"/>
    <x v="638"/>
    <x v="2091"/>
    <x v="1491"/>
    <x v="1"/>
    <x v="351"/>
    <x v="305"/>
    <x v="1"/>
    <x v="0"/>
    <x v="1"/>
    <x v="3599"/>
    <x v="1"/>
    <x v="6"/>
    <x v="211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29"/>
    <x v="0"/>
    <x v="1"/>
    <x v="1"/>
    <x v="1"/>
    <x v="1"/>
    <x v="1"/>
    <x v="590"/>
    <x v="667"/>
    <x v="2256"/>
    <x v="1492"/>
    <x v="3"/>
    <x v="667"/>
    <x v="570"/>
    <x v="1"/>
    <x v="0"/>
    <x v="1"/>
    <x v="3600"/>
    <x v="1"/>
    <x v="10"/>
    <x v="615"/>
    <x v="8"/>
    <x v="0"/>
  </r>
  <r>
    <x v="2"/>
    <x v="2"/>
    <x v="0"/>
    <x v="1"/>
    <x v="16"/>
    <x v="9"/>
    <x v="0"/>
    <x v="12"/>
    <x v="8"/>
    <x v="7"/>
    <x v="0"/>
    <x v="0"/>
    <x v="3"/>
    <x v="3"/>
    <x v="8"/>
    <x v="330"/>
    <x v="0"/>
    <x v="1"/>
    <x v="1"/>
    <x v="3"/>
    <x v="0"/>
    <x v="0"/>
    <x v="591"/>
    <x v="674"/>
    <x v="2120"/>
    <x v="1493"/>
    <x v="1"/>
    <x v="656"/>
    <x v="923"/>
    <x v="1"/>
    <x v="0"/>
    <x v="1"/>
    <x v="3601"/>
    <x v="1"/>
    <x v="4"/>
    <x v="775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1"/>
    <x v="0"/>
    <x v="1"/>
    <x v="1"/>
    <x v="5"/>
    <x v="3"/>
    <x v="4"/>
    <x v="588"/>
    <x v="669"/>
    <x v="2257"/>
    <x v="1494"/>
    <x v="3"/>
    <x v="604"/>
    <x v="796"/>
    <x v="1"/>
    <x v="0"/>
    <x v="1"/>
    <x v="3602"/>
    <x v="1"/>
    <x v="16"/>
    <x v="660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2"/>
    <x v="0"/>
    <x v="1"/>
    <x v="1"/>
    <x v="3"/>
    <x v="0"/>
    <x v="0"/>
    <x v="593"/>
    <x v="670"/>
    <x v="2101"/>
    <x v="1489"/>
    <x v="1"/>
    <x v="1153"/>
    <x v="553"/>
    <x v="1"/>
    <x v="0"/>
    <x v="1"/>
    <x v="360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3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9"/>
    <x v="334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9"/>
    <x v="335"/>
    <x v="0"/>
    <x v="1"/>
    <x v="1"/>
    <x v="2"/>
    <x v="2"/>
    <x v="2"/>
    <x v="592"/>
    <x v="673"/>
    <x v="1993"/>
    <x v="1495"/>
    <x v="1"/>
    <x v="832"/>
    <x v="571"/>
    <x v="1"/>
    <x v="0"/>
    <x v="1"/>
    <x v="360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6"/>
    <x v="0"/>
    <x v="1"/>
    <x v="1"/>
    <x v="3"/>
    <x v="0"/>
    <x v="0"/>
    <x v="594"/>
    <x v="675"/>
    <x v="2074"/>
    <x v="1496"/>
    <x v="1"/>
    <x v="1151"/>
    <x v="212"/>
    <x v="1"/>
    <x v="0"/>
    <x v="1"/>
    <x v="3605"/>
    <x v="1"/>
    <x v="2"/>
    <x v="144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7"/>
    <x v="0"/>
    <x v="1"/>
    <x v="1"/>
    <x v="1"/>
    <x v="1"/>
    <x v="1"/>
    <x v="595"/>
    <x v="676"/>
    <x v="2256"/>
    <x v="1497"/>
    <x v="3"/>
    <x v="1029"/>
    <x v="415"/>
    <x v="1"/>
    <x v="0"/>
    <x v="1"/>
    <x v="3606"/>
    <x v="1"/>
    <x v="4"/>
    <x v="295"/>
    <x v="8"/>
    <x v="0"/>
  </r>
  <r>
    <x v="2"/>
    <x v="2"/>
    <x v="0"/>
    <x v="1"/>
    <x v="16"/>
    <x v="9"/>
    <x v="0"/>
    <x v="12"/>
    <x v="8"/>
    <x v="7"/>
    <x v="0"/>
    <x v="0"/>
    <x v="3"/>
    <x v="3"/>
    <x v="9"/>
    <x v="338"/>
    <x v="0"/>
    <x v="1"/>
    <x v="1"/>
    <x v="3"/>
    <x v="0"/>
    <x v="0"/>
    <x v="591"/>
    <x v="674"/>
    <x v="2138"/>
    <x v="1498"/>
    <x v="1"/>
    <x v="640"/>
    <x v="547"/>
    <x v="1"/>
    <x v="0"/>
    <x v="1"/>
    <x v="360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39"/>
    <x v="0"/>
    <x v="1"/>
    <x v="1"/>
    <x v="1"/>
    <x v="1"/>
    <x v="1"/>
    <x v="596"/>
    <x v="677"/>
    <x v="1939"/>
    <x v="1499"/>
    <x v="1"/>
    <x v="65"/>
    <x v="568"/>
    <x v="1"/>
    <x v="0"/>
    <x v="1"/>
    <x v="360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40"/>
    <x v="0"/>
    <x v="1"/>
    <x v="1"/>
    <x v="4"/>
    <x v="2"/>
    <x v="3"/>
    <x v="597"/>
    <x v="678"/>
    <x v="2258"/>
    <x v="1500"/>
    <x v="1"/>
    <x v="240"/>
    <x v="645"/>
    <x v="1"/>
    <x v="0"/>
    <x v="1"/>
    <x v="3609"/>
    <x v="1"/>
    <x v="4"/>
    <x v="486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41"/>
    <x v="0"/>
    <x v="1"/>
    <x v="1"/>
    <x v="3"/>
    <x v="0"/>
    <x v="0"/>
    <x v="593"/>
    <x v="670"/>
    <x v="1994"/>
    <x v="1501"/>
    <x v="1"/>
    <x v="910"/>
    <x v="294"/>
    <x v="1"/>
    <x v="0"/>
    <x v="1"/>
    <x v="3610"/>
    <x v="1"/>
    <x v="4"/>
    <x v="761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42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10"/>
    <x v="343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10"/>
    <x v="344"/>
    <x v="0"/>
    <x v="1"/>
    <x v="1"/>
    <x v="2"/>
    <x v="2"/>
    <x v="2"/>
    <x v="598"/>
    <x v="679"/>
    <x v="2003"/>
    <x v="1502"/>
    <x v="1"/>
    <x v="321"/>
    <x v="277"/>
    <x v="1"/>
    <x v="0"/>
    <x v="1"/>
    <x v="361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45"/>
    <x v="0"/>
    <x v="1"/>
    <x v="1"/>
    <x v="0"/>
    <x v="0"/>
    <x v="0"/>
    <x v="0"/>
    <x v="680"/>
    <x v="2259"/>
    <x v="1503"/>
    <x v="3"/>
    <x v="572"/>
    <x v="502"/>
    <x v="1"/>
    <x v="0"/>
    <x v="1"/>
    <x v="361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0"/>
    <x v="346"/>
    <x v="0"/>
    <x v="2"/>
    <x v="0"/>
    <x v="3"/>
    <x v="0"/>
    <x v="0"/>
    <x v="599"/>
    <x v="681"/>
    <x v="2048"/>
    <x v="1504"/>
    <x v="1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11"/>
    <x v="347"/>
    <x v="0"/>
    <x v="1"/>
    <x v="1"/>
    <x v="1"/>
    <x v="1"/>
    <x v="1"/>
    <x v="596"/>
    <x v="677"/>
    <x v="2182"/>
    <x v="1505"/>
    <x v="3"/>
    <x v="720"/>
    <x v="419"/>
    <x v="1"/>
    <x v="0"/>
    <x v="1"/>
    <x v="3613"/>
    <x v="1"/>
    <x v="4"/>
    <x v="625"/>
    <x v="8"/>
    <x v="0"/>
  </r>
  <r>
    <x v="2"/>
    <x v="2"/>
    <x v="0"/>
    <x v="1"/>
    <x v="16"/>
    <x v="9"/>
    <x v="0"/>
    <x v="12"/>
    <x v="8"/>
    <x v="7"/>
    <x v="0"/>
    <x v="0"/>
    <x v="3"/>
    <x v="3"/>
    <x v="11"/>
    <x v="348"/>
    <x v="0"/>
    <x v="1"/>
    <x v="1"/>
    <x v="4"/>
    <x v="2"/>
    <x v="3"/>
    <x v="597"/>
    <x v="678"/>
    <x v="2260"/>
    <x v="1506"/>
    <x v="3"/>
    <x v="857"/>
    <x v="938"/>
    <x v="1"/>
    <x v="0"/>
    <x v="1"/>
    <x v="361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1"/>
    <x v="349"/>
    <x v="0"/>
    <x v="1"/>
    <x v="1"/>
    <x v="3"/>
    <x v="0"/>
    <x v="0"/>
    <x v="593"/>
    <x v="670"/>
    <x v="1995"/>
    <x v="1507"/>
    <x v="1"/>
    <x v="858"/>
    <x v="211"/>
    <x v="1"/>
    <x v="0"/>
    <x v="1"/>
    <x v="361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1"/>
    <x v="350"/>
    <x v="0"/>
    <x v="0"/>
    <x v="0"/>
    <x v="0"/>
    <x v="2"/>
    <x v="2"/>
    <x v="0"/>
    <x v="671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11"/>
    <x v="351"/>
    <x v="0"/>
    <x v="0"/>
    <x v="0"/>
    <x v="0"/>
    <x v="2"/>
    <x v="2"/>
    <x v="0"/>
    <x v="672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1"/>
    <x v="16"/>
    <x v="9"/>
    <x v="0"/>
    <x v="12"/>
    <x v="8"/>
    <x v="7"/>
    <x v="0"/>
    <x v="0"/>
    <x v="3"/>
    <x v="3"/>
    <x v="11"/>
    <x v="352"/>
    <x v="0"/>
    <x v="1"/>
    <x v="1"/>
    <x v="0"/>
    <x v="2"/>
    <x v="2"/>
    <x v="0"/>
    <x v="679"/>
    <x v="2152"/>
    <x v="1508"/>
    <x v="3"/>
    <x v="591"/>
    <x v="302"/>
    <x v="1"/>
    <x v="0"/>
    <x v="1"/>
    <x v="361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1"/>
    <x v="353"/>
    <x v="0"/>
    <x v="1"/>
    <x v="1"/>
    <x v="3"/>
    <x v="0"/>
    <x v="0"/>
    <x v="600"/>
    <x v="682"/>
    <x v="2204"/>
    <x v="1509"/>
    <x v="1"/>
    <x v="858"/>
    <x v="211"/>
    <x v="1"/>
    <x v="0"/>
    <x v="1"/>
    <x v="361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1"/>
    <x v="354"/>
    <x v="0"/>
    <x v="1"/>
    <x v="1"/>
    <x v="3"/>
    <x v="0"/>
    <x v="0"/>
    <x v="601"/>
    <x v="683"/>
    <x v="1995"/>
    <x v="1510"/>
    <x v="1"/>
    <x v="305"/>
    <x v="286"/>
    <x v="1"/>
    <x v="0"/>
    <x v="1"/>
    <x v="361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55"/>
    <x v="0"/>
    <x v="1"/>
    <x v="1"/>
    <x v="1"/>
    <x v="1"/>
    <x v="1"/>
    <x v="602"/>
    <x v="684"/>
    <x v="1977"/>
    <x v="1511"/>
    <x v="1"/>
    <x v="664"/>
    <x v="627"/>
    <x v="1"/>
    <x v="0"/>
    <x v="1"/>
    <x v="361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56"/>
    <x v="0"/>
    <x v="1"/>
    <x v="1"/>
    <x v="4"/>
    <x v="2"/>
    <x v="3"/>
    <x v="603"/>
    <x v="685"/>
    <x v="2209"/>
    <x v="1512"/>
    <x v="1"/>
    <x v="65"/>
    <x v="217"/>
    <x v="1"/>
    <x v="0"/>
    <x v="1"/>
    <x v="3620"/>
    <x v="1"/>
    <x v="4"/>
    <x v="232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57"/>
    <x v="0"/>
    <x v="1"/>
    <x v="1"/>
    <x v="3"/>
    <x v="0"/>
    <x v="0"/>
    <x v="604"/>
    <x v="686"/>
    <x v="2261"/>
    <x v="1513"/>
    <x v="3"/>
    <x v="575"/>
    <x v="593"/>
    <x v="1"/>
    <x v="0"/>
    <x v="1"/>
    <x v="362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58"/>
    <x v="0"/>
    <x v="1"/>
    <x v="1"/>
    <x v="2"/>
    <x v="2"/>
    <x v="2"/>
    <x v="605"/>
    <x v="687"/>
    <x v="2090"/>
    <x v="1514"/>
    <x v="1"/>
    <x v="662"/>
    <x v="593"/>
    <x v="1"/>
    <x v="0"/>
    <x v="1"/>
    <x v="3622"/>
    <x v="1"/>
    <x v="4"/>
    <x v="429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59"/>
    <x v="0"/>
    <x v="1"/>
    <x v="1"/>
    <x v="2"/>
    <x v="2"/>
    <x v="2"/>
    <x v="606"/>
    <x v="688"/>
    <x v="2201"/>
    <x v="1515"/>
    <x v="1"/>
    <x v="668"/>
    <x v="294"/>
    <x v="1"/>
    <x v="0"/>
    <x v="1"/>
    <x v="362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60"/>
    <x v="0"/>
    <x v="1"/>
    <x v="1"/>
    <x v="0"/>
    <x v="2"/>
    <x v="2"/>
    <x v="0"/>
    <x v="689"/>
    <x v="2262"/>
    <x v="1516"/>
    <x v="2"/>
    <x v="680"/>
    <x v="580"/>
    <x v="1"/>
    <x v="0"/>
    <x v="1"/>
    <x v="362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61"/>
    <x v="0"/>
    <x v="1"/>
    <x v="1"/>
    <x v="3"/>
    <x v="0"/>
    <x v="0"/>
    <x v="607"/>
    <x v="690"/>
    <x v="2124"/>
    <x v="1517"/>
    <x v="1"/>
    <x v="1031"/>
    <x v="612"/>
    <x v="1"/>
    <x v="0"/>
    <x v="1"/>
    <x v="362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2"/>
    <x v="362"/>
    <x v="0"/>
    <x v="1"/>
    <x v="1"/>
    <x v="3"/>
    <x v="0"/>
    <x v="0"/>
    <x v="608"/>
    <x v="691"/>
    <x v="2007"/>
    <x v="1518"/>
    <x v="1"/>
    <x v="668"/>
    <x v="294"/>
    <x v="1"/>
    <x v="0"/>
    <x v="1"/>
    <x v="362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3"/>
    <x v="0"/>
    <x v="1"/>
    <x v="1"/>
    <x v="1"/>
    <x v="1"/>
    <x v="1"/>
    <x v="602"/>
    <x v="684"/>
    <x v="2263"/>
    <x v="1519"/>
    <x v="3"/>
    <x v="655"/>
    <x v="755"/>
    <x v="1"/>
    <x v="0"/>
    <x v="1"/>
    <x v="3627"/>
    <x v="1"/>
    <x v="4"/>
    <x v="612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4"/>
    <x v="0"/>
    <x v="1"/>
    <x v="1"/>
    <x v="0"/>
    <x v="2"/>
    <x v="3"/>
    <x v="0"/>
    <x v="685"/>
    <x v="2264"/>
    <x v="1512"/>
    <x v="2"/>
    <x v="775"/>
    <x v="294"/>
    <x v="1"/>
    <x v="0"/>
    <x v="1"/>
    <x v="362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5"/>
    <x v="0"/>
    <x v="1"/>
    <x v="1"/>
    <x v="3"/>
    <x v="0"/>
    <x v="0"/>
    <x v="604"/>
    <x v="686"/>
    <x v="2007"/>
    <x v="1520"/>
    <x v="3"/>
    <x v="776"/>
    <x v="265"/>
    <x v="1"/>
    <x v="0"/>
    <x v="1"/>
    <x v="362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6"/>
    <x v="0"/>
    <x v="1"/>
    <x v="1"/>
    <x v="2"/>
    <x v="2"/>
    <x v="2"/>
    <x v="605"/>
    <x v="687"/>
    <x v="2201"/>
    <x v="1521"/>
    <x v="1"/>
    <x v="578"/>
    <x v="923"/>
    <x v="1"/>
    <x v="0"/>
    <x v="1"/>
    <x v="363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7"/>
    <x v="0"/>
    <x v="1"/>
    <x v="1"/>
    <x v="2"/>
    <x v="2"/>
    <x v="2"/>
    <x v="606"/>
    <x v="688"/>
    <x v="2265"/>
    <x v="1522"/>
    <x v="3"/>
    <x v="933"/>
    <x v="774"/>
    <x v="1"/>
    <x v="0"/>
    <x v="1"/>
    <x v="363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8"/>
    <x v="0"/>
    <x v="1"/>
    <x v="1"/>
    <x v="2"/>
    <x v="2"/>
    <x v="2"/>
    <x v="609"/>
    <x v="689"/>
    <x v="2211"/>
    <x v="1523"/>
    <x v="1"/>
    <x v="680"/>
    <x v="656"/>
    <x v="1"/>
    <x v="0"/>
    <x v="1"/>
    <x v="363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69"/>
    <x v="0"/>
    <x v="1"/>
    <x v="1"/>
    <x v="3"/>
    <x v="0"/>
    <x v="0"/>
    <x v="607"/>
    <x v="690"/>
    <x v="2266"/>
    <x v="1524"/>
    <x v="3"/>
    <x v="613"/>
    <x v="640"/>
    <x v="1"/>
    <x v="0"/>
    <x v="1"/>
    <x v="363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3"/>
    <x v="370"/>
    <x v="0"/>
    <x v="1"/>
    <x v="1"/>
    <x v="3"/>
    <x v="0"/>
    <x v="0"/>
    <x v="608"/>
    <x v="691"/>
    <x v="2091"/>
    <x v="1525"/>
    <x v="1"/>
    <x v="691"/>
    <x v="616"/>
    <x v="1"/>
    <x v="0"/>
    <x v="1"/>
    <x v="363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1"/>
    <x v="0"/>
    <x v="1"/>
    <x v="1"/>
    <x v="1"/>
    <x v="1"/>
    <x v="1"/>
    <x v="602"/>
    <x v="684"/>
    <x v="2104"/>
    <x v="1526"/>
    <x v="1"/>
    <x v="832"/>
    <x v="732"/>
    <x v="1"/>
    <x v="0"/>
    <x v="1"/>
    <x v="3635"/>
    <x v="1"/>
    <x v="5"/>
    <x v="776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2"/>
    <x v="0"/>
    <x v="1"/>
    <x v="1"/>
    <x v="4"/>
    <x v="2"/>
    <x v="3"/>
    <x v="603"/>
    <x v="685"/>
    <x v="2161"/>
    <x v="1527"/>
    <x v="3"/>
    <x v="859"/>
    <x v="667"/>
    <x v="1"/>
    <x v="0"/>
    <x v="1"/>
    <x v="3636"/>
    <x v="1"/>
    <x v="5"/>
    <x v="570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3"/>
    <x v="0"/>
    <x v="1"/>
    <x v="1"/>
    <x v="3"/>
    <x v="0"/>
    <x v="0"/>
    <x v="604"/>
    <x v="686"/>
    <x v="2221"/>
    <x v="1400"/>
    <x v="1"/>
    <x v="761"/>
    <x v="508"/>
    <x v="1"/>
    <x v="0"/>
    <x v="1"/>
    <x v="363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4"/>
    <x v="0"/>
    <x v="1"/>
    <x v="1"/>
    <x v="2"/>
    <x v="2"/>
    <x v="2"/>
    <x v="605"/>
    <x v="687"/>
    <x v="2102"/>
    <x v="1528"/>
    <x v="1"/>
    <x v="307"/>
    <x v="541"/>
    <x v="1"/>
    <x v="0"/>
    <x v="1"/>
    <x v="363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5"/>
    <x v="0"/>
    <x v="1"/>
    <x v="1"/>
    <x v="2"/>
    <x v="2"/>
    <x v="2"/>
    <x v="606"/>
    <x v="688"/>
    <x v="2102"/>
    <x v="1529"/>
    <x v="1"/>
    <x v="690"/>
    <x v="567"/>
    <x v="1"/>
    <x v="0"/>
    <x v="1"/>
    <x v="3639"/>
    <x v="1"/>
    <x v="4"/>
    <x v="777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6"/>
    <x v="0"/>
    <x v="1"/>
    <x v="1"/>
    <x v="2"/>
    <x v="2"/>
    <x v="2"/>
    <x v="609"/>
    <x v="689"/>
    <x v="2102"/>
    <x v="1530"/>
    <x v="1"/>
    <x v="668"/>
    <x v="294"/>
    <x v="1"/>
    <x v="0"/>
    <x v="1"/>
    <x v="3640"/>
    <x v="1"/>
    <x v="4"/>
    <x v="761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7"/>
    <x v="0"/>
    <x v="1"/>
    <x v="1"/>
    <x v="3"/>
    <x v="0"/>
    <x v="0"/>
    <x v="607"/>
    <x v="690"/>
    <x v="2124"/>
    <x v="1517"/>
    <x v="1"/>
    <x v="926"/>
    <x v="808"/>
    <x v="1"/>
    <x v="0"/>
    <x v="1"/>
    <x v="364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4"/>
    <x v="378"/>
    <x v="0"/>
    <x v="1"/>
    <x v="1"/>
    <x v="3"/>
    <x v="0"/>
    <x v="0"/>
    <x v="608"/>
    <x v="691"/>
    <x v="2051"/>
    <x v="1531"/>
    <x v="1"/>
    <x v="863"/>
    <x v="930"/>
    <x v="1"/>
    <x v="0"/>
    <x v="1"/>
    <x v="364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79"/>
    <x v="0"/>
    <x v="1"/>
    <x v="1"/>
    <x v="1"/>
    <x v="1"/>
    <x v="1"/>
    <x v="602"/>
    <x v="684"/>
    <x v="1945"/>
    <x v="1532"/>
    <x v="1"/>
    <x v="318"/>
    <x v="702"/>
    <x v="1"/>
    <x v="0"/>
    <x v="1"/>
    <x v="364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0"/>
    <x v="0"/>
    <x v="1"/>
    <x v="1"/>
    <x v="4"/>
    <x v="2"/>
    <x v="3"/>
    <x v="603"/>
    <x v="685"/>
    <x v="1954"/>
    <x v="1533"/>
    <x v="1"/>
    <x v="994"/>
    <x v="378"/>
    <x v="1"/>
    <x v="0"/>
    <x v="1"/>
    <x v="364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1"/>
    <x v="0"/>
    <x v="1"/>
    <x v="1"/>
    <x v="3"/>
    <x v="0"/>
    <x v="0"/>
    <x v="604"/>
    <x v="686"/>
    <x v="2204"/>
    <x v="1534"/>
    <x v="1"/>
    <x v="1132"/>
    <x v="217"/>
    <x v="1"/>
    <x v="0"/>
    <x v="1"/>
    <x v="364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2"/>
    <x v="0"/>
    <x v="1"/>
    <x v="1"/>
    <x v="2"/>
    <x v="2"/>
    <x v="2"/>
    <x v="605"/>
    <x v="687"/>
    <x v="1981"/>
    <x v="1535"/>
    <x v="1"/>
    <x v="254"/>
    <x v="605"/>
    <x v="1"/>
    <x v="0"/>
    <x v="1"/>
    <x v="364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3"/>
    <x v="0"/>
    <x v="1"/>
    <x v="1"/>
    <x v="2"/>
    <x v="2"/>
    <x v="2"/>
    <x v="606"/>
    <x v="688"/>
    <x v="1981"/>
    <x v="1536"/>
    <x v="1"/>
    <x v="762"/>
    <x v="568"/>
    <x v="1"/>
    <x v="0"/>
    <x v="1"/>
    <x v="364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4"/>
    <x v="0"/>
    <x v="1"/>
    <x v="1"/>
    <x v="0"/>
    <x v="2"/>
    <x v="2"/>
    <x v="0"/>
    <x v="689"/>
    <x v="2213"/>
    <x v="1537"/>
    <x v="3"/>
    <x v="691"/>
    <x v="572"/>
    <x v="1"/>
    <x v="0"/>
    <x v="1"/>
    <x v="364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5"/>
    <x v="0"/>
    <x v="1"/>
    <x v="1"/>
    <x v="3"/>
    <x v="0"/>
    <x v="0"/>
    <x v="607"/>
    <x v="690"/>
    <x v="2101"/>
    <x v="1538"/>
    <x v="3"/>
    <x v="629"/>
    <x v="302"/>
    <x v="1"/>
    <x v="0"/>
    <x v="1"/>
    <x v="364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5"/>
    <x v="386"/>
    <x v="0"/>
    <x v="1"/>
    <x v="1"/>
    <x v="0"/>
    <x v="0"/>
    <x v="0"/>
    <x v="0"/>
    <x v="691"/>
    <x v="2267"/>
    <x v="1538"/>
    <x v="2"/>
    <x v="321"/>
    <x v="645"/>
    <x v="1"/>
    <x v="0"/>
    <x v="1"/>
    <x v="3650"/>
    <x v="1"/>
    <x v="4"/>
    <x v="486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87"/>
    <x v="0"/>
    <x v="1"/>
    <x v="1"/>
    <x v="1"/>
    <x v="1"/>
    <x v="1"/>
    <x v="602"/>
    <x v="684"/>
    <x v="1929"/>
    <x v="1539"/>
    <x v="1"/>
    <x v="652"/>
    <x v="746"/>
    <x v="1"/>
    <x v="0"/>
    <x v="1"/>
    <x v="365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88"/>
    <x v="0"/>
    <x v="1"/>
    <x v="1"/>
    <x v="4"/>
    <x v="2"/>
    <x v="3"/>
    <x v="603"/>
    <x v="685"/>
    <x v="2268"/>
    <x v="1540"/>
    <x v="3"/>
    <x v="604"/>
    <x v="499"/>
    <x v="1"/>
    <x v="0"/>
    <x v="1"/>
    <x v="365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89"/>
    <x v="0"/>
    <x v="1"/>
    <x v="1"/>
    <x v="3"/>
    <x v="0"/>
    <x v="0"/>
    <x v="604"/>
    <x v="686"/>
    <x v="2120"/>
    <x v="1541"/>
    <x v="1"/>
    <x v="757"/>
    <x v="270"/>
    <x v="1"/>
    <x v="0"/>
    <x v="1"/>
    <x v="365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90"/>
    <x v="0"/>
    <x v="1"/>
    <x v="1"/>
    <x v="2"/>
    <x v="2"/>
    <x v="2"/>
    <x v="605"/>
    <x v="687"/>
    <x v="2003"/>
    <x v="1542"/>
    <x v="1"/>
    <x v="343"/>
    <x v="294"/>
    <x v="1"/>
    <x v="0"/>
    <x v="1"/>
    <x v="365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91"/>
    <x v="0"/>
    <x v="1"/>
    <x v="1"/>
    <x v="2"/>
    <x v="2"/>
    <x v="2"/>
    <x v="606"/>
    <x v="688"/>
    <x v="1974"/>
    <x v="1543"/>
    <x v="1"/>
    <x v="300"/>
    <x v="211"/>
    <x v="1"/>
    <x v="0"/>
    <x v="1"/>
    <x v="365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92"/>
    <x v="0"/>
    <x v="1"/>
    <x v="1"/>
    <x v="2"/>
    <x v="2"/>
    <x v="2"/>
    <x v="609"/>
    <x v="689"/>
    <x v="2206"/>
    <x v="1544"/>
    <x v="1"/>
    <x v="578"/>
    <x v="571"/>
    <x v="1"/>
    <x v="0"/>
    <x v="1"/>
    <x v="365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93"/>
    <x v="0"/>
    <x v="1"/>
    <x v="1"/>
    <x v="3"/>
    <x v="0"/>
    <x v="0"/>
    <x v="607"/>
    <x v="690"/>
    <x v="2101"/>
    <x v="1538"/>
    <x v="1"/>
    <x v="816"/>
    <x v="189"/>
    <x v="1"/>
    <x v="0"/>
    <x v="1"/>
    <x v="365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6"/>
    <x v="394"/>
    <x v="0"/>
    <x v="1"/>
    <x v="1"/>
    <x v="3"/>
    <x v="0"/>
    <x v="0"/>
    <x v="608"/>
    <x v="691"/>
    <x v="2269"/>
    <x v="1545"/>
    <x v="3"/>
    <x v="691"/>
    <x v="547"/>
    <x v="1"/>
    <x v="0"/>
    <x v="1"/>
    <x v="3658"/>
    <x v="1"/>
    <x v="5"/>
    <x v="401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395"/>
    <x v="0"/>
    <x v="1"/>
    <x v="1"/>
    <x v="1"/>
    <x v="1"/>
    <x v="1"/>
    <x v="602"/>
    <x v="684"/>
    <x v="1945"/>
    <x v="1532"/>
    <x v="1"/>
    <x v="597"/>
    <x v="294"/>
    <x v="1"/>
    <x v="0"/>
    <x v="1"/>
    <x v="3659"/>
    <x v="1"/>
    <x v="4"/>
    <x v="761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396"/>
    <x v="0"/>
    <x v="1"/>
    <x v="1"/>
    <x v="4"/>
    <x v="2"/>
    <x v="3"/>
    <x v="603"/>
    <x v="685"/>
    <x v="1954"/>
    <x v="1533"/>
    <x v="1"/>
    <x v="956"/>
    <x v="586"/>
    <x v="1"/>
    <x v="0"/>
    <x v="1"/>
    <x v="366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397"/>
    <x v="0"/>
    <x v="1"/>
    <x v="1"/>
    <x v="3"/>
    <x v="0"/>
    <x v="0"/>
    <x v="604"/>
    <x v="686"/>
    <x v="2120"/>
    <x v="1541"/>
    <x v="1"/>
    <x v="260"/>
    <x v="294"/>
    <x v="1"/>
    <x v="0"/>
    <x v="1"/>
    <x v="366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398"/>
    <x v="0"/>
    <x v="1"/>
    <x v="1"/>
    <x v="2"/>
    <x v="2"/>
    <x v="2"/>
    <x v="605"/>
    <x v="687"/>
    <x v="1974"/>
    <x v="342"/>
    <x v="1"/>
    <x v="690"/>
    <x v="658"/>
    <x v="1"/>
    <x v="0"/>
    <x v="1"/>
    <x v="366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399"/>
    <x v="0"/>
    <x v="1"/>
    <x v="1"/>
    <x v="2"/>
    <x v="2"/>
    <x v="2"/>
    <x v="606"/>
    <x v="688"/>
    <x v="2070"/>
    <x v="1546"/>
    <x v="3"/>
    <x v="907"/>
    <x v="791"/>
    <x v="1"/>
    <x v="0"/>
    <x v="1"/>
    <x v="3663"/>
    <x v="1"/>
    <x v="4"/>
    <x v="654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400"/>
    <x v="0"/>
    <x v="1"/>
    <x v="1"/>
    <x v="2"/>
    <x v="2"/>
    <x v="2"/>
    <x v="609"/>
    <x v="689"/>
    <x v="2206"/>
    <x v="1544"/>
    <x v="1"/>
    <x v="224"/>
    <x v="194"/>
    <x v="1"/>
    <x v="0"/>
    <x v="1"/>
    <x v="366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401"/>
    <x v="0"/>
    <x v="1"/>
    <x v="1"/>
    <x v="3"/>
    <x v="0"/>
    <x v="0"/>
    <x v="607"/>
    <x v="690"/>
    <x v="2101"/>
    <x v="1538"/>
    <x v="1"/>
    <x v="660"/>
    <x v="697"/>
    <x v="1"/>
    <x v="0"/>
    <x v="1"/>
    <x v="366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7"/>
    <x v="402"/>
    <x v="0"/>
    <x v="1"/>
    <x v="1"/>
    <x v="3"/>
    <x v="0"/>
    <x v="0"/>
    <x v="608"/>
    <x v="691"/>
    <x v="2120"/>
    <x v="1547"/>
    <x v="1"/>
    <x v="224"/>
    <x v="265"/>
    <x v="1"/>
    <x v="0"/>
    <x v="1"/>
    <x v="366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3"/>
    <x v="0"/>
    <x v="1"/>
    <x v="1"/>
    <x v="0"/>
    <x v="1"/>
    <x v="1"/>
    <x v="0"/>
    <x v="684"/>
    <x v="2270"/>
    <x v="1548"/>
    <x v="3"/>
    <x v="800"/>
    <x v="697"/>
    <x v="1"/>
    <x v="0"/>
    <x v="1"/>
    <x v="366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4"/>
    <x v="0"/>
    <x v="1"/>
    <x v="1"/>
    <x v="4"/>
    <x v="2"/>
    <x v="3"/>
    <x v="603"/>
    <x v="685"/>
    <x v="1954"/>
    <x v="1533"/>
    <x v="1"/>
    <x v="641"/>
    <x v="614"/>
    <x v="1"/>
    <x v="0"/>
    <x v="1"/>
    <x v="366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5"/>
    <x v="0"/>
    <x v="1"/>
    <x v="1"/>
    <x v="3"/>
    <x v="0"/>
    <x v="0"/>
    <x v="604"/>
    <x v="686"/>
    <x v="2107"/>
    <x v="1549"/>
    <x v="1"/>
    <x v="863"/>
    <x v="701"/>
    <x v="1"/>
    <x v="0"/>
    <x v="1"/>
    <x v="366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6"/>
    <x v="0"/>
    <x v="1"/>
    <x v="1"/>
    <x v="2"/>
    <x v="2"/>
    <x v="2"/>
    <x v="605"/>
    <x v="687"/>
    <x v="1990"/>
    <x v="57"/>
    <x v="3"/>
    <x v="426"/>
    <x v="444"/>
    <x v="1"/>
    <x v="0"/>
    <x v="1"/>
    <x v="3670"/>
    <x v="1"/>
    <x v="5"/>
    <x v="313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7"/>
    <x v="0"/>
    <x v="1"/>
    <x v="1"/>
    <x v="2"/>
    <x v="2"/>
    <x v="2"/>
    <x v="606"/>
    <x v="688"/>
    <x v="2271"/>
    <x v="1550"/>
    <x v="3"/>
    <x v="427"/>
    <x v="444"/>
    <x v="1"/>
    <x v="0"/>
    <x v="1"/>
    <x v="3671"/>
    <x v="1"/>
    <x v="4"/>
    <x v="313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8"/>
    <x v="0"/>
    <x v="1"/>
    <x v="1"/>
    <x v="2"/>
    <x v="2"/>
    <x v="2"/>
    <x v="609"/>
    <x v="689"/>
    <x v="2206"/>
    <x v="1544"/>
    <x v="1"/>
    <x v="630"/>
    <x v="565"/>
    <x v="1"/>
    <x v="0"/>
    <x v="1"/>
    <x v="367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09"/>
    <x v="0"/>
    <x v="1"/>
    <x v="1"/>
    <x v="3"/>
    <x v="0"/>
    <x v="0"/>
    <x v="607"/>
    <x v="690"/>
    <x v="2101"/>
    <x v="1538"/>
    <x v="1"/>
    <x v="613"/>
    <x v="529"/>
    <x v="1"/>
    <x v="0"/>
    <x v="1"/>
    <x v="367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8"/>
    <x v="410"/>
    <x v="0"/>
    <x v="1"/>
    <x v="1"/>
    <x v="3"/>
    <x v="0"/>
    <x v="0"/>
    <x v="608"/>
    <x v="691"/>
    <x v="2272"/>
    <x v="1551"/>
    <x v="3"/>
    <x v="1017"/>
    <x v="682"/>
    <x v="1"/>
    <x v="0"/>
    <x v="1"/>
    <x v="3674"/>
    <x v="1"/>
    <x v="4"/>
    <x v="53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1"/>
    <x v="0"/>
    <x v="1"/>
    <x v="1"/>
    <x v="1"/>
    <x v="1"/>
    <x v="1"/>
    <x v="602"/>
    <x v="684"/>
    <x v="2097"/>
    <x v="1552"/>
    <x v="1"/>
    <x v="1154"/>
    <x v="939"/>
    <x v="1"/>
    <x v="0"/>
    <x v="1"/>
    <x v="367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2"/>
    <x v="0"/>
    <x v="1"/>
    <x v="1"/>
    <x v="3"/>
    <x v="0"/>
    <x v="0"/>
    <x v="610"/>
    <x v="692"/>
    <x v="2072"/>
    <x v="1553"/>
    <x v="1"/>
    <x v="763"/>
    <x v="208"/>
    <x v="1"/>
    <x v="0"/>
    <x v="1"/>
    <x v="367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3"/>
    <x v="0"/>
    <x v="1"/>
    <x v="1"/>
    <x v="3"/>
    <x v="0"/>
    <x v="0"/>
    <x v="135"/>
    <x v="693"/>
    <x v="1968"/>
    <x v="1554"/>
    <x v="3"/>
    <x v="1152"/>
    <x v="320"/>
    <x v="1"/>
    <x v="0"/>
    <x v="1"/>
    <x v="367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4"/>
    <x v="0"/>
    <x v="1"/>
    <x v="1"/>
    <x v="2"/>
    <x v="2"/>
    <x v="2"/>
    <x v="606"/>
    <x v="688"/>
    <x v="1993"/>
    <x v="1555"/>
    <x v="1"/>
    <x v="683"/>
    <x v="644"/>
    <x v="1"/>
    <x v="0"/>
    <x v="1"/>
    <x v="367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5"/>
    <x v="0"/>
    <x v="1"/>
    <x v="1"/>
    <x v="2"/>
    <x v="2"/>
    <x v="2"/>
    <x v="609"/>
    <x v="689"/>
    <x v="1993"/>
    <x v="1556"/>
    <x v="1"/>
    <x v="578"/>
    <x v="923"/>
    <x v="1"/>
    <x v="0"/>
    <x v="1"/>
    <x v="367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6"/>
    <x v="0"/>
    <x v="1"/>
    <x v="1"/>
    <x v="3"/>
    <x v="0"/>
    <x v="0"/>
    <x v="607"/>
    <x v="690"/>
    <x v="2273"/>
    <x v="1557"/>
    <x v="3"/>
    <x v="794"/>
    <x v="810"/>
    <x v="1"/>
    <x v="0"/>
    <x v="1"/>
    <x v="368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19"/>
    <x v="417"/>
    <x v="0"/>
    <x v="1"/>
    <x v="1"/>
    <x v="3"/>
    <x v="0"/>
    <x v="0"/>
    <x v="608"/>
    <x v="691"/>
    <x v="2091"/>
    <x v="1525"/>
    <x v="1"/>
    <x v="734"/>
    <x v="923"/>
    <x v="1"/>
    <x v="0"/>
    <x v="1"/>
    <x v="368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18"/>
    <x v="0"/>
    <x v="1"/>
    <x v="1"/>
    <x v="5"/>
    <x v="3"/>
    <x v="4"/>
    <x v="611"/>
    <x v="694"/>
    <x v="2274"/>
    <x v="1558"/>
    <x v="3"/>
    <x v="792"/>
    <x v="721"/>
    <x v="1"/>
    <x v="0"/>
    <x v="1"/>
    <x v="3682"/>
    <x v="1"/>
    <x v="4"/>
    <x v="412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19"/>
    <x v="0"/>
    <x v="1"/>
    <x v="1"/>
    <x v="3"/>
    <x v="0"/>
    <x v="0"/>
    <x v="612"/>
    <x v="695"/>
    <x v="2007"/>
    <x v="1559"/>
    <x v="1"/>
    <x v="321"/>
    <x v="230"/>
    <x v="1"/>
    <x v="0"/>
    <x v="1"/>
    <x v="368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20"/>
    <x v="0"/>
    <x v="1"/>
    <x v="1"/>
    <x v="2"/>
    <x v="2"/>
    <x v="2"/>
    <x v="606"/>
    <x v="688"/>
    <x v="2275"/>
    <x v="1560"/>
    <x v="3"/>
    <x v="648"/>
    <x v="774"/>
    <x v="1"/>
    <x v="0"/>
    <x v="1"/>
    <x v="368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21"/>
    <x v="0"/>
    <x v="1"/>
    <x v="1"/>
    <x v="2"/>
    <x v="2"/>
    <x v="2"/>
    <x v="609"/>
    <x v="689"/>
    <x v="1993"/>
    <x v="1556"/>
    <x v="1"/>
    <x v="910"/>
    <x v="923"/>
    <x v="1"/>
    <x v="0"/>
    <x v="1"/>
    <x v="368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22"/>
    <x v="0"/>
    <x v="1"/>
    <x v="1"/>
    <x v="3"/>
    <x v="0"/>
    <x v="0"/>
    <x v="607"/>
    <x v="690"/>
    <x v="2273"/>
    <x v="1557"/>
    <x v="3"/>
    <x v="978"/>
    <x v="774"/>
    <x v="1"/>
    <x v="0"/>
    <x v="1"/>
    <x v="368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0"/>
    <x v="423"/>
    <x v="0"/>
    <x v="1"/>
    <x v="1"/>
    <x v="3"/>
    <x v="0"/>
    <x v="0"/>
    <x v="608"/>
    <x v="691"/>
    <x v="2171"/>
    <x v="1561"/>
    <x v="3"/>
    <x v="222"/>
    <x v="918"/>
    <x v="1"/>
    <x v="0"/>
    <x v="1"/>
    <x v="368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4"/>
    <x v="0"/>
    <x v="1"/>
    <x v="1"/>
    <x v="0"/>
    <x v="1"/>
    <x v="1"/>
    <x v="0"/>
    <x v="684"/>
    <x v="2276"/>
    <x v="1553"/>
    <x v="2"/>
    <x v="760"/>
    <x v="517"/>
    <x v="1"/>
    <x v="0"/>
    <x v="1"/>
    <x v="368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5"/>
    <x v="0"/>
    <x v="1"/>
    <x v="1"/>
    <x v="0"/>
    <x v="2"/>
    <x v="3"/>
    <x v="0"/>
    <x v="696"/>
    <x v="0"/>
    <x v="0"/>
    <x v="0"/>
    <x v="321"/>
    <x v="635"/>
    <x v="1"/>
    <x v="0"/>
    <x v="1"/>
    <x v="3689"/>
    <x v="1"/>
    <x v="4"/>
    <x v="555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6"/>
    <x v="0"/>
    <x v="1"/>
    <x v="1"/>
    <x v="3"/>
    <x v="0"/>
    <x v="0"/>
    <x v="613"/>
    <x v="697"/>
    <x v="2047"/>
    <x v="1562"/>
    <x v="3"/>
    <x v="648"/>
    <x v="810"/>
    <x v="1"/>
    <x v="0"/>
    <x v="1"/>
    <x v="3690"/>
    <x v="1"/>
    <x v="3"/>
    <x v="778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7"/>
    <x v="0"/>
    <x v="1"/>
    <x v="1"/>
    <x v="2"/>
    <x v="2"/>
    <x v="2"/>
    <x v="606"/>
    <x v="688"/>
    <x v="1993"/>
    <x v="1555"/>
    <x v="1"/>
    <x v="249"/>
    <x v="211"/>
    <x v="1"/>
    <x v="0"/>
    <x v="1"/>
    <x v="369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8"/>
    <x v="0"/>
    <x v="1"/>
    <x v="1"/>
    <x v="2"/>
    <x v="2"/>
    <x v="2"/>
    <x v="609"/>
    <x v="689"/>
    <x v="1913"/>
    <x v="1563"/>
    <x v="3"/>
    <x v="933"/>
    <x v="640"/>
    <x v="1"/>
    <x v="0"/>
    <x v="1"/>
    <x v="369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29"/>
    <x v="0"/>
    <x v="1"/>
    <x v="1"/>
    <x v="3"/>
    <x v="0"/>
    <x v="0"/>
    <x v="607"/>
    <x v="690"/>
    <x v="2138"/>
    <x v="1564"/>
    <x v="1"/>
    <x v="795"/>
    <x v="560"/>
    <x v="1"/>
    <x v="0"/>
    <x v="1"/>
    <x v="3693"/>
    <x v="1"/>
    <x v="4"/>
    <x v="413"/>
    <x v="8"/>
    <x v="0"/>
  </r>
  <r>
    <x v="2"/>
    <x v="2"/>
    <x v="0"/>
    <x v="1"/>
    <x v="16"/>
    <x v="9"/>
    <x v="0"/>
    <x v="12"/>
    <x v="8"/>
    <x v="7"/>
    <x v="0"/>
    <x v="0"/>
    <x v="3"/>
    <x v="3"/>
    <x v="21"/>
    <x v="430"/>
    <x v="0"/>
    <x v="1"/>
    <x v="1"/>
    <x v="3"/>
    <x v="0"/>
    <x v="0"/>
    <x v="608"/>
    <x v="691"/>
    <x v="2221"/>
    <x v="1565"/>
    <x v="3"/>
    <x v="665"/>
    <x v="393"/>
    <x v="1"/>
    <x v="0"/>
    <x v="1"/>
    <x v="369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1"/>
    <x v="0"/>
    <x v="1"/>
    <x v="1"/>
    <x v="1"/>
    <x v="1"/>
    <x v="1"/>
    <x v="602"/>
    <x v="684"/>
    <x v="2133"/>
    <x v="1566"/>
    <x v="3"/>
    <x v="573"/>
    <x v="275"/>
    <x v="1"/>
    <x v="0"/>
    <x v="1"/>
    <x v="3695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2"/>
    <x v="0"/>
    <x v="1"/>
    <x v="1"/>
    <x v="4"/>
    <x v="2"/>
    <x v="3"/>
    <x v="614"/>
    <x v="696"/>
    <x v="2213"/>
    <x v="1567"/>
    <x v="3"/>
    <x v="719"/>
    <x v="280"/>
    <x v="1"/>
    <x v="0"/>
    <x v="1"/>
    <x v="369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3"/>
    <x v="0"/>
    <x v="1"/>
    <x v="1"/>
    <x v="3"/>
    <x v="0"/>
    <x v="0"/>
    <x v="613"/>
    <x v="697"/>
    <x v="2120"/>
    <x v="1568"/>
    <x v="1"/>
    <x v="680"/>
    <x v="656"/>
    <x v="1"/>
    <x v="0"/>
    <x v="1"/>
    <x v="3697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4"/>
    <x v="0"/>
    <x v="1"/>
    <x v="1"/>
    <x v="2"/>
    <x v="2"/>
    <x v="2"/>
    <x v="606"/>
    <x v="688"/>
    <x v="2277"/>
    <x v="1569"/>
    <x v="3"/>
    <x v="584"/>
    <x v="940"/>
    <x v="1"/>
    <x v="0"/>
    <x v="1"/>
    <x v="3698"/>
    <x v="1"/>
    <x v="5"/>
    <x v="779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5"/>
    <x v="0"/>
    <x v="1"/>
    <x v="1"/>
    <x v="2"/>
    <x v="2"/>
    <x v="2"/>
    <x v="609"/>
    <x v="689"/>
    <x v="1952"/>
    <x v="1570"/>
    <x v="1"/>
    <x v="1155"/>
    <x v="261"/>
    <x v="1"/>
    <x v="0"/>
    <x v="1"/>
    <x v="369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6"/>
    <x v="0"/>
    <x v="1"/>
    <x v="1"/>
    <x v="3"/>
    <x v="0"/>
    <x v="0"/>
    <x v="607"/>
    <x v="690"/>
    <x v="2074"/>
    <x v="1571"/>
    <x v="1"/>
    <x v="1052"/>
    <x v="455"/>
    <x v="1"/>
    <x v="0"/>
    <x v="1"/>
    <x v="3700"/>
    <x v="1"/>
    <x v="5"/>
    <x v="324"/>
    <x v="8"/>
    <x v="0"/>
  </r>
  <r>
    <x v="2"/>
    <x v="2"/>
    <x v="0"/>
    <x v="1"/>
    <x v="16"/>
    <x v="9"/>
    <x v="0"/>
    <x v="12"/>
    <x v="8"/>
    <x v="7"/>
    <x v="0"/>
    <x v="0"/>
    <x v="3"/>
    <x v="3"/>
    <x v="22"/>
    <x v="437"/>
    <x v="0"/>
    <x v="1"/>
    <x v="1"/>
    <x v="3"/>
    <x v="0"/>
    <x v="0"/>
    <x v="608"/>
    <x v="691"/>
    <x v="1939"/>
    <x v="1572"/>
    <x v="1"/>
    <x v="978"/>
    <x v="655"/>
    <x v="1"/>
    <x v="0"/>
    <x v="1"/>
    <x v="3701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38"/>
    <x v="0"/>
    <x v="1"/>
    <x v="1"/>
    <x v="1"/>
    <x v="1"/>
    <x v="1"/>
    <x v="602"/>
    <x v="684"/>
    <x v="1965"/>
    <x v="1573"/>
    <x v="1"/>
    <x v="761"/>
    <x v="305"/>
    <x v="1"/>
    <x v="0"/>
    <x v="0"/>
    <x v="370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39"/>
    <x v="0"/>
    <x v="1"/>
    <x v="1"/>
    <x v="4"/>
    <x v="2"/>
    <x v="3"/>
    <x v="614"/>
    <x v="696"/>
    <x v="2278"/>
    <x v="1130"/>
    <x v="3"/>
    <x v="978"/>
    <x v="655"/>
    <x v="1"/>
    <x v="0"/>
    <x v="1"/>
    <x v="370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40"/>
    <x v="0"/>
    <x v="1"/>
    <x v="1"/>
    <x v="3"/>
    <x v="0"/>
    <x v="0"/>
    <x v="613"/>
    <x v="697"/>
    <x v="2107"/>
    <x v="1574"/>
    <x v="1"/>
    <x v="335"/>
    <x v="213"/>
    <x v="1"/>
    <x v="0"/>
    <x v="1"/>
    <x v="370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41"/>
    <x v="0"/>
    <x v="1"/>
    <x v="1"/>
    <x v="2"/>
    <x v="2"/>
    <x v="2"/>
    <x v="606"/>
    <x v="688"/>
    <x v="2211"/>
    <x v="1575"/>
    <x v="1"/>
    <x v="335"/>
    <x v="208"/>
    <x v="1"/>
    <x v="0"/>
    <x v="1"/>
    <x v="3705"/>
    <x v="1"/>
    <x v="4"/>
    <x v="139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42"/>
    <x v="0"/>
    <x v="1"/>
    <x v="1"/>
    <x v="2"/>
    <x v="2"/>
    <x v="2"/>
    <x v="609"/>
    <x v="689"/>
    <x v="2060"/>
    <x v="1576"/>
    <x v="3"/>
    <x v="1149"/>
    <x v="941"/>
    <x v="1"/>
    <x v="0"/>
    <x v="1"/>
    <x v="370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43"/>
    <x v="0"/>
    <x v="1"/>
    <x v="1"/>
    <x v="3"/>
    <x v="0"/>
    <x v="0"/>
    <x v="607"/>
    <x v="690"/>
    <x v="2074"/>
    <x v="1571"/>
    <x v="1"/>
    <x v="424"/>
    <x v="896"/>
    <x v="1"/>
    <x v="0"/>
    <x v="1"/>
    <x v="3707"/>
    <x v="1"/>
    <x v="17"/>
    <x v="747"/>
    <x v="8"/>
    <x v="0"/>
  </r>
  <r>
    <x v="2"/>
    <x v="2"/>
    <x v="0"/>
    <x v="1"/>
    <x v="16"/>
    <x v="9"/>
    <x v="0"/>
    <x v="12"/>
    <x v="8"/>
    <x v="7"/>
    <x v="0"/>
    <x v="0"/>
    <x v="3"/>
    <x v="3"/>
    <x v="23"/>
    <x v="444"/>
    <x v="0"/>
    <x v="1"/>
    <x v="1"/>
    <x v="3"/>
    <x v="0"/>
    <x v="0"/>
    <x v="608"/>
    <x v="691"/>
    <x v="2009"/>
    <x v="1577"/>
    <x v="3"/>
    <x v="855"/>
    <x v="683"/>
    <x v="1"/>
    <x v="0"/>
    <x v="1"/>
    <x v="3708"/>
    <x v="1"/>
    <x v="5"/>
    <x v="531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45"/>
    <x v="0"/>
    <x v="1"/>
    <x v="1"/>
    <x v="1"/>
    <x v="1"/>
    <x v="1"/>
    <x v="602"/>
    <x v="684"/>
    <x v="2279"/>
    <x v="1578"/>
    <x v="3"/>
    <x v="903"/>
    <x v="756"/>
    <x v="1"/>
    <x v="0"/>
    <x v="1"/>
    <x v="3709"/>
    <x v="1"/>
    <x v="4"/>
    <x v="780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46"/>
    <x v="0"/>
    <x v="1"/>
    <x v="1"/>
    <x v="4"/>
    <x v="2"/>
    <x v="3"/>
    <x v="614"/>
    <x v="696"/>
    <x v="2214"/>
    <x v="852"/>
    <x v="1"/>
    <x v="429"/>
    <x v="813"/>
    <x v="1"/>
    <x v="0"/>
    <x v="1"/>
    <x v="371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47"/>
    <x v="0"/>
    <x v="1"/>
    <x v="1"/>
    <x v="3"/>
    <x v="0"/>
    <x v="0"/>
    <x v="613"/>
    <x v="697"/>
    <x v="2019"/>
    <x v="1579"/>
    <x v="3"/>
    <x v="937"/>
    <x v="280"/>
    <x v="1"/>
    <x v="0"/>
    <x v="1"/>
    <x v="3711"/>
    <x v="1"/>
    <x v="17"/>
    <x v="191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48"/>
    <x v="0"/>
    <x v="1"/>
    <x v="1"/>
    <x v="0"/>
    <x v="2"/>
    <x v="2"/>
    <x v="0"/>
    <x v="688"/>
    <x v="2280"/>
    <x v="1580"/>
    <x v="2"/>
    <x v="321"/>
    <x v="277"/>
    <x v="1"/>
    <x v="0"/>
    <x v="1"/>
    <x v="3712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49"/>
    <x v="0"/>
    <x v="1"/>
    <x v="1"/>
    <x v="2"/>
    <x v="2"/>
    <x v="2"/>
    <x v="609"/>
    <x v="689"/>
    <x v="2281"/>
    <x v="1581"/>
    <x v="3"/>
    <x v="995"/>
    <x v="376"/>
    <x v="1"/>
    <x v="0"/>
    <x v="1"/>
    <x v="3713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50"/>
    <x v="0"/>
    <x v="1"/>
    <x v="1"/>
    <x v="3"/>
    <x v="0"/>
    <x v="0"/>
    <x v="607"/>
    <x v="690"/>
    <x v="2120"/>
    <x v="1582"/>
    <x v="1"/>
    <x v="613"/>
    <x v="529"/>
    <x v="1"/>
    <x v="0"/>
    <x v="1"/>
    <x v="3714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4"/>
    <x v="451"/>
    <x v="0"/>
    <x v="1"/>
    <x v="1"/>
    <x v="3"/>
    <x v="0"/>
    <x v="0"/>
    <x v="608"/>
    <x v="691"/>
    <x v="2088"/>
    <x v="1583"/>
    <x v="3"/>
    <x v="1024"/>
    <x v="742"/>
    <x v="1"/>
    <x v="0"/>
    <x v="1"/>
    <x v="3715"/>
    <x v="1"/>
    <x v="4"/>
    <x v="594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2"/>
    <x v="0"/>
    <x v="1"/>
    <x v="1"/>
    <x v="3"/>
    <x v="1"/>
    <x v="0"/>
    <x v="615"/>
    <x v="698"/>
    <x v="1947"/>
    <x v="1584"/>
    <x v="1"/>
    <x v="578"/>
    <x v="213"/>
    <x v="1"/>
    <x v="0"/>
    <x v="1"/>
    <x v="3716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3"/>
    <x v="0"/>
    <x v="1"/>
    <x v="1"/>
    <x v="4"/>
    <x v="2"/>
    <x v="3"/>
    <x v="616"/>
    <x v="699"/>
    <x v="2211"/>
    <x v="1585"/>
    <x v="1"/>
    <x v="65"/>
    <x v="635"/>
    <x v="1"/>
    <x v="0"/>
    <x v="1"/>
    <x v="3717"/>
    <x v="1"/>
    <x v="4"/>
    <x v="555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4"/>
    <x v="0"/>
    <x v="1"/>
    <x v="1"/>
    <x v="2"/>
    <x v="0"/>
    <x v="2"/>
    <x v="617"/>
    <x v="700"/>
    <x v="2282"/>
    <x v="1586"/>
    <x v="3"/>
    <x v="937"/>
    <x v="280"/>
    <x v="1"/>
    <x v="0"/>
    <x v="1"/>
    <x v="3718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5"/>
    <x v="0"/>
    <x v="1"/>
    <x v="1"/>
    <x v="4"/>
    <x v="2"/>
    <x v="3"/>
    <x v="618"/>
    <x v="701"/>
    <x v="2111"/>
    <x v="1587"/>
    <x v="1"/>
    <x v="690"/>
    <x v="670"/>
    <x v="1"/>
    <x v="0"/>
    <x v="1"/>
    <x v="3719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6"/>
    <x v="0"/>
    <x v="1"/>
    <x v="1"/>
    <x v="4"/>
    <x v="2"/>
    <x v="3"/>
    <x v="619"/>
    <x v="702"/>
    <x v="1985"/>
    <x v="1588"/>
    <x v="1"/>
    <x v="734"/>
    <x v="942"/>
    <x v="1"/>
    <x v="0"/>
    <x v="1"/>
    <x v="3720"/>
    <x v="0"/>
    <x v="0"/>
    <x v="0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7"/>
    <x v="0"/>
    <x v="1"/>
    <x v="1"/>
    <x v="3"/>
    <x v="0"/>
    <x v="0"/>
    <x v="620"/>
    <x v="640"/>
    <x v="2120"/>
    <x v="1589"/>
    <x v="1"/>
    <x v="800"/>
    <x v="660"/>
    <x v="1"/>
    <x v="0"/>
    <x v="1"/>
    <x v="3721"/>
    <x v="1"/>
    <x v="10"/>
    <x v="514"/>
    <x v="8"/>
    <x v="0"/>
  </r>
  <r>
    <x v="2"/>
    <x v="2"/>
    <x v="0"/>
    <x v="1"/>
    <x v="16"/>
    <x v="9"/>
    <x v="0"/>
    <x v="12"/>
    <x v="8"/>
    <x v="7"/>
    <x v="0"/>
    <x v="0"/>
    <x v="3"/>
    <x v="3"/>
    <x v="25"/>
    <x v="458"/>
    <x v="0"/>
    <x v="1"/>
    <x v="1"/>
    <x v="2"/>
    <x v="0"/>
    <x v="2"/>
    <x v="621"/>
    <x v="703"/>
    <x v="2068"/>
    <x v="1590"/>
    <x v="3"/>
    <x v="978"/>
    <x v="774"/>
    <x v="1"/>
    <x v="0"/>
    <x v="1"/>
    <x v="3722"/>
    <x v="1"/>
    <x v="17"/>
    <x v="765"/>
    <x v="8"/>
    <x v="0"/>
  </r>
  <r>
    <x v="3"/>
    <x v="3"/>
    <x v="1"/>
    <x v="2"/>
    <x v="17"/>
    <x v="10"/>
    <x v="2"/>
    <x v="9"/>
    <x v="9"/>
    <x v="2"/>
    <x v="2"/>
    <x v="2"/>
    <x v="4"/>
    <x v="5"/>
    <x v="26"/>
    <x v="670"/>
    <x v="1"/>
    <x v="0"/>
    <x v="2"/>
    <x v="0"/>
    <x v="4"/>
    <x v="5"/>
    <x v="0"/>
    <x v="704"/>
    <x v="0"/>
    <x v="0"/>
    <x v="0"/>
    <x v="0"/>
    <x v="0"/>
    <x v="0"/>
    <x v="0"/>
    <x v="0"/>
    <x v="0"/>
    <x v="0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Position="2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>
  <location ref="B40:F48" firstHeaderRow="1" firstDataRow="5" firstDataCol="1" rowPageCount="2" colPageCount="1"/>
  <pivotFields count="38">
    <pivotField axis="axisPage" compact="0" multipleItemSelectionAllowed="1" showAll="0">
      <items count="5">
        <item h="1" x="0"/>
        <item x="1"/>
        <item h="1" x="2"/>
        <item h="1" x="3"/>
        <item t="default"/>
      </items>
    </pivotField>
    <pivotField compact="0" showAll="0"/>
    <pivotField compact="0" showAll="0"/>
    <pivotField compact="0" showAll="0"/>
    <pivotField axis="axisPage" compact="0" multipleItemSelectionAllowed="1" showAll="0">
      <items count="19">
        <item x="8"/>
        <item h="1" x="0"/>
        <item h="1" x="1"/>
        <item h="1" x="10"/>
        <item h="1" x="11"/>
        <item h="1" x="12"/>
        <item h="1" x="2"/>
        <item h="1" x="3"/>
        <item h="1" x="9"/>
        <item h="1" x="4"/>
        <item h="1" x="5"/>
        <item h="1" x="13"/>
        <item h="1" x="6"/>
        <item h="1" x="7"/>
        <item h="1" x="14"/>
        <item h="1" x="15"/>
        <item h="1" x="16"/>
        <item h="1" x="17"/>
        <item t="default"/>
      </items>
    </pivotField>
    <pivotField compact="0" showAll="0"/>
    <pivotField compact="0" showAll="0"/>
    <pivotField axis="axisCol" compact="0" multipleItemSelectionAllowed="1" showAll="0">
      <items count="14">
        <item x="0"/>
        <item x="1"/>
        <item x="3"/>
        <item x="4"/>
        <item x="5"/>
        <item x="11"/>
        <item x="10"/>
        <item x="12"/>
        <item x="7"/>
        <item x="2"/>
        <item x="8"/>
        <item x="6"/>
        <item x="9"/>
        <item t="default"/>
      </items>
    </pivotField>
    <pivotField axis="axisCol" compact="0" multipleItemSelectionAllowed="1" showAll="0">
      <items count="11">
        <item x="0"/>
        <item x="1"/>
        <item x="4"/>
        <item x="8"/>
        <item x="3"/>
        <item sd="0" x="5"/>
        <item sd="0" x="2"/>
        <item x="7"/>
        <item x="6"/>
        <item x="9"/>
        <item t="default"/>
      </items>
    </pivotField>
    <pivotField compact="0" showAll="0">
      <items count="9">
        <item x="6"/>
        <item x="0"/>
        <item x="1"/>
        <item x="7"/>
        <item x="4"/>
        <item x="3"/>
        <item x="5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multipleItemSelectionAllowed="1" showAll="0">
      <items count="6">
        <item x="3"/>
        <item h="1" x="2"/>
        <item h="1" x="1"/>
        <item h="1" x="4"/>
        <item h="1" x="0"/>
        <item t="default"/>
      </items>
    </pivotField>
    <pivotField compact="0" showAll="0"/>
    <pivotField compact="0" showAll="0"/>
    <pivotField compact="0" showAll="0"/>
    <pivotField axis="axisRow" dataField="1" compact="0" multipleItemSelectionAllowed="1" showAll="0">
      <items count="7">
        <item x="0"/>
        <item x="1"/>
        <item x="4"/>
        <item x="3"/>
        <item x="2"/>
        <item h="1" x="5"/>
        <item t="default"/>
      </items>
    </pivotField>
    <pivotField compact="0" showAll="0"/>
    <pivotField dataField="1" compact="0" showAll="0">
      <items count="706">
        <item x="234"/>
        <item x="188"/>
        <item x="166"/>
        <item x="251"/>
        <item x="98"/>
        <item x="32"/>
        <item x="192"/>
        <item x="43"/>
        <item x="127"/>
        <item x="213"/>
        <item x="215"/>
        <item x="128"/>
        <item x="156"/>
        <item x="151"/>
        <item x="233"/>
        <item x="46"/>
        <item x="161"/>
        <item x="83"/>
        <item x="56"/>
        <item x="133"/>
        <item x="86"/>
        <item x="179"/>
        <item x="110"/>
        <item x="106"/>
        <item x="8"/>
        <item x="185"/>
        <item x="17"/>
        <item x="25"/>
        <item x="153"/>
        <item x="148"/>
        <item x="360"/>
        <item x="85"/>
        <item x="351"/>
        <item x="619"/>
        <item x="315"/>
        <item x="325"/>
        <item x="307"/>
        <item x="348"/>
        <item x="614"/>
        <item x="283"/>
        <item x="297"/>
        <item x="334"/>
        <item x="275"/>
        <item x="268"/>
        <item x="332"/>
        <item x="358"/>
        <item x="359"/>
        <item x="345"/>
        <item x="322"/>
        <item x="323"/>
        <item x="312"/>
        <item x="303"/>
        <item x="313"/>
        <item x="293"/>
        <item x="557"/>
        <item x="304"/>
        <item x="294"/>
        <item x="341"/>
        <item x="418"/>
        <item x="290"/>
        <item x="575"/>
        <item x="271"/>
        <item x="264"/>
        <item x="280"/>
        <item x="272"/>
        <item x="265"/>
        <item x="331"/>
        <item x="566"/>
        <item x="224"/>
        <item x="219"/>
        <item x="250"/>
        <item x="528"/>
        <item x="550"/>
        <item x="126"/>
        <item x="257"/>
        <item x="409"/>
        <item x="539"/>
        <item x="401"/>
        <item x="394"/>
        <item x="388"/>
        <item x="217"/>
        <item x="206"/>
        <item x="211"/>
        <item x="204"/>
        <item x="383"/>
        <item x="371"/>
        <item x="223"/>
        <item x="221"/>
        <item x="378"/>
        <item x="125"/>
        <item x="124"/>
        <item x="229"/>
        <item x="203"/>
        <item x="365"/>
        <item x="696"/>
        <item x="243"/>
        <item x="141"/>
        <item x="685"/>
        <item x="113"/>
        <item x="119"/>
        <item x="174"/>
        <item x="164"/>
        <item x="678"/>
        <item x="131"/>
        <item x="208"/>
        <item x="15"/>
        <item x="197"/>
        <item x="45"/>
        <item x="26"/>
        <item x="100"/>
        <item x="105"/>
        <item x="135"/>
        <item x="195"/>
        <item x="180"/>
        <item x="54"/>
        <item x="115"/>
        <item x="205"/>
        <item x="196"/>
        <item x="236"/>
        <item x="6"/>
        <item x="14"/>
        <item x="50"/>
        <item x="58"/>
        <item x="346"/>
        <item x="324"/>
        <item x="49"/>
        <item x="295"/>
        <item x="338"/>
        <item x="314"/>
        <item x="305"/>
        <item x="281"/>
        <item x="273"/>
        <item x="176"/>
        <item x="266"/>
        <item x="230"/>
        <item x="616"/>
        <item x="136"/>
        <item x="64"/>
        <item x="618"/>
        <item x="114"/>
        <item x="609"/>
        <item x="155"/>
        <item x="603"/>
        <item x="143"/>
        <item x="142"/>
        <item x="238"/>
        <item x="605"/>
        <item x="5"/>
        <item x="617"/>
        <item x="184"/>
        <item x="13"/>
        <item x="74"/>
        <item x="30"/>
        <item x="75"/>
        <item x="610"/>
        <item x="121"/>
        <item x="604"/>
        <item x="44"/>
        <item x="95"/>
        <item x="20"/>
        <item x="688"/>
        <item x="24"/>
        <item x="79"/>
        <item x="687"/>
        <item x="292"/>
        <item x="82"/>
        <item x="321"/>
        <item x="302"/>
        <item x="270"/>
        <item x="289"/>
        <item x="263"/>
        <item x="671"/>
        <item x="672"/>
        <item x="169"/>
        <item x="663"/>
        <item x="53"/>
        <item x="340"/>
        <item x="29"/>
        <item x="35"/>
        <item x="39"/>
        <item x="96"/>
        <item x="152"/>
        <item x="555"/>
        <item x="158"/>
        <item x="699"/>
        <item x="664"/>
        <item x="628"/>
        <item x="508"/>
        <item x="622"/>
        <item x="563"/>
        <item x="597"/>
        <item x="160"/>
        <item x="505"/>
        <item x="608"/>
        <item x="84"/>
        <item x="419"/>
        <item x="244"/>
        <item x="413"/>
        <item x="578"/>
        <item x="400"/>
        <item x="240"/>
        <item x="499"/>
        <item x="406"/>
        <item x="514"/>
        <item x="430"/>
        <item x="492"/>
        <item x="88"/>
        <item x="534"/>
        <item x="247"/>
        <item x="673"/>
        <item x="405"/>
        <item x="412"/>
        <item x="650"/>
        <item x="564"/>
        <item x="536"/>
        <item x="428"/>
        <item x="665"/>
        <item x="364"/>
        <item x="407"/>
        <item x="689"/>
        <item x="393"/>
        <item x="402"/>
        <item x="679"/>
        <item x="370"/>
        <item x="395"/>
        <item x="387"/>
        <item x="558"/>
        <item x="598"/>
        <item x="582"/>
        <item x="1"/>
        <item x="389"/>
        <item x="592"/>
        <item x="526"/>
        <item x="567"/>
        <item x="590"/>
        <item x="586"/>
        <item x="108"/>
        <item x="435"/>
        <item x="537"/>
        <item x="424"/>
        <item x="427"/>
        <item x="593"/>
        <item x="379"/>
        <item x="253"/>
        <item x="529"/>
        <item x="254"/>
        <item x="231"/>
        <item x="540"/>
        <item x="366"/>
        <item x="256"/>
        <item x="581"/>
        <item x="579"/>
        <item x="372"/>
        <item x="235"/>
        <item x="228"/>
        <item x="585"/>
        <item x="624"/>
        <item x="584"/>
        <item x="165"/>
        <item x="623"/>
        <item x="363"/>
        <item x="226"/>
        <item x="129"/>
        <item x="107"/>
        <item x="171"/>
        <item x="216"/>
        <item x="218"/>
        <item x="37"/>
        <item x="90"/>
        <item x="123"/>
        <item x="274"/>
        <item x="267"/>
        <item x="282"/>
        <item x="296"/>
        <item x="99"/>
        <item x="306"/>
        <item x="237"/>
        <item x="111"/>
        <item x="639"/>
        <item x="347"/>
        <item x="693"/>
        <item x="187"/>
        <item x="40"/>
        <item x="73"/>
        <item x="9"/>
        <item x="644"/>
        <item x="71"/>
        <item x="137"/>
        <item x="377"/>
        <item x="177"/>
        <item x="132"/>
        <item x="261"/>
        <item x="33"/>
        <item x="278"/>
        <item x="300"/>
        <item x="286"/>
        <item x="310"/>
        <item x="318"/>
        <item x="336"/>
        <item x="422"/>
        <item x="175"/>
        <item x="227"/>
        <item x="130"/>
        <item x="701"/>
        <item x="4"/>
        <item x="168"/>
        <item x="93"/>
        <item x="421"/>
        <item x="0"/>
        <item x="12"/>
        <item x="104"/>
        <item x="89"/>
        <item x="23"/>
        <item x="417"/>
        <item x="18"/>
        <item x="77"/>
        <item x="94"/>
        <item x="162"/>
        <item x="191"/>
        <item x="354"/>
        <item x="326"/>
        <item x="150"/>
        <item x="276"/>
        <item x="298"/>
        <item x="349"/>
        <item x="284"/>
        <item x="308"/>
        <item x="316"/>
        <item x="342"/>
        <item x="173"/>
        <item x="159"/>
        <item x="109"/>
        <item x="28"/>
        <item x="181"/>
        <item x="144"/>
        <item x="212"/>
        <item x="41"/>
        <item x="92"/>
        <item x="533"/>
        <item x="117"/>
        <item x="87"/>
        <item x="102"/>
        <item x="11"/>
        <item x="118"/>
        <item x="654"/>
        <item x="702"/>
        <item x="198"/>
        <item x="339"/>
        <item x="572"/>
        <item x="554"/>
        <item x="335"/>
        <item x="178"/>
        <item x="138"/>
        <item x="19"/>
        <item x="562"/>
        <item x="232"/>
        <item x="571"/>
        <item x="222"/>
        <item x="220"/>
        <item x="3"/>
        <item x="147"/>
        <item x="61"/>
        <item x="214"/>
        <item x="112"/>
        <item x="225"/>
        <item x="553"/>
        <item x="78"/>
        <item x="201"/>
        <item x="561"/>
        <item x="519"/>
        <item x="464"/>
        <item x="513"/>
        <item x="259"/>
        <item x="269"/>
        <item x="329"/>
        <item x="288"/>
        <item x="291"/>
        <item x="311"/>
        <item x="516"/>
        <item x="320"/>
        <item x="510"/>
        <item x="357"/>
        <item x="521"/>
        <item x="353"/>
        <item x="333"/>
        <item x="517"/>
        <item x="573"/>
        <item x="350"/>
        <item x="157"/>
        <item x="154"/>
        <item x="501"/>
        <item x="615"/>
        <item x="65"/>
        <item x="494"/>
        <item x="140"/>
        <item x="686"/>
        <item x="498"/>
        <item x="602"/>
        <item x="491"/>
        <item x="670"/>
        <item x="183"/>
        <item x="643"/>
        <item x="101"/>
        <item x="511"/>
        <item x="16"/>
        <item x="76"/>
        <item x="507"/>
        <item x="34"/>
        <item x="532"/>
        <item x="62"/>
        <item x="134"/>
        <item x="503"/>
        <item x="239"/>
        <item x="21"/>
        <item x="496"/>
        <item x="163"/>
        <item x="190"/>
        <item x="149"/>
        <item x="502"/>
        <item x="636"/>
        <item x="629"/>
        <item x="495"/>
        <item x="170"/>
        <item x="7"/>
        <item x="647"/>
        <item x="200"/>
        <item x="487"/>
        <item x="460"/>
        <item x="202"/>
        <item x="146"/>
        <item x="483"/>
        <item x="456"/>
        <item x="27"/>
        <item x="544"/>
        <item x="194"/>
        <item x="207"/>
        <item x="361"/>
        <item x="68"/>
        <item x="635"/>
        <item x="355"/>
        <item x="343"/>
        <item x="80"/>
        <item x="38"/>
        <item x="209"/>
        <item x="547"/>
        <item x="66"/>
        <item x="473"/>
        <item x="447"/>
        <item x="633"/>
        <item x="70"/>
        <item x="469"/>
        <item x="260"/>
        <item x="277"/>
        <item x="285"/>
        <item x="299"/>
        <item x="182"/>
        <item x="309"/>
        <item x="632"/>
        <item x="576"/>
        <item x="317"/>
        <item x="327"/>
        <item x="47"/>
        <item x="640"/>
        <item x="697"/>
        <item x="690"/>
        <item x="51"/>
        <item x="648"/>
        <item x="695"/>
        <item x="559"/>
        <item x="186"/>
        <item x="682"/>
        <item x="651"/>
        <item x="193"/>
        <item x="568"/>
        <item x="55"/>
        <item x="210"/>
        <item x="10"/>
        <item x="638"/>
        <item x="139"/>
        <item x="674"/>
        <item x="668"/>
        <item x="543"/>
        <item x="666"/>
        <item x="601"/>
        <item x="580"/>
        <item x="535"/>
        <item x="480"/>
        <item x="22"/>
        <item x="145"/>
        <item x="662"/>
        <item x="454"/>
        <item x="477"/>
        <item x="450"/>
        <item x="691"/>
        <item x="48"/>
        <item x="676"/>
        <item x="683"/>
        <item x="52"/>
        <item x="2"/>
        <item x="675"/>
        <item x="72"/>
        <item x="436"/>
        <item x="81"/>
        <item x="574"/>
        <item x="425"/>
        <item x="556"/>
        <item x="591"/>
        <item x="594"/>
        <item x="565"/>
        <item x="583"/>
        <item x="443"/>
        <item x="621"/>
        <item x="432"/>
        <item x="410"/>
        <item x="587"/>
        <item x="551"/>
        <item x="613"/>
        <item x="530"/>
        <item x="403"/>
        <item x="545"/>
        <item x="541"/>
        <item x="607"/>
        <item x="252"/>
        <item x="258"/>
        <item x="414"/>
        <item x="399"/>
        <item x="396"/>
        <item x="692"/>
        <item x="255"/>
        <item x="390"/>
        <item x="392"/>
        <item x="386"/>
        <item x="653"/>
        <item x="249"/>
        <item x="570"/>
        <item x="552"/>
        <item x="560"/>
        <item x="367"/>
        <item x="373"/>
        <item x="527"/>
        <item x="549"/>
        <item x="595"/>
        <item x="538"/>
        <item x="442"/>
        <item x="680"/>
        <item x="431"/>
        <item x="384"/>
        <item x="380"/>
        <item x="700"/>
        <item x="588"/>
        <item x="667"/>
        <item x="439"/>
        <item x="382"/>
        <item x="426"/>
        <item x="438"/>
        <item x="245"/>
        <item x="465"/>
        <item x="626"/>
        <item x="167"/>
        <item x="262"/>
        <item x="337"/>
        <item x="279"/>
        <item x="287"/>
        <item x="330"/>
        <item x="248"/>
        <item x="319"/>
        <item x="301"/>
        <item x="328"/>
        <item x="684"/>
        <item x="677"/>
        <item x="172"/>
        <item x="649"/>
        <item x="416"/>
        <item x="356"/>
        <item x="434"/>
        <item x="352"/>
        <item x="655"/>
        <item x="344"/>
        <item x="548"/>
        <item x="241"/>
        <item x="546"/>
        <item x="122"/>
        <item x="36"/>
        <item x="189"/>
        <item x="423"/>
        <item x="242"/>
        <item x="42"/>
        <item x="437"/>
        <item x="103"/>
        <item x="703"/>
        <item x="646"/>
        <item x="246"/>
        <item x="440"/>
        <item x="659"/>
        <item x="31"/>
        <item x="429"/>
        <item x="681"/>
        <item x="520"/>
        <item x="531"/>
        <item x="542"/>
        <item x="515"/>
        <item x="60"/>
        <item x="91"/>
        <item x="97"/>
        <item x="199"/>
        <item x="59"/>
        <item x="67"/>
        <item x="634"/>
        <item x="461"/>
        <item x="57"/>
        <item x="525"/>
        <item x="488"/>
        <item x="116"/>
        <item x="120"/>
        <item x="457"/>
        <item x="484"/>
        <item x="69"/>
        <item x="411"/>
        <item x="63"/>
        <item x="404"/>
        <item x="451"/>
        <item x="478"/>
        <item x="481"/>
        <item x="631"/>
        <item x="642"/>
        <item x="509"/>
        <item x="596"/>
        <item x="506"/>
        <item x="600"/>
        <item x="512"/>
        <item x="504"/>
        <item x="652"/>
        <item x="448"/>
        <item x="490"/>
        <item x="474"/>
        <item x="445"/>
        <item x="470"/>
        <item x="500"/>
        <item x="433"/>
        <item x="493"/>
        <item x="630"/>
        <item x="518"/>
        <item x="408"/>
        <item x="375"/>
        <item x="398"/>
        <item x="369"/>
        <item x="497"/>
        <item x="397"/>
        <item x="620"/>
        <item x="391"/>
        <item x="374"/>
        <item x="612"/>
        <item x="385"/>
        <item x="656"/>
        <item x="368"/>
        <item x="589"/>
        <item x="658"/>
        <item x="467"/>
        <item x="641"/>
        <item x="698"/>
        <item x="381"/>
        <item x="599"/>
        <item x="660"/>
        <item x="463"/>
        <item x="458"/>
        <item x="485"/>
        <item x="524"/>
        <item x="577"/>
        <item x="452"/>
        <item x="479"/>
        <item x="482"/>
        <item x="446"/>
        <item x="471"/>
        <item x="455"/>
        <item x="459"/>
        <item x="462"/>
        <item x="569"/>
        <item x="468"/>
        <item x="489"/>
        <item x="476"/>
        <item x="444"/>
        <item x="453"/>
        <item x="627"/>
        <item x="449"/>
        <item x="475"/>
        <item x="637"/>
        <item x="486"/>
        <item x="472"/>
        <item x="415"/>
        <item x="625"/>
        <item x="645"/>
        <item x="420"/>
        <item x="522"/>
        <item x="441"/>
        <item x="523"/>
        <item x="611"/>
        <item x="606"/>
        <item x="657"/>
        <item x="669"/>
        <item x="376"/>
        <item x="362"/>
        <item x="661"/>
        <item x="694"/>
        <item x="466"/>
        <item x="704"/>
        <item t="default"/>
      </items>
    </pivotField>
    <pivotField dataField="1" compact="0" showAll="0">
      <items count="2284">
        <item x="482"/>
        <item x="1257"/>
        <item x="1266"/>
        <item x="563"/>
        <item x="1236"/>
        <item x="1112"/>
        <item x="556"/>
        <item x="1276"/>
        <item x="1208"/>
        <item x="763"/>
        <item x="1331"/>
        <item x="1151"/>
        <item x="1321"/>
        <item x="1267"/>
        <item x="1191"/>
        <item x="1304"/>
        <item x="608"/>
        <item x="139"/>
        <item x="844"/>
        <item x="881"/>
        <item x="330"/>
        <item x="1237"/>
        <item x="496"/>
        <item x="183"/>
        <item x="1275"/>
        <item x="790"/>
        <item x="1294"/>
        <item x="552"/>
        <item x="297"/>
        <item x="152"/>
        <item x="1312"/>
        <item x="1284"/>
        <item x="1330"/>
        <item x="820"/>
        <item x="229"/>
        <item x="1256"/>
        <item x="851"/>
        <item x="1217"/>
        <item x="95"/>
        <item x="1341"/>
        <item x="392"/>
        <item x="163"/>
        <item x="253"/>
        <item x="806"/>
        <item x="308"/>
        <item x="432"/>
        <item x="331"/>
        <item x="412"/>
        <item x="205"/>
        <item x="504"/>
        <item x="286"/>
        <item x="877"/>
        <item x="798"/>
        <item x="453"/>
        <item x="242"/>
        <item x="446"/>
        <item x="738"/>
        <item x="1295"/>
        <item x="526"/>
        <item x="117"/>
        <item x="635"/>
        <item x="66"/>
        <item x="285"/>
        <item x="30"/>
        <item x="675"/>
        <item x="274"/>
        <item x="714"/>
        <item x="836"/>
        <item x="1159"/>
        <item x="1175"/>
        <item x="1247"/>
        <item x="162"/>
        <item x="722"/>
        <item x="17"/>
        <item x="528"/>
        <item x="217"/>
        <item x="383"/>
        <item x="860"/>
        <item x="206"/>
        <item x="49"/>
        <item x="129"/>
        <item x="47"/>
        <item x="479"/>
        <item x="1127"/>
        <item x="1135"/>
        <item x="320"/>
        <item x="704"/>
        <item x="51"/>
        <item x="309"/>
        <item x="623"/>
        <item x="492"/>
        <item x="518"/>
        <item x="67"/>
        <item x="1143"/>
        <item x="41"/>
        <item x="265"/>
        <item x="1689"/>
        <item x="1285"/>
        <item x="732"/>
        <item x="1600"/>
        <item x="489"/>
        <item x="1654"/>
        <item x="516"/>
        <item x="1696"/>
        <item x="402"/>
        <item x="1183"/>
        <item x="1714"/>
        <item x="1088"/>
        <item x="1688"/>
        <item x="1705"/>
        <item x="1218"/>
        <item x="1361"/>
        <item x="374"/>
        <item x="1246"/>
        <item x="1743"/>
        <item x="1604"/>
        <item x="1614"/>
        <item x="1110"/>
        <item x="83"/>
        <item x="1661"/>
        <item x="486"/>
        <item x="1641"/>
        <item x="1663"/>
        <item x="522"/>
        <item x="1633"/>
        <item x="128"/>
        <item x="1149"/>
        <item x="1669"/>
        <item x="1625"/>
        <item x="193"/>
        <item x="1575"/>
        <item x="1711"/>
        <item x="1701"/>
        <item x="1102"/>
        <item x="1734"/>
        <item x="1104"/>
        <item x="7"/>
        <item x="512"/>
        <item x="1674"/>
        <item x="2181"/>
        <item x="1503"/>
        <item x="541"/>
        <item x="1222"/>
        <item x="1652"/>
        <item x="1372"/>
        <item x="530"/>
        <item x="1694"/>
        <item x="1190"/>
        <item x="1529"/>
        <item x="1109"/>
        <item x="1261"/>
        <item x="1360"/>
        <item x="1622"/>
        <item x="1107"/>
        <item x="1566"/>
        <item x="2198"/>
        <item x="218"/>
        <item x="1460"/>
        <item x="583"/>
        <item x="1456"/>
        <item x="1376"/>
        <item x="1111"/>
        <item x="1478"/>
        <item x="1167"/>
        <item x="576"/>
        <item x="1574"/>
        <item x="1124"/>
        <item x="1146"/>
        <item x="1673"/>
        <item x="1265"/>
        <item x="1226"/>
        <item x="1211"/>
        <item x="982"/>
        <item x="2185"/>
        <item x="1385"/>
        <item x="1038"/>
        <item x="1147"/>
        <item x="337"/>
        <item x="1455"/>
        <item x="970"/>
        <item x="1108"/>
        <item x="357"/>
        <item x="1174"/>
        <item x="1534"/>
        <item x="1103"/>
        <item x="1365"/>
        <item x="1320"/>
        <item x="275"/>
        <item x="1095"/>
        <item x="1319"/>
        <item x="11"/>
        <item x="1050"/>
        <item x="1349"/>
        <item x="927"/>
        <item x="1086"/>
        <item x="1391"/>
        <item x="1499"/>
        <item x="761"/>
        <item x="1533"/>
        <item x="1264"/>
        <item x="1022"/>
        <item x="96"/>
        <item x="846"/>
        <item x="998"/>
        <item x="2215"/>
        <item x="472"/>
        <item x="706"/>
        <item x="1390"/>
        <item x="336"/>
        <item x="1779"/>
        <item x="1148"/>
        <item x="1318"/>
        <item x="1150"/>
        <item x="1202"/>
        <item x="1584"/>
        <item x="1411"/>
        <item x="1570"/>
        <item x="1180"/>
        <item x="924"/>
        <item x="545"/>
        <item x="1092"/>
        <item x="1170"/>
        <item x="2203"/>
        <item x="804"/>
        <item x="495"/>
        <item x="1094"/>
        <item x="1221"/>
        <item x="491"/>
        <item x="343"/>
        <item x="580"/>
        <item x="1018"/>
        <item x="1438"/>
        <item x="1156"/>
        <item x="1528"/>
        <item x="1125"/>
        <item x="1100"/>
        <item x="818"/>
        <item x="1558"/>
        <item x="73"/>
        <item x="1231"/>
        <item x="1116"/>
        <item x="511"/>
        <item x="879"/>
        <item x="477"/>
        <item x="898"/>
        <item x="1579"/>
        <item x="863"/>
        <item x="386"/>
        <item x="1354"/>
        <item x="1058"/>
        <item x="1366"/>
        <item x="1280"/>
        <item x="1632"/>
        <item x="462"/>
        <item x="578"/>
        <item x="454"/>
        <item x="1607"/>
        <item x="632"/>
        <item x="364"/>
        <item x="870"/>
        <item x="1099"/>
        <item x="1571"/>
        <item x="1416"/>
        <item x="455"/>
        <item x="378"/>
        <item x="1636"/>
        <item x="352"/>
        <item x="2159"/>
        <item x="891"/>
        <item x="459"/>
        <item x="622"/>
        <item x="1472"/>
        <item x="435"/>
        <item x="2202"/>
        <item x="698"/>
        <item x="1315"/>
        <item x="1682"/>
        <item x="426"/>
        <item x="377"/>
        <item x="379"/>
        <item x="216"/>
        <item x="519"/>
        <item x="664"/>
        <item x="269"/>
        <item x="1557"/>
        <item x="78"/>
        <item x="1544"/>
        <item x="823"/>
        <item x="396"/>
        <item x="436"/>
        <item x="1334"/>
        <item x="943"/>
        <item x="544"/>
        <item x="716"/>
        <item x="1196"/>
        <item x="362"/>
        <item x="501"/>
        <item x="707"/>
        <item x="385"/>
        <item x="648"/>
        <item x="1736"/>
        <item x="1884"/>
        <item x="406"/>
        <item x="1162"/>
        <item x="295"/>
        <item x="448"/>
        <item x="1157"/>
        <item x="1816"/>
        <item x="621"/>
        <item x="903"/>
        <item x="1340"/>
        <item x="1091"/>
        <item x="371"/>
        <item x="784"/>
        <item x="1207"/>
        <item x="54"/>
        <item x="2264"/>
        <item x="1115"/>
        <item x="115"/>
        <item x="770"/>
        <item x="105"/>
        <item x="1498"/>
        <item x="1406"/>
        <item x="726"/>
        <item x="444"/>
        <item x="1126"/>
        <item x="565"/>
        <item x="307"/>
        <item x="1002"/>
        <item x="395"/>
        <item x="151"/>
        <item x="1133"/>
        <item x="425"/>
        <item x="525"/>
        <item x="1797"/>
        <item x="1199"/>
        <item x="161"/>
        <item x="1428"/>
        <item x="533"/>
        <item x="1178"/>
        <item x="537"/>
        <item x="994"/>
        <item x="127"/>
        <item x="1578"/>
        <item x="1076"/>
        <item x="1793"/>
        <item x="558"/>
        <item x="203"/>
        <item x="1271"/>
        <item x="416"/>
        <item x="1828"/>
        <item x="921"/>
        <item x="618"/>
        <item x="529"/>
        <item x="845"/>
        <item x="228"/>
        <item x="780"/>
        <item x="564"/>
        <item x="646"/>
        <item x="1434"/>
        <item x="1384"/>
        <item x="2258"/>
        <item x="561"/>
        <item x="2157"/>
        <item x="1194"/>
        <item x="567"/>
        <item x="1583"/>
        <item x="450"/>
        <item x="1849"/>
        <item x="1303"/>
        <item x="370"/>
        <item x="1225"/>
        <item x="1642"/>
        <item x="1680"/>
        <item x="1644"/>
        <item x="1809"/>
        <item x="554"/>
        <item x="792"/>
        <item x="2153"/>
        <item x="919"/>
        <item x="82"/>
        <item x="893"/>
        <item x="782"/>
        <item x="456"/>
        <item x="1695"/>
        <item x="678"/>
        <item x="867"/>
        <item x="1068"/>
        <item x="1852"/>
        <item x="1588"/>
        <item x="1783"/>
        <item x="510"/>
        <item x="64"/>
        <item x="1293"/>
        <item x="1310"/>
        <item x="321"/>
        <item x="179"/>
        <item x="1084"/>
        <item x="1096"/>
        <item x="2163"/>
        <item x="1550"/>
        <item x="140"/>
        <item x="812"/>
        <item x="2212"/>
        <item x="717"/>
        <item x="1825"/>
        <item x="2209"/>
        <item x="1250"/>
        <item x="1325"/>
        <item x="1065"/>
        <item x="397"/>
        <item x="1244"/>
        <item x="1466"/>
        <item x="1800"/>
        <item x="1553"/>
        <item x="1350"/>
        <item x="1158"/>
        <item x="394"/>
        <item x="766"/>
        <item x="1093"/>
        <item x="658"/>
        <item x="1401"/>
        <item x="1552"/>
        <item x="771"/>
        <item x="273"/>
        <item x="1617"/>
        <item x="758"/>
        <item x="665"/>
        <item x="90"/>
        <item x="423"/>
        <item x="449"/>
        <item x="1461"/>
        <item x="252"/>
        <item x="653"/>
        <item x="2195"/>
        <item x="2175"/>
        <item x="677"/>
        <item x="329"/>
        <item x="484"/>
        <item x="1756"/>
        <item x="1355"/>
        <item x="38"/>
        <item x="791"/>
        <item x="1338"/>
        <item x="1561"/>
        <item x="48"/>
        <item x="1467"/>
        <item x="1412"/>
        <item x="1227"/>
        <item x="106"/>
        <item x="1589"/>
        <item x="1324"/>
        <item x="40"/>
        <item x="1173"/>
        <item x="1241"/>
        <item x="869"/>
        <item x="671"/>
        <item x="2164"/>
        <item x="715"/>
        <item x="101"/>
        <item x="1439"/>
        <item x="725"/>
        <item x="169"/>
        <item x="2176"/>
        <item x="1117"/>
        <item x="521"/>
        <item x="2160"/>
        <item x="1377"/>
        <item x="1240"/>
        <item x="1141"/>
        <item x="1142"/>
        <item x="1523"/>
        <item x="2071"/>
        <item x="656"/>
        <item x="670"/>
        <item x="657"/>
        <item x="702"/>
        <item x="93"/>
        <item x="733"/>
        <item x="1596"/>
        <item x="768"/>
        <item x="1509"/>
        <item x="828"/>
        <item x="145"/>
        <item x="132"/>
        <item x="1289"/>
        <item x="100"/>
        <item x="344"/>
        <item x="52"/>
        <item x="862"/>
        <item x="765"/>
        <item x="1540"/>
        <item x="315"/>
        <item x="2205"/>
        <item x="74"/>
        <item x="1171"/>
        <item x="414"/>
        <item x="1504"/>
        <item x="676"/>
        <item x="1450"/>
        <item x="1371"/>
        <item x="167"/>
        <item x="182"/>
        <item x="935"/>
        <item x="861"/>
        <item x="1010"/>
        <item x="1681"/>
        <item x="1034"/>
        <item x="2184"/>
        <item x="2189"/>
        <item x="1938"/>
        <item x="1122"/>
        <item x="284"/>
        <item x="1519"/>
        <item x="258"/>
        <item x="1720"/>
        <item x="1014"/>
        <item x="2188"/>
        <item x="1923"/>
        <item x="2172"/>
        <item x="1359"/>
        <item x="815"/>
        <item x="1712"/>
        <item x="122"/>
        <item x="1163"/>
        <item x="1878"/>
        <item x="150"/>
        <item x="2169"/>
        <item x="801"/>
        <item x="1254"/>
        <item x="1539"/>
        <item x="283"/>
        <item x="173"/>
        <item x="118"/>
        <item x="1605"/>
        <item x="192"/>
        <item x="1702"/>
        <item x="2079"/>
        <item x="1615"/>
        <item x="298"/>
        <item x="278"/>
        <item x="1860"/>
        <item x="535"/>
        <item x="1819"/>
        <item x="246"/>
        <item x="300"/>
        <item x="20"/>
        <item x="1573"/>
        <item x="1362"/>
        <item x="2161"/>
        <item x="1206"/>
        <item x="1841"/>
        <item x="1576"/>
        <item x="210"/>
        <item x="1165"/>
        <item x="1292"/>
        <item x="157"/>
        <item x="1949"/>
        <item x="1620"/>
        <item x="292"/>
        <item x="290"/>
        <item x="505"/>
        <item x="772"/>
        <item x="88"/>
        <item x="1396"/>
        <item x="515"/>
        <item x="1131"/>
        <item x="1302"/>
        <item x="2196"/>
        <item x="1134"/>
        <item x="1693"/>
        <item x="55"/>
        <item x="1179"/>
        <item x="1380"/>
        <item x="134"/>
        <item x="254"/>
        <item x="826"/>
        <item x="1197"/>
        <item x="692"/>
        <item x="2268"/>
        <item x="2156"/>
        <item x="2178"/>
        <item x="2207"/>
        <item x="1006"/>
        <item x="107"/>
        <item x="2260"/>
        <item x="1599"/>
        <item x="1335"/>
        <item x="986"/>
        <item x="1234"/>
        <item x="184"/>
        <item x="2179"/>
        <item x="189"/>
        <item x="1565"/>
        <item x="1787"/>
        <item x="153"/>
        <item x="1449"/>
        <item x="1085"/>
        <item x="693"/>
        <item x="612"/>
        <item x="1132"/>
        <item x="739"/>
        <item x="187"/>
        <item x="1373"/>
        <item x="1054"/>
        <item x="727"/>
        <item x="71"/>
        <item x="1382"/>
        <item x="1560"/>
        <item x="1670"/>
        <item x="1727"/>
        <item x="1493"/>
        <item x="708"/>
        <item x="1914"/>
        <item x="655"/>
        <item x="776"/>
        <item x="1527"/>
        <item x="497"/>
        <item x="369"/>
        <item x="1123"/>
        <item x="1567"/>
        <item x="684"/>
        <item x="600"/>
        <item x="56"/>
        <item x="1445"/>
        <item x="759"/>
        <item x="1530"/>
        <item x="2278"/>
        <item x="1356"/>
        <item x="1140"/>
        <item x="527"/>
        <item x="1379"/>
        <item x="1541"/>
        <item x="1255"/>
        <item x="1848"/>
        <item x="1138"/>
        <item x="335"/>
        <item x="1954"/>
        <item x="236"/>
        <item x="1154"/>
        <item x="1273"/>
        <item x="319"/>
        <item x="593"/>
        <item x="1792"/>
        <item x="110"/>
        <item x="585"/>
        <item x="625"/>
        <item x="779"/>
        <item x="2162"/>
        <item x="1087"/>
        <item x="1514"/>
        <item x="1212"/>
        <item x="338"/>
        <item x="1345"/>
        <item x="58"/>
        <item x="1930"/>
        <item x="1311"/>
        <item x="581"/>
        <item x="351"/>
        <item x="1837"/>
        <item x="1230"/>
        <item x="1270"/>
        <item x="890"/>
        <item x="349"/>
        <item x="23"/>
        <item x="1260"/>
        <item x="1943"/>
        <item x="827"/>
        <item x="120"/>
        <item x="1451"/>
        <item x="1245"/>
        <item x="724"/>
        <item x="194"/>
        <item x="1613"/>
        <item x="685"/>
        <item x="69"/>
        <item x="506"/>
        <item x="138"/>
        <item x="1288"/>
        <item x="560"/>
        <item x="1402"/>
        <item x="60"/>
        <item x="333"/>
        <item x="39"/>
        <item x="1314"/>
        <item x="634"/>
        <item x="848"/>
        <item x="488"/>
        <item x="2223"/>
        <item x="2098"/>
        <item x="1471"/>
        <item x="769"/>
        <item x="404"/>
        <item x="1556"/>
        <item x="805"/>
        <item x="1631"/>
        <item x="1660"/>
        <item x="1777"/>
        <item x="737"/>
        <item x="1386"/>
        <item x="2082"/>
        <item x="98"/>
        <item x="1235"/>
        <item x="1358"/>
        <item x="345"/>
        <item x="234"/>
        <item x="1328"/>
        <item x="1182"/>
        <item x="1549"/>
        <item x="2177"/>
        <item x="421"/>
        <item x="244"/>
        <item x="311"/>
        <item x="230"/>
        <item x="674"/>
        <item x="1668"/>
        <item x="1963"/>
        <item x="673"/>
        <item x="264"/>
        <item x="555"/>
        <item x="1508"/>
        <item x="1487"/>
        <item x="359"/>
        <item x="1846"/>
        <item x="636"/>
        <item x="2192"/>
        <item x="796"/>
        <item x="174"/>
        <item x="2214"/>
        <item x="220"/>
        <item x="241"/>
        <item x="387"/>
        <item x="63"/>
        <item x="611"/>
        <item x="341"/>
        <item x="694"/>
        <item x="1155"/>
        <item x="551"/>
        <item x="348"/>
        <item x="1308"/>
        <item x="721"/>
        <item x="1801"/>
        <item x="65"/>
        <item x="460"/>
        <item x="208"/>
        <item x="354"/>
        <item x="1987"/>
        <item x="652"/>
        <item x="1400"/>
        <item x="1907"/>
        <item x="1785"/>
        <item x="1388"/>
        <item x="1755"/>
        <item x="84"/>
        <item x="644"/>
        <item x="1369"/>
        <item x="1454"/>
        <item x="1999"/>
        <item x="1606"/>
        <item x="2243"/>
        <item x="1733"/>
        <item x="400"/>
        <item x="1351"/>
        <item x="1370"/>
        <item x="9"/>
        <item x="372"/>
        <item x="2280"/>
        <item x="1424"/>
        <item x="666"/>
        <item x="1740"/>
        <item x="1802"/>
        <item x="86"/>
        <item x="728"/>
        <item x="2090"/>
        <item x="1263"/>
        <item x="175"/>
        <item x="1838"/>
        <item x="155"/>
        <item x="1205"/>
        <item x="1634"/>
        <item x="571"/>
        <item x="641"/>
        <item x="457"/>
        <item x="296"/>
        <item x="124"/>
        <item x="853"/>
        <item x="661"/>
        <item x="408"/>
        <item x="2229"/>
        <item x="1524"/>
        <item x="326"/>
        <item x="2254"/>
        <item x="1870"/>
        <item x="1876"/>
        <item x="1671"/>
        <item x="365"/>
        <item x="328"/>
        <item x="1042"/>
        <item x="662"/>
        <item x="1421"/>
        <item x="1889"/>
        <item x="1891"/>
        <item x="679"/>
        <item x="1317"/>
        <item x="1981"/>
        <item x="1859"/>
        <item x="1357"/>
        <item x="1139"/>
        <item x="332"/>
        <item x="1597"/>
        <item x="1348"/>
        <item x="865"/>
        <item x="642"/>
        <item x="1804"/>
        <item x="1538"/>
        <item x="368"/>
        <item x="1572"/>
        <item x="1786"/>
        <item x="569"/>
        <item x="1181"/>
        <item x="1840"/>
        <item x="322"/>
        <item x="718"/>
        <item x="2113"/>
        <item x="1030"/>
        <item x="465"/>
        <item x="143"/>
        <item x="310"/>
        <item x="1446"/>
        <item x="19"/>
        <item x="1595"/>
        <item x="762"/>
        <item x="1577"/>
        <item x="1713"/>
        <item x="829"/>
        <item x="1520"/>
        <item x="1853"/>
        <item x="1389"/>
        <item x="1603"/>
        <item x="2197"/>
        <item x="833"/>
        <item x="1443"/>
        <item x="1195"/>
        <item x="1223"/>
        <item x="1166"/>
        <item x="1468"/>
        <item x="2167"/>
        <item x="53"/>
        <item x="607"/>
        <item x="668"/>
        <item x="470"/>
        <item x="1507"/>
        <item x="407"/>
        <item x="730"/>
        <item x="305"/>
        <item x="659"/>
        <item x="983"/>
        <item x="141"/>
        <item x="8"/>
        <item x="81"/>
        <item x="1453"/>
        <item x="430"/>
        <item x="2277"/>
        <item x="195"/>
        <item x="1458"/>
        <item x="1649"/>
        <item x="1489"/>
        <item x="1775"/>
        <item x="1457"/>
        <item x="380"/>
        <item x="181"/>
        <item x="538"/>
        <item x="318"/>
        <item x="639"/>
        <item x="356"/>
        <item x="272"/>
        <item x="2250"/>
        <item x="97"/>
        <item x="1776"/>
        <item x="2003"/>
        <item x="1518"/>
        <item x="317"/>
        <item x="2"/>
        <item x="1363"/>
        <item x="1513"/>
        <item x="1554"/>
        <item x="22"/>
        <item x="137"/>
        <item x="874"/>
        <item x="119"/>
        <item x="1251"/>
        <item x="494"/>
        <item x="1069"/>
        <item x="1585"/>
        <item x="1836"/>
        <item x="92"/>
        <item x="934"/>
        <item x="2246"/>
        <item x="410"/>
        <item x="824"/>
        <item x="1545"/>
        <item x="1686"/>
        <item x="339"/>
        <item x="142"/>
        <item x="314"/>
        <item x="1887"/>
        <item x="562"/>
        <item x="1347"/>
        <item x="1268"/>
        <item x="710"/>
        <item x="1279"/>
        <item x="2201"/>
        <item x="1888"/>
        <item x="1026"/>
        <item x="1700"/>
        <item x="1867"/>
        <item x="1827"/>
        <item x="1784"/>
        <item x="1594"/>
        <item x="299"/>
        <item x="1405"/>
        <item x="125"/>
        <item x="6"/>
        <item x="346"/>
        <item x="1392"/>
        <item x="481"/>
        <item x="1395"/>
        <item x="1847"/>
        <item x="1808"/>
        <item x="663"/>
        <item x="255"/>
        <item x="1383"/>
        <item x="781"/>
        <item x="1494"/>
        <item x="1204"/>
        <item x="1765"/>
        <item x="353"/>
        <item x="2262"/>
        <item x="1790"/>
        <item x="1856"/>
        <item x="1815"/>
        <item x="1422"/>
        <item x="1580"/>
        <item x="888"/>
        <item x="1749"/>
        <item x="130"/>
        <item x="417"/>
        <item x="1164"/>
        <item x="1662"/>
        <item x="1547"/>
        <item x="536"/>
        <item x="172"/>
        <item x="1751"/>
        <item x="2213"/>
        <item x="1526"/>
        <item x="393"/>
        <item x="847"/>
        <item x="1367"/>
        <item x="637"/>
        <item x="147"/>
        <item x="1483"/>
        <item x="1172"/>
        <item x="1039"/>
        <item x="1274"/>
        <item x="1531"/>
        <item x="1721"/>
        <item x="431"/>
        <item x="1750"/>
        <item x="840"/>
        <item x="937"/>
        <item x="1851"/>
        <item x="1413"/>
        <item x="719"/>
        <item x="1378"/>
        <item x="1814"/>
        <item x="1741"/>
        <item x="760"/>
        <item x="1224"/>
        <item x="390"/>
        <item x="1032"/>
        <item x="1203"/>
        <item x="2152"/>
        <item x="112"/>
        <item x="816"/>
        <item x="445"/>
        <item x="204"/>
        <item x="391"/>
        <item x="411"/>
        <item x="1040"/>
        <item x="61"/>
        <item x="342"/>
        <item x="866"/>
        <item x="1535"/>
        <item x="911"/>
        <item x="1710"/>
        <item x="878"/>
        <item x="1118"/>
        <item x="819"/>
        <item x="1243"/>
        <item x="742"/>
        <item x="1410"/>
        <item x="427"/>
        <item x="104"/>
        <item x="703"/>
        <item x="650"/>
        <item x="892"/>
        <item x="680"/>
        <item x="171"/>
        <item x="89"/>
        <item x="1586"/>
        <item x="1291"/>
        <item x="1063"/>
        <item x="2211"/>
        <item x="276"/>
        <item x="231"/>
        <item x="1482"/>
        <item x="1232"/>
        <item x="731"/>
        <item x="238"/>
        <item x="1500"/>
        <item x="735"/>
        <item x="1352"/>
        <item x="70"/>
        <item x="1491"/>
        <item x="1563"/>
        <item x="451"/>
        <item x="1316"/>
        <item x="1772"/>
        <item x="324"/>
        <item x="1427"/>
        <item x="94"/>
        <item x="1337"/>
        <item x="313"/>
        <item x="1381"/>
        <item x="149"/>
        <item x="1414"/>
        <item x="1298"/>
        <item x="753"/>
        <item x="156"/>
        <item x="1459"/>
        <item x="388"/>
        <item x="570"/>
        <item x="1512"/>
        <item x="1397"/>
        <item x="2193"/>
        <item x="918"/>
        <item x="114"/>
        <item x="77"/>
        <item x="1242"/>
        <item x="1568"/>
        <item x="572"/>
        <item x="566"/>
        <item x="325"/>
        <item x="942"/>
        <item x="1548"/>
        <item x="640"/>
        <item x="1364"/>
        <item x="1130"/>
        <item x="620"/>
        <item x="493"/>
        <item x="1664"/>
        <item x="999"/>
        <item x="849"/>
        <item x="1198"/>
        <item x="1555"/>
        <item x="756"/>
        <item x="1023"/>
        <item x="1283"/>
        <item x="613"/>
        <item x="1015"/>
        <item x="1114"/>
        <item x="1346"/>
        <item x="606"/>
        <item x="539"/>
        <item x="1719"/>
        <item x="709"/>
        <item x="1252"/>
        <item x="751"/>
        <item x="2102"/>
        <item x="1233"/>
        <item x="123"/>
        <item x="615"/>
        <item x="1301"/>
        <item x="2210"/>
        <item x="33"/>
        <item x="932"/>
        <item x="1592"/>
        <item x="126"/>
        <item x="1269"/>
        <item x="933"/>
        <item x="1521"/>
        <item x="68"/>
        <item x="245"/>
        <item x="1687"/>
        <item x="178"/>
        <item x="1238"/>
        <item x="1739"/>
        <item x="240"/>
        <item x="1448"/>
        <item x="1510"/>
        <item x="373"/>
        <item x="630"/>
        <item x="251"/>
        <item x="1418"/>
        <item x="200"/>
        <item x="1462"/>
        <item x="133"/>
        <item x="1463"/>
        <item x="1974"/>
        <item x="413"/>
        <item x="1537"/>
        <item x="1485"/>
        <item x="1258"/>
        <item x="1417"/>
        <item x="1387"/>
        <item x="384"/>
        <item x="977"/>
        <item x="2239"/>
        <item x="268"/>
        <item x="1083"/>
        <item x="177"/>
        <item x="520"/>
        <item x="72"/>
        <item x="1610"/>
        <item x="221"/>
        <item x="930"/>
        <item x="626"/>
        <item x="1080"/>
        <item x="740"/>
        <item x="974"/>
        <item x="248"/>
        <item x="480"/>
        <item x="1559"/>
        <item x="1215"/>
        <item x="984"/>
        <item x="1492"/>
        <item x="1186"/>
        <item x="1374"/>
        <item x="474"/>
        <item x="166"/>
        <item x="260"/>
        <item x="381"/>
        <item x="701"/>
        <item x="1993"/>
        <item x="280"/>
        <item x="418"/>
        <item x="1403"/>
        <item x="1774"/>
        <item x="712"/>
        <item x="1113"/>
        <item x="398"/>
        <item x="347"/>
        <item x="1517"/>
        <item x="131"/>
        <item x="199"/>
        <item x="1761"/>
        <item x="1368"/>
        <item x="340"/>
        <item x="841"/>
        <item x="559"/>
        <item x="1209"/>
        <item x="401"/>
        <item x="1647"/>
        <item x="1691"/>
        <item x="116"/>
        <item x="868"/>
        <item x="1762"/>
        <item x="1052"/>
        <item x="705"/>
        <item x="1447"/>
        <item x="1420"/>
        <item x="2066"/>
        <item x="1794"/>
        <item x="1326"/>
        <item x="899"/>
        <item x="433"/>
        <item x="1398"/>
        <item x="1684"/>
        <item x="1542"/>
        <item x="975"/>
        <item x="2206"/>
        <item x="1469"/>
        <item x="303"/>
        <item x="1219"/>
        <item x="2265"/>
        <item x="42"/>
        <item x="1399"/>
        <item x="873"/>
        <item x="1440"/>
        <item x="485"/>
        <item x="471"/>
        <item x="2271"/>
        <item x="514"/>
        <item x="306"/>
        <item x="1582"/>
        <item x="350"/>
        <item x="1036"/>
        <item x="1677"/>
        <item x="1408"/>
        <item x="1045"/>
        <item x="428"/>
        <item x="76"/>
        <item x="154"/>
        <item x="1272"/>
        <item x="1480"/>
        <item x="1882"/>
        <item x="854"/>
        <item x="609"/>
        <item x="1562"/>
        <item x="767"/>
        <item x="940"/>
        <item x="301"/>
        <item x="1090"/>
        <item x="2216"/>
        <item x="1431"/>
        <item x="2070"/>
        <item x="534"/>
        <item x="638"/>
        <item x="1313"/>
        <item x="1024"/>
        <item x="1868"/>
        <item x="1098"/>
        <item x="910"/>
        <item x="355"/>
        <item x="1621"/>
        <item x="682"/>
        <item x="1581"/>
        <item x="1290"/>
        <item x="27"/>
        <item x="1857"/>
        <item x="121"/>
        <item x="1757"/>
        <item x="5"/>
        <item x="2076"/>
        <item x="864"/>
        <item x="1097"/>
        <item x="880"/>
        <item x="1415"/>
        <item x="734"/>
        <item x="224"/>
        <item x="478"/>
        <item x="754"/>
        <item x="1394"/>
        <item x="1286"/>
        <item x="1189"/>
        <item x="1532"/>
        <item x="835"/>
        <item x="1952"/>
        <item x="1344"/>
        <item x="904"/>
        <item x="2073"/>
        <item x="21"/>
        <item x="1051"/>
        <item x="1650"/>
        <item x="1249"/>
        <item x="926"/>
        <item x="1653"/>
        <item x="1060"/>
        <item x="1210"/>
        <item x="26"/>
        <item x="669"/>
        <item x="461"/>
        <item x="1818"/>
        <item x="438"/>
        <item x="713"/>
        <item x="579"/>
        <item x="1216"/>
        <item x="1426"/>
        <item x="875"/>
        <item x="422"/>
        <item x="550"/>
        <item x="463"/>
        <item x="1442"/>
        <item x="168"/>
        <item x="773"/>
        <item x="334"/>
        <item x="2092"/>
        <item x="2060"/>
        <item x="302"/>
        <item x="574"/>
        <item x="1425"/>
        <item x="458"/>
        <item x="1145"/>
        <item x="490"/>
        <item x="1672"/>
        <item x="1486"/>
        <item x="923"/>
        <item x="697"/>
        <item x="1639"/>
        <item x="2077"/>
        <item x="2275"/>
        <item x="1832"/>
        <item x="990"/>
        <item x="660"/>
        <item x="487"/>
        <item x="1067"/>
        <item x="80"/>
        <item x="1937"/>
        <item x="136"/>
        <item x="2089"/>
        <item x="452"/>
        <item x="1829"/>
        <item x="1277"/>
        <item x="1072"/>
        <item x="419"/>
        <item x="1546"/>
        <item x="1728"/>
        <item x="466"/>
        <item x="700"/>
        <item x="1281"/>
        <item x="1323"/>
        <item x="871"/>
        <item x="850"/>
        <item x="1020"/>
        <item x="159"/>
        <item x="1730"/>
        <item x="627"/>
        <item x="628"/>
        <item x="1880"/>
        <item x="3"/>
        <item x="547"/>
        <item x="1322"/>
        <item x="1899"/>
        <item x="1433"/>
        <item x="45"/>
        <item x="358"/>
        <item x="1922"/>
        <item x="1393"/>
        <item x="1896"/>
        <item x="972"/>
        <item x="1722"/>
        <item x="1299"/>
        <item x="1152"/>
        <item x="2093"/>
        <item x="1703"/>
        <item x="1587"/>
        <item x="191"/>
        <item x="288"/>
        <item x="212"/>
        <item x="822"/>
        <item x="1048"/>
        <item x="1248"/>
        <item x="1506"/>
        <item x="1959"/>
        <item x="1971"/>
        <item x="799"/>
        <item x="1822"/>
        <item x="1375"/>
        <item x="1501"/>
        <item x="1419"/>
        <item x="543"/>
        <item x="842"/>
        <item x="1464"/>
        <item x="1404"/>
        <item x="294"/>
        <item x="752"/>
        <item x="720"/>
        <item x="1309"/>
        <item x="1913"/>
        <item x="905"/>
        <item x="1081"/>
        <item x="12"/>
        <item x="1624"/>
        <item x="1239"/>
        <item x="654"/>
        <item x="1782"/>
        <item x="1627"/>
        <item x="1153"/>
        <item x="1436"/>
        <item x="29"/>
        <item x="1188"/>
        <item x="509"/>
        <item x="633"/>
        <item x="1897"/>
        <item x="108"/>
        <item x="323"/>
        <item x="1551"/>
        <item x="971"/>
        <item x="500"/>
        <item x="366"/>
        <item x="2123"/>
        <item x="1470"/>
        <item x="2131"/>
        <item x="1942"/>
        <item x="429"/>
        <item x="1101"/>
        <item x="1824"/>
        <item x="906"/>
        <item x="1835"/>
        <item x="1339"/>
        <item x="1307"/>
        <item x="610"/>
        <item x="1735"/>
        <item x="624"/>
        <item x="469"/>
        <item x="1799"/>
        <item x="291"/>
        <item x="2109"/>
        <item x="1012"/>
        <item x="164"/>
        <item x="1956"/>
        <item x="631"/>
        <item x="1986"/>
        <item x="1716"/>
        <item x="696"/>
        <item x="1031"/>
        <item x="1742"/>
        <item x="1429"/>
        <item x="1590"/>
        <item x="1866"/>
        <item x="1430"/>
        <item x="13"/>
        <item x="797"/>
        <item x="165"/>
        <item x="1008"/>
        <item x="1990"/>
        <item x="736"/>
        <item x="2115"/>
        <item x="1915"/>
        <item x="1078"/>
        <item x="546"/>
        <item x="1886"/>
        <item x="1187"/>
        <item x="1635"/>
        <item x="1000"/>
        <item x="774"/>
        <item x="37"/>
        <item x="287"/>
        <item x="1452"/>
        <item x="1"/>
        <item x="1488"/>
        <item x="843"/>
        <item x="967"/>
        <item x="1905"/>
        <item x="468"/>
        <item x="683"/>
        <item x="389"/>
        <item x="1423"/>
        <item x="1657"/>
        <item x="176"/>
        <item x="1329"/>
        <item x="405"/>
        <item x="1089"/>
        <item x="785"/>
        <item x="1144"/>
        <item x="1912"/>
        <item x="1630"/>
        <item x="43"/>
        <item x="1479"/>
        <item x="31"/>
        <item x="160"/>
        <item x="1659"/>
        <item x="467"/>
        <item x="991"/>
        <item x="1306"/>
        <item x="856"/>
        <item x="834"/>
        <item x="215"/>
        <item x="1477"/>
        <item x="1220"/>
        <item x="959"/>
        <item x="1070"/>
        <item x="729"/>
        <item x="1287"/>
        <item x="672"/>
        <item x="951"/>
        <item x="1003"/>
        <item x="1077"/>
        <item x="745"/>
        <item x="1666"/>
        <item x="901"/>
        <item x="695"/>
        <item x="1729"/>
        <item x="1980"/>
        <item x="1105"/>
        <item x="1608"/>
        <item x="1921"/>
        <item x="36"/>
        <item x="755"/>
        <item x="1766"/>
        <item x="1168"/>
        <item x="1723"/>
        <item x="1121"/>
        <item x="2095"/>
        <item x="196"/>
        <item x="517"/>
        <item x="1667"/>
        <item x="2126"/>
        <item x="617"/>
        <item x="859"/>
        <item x="256"/>
        <item x="361"/>
        <item x="222"/>
        <item x="1998"/>
        <item x="99"/>
        <item x="1011"/>
        <item x="434"/>
        <item x="1564"/>
        <item x="2039"/>
        <item x="723"/>
        <item x="2046"/>
        <item x="1120"/>
        <item x="988"/>
        <item x="855"/>
        <item x="1055"/>
        <item x="103"/>
        <item x="376"/>
        <item x="1924"/>
        <item x="916"/>
        <item x="1645"/>
        <item x="503"/>
        <item x="2281"/>
        <item x="837"/>
        <item x="996"/>
        <item x="360"/>
        <item x="1655"/>
        <item x="1543"/>
        <item x="1119"/>
        <item x="1964"/>
        <item x="1327"/>
        <item x="1056"/>
        <item x="282"/>
        <item x="1407"/>
        <item x="786"/>
        <item x="399"/>
        <item x="382"/>
        <item x="271"/>
        <item x="239"/>
        <item x="262"/>
        <item x="744"/>
        <item x="2053"/>
        <item x="1623"/>
        <item x="1850"/>
        <item x="619"/>
        <item x="852"/>
        <item x="202"/>
        <item x="1697"/>
        <item x="34"/>
        <item x="882"/>
        <item x="1988"/>
        <item x="681"/>
        <item x="424"/>
        <item x="473"/>
        <item x="1137"/>
        <item x="908"/>
        <item x="1184"/>
        <item x="1160"/>
        <item x="1136"/>
        <item x="1763"/>
        <item x="1931"/>
        <item x="226"/>
        <item x="1342"/>
        <item x="2080"/>
        <item x="447"/>
        <item x="1515"/>
        <item x="884"/>
        <item x="810"/>
        <item x="263"/>
        <item x="2168"/>
        <item x="1106"/>
        <item x="1877"/>
        <item x="1753"/>
        <item x="437"/>
        <item x="955"/>
        <item x="1193"/>
        <item x="1944"/>
        <item x="4"/>
        <item x="889"/>
        <item x="1830"/>
        <item x="312"/>
        <item x="207"/>
        <item x="981"/>
        <item x="711"/>
        <item x="25"/>
        <item x="885"/>
        <item x="667"/>
        <item x="803"/>
        <item x="227"/>
        <item x="403"/>
        <item x="2050"/>
        <item x="599"/>
        <item x="85"/>
        <item x="900"/>
        <item x="647"/>
        <item x="1046"/>
        <item x="523"/>
        <item x="1618"/>
        <item x="591"/>
        <item x="1968"/>
        <item x="1771"/>
        <item x="1626"/>
        <item x="508"/>
        <item x="1612"/>
        <item x="2174"/>
        <item x="367"/>
        <item x="1465"/>
        <item x="75"/>
        <item x="1473"/>
        <item x="746"/>
        <item x="2004"/>
        <item x="788"/>
        <item x="2118"/>
        <item x="686"/>
        <item x="1643"/>
        <item x="2065"/>
        <item x="1016"/>
        <item x="197"/>
        <item x="483"/>
        <item x="111"/>
        <item x="198"/>
        <item x="1444"/>
        <item x="896"/>
        <item x="1435"/>
        <item x="1810"/>
        <item x="808"/>
        <item x="778"/>
        <item x="1169"/>
        <item x="1616"/>
        <item x="1028"/>
        <item x="1967"/>
        <item x="912"/>
        <item x="185"/>
        <item x="1213"/>
        <item x="814"/>
        <item x="1278"/>
        <item x="279"/>
        <item x="2187"/>
        <item x="963"/>
        <item x="2238"/>
        <item x="267"/>
        <item x="1176"/>
        <item x="603"/>
        <item x="944"/>
        <item x="2112"/>
        <item x="1601"/>
        <item x="223"/>
        <item x="588"/>
        <item x="363"/>
        <item x="233"/>
        <item x="1869"/>
        <item x="2241"/>
        <item x="540"/>
        <item x="18"/>
        <item x="531"/>
        <item x="243"/>
        <item x="1982"/>
        <item x="830"/>
        <item x="1609"/>
        <item x="557"/>
        <item x="1826"/>
        <item x="1962"/>
        <item x="1699"/>
        <item x="188"/>
        <item x="807"/>
        <item x="46"/>
        <item x="1651"/>
        <item x="553"/>
        <item x="2266"/>
        <item x="838"/>
        <item x="1760"/>
        <item x="1029"/>
        <item x="857"/>
        <item x="1353"/>
        <item x="2111"/>
        <item x="1495"/>
        <item x="1665"/>
        <item x="902"/>
        <item x="1437"/>
        <item x="575"/>
        <item x="1842"/>
        <item x="1214"/>
        <item x="1628"/>
        <item x="289"/>
        <item x="629"/>
        <item x="1409"/>
        <item x="969"/>
        <item x="883"/>
        <item x="1871"/>
        <item x="1228"/>
        <item x="1035"/>
        <item x="789"/>
        <item x="1906"/>
        <item x="144"/>
        <item x="1900"/>
        <item x="1511"/>
        <item x="2273"/>
        <item x="978"/>
        <item x="15"/>
        <item x="1484"/>
        <item x="1637"/>
        <item x="2075"/>
        <item x="443"/>
        <item x="976"/>
        <item x="1432"/>
        <item x="811"/>
        <item x="1996"/>
        <item x="1007"/>
        <item x="1646"/>
        <item x="1708"/>
        <item x="1985"/>
        <item x="596"/>
        <item x="1229"/>
        <item x="821"/>
        <item x="1300"/>
        <item x="415"/>
        <item x="614"/>
        <item x="1296"/>
        <item x="1902"/>
        <item x="825"/>
        <item x="2056"/>
        <item x="922"/>
        <item x="936"/>
        <item x="1675"/>
        <item x="1282"/>
        <item x="1796"/>
        <item x="872"/>
        <item x="651"/>
        <item x="1332"/>
        <item x="1908"/>
        <item x="1619"/>
        <item x="79"/>
        <item x="1297"/>
        <item x="1004"/>
        <item x="2227"/>
        <item x="1305"/>
        <item x="1496"/>
        <item x="1569"/>
        <item x="1811"/>
        <item x="1795"/>
        <item x="2234"/>
        <item x="794"/>
        <item x="1053"/>
        <item x="643"/>
        <item x="1490"/>
        <item x="1975"/>
        <item x="1128"/>
        <item x="327"/>
        <item x="1037"/>
        <item x="925"/>
        <item x="1778"/>
        <item x="146"/>
        <item x="1744"/>
        <item x="602"/>
        <item x="1591"/>
        <item x="1129"/>
        <item x="1343"/>
        <item x="987"/>
        <item x="783"/>
        <item x="1536"/>
        <item x="1082"/>
        <item x="1481"/>
        <item x="548"/>
        <item x="1656"/>
        <item x="1522"/>
        <item x="839"/>
        <item x="1598"/>
        <item x="409"/>
        <item x="2228"/>
        <item x="795"/>
        <item x="1770"/>
        <item x="1994"/>
        <item x="1789"/>
        <item x="1161"/>
        <item x="1803"/>
        <item x="476"/>
        <item x="247"/>
        <item x="464"/>
        <item x="2110"/>
        <item x="201"/>
        <item x="1476"/>
        <item x="587"/>
        <item x="1333"/>
        <item x="1502"/>
        <item x="1200"/>
        <item x="1638"/>
        <item x="102"/>
        <item x="2000"/>
        <item x="787"/>
        <item x="2232"/>
        <item x="1890"/>
        <item x="1049"/>
        <item x="109"/>
        <item x="876"/>
        <item x="1881"/>
        <item x="1525"/>
        <item x="1044"/>
        <item x="1894"/>
        <item x="595"/>
        <item x="1839"/>
        <item x="186"/>
        <item x="1844"/>
        <item x="1192"/>
        <item x="1858"/>
        <item x="817"/>
        <item x="1475"/>
        <item x="1873"/>
        <item x="1805"/>
        <item x="2204"/>
        <item x="257"/>
        <item x="1958"/>
        <item x="1602"/>
        <item x="1019"/>
        <item x="441"/>
        <item x="1813"/>
        <item x="1863"/>
        <item x="1791"/>
        <item x="214"/>
        <item x="211"/>
        <item x="2124"/>
        <item x="2269"/>
        <item x="1817"/>
        <item x="995"/>
        <item x="158"/>
        <item x="1259"/>
        <item x="1752"/>
        <item x="2101"/>
        <item x="2085"/>
        <item x="266"/>
        <item x="1725"/>
        <item x="232"/>
        <item x="113"/>
        <item x="439"/>
        <item x="1027"/>
        <item x="304"/>
        <item x="1879"/>
        <item x="687"/>
        <item x="1865"/>
        <item x="2267"/>
        <item x="1505"/>
        <item x="2062"/>
        <item x="1336"/>
        <item x="1861"/>
        <item x="920"/>
        <item x="1995"/>
        <item x="2100"/>
        <item x="1746"/>
        <item x="1704"/>
        <item x="1892"/>
        <item x="1679"/>
        <item x="2219"/>
        <item x="1726"/>
        <item x="1497"/>
        <item x="209"/>
        <item x="1898"/>
        <item x="929"/>
        <item x="2252"/>
        <item x="2149"/>
        <item x="2200"/>
        <item x="1262"/>
        <item x="1073"/>
        <item x="2007"/>
        <item x="32"/>
        <item x="2171"/>
        <item x="1676"/>
        <item x="250"/>
        <item x="316"/>
        <item x="16"/>
        <item x="499"/>
        <item x="2261"/>
        <item x="2120"/>
        <item x="1043"/>
        <item x="858"/>
        <item x="2043"/>
        <item x="939"/>
        <item x="10"/>
        <item x="1047"/>
        <item x="748"/>
        <item x="1738"/>
        <item x="1064"/>
        <item x="947"/>
        <item x="259"/>
        <item x="1780"/>
        <item x="2103"/>
        <item x="2091"/>
        <item x="2272"/>
        <item x="420"/>
        <item x="1820"/>
        <item x="442"/>
        <item x="219"/>
        <item x="24"/>
        <item x="2138"/>
        <item x="2183"/>
        <item x="135"/>
        <item x="87"/>
        <item x="1074"/>
        <item x="2145"/>
        <item x="1781"/>
        <item x="1033"/>
        <item x="1706"/>
        <item x="1059"/>
        <item x="2142"/>
        <item x="2143"/>
        <item x="1764"/>
        <item x="1066"/>
        <item x="2074"/>
        <item x="2106"/>
        <item x="2088"/>
        <item x="1061"/>
        <item x="938"/>
        <item x="549"/>
        <item x="741"/>
        <item x="1441"/>
        <item x="592"/>
        <item x="235"/>
        <item x="502"/>
        <item x="35"/>
        <item x="2114"/>
        <item x="2051"/>
        <item x="2099"/>
        <item x="532"/>
        <item x="180"/>
        <item x="2069"/>
        <item x="2129"/>
        <item x="1516"/>
        <item x="992"/>
        <item x="699"/>
        <item x="1901"/>
        <item x="775"/>
        <item x="513"/>
        <item x="2121"/>
        <item x="2222"/>
        <item x="2132"/>
        <item x="1798"/>
        <item x="1768"/>
        <item x="928"/>
        <item x="800"/>
        <item x="2146"/>
        <item x="498"/>
        <item x="1253"/>
        <item x="1062"/>
        <item x="584"/>
        <item x="2150"/>
        <item x="2221"/>
        <item x="44"/>
        <item x="2094"/>
        <item x="2244"/>
        <item x="1640"/>
        <item x="913"/>
        <item x="946"/>
        <item x="1788"/>
        <item x="645"/>
        <item x="2217"/>
        <item x="1834"/>
        <item x="2107"/>
        <item x="270"/>
        <item x="277"/>
        <item x="1875"/>
        <item x="649"/>
        <item x="50"/>
        <item x="1855"/>
        <item x="573"/>
        <item x="1806"/>
        <item x="2027"/>
        <item x="1885"/>
        <item x="1821"/>
        <item x="524"/>
        <item x="1690"/>
        <item x="1936"/>
        <item x="2047"/>
        <item x="2072"/>
        <item x="2218"/>
        <item x="2122"/>
        <item x="1057"/>
        <item x="2009"/>
        <item x="2052"/>
        <item x="1939"/>
        <item x="1474"/>
        <item x="1715"/>
        <item x="1941"/>
        <item x="2242"/>
        <item x="954"/>
        <item x="1079"/>
        <item x="747"/>
        <item x="1916"/>
        <item x="2042"/>
        <item x="2190"/>
        <item x="2084"/>
        <item x="2049"/>
        <item x="743"/>
        <item x="2087"/>
        <item x="2045"/>
        <item x="1758"/>
        <item x="966"/>
        <item x="1177"/>
        <item x="2240"/>
        <item x="589"/>
        <item x="2249"/>
        <item x="1698"/>
        <item x="375"/>
        <item x="958"/>
        <item x="1925"/>
        <item x="1629"/>
        <item x="802"/>
        <item x="2208"/>
        <item x="1831"/>
        <item x="915"/>
        <item x="1843"/>
        <item x="2019"/>
        <item x="962"/>
        <item x="688"/>
        <item x="597"/>
        <item x="1945"/>
        <item x="2235"/>
        <item x="690"/>
        <item x="1862"/>
        <item x="2081"/>
        <item x="2030"/>
        <item x="832"/>
        <item x="1948"/>
        <item x="2230"/>
        <item x="985"/>
        <item x="1854"/>
        <item x="1950"/>
        <item x="1718"/>
        <item x="1201"/>
        <item x="989"/>
        <item x="2078"/>
        <item x="2279"/>
        <item x="931"/>
        <item x="894"/>
        <item x="980"/>
        <item x="1932"/>
        <item x="1872"/>
        <item x="1983"/>
        <item x="2125"/>
        <item x="1977"/>
        <item x="2233"/>
        <item x="1732"/>
        <item x="950"/>
        <item x="1748"/>
        <item x="1893"/>
        <item x="979"/>
        <item x="2127"/>
        <item x="2105"/>
        <item x="689"/>
        <item x="1992"/>
        <item x="2086"/>
        <item x="750"/>
        <item x="1185"/>
        <item x="2173"/>
        <item x="809"/>
        <item x="1041"/>
        <item x="895"/>
        <item x="2158"/>
        <item x="2220"/>
        <item x="831"/>
        <item x="1611"/>
        <item x="590"/>
        <item x="2006"/>
        <item x="749"/>
        <item x="2224"/>
        <item x="2237"/>
        <item x="2194"/>
        <item x="604"/>
        <item x="973"/>
        <item x="475"/>
        <item x="2036"/>
        <item x="2096"/>
        <item x="2155"/>
        <item x="1648"/>
        <item x="2104"/>
        <item x="2276"/>
        <item x="440"/>
        <item x="993"/>
        <item x="2256"/>
        <item x="2263"/>
        <item x="1001"/>
        <item x="577"/>
        <item x="1025"/>
        <item x="616"/>
        <item x="1979"/>
        <item x="945"/>
        <item x="1807"/>
        <item x="764"/>
        <item x="2180"/>
        <item x="1017"/>
        <item x="907"/>
        <item x="777"/>
        <item x="1075"/>
        <item x="1678"/>
        <item x="1929"/>
        <item x="1005"/>
        <item x="813"/>
        <item x="1071"/>
        <item x="793"/>
        <item x="1021"/>
        <item x="949"/>
        <item x="2135"/>
        <item x="1737"/>
        <item x="2166"/>
        <item x="1759"/>
        <item x="62"/>
        <item x="2097"/>
        <item x="887"/>
        <item x="1658"/>
        <item x="507"/>
        <item x="293"/>
        <item x="568"/>
        <item x="225"/>
        <item x="1955"/>
        <item x="691"/>
        <item x="1754"/>
        <item x="2186"/>
        <item x="2191"/>
        <item x="2259"/>
        <item x="261"/>
        <item x="1965"/>
        <item x="2068"/>
        <item x="2048"/>
        <item x="2063"/>
        <item x="1683"/>
        <item x="1973"/>
        <item x="59"/>
        <item x="1707"/>
        <item x="2245"/>
        <item x="2054"/>
        <item x="957"/>
        <item x="148"/>
        <item x="2059"/>
        <item x="2108"/>
        <item x="961"/>
        <item x="2182"/>
        <item x="1724"/>
        <item x="1745"/>
        <item x="1976"/>
        <item x="170"/>
        <item x="2133"/>
        <item x="598"/>
        <item x="605"/>
        <item x="2282"/>
        <item x="2083"/>
        <item x="997"/>
        <item x="1692"/>
        <item x="2064"/>
        <item x="1013"/>
        <item x="914"/>
        <item x="757"/>
        <item x="2231"/>
        <item x="1953"/>
        <item x="2225"/>
        <item x="237"/>
        <item x="1009"/>
        <item x="2057"/>
        <item x="2013"/>
        <item x="582"/>
        <item x="2199"/>
        <item x="2041"/>
        <item x="965"/>
        <item x="1927"/>
        <item x="190"/>
        <item x="2034"/>
        <item x="2016"/>
        <item x="1951"/>
        <item x="1911"/>
        <item x="953"/>
        <item x="1909"/>
        <item x="2010"/>
        <item x="2031"/>
        <item x="1946"/>
        <item x="28"/>
        <item x="2117"/>
        <item x="2116"/>
        <item x="2119"/>
        <item x="1957"/>
        <item x="1940"/>
        <item x="14"/>
        <item x="1773"/>
        <item x="2021"/>
        <item x="1960"/>
        <item x="542"/>
        <item x="1926"/>
        <item x="1812"/>
        <item x="2055"/>
        <item x="1823"/>
        <item x="886"/>
        <item x="2136"/>
        <item x="2040"/>
        <item x="1903"/>
        <item x="1593"/>
        <item x="897"/>
        <item x="960"/>
        <item x="2067"/>
        <item x="594"/>
        <item x="2226"/>
        <item x="2130"/>
        <item x="1833"/>
        <item x="941"/>
        <item x="956"/>
        <item x="1947"/>
        <item x="1767"/>
        <item x="948"/>
        <item x="1966"/>
        <item x="1845"/>
        <item x="57"/>
        <item x="909"/>
        <item x="917"/>
        <item x="1874"/>
        <item x="2032"/>
        <item x="1864"/>
        <item x="2270"/>
        <item x="1969"/>
        <item x="2236"/>
        <item x="2061"/>
        <item x="1883"/>
        <item x="2139"/>
        <item x="2144"/>
        <item x="1918"/>
        <item x="1717"/>
        <item x="1709"/>
        <item x="601"/>
        <item x="968"/>
        <item x="1991"/>
        <item x="249"/>
        <item x="1895"/>
        <item x="1934"/>
        <item x="586"/>
        <item x="2035"/>
        <item x="281"/>
        <item x="2001"/>
        <item x="1747"/>
        <item x="2028"/>
        <item x="2033"/>
        <item x="2022"/>
        <item x="964"/>
        <item x="2038"/>
        <item x="1685"/>
        <item x="2015"/>
        <item x="952"/>
        <item x="2020"/>
        <item x="1731"/>
        <item x="2029"/>
        <item x="2044"/>
        <item x="91"/>
        <item x="2037"/>
        <item x="2247"/>
        <item x="1961"/>
        <item x="2154"/>
        <item x="2014"/>
        <item x="213"/>
        <item x="2026"/>
        <item x="1972"/>
        <item x="1978"/>
        <item x="2012"/>
        <item x="1997"/>
        <item x="2140"/>
        <item x="2023"/>
        <item x="2147"/>
        <item x="1910"/>
        <item x="2128"/>
        <item x="2025"/>
        <item x="1917"/>
        <item x="1769"/>
        <item x="1933"/>
        <item x="2251"/>
        <item x="2165"/>
        <item x="1970"/>
        <item x="1984"/>
        <item x="1989"/>
        <item x="2148"/>
        <item x="1928"/>
        <item x="2257"/>
        <item x="2011"/>
        <item x="1935"/>
        <item x="2008"/>
        <item x="2141"/>
        <item x="2248"/>
        <item x="2058"/>
        <item x="2253"/>
        <item x="2137"/>
        <item x="2170"/>
        <item x="2018"/>
        <item x="2017"/>
        <item x="2255"/>
        <item x="2151"/>
        <item x="1904"/>
        <item x="2024"/>
        <item x="1920"/>
        <item x="2134"/>
        <item x="2002"/>
        <item x="2274"/>
        <item x="2005"/>
        <item x="1919"/>
        <item x="0"/>
        <item t="default"/>
      </items>
    </pivotField>
    <pivotField dataField="1" compact="0" showAll="0">
      <items count="1592">
        <item x="593"/>
        <item x="621"/>
        <item x="596"/>
        <item x="321"/>
        <item x="567"/>
        <item x="303"/>
        <item x="384"/>
        <item x="305"/>
        <item x="298"/>
        <item x="309"/>
        <item x="390"/>
        <item x="577"/>
        <item x="376"/>
        <item x="433"/>
        <item x="377"/>
        <item x="373"/>
        <item x="70"/>
        <item x="353"/>
        <item x="371"/>
        <item x="288"/>
        <item x="602"/>
        <item x="582"/>
        <item x="300"/>
        <item x="330"/>
        <item x="588"/>
        <item x="556"/>
        <item x="184"/>
        <item x="569"/>
        <item x="1558"/>
        <item x="91"/>
        <item x="601"/>
        <item x="1462"/>
        <item x="640"/>
        <item x="632"/>
        <item x="481"/>
        <item x="317"/>
        <item x="470"/>
        <item x="392"/>
        <item x="578"/>
        <item x="27"/>
        <item x="483"/>
        <item x="144"/>
        <item x="308"/>
        <item x="595"/>
        <item x="102"/>
        <item x="269"/>
        <item x="564"/>
        <item x="347"/>
        <item x="419"/>
        <item x="594"/>
        <item x="320"/>
        <item x="649"/>
        <item x="544"/>
        <item x="328"/>
        <item x="383"/>
        <item x="22"/>
        <item x="490"/>
        <item x="630"/>
        <item x="435"/>
        <item x="479"/>
        <item x="277"/>
        <item x="1274"/>
        <item x="1"/>
        <item x="393"/>
        <item x="1504"/>
        <item x="961"/>
        <item x="294"/>
        <item x="1302"/>
        <item x="30"/>
        <item x="1402"/>
        <item x="338"/>
        <item x="355"/>
        <item x="1458"/>
        <item x="462"/>
        <item x="514"/>
        <item x="333"/>
        <item x="423"/>
        <item x="302"/>
        <item x="1275"/>
        <item x="122"/>
        <item x="509"/>
        <item x="432"/>
        <item x="295"/>
        <item x="662"/>
        <item x="39"/>
        <item x="706"/>
        <item x="495"/>
        <item x="1463"/>
        <item x="635"/>
        <item x="1459"/>
        <item x="165"/>
        <item x="750"/>
        <item x="43"/>
        <item x="1282"/>
        <item x="1284"/>
        <item x="397"/>
        <item x="692"/>
        <item x="685"/>
        <item x="639"/>
        <item x="1373"/>
        <item x="1468"/>
        <item x="720"/>
        <item x="1432"/>
        <item x="19"/>
        <item x="633"/>
        <item x="16"/>
        <item x="1281"/>
        <item x="715"/>
        <item x="1301"/>
        <item x="1291"/>
        <item x="301"/>
        <item x="1290"/>
        <item x="380"/>
        <item x="1307"/>
        <item x="51"/>
        <item x="318"/>
        <item x="1403"/>
        <item x="1472"/>
        <item x="370"/>
        <item x="751"/>
        <item x="243"/>
        <item x="1476"/>
        <item x="425"/>
        <item x="469"/>
        <item x="299"/>
        <item x="1320"/>
        <item x="485"/>
        <item x="517"/>
        <item x="297"/>
        <item x="332"/>
        <item x="498"/>
        <item x="399"/>
        <item x="304"/>
        <item x="354"/>
        <item x="627"/>
        <item x="1412"/>
        <item x="497"/>
        <item x="1460"/>
        <item x="1461"/>
        <item x="375"/>
        <item x="545"/>
        <item x="346"/>
        <item x="436"/>
        <item x="293"/>
        <item x="1028"/>
        <item x="492"/>
        <item x="339"/>
        <item x="1297"/>
        <item x="704"/>
        <item x="460"/>
        <item x="473"/>
        <item x="1312"/>
        <item x="1356"/>
        <item x="494"/>
        <item x="549"/>
        <item x="477"/>
        <item x="431"/>
        <item x="1494"/>
        <item x="515"/>
        <item x="1318"/>
        <item x="326"/>
        <item x="1337"/>
        <item x="385"/>
        <item x="1315"/>
        <item x="1420"/>
        <item x="1316"/>
        <item x="501"/>
        <item x="54"/>
        <item x="1396"/>
        <item x="351"/>
        <item x="361"/>
        <item x="352"/>
        <item x="1334"/>
        <item x="1276"/>
        <item x="337"/>
        <item x="1352"/>
        <item x="1428"/>
        <item x="748"/>
        <item x="1413"/>
        <item x="276"/>
        <item x="331"/>
        <item x="729"/>
        <item x="1424"/>
        <item x="617"/>
        <item x="1335"/>
        <item x="1408"/>
        <item x="358"/>
        <item x="753"/>
        <item x="306"/>
        <item x="1499"/>
        <item x="1344"/>
        <item x="296"/>
        <item x="4"/>
        <item x="1470"/>
        <item x="417"/>
        <item x="1285"/>
        <item x="1333"/>
        <item x="344"/>
        <item x="310"/>
        <item x="400"/>
        <item x="398"/>
        <item x="362"/>
        <item x="1524"/>
        <item x="1390"/>
        <item x="482"/>
        <item x="604"/>
        <item x="1313"/>
        <item x="46"/>
        <item x="1477"/>
        <item x="1349"/>
        <item x="341"/>
        <item x="289"/>
        <item x="1379"/>
        <item x="327"/>
        <item x="934"/>
        <item x="709"/>
        <item x="1330"/>
        <item x="688"/>
        <item x="1292"/>
        <item x="314"/>
        <item x="292"/>
        <item x="440"/>
        <item x="721"/>
        <item x="1310"/>
        <item x="319"/>
        <item x="372"/>
        <item x="1296"/>
        <item x="24"/>
        <item x="283"/>
        <item x="1437"/>
        <item x="1557"/>
        <item x="316"/>
        <item x="274"/>
        <item x="21"/>
        <item x="1369"/>
        <item x="434"/>
        <item x="366"/>
        <item x="1532"/>
        <item x="345"/>
        <item x="1457"/>
        <item x="534"/>
        <item x="761"/>
        <item x="80"/>
        <item x="374"/>
        <item x="1375"/>
        <item x="1378"/>
        <item x="270"/>
        <item x="1283"/>
        <item x="325"/>
        <item x="1277"/>
        <item x="1475"/>
        <item x="1303"/>
        <item x="307"/>
        <item x="128"/>
        <item x="1395"/>
        <item x="336"/>
        <item x="424"/>
        <item x="61"/>
        <item x="178"/>
        <item x="1328"/>
        <item x="799"/>
        <item x="350"/>
        <item x="166"/>
        <item x="418"/>
        <item x="1399"/>
        <item x="1436"/>
        <item x="1433"/>
        <item x="1578"/>
        <item x="285"/>
        <item x="1388"/>
        <item x="1357"/>
        <item x="1361"/>
        <item x="532"/>
        <item x="1483"/>
        <item x="1272"/>
        <item x="1407"/>
        <item x="752"/>
        <item x="142"/>
        <item x="87"/>
        <item x="1416"/>
        <item x="1511"/>
        <item x="278"/>
        <item x="369"/>
        <item x="629"/>
        <item x="68"/>
        <item x="821"/>
        <item x="493"/>
        <item x="628"/>
        <item x="1380"/>
        <item x="805"/>
        <item x="108"/>
        <item x="83"/>
        <item x="540"/>
        <item x="814"/>
        <item x="625"/>
        <item x="1404"/>
        <item x="38"/>
        <item x="129"/>
        <item x="420"/>
        <item x="1298"/>
        <item x="1270"/>
        <item x="444"/>
        <item x="1338"/>
        <item x="112"/>
        <item x="265"/>
        <item x="844"/>
        <item x="1423"/>
        <item x="697"/>
        <item x="716"/>
        <item x="1584"/>
        <item x="726"/>
        <item x="357"/>
        <item x="1280"/>
        <item x="1466"/>
        <item x="221"/>
        <item x="230"/>
        <item x="414"/>
        <item x="1469"/>
        <item x="1545"/>
        <item x="163"/>
        <item x="368"/>
        <item x="1363"/>
        <item x="1429"/>
        <item x="513"/>
        <item x="1287"/>
        <item x="968"/>
        <item x="1471"/>
        <item x="660"/>
        <item x="118"/>
        <item x="691"/>
        <item x="1443"/>
        <item x="1414"/>
        <item x="478"/>
        <item x="1286"/>
        <item x="472"/>
        <item x="1487"/>
        <item x="937"/>
        <item x="759"/>
        <item x="53"/>
        <item x="1509"/>
        <item x="861"/>
        <item x="63"/>
        <item x="1486"/>
        <item x="1526"/>
        <item x="978"/>
        <item x="837"/>
        <item x="977"/>
        <item x="202"/>
        <item x="820"/>
        <item x="1273"/>
        <item x="1488"/>
        <item x="1305"/>
        <item x="755"/>
        <item x="1510"/>
        <item x="1453"/>
        <item x="1031"/>
        <item x="1029"/>
        <item x="651"/>
        <item x="946"/>
        <item x="1293"/>
        <item x="65"/>
        <item x="261"/>
        <item x="1519"/>
        <item x="1485"/>
        <item x="1448"/>
        <item x="1387"/>
        <item x="151"/>
        <item x="1442"/>
        <item x="1452"/>
        <item x="546"/>
        <item x="1350"/>
        <item x="764"/>
        <item x="1278"/>
        <item x="489"/>
        <item x="973"/>
        <item x="500"/>
        <item x="1502"/>
        <item x="1421"/>
        <item x="531"/>
        <item x="1446"/>
        <item x="119"/>
        <item x="182"/>
        <item x="1517"/>
        <item x="1288"/>
        <item x="236"/>
        <item x="1474"/>
        <item x="565"/>
        <item x="1067"/>
        <item x="395"/>
        <item x="985"/>
        <item x="1539"/>
        <item x="819"/>
        <item x="1289"/>
        <item x="471"/>
        <item x="1518"/>
        <item x="1456"/>
        <item x="1021"/>
        <item x="1314"/>
        <item x="538"/>
        <item x="1561"/>
        <item x="156"/>
        <item x="29"/>
        <item x="1049"/>
        <item x="732"/>
        <item x="266"/>
        <item x="954"/>
        <item x="810"/>
        <item x="1406"/>
        <item x="1538"/>
        <item x="944"/>
        <item x="476"/>
        <item x="1401"/>
        <item x="1590"/>
        <item x="1553"/>
        <item x="1030"/>
        <item x="209"/>
        <item x="945"/>
        <item x="981"/>
        <item x="654"/>
        <item x="1431"/>
        <item x="1496"/>
        <item x="581"/>
        <item x="1547"/>
        <item x="957"/>
        <item x="1321"/>
        <item x="980"/>
        <item x="32"/>
        <item x="1440"/>
        <item x="134"/>
        <item x="991"/>
        <item x="948"/>
        <item x="510"/>
        <item x="851"/>
        <item x="1493"/>
        <item x="135"/>
        <item x="520"/>
        <item x="1552"/>
        <item x="1438"/>
        <item x="1306"/>
        <item x="267"/>
        <item x="1326"/>
        <item x="643"/>
        <item x="845"/>
        <item x="518"/>
        <item x="1300"/>
        <item x="974"/>
        <item x="1435"/>
        <item x="103"/>
        <item x="1295"/>
        <item x="1027"/>
        <item x="1491"/>
        <item x="1525"/>
        <item x="548"/>
        <item x="155"/>
        <item x="1551"/>
        <item x="1015"/>
        <item x="1150"/>
        <item x="26"/>
        <item x="1465"/>
        <item x="1324"/>
        <item x="110"/>
        <item x="831"/>
        <item x="976"/>
        <item x="387"/>
        <item x="757"/>
        <item x="1409"/>
        <item x="587"/>
        <item x="827"/>
        <item x="655"/>
        <item x="554"/>
        <item x="1076"/>
        <item x="1559"/>
        <item x="140"/>
        <item x="1479"/>
        <item x="1573"/>
        <item x="1478"/>
        <item x="31"/>
        <item x="1498"/>
        <item x="1037"/>
        <item x="744"/>
        <item x="836"/>
        <item x="574"/>
        <item x="1582"/>
        <item x="664"/>
        <item x="1070"/>
        <item x="673"/>
        <item x="1340"/>
        <item x="1417"/>
        <item x="1299"/>
        <item x="1589"/>
        <item x="555"/>
        <item x="1492"/>
        <item x="1323"/>
        <item x="1381"/>
        <item x="1439"/>
        <item x="1397"/>
        <item x="1480"/>
        <item x="1447"/>
        <item x="415"/>
        <item x="1583"/>
        <item x="843"/>
        <item x="875"/>
        <item x="59"/>
        <item x="1053"/>
        <item x="1467"/>
        <item x="153"/>
        <item x="1568"/>
        <item x="1484"/>
        <item x="835"/>
        <item x="953"/>
        <item x="506"/>
        <item x="1294"/>
        <item x="1354"/>
        <item x="535"/>
        <item x="966"/>
        <item x="553"/>
        <item x="1411"/>
        <item x="717"/>
        <item x="812"/>
        <item x="1002"/>
        <item x="1009"/>
        <item x="865"/>
        <item x="1531"/>
        <item x="50"/>
        <item x="984"/>
        <item x="1309"/>
        <item x="1084"/>
        <item x="1038"/>
        <item x="530"/>
        <item x="891"/>
        <item x="657"/>
        <item x="1311"/>
        <item x="1500"/>
        <item x="1322"/>
        <item x="1398"/>
        <item x="1410"/>
        <item x="37"/>
        <item x="854"/>
        <item x="769"/>
        <item x="1501"/>
        <item x="942"/>
        <item x="173"/>
        <item x="1564"/>
        <item x="829"/>
        <item x="1505"/>
        <item x="909"/>
        <item x="475"/>
        <item x="1523"/>
        <item x="641"/>
        <item x="902"/>
        <item x="1566"/>
        <item x="461"/>
        <item x="767"/>
        <item x="1093"/>
        <item x="1073"/>
        <item x="9"/>
        <item x="1353"/>
        <item x="1143"/>
        <item x="987"/>
        <item x="1405"/>
        <item x="956"/>
        <item x="1571"/>
        <item x="496"/>
        <item x="988"/>
        <item x="1464"/>
        <item x="1064"/>
        <item x="823"/>
        <item x="25"/>
        <item x="1079"/>
        <item x="1565"/>
        <item x="1345"/>
        <item x="1109"/>
        <item x="618"/>
        <item x="1103"/>
        <item x="791"/>
        <item x="1366"/>
        <item x="409"/>
        <item x="995"/>
        <item x="1066"/>
        <item x="516"/>
        <item x="1415"/>
        <item x="1516"/>
        <item x="970"/>
        <item x="663"/>
        <item x="1451"/>
        <item x="972"/>
        <item x="491"/>
        <item x="813"/>
        <item x="700"/>
        <item x="1087"/>
        <item x="1490"/>
        <item x="1131"/>
        <item x="939"/>
        <item x="1394"/>
        <item x="576"/>
        <item x="1081"/>
        <item x="1115"/>
        <item x="511"/>
        <item x="1537"/>
        <item x="109"/>
        <item x="1097"/>
        <item x="5"/>
        <item x="64"/>
        <item x="763"/>
        <item x="1072"/>
        <item x="783"/>
        <item x="1050"/>
        <item x="60"/>
        <item x="1147"/>
        <item x="1534"/>
        <item x="1332"/>
        <item x="507"/>
        <item x="1308"/>
        <item x="589"/>
        <item x="1512"/>
        <item x="1530"/>
        <item x="842"/>
        <item x="1508"/>
        <item x="873"/>
        <item x="502"/>
        <item x="1118"/>
        <item x="40"/>
        <item x="1445"/>
        <item x="499"/>
        <item x="1392"/>
        <item x="465"/>
        <item x="1319"/>
        <item x="49"/>
        <item x="1482"/>
        <item x="1441"/>
        <item x="666"/>
        <item x="1444"/>
        <item x="1149"/>
        <item x="1041"/>
        <item x="23"/>
        <item x="846"/>
        <item x="1126"/>
        <item x="1514"/>
        <item x="1489"/>
        <item x="682"/>
        <item x="1055"/>
        <item x="1383"/>
        <item x="868"/>
        <item x="708"/>
        <item x="1099"/>
        <item x="335"/>
        <item x="1127"/>
        <item x="1098"/>
        <item x="606"/>
        <item x="1385"/>
        <item x="220"/>
        <item x="1422"/>
        <item x="275"/>
        <item x="1376"/>
        <item x="1304"/>
        <item x="1279"/>
        <item x="3"/>
        <item x="1056"/>
        <item x="1577"/>
        <item x="998"/>
        <item x="983"/>
        <item x="356"/>
        <item x="1507"/>
        <item x="1572"/>
        <item x="892"/>
        <item x="608"/>
        <item x="1012"/>
        <item x="486"/>
        <item x="1051"/>
        <item x="624"/>
        <item x="850"/>
        <item x="1365"/>
        <item x="1339"/>
        <item x="242"/>
        <item x="69"/>
        <item x="1574"/>
        <item x="1535"/>
        <item x="1382"/>
        <item x="1454"/>
        <item x="910"/>
        <item x="735"/>
        <item x="962"/>
        <item x="1556"/>
        <item x="201"/>
        <item x="880"/>
        <item x="1430"/>
        <item x="758"/>
        <item x="391"/>
        <item x="965"/>
        <item x="1586"/>
        <item x="703"/>
        <item x="1039"/>
        <item x="1503"/>
        <item x="1449"/>
        <item x="161"/>
        <item x="1128"/>
        <item x="262"/>
        <item x="1201"/>
        <item x="1473"/>
        <item x="334"/>
        <item x="1144"/>
        <item x="1135"/>
        <item x="1133"/>
        <item x="1089"/>
        <item x="1536"/>
        <item x="690"/>
        <item x="1434"/>
        <item x="1426"/>
        <item x="661"/>
        <item x="886"/>
        <item x="898"/>
        <item x="48"/>
        <item x="1389"/>
        <item x="1393"/>
        <item x="1520"/>
        <item x="104"/>
        <item x="1419"/>
        <item x="699"/>
        <item x="906"/>
        <item x="1427"/>
        <item x="191"/>
        <item x="71"/>
        <item x="123"/>
        <item x="1544"/>
        <item x="1061"/>
        <item x="626"/>
        <item x="952"/>
        <item x="922"/>
        <item x="1588"/>
        <item x="804"/>
        <item x="1562"/>
        <item x="1159"/>
        <item x="1117"/>
        <item x="1057"/>
        <item x="893"/>
        <item x="1179"/>
        <item x="533"/>
        <item x="668"/>
        <item x="1005"/>
        <item x="1495"/>
        <item x="1450"/>
        <item x="359"/>
        <item x="1513"/>
        <item x="1541"/>
        <item x="480"/>
        <item x="1088"/>
        <item x="145"/>
        <item x="453"/>
        <item x="916"/>
        <item x="958"/>
        <item x="1317"/>
        <item x="994"/>
        <item x="702"/>
        <item x="1188"/>
        <item x="348"/>
        <item x="1347"/>
        <item x="1265"/>
        <item x="186"/>
        <item x="1358"/>
        <item x="811"/>
        <item x="605"/>
        <item x="1542"/>
        <item x="1569"/>
        <item x="1116"/>
        <item x="77"/>
        <item x="1368"/>
        <item x="88"/>
        <item x="1425"/>
        <item x="1123"/>
        <item x="1580"/>
        <item x="34"/>
        <item x="760"/>
        <item x="743"/>
        <item x="828"/>
        <item x="1585"/>
        <item x="33"/>
        <item x="638"/>
        <item x="35"/>
        <item x="132"/>
        <item x="1325"/>
        <item x="1481"/>
        <item x="1377"/>
        <item x="1229"/>
        <item x="14"/>
        <item x="894"/>
        <item x="1370"/>
        <item x="120"/>
        <item x="89"/>
        <item x="969"/>
        <item x="1192"/>
        <item x="938"/>
        <item x="1527"/>
        <item x="1105"/>
        <item x="512"/>
        <item x="1570"/>
        <item x="600"/>
        <item x="935"/>
        <item x="815"/>
        <item x="1048"/>
        <item x="1521"/>
        <item x="152"/>
        <item x="224"/>
        <item x="1052"/>
        <item x="427"/>
        <item x="55"/>
        <item x="484"/>
        <item x="164"/>
        <item x="1506"/>
        <item x="396"/>
        <item x="967"/>
        <item x="233"/>
        <item x="401"/>
        <item x="1343"/>
        <item x="97"/>
        <item x="474"/>
        <item x="1157"/>
        <item x="1341"/>
        <item x="1418"/>
        <item x="1515"/>
        <item x="111"/>
        <item x="1078"/>
        <item x="130"/>
        <item x="947"/>
        <item x="943"/>
        <item x="47"/>
        <item x="762"/>
        <item x="1576"/>
        <item x="975"/>
        <item x="45"/>
        <item x="921"/>
        <item x="1187"/>
        <item x="1540"/>
        <item x="250"/>
        <item x="1060"/>
        <item x="979"/>
        <item x="10"/>
        <item x="822"/>
        <item x="1186"/>
        <item x="441"/>
        <item x="1579"/>
        <item x="439"/>
        <item x="149"/>
        <item x="1136"/>
        <item x="838"/>
        <item x="192"/>
        <item x="936"/>
        <item x="464"/>
        <item x="1102"/>
        <item x="81"/>
        <item x="329"/>
        <item x="1367"/>
        <item x="941"/>
        <item x="259"/>
        <item x="1042"/>
        <item x="1244"/>
        <item x="1161"/>
        <item x="290"/>
        <item x="79"/>
        <item x="1111"/>
        <item x="1360"/>
        <item x="256"/>
        <item x="1083"/>
        <item x="197"/>
        <item x="406"/>
        <item x="1106"/>
        <item x="568"/>
        <item x="580"/>
        <item x="1371"/>
        <item x="634"/>
        <item x="689"/>
        <item x="1069"/>
        <item x="806"/>
        <item x="20"/>
        <item x="1497"/>
        <item x="1096"/>
        <item x="17"/>
        <item x="1065"/>
        <item x="1400"/>
        <item x="800"/>
        <item x="364"/>
        <item x="90"/>
        <item x="82"/>
        <item x="949"/>
        <item x="830"/>
        <item x="1044"/>
        <item x="154"/>
        <item x="859"/>
        <item x="646"/>
        <item x="1032"/>
        <item x="1080"/>
        <item x="1142"/>
        <item x="504"/>
        <item x="725"/>
        <item x="94"/>
        <item x="1189"/>
        <item x="519"/>
        <item x="1040"/>
        <item x="1548"/>
        <item x="1336"/>
        <item x="809"/>
        <item x="42"/>
        <item x="1549"/>
        <item x="887"/>
        <item x="1151"/>
        <item x="271"/>
        <item x="872"/>
        <item x="1082"/>
        <item x="508"/>
        <item x="1563"/>
        <item x="137"/>
        <item x="62"/>
        <item x="803"/>
        <item x="1204"/>
        <item x="408"/>
        <item x="1533"/>
        <item x="1255"/>
        <item x="1024"/>
        <item x="1359"/>
        <item x="66"/>
        <item x="1130"/>
        <item x="1575"/>
        <item x="774"/>
        <item x="1327"/>
        <item x="41"/>
        <item x="1554"/>
        <item x="950"/>
        <item x="1068"/>
        <item x="768"/>
        <item x="1271"/>
        <item x="115"/>
        <item x="1173"/>
        <item x="1003"/>
        <item x="1176"/>
        <item x="167"/>
        <item x="1036"/>
        <item x="194"/>
        <item x="543"/>
        <item x="1043"/>
        <item x="180"/>
        <item x="1145"/>
        <item x="711"/>
        <item x="817"/>
        <item x="100"/>
        <item x="832"/>
        <item x="686"/>
        <item x="1168"/>
        <item x="1101"/>
        <item x="136"/>
        <item x="92"/>
        <item x="1010"/>
        <item x="1171"/>
        <item x="771"/>
        <item x="1210"/>
        <item x="253"/>
        <item x="438"/>
        <item x="622"/>
        <item x="679"/>
        <item x="1086"/>
        <item x="73"/>
        <item x="964"/>
        <item x="1587"/>
        <item x="718"/>
        <item x="1013"/>
        <item x="148"/>
        <item x="44"/>
        <item x="1528"/>
        <item x="1222"/>
        <item x="1391"/>
        <item x="1331"/>
        <item x="558"/>
        <item x="993"/>
        <item x="1100"/>
        <item x="1104"/>
        <item x="557"/>
        <item x="1059"/>
        <item x="244"/>
        <item x="881"/>
        <item x="855"/>
        <item x="99"/>
        <item x="251"/>
        <item x="1248"/>
        <item x="1112"/>
        <item x="143"/>
        <item x="931"/>
        <item x="899"/>
        <item x="241"/>
        <item x="890"/>
        <item x="260"/>
        <item x="816"/>
        <item x="1139"/>
        <item x="185"/>
        <item x="1529"/>
        <item x="1114"/>
        <item x="323"/>
        <item x="849"/>
        <item x="907"/>
        <item x="853"/>
        <item x="834"/>
        <item x="1058"/>
        <item x="1146"/>
        <item x="421"/>
        <item x="955"/>
        <item x="204"/>
        <item x="211"/>
        <item x="1134"/>
        <item x="951"/>
        <item x="986"/>
        <item x="342"/>
        <item x="1091"/>
        <item x="756"/>
        <item x="1000"/>
        <item x="693"/>
        <item x="1196"/>
        <item x="1191"/>
        <item x="856"/>
        <item x="1045"/>
        <item x="121"/>
        <item x="1160"/>
        <item x="6"/>
        <item x="249"/>
        <item x="1063"/>
        <item x="206"/>
        <item x="807"/>
        <item x="1121"/>
        <item x="1164"/>
        <item x="1132"/>
        <item x="246"/>
        <item x="864"/>
        <item x="739"/>
        <item x="1543"/>
        <item x="36"/>
        <item x="1225"/>
        <item x="1008"/>
        <item x="1372"/>
        <item x="1351"/>
        <item x="172"/>
        <item x="1362"/>
        <item x="227"/>
        <item x="1001"/>
        <item x="1172"/>
        <item x="876"/>
        <item x="126"/>
        <item x="1355"/>
        <item x="917"/>
        <item x="312"/>
        <item x="833"/>
        <item x="1006"/>
        <item x="561"/>
        <item x="852"/>
        <item x="218"/>
        <item x="1195"/>
        <item x="858"/>
        <item x="1054"/>
        <item x="1555"/>
        <item x="212"/>
        <item x="1329"/>
        <item x="1120"/>
        <item x="1364"/>
        <item x="258"/>
        <item x="1019"/>
        <item x="1165"/>
        <item x="839"/>
        <item x="190"/>
        <item x="723"/>
        <item x="737"/>
        <item x="340"/>
        <item x="131"/>
        <item x="1455"/>
        <item x="727"/>
        <item x="925"/>
        <item x="736"/>
        <item x="76"/>
        <item x="1047"/>
        <item x="818"/>
        <item x="637"/>
        <item x="1174"/>
        <item x="913"/>
        <item x="1108"/>
        <item x="1220"/>
        <item x="1581"/>
        <item x="731"/>
        <item x="1346"/>
        <item x="867"/>
        <item x="429"/>
        <item x="675"/>
        <item x="1522"/>
        <item x="1190"/>
        <item x="674"/>
        <item x="926"/>
        <item x="808"/>
        <item x="1033"/>
        <item x="322"/>
        <item x="1550"/>
        <item x="860"/>
        <item x="1138"/>
        <item x="523"/>
        <item x="1207"/>
        <item x="847"/>
        <item x="1194"/>
        <item x="214"/>
        <item x="1228"/>
        <item x="669"/>
        <item x="528"/>
        <item x="1071"/>
        <item x="940"/>
        <item x="437"/>
        <item x="982"/>
        <item x="254"/>
        <item x="1016"/>
        <item x="862"/>
        <item x="684"/>
        <item x="1546"/>
        <item x="883"/>
        <item x="1129"/>
        <item x="694"/>
        <item x="291"/>
        <item x="742"/>
        <item x="175"/>
        <item x="698"/>
        <item x="826"/>
        <item x="848"/>
        <item x="824"/>
        <item x="168"/>
        <item x="879"/>
        <item x="996"/>
        <item x="315"/>
        <item x="1209"/>
        <item x="696"/>
        <item x="989"/>
        <item x="749"/>
        <item x="710"/>
        <item x="263"/>
        <item x="138"/>
        <item x="2"/>
        <item x="1110"/>
        <item x="584"/>
        <item x="1158"/>
        <item x="658"/>
        <item x="1203"/>
        <item x="11"/>
        <item x="866"/>
        <item x="590"/>
        <item x="141"/>
        <item x="681"/>
        <item x="825"/>
        <item x="713"/>
        <item x="1178"/>
        <item x="1180"/>
        <item x="960"/>
        <item x="219"/>
        <item x="1018"/>
        <item x="189"/>
        <item x="903"/>
        <item x="222"/>
        <item x="1266"/>
        <item x="609"/>
        <item x="1141"/>
        <item x="1219"/>
        <item x="85"/>
        <item x="416"/>
        <item x="908"/>
        <item x="746"/>
        <item x="971"/>
        <item x="117"/>
        <item x="871"/>
        <item x="1034"/>
        <item x="598"/>
        <item x="1560"/>
        <item x="98"/>
        <item x="677"/>
        <item x="695"/>
        <item x="228"/>
        <item x="620"/>
        <item x="171"/>
        <item x="1163"/>
        <item x="1154"/>
        <item x="272"/>
        <item x="1247"/>
        <item x="667"/>
        <item x="1181"/>
        <item x="1062"/>
        <item x="575"/>
        <item x="923"/>
        <item x="705"/>
        <item x="232"/>
        <item x="905"/>
        <item x="28"/>
        <item x="1167"/>
        <item x="733"/>
        <item x="1216"/>
        <item x="738"/>
        <item x="1075"/>
        <item x="747"/>
        <item x="1235"/>
        <item x="776"/>
        <item x="188"/>
        <item x="895"/>
        <item x="7"/>
        <item x="1384"/>
        <item x="403"/>
        <item x="990"/>
        <item x="378"/>
        <item x="8"/>
        <item x="882"/>
        <item x="636"/>
        <item x="857"/>
        <item x="273"/>
        <item x="999"/>
        <item x="786"/>
        <item x="389"/>
        <item x="1239"/>
        <item x="1092"/>
        <item x="841"/>
        <item x="1232"/>
        <item x="15"/>
        <item x="918"/>
        <item x="659"/>
        <item x="766"/>
        <item x="631"/>
        <item x="58"/>
        <item x="1085"/>
        <item x="280"/>
        <item x="1242"/>
        <item x="840"/>
        <item x="792"/>
        <item x="611"/>
        <item x="1122"/>
        <item x="467"/>
        <item x="863"/>
        <item x="1074"/>
        <item x="1046"/>
        <item x="997"/>
        <item x="106"/>
        <item x="1567"/>
        <item x="754"/>
        <item x="1004"/>
        <item x="113"/>
        <item x="1022"/>
        <item x="57"/>
        <item x="1017"/>
        <item x="239"/>
        <item x="1254"/>
        <item x="287"/>
        <item x="1246"/>
        <item x="1090"/>
        <item x="1153"/>
        <item x="407"/>
        <item x="1253"/>
        <item x="1113"/>
        <item x="255"/>
        <item x="1257"/>
        <item x="125"/>
        <item x="1212"/>
        <item x="1077"/>
        <item x="1342"/>
        <item x="247"/>
        <item x="1263"/>
        <item x="311"/>
        <item x="1095"/>
        <item x="257"/>
        <item x="933"/>
        <item x="1107"/>
        <item x="1236"/>
        <item x="1348"/>
        <item x="597"/>
        <item x="773"/>
        <item x="1259"/>
        <item x="802"/>
        <item x="870"/>
        <item x="411"/>
        <item x="1007"/>
        <item x="566"/>
        <item x="234"/>
        <item x="394"/>
        <item x="647"/>
        <item x="1125"/>
        <item x="878"/>
        <item x="1213"/>
        <item x="12"/>
        <item x="1148"/>
        <item x="1221"/>
        <item x="614"/>
        <item x="147"/>
        <item x="1166"/>
        <item x="72"/>
        <item x="238"/>
        <item x="284"/>
        <item x="959"/>
        <item x="1262"/>
        <item x="874"/>
        <item x="18"/>
        <item x="279"/>
        <item x="930"/>
        <item x="245"/>
        <item x="1198"/>
        <item x="78"/>
        <item x="198"/>
        <item x="195"/>
        <item x="1175"/>
        <item x="1211"/>
        <item x="897"/>
        <item x="1227"/>
        <item x="1243"/>
        <item x="124"/>
        <item x="1025"/>
        <item x="579"/>
        <item x="610"/>
        <item x="150"/>
        <item x="541"/>
        <item x="904"/>
        <item x="428"/>
        <item x="56"/>
        <item x="770"/>
        <item x="213"/>
        <item x="591"/>
        <item x="412"/>
        <item x="1202"/>
        <item x="919"/>
        <item x="240"/>
        <item x="1170"/>
        <item x="449"/>
        <item x="1014"/>
        <item x="929"/>
        <item x="1094"/>
        <item x="1182"/>
        <item x="404"/>
        <item x="286"/>
        <item x="765"/>
        <item x="488"/>
        <item x="724"/>
        <item x="1011"/>
        <item x="1197"/>
        <item x="281"/>
        <item x="1162"/>
        <item x="157"/>
        <item x="884"/>
        <item x="1020"/>
        <item x="885"/>
        <item x="671"/>
        <item x="1374"/>
        <item x="798"/>
        <item x="133"/>
        <item x="1152"/>
        <item x="547"/>
        <item x="1140"/>
        <item x="52"/>
        <item x="652"/>
        <item x="1200"/>
        <item x="225"/>
        <item x="179"/>
        <item x="896"/>
        <item x="801"/>
        <item x="603"/>
        <item x="231"/>
        <item x="101"/>
        <item x="1183"/>
        <item x="162"/>
        <item x="992"/>
        <item x="772"/>
        <item x="869"/>
        <item x="775"/>
        <item x="13"/>
        <item x="782"/>
        <item x="93"/>
        <item x="623"/>
        <item x="1155"/>
        <item x="343"/>
        <item x="1026"/>
        <item x="1156"/>
        <item x="889"/>
        <item x="382"/>
        <item x="521"/>
        <item x="1269"/>
        <item x="388"/>
        <item x="200"/>
        <item x="1035"/>
        <item x="680"/>
        <item x="1185"/>
        <item x="459"/>
        <item x="912"/>
        <item x="740"/>
        <item x="795"/>
        <item x="665"/>
        <item x="877"/>
        <item x="730"/>
        <item x="619"/>
        <item x="1386"/>
        <item x="422"/>
        <item x="199"/>
        <item x="158"/>
        <item x="644"/>
        <item x="927"/>
        <item x="67"/>
        <item x="920"/>
        <item x="1193"/>
        <item x="616"/>
        <item x="313"/>
        <item x="900"/>
        <item x="527"/>
        <item x="443"/>
        <item x="915"/>
        <item x="363"/>
        <item x="901"/>
        <item x="1137"/>
        <item x="714"/>
        <item x="430"/>
        <item x="1238"/>
        <item x="445"/>
        <item x="963"/>
        <item x="1224"/>
        <item x="1206"/>
        <item x="114"/>
        <item x="1023"/>
        <item x="672"/>
        <item x="386"/>
        <item x="451"/>
        <item x="455"/>
        <item x="924"/>
        <item x="226"/>
        <item x="183"/>
        <item x="536"/>
        <item x="785"/>
        <item x="687"/>
        <item x="656"/>
        <item x="719"/>
        <item x="650"/>
        <item x="1231"/>
        <item x="745"/>
        <item x="1233"/>
        <item x="223"/>
        <item x="1184"/>
        <item x="248"/>
        <item x="235"/>
        <item x="252"/>
        <item x="1230"/>
        <item x="74"/>
        <item x="187"/>
        <item x="722"/>
        <item x="741"/>
        <item x="487"/>
        <item x="1223"/>
        <item x="402"/>
        <item x="116"/>
        <item x="1245"/>
        <item x="170"/>
        <item x="268"/>
        <item x="645"/>
        <item x="1119"/>
        <item x="1240"/>
        <item x="86"/>
        <item x="1234"/>
        <item x="176"/>
        <item x="1258"/>
        <item x="932"/>
        <item x="463"/>
        <item x="670"/>
        <item x="778"/>
        <item x="448"/>
        <item x="84"/>
        <item x="525"/>
        <item x="1249"/>
        <item x="928"/>
        <item x="560"/>
        <item x="914"/>
        <item x="781"/>
        <item x="1237"/>
        <item x="205"/>
        <item x="1256"/>
        <item x="1124"/>
        <item x="550"/>
        <item x="1241"/>
        <item x="526"/>
        <item x="539"/>
        <item x="642"/>
        <item x="410"/>
        <item x="503"/>
        <item x="570"/>
        <item x="405"/>
        <item x="505"/>
        <item x="794"/>
        <item x="1252"/>
        <item x="216"/>
        <item x="413"/>
        <item x="888"/>
        <item x="551"/>
        <item x="1250"/>
        <item x="381"/>
        <item x="1218"/>
        <item x="1251"/>
        <item x="734"/>
        <item x="458"/>
        <item x="728"/>
        <item x="653"/>
        <item x="911"/>
        <item x="1261"/>
        <item x="529"/>
        <item x="615"/>
        <item x="1264"/>
        <item x="571"/>
        <item x="779"/>
        <item x="1260"/>
        <item x="105"/>
        <item x="174"/>
        <item x="193"/>
        <item x="454"/>
        <item x="360"/>
        <item x="324"/>
        <item x="707"/>
        <item x="203"/>
        <item x="676"/>
        <item x="139"/>
        <item x="586"/>
        <item x="612"/>
        <item x="613"/>
        <item x="562"/>
        <item x="1268"/>
        <item x="349"/>
        <item x="1267"/>
        <item x="365"/>
        <item x="468"/>
        <item x="599"/>
        <item x="648"/>
        <item x="1199"/>
        <item x="788"/>
        <item x="426"/>
        <item x="282"/>
        <item x="524"/>
        <item x="146"/>
        <item x="1215"/>
        <item x="127"/>
        <item x="196"/>
        <item x="1214"/>
        <item x="552"/>
        <item x="793"/>
        <item x="1205"/>
        <item x="572"/>
        <item x="210"/>
        <item x="563"/>
        <item x="456"/>
        <item x="1169"/>
        <item x="442"/>
        <item x="450"/>
        <item x="447"/>
        <item x="367"/>
        <item x="777"/>
        <item x="583"/>
        <item x="1177"/>
        <item x="780"/>
        <item x="215"/>
        <item x="789"/>
        <item x="181"/>
        <item x="790"/>
        <item x="712"/>
        <item x="678"/>
        <item x="592"/>
        <item x="237"/>
        <item x="107"/>
        <item x="796"/>
        <item x="264"/>
        <item x="797"/>
        <item x="207"/>
        <item x="787"/>
        <item x="701"/>
        <item x="229"/>
        <item x="96"/>
        <item x="169"/>
        <item x="1208"/>
        <item x="542"/>
        <item x="1217"/>
        <item x="1226"/>
        <item x="784"/>
        <item x="683"/>
        <item x="379"/>
        <item x="95"/>
        <item x="607"/>
        <item x="573"/>
        <item x="177"/>
        <item x="159"/>
        <item x="208"/>
        <item x="160"/>
        <item x="522"/>
        <item x="75"/>
        <item x="559"/>
        <item x="466"/>
        <item x="585"/>
        <item x="217"/>
        <item x="457"/>
        <item x="537"/>
        <item x="452"/>
        <item x="446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1"/>
  </rowFields>
  <rowItems count="4">
    <i>
      <x/>
    </i>
    <i>
      <x v="1"/>
    </i>
    <i>
      <x v="3"/>
    </i>
    <i>
      <x v="4"/>
    </i>
  </rowItems>
  <colFields count="4">
    <field x="8"/>
    <field x="7"/>
    <field x="-2"/>
    <field x="17"/>
  </colFields>
  <colItems count="4">
    <i>
      <x v="5"/>
      <x v="1048832"/>
      <x/>
    </i>
    <i r="2" i="1">
      <x v="1"/>
    </i>
    <i r="2" i="2">
      <x v="2"/>
    </i>
    <i r="2" i="3">
      <x v="3"/>
    </i>
  </colItems>
  <pageFields count="2">
    <pageField fld="0"/>
    <pageField fld="4"/>
  </pageFields>
  <dataFields count="4">
    <dataField name="Ср. Площадь, м² (ПД)" fld="23" subtotal="average" baseField="0" baseItem="0" numFmtId="180"/>
    <dataField name="Ср. Цена за м², ₽" fld="25" subtotal="average" baseField="0" baseItem="0"/>
    <dataField name="Ср. Расчетный бюджет,  ₽" fld="24" subtotal="average" baseField="0" baseItem="0" numFmtId="180"/>
    <dataField name="Кол-во комнат шт" fld="21" subtotal="count" baseField="0" baseItem="0"/>
  </dataFields>
  <formats count="88">
    <format dxfId="0">
      <pivotArea field="0" type="button" dataOnly="0" labelOnly="1" outline="0" fieldPosition="0"/>
    </format>
    <format dxfId="1">
      <pivotArea dataOnly="0" labelOnly="1" outline="0" fieldPosition="0">
        <references count="1">
          <reference field="0" count="0"/>
        </references>
      </pivotArea>
    </format>
    <format dxfId="2">
      <pivotArea field="4" type="button" dataOnly="0" labelOnly="1" outline="0" fieldPosition="0"/>
    </format>
    <format dxfId="3">
      <pivotArea dataOnly="0" labelOnly="1" outline="0" fieldPosition="0">
        <references count="1">
          <reference field="4" count="0"/>
        </references>
      </pivotArea>
    </format>
    <format dxfId="4">
      <pivotArea field="0" type="button" dataOnly="0" labelOnly="1" outline="0" fieldPosition="0"/>
    </format>
    <format dxfId="5">
      <pivotArea dataOnly="0" labelOnly="1" outline="0" fieldPosition="0">
        <references count="1">
          <reference field="0" count="0"/>
        </references>
      </pivotArea>
    </format>
    <format dxfId="6">
      <pivotArea field="4" type="button" dataOnly="0" labelOnly="1" outline="0" fieldPosition="0"/>
    </format>
    <format dxfId="7">
      <pivotArea dataOnly="0" labelOnly="1" outline="0" fieldPosition="0">
        <references count="1">
          <reference field="4" count="0"/>
        </references>
      </pivotArea>
    </format>
    <format dxfId="8">
      <pivotArea field="0" type="button" dataOnly="0" labelOnly="1" outline="0" fieldPosition="0"/>
    </format>
    <format dxfId="9">
      <pivotArea dataOnly="0" labelOnly="1" outline="0" fieldPosition="0">
        <references count="1">
          <reference field="0" count="0"/>
        </references>
      </pivotArea>
    </format>
    <format dxfId="10">
      <pivotArea field="4" type="button" dataOnly="0" labelOnly="1" outline="0" fieldPosition="0"/>
    </format>
    <format dxfId="11">
      <pivotArea dataOnly="0" labelOnly="1" outline="0" fieldPosition="0">
        <references count="1">
          <reference field="4" count="0"/>
        </references>
      </pivotArea>
    </format>
    <format dxfId="12">
      <pivotArea field="17" type="button" dataOnly="0" labelOnly="1" outline="0" fieldPosition="0"/>
    </format>
    <format dxfId="13">
      <pivotArea field="17" type="button" dataOnly="0" labelOnly="1" outline="0" fieldPosition="0"/>
    </format>
    <format dxfId="14">
      <pivotArea field="-2" type="button" dataOnly="0" labelOnly="1" outline="0" fieldPosition="0"/>
    </format>
    <format dxfId="15">
      <pivotArea dataOnly="0" labelOnly="1" fieldPosition="0">
        <references count="1">
          <reference field="8" count="0"/>
        </references>
      </pivotArea>
    </format>
    <format dxfId="16">
      <pivotArea field="17" type="button" dataOnly="0" labelOnly="1" outline="0" fieldPosition="0"/>
    </format>
    <format dxfId="17">
      <pivotArea field="17" type="button" dataOnly="0" labelOnly="1" outline="0" fieldPosition="0"/>
    </format>
    <format dxfId="18">
      <pivotArea field="0" type="button" dataOnly="0" labelOnly="1" outline="0" fieldPosition="0"/>
    </format>
    <format dxfId="19">
      <pivotArea field="4" type="button" dataOnly="0" labelOnly="1" outline="0" fieldPosition="0"/>
    </format>
    <format dxfId="20">
      <pivotArea dataOnly="0" labelOnly="1" fieldPosition="0">
        <references count="1">
          <reference field="21" count="1">
            <x v="3"/>
          </reference>
        </references>
      </pivotArea>
    </format>
    <format dxfId="21">
      <pivotArea collapsedLevelsAreSubtotals="1" fieldPosition="0">
        <references count="1">
          <reference field="21" count="1" selected="0">
            <x v="3"/>
          </reference>
        </references>
      </pivotArea>
    </format>
    <format dxfId="22">
      <pivotArea collapsedLevelsAreSubtotals="1" fieldPosition="0">
        <references count="1">
          <reference field="21" count="1" selected="0">
            <x v="3"/>
          </reference>
        </references>
      </pivotArea>
    </format>
    <format dxfId="23">
      <pivotArea collapsedLevelsAreSubtotals="1" fieldPosition="0"/>
    </format>
    <format dxfId="24">
      <pivotArea collapsedLevelsAreSubtotals="1" fieldPosition="0"/>
    </format>
    <format dxfId="25">
      <pivotArea dataOnly="0" labelOnly="1" fieldPosition="0">
        <references count="1">
          <reference field="21" count="1">
            <x v="4"/>
          </reference>
        </references>
      </pivotArea>
    </format>
    <format dxfId="26">
      <pivotArea dataOnly="0" labelOnly="1" fieldPosition="0">
        <references count="1">
          <reference field="21" count="1">
            <x v="0"/>
          </reference>
        </references>
      </pivotArea>
    </format>
    <format dxfId="27">
      <pivotArea dataOnly="0" labelOnly="1" fieldPosition="0">
        <references count="1">
          <reference field="21" count="1">
            <x v="1"/>
          </reference>
        </references>
      </pivotArea>
    </format>
    <format dxfId="28">
      <pivotArea dataOnly="0" labelOnly="1" fieldPosition="0">
        <references count="1">
          <reference field="21" count="1">
            <x v="3"/>
          </reference>
        </references>
      </pivotArea>
    </format>
    <format dxfId="29">
      <pivotArea field="21" type="button" dataOnly="0" labelOnly="1" outline="0" fieldPosition="0"/>
    </format>
    <format dxfId="30">
      <pivotArea dataOnly="0" labelOnly="1" fieldPosition="0">
        <references count="1">
          <reference field="21" count="1">
            <x v="4"/>
          </reference>
        </references>
      </pivotArea>
    </format>
    <format dxfId="31">
      <pivotArea dataOnly="0" labelOnly="1" fieldPosition="0">
        <references count="1">
          <reference field="21" count="1">
            <x v="0"/>
          </reference>
        </references>
      </pivotArea>
    </format>
    <format dxfId="32">
      <pivotArea dataOnly="0" labelOnly="1" fieldPosition="0">
        <references count="1">
          <reference field="21" count="1">
            <x v="1"/>
          </reference>
        </references>
      </pivotArea>
    </format>
    <format dxfId="33">
      <pivotArea dataOnly="0" labelOnly="1" fieldPosition="0">
        <references count="1">
          <reference field="21" count="1">
            <x v="3"/>
          </reference>
        </references>
      </pivotArea>
    </format>
    <format dxfId="34">
      <pivotArea field="21" type="button" dataOnly="0" labelOnly="1" outline="0" fieldPosition="0"/>
    </format>
    <format dxfId="35">
      <pivotArea collapsedLevelsAreSubtotals="1" fieldPosition="0">
        <references count="3">
          <reference field="4294967294" count="1" selected="0">
            <x v="0"/>
          </reference>
          <reference field="7" count="0" selected="0"/>
          <reference field="8" count="1" selected="0">
            <x v="5"/>
          </reference>
        </references>
      </pivotArea>
    </format>
    <format dxfId="36">
      <pivotArea field="21" type="button" dataOnly="0" labelOnly="1" outline="0" fieldPosition="0"/>
    </format>
    <format dxfId="37">
      <pivotArea dataOnly="0" labelOnly="1" fieldPosition="0">
        <references count="1">
          <reference field="21" count="1">
            <x v="0"/>
          </reference>
        </references>
      </pivotArea>
    </format>
    <format dxfId="38">
      <pivotArea dataOnly="0" labelOnly="1" fieldPosition="0">
        <references count="1">
          <reference field="21" count="1">
            <x v="1"/>
          </reference>
        </references>
      </pivotArea>
    </format>
    <format dxfId="39">
      <pivotArea dataOnly="0" labelOnly="1" fieldPosition="0">
        <references count="1">
          <reference field="21" count="1">
            <x v="3"/>
          </reference>
        </references>
      </pivotArea>
    </format>
    <format dxfId="40">
      <pivotArea dataOnly="0" labelOnly="1" fieldPosition="0">
        <references count="1">
          <reference field="21" count="1">
            <x v="4"/>
          </reference>
        </references>
      </pivotArea>
    </format>
    <format dxfId="41">
      <pivotArea collapsedLevelsAreSubtotals="1" fieldPosition="0"/>
    </format>
    <format dxfId="42">
      <pivotArea dataOnly="0" labelOnly="1" fieldPosition="0">
        <references count="1">
          <reference field="21" count="1">
            <x v="0"/>
          </reference>
        </references>
      </pivotArea>
    </format>
    <format dxfId="43">
      <pivotArea dataOnly="0" labelOnly="1" fieldPosition="0">
        <references count="1">
          <reference field="21" count="1">
            <x v="1"/>
          </reference>
        </references>
      </pivotArea>
    </format>
    <format dxfId="44">
      <pivotArea dataOnly="0" labelOnly="1" fieldPosition="0">
        <references count="1">
          <reference field="21" count="1">
            <x v="3"/>
          </reference>
        </references>
      </pivotArea>
    </format>
    <format dxfId="45">
      <pivotArea dataOnly="0" labelOnly="1" fieldPosition="0">
        <references count="1">
          <reference field="21" count="1">
            <x v="4"/>
          </reference>
        </references>
      </pivotArea>
    </format>
    <format dxfId="46">
      <pivotArea collapsedLevelsAreSubtotals="1" fieldPosition="0"/>
    </format>
    <format dxfId="47">
      <pivotArea field="21" type="button" dataOnly="0" labelOnly="1" outline="0" fieldPosition="0"/>
    </format>
    <format dxfId="48">
      <pivotArea dataOnly="0" labelOnly="1" fieldPosition="0">
        <references count="1">
          <reference field="21" count="1">
            <x v="0"/>
          </reference>
        </references>
      </pivotArea>
    </format>
    <format dxfId="49">
      <pivotArea dataOnly="0" labelOnly="1" fieldPosition="0">
        <references count="1">
          <reference field="21" count="1">
            <x v="1"/>
          </reference>
        </references>
      </pivotArea>
    </format>
    <format dxfId="50">
      <pivotArea dataOnly="0" labelOnly="1" fieldPosition="0">
        <references count="1">
          <reference field="21" count="1">
            <x v="3"/>
          </reference>
        </references>
      </pivotArea>
    </format>
    <format dxfId="51">
      <pivotArea dataOnly="0" labelOnly="1" fieldPosition="0">
        <references count="1">
          <reference field="21" count="1">
            <x v="4"/>
          </reference>
        </references>
      </pivotArea>
    </format>
    <format dxfId="52">
      <pivotArea type="all" dataOnly="0" outline="0" fieldPosition="0"/>
    </format>
    <format dxfId="53">
      <pivotArea type="all" dataOnly="0" outline="0" fieldPosition="0"/>
    </format>
    <format dxfId="54">
      <pivotArea type="origin" dataOnly="0" labelOnly="1" outline="0" fieldPosition="0"/>
    </format>
    <format dxfId="55">
      <pivotArea field="8" type="button" dataOnly="0" labelOnly="1" outline="0" fieldPosition="0"/>
    </format>
    <format dxfId="56">
      <pivotArea field="7" type="button" dataOnly="0" labelOnly="1" outline="0" fieldPosition="0"/>
    </format>
    <format dxfId="57">
      <pivotArea field="-2" type="button" dataOnly="0" labelOnly="1" outline="0" fieldPosition="0"/>
    </format>
    <format dxfId="58">
      <pivotArea field="17" type="button" dataOnly="0" labelOnly="1" outline="0" fieldPosition="0"/>
    </format>
    <format dxfId="59">
      <pivotArea field="21" type="button" dataOnly="0" labelOnly="1" outline="0" fieldPosition="0"/>
    </format>
    <format dxfId="60">
      <pivotArea dataOnly="0" labelOnly="1" fieldPosition="0">
        <references count="1">
          <reference field="8" count="0"/>
        </references>
      </pivotArea>
    </format>
    <format dxfId="61">
      <pivotArea dataOnly="0" labelOnly="1" fieldPosition="0">
        <references count="2">
          <reference field="4294967294" count="1">
            <x v="0"/>
          </reference>
          <reference field="8" count="1" selected="0">
            <x v="5"/>
          </reference>
        </references>
      </pivotArea>
    </format>
    <format dxfId="62">
      <pivotArea dataOnly="0" labelOnly="1" fieldPosition="0">
        <references count="2">
          <reference field="4294967294" count="1">
            <x v="1"/>
          </reference>
          <reference field="8" count="1" selected="0">
            <x v="5"/>
          </reference>
        </references>
      </pivotArea>
    </format>
    <format dxfId="63">
      <pivotArea dataOnly="0" labelOnly="1" fieldPosition="0">
        <references count="2">
          <reference field="4294967294" count="1">
            <x v="2"/>
          </reference>
          <reference field="8" count="1" selected="0">
            <x v="5"/>
          </reference>
        </references>
      </pivotArea>
    </format>
    <format dxfId="64">
      <pivotArea dataOnly="0" labelOnly="1" fieldPosition="0">
        <references count="2">
          <reference field="4294967294" count="1">
            <x v="3"/>
          </reference>
          <reference field="8" count="1" selected="0">
            <x v="5"/>
          </reference>
        </references>
      </pivotArea>
    </format>
    <format dxfId="65">
      <pivotArea field="0" type="button" dataOnly="0" labelOnly="1" outline="0" fieldPosition="0"/>
    </format>
    <format dxfId="66">
      <pivotArea field="4" type="button" dataOnly="0" labelOnly="1" outline="0" fieldPosition="0"/>
    </format>
    <format dxfId="67">
      <pivotArea field="17" type="button" dataOnly="0" labelOnly="1" outline="0" fieldPosition="0"/>
    </format>
    <format dxfId="68">
      <pivotArea field="21" type="button" dataOnly="0" labelOnly="1" outline="0" fieldPosition="0"/>
    </format>
    <format dxfId="69">
      <pivotArea dataOnly="0" labelOnly="1" fieldPosition="0">
        <references count="1">
          <reference field="21" count="1">
            <x v="0"/>
          </reference>
        </references>
      </pivotArea>
    </format>
    <format dxfId="70">
      <pivotArea dataOnly="0" labelOnly="1" fieldPosition="0">
        <references count="1">
          <reference field="21" count="1">
            <x v="1"/>
          </reference>
        </references>
      </pivotArea>
    </format>
    <format dxfId="71">
      <pivotArea dataOnly="0" labelOnly="1" fieldPosition="0">
        <references count="1">
          <reference field="21" count="1">
            <x v="3"/>
          </reference>
        </references>
      </pivotArea>
    </format>
    <format dxfId="72">
      <pivotArea dataOnly="0" labelOnly="1" fieldPosition="0">
        <references count="1">
          <reference field="21" count="1">
            <x v="4"/>
          </reference>
        </references>
      </pivotArea>
    </format>
    <format dxfId="73">
      <pivotArea type="origin" dataOnly="0" labelOnly="1" outline="0" fieldPosition="0"/>
    </format>
    <format dxfId="74">
      <pivotArea field="8" type="button" dataOnly="0" labelOnly="1" outline="0" fieldPosition="0"/>
    </format>
    <format dxfId="75">
      <pivotArea field="7" type="button" dataOnly="0" labelOnly="1" outline="0" fieldPosition="0"/>
    </format>
    <format dxfId="76">
      <pivotArea field="-2" type="button" dataOnly="0" labelOnly="1" outline="0" fieldPosition="0"/>
    </format>
    <format dxfId="77">
      <pivotArea field="17" type="button" dataOnly="0" labelOnly="1" outline="0" fieldPosition="0"/>
    </format>
    <format dxfId="78">
      <pivotArea field="21" type="button" dataOnly="0" labelOnly="1" outline="0" fieldPosition="0"/>
    </format>
    <format dxfId="79">
      <pivotArea dataOnly="0" labelOnly="1" fieldPosition="0">
        <references count="1">
          <reference field="8" count="0"/>
        </references>
      </pivotArea>
    </format>
    <format dxfId="80">
      <pivotArea dataOnly="0" labelOnly="1" fieldPosition="0">
        <references count="2">
          <reference field="4294967294" count="1">
            <x v="0"/>
          </reference>
          <reference field="8" count="1" selected="0">
            <x v="5"/>
          </reference>
        </references>
      </pivotArea>
    </format>
    <format dxfId="81">
      <pivotArea dataOnly="0" labelOnly="1" fieldPosition="0">
        <references count="2">
          <reference field="4294967294" count="1">
            <x v="1"/>
          </reference>
          <reference field="8" count="1" selected="0">
            <x v="5"/>
          </reference>
        </references>
      </pivotArea>
    </format>
    <format dxfId="82">
      <pivotArea dataOnly="0" labelOnly="1" fieldPosition="0">
        <references count="2">
          <reference field="4294967294" count="1">
            <x v="2"/>
          </reference>
          <reference field="8" count="1" selected="0">
            <x v="5"/>
          </reference>
        </references>
      </pivotArea>
    </format>
    <format dxfId="83">
      <pivotArea dataOnly="0" labelOnly="1" fieldPosition="0">
        <references count="2">
          <reference field="4294967294" count="1">
            <x v="3"/>
          </reference>
          <reference field="8" count="1" selected="0">
            <x v="5"/>
          </reference>
        </references>
      </pivotArea>
    </format>
    <format dxfId="84">
      <pivotArea field="0" type="button" dataOnly="0" labelOnly="1" outline="0" fieldPosition="0"/>
    </format>
    <format dxfId="85">
      <pivotArea field="4" type="button" dataOnly="0" labelOnly="1" outline="0" fieldPosition="0"/>
    </format>
    <format dxfId="86">
      <pivotArea dataOnly="0" labelOnly="1" outline="0" fieldPosition="0">
        <references count="1">
          <reference field="0" count="0"/>
        </references>
      </pivotArea>
    </format>
    <format dxfId="87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L6669" totalsRowShown="0">
  <autoFilter ref="A1:AL6669"/>
  <tableColumns count="38">
    <tableColumn id="1" name="Проект"/>
    <tableColumn id="2" name="Девелопер"/>
    <tableColumn id="3" name="Город"/>
    <tableColumn id="4" name="Район"/>
    <tableColumn id="5" name="Корпус"/>
    <tableColumn id="6" name="Адрес"/>
    <tableColumn id="7" name="Класс"/>
    <tableColumn id="8" name="Старт продаж"/>
    <tableColumn id="9" name="Планируемая дата ввода"/>
    <tableColumn id="10" name="Фактическая дата ввода"/>
    <tableColumn id="11" name="Готовность"/>
    <tableColumn id="12" name="Стадия строительства"/>
    <tableColumn id="13" name="Отделка по корпусу"/>
    <tableColumn id="14" name="Секция"/>
    <tableColumn id="15" name="Этаж"/>
    <tableColumn id="16" name="Номер лота"/>
    <tableColumn id="17" name="Вид помещения"/>
    <tableColumn id="18" name="Статус"/>
    <tableColumn id="19" name="Продано"/>
    <tableColumn id="20" name="Количество комнат (Сайт девелопера)"/>
    <tableColumn id="21" name="Количество комнат (ПД)"/>
    <tableColumn id="22" name="Количество комнат (Данные Объектива)"/>
    <tableColumn id="23" name="Площадь, м² (Сайт девелопера)"/>
    <tableColumn id="24" name="Площадь, м² (ПД)"/>
    <tableColumn id="25" name="Расчетный бюджет лота, ₽"/>
    <tableColumn id="26" name="Цена за м², ₽"/>
    <tableColumn id="27" name="Способ определения цены"/>
    <tableColumn id="28" name="Дата договора"/>
    <tableColumn id="29" name="Дата регистрации"/>
    <tableColumn id="30" name="Тип сделки"/>
    <tableColumn id="31" name="Оптовая сделка"/>
    <tableColumn id="32" name="Тип покупателя"/>
    <tableColumn id="33" name="Номер регистрации"/>
    <tableColumn id="34" name="Тип обременения"/>
    <tableColumn id="35" name="Банк"/>
    <tableColumn id="36" name="Дата начала обременения"/>
    <tableColumn id="37" name="Дата актуальности данных из ЕГРН"/>
    <tableColumn id="38" name="Дата выгрузки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le1_3" displayName="Table1_3" ref="B1:D6669" totalsRowShown="0">
  <autoFilter ref="B1:D6669"/>
  <tableColumns count="3">
    <tableColumn id="1" name="Проект"/>
    <tableColumn id="5" name="Корпус"/>
    <tableColumn id="16" name="Номер лота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public.tableau.com/app/profile/aleksanr.anikin/viz/anikinTest/Dashboard1?publish=yes" TargetMode="Externa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6" Type="http://schemas.openxmlformats.org/officeDocument/2006/relationships/control" Target="../activeX/activeX4.xml"/><Relationship Id="rId5" Type="http://schemas.openxmlformats.org/officeDocument/2006/relationships/control" Target="../activeX/activeX3.xml"/><Relationship Id="rId4" Type="http://schemas.openxmlformats.org/officeDocument/2006/relationships/control" Target="../activeX/activeX2.xml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1.xml"/><Relationship Id="rId8" Type="http://schemas.openxmlformats.org/officeDocument/2006/relationships/control" Target="../activeX/activeX10.xml"/><Relationship Id="rId7" Type="http://schemas.openxmlformats.org/officeDocument/2006/relationships/control" Target="../activeX/activeX9.xml"/><Relationship Id="rId6" Type="http://schemas.openxmlformats.org/officeDocument/2006/relationships/control" Target="../activeX/activeX8.xml"/><Relationship Id="rId5" Type="http://schemas.openxmlformats.org/officeDocument/2006/relationships/control" Target="../activeX/activeX7.xml"/><Relationship Id="rId4" Type="http://schemas.openxmlformats.org/officeDocument/2006/relationships/control" Target="../activeX/activeX6.xml"/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3.vml"/><Relationship Id="rId10" Type="http://schemas.openxmlformats.org/officeDocument/2006/relationships/control" Target="../activeX/activeX1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599993896298105"/>
  </sheetPr>
  <dimension ref="A1:AL6079"/>
  <sheetViews>
    <sheetView workbookViewId="0">
      <selection activeCell="Y1" sqref="Y1"/>
    </sheetView>
  </sheetViews>
  <sheetFormatPr defaultColWidth="8.8359375" defaultRowHeight="14"/>
  <cols>
    <col min="8" max="8" width="16.1640625" customWidth="1"/>
    <col min="9" max="9" width="26.6640625" customWidth="1"/>
    <col min="10" max="10" width="25.6640625" customWidth="1"/>
    <col min="24" max="24" width="22.13281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66" t="s">
        <v>7</v>
      </c>
      <c r="I1" s="266" t="s">
        <v>8</v>
      </c>
      <c r="J1" s="266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92" t="s">
        <v>22</v>
      </c>
      <c r="X1" s="92" t="s">
        <v>23</v>
      </c>
      <c r="Y1" s="93" t="s">
        <v>24</v>
      </c>
      <c r="Z1" s="93" t="s">
        <v>25</v>
      </c>
      <c r="AA1" t="s">
        <v>26</v>
      </c>
      <c r="AB1" s="266" t="s">
        <v>27</v>
      </c>
      <c r="AC1" s="266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66" t="s">
        <v>35</v>
      </c>
      <c r="AK1" s="266" t="s">
        <v>36</v>
      </c>
      <c r="AL1" s="266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s="266">
        <v>43160</v>
      </c>
      <c r="I2" s="266">
        <v>44012</v>
      </c>
      <c r="J2" s="266">
        <v>43959</v>
      </c>
      <c r="K2" t="s">
        <v>45</v>
      </c>
      <c r="L2" t="s">
        <v>46</v>
      </c>
      <c r="M2" t="s">
        <v>47</v>
      </c>
      <c r="N2" t="s">
        <v>48</v>
      </c>
      <c r="O2">
        <v>1</v>
      </c>
      <c r="P2" t="s">
        <v>48</v>
      </c>
      <c r="Q2" t="s">
        <v>49</v>
      </c>
      <c r="S2" t="s">
        <v>50</v>
      </c>
      <c r="U2" t="s">
        <v>51</v>
      </c>
      <c r="V2" t="s">
        <v>51</v>
      </c>
      <c r="W2" s="92"/>
      <c r="X2" s="92">
        <v>53.6</v>
      </c>
      <c r="Y2" s="93"/>
      <c r="Z2" s="93"/>
      <c r="AB2" s="266"/>
      <c r="AC2" s="266"/>
      <c r="AJ2" s="266"/>
      <c r="AK2" s="266"/>
      <c r="AL2" s="266">
        <v>44938</v>
      </c>
    </row>
    <row r="3" spans="1:38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s="266">
        <v>43160</v>
      </c>
      <c r="I3" s="266">
        <v>44012</v>
      </c>
      <c r="J3" s="266">
        <v>43959</v>
      </c>
      <c r="K3" t="s">
        <v>45</v>
      </c>
      <c r="L3" t="s">
        <v>46</v>
      </c>
      <c r="M3" t="s">
        <v>47</v>
      </c>
      <c r="N3" t="s">
        <v>48</v>
      </c>
      <c r="O3">
        <v>1</v>
      </c>
      <c r="P3" t="s">
        <v>52</v>
      </c>
      <c r="Q3" t="s">
        <v>49</v>
      </c>
      <c r="R3" t="s">
        <v>18</v>
      </c>
      <c r="S3" t="s">
        <v>53</v>
      </c>
      <c r="U3" t="s">
        <v>51</v>
      </c>
      <c r="V3" t="s">
        <v>51</v>
      </c>
      <c r="W3" s="92"/>
      <c r="X3" s="92">
        <v>46.9</v>
      </c>
      <c r="Y3" s="93"/>
      <c r="Z3" s="93"/>
      <c r="AB3" s="266">
        <v>43869</v>
      </c>
      <c r="AC3" s="266">
        <v>43879</v>
      </c>
      <c r="AD3" t="s">
        <v>54</v>
      </c>
      <c r="AF3" t="s">
        <v>55</v>
      </c>
      <c r="AG3" t="s">
        <v>56</v>
      </c>
      <c r="AH3" t="s">
        <v>57</v>
      </c>
      <c r="AI3" t="s">
        <v>58</v>
      </c>
      <c r="AJ3" s="266">
        <v>43879</v>
      </c>
      <c r="AK3" s="266">
        <v>44254</v>
      </c>
      <c r="AL3" s="266">
        <v>44938</v>
      </c>
    </row>
    <row r="4" spans="1:38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s="266">
        <v>43160</v>
      </c>
      <c r="I4" s="266">
        <v>44012</v>
      </c>
      <c r="J4" s="266">
        <v>43959</v>
      </c>
      <c r="K4" t="s">
        <v>45</v>
      </c>
      <c r="L4" t="s">
        <v>46</v>
      </c>
      <c r="M4" t="s">
        <v>47</v>
      </c>
      <c r="N4" t="s">
        <v>48</v>
      </c>
      <c r="O4">
        <v>1</v>
      </c>
      <c r="P4" t="s">
        <v>51</v>
      </c>
      <c r="Q4" t="s">
        <v>49</v>
      </c>
      <c r="R4" t="s">
        <v>59</v>
      </c>
      <c r="S4" t="s">
        <v>50</v>
      </c>
      <c r="T4" t="s">
        <v>60</v>
      </c>
      <c r="U4" t="s">
        <v>60</v>
      </c>
      <c r="V4" t="s">
        <v>60</v>
      </c>
      <c r="W4" s="92">
        <v>70.3</v>
      </c>
      <c r="X4" s="92">
        <v>71.3</v>
      </c>
      <c r="Y4" s="93">
        <v>5012390</v>
      </c>
      <c r="Z4" s="93">
        <v>71300</v>
      </c>
      <c r="AA4" t="s">
        <v>61</v>
      </c>
      <c r="AB4" s="266"/>
      <c r="AC4" s="266"/>
      <c r="AJ4" s="266"/>
      <c r="AK4" s="266"/>
      <c r="AL4" s="266">
        <v>44938</v>
      </c>
    </row>
    <row r="5" spans="1:38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s="266">
        <v>43160</v>
      </c>
      <c r="I5" s="266">
        <v>44012</v>
      </c>
      <c r="J5" s="266">
        <v>43959</v>
      </c>
      <c r="K5" t="s">
        <v>45</v>
      </c>
      <c r="L5" t="s">
        <v>46</v>
      </c>
      <c r="M5" t="s">
        <v>47</v>
      </c>
      <c r="N5" t="s">
        <v>48</v>
      </c>
      <c r="O5">
        <v>1</v>
      </c>
      <c r="P5" t="s">
        <v>60</v>
      </c>
      <c r="Q5" t="s">
        <v>49</v>
      </c>
      <c r="R5" t="s">
        <v>18</v>
      </c>
      <c r="S5" t="s">
        <v>53</v>
      </c>
      <c r="U5" t="s">
        <v>51</v>
      </c>
      <c r="V5" t="s">
        <v>51</v>
      </c>
      <c r="W5" s="92"/>
      <c r="X5" s="92">
        <v>59.8</v>
      </c>
      <c r="Y5" s="93"/>
      <c r="Z5" s="93"/>
      <c r="AB5" s="266">
        <v>43862</v>
      </c>
      <c r="AC5" s="266">
        <v>43868</v>
      </c>
      <c r="AD5" t="s">
        <v>54</v>
      </c>
      <c r="AF5" t="s">
        <v>55</v>
      </c>
      <c r="AG5" t="s">
        <v>62</v>
      </c>
      <c r="AH5" t="s">
        <v>57</v>
      </c>
      <c r="AI5" t="s">
        <v>63</v>
      </c>
      <c r="AJ5" s="266">
        <v>43868</v>
      </c>
      <c r="AK5" s="266">
        <v>44254</v>
      </c>
      <c r="AL5" s="266">
        <v>44938</v>
      </c>
    </row>
    <row r="6" spans="1:3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s="266">
        <v>43160</v>
      </c>
      <c r="I6" s="266">
        <v>44012</v>
      </c>
      <c r="J6" s="266">
        <v>43959</v>
      </c>
      <c r="K6" t="s">
        <v>45</v>
      </c>
      <c r="L6" t="s">
        <v>46</v>
      </c>
      <c r="M6" t="s">
        <v>47</v>
      </c>
      <c r="N6" t="s">
        <v>48</v>
      </c>
      <c r="O6">
        <v>1</v>
      </c>
      <c r="P6" t="s">
        <v>64</v>
      </c>
      <c r="Q6" t="s">
        <v>49</v>
      </c>
      <c r="S6" t="s">
        <v>50</v>
      </c>
      <c r="U6" t="s">
        <v>51</v>
      </c>
      <c r="V6" t="s">
        <v>51</v>
      </c>
      <c r="W6" s="92"/>
      <c r="X6" s="92">
        <v>53.3</v>
      </c>
      <c r="Y6" s="93"/>
      <c r="Z6" s="93"/>
      <c r="AB6" s="266"/>
      <c r="AC6" s="266"/>
      <c r="AJ6" s="266"/>
      <c r="AK6" s="266"/>
      <c r="AL6" s="266">
        <v>44938</v>
      </c>
    </row>
    <row r="7" spans="1:38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  <c r="H7" s="266">
        <v>43160</v>
      </c>
      <c r="I7" s="266">
        <v>44012</v>
      </c>
      <c r="J7" s="266">
        <v>43959</v>
      </c>
      <c r="K7" t="s">
        <v>45</v>
      </c>
      <c r="L7" t="s">
        <v>46</v>
      </c>
      <c r="M7" t="s">
        <v>47</v>
      </c>
      <c r="N7" t="s">
        <v>48</v>
      </c>
      <c r="O7">
        <v>1</v>
      </c>
      <c r="P7" t="s">
        <v>65</v>
      </c>
      <c r="Q7" t="s">
        <v>49</v>
      </c>
      <c r="S7" t="s">
        <v>50</v>
      </c>
      <c r="U7" t="s">
        <v>48</v>
      </c>
      <c r="V7" t="s">
        <v>48</v>
      </c>
      <c r="W7" s="92"/>
      <c r="X7" s="92">
        <v>40</v>
      </c>
      <c r="Y7" s="93"/>
      <c r="Z7" s="93"/>
      <c r="AB7" s="266"/>
      <c r="AC7" s="266"/>
      <c r="AJ7" s="266"/>
      <c r="AK7" s="266"/>
      <c r="AL7" s="266">
        <v>44938</v>
      </c>
    </row>
    <row r="8" spans="1:38">
      <c r="A8" t="s">
        <v>38</v>
      </c>
      <c r="B8" t="s">
        <v>39</v>
      </c>
      <c r="C8" t="s">
        <v>40</v>
      </c>
      <c r="D8" t="s">
        <v>41</v>
      </c>
      <c r="E8" t="s">
        <v>42</v>
      </c>
      <c r="F8" t="s">
        <v>43</v>
      </c>
      <c r="G8" t="s">
        <v>44</v>
      </c>
      <c r="H8" s="266">
        <v>43160</v>
      </c>
      <c r="I8" s="266">
        <v>44012</v>
      </c>
      <c r="J8" s="266">
        <v>43959</v>
      </c>
      <c r="K8" t="s">
        <v>45</v>
      </c>
      <c r="L8" t="s">
        <v>46</v>
      </c>
      <c r="M8" t="s">
        <v>47</v>
      </c>
      <c r="N8" t="s">
        <v>48</v>
      </c>
      <c r="O8">
        <v>1</v>
      </c>
      <c r="P8" t="s">
        <v>66</v>
      </c>
      <c r="Q8" t="s">
        <v>49</v>
      </c>
      <c r="S8" t="s">
        <v>50</v>
      </c>
      <c r="U8" t="s">
        <v>48</v>
      </c>
      <c r="V8" t="s">
        <v>48</v>
      </c>
      <c r="W8" s="92"/>
      <c r="X8" s="92">
        <v>40</v>
      </c>
      <c r="Y8" s="93"/>
      <c r="Z8" s="93"/>
      <c r="AB8" s="266"/>
      <c r="AC8" s="266"/>
      <c r="AJ8" s="266"/>
      <c r="AK8" s="266"/>
      <c r="AL8" s="266">
        <v>44938</v>
      </c>
    </row>
    <row r="9" spans="1:38">
      <c r="A9" t="s">
        <v>38</v>
      </c>
      <c r="B9" t="s">
        <v>39</v>
      </c>
      <c r="C9" t="s">
        <v>40</v>
      </c>
      <c r="D9" t="s">
        <v>41</v>
      </c>
      <c r="E9" t="s">
        <v>42</v>
      </c>
      <c r="F9" t="s">
        <v>43</v>
      </c>
      <c r="G9" t="s">
        <v>44</v>
      </c>
      <c r="H9" s="266">
        <v>43160</v>
      </c>
      <c r="I9" s="266">
        <v>44012</v>
      </c>
      <c r="J9" s="266">
        <v>43959</v>
      </c>
      <c r="K9" t="s">
        <v>45</v>
      </c>
      <c r="L9" t="s">
        <v>46</v>
      </c>
      <c r="M9" t="s">
        <v>47</v>
      </c>
      <c r="N9" t="s">
        <v>48</v>
      </c>
      <c r="O9">
        <v>1</v>
      </c>
      <c r="P9" t="s">
        <v>67</v>
      </c>
      <c r="Q9" t="s">
        <v>49</v>
      </c>
      <c r="S9" t="s">
        <v>50</v>
      </c>
      <c r="U9" t="s">
        <v>48</v>
      </c>
      <c r="V9" t="s">
        <v>48</v>
      </c>
      <c r="W9" s="92"/>
      <c r="X9" s="92">
        <v>38.2</v>
      </c>
      <c r="Y9" s="93"/>
      <c r="Z9" s="93"/>
      <c r="AB9" s="266"/>
      <c r="AC9" s="266"/>
      <c r="AJ9" s="266"/>
      <c r="AK9" s="266"/>
      <c r="AL9" s="266">
        <v>44938</v>
      </c>
    </row>
    <row r="10" spans="1:38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 t="s">
        <v>43</v>
      </c>
      <c r="G10" t="s">
        <v>44</v>
      </c>
      <c r="H10" s="266">
        <v>43160</v>
      </c>
      <c r="I10" s="266">
        <v>44012</v>
      </c>
      <c r="J10" s="266">
        <v>43959</v>
      </c>
      <c r="K10" t="s">
        <v>45</v>
      </c>
      <c r="L10" t="s">
        <v>46</v>
      </c>
      <c r="M10" t="s">
        <v>47</v>
      </c>
      <c r="N10" t="s">
        <v>48</v>
      </c>
      <c r="O10">
        <v>1</v>
      </c>
      <c r="P10" t="s">
        <v>68</v>
      </c>
      <c r="Q10" t="s">
        <v>49</v>
      </c>
      <c r="S10" t="s">
        <v>50</v>
      </c>
      <c r="U10" t="s">
        <v>51</v>
      </c>
      <c r="V10" t="s">
        <v>51</v>
      </c>
      <c r="W10" s="92"/>
      <c r="X10" s="92">
        <v>65.8</v>
      </c>
      <c r="Y10" s="93"/>
      <c r="Z10" s="93"/>
      <c r="AB10" s="266"/>
      <c r="AC10" s="266"/>
      <c r="AJ10" s="266"/>
      <c r="AK10" s="266"/>
      <c r="AL10" s="266">
        <v>44938</v>
      </c>
    </row>
    <row r="11" spans="1:38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 t="s">
        <v>43</v>
      </c>
      <c r="G11" t="s">
        <v>44</v>
      </c>
      <c r="H11" s="266">
        <v>43160</v>
      </c>
      <c r="I11" s="266">
        <v>44012</v>
      </c>
      <c r="J11" s="266">
        <v>43959</v>
      </c>
      <c r="K11" t="s">
        <v>45</v>
      </c>
      <c r="L11" t="s">
        <v>46</v>
      </c>
      <c r="M11" t="s">
        <v>47</v>
      </c>
      <c r="N11" t="s">
        <v>48</v>
      </c>
      <c r="O11">
        <v>1</v>
      </c>
      <c r="P11" t="s">
        <v>69</v>
      </c>
      <c r="Q11" t="s">
        <v>49</v>
      </c>
      <c r="S11" t="s">
        <v>50</v>
      </c>
      <c r="U11" t="s">
        <v>48</v>
      </c>
      <c r="V11" t="s">
        <v>70</v>
      </c>
      <c r="W11" s="92"/>
      <c r="X11" s="92">
        <v>25.5</v>
      </c>
      <c r="Y11" s="93"/>
      <c r="Z11" s="93"/>
      <c r="AB11" s="266"/>
      <c r="AC11" s="266"/>
      <c r="AJ11" s="266"/>
      <c r="AK11" s="266"/>
      <c r="AL11" s="266">
        <v>44938</v>
      </c>
    </row>
    <row r="12" spans="1:38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44</v>
      </c>
      <c r="H12" s="266">
        <v>43160</v>
      </c>
      <c r="I12" s="266">
        <v>44012</v>
      </c>
      <c r="J12" s="266">
        <v>43959</v>
      </c>
      <c r="K12" t="s">
        <v>45</v>
      </c>
      <c r="L12" t="s">
        <v>46</v>
      </c>
      <c r="M12" t="s">
        <v>47</v>
      </c>
      <c r="N12" t="s">
        <v>48</v>
      </c>
      <c r="O12">
        <v>2</v>
      </c>
      <c r="P12" t="s">
        <v>71</v>
      </c>
      <c r="Q12" t="s">
        <v>49</v>
      </c>
      <c r="R12" t="s">
        <v>18</v>
      </c>
      <c r="S12" t="s">
        <v>53</v>
      </c>
      <c r="U12" t="s">
        <v>51</v>
      </c>
      <c r="V12" t="s">
        <v>51</v>
      </c>
      <c r="W12" s="92"/>
      <c r="X12" s="92">
        <v>51.9</v>
      </c>
      <c r="Y12" s="93"/>
      <c r="Z12" s="93"/>
      <c r="AB12" s="266">
        <v>43350</v>
      </c>
      <c r="AC12" s="266">
        <v>43363</v>
      </c>
      <c r="AD12" t="s">
        <v>54</v>
      </c>
      <c r="AF12" t="s">
        <v>55</v>
      </c>
      <c r="AG12" t="s">
        <v>72</v>
      </c>
      <c r="AH12" t="s">
        <v>57</v>
      </c>
      <c r="AI12" t="s">
        <v>73</v>
      </c>
      <c r="AJ12" s="266">
        <v>43363</v>
      </c>
      <c r="AK12" s="266">
        <v>44254</v>
      </c>
      <c r="AL12" s="266">
        <v>44938</v>
      </c>
    </row>
    <row r="13" spans="1:38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 t="s">
        <v>43</v>
      </c>
      <c r="G13" t="s">
        <v>44</v>
      </c>
      <c r="H13" s="266">
        <v>43160</v>
      </c>
      <c r="I13" s="266">
        <v>44012</v>
      </c>
      <c r="J13" s="266">
        <v>43959</v>
      </c>
      <c r="K13" t="s">
        <v>45</v>
      </c>
      <c r="L13" t="s">
        <v>46</v>
      </c>
      <c r="M13" t="s">
        <v>47</v>
      </c>
      <c r="N13" t="s">
        <v>48</v>
      </c>
      <c r="O13">
        <v>2</v>
      </c>
      <c r="P13" t="s">
        <v>74</v>
      </c>
      <c r="Q13" t="s">
        <v>49</v>
      </c>
      <c r="S13" t="s">
        <v>50</v>
      </c>
      <c r="U13" t="s">
        <v>60</v>
      </c>
      <c r="V13" t="s">
        <v>60</v>
      </c>
      <c r="W13" s="92"/>
      <c r="X13" s="92">
        <v>69.6</v>
      </c>
      <c r="Y13" s="93"/>
      <c r="Z13" s="93"/>
      <c r="AB13" s="266"/>
      <c r="AC13" s="266"/>
      <c r="AJ13" s="266"/>
      <c r="AK13" s="266"/>
      <c r="AL13" s="266">
        <v>44938</v>
      </c>
    </row>
    <row r="14" spans="1:38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 t="s">
        <v>43</v>
      </c>
      <c r="G14" t="s">
        <v>44</v>
      </c>
      <c r="H14" s="266">
        <v>43160</v>
      </c>
      <c r="I14" s="266">
        <v>44012</v>
      </c>
      <c r="J14" s="266">
        <v>43959</v>
      </c>
      <c r="K14" t="s">
        <v>45</v>
      </c>
      <c r="L14" t="s">
        <v>46</v>
      </c>
      <c r="M14" t="s">
        <v>47</v>
      </c>
      <c r="N14" t="s">
        <v>48</v>
      </c>
      <c r="O14">
        <v>2</v>
      </c>
      <c r="P14" t="s">
        <v>75</v>
      </c>
      <c r="Q14" t="s">
        <v>49</v>
      </c>
      <c r="S14" t="s">
        <v>50</v>
      </c>
      <c r="U14" t="s">
        <v>51</v>
      </c>
      <c r="V14" t="s">
        <v>51</v>
      </c>
      <c r="W14" s="92"/>
      <c r="X14" s="92">
        <v>58.1</v>
      </c>
      <c r="Y14" s="93"/>
      <c r="Z14" s="93"/>
      <c r="AB14" s="266"/>
      <c r="AC14" s="266"/>
      <c r="AJ14" s="266"/>
      <c r="AK14" s="266"/>
      <c r="AL14" s="266">
        <v>44938</v>
      </c>
    </row>
    <row r="15" spans="1:38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 t="s">
        <v>43</v>
      </c>
      <c r="G15" t="s">
        <v>44</v>
      </c>
      <c r="H15" s="266">
        <v>43160</v>
      </c>
      <c r="I15" s="266">
        <v>44012</v>
      </c>
      <c r="J15" s="266">
        <v>43959</v>
      </c>
      <c r="K15" t="s">
        <v>45</v>
      </c>
      <c r="L15" t="s">
        <v>46</v>
      </c>
      <c r="M15" t="s">
        <v>47</v>
      </c>
      <c r="N15" t="s">
        <v>48</v>
      </c>
      <c r="O15">
        <v>2</v>
      </c>
      <c r="P15" t="s">
        <v>76</v>
      </c>
      <c r="Q15" t="s">
        <v>49</v>
      </c>
      <c r="R15" t="s">
        <v>18</v>
      </c>
      <c r="S15" t="s">
        <v>53</v>
      </c>
      <c r="U15" t="s">
        <v>51</v>
      </c>
      <c r="V15" t="s">
        <v>51</v>
      </c>
      <c r="W15" s="92"/>
      <c r="X15" s="92">
        <v>53.9</v>
      </c>
      <c r="Y15" s="93"/>
      <c r="Z15" s="93"/>
      <c r="AB15" s="266">
        <v>43462</v>
      </c>
      <c r="AC15" s="266">
        <v>43475</v>
      </c>
      <c r="AD15" t="s">
        <v>54</v>
      </c>
      <c r="AF15" t="s">
        <v>55</v>
      </c>
      <c r="AG15" t="s">
        <v>77</v>
      </c>
      <c r="AH15" t="s">
        <v>57</v>
      </c>
      <c r="AI15" t="s">
        <v>78</v>
      </c>
      <c r="AJ15" s="266">
        <v>43475</v>
      </c>
      <c r="AK15" s="266">
        <v>44254</v>
      </c>
      <c r="AL15" s="266">
        <v>44938</v>
      </c>
    </row>
    <row r="16" spans="1:38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44</v>
      </c>
      <c r="H16" s="266">
        <v>43160</v>
      </c>
      <c r="I16" s="266">
        <v>44012</v>
      </c>
      <c r="J16" s="266">
        <v>43959</v>
      </c>
      <c r="K16" t="s">
        <v>45</v>
      </c>
      <c r="L16" t="s">
        <v>46</v>
      </c>
      <c r="M16" t="s">
        <v>47</v>
      </c>
      <c r="N16" t="s">
        <v>48</v>
      </c>
      <c r="O16">
        <v>2</v>
      </c>
      <c r="P16" t="s">
        <v>79</v>
      </c>
      <c r="Q16" t="s">
        <v>49</v>
      </c>
      <c r="S16" t="s">
        <v>50</v>
      </c>
      <c r="U16" t="s">
        <v>48</v>
      </c>
      <c r="V16" t="s">
        <v>48</v>
      </c>
      <c r="W16" s="92"/>
      <c r="X16" s="92">
        <v>40.4</v>
      </c>
      <c r="Y16" s="93"/>
      <c r="Z16" s="93"/>
      <c r="AB16" s="266"/>
      <c r="AC16" s="266"/>
      <c r="AJ16" s="266"/>
      <c r="AK16" s="266"/>
      <c r="AL16" s="266">
        <v>44938</v>
      </c>
    </row>
    <row r="17" spans="1:38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 t="s">
        <v>43</v>
      </c>
      <c r="G17" t="s">
        <v>44</v>
      </c>
      <c r="H17" s="266">
        <v>43160</v>
      </c>
      <c r="I17" s="266">
        <v>44012</v>
      </c>
      <c r="J17" s="266">
        <v>43959</v>
      </c>
      <c r="K17" t="s">
        <v>45</v>
      </c>
      <c r="L17" t="s">
        <v>46</v>
      </c>
      <c r="M17" t="s">
        <v>47</v>
      </c>
      <c r="N17" t="s">
        <v>48</v>
      </c>
      <c r="O17">
        <v>2</v>
      </c>
      <c r="P17" t="s">
        <v>80</v>
      </c>
      <c r="Q17" t="s">
        <v>49</v>
      </c>
      <c r="S17" t="s">
        <v>50</v>
      </c>
      <c r="U17" t="s">
        <v>48</v>
      </c>
      <c r="V17" t="s">
        <v>48</v>
      </c>
      <c r="W17" s="92"/>
      <c r="X17" s="92">
        <v>38.3</v>
      </c>
      <c r="Y17" s="93"/>
      <c r="Z17" s="93"/>
      <c r="AB17" s="266"/>
      <c r="AC17" s="266"/>
      <c r="AJ17" s="266"/>
      <c r="AK17" s="266"/>
      <c r="AL17" s="266">
        <v>44938</v>
      </c>
    </row>
    <row r="18" spans="1:38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44</v>
      </c>
      <c r="H18" s="266">
        <v>43160</v>
      </c>
      <c r="I18" s="266">
        <v>44012</v>
      </c>
      <c r="J18" s="266">
        <v>43959</v>
      </c>
      <c r="K18" t="s">
        <v>45</v>
      </c>
      <c r="L18" t="s">
        <v>46</v>
      </c>
      <c r="M18" t="s">
        <v>47</v>
      </c>
      <c r="N18" t="s">
        <v>48</v>
      </c>
      <c r="O18">
        <v>2</v>
      </c>
      <c r="P18" t="s">
        <v>81</v>
      </c>
      <c r="Q18" t="s">
        <v>49</v>
      </c>
      <c r="S18" t="s">
        <v>50</v>
      </c>
      <c r="U18" t="s">
        <v>48</v>
      </c>
      <c r="V18" t="s">
        <v>48</v>
      </c>
      <c r="W18" s="92"/>
      <c r="X18" s="92">
        <v>38.3</v>
      </c>
      <c r="Y18" s="93"/>
      <c r="Z18" s="93"/>
      <c r="AB18" s="266"/>
      <c r="AC18" s="266"/>
      <c r="AJ18" s="266"/>
      <c r="AK18" s="266"/>
      <c r="AL18" s="266">
        <v>44938</v>
      </c>
    </row>
    <row r="19" spans="1:38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 t="s">
        <v>43</v>
      </c>
      <c r="G19" t="s">
        <v>44</v>
      </c>
      <c r="H19" s="266">
        <v>43160</v>
      </c>
      <c r="I19" s="266">
        <v>44012</v>
      </c>
      <c r="J19" s="266">
        <v>43959</v>
      </c>
      <c r="K19" t="s">
        <v>45</v>
      </c>
      <c r="L19" t="s">
        <v>46</v>
      </c>
      <c r="M19" t="s">
        <v>47</v>
      </c>
      <c r="N19" t="s">
        <v>48</v>
      </c>
      <c r="O19">
        <v>2</v>
      </c>
      <c r="P19" t="s">
        <v>82</v>
      </c>
      <c r="Q19" t="s">
        <v>49</v>
      </c>
      <c r="S19" t="s">
        <v>50</v>
      </c>
      <c r="U19" t="s">
        <v>48</v>
      </c>
      <c r="V19" t="s">
        <v>48</v>
      </c>
      <c r="W19" s="92"/>
      <c r="X19" s="92">
        <v>36.5</v>
      </c>
      <c r="Y19" s="93"/>
      <c r="Z19" s="93"/>
      <c r="AB19" s="266"/>
      <c r="AC19" s="266"/>
      <c r="AJ19" s="266"/>
      <c r="AK19" s="266"/>
      <c r="AL19" s="266">
        <v>44938</v>
      </c>
    </row>
    <row r="20" spans="1:38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 t="s">
        <v>43</v>
      </c>
      <c r="G20" t="s">
        <v>44</v>
      </c>
      <c r="H20" s="266">
        <v>43160</v>
      </c>
      <c r="I20" s="266">
        <v>44012</v>
      </c>
      <c r="J20" s="266">
        <v>43959</v>
      </c>
      <c r="K20" t="s">
        <v>45</v>
      </c>
      <c r="L20" t="s">
        <v>46</v>
      </c>
      <c r="M20" t="s">
        <v>47</v>
      </c>
      <c r="N20" t="s">
        <v>48</v>
      </c>
      <c r="O20">
        <v>2</v>
      </c>
      <c r="P20" t="s">
        <v>83</v>
      </c>
      <c r="Q20" t="s">
        <v>49</v>
      </c>
      <c r="S20" t="s">
        <v>50</v>
      </c>
      <c r="U20" t="s">
        <v>51</v>
      </c>
      <c r="V20" t="s">
        <v>51</v>
      </c>
      <c r="W20" s="92"/>
      <c r="X20" s="92">
        <v>64.2</v>
      </c>
      <c r="Y20" s="93"/>
      <c r="Z20" s="93"/>
      <c r="AB20" s="266"/>
      <c r="AC20" s="266"/>
      <c r="AJ20" s="266"/>
      <c r="AK20" s="266"/>
      <c r="AL20" s="266">
        <v>44938</v>
      </c>
    </row>
    <row r="21" spans="1:38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 t="s">
        <v>43</v>
      </c>
      <c r="G21" t="s">
        <v>44</v>
      </c>
      <c r="H21" s="266">
        <v>43160</v>
      </c>
      <c r="I21" s="266">
        <v>44012</v>
      </c>
      <c r="J21" s="266">
        <v>43959</v>
      </c>
      <c r="K21" t="s">
        <v>45</v>
      </c>
      <c r="L21" t="s">
        <v>46</v>
      </c>
      <c r="M21" t="s">
        <v>47</v>
      </c>
      <c r="N21" t="s">
        <v>48</v>
      </c>
      <c r="O21">
        <v>2</v>
      </c>
      <c r="P21" t="s">
        <v>84</v>
      </c>
      <c r="Q21" t="s">
        <v>49</v>
      </c>
      <c r="R21" t="s">
        <v>18</v>
      </c>
      <c r="S21" t="s">
        <v>53</v>
      </c>
      <c r="U21" t="s">
        <v>48</v>
      </c>
      <c r="V21" t="s">
        <v>70</v>
      </c>
      <c r="W21" s="92"/>
      <c r="X21" s="92">
        <v>26</v>
      </c>
      <c r="Y21" s="93"/>
      <c r="Z21" s="93"/>
      <c r="AB21" s="266">
        <v>43701</v>
      </c>
      <c r="AC21" s="266">
        <v>43710</v>
      </c>
      <c r="AD21" t="s">
        <v>54</v>
      </c>
      <c r="AF21" t="s">
        <v>55</v>
      </c>
      <c r="AG21" t="s">
        <v>85</v>
      </c>
      <c r="AJ21" s="266"/>
      <c r="AK21" s="266">
        <v>44254</v>
      </c>
      <c r="AL21" s="266">
        <v>44938</v>
      </c>
    </row>
    <row r="22" spans="1:38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 t="s">
        <v>43</v>
      </c>
      <c r="G22" t="s">
        <v>44</v>
      </c>
      <c r="H22" s="266">
        <v>43160</v>
      </c>
      <c r="I22" s="266">
        <v>44012</v>
      </c>
      <c r="J22" s="266">
        <v>43959</v>
      </c>
      <c r="K22" t="s">
        <v>45</v>
      </c>
      <c r="L22" t="s">
        <v>46</v>
      </c>
      <c r="M22" t="s">
        <v>47</v>
      </c>
      <c r="N22" t="s">
        <v>48</v>
      </c>
      <c r="O22">
        <v>2</v>
      </c>
      <c r="P22" t="s">
        <v>86</v>
      </c>
      <c r="Q22" t="s">
        <v>49</v>
      </c>
      <c r="R22" t="s">
        <v>18</v>
      </c>
      <c r="S22" t="s">
        <v>53</v>
      </c>
      <c r="U22" t="s">
        <v>51</v>
      </c>
      <c r="V22" t="s">
        <v>51</v>
      </c>
      <c r="W22" s="92"/>
      <c r="X22" s="92">
        <v>51.9</v>
      </c>
      <c r="Y22" s="93"/>
      <c r="Z22" s="93"/>
      <c r="AB22" s="266">
        <v>43496</v>
      </c>
      <c r="AC22" s="266">
        <v>43535</v>
      </c>
      <c r="AD22" t="s">
        <v>54</v>
      </c>
      <c r="AF22" t="s">
        <v>55</v>
      </c>
      <c r="AG22" t="s">
        <v>87</v>
      </c>
      <c r="AH22" t="s">
        <v>57</v>
      </c>
      <c r="AI22" t="s">
        <v>88</v>
      </c>
      <c r="AJ22" s="266">
        <v>43535</v>
      </c>
      <c r="AK22" s="266">
        <v>44254</v>
      </c>
      <c r="AL22" s="266">
        <v>44938</v>
      </c>
    </row>
    <row r="23" spans="1:38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 t="s">
        <v>43</v>
      </c>
      <c r="G23" t="s">
        <v>44</v>
      </c>
      <c r="H23" s="266">
        <v>43160</v>
      </c>
      <c r="I23" s="266">
        <v>44012</v>
      </c>
      <c r="J23" s="266">
        <v>43959</v>
      </c>
      <c r="K23" t="s">
        <v>45</v>
      </c>
      <c r="L23" t="s">
        <v>46</v>
      </c>
      <c r="M23" t="s">
        <v>47</v>
      </c>
      <c r="N23" t="s">
        <v>48</v>
      </c>
      <c r="O23">
        <v>3</v>
      </c>
      <c r="P23" t="s">
        <v>89</v>
      </c>
      <c r="Q23" t="s">
        <v>49</v>
      </c>
      <c r="R23" t="s">
        <v>18</v>
      </c>
      <c r="S23" t="s">
        <v>53</v>
      </c>
      <c r="U23" t="s">
        <v>51</v>
      </c>
      <c r="V23" t="s">
        <v>51</v>
      </c>
      <c r="W23" s="92"/>
      <c r="X23" s="92">
        <v>51.9</v>
      </c>
      <c r="Y23" s="93"/>
      <c r="Z23" s="93"/>
      <c r="AB23" s="266">
        <v>43656</v>
      </c>
      <c r="AC23" s="266">
        <v>43671</v>
      </c>
      <c r="AD23" t="s">
        <v>90</v>
      </c>
      <c r="AF23" t="s">
        <v>91</v>
      </c>
      <c r="AG23" t="s">
        <v>92</v>
      </c>
      <c r="AJ23" s="266"/>
      <c r="AK23" s="266">
        <v>44254</v>
      </c>
      <c r="AL23" s="266">
        <v>44938</v>
      </c>
    </row>
    <row r="24" spans="1:38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 t="s">
        <v>43</v>
      </c>
      <c r="G24" t="s">
        <v>44</v>
      </c>
      <c r="H24" s="266">
        <v>43160</v>
      </c>
      <c r="I24" s="266">
        <v>44012</v>
      </c>
      <c r="J24" s="266">
        <v>43959</v>
      </c>
      <c r="K24" t="s">
        <v>45</v>
      </c>
      <c r="L24" t="s">
        <v>46</v>
      </c>
      <c r="M24" t="s">
        <v>47</v>
      </c>
      <c r="N24" t="s">
        <v>48</v>
      </c>
      <c r="O24">
        <v>3</v>
      </c>
      <c r="P24" t="s">
        <v>93</v>
      </c>
      <c r="Q24" t="s">
        <v>49</v>
      </c>
      <c r="S24" t="s">
        <v>50</v>
      </c>
      <c r="U24" t="s">
        <v>60</v>
      </c>
      <c r="V24" t="s">
        <v>60</v>
      </c>
      <c r="W24" s="92"/>
      <c r="X24" s="92">
        <v>69.6</v>
      </c>
      <c r="Y24" s="93"/>
      <c r="Z24" s="93"/>
      <c r="AB24" s="266"/>
      <c r="AC24" s="266"/>
      <c r="AJ24" s="266"/>
      <c r="AK24" s="266"/>
      <c r="AL24" s="266">
        <v>44938</v>
      </c>
    </row>
    <row r="25" spans="1:38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 t="s">
        <v>43</v>
      </c>
      <c r="G25" t="s">
        <v>44</v>
      </c>
      <c r="H25" s="266">
        <v>43160</v>
      </c>
      <c r="I25" s="266">
        <v>44012</v>
      </c>
      <c r="J25" s="266">
        <v>43959</v>
      </c>
      <c r="K25" t="s">
        <v>45</v>
      </c>
      <c r="L25" t="s">
        <v>46</v>
      </c>
      <c r="M25" t="s">
        <v>47</v>
      </c>
      <c r="N25" t="s">
        <v>48</v>
      </c>
      <c r="O25">
        <v>3</v>
      </c>
      <c r="P25" t="s">
        <v>94</v>
      </c>
      <c r="Q25" t="s">
        <v>49</v>
      </c>
      <c r="S25" t="s">
        <v>50</v>
      </c>
      <c r="U25" t="s">
        <v>51</v>
      </c>
      <c r="V25" t="s">
        <v>51</v>
      </c>
      <c r="W25" s="92"/>
      <c r="X25" s="92">
        <v>58.1</v>
      </c>
      <c r="Y25" s="93"/>
      <c r="Z25" s="93"/>
      <c r="AB25" s="266"/>
      <c r="AC25" s="266"/>
      <c r="AJ25" s="266"/>
      <c r="AK25" s="266"/>
      <c r="AL25" s="266">
        <v>44938</v>
      </c>
    </row>
    <row r="26" spans="1:38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 t="s">
        <v>43</v>
      </c>
      <c r="G26" t="s">
        <v>44</v>
      </c>
      <c r="H26" s="266">
        <v>43160</v>
      </c>
      <c r="I26" s="266">
        <v>44012</v>
      </c>
      <c r="J26" s="266">
        <v>43959</v>
      </c>
      <c r="K26" t="s">
        <v>45</v>
      </c>
      <c r="L26" t="s">
        <v>46</v>
      </c>
      <c r="M26" t="s">
        <v>47</v>
      </c>
      <c r="N26" t="s">
        <v>48</v>
      </c>
      <c r="O26">
        <v>3</v>
      </c>
      <c r="P26" t="s">
        <v>95</v>
      </c>
      <c r="Q26" t="s">
        <v>49</v>
      </c>
      <c r="S26" t="s">
        <v>50</v>
      </c>
      <c r="U26" t="s">
        <v>51</v>
      </c>
      <c r="V26" t="s">
        <v>51</v>
      </c>
      <c r="W26" s="92"/>
      <c r="X26" s="92">
        <v>53.9</v>
      </c>
      <c r="Y26" s="93"/>
      <c r="Z26" s="93"/>
      <c r="AB26" s="266"/>
      <c r="AC26" s="266"/>
      <c r="AJ26" s="266"/>
      <c r="AK26" s="266"/>
      <c r="AL26" s="266">
        <v>44938</v>
      </c>
    </row>
    <row r="27" spans="1:38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 t="s">
        <v>43</v>
      </c>
      <c r="G27" t="s">
        <v>44</v>
      </c>
      <c r="H27" s="266">
        <v>43160</v>
      </c>
      <c r="I27" s="266">
        <v>44012</v>
      </c>
      <c r="J27" s="266">
        <v>43959</v>
      </c>
      <c r="K27" t="s">
        <v>45</v>
      </c>
      <c r="L27" t="s">
        <v>46</v>
      </c>
      <c r="M27" t="s">
        <v>47</v>
      </c>
      <c r="N27" t="s">
        <v>48</v>
      </c>
      <c r="O27">
        <v>3</v>
      </c>
      <c r="P27" t="s">
        <v>96</v>
      </c>
      <c r="Q27" t="s">
        <v>49</v>
      </c>
      <c r="S27" t="s">
        <v>50</v>
      </c>
      <c r="U27" t="s">
        <v>48</v>
      </c>
      <c r="V27" t="s">
        <v>48</v>
      </c>
      <c r="W27" s="92"/>
      <c r="X27" s="92">
        <v>40.4</v>
      </c>
      <c r="Y27" s="93"/>
      <c r="Z27" s="93"/>
      <c r="AB27" s="266"/>
      <c r="AC27" s="266"/>
      <c r="AJ27" s="266"/>
      <c r="AK27" s="266"/>
      <c r="AL27" s="266">
        <v>44938</v>
      </c>
    </row>
    <row r="28" spans="1:38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 t="s">
        <v>43</v>
      </c>
      <c r="G28" t="s">
        <v>44</v>
      </c>
      <c r="H28" s="266">
        <v>43160</v>
      </c>
      <c r="I28" s="266">
        <v>44012</v>
      </c>
      <c r="J28" s="266">
        <v>43959</v>
      </c>
      <c r="K28" t="s">
        <v>45</v>
      </c>
      <c r="L28" t="s">
        <v>46</v>
      </c>
      <c r="M28" t="s">
        <v>47</v>
      </c>
      <c r="N28" t="s">
        <v>48</v>
      </c>
      <c r="O28">
        <v>3</v>
      </c>
      <c r="P28" t="s">
        <v>97</v>
      </c>
      <c r="Q28" t="s">
        <v>49</v>
      </c>
      <c r="S28" t="s">
        <v>50</v>
      </c>
      <c r="U28" t="s">
        <v>48</v>
      </c>
      <c r="V28" t="s">
        <v>48</v>
      </c>
      <c r="W28" s="92"/>
      <c r="X28" s="92">
        <v>38.3</v>
      </c>
      <c r="Y28" s="93"/>
      <c r="Z28" s="93"/>
      <c r="AB28" s="266"/>
      <c r="AC28" s="266"/>
      <c r="AJ28" s="266"/>
      <c r="AK28" s="266"/>
      <c r="AL28" s="266">
        <v>44938</v>
      </c>
    </row>
    <row r="29" spans="1:38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 t="s">
        <v>43</v>
      </c>
      <c r="G29" t="s">
        <v>44</v>
      </c>
      <c r="H29" s="266">
        <v>43160</v>
      </c>
      <c r="I29" s="266">
        <v>44012</v>
      </c>
      <c r="J29" s="266">
        <v>43959</v>
      </c>
      <c r="K29" t="s">
        <v>45</v>
      </c>
      <c r="L29" t="s">
        <v>46</v>
      </c>
      <c r="M29" t="s">
        <v>47</v>
      </c>
      <c r="N29" t="s">
        <v>48</v>
      </c>
      <c r="O29">
        <v>3</v>
      </c>
      <c r="P29" t="s">
        <v>98</v>
      </c>
      <c r="Q29" t="s">
        <v>49</v>
      </c>
      <c r="R29" t="s">
        <v>59</v>
      </c>
      <c r="S29" t="s">
        <v>50</v>
      </c>
      <c r="T29" t="s">
        <v>48</v>
      </c>
      <c r="U29" t="s">
        <v>48</v>
      </c>
      <c r="V29" t="s">
        <v>48</v>
      </c>
      <c r="W29" s="92">
        <v>37.7</v>
      </c>
      <c r="X29" s="92">
        <v>38.3</v>
      </c>
      <c r="Y29" s="93">
        <v>4158310</v>
      </c>
      <c r="Z29" s="93">
        <v>110300</v>
      </c>
      <c r="AA29" t="s">
        <v>61</v>
      </c>
      <c r="AB29" s="266"/>
      <c r="AC29" s="266"/>
      <c r="AJ29" s="266"/>
      <c r="AK29" s="266"/>
      <c r="AL29" s="266">
        <v>44938</v>
      </c>
    </row>
    <row r="30" spans="1:38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 t="s">
        <v>43</v>
      </c>
      <c r="G30" t="s">
        <v>44</v>
      </c>
      <c r="H30" s="266">
        <v>43160</v>
      </c>
      <c r="I30" s="266">
        <v>44012</v>
      </c>
      <c r="J30" s="266">
        <v>43959</v>
      </c>
      <c r="K30" t="s">
        <v>45</v>
      </c>
      <c r="L30" t="s">
        <v>46</v>
      </c>
      <c r="M30" t="s">
        <v>47</v>
      </c>
      <c r="N30" t="s">
        <v>48</v>
      </c>
      <c r="O30">
        <v>3</v>
      </c>
      <c r="P30" t="s">
        <v>99</v>
      </c>
      <c r="Q30" t="s">
        <v>49</v>
      </c>
      <c r="S30" t="s">
        <v>50</v>
      </c>
      <c r="U30" t="s">
        <v>48</v>
      </c>
      <c r="V30" t="s">
        <v>48</v>
      </c>
      <c r="W30" s="92"/>
      <c r="X30" s="92">
        <v>36.5</v>
      </c>
      <c r="Y30" s="93"/>
      <c r="Z30" s="93"/>
      <c r="AB30" s="266"/>
      <c r="AC30" s="266"/>
      <c r="AJ30" s="266"/>
      <c r="AK30" s="266"/>
      <c r="AL30" s="266">
        <v>44938</v>
      </c>
    </row>
    <row r="31" spans="1:38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 t="s">
        <v>43</v>
      </c>
      <c r="G31" t="s">
        <v>44</v>
      </c>
      <c r="H31" s="266">
        <v>43160</v>
      </c>
      <c r="I31" s="266">
        <v>44012</v>
      </c>
      <c r="J31" s="266">
        <v>43959</v>
      </c>
      <c r="K31" t="s">
        <v>45</v>
      </c>
      <c r="L31" t="s">
        <v>46</v>
      </c>
      <c r="M31" t="s">
        <v>47</v>
      </c>
      <c r="N31" t="s">
        <v>48</v>
      </c>
      <c r="O31">
        <v>3</v>
      </c>
      <c r="P31" t="s">
        <v>100</v>
      </c>
      <c r="Q31" t="s">
        <v>49</v>
      </c>
      <c r="S31" t="s">
        <v>50</v>
      </c>
      <c r="U31" t="s">
        <v>51</v>
      </c>
      <c r="V31" t="s">
        <v>51</v>
      </c>
      <c r="W31" s="92"/>
      <c r="X31" s="92">
        <v>64.2</v>
      </c>
      <c r="Y31" s="93"/>
      <c r="Z31" s="93"/>
      <c r="AB31" s="266"/>
      <c r="AC31" s="266"/>
      <c r="AJ31" s="266"/>
      <c r="AK31" s="266"/>
      <c r="AL31" s="266">
        <v>44938</v>
      </c>
    </row>
    <row r="32" spans="1:38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 t="s">
        <v>43</v>
      </c>
      <c r="G32" t="s">
        <v>44</v>
      </c>
      <c r="H32" s="266">
        <v>43160</v>
      </c>
      <c r="I32" s="266">
        <v>44012</v>
      </c>
      <c r="J32" s="266">
        <v>43959</v>
      </c>
      <c r="K32" t="s">
        <v>45</v>
      </c>
      <c r="L32" t="s">
        <v>46</v>
      </c>
      <c r="M32" t="s">
        <v>47</v>
      </c>
      <c r="N32" t="s">
        <v>48</v>
      </c>
      <c r="O32">
        <v>3</v>
      </c>
      <c r="P32" t="s">
        <v>101</v>
      </c>
      <c r="Q32" t="s">
        <v>49</v>
      </c>
      <c r="S32" t="s">
        <v>50</v>
      </c>
      <c r="U32" t="s">
        <v>48</v>
      </c>
      <c r="V32" t="s">
        <v>70</v>
      </c>
      <c r="W32" s="92"/>
      <c r="X32" s="92">
        <v>26</v>
      </c>
      <c r="Y32" s="93"/>
      <c r="Z32" s="93"/>
      <c r="AB32" s="266"/>
      <c r="AC32" s="266"/>
      <c r="AJ32" s="266"/>
      <c r="AK32" s="266"/>
      <c r="AL32" s="266">
        <v>44938</v>
      </c>
    </row>
    <row r="33" spans="1:38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 t="s">
        <v>43</v>
      </c>
      <c r="G33" t="s">
        <v>44</v>
      </c>
      <c r="H33" s="266">
        <v>43160</v>
      </c>
      <c r="I33" s="266">
        <v>44012</v>
      </c>
      <c r="J33" s="266">
        <v>43959</v>
      </c>
      <c r="K33" t="s">
        <v>45</v>
      </c>
      <c r="L33" t="s">
        <v>46</v>
      </c>
      <c r="M33" t="s">
        <v>47</v>
      </c>
      <c r="N33" t="s">
        <v>48</v>
      </c>
      <c r="O33">
        <v>3</v>
      </c>
      <c r="P33" t="s">
        <v>102</v>
      </c>
      <c r="Q33" t="s">
        <v>49</v>
      </c>
      <c r="S33" t="s">
        <v>50</v>
      </c>
      <c r="U33" t="s">
        <v>51</v>
      </c>
      <c r="V33" t="s">
        <v>51</v>
      </c>
      <c r="W33" s="92"/>
      <c r="X33" s="92">
        <v>51.9</v>
      </c>
      <c r="Y33" s="93"/>
      <c r="Z33" s="93"/>
      <c r="AB33" s="266"/>
      <c r="AC33" s="266"/>
      <c r="AJ33" s="266"/>
      <c r="AK33" s="266"/>
      <c r="AL33" s="266">
        <v>44938</v>
      </c>
    </row>
    <row r="34" spans="1:38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 t="s">
        <v>43</v>
      </c>
      <c r="G34" t="s">
        <v>44</v>
      </c>
      <c r="H34" s="266">
        <v>43160</v>
      </c>
      <c r="I34" s="266">
        <v>44012</v>
      </c>
      <c r="J34" s="266">
        <v>43959</v>
      </c>
      <c r="K34" t="s">
        <v>45</v>
      </c>
      <c r="L34" t="s">
        <v>46</v>
      </c>
      <c r="M34" t="s">
        <v>47</v>
      </c>
      <c r="N34" t="s">
        <v>48</v>
      </c>
      <c r="O34">
        <v>4</v>
      </c>
      <c r="P34" t="s">
        <v>103</v>
      </c>
      <c r="Q34" t="s">
        <v>49</v>
      </c>
      <c r="R34" t="s">
        <v>18</v>
      </c>
      <c r="S34" t="s">
        <v>53</v>
      </c>
      <c r="U34" t="s">
        <v>51</v>
      </c>
      <c r="V34" t="s">
        <v>51</v>
      </c>
      <c r="W34" s="92"/>
      <c r="X34" s="92">
        <v>51.9</v>
      </c>
      <c r="Y34" s="93"/>
      <c r="Z34" s="93"/>
      <c r="AB34" s="266">
        <v>43747</v>
      </c>
      <c r="AC34" s="266">
        <v>43754</v>
      </c>
      <c r="AD34" t="s">
        <v>54</v>
      </c>
      <c r="AF34" t="s">
        <v>55</v>
      </c>
      <c r="AG34" t="s">
        <v>104</v>
      </c>
      <c r="AH34" t="s">
        <v>57</v>
      </c>
      <c r="AI34" t="s">
        <v>105</v>
      </c>
      <c r="AJ34" s="266">
        <v>43754</v>
      </c>
      <c r="AK34" s="266">
        <v>44254</v>
      </c>
      <c r="AL34" s="266">
        <v>44938</v>
      </c>
    </row>
    <row r="35" spans="1:38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 t="s">
        <v>43</v>
      </c>
      <c r="G35" t="s">
        <v>44</v>
      </c>
      <c r="H35" s="266">
        <v>43160</v>
      </c>
      <c r="I35" s="266">
        <v>44012</v>
      </c>
      <c r="J35" s="266">
        <v>43959</v>
      </c>
      <c r="K35" t="s">
        <v>45</v>
      </c>
      <c r="L35" t="s">
        <v>46</v>
      </c>
      <c r="M35" t="s">
        <v>47</v>
      </c>
      <c r="N35" t="s">
        <v>48</v>
      </c>
      <c r="O35">
        <v>4</v>
      </c>
      <c r="P35" t="s">
        <v>106</v>
      </c>
      <c r="Q35" t="s">
        <v>49</v>
      </c>
      <c r="S35" t="s">
        <v>50</v>
      </c>
      <c r="U35" t="s">
        <v>60</v>
      </c>
      <c r="V35" t="s">
        <v>60</v>
      </c>
      <c r="W35" s="92"/>
      <c r="X35" s="92">
        <v>69.6</v>
      </c>
      <c r="Y35" s="93"/>
      <c r="Z35" s="93"/>
      <c r="AB35" s="266"/>
      <c r="AC35" s="266"/>
      <c r="AJ35" s="266"/>
      <c r="AK35" s="266"/>
      <c r="AL35" s="266">
        <v>44938</v>
      </c>
    </row>
    <row r="36" spans="1:38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 t="s">
        <v>43</v>
      </c>
      <c r="G36" t="s">
        <v>44</v>
      </c>
      <c r="H36" s="266">
        <v>43160</v>
      </c>
      <c r="I36" s="266">
        <v>44012</v>
      </c>
      <c r="J36" s="266">
        <v>43959</v>
      </c>
      <c r="K36" t="s">
        <v>45</v>
      </c>
      <c r="L36" t="s">
        <v>46</v>
      </c>
      <c r="M36" t="s">
        <v>47</v>
      </c>
      <c r="N36" t="s">
        <v>48</v>
      </c>
      <c r="O36">
        <v>4</v>
      </c>
      <c r="P36" t="s">
        <v>107</v>
      </c>
      <c r="Q36" t="s">
        <v>49</v>
      </c>
      <c r="S36" t="s">
        <v>50</v>
      </c>
      <c r="U36" t="s">
        <v>51</v>
      </c>
      <c r="V36" t="s">
        <v>51</v>
      </c>
      <c r="W36" s="92"/>
      <c r="X36" s="92">
        <v>58.1</v>
      </c>
      <c r="Y36" s="93"/>
      <c r="Z36" s="93"/>
      <c r="AB36" s="266"/>
      <c r="AC36" s="266"/>
      <c r="AJ36" s="266"/>
      <c r="AK36" s="266"/>
      <c r="AL36" s="266">
        <v>44938</v>
      </c>
    </row>
    <row r="37" spans="1:38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 t="s">
        <v>43</v>
      </c>
      <c r="G37" t="s">
        <v>44</v>
      </c>
      <c r="H37" s="266">
        <v>43160</v>
      </c>
      <c r="I37" s="266">
        <v>44012</v>
      </c>
      <c r="J37" s="266">
        <v>43959</v>
      </c>
      <c r="K37" t="s">
        <v>45</v>
      </c>
      <c r="L37" t="s">
        <v>46</v>
      </c>
      <c r="M37" t="s">
        <v>47</v>
      </c>
      <c r="N37" t="s">
        <v>48</v>
      </c>
      <c r="O37">
        <v>4</v>
      </c>
      <c r="P37" t="s">
        <v>108</v>
      </c>
      <c r="Q37" t="s">
        <v>49</v>
      </c>
      <c r="S37" t="s">
        <v>50</v>
      </c>
      <c r="U37" t="s">
        <v>51</v>
      </c>
      <c r="V37" t="s">
        <v>51</v>
      </c>
      <c r="W37" s="92"/>
      <c r="X37" s="92">
        <v>53.9</v>
      </c>
      <c r="Y37" s="93"/>
      <c r="Z37" s="93"/>
      <c r="AB37" s="266"/>
      <c r="AC37" s="266"/>
      <c r="AJ37" s="266"/>
      <c r="AK37" s="266"/>
      <c r="AL37" s="266">
        <v>44938</v>
      </c>
    </row>
    <row r="38" spans="1:38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 t="s">
        <v>43</v>
      </c>
      <c r="G38" t="s">
        <v>44</v>
      </c>
      <c r="H38" s="266">
        <v>43160</v>
      </c>
      <c r="I38" s="266">
        <v>44012</v>
      </c>
      <c r="J38" s="266">
        <v>43959</v>
      </c>
      <c r="K38" t="s">
        <v>45</v>
      </c>
      <c r="L38" t="s">
        <v>46</v>
      </c>
      <c r="M38" t="s">
        <v>47</v>
      </c>
      <c r="N38" t="s">
        <v>48</v>
      </c>
      <c r="O38">
        <v>4</v>
      </c>
      <c r="P38" t="s">
        <v>109</v>
      </c>
      <c r="Q38" t="s">
        <v>49</v>
      </c>
      <c r="S38" t="s">
        <v>50</v>
      </c>
      <c r="U38" t="s">
        <v>48</v>
      </c>
      <c r="V38" t="s">
        <v>48</v>
      </c>
      <c r="W38" s="92"/>
      <c r="X38" s="92">
        <v>40.4</v>
      </c>
      <c r="Y38" s="93"/>
      <c r="Z38" s="93"/>
      <c r="AB38" s="266"/>
      <c r="AC38" s="266"/>
      <c r="AJ38" s="266"/>
      <c r="AK38" s="266"/>
      <c r="AL38" s="266">
        <v>44938</v>
      </c>
    </row>
    <row r="39" spans="1:38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 t="s">
        <v>43</v>
      </c>
      <c r="G39" t="s">
        <v>44</v>
      </c>
      <c r="H39" s="266">
        <v>43160</v>
      </c>
      <c r="I39" s="266">
        <v>44012</v>
      </c>
      <c r="J39" s="266">
        <v>43959</v>
      </c>
      <c r="K39" t="s">
        <v>45</v>
      </c>
      <c r="L39" t="s">
        <v>46</v>
      </c>
      <c r="M39" t="s">
        <v>47</v>
      </c>
      <c r="N39" t="s">
        <v>48</v>
      </c>
      <c r="O39">
        <v>4</v>
      </c>
      <c r="P39" t="s">
        <v>110</v>
      </c>
      <c r="Q39" t="s">
        <v>49</v>
      </c>
      <c r="S39" t="s">
        <v>50</v>
      </c>
      <c r="U39" t="s">
        <v>48</v>
      </c>
      <c r="V39" t="s">
        <v>48</v>
      </c>
      <c r="W39" s="92"/>
      <c r="X39" s="92">
        <v>38.3</v>
      </c>
      <c r="Y39" s="93"/>
      <c r="Z39" s="93"/>
      <c r="AB39" s="266"/>
      <c r="AC39" s="266"/>
      <c r="AJ39" s="266"/>
      <c r="AK39" s="266"/>
      <c r="AL39" s="266">
        <v>44938</v>
      </c>
    </row>
    <row r="40" spans="1:38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 t="s">
        <v>43</v>
      </c>
      <c r="G40" t="s">
        <v>44</v>
      </c>
      <c r="H40" s="266">
        <v>43160</v>
      </c>
      <c r="I40" s="266">
        <v>44012</v>
      </c>
      <c r="J40" s="266">
        <v>43959</v>
      </c>
      <c r="K40" t="s">
        <v>45</v>
      </c>
      <c r="L40" t="s">
        <v>46</v>
      </c>
      <c r="M40" t="s">
        <v>47</v>
      </c>
      <c r="N40" t="s">
        <v>48</v>
      </c>
      <c r="O40">
        <v>4</v>
      </c>
      <c r="P40" t="s">
        <v>111</v>
      </c>
      <c r="Q40" t="s">
        <v>49</v>
      </c>
      <c r="R40" t="s">
        <v>18</v>
      </c>
      <c r="S40" t="s">
        <v>53</v>
      </c>
      <c r="U40" t="s">
        <v>48</v>
      </c>
      <c r="V40" t="s">
        <v>48</v>
      </c>
      <c r="W40" s="92"/>
      <c r="X40" s="92">
        <v>38.3</v>
      </c>
      <c r="Y40" s="93"/>
      <c r="Z40" s="93"/>
      <c r="AB40" s="266">
        <v>43419</v>
      </c>
      <c r="AC40" s="266">
        <v>43424</v>
      </c>
      <c r="AD40" t="s">
        <v>54</v>
      </c>
      <c r="AF40" t="s">
        <v>55</v>
      </c>
      <c r="AG40" t="s">
        <v>112</v>
      </c>
      <c r="AJ40" s="266"/>
      <c r="AK40" s="266">
        <v>44254</v>
      </c>
      <c r="AL40" s="266">
        <v>44938</v>
      </c>
    </row>
    <row r="41" spans="1:38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 t="s">
        <v>43</v>
      </c>
      <c r="G41" t="s">
        <v>44</v>
      </c>
      <c r="H41" s="266">
        <v>43160</v>
      </c>
      <c r="I41" s="266">
        <v>44012</v>
      </c>
      <c r="J41" s="266">
        <v>43959</v>
      </c>
      <c r="K41" t="s">
        <v>45</v>
      </c>
      <c r="L41" t="s">
        <v>46</v>
      </c>
      <c r="M41" t="s">
        <v>47</v>
      </c>
      <c r="N41" t="s">
        <v>48</v>
      </c>
      <c r="O41">
        <v>4</v>
      </c>
      <c r="P41" t="s">
        <v>113</v>
      </c>
      <c r="Q41" t="s">
        <v>49</v>
      </c>
      <c r="S41" t="s">
        <v>50</v>
      </c>
      <c r="U41" t="s">
        <v>48</v>
      </c>
      <c r="V41" t="s">
        <v>48</v>
      </c>
      <c r="W41" s="92"/>
      <c r="X41" s="92">
        <v>36.5</v>
      </c>
      <c r="Y41" s="93"/>
      <c r="Z41" s="93"/>
      <c r="AB41" s="266"/>
      <c r="AC41" s="266"/>
      <c r="AJ41" s="266"/>
      <c r="AK41" s="266"/>
      <c r="AL41" s="266">
        <v>44938</v>
      </c>
    </row>
    <row r="42" spans="1:38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 t="s">
        <v>43</v>
      </c>
      <c r="G42" t="s">
        <v>44</v>
      </c>
      <c r="H42" s="266">
        <v>43160</v>
      </c>
      <c r="I42" s="266">
        <v>44012</v>
      </c>
      <c r="J42" s="266">
        <v>43959</v>
      </c>
      <c r="K42" t="s">
        <v>45</v>
      </c>
      <c r="L42" t="s">
        <v>46</v>
      </c>
      <c r="M42" t="s">
        <v>47</v>
      </c>
      <c r="N42" t="s">
        <v>48</v>
      </c>
      <c r="O42">
        <v>4</v>
      </c>
      <c r="P42" t="s">
        <v>114</v>
      </c>
      <c r="Q42" t="s">
        <v>49</v>
      </c>
      <c r="R42" t="s">
        <v>18</v>
      </c>
      <c r="S42" t="s">
        <v>53</v>
      </c>
      <c r="U42" t="s">
        <v>51</v>
      </c>
      <c r="V42" t="s">
        <v>51</v>
      </c>
      <c r="W42" s="92"/>
      <c r="X42" s="92">
        <v>64.2</v>
      </c>
      <c r="Y42" s="93"/>
      <c r="Z42" s="93"/>
      <c r="AB42" s="266">
        <v>43357</v>
      </c>
      <c r="AC42" s="266">
        <v>43368</v>
      </c>
      <c r="AD42" t="s">
        <v>54</v>
      </c>
      <c r="AF42" t="s">
        <v>91</v>
      </c>
      <c r="AG42" t="s">
        <v>115</v>
      </c>
      <c r="AJ42" s="266"/>
      <c r="AK42" s="266">
        <v>44254</v>
      </c>
      <c r="AL42" s="266">
        <v>44938</v>
      </c>
    </row>
    <row r="43" spans="1:38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 t="s">
        <v>43</v>
      </c>
      <c r="G43" t="s">
        <v>44</v>
      </c>
      <c r="H43" s="266">
        <v>43160</v>
      </c>
      <c r="I43" s="266">
        <v>44012</v>
      </c>
      <c r="J43" s="266">
        <v>43959</v>
      </c>
      <c r="K43" t="s">
        <v>45</v>
      </c>
      <c r="L43" t="s">
        <v>46</v>
      </c>
      <c r="M43" t="s">
        <v>47</v>
      </c>
      <c r="N43" t="s">
        <v>48</v>
      </c>
      <c r="O43">
        <v>4</v>
      </c>
      <c r="P43" t="s">
        <v>116</v>
      </c>
      <c r="Q43" t="s">
        <v>49</v>
      </c>
      <c r="S43" t="s">
        <v>50</v>
      </c>
      <c r="U43" t="s">
        <v>48</v>
      </c>
      <c r="V43" t="s">
        <v>70</v>
      </c>
      <c r="W43" s="92"/>
      <c r="X43" s="92">
        <v>26</v>
      </c>
      <c r="Y43" s="93"/>
      <c r="Z43" s="93"/>
      <c r="AB43" s="266"/>
      <c r="AC43" s="266"/>
      <c r="AJ43" s="266"/>
      <c r="AK43" s="266"/>
      <c r="AL43" s="266">
        <v>44938</v>
      </c>
    </row>
    <row r="44" spans="1:38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 t="s">
        <v>43</v>
      </c>
      <c r="G44" t="s">
        <v>44</v>
      </c>
      <c r="H44" s="266">
        <v>43160</v>
      </c>
      <c r="I44" s="266">
        <v>44012</v>
      </c>
      <c r="J44" s="266">
        <v>43959</v>
      </c>
      <c r="K44" t="s">
        <v>45</v>
      </c>
      <c r="L44" t="s">
        <v>46</v>
      </c>
      <c r="M44" t="s">
        <v>47</v>
      </c>
      <c r="N44" t="s">
        <v>48</v>
      </c>
      <c r="O44">
        <v>4</v>
      </c>
      <c r="P44" t="s">
        <v>117</v>
      </c>
      <c r="Q44" t="s">
        <v>49</v>
      </c>
      <c r="S44" t="s">
        <v>50</v>
      </c>
      <c r="U44" t="s">
        <v>51</v>
      </c>
      <c r="V44" t="s">
        <v>51</v>
      </c>
      <c r="W44" s="92"/>
      <c r="X44" s="92">
        <v>51.9</v>
      </c>
      <c r="Y44" s="93"/>
      <c r="Z44" s="93"/>
      <c r="AB44" s="266"/>
      <c r="AC44" s="266"/>
      <c r="AJ44" s="266"/>
      <c r="AK44" s="266"/>
      <c r="AL44" s="266">
        <v>44938</v>
      </c>
    </row>
    <row r="45" spans="1:38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 t="s">
        <v>43</v>
      </c>
      <c r="G45" t="s">
        <v>44</v>
      </c>
      <c r="H45" s="266">
        <v>43160</v>
      </c>
      <c r="I45" s="266">
        <v>44012</v>
      </c>
      <c r="J45" s="266">
        <v>43959</v>
      </c>
      <c r="K45" t="s">
        <v>45</v>
      </c>
      <c r="L45" t="s">
        <v>46</v>
      </c>
      <c r="M45" t="s">
        <v>47</v>
      </c>
      <c r="N45" t="s">
        <v>48</v>
      </c>
      <c r="O45">
        <v>5</v>
      </c>
      <c r="P45" t="s">
        <v>118</v>
      </c>
      <c r="Q45" t="s">
        <v>49</v>
      </c>
      <c r="S45" t="s">
        <v>50</v>
      </c>
      <c r="U45" t="s">
        <v>51</v>
      </c>
      <c r="V45" t="s">
        <v>51</v>
      </c>
      <c r="W45" s="92"/>
      <c r="X45" s="92">
        <v>51.9</v>
      </c>
      <c r="Y45" s="93"/>
      <c r="Z45" s="93"/>
      <c r="AB45" s="266"/>
      <c r="AC45" s="266"/>
      <c r="AJ45" s="266"/>
      <c r="AK45" s="266"/>
      <c r="AL45" s="266">
        <v>44938</v>
      </c>
    </row>
    <row r="46" spans="1:38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 t="s">
        <v>43</v>
      </c>
      <c r="G46" t="s">
        <v>44</v>
      </c>
      <c r="H46" s="266">
        <v>43160</v>
      </c>
      <c r="I46" s="266">
        <v>44012</v>
      </c>
      <c r="J46" s="266">
        <v>43959</v>
      </c>
      <c r="K46" t="s">
        <v>45</v>
      </c>
      <c r="L46" t="s">
        <v>46</v>
      </c>
      <c r="M46" t="s">
        <v>47</v>
      </c>
      <c r="N46" t="s">
        <v>48</v>
      </c>
      <c r="O46">
        <v>5</v>
      </c>
      <c r="P46" t="s">
        <v>119</v>
      </c>
      <c r="Q46" t="s">
        <v>49</v>
      </c>
      <c r="S46" t="s">
        <v>50</v>
      </c>
      <c r="U46" t="s">
        <v>60</v>
      </c>
      <c r="V46" t="s">
        <v>60</v>
      </c>
      <c r="W46" s="92"/>
      <c r="X46" s="92">
        <v>69.6</v>
      </c>
      <c r="Y46" s="93"/>
      <c r="Z46" s="93"/>
      <c r="AB46" s="266"/>
      <c r="AC46" s="266"/>
      <c r="AJ46" s="266"/>
      <c r="AK46" s="266"/>
      <c r="AL46" s="266">
        <v>44938</v>
      </c>
    </row>
    <row r="47" spans="1:38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 t="s">
        <v>43</v>
      </c>
      <c r="G47" t="s">
        <v>44</v>
      </c>
      <c r="H47" s="266">
        <v>43160</v>
      </c>
      <c r="I47" s="266">
        <v>44012</v>
      </c>
      <c r="J47" s="266">
        <v>43959</v>
      </c>
      <c r="K47" t="s">
        <v>45</v>
      </c>
      <c r="L47" t="s">
        <v>46</v>
      </c>
      <c r="M47" t="s">
        <v>47</v>
      </c>
      <c r="N47" t="s">
        <v>48</v>
      </c>
      <c r="O47">
        <v>5</v>
      </c>
      <c r="P47" t="s">
        <v>120</v>
      </c>
      <c r="Q47" t="s">
        <v>49</v>
      </c>
      <c r="S47" t="s">
        <v>50</v>
      </c>
      <c r="U47" t="s">
        <v>51</v>
      </c>
      <c r="V47" t="s">
        <v>51</v>
      </c>
      <c r="W47" s="92"/>
      <c r="X47" s="92">
        <v>58.1</v>
      </c>
      <c r="Y47" s="93"/>
      <c r="Z47" s="93"/>
      <c r="AB47" s="266"/>
      <c r="AC47" s="266"/>
      <c r="AJ47" s="266"/>
      <c r="AK47" s="266"/>
      <c r="AL47" s="266">
        <v>44938</v>
      </c>
    </row>
    <row r="48" spans="1:38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 t="s">
        <v>43</v>
      </c>
      <c r="G48" t="s">
        <v>44</v>
      </c>
      <c r="H48" s="266">
        <v>43160</v>
      </c>
      <c r="I48" s="266">
        <v>44012</v>
      </c>
      <c r="J48" s="266">
        <v>43959</v>
      </c>
      <c r="K48" t="s">
        <v>45</v>
      </c>
      <c r="L48" t="s">
        <v>46</v>
      </c>
      <c r="M48" t="s">
        <v>47</v>
      </c>
      <c r="N48" t="s">
        <v>48</v>
      </c>
      <c r="O48">
        <v>5</v>
      </c>
      <c r="P48" t="s">
        <v>121</v>
      </c>
      <c r="Q48" t="s">
        <v>49</v>
      </c>
      <c r="S48" t="s">
        <v>50</v>
      </c>
      <c r="U48" t="s">
        <v>51</v>
      </c>
      <c r="V48" t="s">
        <v>51</v>
      </c>
      <c r="W48" s="92"/>
      <c r="X48" s="92">
        <v>53.9</v>
      </c>
      <c r="Y48" s="93"/>
      <c r="Z48" s="93"/>
      <c r="AB48" s="266"/>
      <c r="AC48" s="266"/>
      <c r="AJ48" s="266"/>
      <c r="AK48" s="266"/>
      <c r="AL48" s="266">
        <v>44938</v>
      </c>
    </row>
    <row r="49" spans="1:38">
      <c r="A49" t="s">
        <v>38</v>
      </c>
      <c r="B49" t="s">
        <v>39</v>
      </c>
      <c r="C49" t="s">
        <v>40</v>
      </c>
      <c r="D49" t="s">
        <v>41</v>
      </c>
      <c r="E49" t="s">
        <v>42</v>
      </c>
      <c r="F49" t="s">
        <v>43</v>
      </c>
      <c r="G49" t="s">
        <v>44</v>
      </c>
      <c r="H49" s="266">
        <v>43160</v>
      </c>
      <c r="I49" s="266">
        <v>44012</v>
      </c>
      <c r="J49" s="266">
        <v>43959</v>
      </c>
      <c r="K49" t="s">
        <v>45</v>
      </c>
      <c r="L49" t="s">
        <v>46</v>
      </c>
      <c r="M49" t="s">
        <v>47</v>
      </c>
      <c r="N49" t="s">
        <v>48</v>
      </c>
      <c r="O49">
        <v>5</v>
      </c>
      <c r="P49" t="s">
        <v>122</v>
      </c>
      <c r="Q49" t="s">
        <v>49</v>
      </c>
      <c r="S49" t="s">
        <v>50</v>
      </c>
      <c r="U49" t="s">
        <v>48</v>
      </c>
      <c r="V49" t="s">
        <v>48</v>
      </c>
      <c r="W49" s="92"/>
      <c r="X49" s="92">
        <v>40.4</v>
      </c>
      <c r="Y49" s="93"/>
      <c r="Z49" s="93"/>
      <c r="AB49" s="266"/>
      <c r="AC49" s="266"/>
      <c r="AJ49" s="266"/>
      <c r="AK49" s="266"/>
      <c r="AL49" s="266">
        <v>44938</v>
      </c>
    </row>
    <row r="50" spans="1:38">
      <c r="A50" t="s">
        <v>38</v>
      </c>
      <c r="B50" t="s">
        <v>39</v>
      </c>
      <c r="C50" t="s">
        <v>40</v>
      </c>
      <c r="D50" t="s">
        <v>41</v>
      </c>
      <c r="E50" t="s">
        <v>42</v>
      </c>
      <c r="F50" t="s">
        <v>43</v>
      </c>
      <c r="G50" t="s">
        <v>44</v>
      </c>
      <c r="H50" s="266">
        <v>43160</v>
      </c>
      <c r="I50" s="266">
        <v>44012</v>
      </c>
      <c r="J50" s="266">
        <v>43959</v>
      </c>
      <c r="K50" t="s">
        <v>45</v>
      </c>
      <c r="L50" t="s">
        <v>46</v>
      </c>
      <c r="M50" t="s">
        <v>47</v>
      </c>
      <c r="N50" t="s">
        <v>48</v>
      </c>
      <c r="O50">
        <v>5</v>
      </c>
      <c r="P50" t="s">
        <v>123</v>
      </c>
      <c r="Q50" t="s">
        <v>49</v>
      </c>
      <c r="S50" t="s">
        <v>50</v>
      </c>
      <c r="U50" t="s">
        <v>48</v>
      </c>
      <c r="V50" t="s">
        <v>48</v>
      </c>
      <c r="W50" s="92"/>
      <c r="X50" s="92">
        <v>38.3</v>
      </c>
      <c r="Y50" s="93"/>
      <c r="Z50" s="93"/>
      <c r="AB50" s="266"/>
      <c r="AC50" s="266"/>
      <c r="AJ50" s="266"/>
      <c r="AK50" s="266"/>
      <c r="AL50" s="266">
        <v>44938</v>
      </c>
    </row>
    <row r="51" spans="1:38">
      <c r="A51" t="s">
        <v>38</v>
      </c>
      <c r="B51" t="s">
        <v>39</v>
      </c>
      <c r="C51" t="s">
        <v>40</v>
      </c>
      <c r="D51" t="s">
        <v>41</v>
      </c>
      <c r="E51" t="s">
        <v>42</v>
      </c>
      <c r="F51" t="s">
        <v>43</v>
      </c>
      <c r="G51" t="s">
        <v>44</v>
      </c>
      <c r="H51" s="266">
        <v>43160</v>
      </c>
      <c r="I51" s="266">
        <v>44012</v>
      </c>
      <c r="J51" s="266">
        <v>43959</v>
      </c>
      <c r="K51" t="s">
        <v>45</v>
      </c>
      <c r="L51" t="s">
        <v>46</v>
      </c>
      <c r="M51" t="s">
        <v>47</v>
      </c>
      <c r="N51" t="s">
        <v>48</v>
      </c>
      <c r="O51">
        <v>5</v>
      </c>
      <c r="P51" t="s">
        <v>124</v>
      </c>
      <c r="Q51" t="s">
        <v>49</v>
      </c>
      <c r="S51" t="s">
        <v>50</v>
      </c>
      <c r="U51" t="s">
        <v>48</v>
      </c>
      <c r="V51" t="s">
        <v>48</v>
      </c>
      <c r="W51" s="92"/>
      <c r="X51" s="92">
        <v>38.3</v>
      </c>
      <c r="Y51" s="93"/>
      <c r="Z51" s="93"/>
      <c r="AB51" s="266"/>
      <c r="AC51" s="266"/>
      <c r="AJ51" s="266"/>
      <c r="AK51" s="266"/>
      <c r="AL51" s="266">
        <v>44938</v>
      </c>
    </row>
    <row r="52" spans="1:38">
      <c r="A52" t="s">
        <v>38</v>
      </c>
      <c r="B52" t="s">
        <v>39</v>
      </c>
      <c r="C52" t="s">
        <v>40</v>
      </c>
      <c r="D52" t="s">
        <v>41</v>
      </c>
      <c r="E52" t="s">
        <v>42</v>
      </c>
      <c r="F52" t="s">
        <v>43</v>
      </c>
      <c r="G52" t="s">
        <v>44</v>
      </c>
      <c r="H52" s="266">
        <v>43160</v>
      </c>
      <c r="I52" s="266">
        <v>44012</v>
      </c>
      <c r="J52" s="266">
        <v>43959</v>
      </c>
      <c r="K52" t="s">
        <v>45</v>
      </c>
      <c r="L52" t="s">
        <v>46</v>
      </c>
      <c r="M52" t="s">
        <v>47</v>
      </c>
      <c r="N52" t="s">
        <v>48</v>
      </c>
      <c r="O52">
        <v>5</v>
      </c>
      <c r="P52" t="s">
        <v>125</v>
      </c>
      <c r="Q52" t="s">
        <v>49</v>
      </c>
      <c r="S52" t="s">
        <v>50</v>
      </c>
      <c r="U52" t="s">
        <v>48</v>
      </c>
      <c r="V52" t="s">
        <v>48</v>
      </c>
      <c r="W52" s="92"/>
      <c r="X52" s="92">
        <v>36.5</v>
      </c>
      <c r="Y52" s="93"/>
      <c r="Z52" s="93"/>
      <c r="AB52" s="266"/>
      <c r="AC52" s="266"/>
      <c r="AJ52" s="266"/>
      <c r="AK52" s="266"/>
      <c r="AL52" s="266">
        <v>44938</v>
      </c>
    </row>
    <row r="53" spans="1:38">
      <c r="A53" t="s">
        <v>38</v>
      </c>
      <c r="B53" t="s">
        <v>39</v>
      </c>
      <c r="C53" t="s">
        <v>40</v>
      </c>
      <c r="D53" t="s">
        <v>41</v>
      </c>
      <c r="E53" t="s">
        <v>42</v>
      </c>
      <c r="F53" t="s">
        <v>43</v>
      </c>
      <c r="G53" t="s">
        <v>44</v>
      </c>
      <c r="H53" s="266">
        <v>43160</v>
      </c>
      <c r="I53" s="266">
        <v>44012</v>
      </c>
      <c r="J53" s="266">
        <v>43959</v>
      </c>
      <c r="K53" t="s">
        <v>45</v>
      </c>
      <c r="L53" t="s">
        <v>46</v>
      </c>
      <c r="M53" t="s">
        <v>47</v>
      </c>
      <c r="N53" t="s">
        <v>48</v>
      </c>
      <c r="O53">
        <v>5</v>
      </c>
      <c r="P53" t="s">
        <v>126</v>
      </c>
      <c r="Q53" t="s">
        <v>49</v>
      </c>
      <c r="R53" t="s">
        <v>18</v>
      </c>
      <c r="S53" t="s">
        <v>53</v>
      </c>
      <c r="U53" t="s">
        <v>51</v>
      </c>
      <c r="V53" t="s">
        <v>51</v>
      </c>
      <c r="W53" s="92"/>
      <c r="X53" s="92">
        <v>64.2</v>
      </c>
      <c r="Y53" s="93"/>
      <c r="Z53" s="93"/>
      <c r="AB53" s="266">
        <v>43565</v>
      </c>
      <c r="AC53" s="266">
        <v>43577</v>
      </c>
      <c r="AD53" t="s">
        <v>54</v>
      </c>
      <c r="AF53" t="s">
        <v>55</v>
      </c>
      <c r="AG53" t="s">
        <v>127</v>
      </c>
      <c r="AH53" t="s">
        <v>57</v>
      </c>
      <c r="AI53" t="s">
        <v>128</v>
      </c>
      <c r="AJ53" s="266">
        <v>43577</v>
      </c>
      <c r="AK53" s="266">
        <v>44254</v>
      </c>
      <c r="AL53" s="266">
        <v>44938</v>
      </c>
    </row>
    <row r="54" spans="1:38">
      <c r="A54" t="s">
        <v>38</v>
      </c>
      <c r="B54" t="s">
        <v>39</v>
      </c>
      <c r="C54" t="s">
        <v>40</v>
      </c>
      <c r="D54" t="s">
        <v>41</v>
      </c>
      <c r="E54" t="s">
        <v>42</v>
      </c>
      <c r="F54" t="s">
        <v>43</v>
      </c>
      <c r="G54" t="s">
        <v>44</v>
      </c>
      <c r="H54" s="266">
        <v>43160</v>
      </c>
      <c r="I54" s="266">
        <v>44012</v>
      </c>
      <c r="J54" s="266">
        <v>43959</v>
      </c>
      <c r="K54" t="s">
        <v>45</v>
      </c>
      <c r="L54" t="s">
        <v>46</v>
      </c>
      <c r="M54" t="s">
        <v>47</v>
      </c>
      <c r="N54" t="s">
        <v>48</v>
      </c>
      <c r="O54">
        <v>5</v>
      </c>
      <c r="P54" t="s">
        <v>129</v>
      </c>
      <c r="Q54" t="s">
        <v>49</v>
      </c>
      <c r="S54" t="s">
        <v>50</v>
      </c>
      <c r="U54" t="s">
        <v>48</v>
      </c>
      <c r="V54" t="s">
        <v>70</v>
      </c>
      <c r="W54" s="92"/>
      <c r="X54" s="92">
        <v>26</v>
      </c>
      <c r="Y54" s="93"/>
      <c r="Z54" s="93"/>
      <c r="AB54" s="266"/>
      <c r="AC54" s="266"/>
      <c r="AJ54" s="266"/>
      <c r="AK54" s="266"/>
      <c r="AL54" s="266">
        <v>44938</v>
      </c>
    </row>
    <row r="55" spans="1:38">
      <c r="A55" t="s">
        <v>38</v>
      </c>
      <c r="B55" t="s">
        <v>39</v>
      </c>
      <c r="C55" t="s">
        <v>40</v>
      </c>
      <c r="D55" t="s">
        <v>41</v>
      </c>
      <c r="E55" t="s">
        <v>42</v>
      </c>
      <c r="F55" t="s">
        <v>43</v>
      </c>
      <c r="G55" t="s">
        <v>44</v>
      </c>
      <c r="H55" s="266">
        <v>43160</v>
      </c>
      <c r="I55" s="266">
        <v>44012</v>
      </c>
      <c r="J55" s="266">
        <v>43959</v>
      </c>
      <c r="K55" t="s">
        <v>45</v>
      </c>
      <c r="L55" t="s">
        <v>46</v>
      </c>
      <c r="M55" t="s">
        <v>47</v>
      </c>
      <c r="N55" t="s">
        <v>48</v>
      </c>
      <c r="O55">
        <v>5</v>
      </c>
      <c r="P55" t="s">
        <v>130</v>
      </c>
      <c r="Q55" t="s">
        <v>49</v>
      </c>
      <c r="S55" t="s">
        <v>50</v>
      </c>
      <c r="U55" t="s">
        <v>51</v>
      </c>
      <c r="V55" t="s">
        <v>51</v>
      </c>
      <c r="W55" s="92"/>
      <c r="X55" s="92">
        <v>51.9</v>
      </c>
      <c r="Y55" s="93"/>
      <c r="Z55" s="93"/>
      <c r="AB55" s="266"/>
      <c r="AC55" s="266"/>
      <c r="AJ55" s="266"/>
      <c r="AK55" s="266"/>
      <c r="AL55" s="266">
        <v>44938</v>
      </c>
    </row>
    <row r="56" spans="1:38">
      <c r="A56" t="s">
        <v>38</v>
      </c>
      <c r="B56" t="s">
        <v>39</v>
      </c>
      <c r="C56" t="s">
        <v>40</v>
      </c>
      <c r="D56" t="s">
        <v>41</v>
      </c>
      <c r="E56" t="s">
        <v>42</v>
      </c>
      <c r="F56" t="s">
        <v>43</v>
      </c>
      <c r="G56" t="s">
        <v>44</v>
      </c>
      <c r="H56" s="266">
        <v>43160</v>
      </c>
      <c r="I56" s="266">
        <v>44012</v>
      </c>
      <c r="J56" s="266">
        <v>43959</v>
      </c>
      <c r="K56" t="s">
        <v>45</v>
      </c>
      <c r="L56" t="s">
        <v>46</v>
      </c>
      <c r="M56" t="s">
        <v>47</v>
      </c>
      <c r="N56" t="s">
        <v>48</v>
      </c>
      <c r="O56">
        <v>6</v>
      </c>
      <c r="P56" t="s">
        <v>131</v>
      </c>
      <c r="Q56" t="s">
        <v>49</v>
      </c>
      <c r="S56" t="s">
        <v>50</v>
      </c>
      <c r="U56" t="s">
        <v>51</v>
      </c>
      <c r="V56" t="s">
        <v>51</v>
      </c>
      <c r="W56" s="92"/>
      <c r="X56" s="92">
        <v>51.9</v>
      </c>
      <c r="Y56" s="93"/>
      <c r="Z56" s="93"/>
      <c r="AB56" s="266"/>
      <c r="AC56" s="266"/>
      <c r="AJ56" s="266"/>
      <c r="AK56" s="266"/>
      <c r="AL56" s="266">
        <v>44938</v>
      </c>
    </row>
    <row r="57" spans="1:38">
      <c r="A57" t="s">
        <v>38</v>
      </c>
      <c r="B57" t="s">
        <v>39</v>
      </c>
      <c r="C57" t="s">
        <v>40</v>
      </c>
      <c r="D57" t="s">
        <v>41</v>
      </c>
      <c r="E57" t="s">
        <v>42</v>
      </c>
      <c r="F57" t="s">
        <v>43</v>
      </c>
      <c r="G57" t="s">
        <v>44</v>
      </c>
      <c r="H57" s="266">
        <v>43160</v>
      </c>
      <c r="I57" s="266">
        <v>44012</v>
      </c>
      <c r="J57" s="266">
        <v>43959</v>
      </c>
      <c r="K57" t="s">
        <v>45</v>
      </c>
      <c r="L57" t="s">
        <v>46</v>
      </c>
      <c r="M57" t="s">
        <v>47</v>
      </c>
      <c r="N57" t="s">
        <v>48</v>
      </c>
      <c r="O57">
        <v>6</v>
      </c>
      <c r="P57" t="s">
        <v>132</v>
      </c>
      <c r="Q57" t="s">
        <v>49</v>
      </c>
      <c r="S57" t="s">
        <v>50</v>
      </c>
      <c r="U57" t="s">
        <v>60</v>
      </c>
      <c r="V57" t="s">
        <v>60</v>
      </c>
      <c r="W57" s="92"/>
      <c r="X57" s="92">
        <v>69.6</v>
      </c>
      <c r="Y57" s="93"/>
      <c r="Z57" s="93"/>
      <c r="AB57" s="266"/>
      <c r="AC57" s="266"/>
      <c r="AJ57" s="266"/>
      <c r="AK57" s="266"/>
      <c r="AL57" s="266">
        <v>44938</v>
      </c>
    </row>
    <row r="58" spans="1:38">
      <c r="A58" t="s">
        <v>38</v>
      </c>
      <c r="B58" t="s">
        <v>39</v>
      </c>
      <c r="C58" t="s">
        <v>40</v>
      </c>
      <c r="D58" t="s">
        <v>41</v>
      </c>
      <c r="E58" t="s">
        <v>42</v>
      </c>
      <c r="F58" t="s">
        <v>43</v>
      </c>
      <c r="G58" t="s">
        <v>44</v>
      </c>
      <c r="H58" s="266">
        <v>43160</v>
      </c>
      <c r="I58" s="266">
        <v>44012</v>
      </c>
      <c r="J58" s="266">
        <v>43959</v>
      </c>
      <c r="K58" t="s">
        <v>45</v>
      </c>
      <c r="L58" t="s">
        <v>46</v>
      </c>
      <c r="M58" t="s">
        <v>47</v>
      </c>
      <c r="N58" t="s">
        <v>48</v>
      </c>
      <c r="O58">
        <v>6</v>
      </c>
      <c r="P58" t="s">
        <v>133</v>
      </c>
      <c r="Q58" t="s">
        <v>49</v>
      </c>
      <c r="R58" t="s">
        <v>18</v>
      </c>
      <c r="S58" t="s">
        <v>53</v>
      </c>
      <c r="U58" t="s">
        <v>51</v>
      </c>
      <c r="V58" t="s">
        <v>51</v>
      </c>
      <c r="W58" s="92"/>
      <c r="X58" s="92">
        <v>58.1</v>
      </c>
      <c r="Y58" s="93"/>
      <c r="Z58" s="93"/>
      <c r="AB58" s="266">
        <v>43700</v>
      </c>
      <c r="AC58" s="266">
        <v>43710</v>
      </c>
      <c r="AD58" t="s">
        <v>54</v>
      </c>
      <c r="AF58" t="s">
        <v>55</v>
      </c>
      <c r="AG58" t="s">
        <v>134</v>
      </c>
      <c r="AJ58" s="266"/>
      <c r="AK58" s="266">
        <v>44254</v>
      </c>
      <c r="AL58" s="266">
        <v>44938</v>
      </c>
    </row>
    <row r="59" spans="1:38">
      <c r="A59" t="s">
        <v>38</v>
      </c>
      <c r="B59" t="s">
        <v>39</v>
      </c>
      <c r="C59" t="s">
        <v>40</v>
      </c>
      <c r="D59" t="s">
        <v>41</v>
      </c>
      <c r="E59" t="s">
        <v>42</v>
      </c>
      <c r="F59" t="s">
        <v>43</v>
      </c>
      <c r="G59" t="s">
        <v>44</v>
      </c>
      <c r="H59" s="266">
        <v>43160</v>
      </c>
      <c r="I59" s="266">
        <v>44012</v>
      </c>
      <c r="J59" s="266">
        <v>43959</v>
      </c>
      <c r="K59" t="s">
        <v>45</v>
      </c>
      <c r="L59" t="s">
        <v>46</v>
      </c>
      <c r="M59" t="s">
        <v>47</v>
      </c>
      <c r="N59" t="s">
        <v>48</v>
      </c>
      <c r="O59">
        <v>6</v>
      </c>
      <c r="P59" t="s">
        <v>135</v>
      </c>
      <c r="Q59" t="s">
        <v>49</v>
      </c>
      <c r="S59" t="s">
        <v>50</v>
      </c>
      <c r="U59" t="s">
        <v>51</v>
      </c>
      <c r="V59" t="s">
        <v>51</v>
      </c>
      <c r="W59" s="92"/>
      <c r="X59" s="92">
        <v>53.9</v>
      </c>
      <c r="Y59" s="93"/>
      <c r="Z59" s="93"/>
      <c r="AB59" s="266"/>
      <c r="AC59" s="266"/>
      <c r="AJ59" s="266"/>
      <c r="AK59" s="266"/>
      <c r="AL59" s="266">
        <v>44938</v>
      </c>
    </row>
    <row r="60" spans="1:38">
      <c r="A60" t="s">
        <v>38</v>
      </c>
      <c r="B60" t="s">
        <v>39</v>
      </c>
      <c r="C60" t="s">
        <v>40</v>
      </c>
      <c r="D60" t="s">
        <v>41</v>
      </c>
      <c r="E60" t="s">
        <v>42</v>
      </c>
      <c r="F60" t="s">
        <v>43</v>
      </c>
      <c r="G60" t="s">
        <v>44</v>
      </c>
      <c r="H60" s="266">
        <v>43160</v>
      </c>
      <c r="I60" s="266">
        <v>44012</v>
      </c>
      <c r="J60" s="266">
        <v>43959</v>
      </c>
      <c r="K60" t="s">
        <v>45</v>
      </c>
      <c r="L60" t="s">
        <v>46</v>
      </c>
      <c r="M60" t="s">
        <v>47</v>
      </c>
      <c r="N60" t="s">
        <v>48</v>
      </c>
      <c r="O60">
        <v>6</v>
      </c>
      <c r="P60" t="s">
        <v>136</v>
      </c>
      <c r="Q60" t="s">
        <v>49</v>
      </c>
      <c r="S60" t="s">
        <v>50</v>
      </c>
      <c r="U60" t="s">
        <v>48</v>
      </c>
      <c r="V60" t="s">
        <v>48</v>
      </c>
      <c r="W60" s="92"/>
      <c r="X60" s="92">
        <v>40.4</v>
      </c>
      <c r="Y60" s="93"/>
      <c r="Z60" s="93"/>
      <c r="AB60" s="266"/>
      <c r="AC60" s="266"/>
      <c r="AJ60" s="266"/>
      <c r="AK60" s="266"/>
      <c r="AL60" s="266">
        <v>44938</v>
      </c>
    </row>
    <row r="61" spans="1:38">
      <c r="A61" t="s">
        <v>38</v>
      </c>
      <c r="B61" t="s">
        <v>39</v>
      </c>
      <c r="C61" t="s">
        <v>40</v>
      </c>
      <c r="D61" t="s">
        <v>41</v>
      </c>
      <c r="E61" t="s">
        <v>42</v>
      </c>
      <c r="F61" t="s">
        <v>43</v>
      </c>
      <c r="G61" t="s">
        <v>44</v>
      </c>
      <c r="H61" s="266">
        <v>43160</v>
      </c>
      <c r="I61" s="266">
        <v>44012</v>
      </c>
      <c r="J61" s="266">
        <v>43959</v>
      </c>
      <c r="K61" t="s">
        <v>45</v>
      </c>
      <c r="L61" t="s">
        <v>46</v>
      </c>
      <c r="M61" t="s">
        <v>47</v>
      </c>
      <c r="N61" t="s">
        <v>48</v>
      </c>
      <c r="O61">
        <v>6</v>
      </c>
      <c r="P61" t="s">
        <v>137</v>
      </c>
      <c r="Q61" t="s">
        <v>49</v>
      </c>
      <c r="S61" t="s">
        <v>50</v>
      </c>
      <c r="U61" t="s">
        <v>48</v>
      </c>
      <c r="V61" t="s">
        <v>48</v>
      </c>
      <c r="W61" s="92"/>
      <c r="X61" s="92">
        <v>38.3</v>
      </c>
      <c r="Y61" s="93"/>
      <c r="Z61" s="93"/>
      <c r="AB61" s="266"/>
      <c r="AC61" s="266"/>
      <c r="AJ61" s="266"/>
      <c r="AK61" s="266"/>
      <c r="AL61" s="266">
        <v>44938</v>
      </c>
    </row>
    <row r="62" spans="1:38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 t="s">
        <v>43</v>
      </c>
      <c r="G62" t="s">
        <v>44</v>
      </c>
      <c r="H62" s="266">
        <v>43160</v>
      </c>
      <c r="I62" s="266">
        <v>44012</v>
      </c>
      <c r="J62" s="266">
        <v>43959</v>
      </c>
      <c r="K62" t="s">
        <v>45</v>
      </c>
      <c r="L62" t="s">
        <v>46</v>
      </c>
      <c r="M62" t="s">
        <v>47</v>
      </c>
      <c r="N62" t="s">
        <v>48</v>
      </c>
      <c r="O62">
        <v>6</v>
      </c>
      <c r="P62" t="s">
        <v>138</v>
      </c>
      <c r="Q62" t="s">
        <v>49</v>
      </c>
      <c r="S62" t="s">
        <v>50</v>
      </c>
      <c r="U62" t="s">
        <v>48</v>
      </c>
      <c r="V62" t="s">
        <v>48</v>
      </c>
      <c r="W62" s="92"/>
      <c r="X62" s="92">
        <v>38.3</v>
      </c>
      <c r="Y62" s="93"/>
      <c r="Z62" s="93"/>
      <c r="AB62" s="266"/>
      <c r="AC62" s="266"/>
      <c r="AJ62" s="266"/>
      <c r="AK62" s="266"/>
      <c r="AL62" s="266">
        <v>44938</v>
      </c>
    </row>
    <row r="63" spans="1:38">
      <c r="A63" t="s">
        <v>38</v>
      </c>
      <c r="B63" t="s">
        <v>39</v>
      </c>
      <c r="C63" t="s">
        <v>40</v>
      </c>
      <c r="D63" t="s">
        <v>41</v>
      </c>
      <c r="E63" t="s">
        <v>42</v>
      </c>
      <c r="F63" t="s">
        <v>43</v>
      </c>
      <c r="G63" t="s">
        <v>44</v>
      </c>
      <c r="H63" s="266">
        <v>43160</v>
      </c>
      <c r="I63" s="266">
        <v>44012</v>
      </c>
      <c r="J63" s="266">
        <v>43959</v>
      </c>
      <c r="K63" t="s">
        <v>45</v>
      </c>
      <c r="L63" t="s">
        <v>46</v>
      </c>
      <c r="M63" t="s">
        <v>47</v>
      </c>
      <c r="N63" t="s">
        <v>48</v>
      </c>
      <c r="O63">
        <v>6</v>
      </c>
      <c r="P63" t="s">
        <v>139</v>
      </c>
      <c r="Q63" t="s">
        <v>49</v>
      </c>
      <c r="S63" t="s">
        <v>50</v>
      </c>
      <c r="U63" t="s">
        <v>48</v>
      </c>
      <c r="V63" t="s">
        <v>48</v>
      </c>
      <c r="W63" s="92"/>
      <c r="X63" s="92">
        <v>36.5</v>
      </c>
      <c r="Y63" s="93"/>
      <c r="Z63" s="93"/>
      <c r="AB63" s="266"/>
      <c r="AC63" s="266"/>
      <c r="AJ63" s="266"/>
      <c r="AK63" s="266"/>
      <c r="AL63" s="266">
        <v>44938</v>
      </c>
    </row>
    <row r="64" spans="1:38">
      <c r="A64" t="s">
        <v>38</v>
      </c>
      <c r="B64" t="s">
        <v>39</v>
      </c>
      <c r="C64" t="s">
        <v>40</v>
      </c>
      <c r="D64" t="s">
        <v>41</v>
      </c>
      <c r="E64" t="s">
        <v>42</v>
      </c>
      <c r="F64" t="s">
        <v>43</v>
      </c>
      <c r="G64" t="s">
        <v>44</v>
      </c>
      <c r="H64" s="266">
        <v>43160</v>
      </c>
      <c r="I64" s="266">
        <v>44012</v>
      </c>
      <c r="J64" s="266">
        <v>43959</v>
      </c>
      <c r="K64" t="s">
        <v>45</v>
      </c>
      <c r="L64" t="s">
        <v>46</v>
      </c>
      <c r="M64" t="s">
        <v>47</v>
      </c>
      <c r="N64" t="s">
        <v>48</v>
      </c>
      <c r="O64">
        <v>6</v>
      </c>
      <c r="P64" t="s">
        <v>140</v>
      </c>
      <c r="Q64" t="s">
        <v>49</v>
      </c>
      <c r="S64" t="s">
        <v>50</v>
      </c>
      <c r="U64" t="s">
        <v>51</v>
      </c>
      <c r="V64" t="s">
        <v>51</v>
      </c>
      <c r="W64" s="92"/>
      <c r="X64" s="92">
        <v>64.2</v>
      </c>
      <c r="Y64" s="93"/>
      <c r="Z64" s="93"/>
      <c r="AB64" s="266"/>
      <c r="AC64" s="266"/>
      <c r="AJ64" s="266"/>
      <c r="AK64" s="266"/>
      <c r="AL64" s="266">
        <v>44938</v>
      </c>
    </row>
    <row r="65" spans="1:38">
      <c r="A65" t="s">
        <v>38</v>
      </c>
      <c r="B65" t="s">
        <v>39</v>
      </c>
      <c r="C65" t="s">
        <v>40</v>
      </c>
      <c r="D65" t="s">
        <v>41</v>
      </c>
      <c r="E65" t="s">
        <v>42</v>
      </c>
      <c r="F65" t="s">
        <v>43</v>
      </c>
      <c r="G65" t="s">
        <v>44</v>
      </c>
      <c r="H65" s="266">
        <v>43160</v>
      </c>
      <c r="I65" s="266">
        <v>44012</v>
      </c>
      <c r="J65" s="266">
        <v>43959</v>
      </c>
      <c r="K65" t="s">
        <v>45</v>
      </c>
      <c r="L65" t="s">
        <v>46</v>
      </c>
      <c r="M65" t="s">
        <v>47</v>
      </c>
      <c r="N65" t="s">
        <v>48</v>
      </c>
      <c r="O65">
        <v>6</v>
      </c>
      <c r="P65" t="s">
        <v>141</v>
      </c>
      <c r="Q65" t="s">
        <v>49</v>
      </c>
      <c r="S65" t="s">
        <v>50</v>
      </c>
      <c r="U65" t="s">
        <v>48</v>
      </c>
      <c r="V65" t="s">
        <v>70</v>
      </c>
      <c r="W65" s="92"/>
      <c r="X65" s="92">
        <v>26</v>
      </c>
      <c r="Y65" s="93"/>
      <c r="Z65" s="93"/>
      <c r="AB65" s="266"/>
      <c r="AC65" s="266"/>
      <c r="AJ65" s="266"/>
      <c r="AK65" s="266"/>
      <c r="AL65" s="266">
        <v>44938</v>
      </c>
    </row>
    <row r="66" spans="1:38">
      <c r="A66" t="s">
        <v>38</v>
      </c>
      <c r="B66" t="s">
        <v>39</v>
      </c>
      <c r="C66" t="s">
        <v>40</v>
      </c>
      <c r="D66" t="s">
        <v>41</v>
      </c>
      <c r="E66" t="s">
        <v>42</v>
      </c>
      <c r="F66" t="s">
        <v>43</v>
      </c>
      <c r="G66" t="s">
        <v>44</v>
      </c>
      <c r="H66" s="266">
        <v>43160</v>
      </c>
      <c r="I66" s="266">
        <v>44012</v>
      </c>
      <c r="J66" s="266">
        <v>43959</v>
      </c>
      <c r="K66" t="s">
        <v>45</v>
      </c>
      <c r="L66" t="s">
        <v>46</v>
      </c>
      <c r="M66" t="s">
        <v>47</v>
      </c>
      <c r="N66" t="s">
        <v>48</v>
      </c>
      <c r="O66">
        <v>6</v>
      </c>
      <c r="P66" t="s">
        <v>142</v>
      </c>
      <c r="Q66" t="s">
        <v>49</v>
      </c>
      <c r="R66" t="s">
        <v>18</v>
      </c>
      <c r="S66" t="s">
        <v>53</v>
      </c>
      <c r="U66" t="s">
        <v>51</v>
      </c>
      <c r="V66" t="s">
        <v>51</v>
      </c>
      <c r="W66" s="92"/>
      <c r="X66" s="92">
        <v>51.9</v>
      </c>
      <c r="Y66" s="93"/>
      <c r="Z66" s="93"/>
      <c r="AB66" s="266">
        <v>43413</v>
      </c>
      <c r="AC66" s="266">
        <v>43426</v>
      </c>
      <c r="AD66" t="s">
        <v>54</v>
      </c>
      <c r="AF66" t="s">
        <v>55</v>
      </c>
      <c r="AG66" t="s">
        <v>143</v>
      </c>
      <c r="AH66" t="s">
        <v>57</v>
      </c>
      <c r="AI66" t="s">
        <v>144</v>
      </c>
      <c r="AJ66" s="266">
        <v>43426</v>
      </c>
      <c r="AK66" s="266">
        <v>44254</v>
      </c>
      <c r="AL66" s="266">
        <v>44938</v>
      </c>
    </row>
    <row r="67" spans="1:38">
      <c r="A67" t="s">
        <v>38</v>
      </c>
      <c r="B67" t="s">
        <v>39</v>
      </c>
      <c r="C67" t="s">
        <v>40</v>
      </c>
      <c r="D67" t="s">
        <v>41</v>
      </c>
      <c r="E67" t="s">
        <v>42</v>
      </c>
      <c r="F67" t="s">
        <v>43</v>
      </c>
      <c r="G67" t="s">
        <v>44</v>
      </c>
      <c r="H67" s="266">
        <v>43160</v>
      </c>
      <c r="I67" s="266">
        <v>44012</v>
      </c>
      <c r="J67" s="266">
        <v>43959</v>
      </c>
      <c r="K67" t="s">
        <v>45</v>
      </c>
      <c r="L67" t="s">
        <v>46</v>
      </c>
      <c r="M67" t="s">
        <v>47</v>
      </c>
      <c r="N67" t="s">
        <v>48</v>
      </c>
      <c r="O67">
        <v>7</v>
      </c>
      <c r="P67" t="s">
        <v>145</v>
      </c>
      <c r="Q67" t="s">
        <v>49</v>
      </c>
      <c r="R67" t="s">
        <v>18</v>
      </c>
      <c r="S67" t="s">
        <v>53</v>
      </c>
      <c r="U67" t="s">
        <v>51</v>
      </c>
      <c r="V67" t="s">
        <v>51</v>
      </c>
      <c r="W67" s="92"/>
      <c r="X67" s="92">
        <v>54.8</v>
      </c>
      <c r="Y67" s="93"/>
      <c r="Z67" s="93"/>
      <c r="AB67" s="266">
        <v>43215</v>
      </c>
      <c r="AC67" s="266">
        <v>43230</v>
      </c>
      <c r="AD67" t="s">
        <v>54</v>
      </c>
      <c r="AF67" t="s">
        <v>55</v>
      </c>
      <c r="AG67" t="s">
        <v>146</v>
      </c>
      <c r="AH67" t="s">
        <v>57</v>
      </c>
      <c r="AI67" t="s">
        <v>88</v>
      </c>
      <c r="AJ67" s="266">
        <v>43230</v>
      </c>
      <c r="AK67" s="266">
        <v>44254</v>
      </c>
      <c r="AL67" s="266">
        <v>44938</v>
      </c>
    </row>
    <row r="68" spans="1:38">
      <c r="A68" t="s">
        <v>38</v>
      </c>
      <c r="B68" t="s">
        <v>39</v>
      </c>
      <c r="C68" t="s">
        <v>40</v>
      </c>
      <c r="D68" t="s">
        <v>41</v>
      </c>
      <c r="E68" t="s">
        <v>42</v>
      </c>
      <c r="F68" t="s">
        <v>43</v>
      </c>
      <c r="G68" t="s">
        <v>44</v>
      </c>
      <c r="H68" s="266">
        <v>43160</v>
      </c>
      <c r="I68" s="266">
        <v>44012</v>
      </c>
      <c r="J68" s="266">
        <v>43959</v>
      </c>
      <c r="K68" t="s">
        <v>45</v>
      </c>
      <c r="L68" t="s">
        <v>46</v>
      </c>
      <c r="M68" t="s">
        <v>47</v>
      </c>
      <c r="N68" t="s">
        <v>48</v>
      </c>
      <c r="O68">
        <v>7</v>
      </c>
      <c r="P68" t="s">
        <v>147</v>
      </c>
      <c r="Q68" t="s">
        <v>49</v>
      </c>
      <c r="R68" t="s">
        <v>18</v>
      </c>
      <c r="S68" t="s">
        <v>53</v>
      </c>
      <c r="U68" t="s">
        <v>60</v>
      </c>
      <c r="V68" t="s">
        <v>60</v>
      </c>
      <c r="W68" s="92"/>
      <c r="X68" s="92">
        <v>69.6</v>
      </c>
      <c r="Y68" s="93"/>
      <c r="Z68" s="93"/>
      <c r="AB68" s="266">
        <v>43207</v>
      </c>
      <c r="AC68" s="266">
        <v>43216</v>
      </c>
      <c r="AD68" t="s">
        <v>54</v>
      </c>
      <c r="AF68" t="s">
        <v>55</v>
      </c>
      <c r="AG68" t="s">
        <v>148</v>
      </c>
      <c r="AJ68" s="266"/>
      <c r="AK68" s="266">
        <v>44254</v>
      </c>
      <c r="AL68" s="266">
        <v>44938</v>
      </c>
    </row>
    <row r="69" spans="1:38">
      <c r="A69" t="s">
        <v>38</v>
      </c>
      <c r="B69" t="s">
        <v>39</v>
      </c>
      <c r="C69" t="s">
        <v>40</v>
      </c>
      <c r="D69" t="s">
        <v>41</v>
      </c>
      <c r="E69" t="s">
        <v>42</v>
      </c>
      <c r="F69" t="s">
        <v>43</v>
      </c>
      <c r="G69" t="s">
        <v>44</v>
      </c>
      <c r="H69" s="266">
        <v>43160</v>
      </c>
      <c r="I69" s="266">
        <v>44012</v>
      </c>
      <c r="J69" s="266">
        <v>43959</v>
      </c>
      <c r="K69" t="s">
        <v>45</v>
      </c>
      <c r="L69" t="s">
        <v>46</v>
      </c>
      <c r="M69" t="s">
        <v>47</v>
      </c>
      <c r="N69" t="s">
        <v>48</v>
      </c>
      <c r="O69">
        <v>7</v>
      </c>
      <c r="P69" t="s">
        <v>149</v>
      </c>
      <c r="Q69" t="s">
        <v>49</v>
      </c>
      <c r="S69" t="s">
        <v>50</v>
      </c>
      <c r="U69" t="s">
        <v>51</v>
      </c>
      <c r="V69" t="s">
        <v>51</v>
      </c>
      <c r="W69" s="92"/>
      <c r="X69" s="92">
        <v>58.9</v>
      </c>
      <c r="Y69" s="93"/>
      <c r="Z69" s="93"/>
      <c r="AB69" s="266"/>
      <c r="AC69" s="266"/>
      <c r="AJ69" s="266"/>
      <c r="AK69" s="266"/>
      <c r="AL69" s="266">
        <v>44938</v>
      </c>
    </row>
    <row r="70" spans="1:38">
      <c r="A70" t="s">
        <v>38</v>
      </c>
      <c r="B70" t="s">
        <v>39</v>
      </c>
      <c r="C70" t="s">
        <v>40</v>
      </c>
      <c r="D70" t="s">
        <v>41</v>
      </c>
      <c r="E70" t="s">
        <v>42</v>
      </c>
      <c r="F70" t="s">
        <v>43</v>
      </c>
      <c r="G70" t="s">
        <v>44</v>
      </c>
      <c r="H70" s="266">
        <v>43160</v>
      </c>
      <c r="I70" s="266">
        <v>44012</v>
      </c>
      <c r="J70" s="266">
        <v>43959</v>
      </c>
      <c r="K70" t="s">
        <v>45</v>
      </c>
      <c r="L70" t="s">
        <v>46</v>
      </c>
      <c r="M70" t="s">
        <v>47</v>
      </c>
      <c r="N70" t="s">
        <v>48</v>
      </c>
      <c r="O70">
        <v>7</v>
      </c>
      <c r="P70" t="s">
        <v>150</v>
      </c>
      <c r="Q70" t="s">
        <v>49</v>
      </c>
      <c r="S70" t="s">
        <v>50</v>
      </c>
      <c r="U70" t="s">
        <v>51</v>
      </c>
      <c r="V70" t="s">
        <v>51</v>
      </c>
      <c r="W70" s="92"/>
      <c r="X70" s="92">
        <v>53.9</v>
      </c>
      <c r="Y70" s="93"/>
      <c r="Z70" s="93"/>
      <c r="AB70" s="266"/>
      <c r="AC70" s="266"/>
      <c r="AJ70" s="266"/>
      <c r="AK70" s="266"/>
      <c r="AL70" s="266">
        <v>44938</v>
      </c>
    </row>
    <row r="71" spans="1:38">
      <c r="A71" t="s">
        <v>38</v>
      </c>
      <c r="B71" t="s">
        <v>39</v>
      </c>
      <c r="C71" t="s">
        <v>40</v>
      </c>
      <c r="D71" t="s">
        <v>41</v>
      </c>
      <c r="E71" t="s">
        <v>42</v>
      </c>
      <c r="F71" t="s">
        <v>43</v>
      </c>
      <c r="G71" t="s">
        <v>44</v>
      </c>
      <c r="H71" s="266">
        <v>43160</v>
      </c>
      <c r="I71" s="266">
        <v>44012</v>
      </c>
      <c r="J71" s="266">
        <v>43959</v>
      </c>
      <c r="K71" t="s">
        <v>45</v>
      </c>
      <c r="L71" t="s">
        <v>46</v>
      </c>
      <c r="M71" t="s">
        <v>47</v>
      </c>
      <c r="N71" t="s">
        <v>48</v>
      </c>
      <c r="O71">
        <v>7</v>
      </c>
      <c r="P71" t="s">
        <v>151</v>
      </c>
      <c r="Q71" t="s">
        <v>49</v>
      </c>
      <c r="R71" t="s">
        <v>18</v>
      </c>
      <c r="S71" t="s">
        <v>53</v>
      </c>
      <c r="U71" t="s">
        <v>48</v>
      </c>
      <c r="V71" t="s">
        <v>48</v>
      </c>
      <c r="W71" s="92"/>
      <c r="X71" s="92">
        <v>40.4</v>
      </c>
      <c r="Y71" s="93"/>
      <c r="Z71" s="93"/>
      <c r="AB71" s="266">
        <v>43538</v>
      </c>
      <c r="AC71" s="266">
        <v>43552</v>
      </c>
      <c r="AD71" t="s">
        <v>54</v>
      </c>
      <c r="AF71" t="s">
        <v>55</v>
      </c>
      <c r="AG71" t="s">
        <v>152</v>
      </c>
      <c r="AH71" t="s">
        <v>57</v>
      </c>
      <c r="AI71" t="s">
        <v>88</v>
      </c>
      <c r="AJ71" s="266">
        <v>43552</v>
      </c>
      <c r="AK71" s="266">
        <v>44254</v>
      </c>
      <c r="AL71" s="266">
        <v>44938</v>
      </c>
    </row>
    <row r="72" spans="1:38">
      <c r="A72" t="s">
        <v>38</v>
      </c>
      <c r="B72" t="s">
        <v>39</v>
      </c>
      <c r="C72" t="s">
        <v>40</v>
      </c>
      <c r="D72" t="s">
        <v>41</v>
      </c>
      <c r="E72" t="s">
        <v>42</v>
      </c>
      <c r="F72" t="s">
        <v>43</v>
      </c>
      <c r="G72" t="s">
        <v>44</v>
      </c>
      <c r="H72" s="266">
        <v>43160</v>
      </c>
      <c r="I72" s="266">
        <v>44012</v>
      </c>
      <c r="J72" s="266">
        <v>43959</v>
      </c>
      <c r="K72" t="s">
        <v>45</v>
      </c>
      <c r="L72" t="s">
        <v>46</v>
      </c>
      <c r="M72" t="s">
        <v>47</v>
      </c>
      <c r="N72" t="s">
        <v>48</v>
      </c>
      <c r="O72">
        <v>7</v>
      </c>
      <c r="P72" t="s">
        <v>153</v>
      </c>
      <c r="Q72" t="s">
        <v>49</v>
      </c>
      <c r="S72" t="s">
        <v>50</v>
      </c>
      <c r="U72" t="s">
        <v>48</v>
      </c>
      <c r="V72" t="s">
        <v>48</v>
      </c>
      <c r="W72" s="92"/>
      <c r="X72" s="92">
        <v>41.2</v>
      </c>
      <c r="Y72" s="93"/>
      <c r="Z72" s="93"/>
      <c r="AB72" s="266"/>
      <c r="AC72" s="266"/>
      <c r="AJ72" s="266"/>
      <c r="AK72" s="266"/>
      <c r="AL72" s="266">
        <v>44938</v>
      </c>
    </row>
    <row r="73" spans="1:38">
      <c r="A73" t="s">
        <v>38</v>
      </c>
      <c r="B73" t="s">
        <v>39</v>
      </c>
      <c r="C73" t="s">
        <v>40</v>
      </c>
      <c r="D73" t="s">
        <v>41</v>
      </c>
      <c r="E73" t="s">
        <v>42</v>
      </c>
      <c r="F73" t="s">
        <v>43</v>
      </c>
      <c r="G73" t="s">
        <v>44</v>
      </c>
      <c r="H73" s="266">
        <v>43160</v>
      </c>
      <c r="I73" s="266">
        <v>44012</v>
      </c>
      <c r="J73" s="266">
        <v>43959</v>
      </c>
      <c r="K73" t="s">
        <v>45</v>
      </c>
      <c r="L73" t="s">
        <v>46</v>
      </c>
      <c r="M73" t="s">
        <v>47</v>
      </c>
      <c r="N73" t="s">
        <v>48</v>
      </c>
      <c r="O73">
        <v>7</v>
      </c>
      <c r="P73" t="s">
        <v>154</v>
      </c>
      <c r="Q73" t="s">
        <v>49</v>
      </c>
      <c r="S73" t="s">
        <v>50</v>
      </c>
      <c r="U73" t="s">
        <v>48</v>
      </c>
      <c r="V73" t="s">
        <v>48</v>
      </c>
      <c r="W73" s="92"/>
      <c r="X73" s="92">
        <v>38.3</v>
      </c>
      <c r="Y73" s="93"/>
      <c r="Z73" s="93"/>
      <c r="AB73" s="266"/>
      <c r="AC73" s="266"/>
      <c r="AJ73" s="266"/>
      <c r="AK73" s="266"/>
      <c r="AL73" s="266">
        <v>44938</v>
      </c>
    </row>
    <row r="74" spans="1:38">
      <c r="A74" t="s">
        <v>38</v>
      </c>
      <c r="B74" t="s">
        <v>39</v>
      </c>
      <c r="C74" t="s">
        <v>40</v>
      </c>
      <c r="D74" t="s">
        <v>41</v>
      </c>
      <c r="E74" t="s">
        <v>42</v>
      </c>
      <c r="F74" t="s">
        <v>43</v>
      </c>
      <c r="G74" t="s">
        <v>44</v>
      </c>
      <c r="H74" s="266">
        <v>43160</v>
      </c>
      <c r="I74" s="266">
        <v>44012</v>
      </c>
      <c r="J74" s="266">
        <v>43959</v>
      </c>
      <c r="K74" t="s">
        <v>45</v>
      </c>
      <c r="L74" t="s">
        <v>46</v>
      </c>
      <c r="M74" t="s">
        <v>47</v>
      </c>
      <c r="N74" t="s">
        <v>48</v>
      </c>
      <c r="O74">
        <v>7</v>
      </c>
      <c r="P74" t="s">
        <v>155</v>
      </c>
      <c r="Q74" t="s">
        <v>49</v>
      </c>
      <c r="S74" t="s">
        <v>50</v>
      </c>
      <c r="U74" t="s">
        <v>48</v>
      </c>
      <c r="V74" t="s">
        <v>48</v>
      </c>
      <c r="W74" s="92"/>
      <c r="X74" s="92">
        <v>36.5</v>
      </c>
      <c r="Y74" s="93"/>
      <c r="Z74" s="93"/>
      <c r="AB74" s="266"/>
      <c r="AC74" s="266"/>
      <c r="AJ74" s="266"/>
      <c r="AK74" s="266"/>
      <c r="AL74" s="266">
        <v>44938</v>
      </c>
    </row>
    <row r="75" spans="1:38">
      <c r="A75" t="s">
        <v>38</v>
      </c>
      <c r="B75" t="s">
        <v>39</v>
      </c>
      <c r="C75" t="s">
        <v>40</v>
      </c>
      <c r="D75" t="s">
        <v>41</v>
      </c>
      <c r="E75" t="s">
        <v>42</v>
      </c>
      <c r="F75" t="s">
        <v>43</v>
      </c>
      <c r="G75" t="s">
        <v>44</v>
      </c>
      <c r="H75" s="266">
        <v>43160</v>
      </c>
      <c r="I75" s="266">
        <v>44012</v>
      </c>
      <c r="J75" s="266">
        <v>43959</v>
      </c>
      <c r="K75" t="s">
        <v>45</v>
      </c>
      <c r="L75" t="s">
        <v>46</v>
      </c>
      <c r="M75" t="s">
        <v>47</v>
      </c>
      <c r="N75" t="s">
        <v>48</v>
      </c>
      <c r="O75">
        <v>7</v>
      </c>
      <c r="P75" t="s">
        <v>156</v>
      </c>
      <c r="Q75" t="s">
        <v>49</v>
      </c>
      <c r="S75" t="s">
        <v>50</v>
      </c>
      <c r="U75" t="s">
        <v>51</v>
      </c>
      <c r="V75" t="s">
        <v>51</v>
      </c>
      <c r="W75" s="92"/>
      <c r="X75" s="92">
        <v>65</v>
      </c>
      <c r="Y75" s="93"/>
      <c r="Z75" s="93"/>
      <c r="AB75" s="266"/>
      <c r="AC75" s="266"/>
      <c r="AJ75" s="266"/>
      <c r="AK75" s="266"/>
      <c r="AL75" s="266">
        <v>44938</v>
      </c>
    </row>
    <row r="76" spans="1:38">
      <c r="A76" t="s">
        <v>38</v>
      </c>
      <c r="B76" t="s">
        <v>39</v>
      </c>
      <c r="C76" t="s">
        <v>40</v>
      </c>
      <c r="D76" t="s">
        <v>41</v>
      </c>
      <c r="E76" t="s">
        <v>42</v>
      </c>
      <c r="F76" t="s">
        <v>43</v>
      </c>
      <c r="G76" t="s">
        <v>44</v>
      </c>
      <c r="H76" s="266">
        <v>43160</v>
      </c>
      <c r="I76" s="266">
        <v>44012</v>
      </c>
      <c r="J76" s="266">
        <v>43959</v>
      </c>
      <c r="K76" t="s">
        <v>45</v>
      </c>
      <c r="L76" t="s">
        <v>46</v>
      </c>
      <c r="M76" t="s">
        <v>47</v>
      </c>
      <c r="N76" t="s">
        <v>48</v>
      </c>
      <c r="O76">
        <v>7</v>
      </c>
      <c r="P76" t="s">
        <v>157</v>
      </c>
      <c r="Q76" t="s">
        <v>49</v>
      </c>
      <c r="S76" t="s">
        <v>50</v>
      </c>
      <c r="U76" t="s">
        <v>48</v>
      </c>
      <c r="V76" t="s">
        <v>70</v>
      </c>
      <c r="W76" s="92"/>
      <c r="X76" s="92">
        <v>26</v>
      </c>
      <c r="Y76" s="93"/>
      <c r="Z76" s="93"/>
      <c r="AB76" s="266"/>
      <c r="AC76" s="266"/>
      <c r="AJ76" s="266"/>
      <c r="AK76" s="266"/>
      <c r="AL76" s="266">
        <v>44938</v>
      </c>
    </row>
    <row r="77" spans="1:38">
      <c r="A77" t="s">
        <v>38</v>
      </c>
      <c r="B77" t="s">
        <v>39</v>
      </c>
      <c r="C77" t="s">
        <v>40</v>
      </c>
      <c r="D77" t="s">
        <v>41</v>
      </c>
      <c r="E77" t="s">
        <v>42</v>
      </c>
      <c r="F77" t="s">
        <v>43</v>
      </c>
      <c r="G77" t="s">
        <v>44</v>
      </c>
      <c r="H77" s="266">
        <v>43160</v>
      </c>
      <c r="I77" s="266">
        <v>44012</v>
      </c>
      <c r="J77" s="266">
        <v>43959</v>
      </c>
      <c r="K77" t="s">
        <v>45</v>
      </c>
      <c r="L77" t="s">
        <v>46</v>
      </c>
      <c r="M77" t="s">
        <v>47</v>
      </c>
      <c r="N77" t="s">
        <v>48</v>
      </c>
      <c r="O77">
        <v>7</v>
      </c>
      <c r="P77" t="s">
        <v>158</v>
      </c>
      <c r="Q77" t="s">
        <v>49</v>
      </c>
      <c r="R77" t="s">
        <v>18</v>
      </c>
      <c r="S77" t="s">
        <v>53</v>
      </c>
      <c r="U77" t="s">
        <v>51</v>
      </c>
      <c r="V77" t="s">
        <v>51</v>
      </c>
      <c r="W77" s="92"/>
      <c r="X77" s="92">
        <v>51.9</v>
      </c>
      <c r="Y77" s="93"/>
      <c r="Z77" s="93"/>
      <c r="AB77" s="266">
        <v>43424</v>
      </c>
      <c r="AC77" s="266">
        <v>43438</v>
      </c>
      <c r="AD77" t="s">
        <v>54</v>
      </c>
      <c r="AF77" t="s">
        <v>55</v>
      </c>
      <c r="AG77" t="s">
        <v>159</v>
      </c>
      <c r="AJ77" s="266"/>
      <c r="AK77" s="266">
        <v>44254</v>
      </c>
      <c r="AL77" s="266">
        <v>44938</v>
      </c>
    </row>
    <row r="78" spans="1:38">
      <c r="A78" t="s">
        <v>38</v>
      </c>
      <c r="B78" t="s">
        <v>39</v>
      </c>
      <c r="C78" t="s">
        <v>40</v>
      </c>
      <c r="D78" t="s">
        <v>41</v>
      </c>
      <c r="E78" t="s">
        <v>42</v>
      </c>
      <c r="F78" t="s">
        <v>43</v>
      </c>
      <c r="G78" t="s">
        <v>44</v>
      </c>
      <c r="H78" s="266">
        <v>43160</v>
      </c>
      <c r="I78" s="266">
        <v>44012</v>
      </c>
      <c r="J78" s="266">
        <v>43959</v>
      </c>
      <c r="K78" t="s">
        <v>45</v>
      </c>
      <c r="L78" t="s">
        <v>46</v>
      </c>
      <c r="M78" t="s">
        <v>47</v>
      </c>
      <c r="N78" t="s">
        <v>48</v>
      </c>
      <c r="O78">
        <v>8</v>
      </c>
      <c r="P78" t="s">
        <v>160</v>
      </c>
      <c r="Q78" t="s">
        <v>49</v>
      </c>
      <c r="R78" t="s">
        <v>18</v>
      </c>
      <c r="S78" t="s">
        <v>53</v>
      </c>
      <c r="U78" t="s">
        <v>51</v>
      </c>
      <c r="V78" t="s">
        <v>51</v>
      </c>
      <c r="W78" s="92"/>
      <c r="X78" s="92">
        <v>51.9</v>
      </c>
      <c r="Y78" s="93"/>
      <c r="Z78" s="93"/>
      <c r="AB78" s="266">
        <v>43243</v>
      </c>
      <c r="AC78" s="266">
        <v>43260</v>
      </c>
      <c r="AD78" t="s">
        <v>54</v>
      </c>
      <c r="AF78" t="s">
        <v>55</v>
      </c>
      <c r="AG78" t="s">
        <v>161</v>
      </c>
      <c r="AJ78" s="266"/>
      <c r="AK78" s="266">
        <v>44254</v>
      </c>
      <c r="AL78" s="266">
        <v>44938</v>
      </c>
    </row>
    <row r="79" spans="1:38">
      <c r="A79" t="s">
        <v>38</v>
      </c>
      <c r="B79" t="s">
        <v>39</v>
      </c>
      <c r="C79" t="s">
        <v>40</v>
      </c>
      <c r="D79" t="s">
        <v>41</v>
      </c>
      <c r="E79" t="s">
        <v>42</v>
      </c>
      <c r="F79" t="s">
        <v>43</v>
      </c>
      <c r="G79" t="s">
        <v>44</v>
      </c>
      <c r="H79" s="266">
        <v>43160</v>
      </c>
      <c r="I79" s="266">
        <v>44012</v>
      </c>
      <c r="J79" s="266">
        <v>43959</v>
      </c>
      <c r="K79" t="s">
        <v>45</v>
      </c>
      <c r="L79" t="s">
        <v>46</v>
      </c>
      <c r="M79" t="s">
        <v>47</v>
      </c>
      <c r="N79" t="s">
        <v>48</v>
      </c>
      <c r="O79">
        <v>8</v>
      </c>
      <c r="P79" t="s">
        <v>162</v>
      </c>
      <c r="Q79" t="s">
        <v>49</v>
      </c>
      <c r="S79" t="s">
        <v>50</v>
      </c>
      <c r="U79" t="s">
        <v>60</v>
      </c>
      <c r="V79" t="s">
        <v>60</v>
      </c>
      <c r="W79" s="92"/>
      <c r="X79" s="92">
        <v>70.4</v>
      </c>
      <c r="Y79" s="93"/>
      <c r="Z79" s="93"/>
      <c r="AB79" s="266"/>
      <c r="AC79" s="266"/>
      <c r="AJ79" s="266"/>
      <c r="AK79" s="266"/>
      <c r="AL79" s="266">
        <v>44938</v>
      </c>
    </row>
    <row r="80" spans="1:38">
      <c r="A80" t="s">
        <v>38</v>
      </c>
      <c r="B80" t="s">
        <v>39</v>
      </c>
      <c r="C80" t="s">
        <v>40</v>
      </c>
      <c r="D80" t="s">
        <v>41</v>
      </c>
      <c r="E80" t="s">
        <v>42</v>
      </c>
      <c r="F80" t="s">
        <v>43</v>
      </c>
      <c r="G80" t="s">
        <v>44</v>
      </c>
      <c r="H80" s="266">
        <v>43160</v>
      </c>
      <c r="I80" s="266">
        <v>44012</v>
      </c>
      <c r="J80" s="266">
        <v>43959</v>
      </c>
      <c r="K80" t="s">
        <v>45</v>
      </c>
      <c r="L80" t="s">
        <v>46</v>
      </c>
      <c r="M80" t="s">
        <v>47</v>
      </c>
      <c r="N80" t="s">
        <v>48</v>
      </c>
      <c r="O80">
        <v>8</v>
      </c>
      <c r="P80" t="s">
        <v>163</v>
      </c>
      <c r="Q80" t="s">
        <v>49</v>
      </c>
      <c r="S80" t="s">
        <v>50</v>
      </c>
      <c r="U80" t="s">
        <v>51</v>
      </c>
      <c r="V80" t="s">
        <v>51</v>
      </c>
      <c r="W80" s="92"/>
      <c r="X80" s="92">
        <v>58.1</v>
      </c>
      <c r="Y80" s="93"/>
      <c r="Z80" s="93"/>
      <c r="AB80" s="266"/>
      <c r="AC80" s="266"/>
      <c r="AJ80" s="266"/>
      <c r="AK80" s="266"/>
      <c r="AL80" s="266">
        <v>44938</v>
      </c>
    </row>
    <row r="81" spans="1:38">
      <c r="A81" t="s">
        <v>38</v>
      </c>
      <c r="B81" t="s">
        <v>39</v>
      </c>
      <c r="C81" t="s">
        <v>40</v>
      </c>
      <c r="D81" t="s">
        <v>41</v>
      </c>
      <c r="E81" t="s">
        <v>42</v>
      </c>
      <c r="F81" t="s">
        <v>43</v>
      </c>
      <c r="G81" t="s">
        <v>44</v>
      </c>
      <c r="H81" s="266">
        <v>43160</v>
      </c>
      <c r="I81" s="266">
        <v>44012</v>
      </c>
      <c r="J81" s="266">
        <v>43959</v>
      </c>
      <c r="K81" t="s">
        <v>45</v>
      </c>
      <c r="L81" t="s">
        <v>46</v>
      </c>
      <c r="M81" t="s">
        <v>47</v>
      </c>
      <c r="N81" t="s">
        <v>48</v>
      </c>
      <c r="O81">
        <v>8</v>
      </c>
      <c r="P81" t="s">
        <v>164</v>
      </c>
      <c r="Q81" t="s">
        <v>49</v>
      </c>
      <c r="R81" t="s">
        <v>18</v>
      </c>
      <c r="S81" t="s">
        <v>53</v>
      </c>
      <c r="U81" t="s">
        <v>51</v>
      </c>
      <c r="V81" t="s">
        <v>51</v>
      </c>
      <c r="W81" s="92"/>
      <c r="X81" s="92">
        <v>54.7</v>
      </c>
      <c r="Y81" s="93"/>
      <c r="Z81" s="93"/>
      <c r="AB81" s="266">
        <v>43357</v>
      </c>
      <c r="AC81" s="266">
        <v>43369</v>
      </c>
      <c r="AD81" t="s">
        <v>54</v>
      </c>
      <c r="AF81" t="s">
        <v>91</v>
      </c>
      <c r="AG81" t="s">
        <v>165</v>
      </c>
      <c r="AJ81" s="266"/>
      <c r="AK81" s="266">
        <v>44254</v>
      </c>
      <c r="AL81" s="266">
        <v>44938</v>
      </c>
    </row>
    <row r="82" spans="1:38">
      <c r="A82" t="s">
        <v>38</v>
      </c>
      <c r="B82" t="s">
        <v>39</v>
      </c>
      <c r="C82" t="s">
        <v>40</v>
      </c>
      <c r="D82" t="s">
        <v>41</v>
      </c>
      <c r="E82" t="s">
        <v>42</v>
      </c>
      <c r="F82" t="s">
        <v>43</v>
      </c>
      <c r="G82" t="s">
        <v>44</v>
      </c>
      <c r="H82" s="266">
        <v>43160</v>
      </c>
      <c r="I82" s="266">
        <v>44012</v>
      </c>
      <c r="J82" s="266">
        <v>43959</v>
      </c>
      <c r="K82" t="s">
        <v>45</v>
      </c>
      <c r="L82" t="s">
        <v>46</v>
      </c>
      <c r="M82" t="s">
        <v>47</v>
      </c>
      <c r="N82" t="s">
        <v>48</v>
      </c>
      <c r="O82">
        <v>8</v>
      </c>
      <c r="P82" t="s">
        <v>166</v>
      </c>
      <c r="Q82" t="s">
        <v>49</v>
      </c>
      <c r="S82" t="s">
        <v>50</v>
      </c>
      <c r="U82" t="s">
        <v>48</v>
      </c>
      <c r="V82" t="s">
        <v>48</v>
      </c>
      <c r="W82" s="92"/>
      <c r="X82" s="92">
        <v>40.4</v>
      </c>
      <c r="Y82" s="93"/>
      <c r="Z82" s="93"/>
      <c r="AB82" s="266"/>
      <c r="AC82" s="266"/>
      <c r="AJ82" s="266"/>
      <c r="AK82" s="266"/>
      <c r="AL82" s="266">
        <v>44938</v>
      </c>
    </row>
    <row r="83" spans="1:38">
      <c r="A83" t="s">
        <v>38</v>
      </c>
      <c r="B83" t="s">
        <v>39</v>
      </c>
      <c r="C83" t="s">
        <v>40</v>
      </c>
      <c r="D83" t="s">
        <v>41</v>
      </c>
      <c r="E83" t="s">
        <v>42</v>
      </c>
      <c r="F83" t="s">
        <v>43</v>
      </c>
      <c r="G83" t="s">
        <v>44</v>
      </c>
      <c r="H83" s="266">
        <v>43160</v>
      </c>
      <c r="I83" s="266">
        <v>44012</v>
      </c>
      <c r="J83" s="266">
        <v>43959</v>
      </c>
      <c r="K83" t="s">
        <v>45</v>
      </c>
      <c r="L83" t="s">
        <v>46</v>
      </c>
      <c r="M83" t="s">
        <v>47</v>
      </c>
      <c r="N83" t="s">
        <v>48</v>
      </c>
      <c r="O83">
        <v>8</v>
      </c>
      <c r="P83" t="s">
        <v>167</v>
      </c>
      <c r="Q83" t="s">
        <v>49</v>
      </c>
      <c r="S83" t="s">
        <v>50</v>
      </c>
      <c r="U83" t="s">
        <v>48</v>
      </c>
      <c r="V83" t="s">
        <v>48</v>
      </c>
      <c r="W83" s="92"/>
      <c r="X83" s="92">
        <v>38.3</v>
      </c>
      <c r="Y83" s="93"/>
      <c r="Z83" s="93"/>
      <c r="AB83" s="266"/>
      <c r="AC83" s="266"/>
      <c r="AJ83" s="266"/>
      <c r="AK83" s="266"/>
      <c r="AL83" s="266">
        <v>44938</v>
      </c>
    </row>
    <row r="84" spans="1:38">
      <c r="A84" t="s">
        <v>38</v>
      </c>
      <c r="B84" t="s">
        <v>39</v>
      </c>
      <c r="C84" t="s">
        <v>40</v>
      </c>
      <c r="D84" t="s">
        <v>41</v>
      </c>
      <c r="E84" t="s">
        <v>42</v>
      </c>
      <c r="F84" t="s">
        <v>43</v>
      </c>
      <c r="G84" t="s">
        <v>44</v>
      </c>
      <c r="H84" s="266">
        <v>43160</v>
      </c>
      <c r="I84" s="266">
        <v>44012</v>
      </c>
      <c r="J84" s="266">
        <v>43959</v>
      </c>
      <c r="K84" t="s">
        <v>45</v>
      </c>
      <c r="L84" t="s">
        <v>46</v>
      </c>
      <c r="M84" t="s">
        <v>47</v>
      </c>
      <c r="N84" t="s">
        <v>48</v>
      </c>
      <c r="O84">
        <v>8</v>
      </c>
      <c r="P84" t="s">
        <v>168</v>
      </c>
      <c r="Q84" t="s">
        <v>49</v>
      </c>
      <c r="S84" t="s">
        <v>50</v>
      </c>
      <c r="U84" t="s">
        <v>48</v>
      </c>
      <c r="V84" t="s">
        <v>48</v>
      </c>
      <c r="W84" s="92"/>
      <c r="X84" s="92">
        <v>41.3</v>
      </c>
      <c r="Y84" s="93"/>
      <c r="Z84" s="93"/>
      <c r="AB84" s="266"/>
      <c r="AC84" s="266"/>
      <c r="AJ84" s="266"/>
      <c r="AK84" s="266"/>
      <c r="AL84" s="266">
        <v>44938</v>
      </c>
    </row>
    <row r="85" spans="1:38">
      <c r="A85" t="s">
        <v>38</v>
      </c>
      <c r="B85" t="s">
        <v>39</v>
      </c>
      <c r="C85" t="s">
        <v>40</v>
      </c>
      <c r="D85" t="s">
        <v>41</v>
      </c>
      <c r="E85" t="s">
        <v>42</v>
      </c>
      <c r="F85" t="s">
        <v>43</v>
      </c>
      <c r="G85" t="s">
        <v>44</v>
      </c>
      <c r="H85" s="266">
        <v>43160</v>
      </c>
      <c r="I85" s="266">
        <v>44012</v>
      </c>
      <c r="J85" s="266">
        <v>43959</v>
      </c>
      <c r="K85" t="s">
        <v>45</v>
      </c>
      <c r="L85" t="s">
        <v>46</v>
      </c>
      <c r="M85" t="s">
        <v>47</v>
      </c>
      <c r="N85" t="s">
        <v>48</v>
      </c>
      <c r="O85">
        <v>8</v>
      </c>
      <c r="P85" t="s">
        <v>169</v>
      </c>
      <c r="Q85" t="s">
        <v>49</v>
      </c>
      <c r="S85" t="s">
        <v>50</v>
      </c>
      <c r="U85" t="s">
        <v>48</v>
      </c>
      <c r="V85" t="s">
        <v>48</v>
      </c>
      <c r="W85" s="92"/>
      <c r="X85" s="92">
        <v>36.5</v>
      </c>
      <c r="Y85" s="93"/>
      <c r="Z85" s="93"/>
      <c r="AB85" s="266"/>
      <c r="AC85" s="266"/>
      <c r="AJ85" s="266"/>
      <c r="AK85" s="266"/>
      <c r="AL85" s="266">
        <v>44938</v>
      </c>
    </row>
    <row r="86" spans="1:38">
      <c r="A86" t="s">
        <v>38</v>
      </c>
      <c r="B86" t="s">
        <v>39</v>
      </c>
      <c r="C86" t="s">
        <v>40</v>
      </c>
      <c r="D86" t="s">
        <v>41</v>
      </c>
      <c r="E86" t="s">
        <v>42</v>
      </c>
      <c r="F86" t="s">
        <v>43</v>
      </c>
      <c r="G86" t="s">
        <v>44</v>
      </c>
      <c r="H86" s="266">
        <v>43160</v>
      </c>
      <c r="I86" s="266">
        <v>44012</v>
      </c>
      <c r="J86" s="266">
        <v>43959</v>
      </c>
      <c r="K86" t="s">
        <v>45</v>
      </c>
      <c r="L86" t="s">
        <v>46</v>
      </c>
      <c r="M86" t="s">
        <v>47</v>
      </c>
      <c r="N86" t="s">
        <v>48</v>
      </c>
      <c r="O86">
        <v>8</v>
      </c>
      <c r="P86" t="s">
        <v>170</v>
      </c>
      <c r="Q86" t="s">
        <v>49</v>
      </c>
      <c r="S86" t="s">
        <v>50</v>
      </c>
      <c r="U86" t="s">
        <v>51</v>
      </c>
      <c r="V86" t="s">
        <v>51</v>
      </c>
      <c r="W86" s="92"/>
      <c r="X86" s="92">
        <v>64.2</v>
      </c>
      <c r="Y86" s="93"/>
      <c r="Z86" s="93"/>
      <c r="AB86" s="266"/>
      <c r="AC86" s="266"/>
      <c r="AJ86" s="266"/>
      <c r="AK86" s="266"/>
      <c r="AL86" s="266">
        <v>44938</v>
      </c>
    </row>
    <row r="87" spans="1:38">
      <c r="A87" t="s">
        <v>38</v>
      </c>
      <c r="B87" t="s">
        <v>39</v>
      </c>
      <c r="C87" t="s">
        <v>40</v>
      </c>
      <c r="D87" t="s">
        <v>41</v>
      </c>
      <c r="E87" t="s">
        <v>42</v>
      </c>
      <c r="F87" t="s">
        <v>43</v>
      </c>
      <c r="G87" t="s">
        <v>44</v>
      </c>
      <c r="H87" s="266">
        <v>43160</v>
      </c>
      <c r="I87" s="266">
        <v>44012</v>
      </c>
      <c r="J87" s="266">
        <v>43959</v>
      </c>
      <c r="K87" t="s">
        <v>45</v>
      </c>
      <c r="L87" t="s">
        <v>46</v>
      </c>
      <c r="M87" t="s">
        <v>47</v>
      </c>
      <c r="N87" t="s">
        <v>48</v>
      </c>
      <c r="O87">
        <v>8</v>
      </c>
      <c r="P87" t="s">
        <v>171</v>
      </c>
      <c r="Q87" t="s">
        <v>49</v>
      </c>
      <c r="S87" t="s">
        <v>50</v>
      </c>
      <c r="U87" t="s">
        <v>48</v>
      </c>
      <c r="V87" t="s">
        <v>70</v>
      </c>
      <c r="W87" s="92"/>
      <c r="X87" s="92">
        <v>26.8</v>
      </c>
      <c r="Y87" s="93"/>
      <c r="Z87" s="93"/>
      <c r="AB87" s="266"/>
      <c r="AC87" s="266"/>
      <c r="AJ87" s="266"/>
      <c r="AK87" s="266"/>
      <c r="AL87" s="266">
        <v>44938</v>
      </c>
    </row>
    <row r="88" spans="1:38">
      <c r="A88" t="s">
        <v>38</v>
      </c>
      <c r="B88" t="s">
        <v>39</v>
      </c>
      <c r="C88" t="s">
        <v>40</v>
      </c>
      <c r="D88" t="s">
        <v>41</v>
      </c>
      <c r="E88" t="s">
        <v>42</v>
      </c>
      <c r="F88" t="s">
        <v>43</v>
      </c>
      <c r="G88" t="s">
        <v>44</v>
      </c>
      <c r="H88" s="266">
        <v>43160</v>
      </c>
      <c r="I88" s="266">
        <v>44012</v>
      </c>
      <c r="J88" s="266">
        <v>43959</v>
      </c>
      <c r="K88" t="s">
        <v>45</v>
      </c>
      <c r="L88" t="s">
        <v>46</v>
      </c>
      <c r="M88" t="s">
        <v>47</v>
      </c>
      <c r="N88" t="s">
        <v>48</v>
      </c>
      <c r="O88">
        <v>8</v>
      </c>
      <c r="P88" t="s">
        <v>172</v>
      </c>
      <c r="Q88" t="s">
        <v>49</v>
      </c>
      <c r="S88" t="s">
        <v>50</v>
      </c>
      <c r="U88" t="s">
        <v>51</v>
      </c>
      <c r="V88" t="s">
        <v>51</v>
      </c>
      <c r="W88" s="92"/>
      <c r="X88" s="92">
        <v>51.9</v>
      </c>
      <c r="Y88" s="93"/>
      <c r="Z88" s="93"/>
      <c r="AB88" s="266"/>
      <c r="AC88" s="266"/>
      <c r="AJ88" s="266"/>
      <c r="AK88" s="266"/>
      <c r="AL88" s="266">
        <v>44938</v>
      </c>
    </row>
    <row r="89" spans="1:38">
      <c r="A89" t="s">
        <v>38</v>
      </c>
      <c r="B89" t="s">
        <v>39</v>
      </c>
      <c r="C89" t="s">
        <v>40</v>
      </c>
      <c r="D89" t="s">
        <v>41</v>
      </c>
      <c r="E89" t="s">
        <v>42</v>
      </c>
      <c r="F89" t="s">
        <v>43</v>
      </c>
      <c r="G89" t="s">
        <v>44</v>
      </c>
      <c r="H89" s="266">
        <v>43160</v>
      </c>
      <c r="I89" s="266">
        <v>44012</v>
      </c>
      <c r="J89" s="266">
        <v>43959</v>
      </c>
      <c r="K89" t="s">
        <v>45</v>
      </c>
      <c r="L89" t="s">
        <v>46</v>
      </c>
      <c r="M89" t="s">
        <v>47</v>
      </c>
      <c r="N89" t="s">
        <v>48</v>
      </c>
      <c r="O89">
        <v>9</v>
      </c>
      <c r="P89" t="s">
        <v>173</v>
      </c>
      <c r="Q89" t="s">
        <v>49</v>
      </c>
      <c r="S89" t="s">
        <v>50</v>
      </c>
      <c r="U89" t="s">
        <v>51</v>
      </c>
      <c r="V89" t="s">
        <v>51</v>
      </c>
      <c r="W89" s="92"/>
      <c r="X89" s="92">
        <v>54.8</v>
      </c>
      <c r="Y89" s="93"/>
      <c r="Z89" s="93"/>
      <c r="AB89" s="266"/>
      <c r="AC89" s="266"/>
      <c r="AJ89" s="266"/>
      <c r="AK89" s="266"/>
      <c r="AL89" s="266">
        <v>44938</v>
      </c>
    </row>
    <row r="90" spans="1:38">
      <c r="A90" t="s">
        <v>38</v>
      </c>
      <c r="B90" t="s">
        <v>39</v>
      </c>
      <c r="C90" t="s">
        <v>40</v>
      </c>
      <c r="D90" t="s">
        <v>41</v>
      </c>
      <c r="E90" t="s">
        <v>42</v>
      </c>
      <c r="F90" t="s">
        <v>43</v>
      </c>
      <c r="G90" t="s">
        <v>44</v>
      </c>
      <c r="H90" s="266">
        <v>43160</v>
      </c>
      <c r="I90" s="266">
        <v>44012</v>
      </c>
      <c r="J90" s="266">
        <v>43959</v>
      </c>
      <c r="K90" t="s">
        <v>45</v>
      </c>
      <c r="L90" t="s">
        <v>46</v>
      </c>
      <c r="M90" t="s">
        <v>47</v>
      </c>
      <c r="N90" t="s">
        <v>48</v>
      </c>
      <c r="O90">
        <v>9</v>
      </c>
      <c r="P90" t="s">
        <v>174</v>
      </c>
      <c r="Q90" t="s">
        <v>49</v>
      </c>
      <c r="S90" t="s">
        <v>50</v>
      </c>
      <c r="U90" t="s">
        <v>60</v>
      </c>
      <c r="V90" t="s">
        <v>60</v>
      </c>
      <c r="W90" s="92"/>
      <c r="X90" s="92">
        <v>69.6</v>
      </c>
      <c r="Y90" s="93"/>
      <c r="Z90" s="93"/>
      <c r="AB90" s="266"/>
      <c r="AC90" s="266"/>
      <c r="AJ90" s="266"/>
      <c r="AK90" s="266"/>
      <c r="AL90" s="266">
        <v>44938</v>
      </c>
    </row>
    <row r="91" spans="1:38">
      <c r="A91" t="s">
        <v>38</v>
      </c>
      <c r="B91" t="s">
        <v>39</v>
      </c>
      <c r="C91" t="s">
        <v>40</v>
      </c>
      <c r="D91" t="s">
        <v>41</v>
      </c>
      <c r="E91" t="s">
        <v>42</v>
      </c>
      <c r="F91" t="s">
        <v>43</v>
      </c>
      <c r="G91" t="s">
        <v>44</v>
      </c>
      <c r="H91" s="266">
        <v>43160</v>
      </c>
      <c r="I91" s="266">
        <v>44012</v>
      </c>
      <c r="J91" s="266">
        <v>43959</v>
      </c>
      <c r="K91" t="s">
        <v>45</v>
      </c>
      <c r="L91" t="s">
        <v>46</v>
      </c>
      <c r="M91" t="s">
        <v>47</v>
      </c>
      <c r="N91" t="s">
        <v>48</v>
      </c>
      <c r="O91">
        <v>9</v>
      </c>
      <c r="P91" t="s">
        <v>175</v>
      </c>
      <c r="Q91" t="s">
        <v>49</v>
      </c>
      <c r="S91" t="s">
        <v>50</v>
      </c>
      <c r="U91" t="s">
        <v>51</v>
      </c>
      <c r="V91" t="s">
        <v>51</v>
      </c>
      <c r="W91" s="92"/>
      <c r="X91" s="92">
        <v>58.9</v>
      </c>
      <c r="Y91" s="93"/>
      <c r="Z91" s="93"/>
      <c r="AB91" s="266"/>
      <c r="AC91" s="266"/>
      <c r="AJ91" s="266"/>
      <c r="AK91" s="266"/>
      <c r="AL91" s="266">
        <v>44938</v>
      </c>
    </row>
    <row r="92" spans="1:38">
      <c r="A92" t="s">
        <v>38</v>
      </c>
      <c r="B92" t="s">
        <v>39</v>
      </c>
      <c r="C92" t="s">
        <v>40</v>
      </c>
      <c r="D92" t="s">
        <v>41</v>
      </c>
      <c r="E92" t="s">
        <v>42</v>
      </c>
      <c r="F92" t="s">
        <v>43</v>
      </c>
      <c r="G92" t="s">
        <v>44</v>
      </c>
      <c r="H92" s="266">
        <v>43160</v>
      </c>
      <c r="I92" s="266">
        <v>44012</v>
      </c>
      <c r="J92" s="266">
        <v>43959</v>
      </c>
      <c r="K92" t="s">
        <v>45</v>
      </c>
      <c r="L92" t="s">
        <v>46</v>
      </c>
      <c r="M92" t="s">
        <v>47</v>
      </c>
      <c r="N92" t="s">
        <v>48</v>
      </c>
      <c r="O92">
        <v>9</v>
      </c>
      <c r="P92" t="s">
        <v>176</v>
      </c>
      <c r="Q92" t="s">
        <v>49</v>
      </c>
      <c r="S92" t="s">
        <v>50</v>
      </c>
      <c r="U92" t="s">
        <v>51</v>
      </c>
      <c r="V92" t="s">
        <v>51</v>
      </c>
      <c r="W92" s="92"/>
      <c r="X92" s="92">
        <v>53.9</v>
      </c>
      <c r="Y92" s="93"/>
      <c r="Z92" s="93"/>
      <c r="AB92" s="266"/>
      <c r="AC92" s="266"/>
      <c r="AJ92" s="266"/>
      <c r="AK92" s="266"/>
      <c r="AL92" s="266">
        <v>44938</v>
      </c>
    </row>
    <row r="93" spans="1:38">
      <c r="A93" t="s">
        <v>38</v>
      </c>
      <c r="B93" t="s">
        <v>39</v>
      </c>
      <c r="C93" t="s">
        <v>40</v>
      </c>
      <c r="D93" t="s">
        <v>41</v>
      </c>
      <c r="E93" t="s">
        <v>42</v>
      </c>
      <c r="F93" t="s">
        <v>43</v>
      </c>
      <c r="G93" t="s">
        <v>44</v>
      </c>
      <c r="H93" s="266">
        <v>43160</v>
      </c>
      <c r="I93" s="266">
        <v>44012</v>
      </c>
      <c r="J93" s="266">
        <v>43959</v>
      </c>
      <c r="K93" t="s">
        <v>45</v>
      </c>
      <c r="L93" t="s">
        <v>46</v>
      </c>
      <c r="M93" t="s">
        <v>47</v>
      </c>
      <c r="N93" t="s">
        <v>48</v>
      </c>
      <c r="O93">
        <v>9</v>
      </c>
      <c r="P93" t="s">
        <v>177</v>
      </c>
      <c r="Q93" t="s">
        <v>49</v>
      </c>
      <c r="S93" t="s">
        <v>50</v>
      </c>
      <c r="U93" t="s">
        <v>48</v>
      </c>
      <c r="V93" t="s">
        <v>48</v>
      </c>
      <c r="W93" s="92"/>
      <c r="X93" s="92">
        <v>40.4</v>
      </c>
      <c r="Y93" s="93"/>
      <c r="Z93" s="93"/>
      <c r="AB93" s="266"/>
      <c r="AC93" s="266"/>
      <c r="AJ93" s="266"/>
      <c r="AK93" s="266"/>
      <c r="AL93" s="266">
        <v>44938</v>
      </c>
    </row>
    <row r="94" spans="1:38">
      <c r="A94" t="s">
        <v>38</v>
      </c>
      <c r="B94" t="s">
        <v>39</v>
      </c>
      <c r="C94" t="s">
        <v>40</v>
      </c>
      <c r="D94" t="s">
        <v>41</v>
      </c>
      <c r="E94" t="s">
        <v>42</v>
      </c>
      <c r="F94" t="s">
        <v>43</v>
      </c>
      <c r="G94" t="s">
        <v>44</v>
      </c>
      <c r="H94" s="266">
        <v>43160</v>
      </c>
      <c r="I94" s="266">
        <v>44012</v>
      </c>
      <c r="J94" s="266">
        <v>43959</v>
      </c>
      <c r="K94" t="s">
        <v>45</v>
      </c>
      <c r="L94" t="s">
        <v>46</v>
      </c>
      <c r="M94" t="s">
        <v>47</v>
      </c>
      <c r="N94" t="s">
        <v>48</v>
      </c>
      <c r="O94">
        <v>9</v>
      </c>
      <c r="P94" t="s">
        <v>178</v>
      </c>
      <c r="Q94" t="s">
        <v>49</v>
      </c>
      <c r="S94" t="s">
        <v>50</v>
      </c>
      <c r="U94" t="s">
        <v>48</v>
      </c>
      <c r="V94" t="s">
        <v>48</v>
      </c>
      <c r="W94" s="92"/>
      <c r="X94" s="92">
        <v>41.2</v>
      </c>
      <c r="Y94" s="93"/>
      <c r="Z94" s="93"/>
      <c r="AB94" s="266"/>
      <c r="AC94" s="266"/>
      <c r="AJ94" s="266"/>
      <c r="AK94" s="266"/>
      <c r="AL94" s="266">
        <v>44938</v>
      </c>
    </row>
    <row r="95" spans="1:38">
      <c r="A95" t="s">
        <v>38</v>
      </c>
      <c r="B95" t="s">
        <v>39</v>
      </c>
      <c r="C95" t="s">
        <v>40</v>
      </c>
      <c r="D95" t="s">
        <v>41</v>
      </c>
      <c r="E95" t="s">
        <v>42</v>
      </c>
      <c r="F95" t="s">
        <v>43</v>
      </c>
      <c r="G95" t="s">
        <v>44</v>
      </c>
      <c r="H95" s="266">
        <v>43160</v>
      </c>
      <c r="I95" s="266">
        <v>44012</v>
      </c>
      <c r="J95" s="266">
        <v>43959</v>
      </c>
      <c r="K95" t="s">
        <v>45</v>
      </c>
      <c r="L95" t="s">
        <v>46</v>
      </c>
      <c r="M95" t="s">
        <v>47</v>
      </c>
      <c r="N95" t="s">
        <v>48</v>
      </c>
      <c r="O95">
        <v>9</v>
      </c>
      <c r="P95" t="s">
        <v>179</v>
      </c>
      <c r="Q95" t="s">
        <v>49</v>
      </c>
      <c r="S95" t="s">
        <v>50</v>
      </c>
      <c r="U95" t="s">
        <v>48</v>
      </c>
      <c r="V95" t="s">
        <v>48</v>
      </c>
      <c r="W95" s="92"/>
      <c r="X95" s="92">
        <v>38.3</v>
      </c>
      <c r="Y95" s="93"/>
      <c r="Z95" s="93"/>
      <c r="AB95" s="266"/>
      <c r="AC95" s="266"/>
      <c r="AJ95" s="266"/>
      <c r="AK95" s="266"/>
      <c r="AL95" s="266">
        <v>44938</v>
      </c>
    </row>
    <row r="96" spans="1:38">
      <c r="A96" t="s">
        <v>38</v>
      </c>
      <c r="B96" t="s">
        <v>39</v>
      </c>
      <c r="C96" t="s">
        <v>40</v>
      </c>
      <c r="D96" t="s">
        <v>41</v>
      </c>
      <c r="E96" t="s">
        <v>42</v>
      </c>
      <c r="F96" t="s">
        <v>43</v>
      </c>
      <c r="G96" t="s">
        <v>44</v>
      </c>
      <c r="H96" s="266">
        <v>43160</v>
      </c>
      <c r="I96" s="266">
        <v>44012</v>
      </c>
      <c r="J96" s="266">
        <v>43959</v>
      </c>
      <c r="K96" t="s">
        <v>45</v>
      </c>
      <c r="L96" t="s">
        <v>46</v>
      </c>
      <c r="M96" t="s">
        <v>47</v>
      </c>
      <c r="N96" t="s">
        <v>48</v>
      </c>
      <c r="O96">
        <v>9</v>
      </c>
      <c r="P96" t="s">
        <v>180</v>
      </c>
      <c r="Q96" t="s">
        <v>49</v>
      </c>
      <c r="S96" t="s">
        <v>50</v>
      </c>
      <c r="U96" t="s">
        <v>48</v>
      </c>
      <c r="V96" t="s">
        <v>48</v>
      </c>
      <c r="W96" s="92"/>
      <c r="X96" s="92">
        <v>36.5</v>
      </c>
      <c r="Y96" s="93"/>
      <c r="Z96" s="93"/>
      <c r="AB96" s="266"/>
      <c r="AC96" s="266"/>
      <c r="AJ96" s="266"/>
      <c r="AK96" s="266"/>
      <c r="AL96" s="266">
        <v>44938</v>
      </c>
    </row>
    <row r="97" spans="1:38">
      <c r="A97" t="s">
        <v>38</v>
      </c>
      <c r="B97" t="s">
        <v>39</v>
      </c>
      <c r="C97" t="s">
        <v>40</v>
      </c>
      <c r="D97" t="s">
        <v>41</v>
      </c>
      <c r="E97" t="s">
        <v>42</v>
      </c>
      <c r="F97" t="s">
        <v>43</v>
      </c>
      <c r="G97" t="s">
        <v>44</v>
      </c>
      <c r="H97" s="266">
        <v>43160</v>
      </c>
      <c r="I97" s="266">
        <v>44012</v>
      </c>
      <c r="J97" s="266">
        <v>43959</v>
      </c>
      <c r="K97" t="s">
        <v>45</v>
      </c>
      <c r="L97" t="s">
        <v>46</v>
      </c>
      <c r="M97" t="s">
        <v>47</v>
      </c>
      <c r="N97" t="s">
        <v>48</v>
      </c>
      <c r="O97">
        <v>9</v>
      </c>
      <c r="P97" t="s">
        <v>181</v>
      </c>
      <c r="Q97" t="s">
        <v>49</v>
      </c>
      <c r="R97" t="s">
        <v>18</v>
      </c>
      <c r="S97" t="s">
        <v>53</v>
      </c>
      <c r="U97" t="s">
        <v>51</v>
      </c>
      <c r="V97" t="s">
        <v>51</v>
      </c>
      <c r="W97" s="92"/>
      <c r="X97" s="92">
        <v>65</v>
      </c>
      <c r="Y97" s="93"/>
      <c r="Z97" s="93"/>
      <c r="AB97" s="266">
        <v>43616</v>
      </c>
      <c r="AC97" s="266">
        <v>43629</v>
      </c>
      <c r="AD97" t="s">
        <v>54</v>
      </c>
      <c r="AF97" t="s">
        <v>55</v>
      </c>
      <c r="AG97" t="s">
        <v>182</v>
      </c>
      <c r="AJ97" s="266"/>
      <c r="AK97" s="266">
        <v>44254</v>
      </c>
      <c r="AL97" s="266">
        <v>44938</v>
      </c>
    </row>
    <row r="98" spans="1:38">
      <c r="A98" t="s">
        <v>38</v>
      </c>
      <c r="B98" t="s">
        <v>39</v>
      </c>
      <c r="C98" t="s">
        <v>40</v>
      </c>
      <c r="D98" t="s">
        <v>41</v>
      </c>
      <c r="E98" t="s">
        <v>42</v>
      </c>
      <c r="F98" t="s">
        <v>43</v>
      </c>
      <c r="G98" t="s">
        <v>44</v>
      </c>
      <c r="H98" s="266">
        <v>43160</v>
      </c>
      <c r="I98" s="266">
        <v>44012</v>
      </c>
      <c r="J98" s="266">
        <v>43959</v>
      </c>
      <c r="K98" t="s">
        <v>45</v>
      </c>
      <c r="L98" t="s">
        <v>46</v>
      </c>
      <c r="M98" t="s">
        <v>47</v>
      </c>
      <c r="N98" t="s">
        <v>48</v>
      </c>
      <c r="O98">
        <v>9</v>
      </c>
      <c r="P98" t="s">
        <v>183</v>
      </c>
      <c r="Q98" t="s">
        <v>49</v>
      </c>
      <c r="S98" t="s">
        <v>50</v>
      </c>
      <c r="U98" t="s">
        <v>48</v>
      </c>
      <c r="V98" t="s">
        <v>70</v>
      </c>
      <c r="W98" s="92"/>
      <c r="X98" s="92">
        <v>26</v>
      </c>
      <c r="Y98" s="93"/>
      <c r="Z98" s="93"/>
      <c r="AB98" s="266"/>
      <c r="AC98" s="266"/>
      <c r="AJ98" s="266"/>
      <c r="AK98" s="266"/>
      <c r="AL98" s="266">
        <v>44938</v>
      </c>
    </row>
    <row r="99" spans="1:38">
      <c r="A99" t="s">
        <v>38</v>
      </c>
      <c r="B99" t="s">
        <v>39</v>
      </c>
      <c r="C99" t="s">
        <v>40</v>
      </c>
      <c r="D99" t="s">
        <v>41</v>
      </c>
      <c r="E99" t="s">
        <v>42</v>
      </c>
      <c r="F99" t="s">
        <v>43</v>
      </c>
      <c r="G99" t="s">
        <v>44</v>
      </c>
      <c r="H99" s="266">
        <v>43160</v>
      </c>
      <c r="I99" s="266">
        <v>44012</v>
      </c>
      <c r="J99" s="266">
        <v>43959</v>
      </c>
      <c r="K99" t="s">
        <v>45</v>
      </c>
      <c r="L99" t="s">
        <v>46</v>
      </c>
      <c r="M99" t="s">
        <v>47</v>
      </c>
      <c r="N99" t="s">
        <v>48</v>
      </c>
      <c r="O99">
        <v>9</v>
      </c>
      <c r="P99" t="s">
        <v>184</v>
      </c>
      <c r="Q99" t="s">
        <v>49</v>
      </c>
      <c r="R99" t="s">
        <v>18</v>
      </c>
      <c r="S99" t="s">
        <v>53</v>
      </c>
      <c r="U99" t="s">
        <v>51</v>
      </c>
      <c r="V99" t="s">
        <v>51</v>
      </c>
      <c r="W99" s="92"/>
      <c r="X99" s="92">
        <v>51.9</v>
      </c>
      <c r="Y99" s="93"/>
      <c r="Z99" s="93"/>
      <c r="AB99" s="266">
        <v>43427</v>
      </c>
      <c r="AC99" s="266">
        <v>43460</v>
      </c>
      <c r="AD99" t="s">
        <v>54</v>
      </c>
      <c r="AF99" t="s">
        <v>55</v>
      </c>
      <c r="AG99" t="s">
        <v>185</v>
      </c>
      <c r="AH99" t="s">
        <v>57</v>
      </c>
      <c r="AI99" t="s">
        <v>88</v>
      </c>
      <c r="AJ99" s="266">
        <v>43460</v>
      </c>
      <c r="AK99" s="266">
        <v>44254</v>
      </c>
      <c r="AL99" s="266">
        <v>44938</v>
      </c>
    </row>
    <row r="100" spans="1:38">
      <c r="A100" t="s">
        <v>38</v>
      </c>
      <c r="B100" t="s">
        <v>39</v>
      </c>
      <c r="C100" t="s">
        <v>40</v>
      </c>
      <c r="D100" t="s">
        <v>41</v>
      </c>
      <c r="E100" t="s">
        <v>42</v>
      </c>
      <c r="F100" t="s">
        <v>43</v>
      </c>
      <c r="G100" t="s">
        <v>44</v>
      </c>
      <c r="H100" s="266">
        <v>43160</v>
      </c>
      <c r="I100" s="266">
        <v>44012</v>
      </c>
      <c r="J100" s="266">
        <v>43959</v>
      </c>
      <c r="K100" t="s">
        <v>45</v>
      </c>
      <c r="L100" t="s">
        <v>46</v>
      </c>
      <c r="M100" t="s">
        <v>47</v>
      </c>
      <c r="N100" t="s">
        <v>48</v>
      </c>
      <c r="O100">
        <v>10</v>
      </c>
      <c r="P100" t="s">
        <v>186</v>
      </c>
      <c r="Q100" t="s">
        <v>49</v>
      </c>
      <c r="S100" t="s">
        <v>50</v>
      </c>
      <c r="U100" t="s">
        <v>60</v>
      </c>
      <c r="V100" t="s">
        <v>60</v>
      </c>
      <c r="W100" s="92"/>
      <c r="X100" s="92">
        <v>70.4</v>
      </c>
      <c r="Y100" s="93"/>
      <c r="Z100" s="93"/>
      <c r="AB100" s="266"/>
      <c r="AC100" s="266"/>
      <c r="AJ100" s="266"/>
      <c r="AK100" s="266"/>
      <c r="AL100" s="266">
        <v>44938</v>
      </c>
    </row>
    <row r="101" spans="1:38">
      <c r="A101" t="s">
        <v>38</v>
      </c>
      <c r="B101" t="s">
        <v>39</v>
      </c>
      <c r="C101" t="s">
        <v>40</v>
      </c>
      <c r="D101" t="s">
        <v>41</v>
      </c>
      <c r="E101" t="s">
        <v>42</v>
      </c>
      <c r="F101" t="s">
        <v>43</v>
      </c>
      <c r="G101" t="s">
        <v>44</v>
      </c>
      <c r="H101" s="266">
        <v>43160</v>
      </c>
      <c r="I101" s="266">
        <v>44012</v>
      </c>
      <c r="J101" s="266">
        <v>43959</v>
      </c>
      <c r="K101" t="s">
        <v>45</v>
      </c>
      <c r="L101" t="s">
        <v>46</v>
      </c>
      <c r="M101" t="s">
        <v>47</v>
      </c>
      <c r="N101" t="s">
        <v>48</v>
      </c>
      <c r="O101">
        <v>10</v>
      </c>
      <c r="P101" t="s">
        <v>187</v>
      </c>
      <c r="Q101" t="s">
        <v>49</v>
      </c>
      <c r="R101" t="s">
        <v>18</v>
      </c>
      <c r="S101" t="s">
        <v>53</v>
      </c>
      <c r="U101" t="s">
        <v>51</v>
      </c>
      <c r="V101" t="s">
        <v>51</v>
      </c>
      <c r="W101" s="92"/>
      <c r="X101" s="92">
        <v>58.1</v>
      </c>
      <c r="Y101" s="93"/>
      <c r="Z101" s="93"/>
      <c r="AB101" s="266">
        <v>43619</v>
      </c>
      <c r="AC101" s="266">
        <v>43623</v>
      </c>
      <c r="AD101" t="s">
        <v>54</v>
      </c>
      <c r="AF101" t="s">
        <v>55</v>
      </c>
      <c r="AG101" t="s">
        <v>188</v>
      </c>
      <c r="AJ101" s="266"/>
      <c r="AK101" s="266">
        <v>44254</v>
      </c>
      <c r="AL101" s="266">
        <v>44938</v>
      </c>
    </row>
    <row r="102" spans="1:38">
      <c r="A102" t="s">
        <v>38</v>
      </c>
      <c r="B102" t="s">
        <v>39</v>
      </c>
      <c r="C102" t="s">
        <v>40</v>
      </c>
      <c r="D102" t="s">
        <v>41</v>
      </c>
      <c r="E102" t="s">
        <v>42</v>
      </c>
      <c r="F102" t="s">
        <v>43</v>
      </c>
      <c r="G102" t="s">
        <v>44</v>
      </c>
      <c r="H102" s="266">
        <v>43160</v>
      </c>
      <c r="I102" s="266">
        <v>44012</v>
      </c>
      <c r="J102" s="266">
        <v>43959</v>
      </c>
      <c r="K102" t="s">
        <v>45</v>
      </c>
      <c r="L102" t="s">
        <v>46</v>
      </c>
      <c r="M102" t="s">
        <v>47</v>
      </c>
      <c r="N102" t="s">
        <v>48</v>
      </c>
      <c r="O102">
        <v>10</v>
      </c>
      <c r="P102" t="s">
        <v>189</v>
      </c>
      <c r="Q102" t="s">
        <v>49</v>
      </c>
      <c r="S102" t="s">
        <v>50</v>
      </c>
      <c r="U102" t="s">
        <v>51</v>
      </c>
      <c r="V102" t="s">
        <v>51</v>
      </c>
      <c r="W102" s="92"/>
      <c r="X102" s="92">
        <v>54.7</v>
      </c>
      <c r="Y102" s="93"/>
      <c r="Z102" s="93"/>
      <c r="AB102" s="266"/>
      <c r="AC102" s="266"/>
      <c r="AJ102" s="266"/>
      <c r="AK102" s="266"/>
      <c r="AL102" s="266">
        <v>44938</v>
      </c>
    </row>
    <row r="103" spans="1:38">
      <c r="A103" t="s">
        <v>38</v>
      </c>
      <c r="B103" t="s">
        <v>39</v>
      </c>
      <c r="C103" t="s">
        <v>40</v>
      </c>
      <c r="D103" t="s">
        <v>41</v>
      </c>
      <c r="E103" t="s">
        <v>42</v>
      </c>
      <c r="F103" t="s">
        <v>43</v>
      </c>
      <c r="G103" t="s">
        <v>44</v>
      </c>
      <c r="H103" s="266">
        <v>43160</v>
      </c>
      <c r="I103" s="266">
        <v>44012</v>
      </c>
      <c r="J103" s="266">
        <v>43959</v>
      </c>
      <c r="K103" t="s">
        <v>45</v>
      </c>
      <c r="L103" t="s">
        <v>46</v>
      </c>
      <c r="M103" t="s">
        <v>47</v>
      </c>
      <c r="N103" t="s">
        <v>48</v>
      </c>
      <c r="O103">
        <v>10</v>
      </c>
      <c r="P103" t="s">
        <v>190</v>
      </c>
      <c r="Q103" t="s">
        <v>49</v>
      </c>
      <c r="S103" t="s">
        <v>50</v>
      </c>
      <c r="U103" t="s">
        <v>48</v>
      </c>
      <c r="V103" t="s">
        <v>48</v>
      </c>
      <c r="W103" s="92"/>
      <c r="X103" s="92">
        <v>40.4</v>
      </c>
      <c r="Y103" s="93"/>
      <c r="Z103" s="93"/>
      <c r="AB103" s="266"/>
      <c r="AC103" s="266"/>
      <c r="AJ103" s="266"/>
      <c r="AK103" s="266"/>
      <c r="AL103" s="266">
        <v>44938</v>
      </c>
    </row>
    <row r="104" spans="1:38">
      <c r="A104" t="s">
        <v>38</v>
      </c>
      <c r="B104" t="s">
        <v>39</v>
      </c>
      <c r="C104" t="s">
        <v>40</v>
      </c>
      <c r="D104" t="s">
        <v>41</v>
      </c>
      <c r="E104" t="s">
        <v>42</v>
      </c>
      <c r="F104" t="s">
        <v>43</v>
      </c>
      <c r="G104" t="s">
        <v>44</v>
      </c>
      <c r="H104" s="266">
        <v>43160</v>
      </c>
      <c r="I104" s="266">
        <v>44012</v>
      </c>
      <c r="J104" s="266">
        <v>43959</v>
      </c>
      <c r="K104" t="s">
        <v>45</v>
      </c>
      <c r="L104" t="s">
        <v>46</v>
      </c>
      <c r="M104" t="s">
        <v>47</v>
      </c>
      <c r="N104" t="s">
        <v>48</v>
      </c>
      <c r="O104">
        <v>10</v>
      </c>
      <c r="P104" t="s">
        <v>191</v>
      </c>
      <c r="Q104" t="s">
        <v>49</v>
      </c>
      <c r="S104" t="s">
        <v>50</v>
      </c>
      <c r="U104" t="s">
        <v>48</v>
      </c>
      <c r="V104" t="s">
        <v>48</v>
      </c>
      <c r="W104" s="92"/>
      <c r="X104" s="92">
        <v>38.3</v>
      </c>
      <c r="Y104" s="93"/>
      <c r="Z104" s="93"/>
      <c r="AB104" s="266"/>
      <c r="AC104" s="266"/>
      <c r="AJ104" s="266"/>
      <c r="AK104" s="266"/>
      <c r="AL104" s="266">
        <v>44938</v>
      </c>
    </row>
    <row r="105" spans="1:38">
      <c r="A105" t="s">
        <v>38</v>
      </c>
      <c r="B105" t="s">
        <v>39</v>
      </c>
      <c r="C105" t="s">
        <v>40</v>
      </c>
      <c r="D105" t="s">
        <v>41</v>
      </c>
      <c r="E105" t="s">
        <v>42</v>
      </c>
      <c r="F105" t="s">
        <v>43</v>
      </c>
      <c r="G105" t="s">
        <v>44</v>
      </c>
      <c r="H105" s="266">
        <v>43160</v>
      </c>
      <c r="I105" s="266">
        <v>44012</v>
      </c>
      <c r="J105" s="266">
        <v>43959</v>
      </c>
      <c r="K105" t="s">
        <v>45</v>
      </c>
      <c r="L105" t="s">
        <v>46</v>
      </c>
      <c r="M105" t="s">
        <v>47</v>
      </c>
      <c r="N105" t="s">
        <v>48</v>
      </c>
      <c r="O105">
        <v>10</v>
      </c>
      <c r="P105" t="s">
        <v>192</v>
      </c>
      <c r="Q105" t="s">
        <v>49</v>
      </c>
      <c r="S105" t="s">
        <v>50</v>
      </c>
      <c r="U105" t="s">
        <v>48</v>
      </c>
      <c r="V105" t="s">
        <v>48</v>
      </c>
      <c r="W105" s="92"/>
      <c r="X105" s="92">
        <v>41.3</v>
      </c>
      <c r="Y105" s="93"/>
      <c r="Z105" s="93"/>
      <c r="AB105" s="266"/>
      <c r="AC105" s="266"/>
      <c r="AJ105" s="266"/>
      <c r="AK105" s="266"/>
      <c r="AL105" s="266">
        <v>44938</v>
      </c>
    </row>
    <row r="106" spans="1:38">
      <c r="A106" t="s">
        <v>38</v>
      </c>
      <c r="B106" t="s">
        <v>39</v>
      </c>
      <c r="C106" t="s">
        <v>40</v>
      </c>
      <c r="D106" t="s">
        <v>41</v>
      </c>
      <c r="E106" t="s">
        <v>42</v>
      </c>
      <c r="F106" t="s">
        <v>43</v>
      </c>
      <c r="G106" t="s">
        <v>44</v>
      </c>
      <c r="H106" s="266">
        <v>43160</v>
      </c>
      <c r="I106" s="266">
        <v>44012</v>
      </c>
      <c r="J106" s="266">
        <v>43959</v>
      </c>
      <c r="K106" t="s">
        <v>45</v>
      </c>
      <c r="L106" t="s">
        <v>46</v>
      </c>
      <c r="M106" t="s">
        <v>47</v>
      </c>
      <c r="N106" t="s">
        <v>48</v>
      </c>
      <c r="O106">
        <v>10</v>
      </c>
      <c r="P106" t="s">
        <v>193</v>
      </c>
      <c r="Q106" t="s">
        <v>49</v>
      </c>
      <c r="S106" t="s">
        <v>50</v>
      </c>
      <c r="U106" t="s">
        <v>48</v>
      </c>
      <c r="V106" t="s">
        <v>48</v>
      </c>
      <c r="W106" s="92"/>
      <c r="X106" s="92">
        <v>36.5</v>
      </c>
      <c r="Y106" s="93"/>
      <c r="Z106" s="93"/>
      <c r="AB106" s="266"/>
      <c r="AC106" s="266"/>
      <c r="AJ106" s="266"/>
      <c r="AK106" s="266"/>
      <c r="AL106" s="266">
        <v>44938</v>
      </c>
    </row>
    <row r="107" spans="1:38">
      <c r="A107" t="s">
        <v>38</v>
      </c>
      <c r="B107" t="s">
        <v>39</v>
      </c>
      <c r="C107" t="s">
        <v>40</v>
      </c>
      <c r="D107" t="s">
        <v>41</v>
      </c>
      <c r="E107" t="s">
        <v>42</v>
      </c>
      <c r="F107" t="s">
        <v>43</v>
      </c>
      <c r="G107" t="s">
        <v>44</v>
      </c>
      <c r="H107" s="266">
        <v>43160</v>
      </c>
      <c r="I107" s="266">
        <v>44012</v>
      </c>
      <c r="J107" s="266">
        <v>43959</v>
      </c>
      <c r="K107" t="s">
        <v>45</v>
      </c>
      <c r="L107" t="s">
        <v>46</v>
      </c>
      <c r="M107" t="s">
        <v>47</v>
      </c>
      <c r="N107" t="s">
        <v>48</v>
      </c>
      <c r="O107">
        <v>10</v>
      </c>
      <c r="P107" t="s">
        <v>194</v>
      </c>
      <c r="Q107" t="s">
        <v>49</v>
      </c>
      <c r="S107" t="s">
        <v>50</v>
      </c>
      <c r="U107" t="s">
        <v>51</v>
      </c>
      <c r="V107" t="s">
        <v>51</v>
      </c>
      <c r="W107" s="92"/>
      <c r="X107" s="92">
        <v>64.2</v>
      </c>
      <c r="Y107" s="93"/>
      <c r="Z107" s="93"/>
      <c r="AB107" s="266"/>
      <c r="AC107" s="266"/>
      <c r="AJ107" s="266"/>
      <c r="AK107" s="266"/>
      <c r="AL107" s="266">
        <v>44938</v>
      </c>
    </row>
    <row r="108" spans="1:38">
      <c r="A108" t="s">
        <v>38</v>
      </c>
      <c r="B108" t="s">
        <v>39</v>
      </c>
      <c r="C108" t="s">
        <v>40</v>
      </c>
      <c r="D108" t="s">
        <v>41</v>
      </c>
      <c r="E108" t="s">
        <v>42</v>
      </c>
      <c r="F108" t="s">
        <v>43</v>
      </c>
      <c r="G108" t="s">
        <v>44</v>
      </c>
      <c r="H108" s="266">
        <v>43160</v>
      </c>
      <c r="I108" s="266">
        <v>44012</v>
      </c>
      <c r="J108" s="266">
        <v>43959</v>
      </c>
      <c r="K108" t="s">
        <v>45</v>
      </c>
      <c r="L108" t="s">
        <v>46</v>
      </c>
      <c r="M108" t="s">
        <v>47</v>
      </c>
      <c r="N108" t="s">
        <v>48</v>
      </c>
      <c r="O108">
        <v>10</v>
      </c>
      <c r="P108" t="s">
        <v>195</v>
      </c>
      <c r="Q108" t="s">
        <v>49</v>
      </c>
      <c r="S108" t="s">
        <v>50</v>
      </c>
      <c r="U108" t="s">
        <v>48</v>
      </c>
      <c r="V108" t="s">
        <v>70</v>
      </c>
      <c r="W108" s="92"/>
      <c r="X108" s="92">
        <v>26.8</v>
      </c>
      <c r="Y108" s="93"/>
      <c r="Z108" s="93"/>
      <c r="AB108" s="266"/>
      <c r="AC108" s="266"/>
      <c r="AJ108" s="266"/>
      <c r="AK108" s="266"/>
      <c r="AL108" s="266">
        <v>44938</v>
      </c>
    </row>
    <row r="109" spans="1:38">
      <c r="A109" t="s">
        <v>38</v>
      </c>
      <c r="B109" t="s">
        <v>39</v>
      </c>
      <c r="C109" t="s">
        <v>40</v>
      </c>
      <c r="D109" t="s">
        <v>41</v>
      </c>
      <c r="E109" t="s">
        <v>42</v>
      </c>
      <c r="F109" t="s">
        <v>43</v>
      </c>
      <c r="G109" t="s">
        <v>44</v>
      </c>
      <c r="H109" s="266">
        <v>43160</v>
      </c>
      <c r="I109" s="266">
        <v>44012</v>
      </c>
      <c r="J109" s="266">
        <v>43959</v>
      </c>
      <c r="K109" t="s">
        <v>45</v>
      </c>
      <c r="L109" t="s">
        <v>46</v>
      </c>
      <c r="M109" t="s">
        <v>47</v>
      </c>
      <c r="N109" t="s">
        <v>48</v>
      </c>
      <c r="O109">
        <v>10</v>
      </c>
      <c r="P109" t="s">
        <v>196</v>
      </c>
      <c r="Q109" t="s">
        <v>49</v>
      </c>
      <c r="R109" t="s">
        <v>18</v>
      </c>
      <c r="S109" t="s">
        <v>53</v>
      </c>
      <c r="U109" t="s">
        <v>51</v>
      </c>
      <c r="V109" t="s">
        <v>51</v>
      </c>
      <c r="W109" s="92"/>
      <c r="X109" s="92">
        <v>51.9</v>
      </c>
      <c r="Y109" s="93"/>
      <c r="Z109" s="93"/>
      <c r="AB109" s="266">
        <v>43410</v>
      </c>
      <c r="AC109" s="266">
        <v>43427</v>
      </c>
      <c r="AD109" t="s">
        <v>54</v>
      </c>
      <c r="AF109" t="s">
        <v>55</v>
      </c>
      <c r="AG109" t="s">
        <v>197</v>
      </c>
      <c r="AH109" t="s">
        <v>57</v>
      </c>
      <c r="AI109" t="s">
        <v>88</v>
      </c>
      <c r="AJ109" s="266">
        <v>43427</v>
      </c>
      <c r="AK109" s="266">
        <v>44254</v>
      </c>
      <c r="AL109" s="266">
        <v>44938</v>
      </c>
    </row>
    <row r="110" spans="1:38">
      <c r="A110" t="s">
        <v>38</v>
      </c>
      <c r="B110" t="s">
        <v>39</v>
      </c>
      <c r="C110" t="s">
        <v>40</v>
      </c>
      <c r="D110" t="s">
        <v>41</v>
      </c>
      <c r="E110" t="s">
        <v>42</v>
      </c>
      <c r="F110" t="s">
        <v>43</v>
      </c>
      <c r="G110" t="s">
        <v>44</v>
      </c>
      <c r="H110" s="266">
        <v>43160</v>
      </c>
      <c r="I110" s="266">
        <v>44012</v>
      </c>
      <c r="J110" s="266">
        <v>43959</v>
      </c>
      <c r="K110" t="s">
        <v>45</v>
      </c>
      <c r="L110" t="s">
        <v>46</v>
      </c>
      <c r="M110" t="s">
        <v>47</v>
      </c>
      <c r="N110" t="s">
        <v>48</v>
      </c>
      <c r="O110">
        <v>10</v>
      </c>
      <c r="P110" t="s">
        <v>198</v>
      </c>
      <c r="Q110" t="s">
        <v>49</v>
      </c>
      <c r="S110" t="s">
        <v>50</v>
      </c>
      <c r="U110" t="s">
        <v>51</v>
      </c>
      <c r="V110" t="s">
        <v>51</v>
      </c>
      <c r="W110" s="92"/>
      <c r="X110" s="92">
        <v>51.9</v>
      </c>
      <c r="Y110" s="93"/>
      <c r="Z110" s="93"/>
      <c r="AB110" s="266"/>
      <c r="AC110" s="266"/>
      <c r="AJ110" s="266"/>
      <c r="AK110" s="266"/>
      <c r="AL110" s="266">
        <v>44938</v>
      </c>
    </row>
    <row r="111" spans="1:38">
      <c r="A111" t="s">
        <v>38</v>
      </c>
      <c r="B111" t="s">
        <v>39</v>
      </c>
      <c r="C111" t="s">
        <v>40</v>
      </c>
      <c r="D111" t="s">
        <v>41</v>
      </c>
      <c r="E111" t="s">
        <v>42</v>
      </c>
      <c r="F111" t="s">
        <v>43</v>
      </c>
      <c r="G111" t="s">
        <v>44</v>
      </c>
      <c r="H111" s="266">
        <v>43160</v>
      </c>
      <c r="I111" s="266">
        <v>44012</v>
      </c>
      <c r="J111" s="266">
        <v>43959</v>
      </c>
      <c r="K111" t="s">
        <v>45</v>
      </c>
      <c r="L111" t="s">
        <v>46</v>
      </c>
      <c r="M111" t="s">
        <v>47</v>
      </c>
      <c r="N111" t="s">
        <v>48</v>
      </c>
      <c r="O111">
        <v>11</v>
      </c>
      <c r="P111" t="s">
        <v>199</v>
      </c>
      <c r="Q111" t="s">
        <v>49</v>
      </c>
      <c r="R111" t="s">
        <v>18</v>
      </c>
      <c r="S111" t="s">
        <v>53</v>
      </c>
      <c r="U111" t="s">
        <v>51</v>
      </c>
      <c r="V111" t="s">
        <v>51</v>
      </c>
      <c r="W111" s="92"/>
      <c r="X111" s="92">
        <v>54.8</v>
      </c>
      <c r="Y111" s="93"/>
      <c r="Z111" s="93"/>
      <c r="AB111" s="266">
        <v>43241</v>
      </c>
      <c r="AC111" s="266">
        <v>43256</v>
      </c>
      <c r="AD111" t="s">
        <v>54</v>
      </c>
      <c r="AF111" t="s">
        <v>55</v>
      </c>
      <c r="AG111" t="s">
        <v>200</v>
      </c>
      <c r="AJ111" s="266"/>
      <c r="AK111" s="266">
        <v>44254</v>
      </c>
      <c r="AL111" s="266">
        <v>44938</v>
      </c>
    </row>
    <row r="112" spans="1:38">
      <c r="A112" t="s">
        <v>38</v>
      </c>
      <c r="B112" t="s">
        <v>39</v>
      </c>
      <c r="C112" t="s">
        <v>40</v>
      </c>
      <c r="D112" t="s">
        <v>41</v>
      </c>
      <c r="E112" t="s">
        <v>42</v>
      </c>
      <c r="F112" t="s">
        <v>43</v>
      </c>
      <c r="G112" t="s">
        <v>44</v>
      </c>
      <c r="H112" s="266">
        <v>43160</v>
      </c>
      <c r="I112" s="266">
        <v>44012</v>
      </c>
      <c r="J112" s="266">
        <v>43959</v>
      </c>
      <c r="K112" t="s">
        <v>45</v>
      </c>
      <c r="L112" t="s">
        <v>46</v>
      </c>
      <c r="M112" t="s">
        <v>47</v>
      </c>
      <c r="N112" t="s">
        <v>48</v>
      </c>
      <c r="O112">
        <v>11</v>
      </c>
      <c r="P112" t="s">
        <v>201</v>
      </c>
      <c r="Q112" t="s">
        <v>49</v>
      </c>
      <c r="S112" t="s">
        <v>50</v>
      </c>
      <c r="U112" t="s">
        <v>60</v>
      </c>
      <c r="V112" t="s">
        <v>60</v>
      </c>
      <c r="W112" s="92"/>
      <c r="X112" s="92">
        <v>69.6</v>
      </c>
      <c r="Y112" s="93"/>
      <c r="Z112" s="93"/>
      <c r="AB112" s="266"/>
      <c r="AC112" s="266"/>
      <c r="AJ112" s="266"/>
      <c r="AK112" s="266"/>
      <c r="AL112" s="266">
        <v>44938</v>
      </c>
    </row>
    <row r="113" spans="1:38">
      <c r="A113" t="s">
        <v>38</v>
      </c>
      <c r="B113" t="s">
        <v>39</v>
      </c>
      <c r="C113" t="s">
        <v>40</v>
      </c>
      <c r="D113" t="s">
        <v>41</v>
      </c>
      <c r="E113" t="s">
        <v>42</v>
      </c>
      <c r="F113" t="s">
        <v>43</v>
      </c>
      <c r="G113" t="s">
        <v>44</v>
      </c>
      <c r="H113" s="266">
        <v>43160</v>
      </c>
      <c r="I113" s="266">
        <v>44012</v>
      </c>
      <c r="J113" s="266">
        <v>43959</v>
      </c>
      <c r="K113" t="s">
        <v>45</v>
      </c>
      <c r="L113" t="s">
        <v>46</v>
      </c>
      <c r="M113" t="s">
        <v>47</v>
      </c>
      <c r="N113" t="s">
        <v>48</v>
      </c>
      <c r="O113">
        <v>11</v>
      </c>
      <c r="P113" t="s">
        <v>202</v>
      </c>
      <c r="Q113" t="s">
        <v>49</v>
      </c>
      <c r="S113" t="s">
        <v>50</v>
      </c>
      <c r="U113" t="s">
        <v>51</v>
      </c>
      <c r="V113" t="s">
        <v>51</v>
      </c>
      <c r="W113" s="92"/>
      <c r="X113" s="92">
        <v>58.9</v>
      </c>
      <c r="Y113" s="93"/>
      <c r="Z113" s="93"/>
      <c r="AB113" s="266"/>
      <c r="AC113" s="266"/>
      <c r="AJ113" s="266"/>
      <c r="AK113" s="266"/>
      <c r="AL113" s="266">
        <v>44938</v>
      </c>
    </row>
    <row r="114" spans="1:38">
      <c r="A114" t="s">
        <v>38</v>
      </c>
      <c r="B114" t="s">
        <v>39</v>
      </c>
      <c r="C114" t="s">
        <v>40</v>
      </c>
      <c r="D114" t="s">
        <v>41</v>
      </c>
      <c r="E114" t="s">
        <v>42</v>
      </c>
      <c r="F114" t="s">
        <v>43</v>
      </c>
      <c r="G114" t="s">
        <v>44</v>
      </c>
      <c r="H114" s="266">
        <v>43160</v>
      </c>
      <c r="I114" s="266">
        <v>44012</v>
      </c>
      <c r="J114" s="266">
        <v>43959</v>
      </c>
      <c r="K114" t="s">
        <v>45</v>
      </c>
      <c r="L114" t="s">
        <v>46</v>
      </c>
      <c r="M114" t="s">
        <v>47</v>
      </c>
      <c r="N114" t="s">
        <v>48</v>
      </c>
      <c r="O114">
        <v>11</v>
      </c>
      <c r="P114" t="s">
        <v>203</v>
      </c>
      <c r="Q114" t="s">
        <v>49</v>
      </c>
      <c r="S114" t="s">
        <v>50</v>
      </c>
      <c r="U114" t="s">
        <v>51</v>
      </c>
      <c r="V114" t="s">
        <v>51</v>
      </c>
      <c r="W114" s="92"/>
      <c r="X114" s="92">
        <v>53.9</v>
      </c>
      <c r="Y114" s="93"/>
      <c r="Z114" s="93"/>
      <c r="AB114" s="266"/>
      <c r="AC114" s="266"/>
      <c r="AJ114" s="266"/>
      <c r="AK114" s="266"/>
      <c r="AL114" s="266">
        <v>44938</v>
      </c>
    </row>
    <row r="115" spans="1:38">
      <c r="A115" t="s">
        <v>38</v>
      </c>
      <c r="B115" t="s">
        <v>39</v>
      </c>
      <c r="C115" t="s">
        <v>40</v>
      </c>
      <c r="D115" t="s">
        <v>41</v>
      </c>
      <c r="E115" t="s">
        <v>42</v>
      </c>
      <c r="F115" t="s">
        <v>43</v>
      </c>
      <c r="G115" t="s">
        <v>44</v>
      </c>
      <c r="H115" s="266">
        <v>43160</v>
      </c>
      <c r="I115" s="266">
        <v>44012</v>
      </c>
      <c r="J115" s="266">
        <v>43959</v>
      </c>
      <c r="K115" t="s">
        <v>45</v>
      </c>
      <c r="L115" t="s">
        <v>46</v>
      </c>
      <c r="M115" t="s">
        <v>47</v>
      </c>
      <c r="N115" t="s">
        <v>48</v>
      </c>
      <c r="O115">
        <v>11</v>
      </c>
      <c r="P115" t="s">
        <v>204</v>
      </c>
      <c r="Q115" t="s">
        <v>49</v>
      </c>
      <c r="S115" t="s">
        <v>50</v>
      </c>
      <c r="U115" t="s">
        <v>48</v>
      </c>
      <c r="V115" t="s">
        <v>48</v>
      </c>
      <c r="W115" s="92"/>
      <c r="X115" s="92">
        <v>40.4</v>
      </c>
      <c r="Y115" s="93"/>
      <c r="Z115" s="93"/>
      <c r="AB115" s="266"/>
      <c r="AC115" s="266"/>
      <c r="AJ115" s="266"/>
      <c r="AK115" s="266"/>
      <c r="AL115" s="266">
        <v>44938</v>
      </c>
    </row>
    <row r="116" spans="1:38">
      <c r="A116" t="s">
        <v>38</v>
      </c>
      <c r="B116" t="s">
        <v>39</v>
      </c>
      <c r="C116" t="s">
        <v>40</v>
      </c>
      <c r="D116" t="s">
        <v>41</v>
      </c>
      <c r="E116" t="s">
        <v>42</v>
      </c>
      <c r="F116" t="s">
        <v>43</v>
      </c>
      <c r="G116" t="s">
        <v>44</v>
      </c>
      <c r="H116" s="266">
        <v>43160</v>
      </c>
      <c r="I116" s="266">
        <v>44012</v>
      </c>
      <c r="J116" s="266">
        <v>43959</v>
      </c>
      <c r="K116" t="s">
        <v>45</v>
      </c>
      <c r="L116" t="s">
        <v>46</v>
      </c>
      <c r="M116" t="s">
        <v>47</v>
      </c>
      <c r="N116" t="s">
        <v>48</v>
      </c>
      <c r="O116">
        <v>11</v>
      </c>
      <c r="P116" t="s">
        <v>205</v>
      </c>
      <c r="Q116" t="s">
        <v>49</v>
      </c>
      <c r="S116" t="s">
        <v>50</v>
      </c>
      <c r="U116" t="s">
        <v>48</v>
      </c>
      <c r="V116" t="s">
        <v>48</v>
      </c>
      <c r="W116" s="92"/>
      <c r="X116" s="92">
        <v>41.2</v>
      </c>
      <c r="Y116" s="93"/>
      <c r="Z116" s="93"/>
      <c r="AB116" s="266"/>
      <c r="AC116" s="266"/>
      <c r="AJ116" s="266"/>
      <c r="AK116" s="266"/>
      <c r="AL116" s="266">
        <v>44938</v>
      </c>
    </row>
    <row r="117" spans="1:38">
      <c r="A117" t="s">
        <v>38</v>
      </c>
      <c r="B117" t="s">
        <v>39</v>
      </c>
      <c r="C117" t="s">
        <v>40</v>
      </c>
      <c r="D117" t="s">
        <v>41</v>
      </c>
      <c r="E117" t="s">
        <v>42</v>
      </c>
      <c r="F117" t="s">
        <v>43</v>
      </c>
      <c r="G117" t="s">
        <v>44</v>
      </c>
      <c r="H117" s="266">
        <v>43160</v>
      </c>
      <c r="I117" s="266">
        <v>44012</v>
      </c>
      <c r="J117" s="266">
        <v>43959</v>
      </c>
      <c r="K117" t="s">
        <v>45</v>
      </c>
      <c r="L117" t="s">
        <v>46</v>
      </c>
      <c r="M117" t="s">
        <v>47</v>
      </c>
      <c r="N117" t="s">
        <v>48</v>
      </c>
      <c r="O117">
        <v>11</v>
      </c>
      <c r="P117" t="s">
        <v>206</v>
      </c>
      <c r="Q117" t="s">
        <v>49</v>
      </c>
      <c r="S117" t="s">
        <v>50</v>
      </c>
      <c r="U117" t="s">
        <v>48</v>
      </c>
      <c r="V117" t="s">
        <v>48</v>
      </c>
      <c r="W117" s="92"/>
      <c r="X117" s="92">
        <v>38.3</v>
      </c>
      <c r="Y117" s="93"/>
      <c r="Z117" s="93"/>
      <c r="AB117" s="266"/>
      <c r="AC117" s="266"/>
      <c r="AJ117" s="266"/>
      <c r="AK117" s="266"/>
      <c r="AL117" s="266">
        <v>44938</v>
      </c>
    </row>
    <row r="118" spans="1:38">
      <c r="A118" t="s">
        <v>38</v>
      </c>
      <c r="B118" t="s">
        <v>39</v>
      </c>
      <c r="C118" t="s">
        <v>40</v>
      </c>
      <c r="D118" t="s">
        <v>41</v>
      </c>
      <c r="E118" t="s">
        <v>42</v>
      </c>
      <c r="F118" t="s">
        <v>43</v>
      </c>
      <c r="G118" t="s">
        <v>44</v>
      </c>
      <c r="H118" s="266">
        <v>43160</v>
      </c>
      <c r="I118" s="266">
        <v>44012</v>
      </c>
      <c r="J118" s="266">
        <v>43959</v>
      </c>
      <c r="K118" t="s">
        <v>45</v>
      </c>
      <c r="L118" t="s">
        <v>46</v>
      </c>
      <c r="M118" t="s">
        <v>47</v>
      </c>
      <c r="N118" t="s">
        <v>48</v>
      </c>
      <c r="O118">
        <v>11</v>
      </c>
      <c r="P118" t="s">
        <v>207</v>
      </c>
      <c r="Q118" t="s">
        <v>49</v>
      </c>
      <c r="S118" t="s">
        <v>50</v>
      </c>
      <c r="U118" t="s">
        <v>48</v>
      </c>
      <c r="V118" t="s">
        <v>48</v>
      </c>
      <c r="W118" s="92"/>
      <c r="X118" s="92">
        <v>36.5</v>
      </c>
      <c r="Y118" s="93"/>
      <c r="Z118" s="93"/>
      <c r="AB118" s="266"/>
      <c r="AC118" s="266"/>
      <c r="AJ118" s="266"/>
      <c r="AK118" s="266"/>
      <c r="AL118" s="266">
        <v>44938</v>
      </c>
    </row>
    <row r="119" spans="1:38">
      <c r="A119" t="s">
        <v>38</v>
      </c>
      <c r="B119" t="s">
        <v>39</v>
      </c>
      <c r="C119" t="s">
        <v>40</v>
      </c>
      <c r="D119" t="s">
        <v>41</v>
      </c>
      <c r="E119" t="s">
        <v>42</v>
      </c>
      <c r="F119" t="s">
        <v>43</v>
      </c>
      <c r="G119" t="s">
        <v>44</v>
      </c>
      <c r="H119" s="266">
        <v>43160</v>
      </c>
      <c r="I119" s="266">
        <v>44012</v>
      </c>
      <c r="J119" s="266">
        <v>43959</v>
      </c>
      <c r="K119" t="s">
        <v>45</v>
      </c>
      <c r="L119" t="s">
        <v>46</v>
      </c>
      <c r="M119" t="s">
        <v>47</v>
      </c>
      <c r="N119" t="s">
        <v>48</v>
      </c>
      <c r="O119">
        <v>11</v>
      </c>
      <c r="P119" t="s">
        <v>208</v>
      </c>
      <c r="Q119" t="s">
        <v>49</v>
      </c>
      <c r="R119" t="s">
        <v>18</v>
      </c>
      <c r="S119" t="s">
        <v>53</v>
      </c>
      <c r="U119" t="s">
        <v>51</v>
      </c>
      <c r="V119" t="s">
        <v>51</v>
      </c>
      <c r="W119" s="92"/>
      <c r="X119" s="92">
        <v>65</v>
      </c>
      <c r="Y119" s="93"/>
      <c r="Z119" s="93"/>
      <c r="AB119" s="266">
        <v>43791</v>
      </c>
      <c r="AC119" s="266">
        <v>43802</v>
      </c>
      <c r="AD119" t="s">
        <v>54</v>
      </c>
      <c r="AF119" t="s">
        <v>55</v>
      </c>
      <c r="AG119" t="s">
        <v>209</v>
      </c>
      <c r="AH119" t="s">
        <v>57</v>
      </c>
      <c r="AI119" t="s">
        <v>88</v>
      </c>
      <c r="AJ119" s="266">
        <v>43802</v>
      </c>
      <c r="AK119" s="266">
        <v>44254</v>
      </c>
      <c r="AL119" s="266">
        <v>44938</v>
      </c>
    </row>
    <row r="120" spans="1:38">
      <c r="A120" t="s">
        <v>38</v>
      </c>
      <c r="B120" t="s">
        <v>39</v>
      </c>
      <c r="C120" t="s">
        <v>40</v>
      </c>
      <c r="D120" t="s">
        <v>41</v>
      </c>
      <c r="E120" t="s">
        <v>42</v>
      </c>
      <c r="F120" t="s">
        <v>43</v>
      </c>
      <c r="G120" t="s">
        <v>44</v>
      </c>
      <c r="H120" s="266">
        <v>43160</v>
      </c>
      <c r="I120" s="266">
        <v>44012</v>
      </c>
      <c r="J120" s="266">
        <v>43959</v>
      </c>
      <c r="K120" t="s">
        <v>45</v>
      </c>
      <c r="L120" t="s">
        <v>46</v>
      </c>
      <c r="M120" t="s">
        <v>47</v>
      </c>
      <c r="N120" t="s">
        <v>48</v>
      </c>
      <c r="O120">
        <v>11</v>
      </c>
      <c r="P120" t="s">
        <v>210</v>
      </c>
      <c r="Q120" t="s">
        <v>49</v>
      </c>
      <c r="S120" t="s">
        <v>50</v>
      </c>
      <c r="U120" t="s">
        <v>48</v>
      </c>
      <c r="V120" t="s">
        <v>70</v>
      </c>
      <c r="W120" s="92"/>
      <c r="X120" s="92">
        <v>26</v>
      </c>
      <c r="Y120" s="93"/>
      <c r="Z120" s="93"/>
      <c r="AB120" s="266"/>
      <c r="AC120" s="266"/>
      <c r="AJ120" s="266"/>
      <c r="AK120" s="266"/>
      <c r="AL120" s="266">
        <v>44938</v>
      </c>
    </row>
    <row r="121" spans="1:38">
      <c r="A121" t="s">
        <v>38</v>
      </c>
      <c r="B121" t="s">
        <v>39</v>
      </c>
      <c r="C121" t="s">
        <v>40</v>
      </c>
      <c r="D121" t="s">
        <v>41</v>
      </c>
      <c r="E121" t="s">
        <v>42</v>
      </c>
      <c r="F121" t="s">
        <v>43</v>
      </c>
      <c r="G121" t="s">
        <v>44</v>
      </c>
      <c r="H121" s="266">
        <v>43160</v>
      </c>
      <c r="I121" s="266">
        <v>44012</v>
      </c>
      <c r="J121" s="266">
        <v>43959</v>
      </c>
      <c r="K121" t="s">
        <v>45</v>
      </c>
      <c r="L121" t="s">
        <v>46</v>
      </c>
      <c r="M121" t="s">
        <v>47</v>
      </c>
      <c r="N121" t="s">
        <v>48</v>
      </c>
      <c r="O121">
        <v>11</v>
      </c>
      <c r="P121" t="s">
        <v>211</v>
      </c>
      <c r="Q121" t="s">
        <v>49</v>
      </c>
      <c r="S121" t="s">
        <v>50</v>
      </c>
      <c r="U121" t="s">
        <v>51</v>
      </c>
      <c r="V121" t="s">
        <v>51</v>
      </c>
      <c r="W121" s="92"/>
      <c r="X121" s="92">
        <v>51.9</v>
      </c>
      <c r="Y121" s="93"/>
      <c r="Z121" s="93"/>
      <c r="AB121" s="266"/>
      <c r="AC121" s="266"/>
      <c r="AJ121" s="266"/>
      <c r="AK121" s="266"/>
      <c r="AL121" s="266">
        <v>44938</v>
      </c>
    </row>
    <row r="122" spans="1:38">
      <c r="A122" t="s">
        <v>38</v>
      </c>
      <c r="B122" t="s">
        <v>39</v>
      </c>
      <c r="C122" t="s">
        <v>40</v>
      </c>
      <c r="D122" t="s">
        <v>41</v>
      </c>
      <c r="E122" t="s">
        <v>42</v>
      </c>
      <c r="F122" t="s">
        <v>43</v>
      </c>
      <c r="G122" t="s">
        <v>44</v>
      </c>
      <c r="H122" s="266">
        <v>43160</v>
      </c>
      <c r="I122" s="266">
        <v>44012</v>
      </c>
      <c r="J122" s="266">
        <v>43959</v>
      </c>
      <c r="K122" t="s">
        <v>45</v>
      </c>
      <c r="L122" t="s">
        <v>46</v>
      </c>
      <c r="M122" t="s">
        <v>47</v>
      </c>
      <c r="N122" t="s">
        <v>48</v>
      </c>
      <c r="O122">
        <v>12</v>
      </c>
      <c r="P122" t="s">
        <v>212</v>
      </c>
      <c r="Q122" t="s">
        <v>49</v>
      </c>
      <c r="S122" t="s">
        <v>50</v>
      </c>
      <c r="U122" t="s">
        <v>51</v>
      </c>
      <c r="V122" t="s">
        <v>51</v>
      </c>
      <c r="W122" s="92"/>
      <c r="X122" s="92">
        <v>51.9</v>
      </c>
      <c r="Y122" s="93"/>
      <c r="Z122" s="93"/>
      <c r="AB122" s="266"/>
      <c r="AC122" s="266"/>
      <c r="AJ122" s="266"/>
      <c r="AK122" s="266"/>
      <c r="AL122" s="266">
        <v>44938</v>
      </c>
    </row>
    <row r="123" spans="1:38">
      <c r="A123" t="s">
        <v>38</v>
      </c>
      <c r="B123" t="s">
        <v>39</v>
      </c>
      <c r="C123" t="s">
        <v>40</v>
      </c>
      <c r="D123" t="s">
        <v>41</v>
      </c>
      <c r="E123" t="s">
        <v>42</v>
      </c>
      <c r="F123" t="s">
        <v>43</v>
      </c>
      <c r="G123" t="s">
        <v>44</v>
      </c>
      <c r="H123" s="266">
        <v>43160</v>
      </c>
      <c r="I123" s="266">
        <v>44012</v>
      </c>
      <c r="J123" s="266">
        <v>43959</v>
      </c>
      <c r="K123" t="s">
        <v>45</v>
      </c>
      <c r="L123" t="s">
        <v>46</v>
      </c>
      <c r="M123" t="s">
        <v>47</v>
      </c>
      <c r="N123" t="s">
        <v>48</v>
      </c>
      <c r="O123">
        <v>12</v>
      </c>
      <c r="P123" t="s">
        <v>213</v>
      </c>
      <c r="Q123" t="s">
        <v>49</v>
      </c>
      <c r="S123" t="s">
        <v>50</v>
      </c>
      <c r="U123" t="s">
        <v>60</v>
      </c>
      <c r="V123" t="s">
        <v>60</v>
      </c>
      <c r="W123" s="92"/>
      <c r="X123" s="92">
        <v>70.4</v>
      </c>
      <c r="Y123" s="93"/>
      <c r="Z123" s="93"/>
      <c r="AB123" s="266"/>
      <c r="AC123" s="266"/>
      <c r="AJ123" s="266"/>
      <c r="AK123" s="266"/>
      <c r="AL123" s="266">
        <v>44938</v>
      </c>
    </row>
    <row r="124" spans="1:38">
      <c r="A124" t="s">
        <v>38</v>
      </c>
      <c r="B124" t="s">
        <v>39</v>
      </c>
      <c r="C124" t="s">
        <v>40</v>
      </c>
      <c r="D124" t="s">
        <v>41</v>
      </c>
      <c r="E124" t="s">
        <v>42</v>
      </c>
      <c r="F124" t="s">
        <v>43</v>
      </c>
      <c r="G124" t="s">
        <v>44</v>
      </c>
      <c r="H124" s="266">
        <v>43160</v>
      </c>
      <c r="I124" s="266">
        <v>44012</v>
      </c>
      <c r="J124" s="266">
        <v>43959</v>
      </c>
      <c r="K124" t="s">
        <v>45</v>
      </c>
      <c r="L124" t="s">
        <v>46</v>
      </c>
      <c r="M124" t="s">
        <v>47</v>
      </c>
      <c r="N124" t="s">
        <v>48</v>
      </c>
      <c r="O124">
        <v>12</v>
      </c>
      <c r="P124" t="s">
        <v>214</v>
      </c>
      <c r="Q124" t="s">
        <v>49</v>
      </c>
      <c r="S124" t="s">
        <v>50</v>
      </c>
      <c r="U124" t="s">
        <v>51</v>
      </c>
      <c r="V124" t="s">
        <v>51</v>
      </c>
      <c r="W124" s="92"/>
      <c r="X124" s="92">
        <v>58.1</v>
      </c>
      <c r="Y124" s="93"/>
      <c r="Z124" s="93"/>
      <c r="AB124" s="266"/>
      <c r="AC124" s="266"/>
      <c r="AJ124" s="266"/>
      <c r="AK124" s="266"/>
      <c r="AL124" s="266">
        <v>44938</v>
      </c>
    </row>
    <row r="125" spans="1:38">
      <c r="A125" t="s">
        <v>38</v>
      </c>
      <c r="B125" t="s">
        <v>39</v>
      </c>
      <c r="C125" t="s">
        <v>40</v>
      </c>
      <c r="D125" t="s">
        <v>41</v>
      </c>
      <c r="E125" t="s">
        <v>42</v>
      </c>
      <c r="F125" t="s">
        <v>43</v>
      </c>
      <c r="G125" t="s">
        <v>44</v>
      </c>
      <c r="H125" s="266">
        <v>43160</v>
      </c>
      <c r="I125" s="266">
        <v>44012</v>
      </c>
      <c r="J125" s="266">
        <v>43959</v>
      </c>
      <c r="K125" t="s">
        <v>45</v>
      </c>
      <c r="L125" t="s">
        <v>46</v>
      </c>
      <c r="M125" t="s">
        <v>47</v>
      </c>
      <c r="N125" t="s">
        <v>48</v>
      </c>
      <c r="O125">
        <v>12</v>
      </c>
      <c r="P125" t="s">
        <v>215</v>
      </c>
      <c r="Q125" t="s">
        <v>49</v>
      </c>
      <c r="S125" t="s">
        <v>50</v>
      </c>
      <c r="U125" t="s">
        <v>51</v>
      </c>
      <c r="V125" t="s">
        <v>51</v>
      </c>
      <c r="W125" s="92"/>
      <c r="X125" s="92">
        <v>54.7</v>
      </c>
      <c r="Y125" s="93"/>
      <c r="Z125" s="93"/>
      <c r="AB125" s="266"/>
      <c r="AC125" s="266"/>
      <c r="AJ125" s="266"/>
      <c r="AK125" s="266"/>
      <c r="AL125" s="266">
        <v>44938</v>
      </c>
    </row>
    <row r="126" spans="1:38">
      <c r="A126" t="s">
        <v>38</v>
      </c>
      <c r="B126" t="s">
        <v>39</v>
      </c>
      <c r="C126" t="s">
        <v>40</v>
      </c>
      <c r="D126" t="s">
        <v>41</v>
      </c>
      <c r="E126" t="s">
        <v>42</v>
      </c>
      <c r="F126" t="s">
        <v>43</v>
      </c>
      <c r="G126" t="s">
        <v>44</v>
      </c>
      <c r="H126" s="266">
        <v>43160</v>
      </c>
      <c r="I126" s="266">
        <v>44012</v>
      </c>
      <c r="J126" s="266">
        <v>43959</v>
      </c>
      <c r="K126" t="s">
        <v>45</v>
      </c>
      <c r="L126" t="s">
        <v>46</v>
      </c>
      <c r="M126" t="s">
        <v>47</v>
      </c>
      <c r="N126" t="s">
        <v>48</v>
      </c>
      <c r="O126">
        <v>12</v>
      </c>
      <c r="P126" t="s">
        <v>216</v>
      </c>
      <c r="Q126" t="s">
        <v>49</v>
      </c>
      <c r="R126" t="s">
        <v>18</v>
      </c>
      <c r="S126" t="s">
        <v>53</v>
      </c>
      <c r="U126" t="s">
        <v>48</v>
      </c>
      <c r="V126" t="s">
        <v>48</v>
      </c>
      <c r="W126" s="92"/>
      <c r="X126" s="92">
        <v>40.4</v>
      </c>
      <c r="Y126" s="93"/>
      <c r="Z126" s="93"/>
      <c r="AB126" s="266">
        <v>43357</v>
      </c>
      <c r="AC126" s="266">
        <v>43364</v>
      </c>
      <c r="AD126" t="s">
        <v>54</v>
      </c>
      <c r="AF126" t="s">
        <v>55</v>
      </c>
      <c r="AG126" t="s">
        <v>217</v>
      </c>
      <c r="AH126" t="s">
        <v>57</v>
      </c>
      <c r="AI126" t="s">
        <v>88</v>
      </c>
      <c r="AJ126" s="266">
        <v>43364</v>
      </c>
      <c r="AK126" s="266">
        <v>44254</v>
      </c>
      <c r="AL126" s="266">
        <v>44938</v>
      </c>
    </row>
    <row r="127" spans="1:38">
      <c r="A127" t="s">
        <v>38</v>
      </c>
      <c r="B127" t="s">
        <v>39</v>
      </c>
      <c r="C127" t="s">
        <v>40</v>
      </c>
      <c r="D127" t="s">
        <v>41</v>
      </c>
      <c r="E127" t="s">
        <v>42</v>
      </c>
      <c r="F127" t="s">
        <v>43</v>
      </c>
      <c r="G127" t="s">
        <v>44</v>
      </c>
      <c r="H127" s="266">
        <v>43160</v>
      </c>
      <c r="I127" s="266">
        <v>44012</v>
      </c>
      <c r="J127" s="266">
        <v>43959</v>
      </c>
      <c r="K127" t="s">
        <v>45</v>
      </c>
      <c r="L127" t="s">
        <v>46</v>
      </c>
      <c r="M127" t="s">
        <v>47</v>
      </c>
      <c r="N127" t="s">
        <v>48</v>
      </c>
      <c r="O127">
        <v>12</v>
      </c>
      <c r="P127" t="s">
        <v>218</v>
      </c>
      <c r="Q127" t="s">
        <v>49</v>
      </c>
      <c r="S127" t="s">
        <v>50</v>
      </c>
      <c r="U127" t="s">
        <v>48</v>
      </c>
      <c r="V127" t="s">
        <v>48</v>
      </c>
      <c r="W127" s="92"/>
      <c r="X127" s="92">
        <v>38.3</v>
      </c>
      <c r="Y127" s="93"/>
      <c r="Z127" s="93"/>
      <c r="AB127" s="266"/>
      <c r="AC127" s="266"/>
      <c r="AJ127" s="266"/>
      <c r="AK127" s="266"/>
      <c r="AL127" s="266">
        <v>44938</v>
      </c>
    </row>
    <row r="128" spans="1:38">
      <c r="A128" t="s">
        <v>38</v>
      </c>
      <c r="B128" t="s">
        <v>39</v>
      </c>
      <c r="C128" t="s">
        <v>40</v>
      </c>
      <c r="D128" t="s">
        <v>41</v>
      </c>
      <c r="E128" t="s">
        <v>42</v>
      </c>
      <c r="F128" t="s">
        <v>43</v>
      </c>
      <c r="G128" t="s">
        <v>44</v>
      </c>
      <c r="H128" s="266">
        <v>43160</v>
      </c>
      <c r="I128" s="266">
        <v>44012</v>
      </c>
      <c r="J128" s="266">
        <v>43959</v>
      </c>
      <c r="K128" t="s">
        <v>45</v>
      </c>
      <c r="L128" t="s">
        <v>46</v>
      </c>
      <c r="M128" t="s">
        <v>47</v>
      </c>
      <c r="N128" t="s">
        <v>48</v>
      </c>
      <c r="O128">
        <v>12</v>
      </c>
      <c r="P128" t="s">
        <v>219</v>
      </c>
      <c r="Q128" t="s">
        <v>49</v>
      </c>
      <c r="S128" t="s">
        <v>50</v>
      </c>
      <c r="U128" t="s">
        <v>48</v>
      </c>
      <c r="V128" t="s">
        <v>48</v>
      </c>
      <c r="W128" s="92"/>
      <c r="X128" s="92">
        <v>41.3</v>
      </c>
      <c r="Y128" s="93"/>
      <c r="Z128" s="93"/>
      <c r="AB128" s="266"/>
      <c r="AC128" s="266"/>
      <c r="AJ128" s="266"/>
      <c r="AK128" s="266"/>
      <c r="AL128" s="266">
        <v>44938</v>
      </c>
    </row>
    <row r="129" spans="1:38">
      <c r="A129" t="s">
        <v>38</v>
      </c>
      <c r="B129" t="s">
        <v>39</v>
      </c>
      <c r="C129" t="s">
        <v>40</v>
      </c>
      <c r="D129" t="s">
        <v>41</v>
      </c>
      <c r="E129" t="s">
        <v>42</v>
      </c>
      <c r="F129" t="s">
        <v>43</v>
      </c>
      <c r="G129" t="s">
        <v>44</v>
      </c>
      <c r="H129" s="266">
        <v>43160</v>
      </c>
      <c r="I129" s="266">
        <v>44012</v>
      </c>
      <c r="J129" s="266">
        <v>43959</v>
      </c>
      <c r="K129" t="s">
        <v>45</v>
      </c>
      <c r="L129" t="s">
        <v>46</v>
      </c>
      <c r="M129" t="s">
        <v>47</v>
      </c>
      <c r="N129" t="s">
        <v>48</v>
      </c>
      <c r="O129">
        <v>12</v>
      </c>
      <c r="P129" t="s">
        <v>220</v>
      </c>
      <c r="Q129" t="s">
        <v>49</v>
      </c>
      <c r="R129" t="s">
        <v>18</v>
      </c>
      <c r="S129" t="s">
        <v>53</v>
      </c>
      <c r="U129" t="s">
        <v>48</v>
      </c>
      <c r="V129" t="s">
        <v>48</v>
      </c>
      <c r="W129" s="92"/>
      <c r="X129" s="92">
        <v>36.5</v>
      </c>
      <c r="Y129" s="93"/>
      <c r="Z129" s="93"/>
      <c r="AB129" s="266">
        <v>43446</v>
      </c>
      <c r="AC129" s="266">
        <v>43454</v>
      </c>
      <c r="AD129" t="s">
        <v>54</v>
      </c>
      <c r="AF129" t="s">
        <v>55</v>
      </c>
      <c r="AG129" t="s">
        <v>221</v>
      </c>
      <c r="AJ129" s="266"/>
      <c r="AK129" s="266">
        <v>44254</v>
      </c>
      <c r="AL129" s="266">
        <v>44938</v>
      </c>
    </row>
    <row r="130" spans="1:38">
      <c r="A130" t="s">
        <v>38</v>
      </c>
      <c r="B130" t="s">
        <v>39</v>
      </c>
      <c r="C130" t="s">
        <v>40</v>
      </c>
      <c r="D130" t="s">
        <v>41</v>
      </c>
      <c r="E130" t="s">
        <v>42</v>
      </c>
      <c r="F130" t="s">
        <v>43</v>
      </c>
      <c r="G130" t="s">
        <v>44</v>
      </c>
      <c r="H130" s="266">
        <v>43160</v>
      </c>
      <c r="I130" s="266">
        <v>44012</v>
      </c>
      <c r="J130" s="266">
        <v>43959</v>
      </c>
      <c r="K130" t="s">
        <v>45</v>
      </c>
      <c r="L130" t="s">
        <v>46</v>
      </c>
      <c r="M130" t="s">
        <v>47</v>
      </c>
      <c r="N130" t="s">
        <v>48</v>
      </c>
      <c r="O130">
        <v>12</v>
      </c>
      <c r="P130" t="s">
        <v>222</v>
      </c>
      <c r="Q130" t="s">
        <v>49</v>
      </c>
      <c r="S130" t="s">
        <v>50</v>
      </c>
      <c r="U130" t="s">
        <v>51</v>
      </c>
      <c r="V130" t="s">
        <v>51</v>
      </c>
      <c r="W130" s="92"/>
      <c r="X130" s="92">
        <v>64.2</v>
      </c>
      <c r="Y130" s="93"/>
      <c r="Z130" s="93"/>
      <c r="AB130" s="266"/>
      <c r="AC130" s="266"/>
      <c r="AJ130" s="266"/>
      <c r="AK130" s="266"/>
      <c r="AL130" s="266">
        <v>44938</v>
      </c>
    </row>
    <row r="131" spans="1:38">
      <c r="A131" t="s">
        <v>38</v>
      </c>
      <c r="B131" t="s">
        <v>39</v>
      </c>
      <c r="C131" t="s">
        <v>40</v>
      </c>
      <c r="D131" t="s">
        <v>41</v>
      </c>
      <c r="E131" t="s">
        <v>42</v>
      </c>
      <c r="F131" t="s">
        <v>43</v>
      </c>
      <c r="G131" t="s">
        <v>44</v>
      </c>
      <c r="H131" s="266">
        <v>43160</v>
      </c>
      <c r="I131" s="266">
        <v>44012</v>
      </c>
      <c r="J131" s="266">
        <v>43959</v>
      </c>
      <c r="K131" t="s">
        <v>45</v>
      </c>
      <c r="L131" t="s">
        <v>46</v>
      </c>
      <c r="M131" t="s">
        <v>47</v>
      </c>
      <c r="N131" t="s">
        <v>48</v>
      </c>
      <c r="O131">
        <v>12</v>
      </c>
      <c r="P131" t="s">
        <v>223</v>
      </c>
      <c r="Q131" t="s">
        <v>49</v>
      </c>
      <c r="R131" t="s">
        <v>18</v>
      </c>
      <c r="S131" t="s">
        <v>53</v>
      </c>
      <c r="U131" t="s">
        <v>48</v>
      </c>
      <c r="V131" t="s">
        <v>70</v>
      </c>
      <c r="W131" s="92"/>
      <c r="X131" s="92">
        <v>26.8</v>
      </c>
      <c r="Y131" s="93"/>
      <c r="Z131" s="93"/>
      <c r="AB131" s="266">
        <v>43742</v>
      </c>
      <c r="AC131" s="266">
        <v>43747</v>
      </c>
      <c r="AD131" t="s">
        <v>54</v>
      </c>
      <c r="AF131" t="s">
        <v>55</v>
      </c>
      <c r="AG131" t="s">
        <v>224</v>
      </c>
      <c r="AH131" t="s">
        <v>57</v>
      </c>
      <c r="AI131" t="s">
        <v>78</v>
      </c>
      <c r="AJ131" s="266">
        <v>43747</v>
      </c>
      <c r="AK131" s="266">
        <v>44254</v>
      </c>
      <c r="AL131" s="266">
        <v>44938</v>
      </c>
    </row>
    <row r="132" spans="1:38">
      <c r="A132" t="s">
        <v>38</v>
      </c>
      <c r="B132" t="s">
        <v>39</v>
      </c>
      <c r="C132" t="s">
        <v>40</v>
      </c>
      <c r="D132" t="s">
        <v>41</v>
      </c>
      <c r="E132" t="s">
        <v>42</v>
      </c>
      <c r="F132" t="s">
        <v>43</v>
      </c>
      <c r="G132" t="s">
        <v>44</v>
      </c>
      <c r="H132" s="266">
        <v>43160</v>
      </c>
      <c r="I132" s="266">
        <v>44012</v>
      </c>
      <c r="J132" s="266">
        <v>43959</v>
      </c>
      <c r="K132" t="s">
        <v>45</v>
      </c>
      <c r="L132" t="s">
        <v>46</v>
      </c>
      <c r="M132" t="s">
        <v>47</v>
      </c>
      <c r="N132" t="s">
        <v>48</v>
      </c>
      <c r="O132">
        <v>12</v>
      </c>
      <c r="P132" t="s">
        <v>225</v>
      </c>
      <c r="Q132" t="s">
        <v>49</v>
      </c>
      <c r="R132" t="s">
        <v>18</v>
      </c>
      <c r="S132" t="s">
        <v>53</v>
      </c>
      <c r="U132" t="s">
        <v>51</v>
      </c>
      <c r="V132" t="s">
        <v>51</v>
      </c>
      <c r="W132" s="92"/>
      <c r="X132" s="92">
        <v>51.9</v>
      </c>
      <c r="Y132" s="93"/>
      <c r="Z132" s="93"/>
      <c r="AB132" s="266">
        <v>43512</v>
      </c>
      <c r="AC132" s="266">
        <v>43523</v>
      </c>
      <c r="AD132" t="s">
        <v>54</v>
      </c>
      <c r="AF132" t="s">
        <v>55</v>
      </c>
      <c r="AG132" t="s">
        <v>226</v>
      </c>
      <c r="AH132" t="s">
        <v>57</v>
      </c>
      <c r="AI132" t="s">
        <v>63</v>
      </c>
      <c r="AJ132" s="266">
        <v>43523</v>
      </c>
      <c r="AK132" s="266">
        <v>44254</v>
      </c>
      <c r="AL132" s="266">
        <v>44938</v>
      </c>
    </row>
    <row r="133" spans="1:38">
      <c r="A133" t="s">
        <v>38</v>
      </c>
      <c r="B133" t="s">
        <v>39</v>
      </c>
      <c r="C133" t="s">
        <v>40</v>
      </c>
      <c r="D133" t="s">
        <v>41</v>
      </c>
      <c r="E133" t="s">
        <v>42</v>
      </c>
      <c r="F133" t="s">
        <v>43</v>
      </c>
      <c r="G133" t="s">
        <v>44</v>
      </c>
      <c r="H133" s="266">
        <v>43160</v>
      </c>
      <c r="I133" s="266">
        <v>44012</v>
      </c>
      <c r="J133" s="266">
        <v>43959</v>
      </c>
      <c r="K133" t="s">
        <v>45</v>
      </c>
      <c r="L133" t="s">
        <v>46</v>
      </c>
      <c r="M133" t="s">
        <v>47</v>
      </c>
      <c r="N133" t="s">
        <v>48</v>
      </c>
      <c r="O133">
        <v>13</v>
      </c>
      <c r="P133" t="s">
        <v>227</v>
      </c>
      <c r="Q133" t="s">
        <v>49</v>
      </c>
      <c r="R133" t="s">
        <v>18</v>
      </c>
      <c r="S133" t="s">
        <v>53</v>
      </c>
      <c r="U133" t="s">
        <v>51</v>
      </c>
      <c r="V133" t="s">
        <v>51</v>
      </c>
      <c r="W133" s="92"/>
      <c r="X133" s="92">
        <v>54.8</v>
      </c>
      <c r="Y133" s="93"/>
      <c r="Z133" s="93"/>
      <c r="AB133" s="266">
        <v>43278</v>
      </c>
      <c r="AC133" s="266">
        <v>43290</v>
      </c>
      <c r="AD133" t="s">
        <v>54</v>
      </c>
      <c r="AF133" t="s">
        <v>55</v>
      </c>
      <c r="AG133" t="s">
        <v>228</v>
      </c>
      <c r="AH133" t="s">
        <v>57</v>
      </c>
      <c r="AI133" t="s">
        <v>88</v>
      </c>
      <c r="AJ133" s="266">
        <v>43290</v>
      </c>
      <c r="AK133" s="266">
        <v>44254</v>
      </c>
      <c r="AL133" s="266">
        <v>44938</v>
      </c>
    </row>
    <row r="134" spans="1:38">
      <c r="A134" t="s">
        <v>38</v>
      </c>
      <c r="B134" t="s">
        <v>39</v>
      </c>
      <c r="C134" t="s">
        <v>40</v>
      </c>
      <c r="D134" t="s">
        <v>41</v>
      </c>
      <c r="E134" t="s">
        <v>42</v>
      </c>
      <c r="F134" t="s">
        <v>43</v>
      </c>
      <c r="G134" t="s">
        <v>44</v>
      </c>
      <c r="H134" s="266">
        <v>43160</v>
      </c>
      <c r="I134" s="266">
        <v>44012</v>
      </c>
      <c r="J134" s="266">
        <v>43959</v>
      </c>
      <c r="K134" t="s">
        <v>45</v>
      </c>
      <c r="L134" t="s">
        <v>46</v>
      </c>
      <c r="M134" t="s">
        <v>47</v>
      </c>
      <c r="N134" t="s">
        <v>48</v>
      </c>
      <c r="O134">
        <v>13</v>
      </c>
      <c r="P134" t="s">
        <v>229</v>
      </c>
      <c r="Q134" t="s">
        <v>49</v>
      </c>
      <c r="S134" t="s">
        <v>50</v>
      </c>
      <c r="U134" t="s">
        <v>60</v>
      </c>
      <c r="V134" t="s">
        <v>60</v>
      </c>
      <c r="W134" s="92"/>
      <c r="X134" s="92">
        <v>69.6</v>
      </c>
      <c r="Y134" s="93"/>
      <c r="Z134" s="93"/>
      <c r="AB134" s="266"/>
      <c r="AC134" s="266"/>
      <c r="AJ134" s="266"/>
      <c r="AK134" s="266"/>
      <c r="AL134" s="266">
        <v>44938</v>
      </c>
    </row>
    <row r="135" spans="1:38">
      <c r="A135" t="s">
        <v>38</v>
      </c>
      <c r="B135" t="s">
        <v>39</v>
      </c>
      <c r="C135" t="s">
        <v>40</v>
      </c>
      <c r="D135" t="s">
        <v>41</v>
      </c>
      <c r="E135" t="s">
        <v>42</v>
      </c>
      <c r="F135" t="s">
        <v>43</v>
      </c>
      <c r="G135" t="s">
        <v>44</v>
      </c>
      <c r="H135" s="266">
        <v>43160</v>
      </c>
      <c r="I135" s="266">
        <v>44012</v>
      </c>
      <c r="J135" s="266">
        <v>43959</v>
      </c>
      <c r="K135" t="s">
        <v>45</v>
      </c>
      <c r="L135" t="s">
        <v>46</v>
      </c>
      <c r="M135" t="s">
        <v>47</v>
      </c>
      <c r="N135" t="s">
        <v>48</v>
      </c>
      <c r="O135">
        <v>13</v>
      </c>
      <c r="P135" t="s">
        <v>230</v>
      </c>
      <c r="Q135" t="s">
        <v>49</v>
      </c>
      <c r="S135" t="s">
        <v>50</v>
      </c>
      <c r="U135" t="s">
        <v>51</v>
      </c>
      <c r="V135" t="s">
        <v>51</v>
      </c>
      <c r="W135" s="92"/>
      <c r="X135" s="92">
        <v>58.9</v>
      </c>
      <c r="Y135" s="93"/>
      <c r="Z135" s="93"/>
      <c r="AB135" s="266"/>
      <c r="AC135" s="266"/>
      <c r="AJ135" s="266"/>
      <c r="AK135" s="266"/>
      <c r="AL135" s="266">
        <v>44938</v>
      </c>
    </row>
    <row r="136" spans="1:38">
      <c r="A136" t="s">
        <v>38</v>
      </c>
      <c r="B136" t="s">
        <v>39</v>
      </c>
      <c r="C136" t="s">
        <v>40</v>
      </c>
      <c r="D136" t="s">
        <v>41</v>
      </c>
      <c r="E136" t="s">
        <v>42</v>
      </c>
      <c r="F136" t="s">
        <v>43</v>
      </c>
      <c r="G136" t="s">
        <v>44</v>
      </c>
      <c r="H136" s="266">
        <v>43160</v>
      </c>
      <c r="I136" s="266">
        <v>44012</v>
      </c>
      <c r="J136" s="266">
        <v>43959</v>
      </c>
      <c r="K136" t="s">
        <v>45</v>
      </c>
      <c r="L136" t="s">
        <v>46</v>
      </c>
      <c r="M136" t="s">
        <v>47</v>
      </c>
      <c r="N136" t="s">
        <v>48</v>
      </c>
      <c r="O136">
        <v>13</v>
      </c>
      <c r="P136" t="s">
        <v>231</v>
      </c>
      <c r="Q136" t="s">
        <v>49</v>
      </c>
      <c r="S136" t="s">
        <v>50</v>
      </c>
      <c r="U136" t="s">
        <v>51</v>
      </c>
      <c r="V136" t="s">
        <v>51</v>
      </c>
      <c r="W136" s="92"/>
      <c r="X136" s="92">
        <v>53.9</v>
      </c>
      <c r="Y136" s="93"/>
      <c r="Z136" s="93"/>
      <c r="AB136" s="266"/>
      <c r="AC136" s="266"/>
      <c r="AJ136" s="266"/>
      <c r="AK136" s="266"/>
      <c r="AL136" s="266">
        <v>44938</v>
      </c>
    </row>
    <row r="137" spans="1:38">
      <c r="A137" t="s">
        <v>38</v>
      </c>
      <c r="B137" t="s">
        <v>39</v>
      </c>
      <c r="C137" t="s">
        <v>40</v>
      </c>
      <c r="D137" t="s">
        <v>41</v>
      </c>
      <c r="E137" t="s">
        <v>42</v>
      </c>
      <c r="F137" t="s">
        <v>43</v>
      </c>
      <c r="G137" t="s">
        <v>44</v>
      </c>
      <c r="H137" s="266">
        <v>43160</v>
      </c>
      <c r="I137" s="266">
        <v>44012</v>
      </c>
      <c r="J137" s="266">
        <v>43959</v>
      </c>
      <c r="K137" t="s">
        <v>45</v>
      </c>
      <c r="L137" t="s">
        <v>46</v>
      </c>
      <c r="M137" t="s">
        <v>47</v>
      </c>
      <c r="N137" t="s">
        <v>48</v>
      </c>
      <c r="O137">
        <v>13</v>
      </c>
      <c r="P137" t="s">
        <v>232</v>
      </c>
      <c r="Q137" t="s">
        <v>49</v>
      </c>
      <c r="S137" t="s">
        <v>50</v>
      </c>
      <c r="U137" t="s">
        <v>48</v>
      </c>
      <c r="V137" t="s">
        <v>48</v>
      </c>
      <c r="W137" s="92"/>
      <c r="X137" s="92">
        <v>40.4</v>
      </c>
      <c r="Y137" s="93"/>
      <c r="Z137" s="93"/>
      <c r="AB137" s="266"/>
      <c r="AC137" s="266"/>
      <c r="AJ137" s="266"/>
      <c r="AK137" s="266"/>
      <c r="AL137" s="266">
        <v>44938</v>
      </c>
    </row>
    <row r="138" spans="1:38">
      <c r="A138" t="s">
        <v>38</v>
      </c>
      <c r="B138" t="s">
        <v>39</v>
      </c>
      <c r="C138" t="s">
        <v>40</v>
      </c>
      <c r="D138" t="s">
        <v>41</v>
      </c>
      <c r="E138" t="s">
        <v>42</v>
      </c>
      <c r="F138" t="s">
        <v>43</v>
      </c>
      <c r="G138" t="s">
        <v>44</v>
      </c>
      <c r="H138" s="266">
        <v>43160</v>
      </c>
      <c r="I138" s="266">
        <v>44012</v>
      </c>
      <c r="J138" s="266">
        <v>43959</v>
      </c>
      <c r="K138" t="s">
        <v>45</v>
      </c>
      <c r="L138" t="s">
        <v>46</v>
      </c>
      <c r="M138" t="s">
        <v>47</v>
      </c>
      <c r="N138" t="s">
        <v>48</v>
      </c>
      <c r="O138">
        <v>13</v>
      </c>
      <c r="P138" t="s">
        <v>233</v>
      </c>
      <c r="Q138" t="s">
        <v>49</v>
      </c>
      <c r="S138" t="s">
        <v>50</v>
      </c>
      <c r="U138" t="s">
        <v>48</v>
      </c>
      <c r="V138" t="s">
        <v>48</v>
      </c>
      <c r="W138" s="92"/>
      <c r="X138" s="92">
        <v>41.2</v>
      </c>
      <c r="Y138" s="93"/>
      <c r="Z138" s="93"/>
      <c r="AB138" s="266"/>
      <c r="AC138" s="266"/>
      <c r="AJ138" s="266"/>
      <c r="AK138" s="266"/>
      <c r="AL138" s="266">
        <v>44938</v>
      </c>
    </row>
    <row r="139" spans="1:38">
      <c r="A139" t="s">
        <v>38</v>
      </c>
      <c r="B139" t="s">
        <v>39</v>
      </c>
      <c r="C139" t="s">
        <v>40</v>
      </c>
      <c r="D139" t="s">
        <v>41</v>
      </c>
      <c r="E139" t="s">
        <v>42</v>
      </c>
      <c r="F139" t="s">
        <v>43</v>
      </c>
      <c r="G139" t="s">
        <v>44</v>
      </c>
      <c r="H139" s="266">
        <v>43160</v>
      </c>
      <c r="I139" s="266">
        <v>44012</v>
      </c>
      <c r="J139" s="266">
        <v>43959</v>
      </c>
      <c r="K139" t="s">
        <v>45</v>
      </c>
      <c r="L139" t="s">
        <v>46</v>
      </c>
      <c r="M139" t="s">
        <v>47</v>
      </c>
      <c r="N139" t="s">
        <v>48</v>
      </c>
      <c r="O139">
        <v>13</v>
      </c>
      <c r="P139" t="s">
        <v>234</v>
      </c>
      <c r="Q139" t="s">
        <v>49</v>
      </c>
      <c r="S139" t="s">
        <v>50</v>
      </c>
      <c r="U139" t="s">
        <v>48</v>
      </c>
      <c r="V139" t="s">
        <v>48</v>
      </c>
      <c r="W139" s="92"/>
      <c r="X139" s="92">
        <v>38.3</v>
      </c>
      <c r="Y139" s="93"/>
      <c r="Z139" s="93"/>
      <c r="AB139" s="266"/>
      <c r="AC139" s="266"/>
      <c r="AJ139" s="266"/>
      <c r="AK139" s="266"/>
      <c r="AL139" s="266">
        <v>44938</v>
      </c>
    </row>
    <row r="140" spans="1:38">
      <c r="A140" t="s">
        <v>38</v>
      </c>
      <c r="B140" t="s">
        <v>39</v>
      </c>
      <c r="C140" t="s">
        <v>40</v>
      </c>
      <c r="D140" t="s">
        <v>41</v>
      </c>
      <c r="E140" t="s">
        <v>42</v>
      </c>
      <c r="F140" t="s">
        <v>43</v>
      </c>
      <c r="G140" t="s">
        <v>44</v>
      </c>
      <c r="H140" s="266">
        <v>43160</v>
      </c>
      <c r="I140" s="266">
        <v>44012</v>
      </c>
      <c r="J140" s="266">
        <v>43959</v>
      </c>
      <c r="K140" t="s">
        <v>45</v>
      </c>
      <c r="L140" t="s">
        <v>46</v>
      </c>
      <c r="M140" t="s">
        <v>47</v>
      </c>
      <c r="N140" t="s">
        <v>48</v>
      </c>
      <c r="O140">
        <v>13</v>
      </c>
      <c r="P140" t="s">
        <v>235</v>
      </c>
      <c r="Q140" t="s">
        <v>49</v>
      </c>
      <c r="S140" t="s">
        <v>50</v>
      </c>
      <c r="U140" t="s">
        <v>48</v>
      </c>
      <c r="V140" t="s">
        <v>48</v>
      </c>
      <c r="W140" s="92"/>
      <c r="X140" s="92">
        <v>36.5</v>
      </c>
      <c r="Y140" s="93"/>
      <c r="Z140" s="93"/>
      <c r="AB140" s="266"/>
      <c r="AC140" s="266"/>
      <c r="AJ140" s="266"/>
      <c r="AK140" s="266"/>
      <c r="AL140" s="266">
        <v>44938</v>
      </c>
    </row>
    <row r="141" spans="1:38">
      <c r="A141" t="s">
        <v>38</v>
      </c>
      <c r="B141" t="s">
        <v>39</v>
      </c>
      <c r="C141" t="s">
        <v>40</v>
      </c>
      <c r="D141" t="s">
        <v>41</v>
      </c>
      <c r="E141" t="s">
        <v>42</v>
      </c>
      <c r="F141" t="s">
        <v>43</v>
      </c>
      <c r="G141" t="s">
        <v>44</v>
      </c>
      <c r="H141" s="266">
        <v>43160</v>
      </c>
      <c r="I141" s="266">
        <v>44012</v>
      </c>
      <c r="J141" s="266">
        <v>43959</v>
      </c>
      <c r="K141" t="s">
        <v>45</v>
      </c>
      <c r="L141" t="s">
        <v>46</v>
      </c>
      <c r="M141" t="s">
        <v>47</v>
      </c>
      <c r="N141" t="s">
        <v>48</v>
      </c>
      <c r="O141">
        <v>13</v>
      </c>
      <c r="P141" t="s">
        <v>236</v>
      </c>
      <c r="Q141" t="s">
        <v>49</v>
      </c>
      <c r="S141" t="s">
        <v>50</v>
      </c>
      <c r="U141" t="s">
        <v>51</v>
      </c>
      <c r="V141" t="s">
        <v>51</v>
      </c>
      <c r="W141" s="92"/>
      <c r="X141" s="92">
        <v>65</v>
      </c>
      <c r="Y141" s="93"/>
      <c r="Z141" s="93"/>
      <c r="AB141" s="266"/>
      <c r="AC141" s="266"/>
      <c r="AJ141" s="266"/>
      <c r="AK141" s="266"/>
      <c r="AL141" s="266">
        <v>44938</v>
      </c>
    </row>
    <row r="142" spans="1:38">
      <c r="A142" t="s">
        <v>38</v>
      </c>
      <c r="B142" t="s">
        <v>39</v>
      </c>
      <c r="C142" t="s">
        <v>40</v>
      </c>
      <c r="D142" t="s">
        <v>41</v>
      </c>
      <c r="E142" t="s">
        <v>42</v>
      </c>
      <c r="F142" t="s">
        <v>43</v>
      </c>
      <c r="G142" t="s">
        <v>44</v>
      </c>
      <c r="H142" s="266">
        <v>43160</v>
      </c>
      <c r="I142" s="266">
        <v>44012</v>
      </c>
      <c r="J142" s="266">
        <v>43959</v>
      </c>
      <c r="K142" t="s">
        <v>45</v>
      </c>
      <c r="L142" t="s">
        <v>46</v>
      </c>
      <c r="M142" t="s">
        <v>47</v>
      </c>
      <c r="N142" t="s">
        <v>48</v>
      </c>
      <c r="O142">
        <v>13</v>
      </c>
      <c r="P142" t="s">
        <v>237</v>
      </c>
      <c r="Q142" t="s">
        <v>49</v>
      </c>
      <c r="S142" t="s">
        <v>50</v>
      </c>
      <c r="U142" t="s">
        <v>48</v>
      </c>
      <c r="V142" t="s">
        <v>70</v>
      </c>
      <c r="W142" s="92"/>
      <c r="X142" s="92">
        <v>26</v>
      </c>
      <c r="Y142" s="93"/>
      <c r="Z142" s="93"/>
      <c r="AB142" s="266"/>
      <c r="AC142" s="266"/>
      <c r="AJ142" s="266"/>
      <c r="AK142" s="266"/>
      <c r="AL142" s="266">
        <v>44938</v>
      </c>
    </row>
    <row r="143" spans="1:38">
      <c r="A143" t="s">
        <v>38</v>
      </c>
      <c r="B143" t="s">
        <v>39</v>
      </c>
      <c r="C143" t="s">
        <v>40</v>
      </c>
      <c r="D143" t="s">
        <v>41</v>
      </c>
      <c r="E143" t="s">
        <v>42</v>
      </c>
      <c r="F143" t="s">
        <v>43</v>
      </c>
      <c r="G143" t="s">
        <v>44</v>
      </c>
      <c r="H143" s="266">
        <v>43160</v>
      </c>
      <c r="I143" s="266">
        <v>44012</v>
      </c>
      <c r="J143" s="266">
        <v>43959</v>
      </c>
      <c r="K143" t="s">
        <v>45</v>
      </c>
      <c r="L143" t="s">
        <v>46</v>
      </c>
      <c r="M143" t="s">
        <v>47</v>
      </c>
      <c r="N143" t="s">
        <v>48</v>
      </c>
      <c r="O143">
        <v>13</v>
      </c>
      <c r="P143" t="s">
        <v>238</v>
      </c>
      <c r="Q143" t="s">
        <v>49</v>
      </c>
      <c r="S143" t="s">
        <v>50</v>
      </c>
      <c r="U143" t="s">
        <v>51</v>
      </c>
      <c r="V143" t="s">
        <v>51</v>
      </c>
      <c r="W143" s="92"/>
      <c r="X143" s="92">
        <v>51.9</v>
      </c>
      <c r="Y143" s="93"/>
      <c r="Z143" s="93"/>
      <c r="AB143" s="266"/>
      <c r="AC143" s="266"/>
      <c r="AJ143" s="266"/>
      <c r="AK143" s="266"/>
      <c r="AL143" s="266">
        <v>44938</v>
      </c>
    </row>
    <row r="144" spans="1:38">
      <c r="A144" t="s">
        <v>38</v>
      </c>
      <c r="B144" t="s">
        <v>39</v>
      </c>
      <c r="C144" t="s">
        <v>40</v>
      </c>
      <c r="D144" t="s">
        <v>41</v>
      </c>
      <c r="E144" t="s">
        <v>42</v>
      </c>
      <c r="F144" t="s">
        <v>43</v>
      </c>
      <c r="G144" t="s">
        <v>44</v>
      </c>
      <c r="H144" s="266">
        <v>43160</v>
      </c>
      <c r="I144" s="266">
        <v>44012</v>
      </c>
      <c r="J144" s="266">
        <v>43959</v>
      </c>
      <c r="K144" t="s">
        <v>45</v>
      </c>
      <c r="L144" t="s">
        <v>46</v>
      </c>
      <c r="M144" t="s">
        <v>47</v>
      </c>
      <c r="N144" t="s">
        <v>48</v>
      </c>
      <c r="O144">
        <v>14</v>
      </c>
      <c r="P144" t="s">
        <v>239</v>
      </c>
      <c r="Q144" t="s">
        <v>49</v>
      </c>
      <c r="S144" t="s">
        <v>50</v>
      </c>
      <c r="U144" t="s">
        <v>51</v>
      </c>
      <c r="V144" t="s">
        <v>51</v>
      </c>
      <c r="W144" s="92"/>
      <c r="X144" s="92">
        <v>51.9</v>
      </c>
      <c r="Y144" s="93"/>
      <c r="Z144" s="93"/>
      <c r="AB144" s="266"/>
      <c r="AC144" s="266"/>
      <c r="AJ144" s="266"/>
      <c r="AK144" s="266"/>
      <c r="AL144" s="266">
        <v>44938</v>
      </c>
    </row>
    <row r="145" spans="1:38">
      <c r="A145" t="s">
        <v>38</v>
      </c>
      <c r="B145" t="s">
        <v>39</v>
      </c>
      <c r="C145" t="s">
        <v>40</v>
      </c>
      <c r="D145" t="s">
        <v>41</v>
      </c>
      <c r="E145" t="s">
        <v>42</v>
      </c>
      <c r="F145" t="s">
        <v>43</v>
      </c>
      <c r="G145" t="s">
        <v>44</v>
      </c>
      <c r="H145" s="266">
        <v>43160</v>
      </c>
      <c r="I145" s="266">
        <v>44012</v>
      </c>
      <c r="J145" s="266">
        <v>43959</v>
      </c>
      <c r="K145" t="s">
        <v>45</v>
      </c>
      <c r="L145" t="s">
        <v>46</v>
      </c>
      <c r="M145" t="s">
        <v>47</v>
      </c>
      <c r="N145" t="s">
        <v>48</v>
      </c>
      <c r="O145">
        <v>14</v>
      </c>
      <c r="P145" t="s">
        <v>240</v>
      </c>
      <c r="Q145" t="s">
        <v>49</v>
      </c>
      <c r="S145" t="s">
        <v>50</v>
      </c>
      <c r="U145" t="s">
        <v>60</v>
      </c>
      <c r="V145" t="s">
        <v>60</v>
      </c>
      <c r="W145" s="92"/>
      <c r="X145" s="92">
        <v>70.4</v>
      </c>
      <c r="Y145" s="93"/>
      <c r="Z145" s="93"/>
      <c r="AB145" s="266"/>
      <c r="AC145" s="266"/>
      <c r="AJ145" s="266"/>
      <c r="AK145" s="266"/>
      <c r="AL145" s="266">
        <v>44938</v>
      </c>
    </row>
    <row r="146" spans="1:38">
      <c r="A146" t="s">
        <v>38</v>
      </c>
      <c r="B146" t="s">
        <v>39</v>
      </c>
      <c r="C146" t="s">
        <v>40</v>
      </c>
      <c r="D146" t="s">
        <v>41</v>
      </c>
      <c r="E146" t="s">
        <v>42</v>
      </c>
      <c r="F146" t="s">
        <v>43</v>
      </c>
      <c r="G146" t="s">
        <v>44</v>
      </c>
      <c r="H146" s="266">
        <v>43160</v>
      </c>
      <c r="I146" s="266">
        <v>44012</v>
      </c>
      <c r="J146" s="266">
        <v>43959</v>
      </c>
      <c r="K146" t="s">
        <v>45</v>
      </c>
      <c r="L146" t="s">
        <v>46</v>
      </c>
      <c r="M146" t="s">
        <v>47</v>
      </c>
      <c r="N146" t="s">
        <v>48</v>
      </c>
      <c r="O146">
        <v>14</v>
      </c>
      <c r="P146" t="s">
        <v>241</v>
      </c>
      <c r="Q146" t="s">
        <v>49</v>
      </c>
      <c r="S146" t="s">
        <v>50</v>
      </c>
      <c r="U146" t="s">
        <v>51</v>
      </c>
      <c r="V146" t="s">
        <v>51</v>
      </c>
      <c r="W146" s="92"/>
      <c r="X146" s="92">
        <v>58.1</v>
      </c>
      <c r="Y146" s="93"/>
      <c r="Z146" s="93"/>
      <c r="AB146" s="266"/>
      <c r="AC146" s="266"/>
      <c r="AJ146" s="266"/>
      <c r="AK146" s="266"/>
      <c r="AL146" s="266">
        <v>44938</v>
      </c>
    </row>
    <row r="147" spans="1:38">
      <c r="A147" t="s">
        <v>38</v>
      </c>
      <c r="B147" t="s">
        <v>39</v>
      </c>
      <c r="C147" t="s">
        <v>40</v>
      </c>
      <c r="D147" t="s">
        <v>41</v>
      </c>
      <c r="E147" t="s">
        <v>42</v>
      </c>
      <c r="F147" t="s">
        <v>43</v>
      </c>
      <c r="G147" t="s">
        <v>44</v>
      </c>
      <c r="H147" s="266">
        <v>43160</v>
      </c>
      <c r="I147" s="266">
        <v>44012</v>
      </c>
      <c r="J147" s="266">
        <v>43959</v>
      </c>
      <c r="K147" t="s">
        <v>45</v>
      </c>
      <c r="L147" t="s">
        <v>46</v>
      </c>
      <c r="M147" t="s">
        <v>47</v>
      </c>
      <c r="N147" t="s">
        <v>48</v>
      </c>
      <c r="O147">
        <v>14</v>
      </c>
      <c r="P147" t="s">
        <v>242</v>
      </c>
      <c r="Q147" t="s">
        <v>49</v>
      </c>
      <c r="S147" t="s">
        <v>50</v>
      </c>
      <c r="U147" t="s">
        <v>51</v>
      </c>
      <c r="V147" t="s">
        <v>51</v>
      </c>
      <c r="W147" s="92"/>
      <c r="X147" s="92">
        <v>54.7</v>
      </c>
      <c r="Y147" s="93"/>
      <c r="Z147" s="93"/>
      <c r="AB147" s="266"/>
      <c r="AC147" s="266"/>
      <c r="AJ147" s="266"/>
      <c r="AK147" s="266"/>
      <c r="AL147" s="266">
        <v>44938</v>
      </c>
    </row>
    <row r="148" spans="1:38">
      <c r="A148" t="s">
        <v>38</v>
      </c>
      <c r="B148" t="s">
        <v>39</v>
      </c>
      <c r="C148" t="s">
        <v>40</v>
      </c>
      <c r="D148" t="s">
        <v>41</v>
      </c>
      <c r="E148" t="s">
        <v>42</v>
      </c>
      <c r="F148" t="s">
        <v>43</v>
      </c>
      <c r="G148" t="s">
        <v>44</v>
      </c>
      <c r="H148" s="266">
        <v>43160</v>
      </c>
      <c r="I148" s="266">
        <v>44012</v>
      </c>
      <c r="J148" s="266">
        <v>43959</v>
      </c>
      <c r="K148" t="s">
        <v>45</v>
      </c>
      <c r="L148" t="s">
        <v>46</v>
      </c>
      <c r="M148" t="s">
        <v>47</v>
      </c>
      <c r="N148" t="s">
        <v>48</v>
      </c>
      <c r="O148">
        <v>14</v>
      </c>
      <c r="P148" t="s">
        <v>243</v>
      </c>
      <c r="Q148" t="s">
        <v>49</v>
      </c>
      <c r="S148" t="s">
        <v>50</v>
      </c>
      <c r="U148" t="s">
        <v>48</v>
      </c>
      <c r="V148" t="s">
        <v>48</v>
      </c>
      <c r="W148" s="92"/>
      <c r="X148" s="92">
        <v>40.4</v>
      </c>
      <c r="Y148" s="93"/>
      <c r="Z148" s="93"/>
      <c r="AB148" s="266"/>
      <c r="AC148" s="266"/>
      <c r="AJ148" s="266"/>
      <c r="AK148" s="266"/>
      <c r="AL148" s="266">
        <v>44938</v>
      </c>
    </row>
    <row r="149" spans="1:38">
      <c r="A149" t="s">
        <v>38</v>
      </c>
      <c r="B149" t="s">
        <v>39</v>
      </c>
      <c r="C149" t="s">
        <v>40</v>
      </c>
      <c r="D149" t="s">
        <v>41</v>
      </c>
      <c r="E149" t="s">
        <v>42</v>
      </c>
      <c r="F149" t="s">
        <v>43</v>
      </c>
      <c r="G149" t="s">
        <v>44</v>
      </c>
      <c r="H149" s="266">
        <v>43160</v>
      </c>
      <c r="I149" s="266">
        <v>44012</v>
      </c>
      <c r="J149" s="266">
        <v>43959</v>
      </c>
      <c r="K149" t="s">
        <v>45</v>
      </c>
      <c r="L149" t="s">
        <v>46</v>
      </c>
      <c r="M149" t="s">
        <v>47</v>
      </c>
      <c r="N149" t="s">
        <v>48</v>
      </c>
      <c r="O149">
        <v>14</v>
      </c>
      <c r="P149" t="s">
        <v>244</v>
      </c>
      <c r="Q149" t="s">
        <v>49</v>
      </c>
      <c r="S149" t="s">
        <v>50</v>
      </c>
      <c r="U149" t="s">
        <v>48</v>
      </c>
      <c r="V149" t="s">
        <v>48</v>
      </c>
      <c r="W149" s="92"/>
      <c r="X149" s="92">
        <v>38.3</v>
      </c>
      <c r="Y149" s="93"/>
      <c r="Z149" s="93"/>
      <c r="AB149" s="266"/>
      <c r="AC149" s="266"/>
      <c r="AJ149" s="266"/>
      <c r="AK149" s="266"/>
      <c r="AL149" s="266">
        <v>44938</v>
      </c>
    </row>
    <row r="150" spans="1:38">
      <c r="A150" t="s">
        <v>38</v>
      </c>
      <c r="B150" t="s">
        <v>39</v>
      </c>
      <c r="C150" t="s">
        <v>40</v>
      </c>
      <c r="D150" t="s">
        <v>41</v>
      </c>
      <c r="E150" t="s">
        <v>42</v>
      </c>
      <c r="F150" t="s">
        <v>43</v>
      </c>
      <c r="G150" t="s">
        <v>44</v>
      </c>
      <c r="H150" s="266">
        <v>43160</v>
      </c>
      <c r="I150" s="266">
        <v>44012</v>
      </c>
      <c r="J150" s="266">
        <v>43959</v>
      </c>
      <c r="K150" t="s">
        <v>45</v>
      </c>
      <c r="L150" t="s">
        <v>46</v>
      </c>
      <c r="M150" t="s">
        <v>47</v>
      </c>
      <c r="N150" t="s">
        <v>48</v>
      </c>
      <c r="O150">
        <v>14</v>
      </c>
      <c r="P150" t="s">
        <v>245</v>
      </c>
      <c r="Q150" t="s">
        <v>49</v>
      </c>
      <c r="R150" t="s">
        <v>18</v>
      </c>
      <c r="S150" t="s">
        <v>53</v>
      </c>
      <c r="U150" t="s">
        <v>48</v>
      </c>
      <c r="V150" t="s">
        <v>48</v>
      </c>
      <c r="W150" s="92"/>
      <c r="X150" s="92">
        <v>41.3</v>
      </c>
      <c r="Y150" s="93"/>
      <c r="Z150" s="93"/>
      <c r="AB150" s="266">
        <v>43424</v>
      </c>
      <c r="AC150" s="266">
        <v>43431</v>
      </c>
      <c r="AD150" t="s">
        <v>54</v>
      </c>
      <c r="AF150" t="s">
        <v>55</v>
      </c>
      <c r="AG150" t="s">
        <v>246</v>
      </c>
      <c r="AJ150" s="266"/>
      <c r="AK150" s="266">
        <v>44254</v>
      </c>
      <c r="AL150" s="266">
        <v>44938</v>
      </c>
    </row>
    <row r="151" spans="1:38">
      <c r="A151" t="s">
        <v>38</v>
      </c>
      <c r="B151" t="s">
        <v>39</v>
      </c>
      <c r="C151" t="s">
        <v>40</v>
      </c>
      <c r="D151" t="s">
        <v>41</v>
      </c>
      <c r="E151" t="s">
        <v>42</v>
      </c>
      <c r="F151" t="s">
        <v>43</v>
      </c>
      <c r="G151" t="s">
        <v>44</v>
      </c>
      <c r="H151" s="266">
        <v>43160</v>
      </c>
      <c r="I151" s="266">
        <v>44012</v>
      </c>
      <c r="J151" s="266">
        <v>43959</v>
      </c>
      <c r="K151" t="s">
        <v>45</v>
      </c>
      <c r="L151" t="s">
        <v>46</v>
      </c>
      <c r="M151" t="s">
        <v>47</v>
      </c>
      <c r="N151" t="s">
        <v>48</v>
      </c>
      <c r="O151">
        <v>14</v>
      </c>
      <c r="P151" t="s">
        <v>247</v>
      </c>
      <c r="Q151" t="s">
        <v>49</v>
      </c>
      <c r="S151" t="s">
        <v>50</v>
      </c>
      <c r="U151" t="s">
        <v>48</v>
      </c>
      <c r="V151" t="s">
        <v>48</v>
      </c>
      <c r="W151" s="92"/>
      <c r="X151" s="92">
        <v>36.5</v>
      </c>
      <c r="Y151" s="93"/>
      <c r="Z151" s="93"/>
      <c r="AB151" s="266"/>
      <c r="AC151" s="266"/>
      <c r="AJ151" s="266"/>
      <c r="AK151" s="266"/>
      <c r="AL151" s="266">
        <v>44938</v>
      </c>
    </row>
    <row r="152" spans="1:38">
      <c r="A152" t="s">
        <v>38</v>
      </c>
      <c r="B152" t="s">
        <v>39</v>
      </c>
      <c r="C152" t="s">
        <v>40</v>
      </c>
      <c r="D152" t="s">
        <v>41</v>
      </c>
      <c r="E152" t="s">
        <v>42</v>
      </c>
      <c r="F152" t="s">
        <v>43</v>
      </c>
      <c r="G152" t="s">
        <v>44</v>
      </c>
      <c r="H152" s="266">
        <v>43160</v>
      </c>
      <c r="I152" s="266">
        <v>44012</v>
      </c>
      <c r="J152" s="266">
        <v>43959</v>
      </c>
      <c r="K152" t="s">
        <v>45</v>
      </c>
      <c r="L152" t="s">
        <v>46</v>
      </c>
      <c r="M152" t="s">
        <v>47</v>
      </c>
      <c r="N152" t="s">
        <v>48</v>
      </c>
      <c r="O152">
        <v>14</v>
      </c>
      <c r="P152" t="s">
        <v>248</v>
      </c>
      <c r="Q152" t="s">
        <v>49</v>
      </c>
      <c r="S152" t="s">
        <v>50</v>
      </c>
      <c r="U152" t="s">
        <v>51</v>
      </c>
      <c r="V152" t="s">
        <v>51</v>
      </c>
      <c r="W152" s="92"/>
      <c r="X152" s="92">
        <v>64.2</v>
      </c>
      <c r="Y152" s="93"/>
      <c r="Z152" s="93"/>
      <c r="AB152" s="266"/>
      <c r="AC152" s="266"/>
      <c r="AJ152" s="266"/>
      <c r="AK152" s="266"/>
      <c r="AL152" s="266">
        <v>44938</v>
      </c>
    </row>
    <row r="153" spans="1:38">
      <c r="A153" t="s">
        <v>38</v>
      </c>
      <c r="B153" t="s">
        <v>39</v>
      </c>
      <c r="C153" t="s">
        <v>40</v>
      </c>
      <c r="D153" t="s">
        <v>41</v>
      </c>
      <c r="E153" t="s">
        <v>42</v>
      </c>
      <c r="F153" t="s">
        <v>43</v>
      </c>
      <c r="G153" t="s">
        <v>44</v>
      </c>
      <c r="H153" s="266">
        <v>43160</v>
      </c>
      <c r="I153" s="266">
        <v>44012</v>
      </c>
      <c r="J153" s="266">
        <v>43959</v>
      </c>
      <c r="K153" t="s">
        <v>45</v>
      </c>
      <c r="L153" t="s">
        <v>46</v>
      </c>
      <c r="M153" t="s">
        <v>47</v>
      </c>
      <c r="N153" t="s">
        <v>48</v>
      </c>
      <c r="O153">
        <v>14</v>
      </c>
      <c r="P153" t="s">
        <v>249</v>
      </c>
      <c r="Q153" t="s">
        <v>49</v>
      </c>
      <c r="S153" t="s">
        <v>50</v>
      </c>
      <c r="U153" t="s">
        <v>48</v>
      </c>
      <c r="V153" t="s">
        <v>70</v>
      </c>
      <c r="W153" s="92"/>
      <c r="X153" s="92">
        <v>26.8</v>
      </c>
      <c r="Y153" s="93"/>
      <c r="Z153" s="93"/>
      <c r="AB153" s="266"/>
      <c r="AC153" s="266"/>
      <c r="AJ153" s="266"/>
      <c r="AK153" s="266"/>
      <c r="AL153" s="266">
        <v>44938</v>
      </c>
    </row>
    <row r="154" spans="1:38">
      <c r="A154" t="s">
        <v>38</v>
      </c>
      <c r="B154" t="s">
        <v>39</v>
      </c>
      <c r="C154" t="s">
        <v>40</v>
      </c>
      <c r="D154" t="s">
        <v>41</v>
      </c>
      <c r="E154" t="s">
        <v>42</v>
      </c>
      <c r="F154" t="s">
        <v>43</v>
      </c>
      <c r="G154" t="s">
        <v>44</v>
      </c>
      <c r="H154" s="266">
        <v>43160</v>
      </c>
      <c r="I154" s="266">
        <v>44012</v>
      </c>
      <c r="J154" s="266">
        <v>43959</v>
      </c>
      <c r="K154" t="s">
        <v>45</v>
      </c>
      <c r="L154" t="s">
        <v>46</v>
      </c>
      <c r="M154" t="s">
        <v>47</v>
      </c>
      <c r="N154" t="s">
        <v>48</v>
      </c>
      <c r="O154">
        <v>14</v>
      </c>
      <c r="P154" t="s">
        <v>250</v>
      </c>
      <c r="Q154" t="s">
        <v>49</v>
      </c>
      <c r="R154" t="s">
        <v>18</v>
      </c>
      <c r="S154" t="s">
        <v>53</v>
      </c>
      <c r="U154" t="s">
        <v>51</v>
      </c>
      <c r="V154" t="s">
        <v>51</v>
      </c>
      <c r="W154" s="92"/>
      <c r="X154" s="92">
        <v>51.9</v>
      </c>
      <c r="Y154" s="93"/>
      <c r="Z154" s="93"/>
      <c r="AB154" s="266">
        <v>43639</v>
      </c>
      <c r="AC154" s="266">
        <v>43662</v>
      </c>
      <c r="AD154" t="s">
        <v>54</v>
      </c>
      <c r="AF154" t="s">
        <v>55</v>
      </c>
      <c r="AG154" t="s">
        <v>251</v>
      </c>
      <c r="AH154" t="s">
        <v>57</v>
      </c>
      <c r="AI154" t="s">
        <v>78</v>
      </c>
      <c r="AJ154" s="266">
        <v>43662</v>
      </c>
      <c r="AK154" s="266">
        <v>44254</v>
      </c>
      <c r="AL154" s="266">
        <v>44938</v>
      </c>
    </row>
    <row r="155" spans="1:38">
      <c r="A155" t="s">
        <v>38</v>
      </c>
      <c r="B155" t="s">
        <v>39</v>
      </c>
      <c r="C155" t="s">
        <v>40</v>
      </c>
      <c r="D155" t="s">
        <v>41</v>
      </c>
      <c r="E155" t="s">
        <v>42</v>
      </c>
      <c r="F155" t="s">
        <v>43</v>
      </c>
      <c r="G155" t="s">
        <v>44</v>
      </c>
      <c r="H155" s="266">
        <v>43160</v>
      </c>
      <c r="I155" s="266">
        <v>44012</v>
      </c>
      <c r="J155" s="266">
        <v>43959</v>
      </c>
      <c r="K155" t="s">
        <v>45</v>
      </c>
      <c r="L155" t="s">
        <v>46</v>
      </c>
      <c r="M155" t="s">
        <v>47</v>
      </c>
      <c r="N155" t="s">
        <v>48</v>
      </c>
      <c r="O155">
        <v>15</v>
      </c>
      <c r="P155" t="s">
        <v>252</v>
      </c>
      <c r="Q155" t="s">
        <v>49</v>
      </c>
      <c r="S155" t="s">
        <v>50</v>
      </c>
      <c r="U155" t="s">
        <v>51</v>
      </c>
      <c r="V155" t="s">
        <v>51</v>
      </c>
      <c r="W155" s="92"/>
      <c r="X155" s="92">
        <v>54.8</v>
      </c>
      <c r="Y155" s="93"/>
      <c r="Z155" s="93"/>
      <c r="AB155" s="266"/>
      <c r="AC155" s="266"/>
      <c r="AJ155" s="266"/>
      <c r="AK155" s="266"/>
      <c r="AL155" s="266">
        <v>44938</v>
      </c>
    </row>
    <row r="156" spans="1:38">
      <c r="A156" t="s">
        <v>38</v>
      </c>
      <c r="B156" t="s">
        <v>39</v>
      </c>
      <c r="C156" t="s">
        <v>40</v>
      </c>
      <c r="D156" t="s">
        <v>41</v>
      </c>
      <c r="E156" t="s">
        <v>42</v>
      </c>
      <c r="F156" t="s">
        <v>43</v>
      </c>
      <c r="G156" t="s">
        <v>44</v>
      </c>
      <c r="H156" s="266">
        <v>43160</v>
      </c>
      <c r="I156" s="266">
        <v>44012</v>
      </c>
      <c r="J156" s="266">
        <v>43959</v>
      </c>
      <c r="K156" t="s">
        <v>45</v>
      </c>
      <c r="L156" t="s">
        <v>46</v>
      </c>
      <c r="M156" t="s">
        <v>47</v>
      </c>
      <c r="N156" t="s">
        <v>48</v>
      </c>
      <c r="O156">
        <v>15</v>
      </c>
      <c r="P156" t="s">
        <v>253</v>
      </c>
      <c r="Q156" t="s">
        <v>49</v>
      </c>
      <c r="S156" t="s">
        <v>50</v>
      </c>
      <c r="U156" t="s">
        <v>60</v>
      </c>
      <c r="V156" t="s">
        <v>60</v>
      </c>
      <c r="W156" s="92"/>
      <c r="X156" s="92">
        <v>69.6</v>
      </c>
      <c r="Y156" s="93"/>
      <c r="Z156" s="93"/>
      <c r="AB156" s="266"/>
      <c r="AC156" s="266"/>
      <c r="AJ156" s="266"/>
      <c r="AK156" s="266"/>
      <c r="AL156" s="266">
        <v>44938</v>
      </c>
    </row>
    <row r="157" spans="1:38">
      <c r="A157" t="s">
        <v>38</v>
      </c>
      <c r="B157" t="s">
        <v>39</v>
      </c>
      <c r="C157" t="s">
        <v>40</v>
      </c>
      <c r="D157" t="s">
        <v>41</v>
      </c>
      <c r="E157" t="s">
        <v>42</v>
      </c>
      <c r="F157" t="s">
        <v>43</v>
      </c>
      <c r="G157" t="s">
        <v>44</v>
      </c>
      <c r="H157" s="266">
        <v>43160</v>
      </c>
      <c r="I157" s="266">
        <v>44012</v>
      </c>
      <c r="J157" s="266">
        <v>43959</v>
      </c>
      <c r="K157" t="s">
        <v>45</v>
      </c>
      <c r="L157" t="s">
        <v>46</v>
      </c>
      <c r="M157" t="s">
        <v>47</v>
      </c>
      <c r="N157" t="s">
        <v>48</v>
      </c>
      <c r="O157">
        <v>15</v>
      </c>
      <c r="P157" t="s">
        <v>254</v>
      </c>
      <c r="Q157" t="s">
        <v>49</v>
      </c>
      <c r="S157" t="s">
        <v>50</v>
      </c>
      <c r="U157" t="s">
        <v>51</v>
      </c>
      <c r="V157" t="s">
        <v>51</v>
      </c>
      <c r="W157" s="92"/>
      <c r="X157" s="92">
        <v>58.9</v>
      </c>
      <c r="Y157" s="93"/>
      <c r="Z157" s="93"/>
      <c r="AB157" s="266"/>
      <c r="AC157" s="266"/>
      <c r="AJ157" s="266"/>
      <c r="AK157" s="266"/>
      <c r="AL157" s="266">
        <v>44938</v>
      </c>
    </row>
    <row r="158" spans="1:38">
      <c r="A158" t="s">
        <v>38</v>
      </c>
      <c r="B158" t="s">
        <v>39</v>
      </c>
      <c r="C158" t="s">
        <v>40</v>
      </c>
      <c r="D158" t="s">
        <v>41</v>
      </c>
      <c r="E158" t="s">
        <v>42</v>
      </c>
      <c r="F158" t="s">
        <v>43</v>
      </c>
      <c r="G158" t="s">
        <v>44</v>
      </c>
      <c r="H158" s="266">
        <v>43160</v>
      </c>
      <c r="I158" s="266">
        <v>44012</v>
      </c>
      <c r="J158" s="266">
        <v>43959</v>
      </c>
      <c r="K158" t="s">
        <v>45</v>
      </c>
      <c r="L158" t="s">
        <v>46</v>
      </c>
      <c r="M158" t="s">
        <v>47</v>
      </c>
      <c r="N158" t="s">
        <v>48</v>
      </c>
      <c r="O158">
        <v>15</v>
      </c>
      <c r="P158" t="s">
        <v>255</v>
      </c>
      <c r="Q158" t="s">
        <v>49</v>
      </c>
      <c r="S158" t="s">
        <v>50</v>
      </c>
      <c r="U158" t="s">
        <v>51</v>
      </c>
      <c r="V158" t="s">
        <v>51</v>
      </c>
      <c r="W158" s="92"/>
      <c r="X158" s="92">
        <v>53.9</v>
      </c>
      <c r="Y158" s="93"/>
      <c r="Z158" s="93"/>
      <c r="AB158" s="266"/>
      <c r="AC158" s="266"/>
      <c r="AJ158" s="266"/>
      <c r="AK158" s="266"/>
      <c r="AL158" s="266">
        <v>44938</v>
      </c>
    </row>
    <row r="159" spans="1:38">
      <c r="A159" t="s">
        <v>38</v>
      </c>
      <c r="B159" t="s">
        <v>39</v>
      </c>
      <c r="C159" t="s">
        <v>40</v>
      </c>
      <c r="D159" t="s">
        <v>41</v>
      </c>
      <c r="E159" t="s">
        <v>42</v>
      </c>
      <c r="F159" t="s">
        <v>43</v>
      </c>
      <c r="G159" t="s">
        <v>44</v>
      </c>
      <c r="H159" s="266">
        <v>43160</v>
      </c>
      <c r="I159" s="266">
        <v>44012</v>
      </c>
      <c r="J159" s="266">
        <v>43959</v>
      </c>
      <c r="K159" t="s">
        <v>45</v>
      </c>
      <c r="L159" t="s">
        <v>46</v>
      </c>
      <c r="M159" t="s">
        <v>47</v>
      </c>
      <c r="N159" t="s">
        <v>48</v>
      </c>
      <c r="O159">
        <v>15</v>
      </c>
      <c r="P159" t="s">
        <v>256</v>
      </c>
      <c r="Q159" t="s">
        <v>49</v>
      </c>
      <c r="R159" t="s">
        <v>18</v>
      </c>
      <c r="S159" t="s">
        <v>53</v>
      </c>
      <c r="U159" t="s">
        <v>48</v>
      </c>
      <c r="V159" t="s">
        <v>48</v>
      </c>
      <c r="W159" s="92"/>
      <c r="X159" s="92">
        <v>40.4</v>
      </c>
      <c r="Y159" s="93"/>
      <c r="Z159" s="93"/>
      <c r="AB159" s="266">
        <v>43545</v>
      </c>
      <c r="AC159" s="266">
        <v>43553</v>
      </c>
      <c r="AD159" t="s">
        <v>54</v>
      </c>
      <c r="AF159" t="s">
        <v>55</v>
      </c>
      <c r="AG159" t="s">
        <v>257</v>
      </c>
      <c r="AJ159" s="266"/>
      <c r="AK159" s="266">
        <v>44254</v>
      </c>
      <c r="AL159" s="266">
        <v>44938</v>
      </c>
    </row>
    <row r="160" spans="1:38">
      <c r="A160" t="s">
        <v>38</v>
      </c>
      <c r="B160" t="s">
        <v>39</v>
      </c>
      <c r="C160" t="s">
        <v>40</v>
      </c>
      <c r="D160" t="s">
        <v>41</v>
      </c>
      <c r="E160" t="s">
        <v>42</v>
      </c>
      <c r="F160" t="s">
        <v>43</v>
      </c>
      <c r="G160" t="s">
        <v>44</v>
      </c>
      <c r="H160" s="266">
        <v>43160</v>
      </c>
      <c r="I160" s="266">
        <v>44012</v>
      </c>
      <c r="J160" s="266">
        <v>43959</v>
      </c>
      <c r="K160" t="s">
        <v>45</v>
      </c>
      <c r="L160" t="s">
        <v>46</v>
      </c>
      <c r="M160" t="s">
        <v>47</v>
      </c>
      <c r="N160" t="s">
        <v>48</v>
      </c>
      <c r="O160">
        <v>15</v>
      </c>
      <c r="P160" t="s">
        <v>258</v>
      </c>
      <c r="Q160" t="s">
        <v>49</v>
      </c>
      <c r="S160" t="s">
        <v>50</v>
      </c>
      <c r="U160" t="s">
        <v>48</v>
      </c>
      <c r="V160" t="s">
        <v>48</v>
      </c>
      <c r="W160" s="92"/>
      <c r="X160" s="92">
        <v>41.2</v>
      </c>
      <c r="Y160" s="93"/>
      <c r="Z160" s="93"/>
      <c r="AB160" s="266"/>
      <c r="AC160" s="266"/>
      <c r="AJ160" s="266"/>
      <c r="AK160" s="266"/>
      <c r="AL160" s="266">
        <v>44938</v>
      </c>
    </row>
    <row r="161" spans="1:38">
      <c r="A161" t="s">
        <v>38</v>
      </c>
      <c r="B161" t="s">
        <v>39</v>
      </c>
      <c r="C161" t="s">
        <v>40</v>
      </c>
      <c r="D161" t="s">
        <v>41</v>
      </c>
      <c r="E161" t="s">
        <v>42</v>
      </c>
      <c r="F161" t="s">
        <v>43</v>
      </c>
      <c r="G161" t="s">
        <v>44</v>
      </c>
      <c r="H161" s="266">
        <v>43160</v>
      </c>
      <c r="I161" s="266">
        <v>44012</v>
      </c>
      <c r="J161" s="266">
        <v>43959</v>
      </c>
      <c r="K161" t="s">
        <v>45</v>
      </c>
      <c r="L161" t="s">
        <v>46</v>
      </c>
      <c r="M161" t="s">
        <v>47</v>
      </c>
      <c r="N161" t="s">
        <v>48</v>
      </c>
      <c r="O161">
        <v>15</v>
      </c>
      <c r="P161" t="s">
        <v>259</v>
      </c>
      <c r="Q161" t="s">
        <v>49</v>
      </c>
      <c r="R161" t="s">
        <v>18</v>
      </c>
      <c r="S161" t="s">
        <v>53</v>
      </c>
      <c r="U161" t="s">
        <v>48</v>
      </c>
      <c r="V161" t="s">
        <v>48</v>
      </c>
      <c r="W161" s="92"/>
      <c r="X161" s="92">
        <v>38.3</v>
      </c>
      <c r="Y161" s="93"/>
      <c r="Z161" s="93"/>
      <c r="AB161" s="266">
        <v>43355</v>
      </c>
      <c r="AC161" s="266">
        <v>43364</v>
      </c>
      <c r="AD161" t="s">
        <v>54</v>
      </c>
      <c r="AF161" t="s">
        <v>55</v>
      </c>
      <c r="AG161" t="s">
        <v>260</v>
      </c>
      <c r="AH161" t="s">
        <v>57</v>
      </c>
      <c r="AI161" t="s">
        <v>88</v>
      </c>
      <c r="AJ161" s="266">
        <v>43364</v>
      </c>
      <c r="AK161" s="266">
        <v>44254</v>
      </c>
      <c r="AL161" s="266">
        <v>44938</v>
      </c>
    </row>
    <row r="162" spans="1:38">
      <c r="A162" t="s">
        <v>38</v>
      </c>
      <c r="B162" t="s">
        <v>39</v>
      </c>
      <c r="C162" t="s">
        <v>40</v>
      </c>
      <c r="D162" t="s">
        <v>41</v>
      </c>
      <c r="E162" t="s">
        <v>42</v>
      </c>
      <c r="F162" t="s">
        <v>43</v>
      </c>
      <c r="G162" t="s">
        <v>44</v>
      </c>
      <c r="H162" s="266">
        <v>43160</v>
      </c>
      <c r="I162" s="266">
        <v>44012</v>
      </c>
      <c r="J162" s="266">
        <v>43959</v>
      </c>
      <c r="K162" t="s">
        <v>45</v>
      </c>
      <c r="L162" t="s">
        <v>46</v>
      </c>
      <c r="M162" t="s">
        <v>47</v>
      </c>
      <c r="N162" t="s">
        <v>48</v>
      </c>
      <c r="O162">
        <v>15</v>
      </c>
      <c r="P162" t="s">
        <v>261</v>
      </c>
      <c r="Q162" t="s">
        <v>49</v>
      </c>
      <c r="S162" t="s">
        <v>50</v>
      </c>
      <c r="U162" t="s">
        <v>48</v>
      </c>
      <c r="V162" t="s">
        <v>48</v>
      </c>
      <c r="W162" s="92"/>
      <c r="X162" s="92">
        <v>36.5</v>
      </c>
      <c r="Y162" s="93"/>
      <c r="Z162" s="93"/>
      <c r="AB162" s="266"/>
      <c r="AC162" s="266"/>
      <c r="AJ162" s="266"/>
      <c r="AK162" s="266"/>
      <c r="AL162" s="266">
        <v>44938</v>
      </c>
    </row>
    <row r="163" spans="1:38">
      <c r="A163" t="s">
        <v>38</v>
      </c>
      <c r="B163" t="s">
        <v>39</v>
      </c>
      <c r="C163" t="s">
        <v>40</v>
      </c>
      <c r="D163" t="s">
        <v>41</v>
      </c>
      <c r="E163" t="s">
        <v>42</v>
      </c>
      <c r="F163" t="s">
        <v>43</v>
      </c>
      <c r="G163" t="s">
        <v>44</v>
      </c>
      <c r="H163" s="266">
        <v>43160</v>
      </c>
      <c r="I163" s="266">
        <v>44012</v>
      </c>
      <c r="J163" s="266">
        <v>43959</v>
      </c>
      <c r="K163" t="s">
        <v>45</v>
      </c>
      <c r="L163" t="s">
        <v>46</v>
      </c>
      <c r="M163" t="s">
        <v>47</v>
      </c>
      <c r="N163" t="s">
        <v>48</v>
      </c>
      <c r="O163">
        <v>15</v>
      </c>
      <c r="P163" t="s">
        <v>262</v>
      </c>
      <c r="Q163" t="s">
        <v>49</v>
      </c>
      <c r="S163" t="s">
        <v>50</v>
      </c>
      <c r="U163" t="s">
        <v>51</v>
      </c>
      <c r="V163" t="s">
        <v>51</v>
      </c>
      <c r="W163" s="92"/>
      <c r="X163" s="92">
        <v>65</v>
      </c>
      <c r="Y163" s="93"/>
      <c r="Z163" s="93"/>
      <c r="AB163" s="266"/>
      <c r="AC163" s="266"/>
      <c r="AJ163" s="266"/>
      <c r="AK163" s="266"/>
      <c r="AL163" s="266">
        <v>44938</v>
      </c>
    </row>
    <row r="164" spans="1:38">
      <c r="A164" t="s">
        <v>38</v>
      </c>
      <c r="B164" t="s">
        <v>39</v>
      </c>
      <c r="C164" t="s">
        <v>40</v>
      </c>
      <c r="D164" t="s">
        <v>41</v>
      </c>
      <c r="E164" t="s">
        <v>42</v>
      </c>
      <c r="F164" t="s">
        <v>43</v>
      </c>
      <c r="G164" t="s">
        <v>44</v>
      </c>
      <c r="H164" s="266">
        <v>43160</v>
      </c>
      <c r="I164" s="266">
        <v>44012</v>
      </c>
      <c r="J164" s="266">
        <v>43959</v>
      </c>
      <c r="K164" t="s">
        <v>45</v>
      </c>
      <c r="L164" t="s">
        <v>46</v>
      </c>
      <c r="M164" t="s">
        <v>47</v>
      </c>
      <c r="N164" t="s">
        <v>48</v>
      </c>
      <c r="O164">
        <v>15</v>
      </c>
      <c r="P164" t="s">
        <v>263</v>
      </c>
      <c r="Q164" t="s">
        <v>49</v>
      </c>
      <c r="S164" t="s">
        <v>50</v>
      </c>
      <c r="U164" t="s">
        <v>48</v>
      </c>
      <c r="V164" t="s">
        <v>70</v>
      </c>
      <c r="W164" s="92"/>
      <c r="X164" s="92">
        <v>26</v>
      </c>
      <c r="Y164" s="93"/>
      <c r="Z164" s="93"/>
      <c r="AB164" s="266"/>
      <c r="AC164" s="266"/>
      <c r="AJ164" s="266"/>
      <c r="AK164" s="266"/>
      <c r="AL164" s="266">
        <v>44938</v>
      </c>
    </row>
    <row r="165" spans="1:38">
      <c r="A165" t="s">
        <v>38</v>
      </c>
      <c r="B165" t="s">
        <v>39</v>
      </c>
      <c r="C165" t="s">
        <v>40</v>
      </c>
      <c r="D165" t="s">
        <v>41</v>
      </c>
      <c r="E165" t="s">
        <v>42</v>
      </c>
      <c r="F165" t="s">
        <v>43</v>
      </c>
      <c r="G165" t="s">
        <v>44</v>
      </c>
      <c r="H165" s="266">
        <v>43160</v>
      </c>
      <c r="I165" s="266">
        <v>44012</v>
      </c>
      <c r="J165" s="266">
        <v>43959</v>
      </c>
      <c r="K165" t="s">
        <v>45</v>
      </c>
      <c r="L165" t="s">
        <v>46</v>
      </c>
      <c r="M165" t="s">
        <v>47</v>
      </c>
      <c r="N165" t="s">
        <v>48</v>
      </c>
      <c r="O165">
        <v>15</v>
      </c>
      <c r="P165" t="s">
        <v>264</v>
      </c>
      <c r="Q165" t="s">
        <v>49</v>
      </c>
      <c r="S165" t="s">
        <v>50</v>
      </c>
      <c r="U165" t="s">
        <v>51</v>
      </c>
      <c r="V165" t="s">
        <v>51</v>
      </c>
      <c r="W165" s="92"/>
      <c r="X165" s="92">
        <v>51.9</v>
      </c>
      <c r="Y165" s="93"/>
      <c r="Z165" s="93"/>
      <c r="AB165" s="266"/>
      <c r="AC165" s="266"/>
      <c r="AJ165" s="266"/>
      <c r="AK165" s="266"/>
      <c r="AL165" s="266">
        <v>44938</v>
      </c>
    </row>
    <row r="166" spans="1:38">
      <c r="A166" t="s">
        <v>38</v>
      </c>
      <c r="B166" t="s">
        <v>39</v>
      </c>
      <c r="C166" t="s">
        <v>40</v>
      </c>
      <c r="D166" t="s">
        <v>41</v>
      </c>
      <c r="E166" t="s">
        <v>42</v>
      </c>
      <c r="F166" t="s">
        <v>43</v>
      </c>
      <c r="G166" t="s">
        <v>44</v>
      </c>
      <c r="H166" s="266">
        <v>43160</v>
      </c>
      <c r="I166" s="266">
        <v>44012</v>
      </c>
      <c r="J166" s="266">
        <v>43959</v>
      </c>
      <c r="K166" t="s">
        <v>45</v>
      </c>
      <c r="L166" t="s">
        <v>46</v>
      </c>
      <c r="M166" t="s">
        <v>47</v>
      </c>
      <c r="N166" t="s">
        <v>48</v>
      </c>
      <c r="O166">
        <v>16</v>
      </c>
      <c r="P166" t="s">
        <v>265</v>
      </c>
      <c r="Q166" t="s">
        <v>49</v>
      </c>
      <c r="R166" t="s">
        <v>18</v>
      </c>
      <c r="S166" t="s">
        <v>53</v>
      </c>
      <c r="U166" t="s">
        <v>51</v>
      </c>
      <c r="V166" t="s">
        <v>51</v>
      </c>
      <c r="W166" s="92"/>
      <c r="X166" s="92">
        <v>51.9</v>
      </c>
      <c r="Y166" s="93"/>
      <c r="Z166" s="93"/>
      <c r="AB166" s="266">
        <v>43550</v>
      </c>
      <c r="AC166" s="266">
        <v>43574</v>
      </c>
      <c r="AD166" t="s">
        <v>54</v>
      </c>
      <c r="AF166" t="s">
        <v>55</v>
      </c>
      <c r="AG166" t="s">
        <v>266</v>
      </c>
      <c r="AH166" t="s">
        <v>57</v>
      </c>
      <c r="AI166" t="s">
        <v>88</v>
      </c>
      <c r="AJ166" s="266">
        <v>43574</v>
      </c>
      <c r="AK166" s="266">
        <v>44254</v>
      </c>
      <c r="AL166" s="266">
        <v>44938</v>
      </c>
    </row>
    <row r="167" spans="1:38">
      <c r="A167" t="s">
        <v>38</v>
      </c>
      <c r="B167" t="s">
        <v>39</v>
      </c>
      <c r="C167" t="s">
        <v>40</v>
      </c>
      <c r="D167" t="s">
        <v>41</v>
      </c>
      <c r="E167" t="s">
        <v>42</v>
      </c>
      <c r="F167" t="s">
        <v>43</v>
      </c>
      <c r="G167" t="s">
        <v>44</v>
      </c>
      <c r="H167" s="266">
        <v>43160</v>
      </c>
      <c r="I167" s="266">
        <v>44012</v>
      </c>
      <c r="J167" s="266">
        <v>43959</v>
      </c>
      <c r="K167" t="s">
        <v>45</v>
      </c>
      <c r="L167" t="s">
        <v>46</v>
      </c>
      <c r="M167" t="s">
        <v>47</v>
      </c>
      <c r="N167" t="s">
        <v>48</v>
      </c>
      <c r="O167">
        <v>16</v>
      </c>
      <c r="P167" t="s">
        <v>267</v>
      </c>
      <c r="Q167" t="s">
        <v>49</v>
      </c>
      <c r="S167" t="s">
        <v>50</v>
      </c>
      <c r="U167" t="s">
        <v>60</v>
      </c>
      <c r="V167" t="s">
        <v>60</v>
      </c>
      <c r="W167" s="92"/>
      <c r="X167" s="92">
        <v>70.4</v>
      </c>
      <c r="Y167" s="93"/>
      <c r="Z167" s="93"/>
      <c r="AB167" s="266"/>
      <c r="AC167" s="266"/>
      <c r="AJ167" s="266"/>
      <c r="AK167" s="266"/>
      <c r="AL167" s="266">
        <v>44938</v>
      </c>
    </row>
    <row r="168" spans="1:38">
      <c r="A168" t="s">
        <v>38</v>
      </c>
      <c r="B168" t="s">
        <v>39</v>
      </c>
      <c r="C168" t="s">
        <v>40</v>
      </c>
      <c r="D168" t="s">
        <v>41</v>
      </c>
      <c r="E168" t="s">
        <v>42</v>
      </c>
      <c r="F168" t="s">
        <v>43</v>
      </c>
      <c r="G168" t="s">
        <v>44</v>
      </c>
      <c r="H168" s="266">
        <v>43160</v>
      </c>
      <c r="I168" s="266">
        <v>44012</v>
      </c>
      <c r="J168" s="266">
        <v>43959</v>
      </c>
      <c r="K168" t="s">
        <v>45</v>
      </c>
      <c r="L168" t="s">
        <v>46</v>
      </c>
      <c r="M168" t="s">
        <v>47</v>
      </c>
      <c r="N168" t="s">
        <v>48</v>
      </c>
      <c r="O168">
        <v>16</v>
      </c>
      <c r="P168" t="s">
        <v>268</v>
      </c>
      <c r="Q168" t="s">
        <v>49</v>
      </c>
      <c r="S168" t="s">
        <v>50</v>
      </c>
      <c r="U168" t="s">
        <v>51</v>
      </c>
      <c r="V168" t="s">
        <v>51</v>
      </c>
      <c r="W168" s="92"/>
      <c r="X168" s="92">
        <v>58.1</v>
      </c>
      <c r="Y168" s="93"/>
      <c r="Z168" s="93"/>
      <c r="AB168" s="266"/>
      <c r="AC168" s="266"/>
      <c r="AJ168" s="266"/>
      <c r="AK168" s="266"/>
      <c r="AL168" s="266">
        <v>44938</v>
      </c>
    </row>
    <row r="169" spans="1:38">
      <c r="A169" t="s">
        <v>38</v>
      </c>
      <c r="B169" t="s">
        <v>39</v>
      </c>
      <c r="C169" t="s">
        <v>40</v>
      </c>
      <c r="D169" t="s">
        <v>41</v>
      </c>
      <c r="E169" t="s">
        <v>42</v>
      </c>
      <c r="F169" t="s">
        <v>43</v>
      </c>
      <c r="G169" t="s">
        <v>44</v>
      </c>
      <c r="H169" s="266">
        <v>43160</v>
      </c>
      <c r="I169" s="266">
        <v>44012</v>
      </c>
      <c r="J169" s="266">
        <v>43959</v>
      </c>
      <c r="K169" t="s">
        <v>45</v>
      </c>
      <c r="L169" t="s">
        <v>46</v>
      </c>
      <c r="M169" t="s">
        <v>47</v>
      </c>
      <c r="N169" t="s">
        <v>48</v>
      </c>
      <c r="O169">
        <v>16</v>
      </c>
      <c r="P169" t="s">
        <v>269</v>
      </c>
      <c r="Q169" t="s">
        <v>49</v>
      </c>
      <c r="S169" t="s">
        <v>50</v>
      </c>
      <c r="U169" t="s">
        <v>51</v>
      </c>
      <c r="V169" t="s">
        <v>51</v>
      </c>
      <c r="W169" s="92"/>
      <c r="X169" s="92">
        <v>54.7</v>
      </c>
      <c r="Y169" s="93"/>
      <c r="Z169" s="93"/>
      <c r="AB169" s="266"/>
      <c r="AC169" s="266"/>
      <c r="AJ169" s="266"/>
      <c r="AK169" s="266"/>
      <c r="AL169" s="266">
        <v>44938</v>
      </c>
    </row>
    <row r="170" spans="1:38">
      <c r="A170" t="s">
        <v>38</v>
      </c>
      <c r="B170" t="s">
        <v>39</v>
      </c>
      <c r="C170" t="s">
        <v>40</v>
      </c>
      <c r="D170" t="s">
        <v>41</v>
      </c>
      <c r="E170" t="s">
        <v>42</v>
      </c>
      <c r="F170" t="s">
        <v>43</v>
      </c>
      <c r="G170" t="s">
        <v>44</v>
      </c>
      <c r="H170" s="266">
        <v>43160</v>
      </c>
      <c r="I170" s="266">
        <v>44012</v>
      </c>
      <c r="J170" s="266">
        <v>43959</v>
      </c>
      <c r="K170" t="s">
        <v>45</v>
      </c>
      <c r="L170" t="s">
        <v>46</v>
      </c>
      <c r="M170" t="s">
        <v>47</v>
      </c>
      <c r="N170" t="s">
        <v>48</v>
      </c>
      <c r="O170">
        <v>16</v>
      </c>
      <c r="P170" t="s">
        <v>270</v>
      </c>
      <c r="Q170" t="s">
        <v>49</v>
      </c>
      <c r="S170" t="s">
        <v>50</v>
      </c>
      <c r="U170" t="s">
        <v>48</v>
      </c>
      <c r="V170" t="s">
        <v>48</v>
      </c>
      <c r="W170" s="92"/>
      <c r="X170" s="92">
        <v>40.4</v>
      </c>
      <c r="Y170" s="93"/>
      <c r="Z170" s="93"/>
      <c r="AB170" s="266"/>
      <c r="AC170" s="266"/>
      <c r="AJ170" s="266"/>
      <c r="AK170" s="266"/>
      <c r="AL170" s="266">
        <v>44938</v>
      </c>
    </row>
    <row r="171" spans="1:38">
      <c r="A171" t="s">
        <v>38</v>
      </c>
      <c r="B171" t="s">
        <v>39</v>
      </c>
      <c r="C171" t="s">
        <v>40</v>
      </c>
      <c r="D171" t="s">
        <v>41</v>
      </c>
      <c r="E171" t="s">
        <v>42</v>
      </c>
      <c r="F171" t="s">
        <v>43</v>
      </c>
      <c r="G171" t="s">
        <v>44</v>
      </c>
      <c r="H171" s="266">
        <v>43160</v>
      </c>
      <c r="I171" s="266">
        <v>44012</v>
      </c>
      <c r="J171" s="266">
        <v>43959</v>
      </c>
      <c r="K171" t="s">
        <v>45</v>
      </c>
      <c r="L171" t="s">
        <v>46</v>
      </c>
      <c r="M171" t="s">
        <v>47</v>
      </c>
      <c r="N171" t="s">
        <v>48</v>
      </c>
      <c r="O171">
        <v>16</v>
      </c>
      <c r="P171" t="s">
        <v>271</v>
      </c>
      <c r="Q171" t="s">
        <v>49</v>
      </c>
      <c r="R171" t="s">
        <v>18</v>
      </c>
      <c r="S171" t="s">
        <v>53</v>
      </c>
      <c r="U171" t="s">
        <v>48</v>
      </c>
      <c r="V171" t="s">
        <v>48</v>
      </c>
      <c r="W171" s="92"/>
      <c r="X171" s="92">
        <v>38.3</v>
      </c>
      <c r="Y171" s="93"/>
      <c r="Z171" s="93"/>
      <c r="AB171" s="266">
        <v>43427</v>
      </c>
      <c r="AC171" s="266">
        <v>43476</v>
      </c>
      <c r="AD171" t="s">
        <v>54</v>
      </c>
      <c r="AF171" t="s">
        <v>55</v>
      </c>
      <c r="AG171" t="s">
        <v>272</v>
      </c>
      <c r="AH171" t="s">
        <v>273</v>
      </c>
      <c r="AI171" t="s">
        <v>88</v>
      </c>
      <c r="AJ171" s="266">
        <v>43476</v>
      </c>
      <c r="AK171" s="266">
        <v>44254</v>
      </c>
      <c r="AL171" s="266">
        <v>44938</v>
      </c>
    </row>
    <row r="172" spans="1:38">
      <c r="A172" t="s">
        <v>38</v>
      </c>
      <c r="B172" t="s">
        <v>39</v>
      </c>
      <c r="C172" t="s">
        <v>40</v>
      </c>
      <c r="D172" t="s">
        <v>41</v>
      </c>
      <c r="E172" t="s">
        <v>42</v>
      </c>
      <c r="F172" t="s">
        <v>43</v>
      </c>
      <c r="G172" t="s">
        <v>44</v>
      </c>
      <c r="H172" s="266">
        <v>43160</v>
      </c>
      <c r="I172" s="266">
        <v>44012</v>
      </c>
      <c r="J172" s="266">
        <v>43959</v>
      </c>
      <c r="K172" t="s">
        <v>45</v>
      </c>
      <c r="L172" t="s">
        <v>46</v>
      </c>
      <c r="M172" t="s">
        <v>47</v>
      </c>
      <c r="N172" t="s">
        <v>48</v>
      </c>
      <c r="O172">
        <v>16</v>
      </c>
      <c r="P172" t="s">
        <v>274</v>
      </c>
      <c r="Q172" t="s">
        <v>49</v>
      </c>
      <c r="R172" t="s">
        <v>18</v>
      </c>
      <c r="S172" t="s">
        <v>53</v>
      </c>
      <c r="U172" t="s">
        <v>48</v>
      </c>
      <c r="V172" t="s">
        <v>48</v>
      </c>
      <c r="W172" s="92"/>
      <c r="X172" s="92">
        <v>41.3</v>
      </c>
      <c r="Y172" s="93"/>
      <c r="Z172" s="93"/>
      <c r="AB172" s="266">
        <v>43551</v>
      </c>
      <c r="AC172" s="266">
        <v>43563</v>
      </c>
      <c r="AD172" t="s">
        <v>54</v>
      </c>
      <c r="AF172" t="s">
        <v>55</v>
      </c>
      <c r="AG172" t="s">
        <v>275</v>
      </c>
      <c r="AJ172" s="266"/>
      <c r="AK172" s="266">
        <v>44254</v>
      </c>
      <c r="AL172" s="266">
        <v>44938</v>
      </c>
    </row>
    <row r="173" spans="1:38">
      <c r="A173" t="s">
        <v>38</v>
      </c>
      <c r="B173" t="s">
        <v>39</v>
      </c>
      <c r="C173" t="s">
        <v>40</v>
      </c>
      <c r="D173" t="s">
        <v>41</v>
      </c>
      <c r="E173" t="s">
        <v>42</v>
      </c>
      <c r="F173" t="s">
        <v>43</v>
      </c>
      <c r="G173" t="s">
        <v>44</v>
      </c>
      <c r="H173" s="266">
        <v>43160</v>
      </c>
      <c r="I173" s="266">
        <v>44012</v>
      </c>
      <c r="J173" s="266">
        <v>43959</v>
      </c>
      <c r="K173" t="s">
        <v>45</v>
      </c>
      <c r="L173" t="s">
        <v>46</v>
      </c>
      <c r="M173" t="s">
        <v>47</v>
      </c>
      <c r="N173" t="s">
        <v>48</v>
      </c>
      <c r="O173">
        <v>16</v>
      </c>
      <c r="P173" t="s">
        <v>276</v>
      </c>
      <c r="Q173" t="s">
        <v>49</v>
      </c>
      <c r="R173" t="s">
        <v>18</v>
      </c>
      <c r="S173" t="s">
        <v>53</v>
      </c>
      <c r="U173" t="s">
        <v>48</v>
      </c>
      <c r="V173" t="s">
        <v>48</v>
      </c>
      <c r="W173" s="92"/>
      <c r="X173" s="92">
        <v>36.5</v>
      </c>
      <c r="Y173" s="93"/>
      <c r="Z173" s="93"/>
      <c r="AB173" s="266">
        <v>43568</v>
      </c>
      <c r="AC173" s="266">
        <v>43579</v>
      </c>
      <c r="AD173" t="s">
        <v>54</v>
      </c>
      <c r="AF173" t="s">
        <v>55</v>
      </c>
      <c r="AG173" t="s">
        <v>277</v>
      </c>
      <c r="AH173" t="s">
        <v>57</v>
      </c>
      <c r="AI173" t="s">
        <v>88</v>
      </c>
      <c r="AJ173" s="266">
        <v>43579</v>
      </c>
      <c r="AK173" s="266">
        <v>44254</v>
      </c>
      <c r="AL173" s="266">
        <v>44938</v>
      </c>
    </row>
    <row r="174" spans="1:38">
      <c r="A174" t="s">
        <v>38</v>
      </c>
      <c r="B174" t="s">
        <v>39</v>
      </c>
      <c r="C174" t="s">
        <v>40</v>
      </c>
      <c r="D174" t="s">
        <v>41</v>
      </c>
      <c r="E174" t="s">
        <v>42</v>
      </c>
      <c r="F174" t="s">
        <v>43</v>
      </c>
      <c r="G174" t="s">
        <v>44</v>
      </c>
      <c r="H174" s="266">
        <v>43160</v>
      </c>
      <c r="I174" s="266">
        <v>44012</v>
      </c>
      <c r="J174" s="266">
        <v>43959</v>
      </c>
      <c r="K174" t="s">
        <v>45</v>
      </c>
      <c r="L174" t="s">
        <v>46</v>
      </c>
      <c r="M174" t="s">
        <v>47</v>
      </c>
      <c r="N174" t="s">
        <v>48</v>
      </c>
      <c r="O174">
        <v>16</v>
      </c>
      <c r="P174" t="s">
        <v>278</v>
      </c>
      <c r="Q174" t="s">
        <v>49</v>
      </c>
      <c r="S174" t="s">
        <v>50</v>
      </c>
      <c r="U174" t="s">
        <v>51</v>
      </c>
      <c r="V174" t="s">
        <v>51</v>
      </c>
      <c r="W174" s="92"/>
      <c r="X174" s="92">
        <v>64.2</v>
      </c>
      <c r="Y174" s="93"/>
      <c r="Z174" s="93"/>
      <c r="AB174" s="266"/>
      <c r="AC174" s="266"/>
      <c r="AJ174" s="266"/>
      <c r="AK174" s="266"/>
      <c r="AL174" s="266">
        <v>44938</v>
      </c>
    </row>
    <row r="175" spans="1:38">
      <c r="A175" t="s">
        <v>38</v>
      </c>
      <c r="B175" t="s">
        <v>39</v>
      </c>
      <c r="C175" t="s">
        <v>40</v>
      </c>
      <c r="D175" t="s">
        <v>41</v>
      </c>
      <c r="E175" t="s">
        <v>42</v>
      </c>
      <c r="F175" t="s">
        <v>43</v>
      </c>
      <c r="G175" t="s">
        <v>44</v>
      </c>
      <c r="H175" s="266">
        <v>43160</v>
      </c>
      <c r="I175" s="266">
        <v>44012</v>
      </c>
      <c r="J175" s="266">
        <v>43959</v>
      </c>
      <c r="K175" t="s">
        <v>45</v>
      </c>
      <c r="L175" t="s">
        <v>46</v>
      </c>
      <c r="M175" t="s">
        <v>47</v>
      </c>
      <c r="N175" t="s">
        <v>48</v>
      </c>
      <c r="O175">
        <v>16</v>
      </c>
      <c r="P175" t="s">
        <v>279</v>
      </c>
      <c r="Q175" t="s">
        <v>49</v>
      </c>
      <c r="S175" t="s">
        <v>50</v>
      </c>
      <c r="U175" t="s">
        <v>48</v>
      </c>
      <c r="V175" t="s">
        <v>70</v>
      </c>
      <c r="W175" s="92"/>
      <c r="X175" s="92">
        <v>26.8</v>
      </c>
      <c r="Y175" s="93"/>
      <c r="Z175" s="93"/>
      <c r="AB175" s="266"/>
      <c r="AC175" s="266"/>
      <c r="AJ175" s="266"/>
      <c r="AK175" s="266"/>
      <c r="AL175" s="266">
        <v>44938</v>
      </c>
    </row>
    <row r="176" spans="1:38">
      <c r="A176" t="s">
        <v>38</v>
      </c>
      <c r="B176" t="s">
        <v>39</v>
      </c>
      <c r="C176" t="s">
        <v>40</v>
      </c>
      <c r="D176" t="s">
        <v>41</v>
      </c>
      <c r="E176" t="s">
        <v>42</v>
      </c>
      <c r="F176" t="s">
        <v>43</v>
      </c>
      <c r="G176" t="s">
        <v>44</v>
      </c>
      <c r="H176" s="266">
        <v>43160</v>
      </c>
      <c r="I176" s="266">
        <v>44012</v>
      </c>
      <c r="J176" s="266">
        <v>43959</v>
      </c>
      <c r="K176" t="s">
        <v>45</v>
      </c>
      <c r="L176" t="s">
        <v>46</v>
      </c>
      <c r="M176" t="s">
        <v>47</v>
      </c>
      <c r="N176" t="s">
        <v>48</v>
      </c>
      <c r="O176">
        <v>16</v>
      </c>
      <c r="P176" t="s">
        <v>280</v>
      </c>
      <c r="Q176" t="s">
        <v>49</v>
      </c>
      <c r="S176" t="s">
        <v>50</v>
      </c>
      <c r="U176" t="s">
        <v>51</v>
      </c>
      <c r="V176" t="s">
        <v>51</v>
      </c>
      <c r="W176" s="92"/>
      <c r="X176" s="92">
        <v>51.9</v>
      </c>
      <c r="Y176" s="93"/>
      <c r="Z176" s="93"/>
      <c r="AB176" s="266"/>
      <c r="AC176" s="266"/>
      <c r="AJ176" s="266"/>
      <c r="AK176" s="266"/>
      <c r="AL176" s="266">
        <v>44938</v>
      </c>
    </row>
    <row r="177" spans="1:38">
      <c r="A177" t="s">
        <v>38</v>
      </c>
      <c r="B177" t="s">
        <v>39</v>
      </c>
      <c r="C177" t="s">
        <v>40</v>
      </c>
      <c r="D177" t="s">
        <v>41</v>
      </c>
      <c r="E177" t="s">
        <v>42</v>
      </c>
      <c r="F177" t="s">
        <v>43</v>
      </c>
      <c r="G177" t="s">
        <v>44</v>
      </c>
      <c r="H177" s="266">
        <v>43160</v>
      </c>
      <c r="I177" s="266">
        <v>44012</v>
      </c>
      <c r="J177" s="266">
        <v>43959</v>
      </c>
      <c r="K177" t="s">
        <v>45</v>
      </c>
      <c r="L177" t="s">
        <v>46</v>
      </c>
      <c r="M177" t="s">
        <v>47</v>
      </c>
      <c r="N177" t="s">
        <v>48</v>
      </c>
      <c r="O177">
        <v>17</v>
      </c>
      <c r="P177" t="s">
        <v>281</v>
      </c>
      <c r="Q177" t="s">
        <v>49</v>
      </c>
      <c r="S177" t="s">
        <v>50</v>
      </c>
      <c r="U177" t="s">
        <v>51</v>
      </c>
      <c r="V177" t="s">
        <v>51</v>
      </c>
      <c r="W177" s="92"/>
      <c r="X177" s="92">
        <v>51.9</v>
      </c>
      <c r="Y177" s="93"/>
      <c r="Z177" s="93"/>
      <c r="AB177" s="266"/>
      <c r="AC177" s="266"/>
      <c r="AJ177" s="266"/>
      <c r="AK177" s="266"/>
      <c r="AL177" s="266">
        <v>44938</v>
      </c>
    </row>
    <row r="178" spans="1:38">
      <c r="A178" t="s">
        <v>38</v>
      </c>
      <c r="B178" t="s">
        <v>39</v>
      </c>
      <c r="C178" t="s">
        <v>40</v>
      </c>
      <c r="D178" t="s">
        <v>41</v>
      </c>
      <c r="E178" t="s">
        <v>42</v>
      </c>
      <c r="F178" t="s">
        <v>43</v>
      </c>
      <c r="G178" t="s">
        <v>44</v>
      </c>
      <c r="H178" s="266">
        <v>43160</v>
      </c>
      <c r="I178" s="266">
        <v>44012</v>
      </c>
      <c r="J178" s="266">
        <v>43959</v>
      </c>
      <c r="K178" t="s">
        <v>45</v>
      </c>
      <c r="L178" t="s">
        <v>46</v>
      </c>
      <c r="M178" t="s">
        <v>47</v>
      </c>
      <c r="N178" t="s">
        <v>48</v>
      </c>
      <c r="O178">
        <v>17</v>
      </c>
      <c r="P178" t="s">
        <v>282</v>
      </c>
      <c r="Q178" t="s">
        <v>49</v>
      </c>
      <c r="S178" t="s">
        <v>50</v>
      </c>
      <c r="U178" t="s">
        <v>60</v>
      </c>
      <c r="V178" t="s">
        <v>60</v>
      </c>
      <c r="W178" s="92"/>
      <c r="X178" s="92">
        <v>69.6</v>
      </c>
      <c r="Y178" s="93"/>
      <c r="Z178" s="93"/>
      <c r="AB178" s="266"/>
      <c r="AC178" s="266"/>
      <c r="AJ178" s="266"/>
      <c r="AK178" s="266"/>
      <c r="AL178" s="266">
        <v>44938</v>
      </c>
    </row>
    <row r="179" spans="1:38">
      <c r="A179" t="s">
        <v>38</v>
      </c>
      <c r="B179" t="s">
        <v>39</v>
      </c>
      <c r="C179" t="s">
        <v>40</v>
      </c>
      <c r="D179" t="s">
        <v>41</v>
      </c>
      <c r="E179" t="s">
        <v>42</v>
      </c>
      <c r="F179" t="s">
        <v>43</v>
      </c>
      <c r="G179" t="s">
        <v>44</v>
      </c>
      <c r="H179" s="266">
        <v>43160</v>
      </c>
      <c r="I179" s="266">
        <v>44012</v>
      </c>
      <c r="J179" s="266">
        <v>43959</v>
      </c>
      <c r="K179" t="s">
        <v>45</v>
      </c>
      <c r="L179" t="s">
        <v>46</v>
      </c>
      <c r="M179" t="s">
        <v>47</v>
      </c>
      <c r="N179" t="s">
        <v>48</v>
      </c>
      <c r="O179">
        <v>17</v>
      </c>
      <c r="P179" t="s">
        <v>283</v>
      </c>
      <c r="Q179" t="s">
        <v>49</v>
      </c>
      <c r="R179" t="s">
        <v>18</v>
      </c>
      <c r="S179" t="s">
        <v>53</v>
      </c>
      <c r="U179" t="s">
        <v>51</v>
      </c>
      <c r="V179" t="s">
        <v>51</v>
      </c>
      <c r="W179" s="92"/>
      <c r="X179" s="92">
        <v>58.1</v>
      </c>
      <c r="Y179" s="93"/>
      <c r="Z179" s="93"/>
      <c r="AB179" s="266">
        <v>43780</v>
      </c>
      <c r="AC179" s="266">
        <v>43795</v>
      </c>
      <c r="AD179" t="s">
        <v>54</v>
      </c>
      <c r="AF179" t="s">
        <v>55</v>
      </c>
      <c r="AG179" t="s">
        <v>284</v>
      </c>
      <c r="AJ179" s="266"/>
      <c r="AK179" s="266">
        <v>44254</v>
      </c>
      <c r="AL179" s="266">
        <v>44938</v>
      </c>
    </row>
    <row r="180" spans="1:38">
      <c r="A180" t="s">
        <v>38</v>
      </c>
      <c r="B180" t="s">
        <v>39</v>
      </c>
      <c r="C180" t="s">
        <v>40</v>
      </c>
      <c r="D180" t="s">
        <v>41</v>
      </c>
      <c r="E180" t="s">
        <v>42</v>
      </c>
      <c r="F180" t="s">
        <v>43</v>
      </c>
      <c r="G180" t="s">
        <v>44</v>
      </c>
      <c r="H180" s="266">
        <v>43160</v>
      </c>
      <c r="I180" s="266">
        <v>44012</v>
      </c>
      <c r="J180" s="266">
        <v>43959</v>
      </c>
      <c r="K180" t="s">
        <v>45</v>
      </c>
      <c r="L180" t="s">
        <v>46</v>
      </c>
      <c r="M180" t="s">
        <v>47</v>
      </c>
      <c r="N180" t="s">
        <v>48</v>
      </c>
      <c r="O180">
        <v>17</v>
      </c>
      <c r="P180" t="s">
        <v>285</v>
      </c>
      <c r="Q180" t="s">
        <v>49</v>
      </c>
      <c r="R180" t="s">
        <v>18</v>
      </c>
      <c r="S180" t="s">
        <v>53</v>
      </c>
      <c r="U180" t="s">
        <v>51</v>
      </c>
      <c r="V180" t="s">
        <v>51</v>
      </c>
      <c r="W180" s="92"/>
      <c r="X180" s="92">
        <v>53.9</v>
      </c>
      <c r="Y180" s="93"/>
      <c r="Z180" s="93"/>
      <c r="AB180" s="266">
        <v>43494</v>
      </c>
      <c r="AC180" s="266">
        <v>43500</v>
      </c>
      <c r="AD180" t="s">
        <v>54</v>
      </c>
      <c r="AF180" t="s">
        <v>55</v>
      </c>
      <c r="AG180" t="s">
        <v>286</v>
      </c>
      <c r="AJ180" s="266"/>
      <c r="AK180" s="266">
        <v>44254</v>
      </c>
      <c r="AL180" s="266">
        <v>44938</v>
      </c>
    </row>
    <row r="181" spans="1:38">
      <c r="A181" t="s">
        <v>38</v>
      </c>
      <c r="B181" t="s">
        <v>39</v>
      </c>
      <c r="C181" t="s">
        <v>40</v>
      </c>
      <c r="D181" t="s">
        <v>41</v>
      </c>
      <c r="E181" t="s">
        <v>42</v>
      </c>
      <c r="F181" t="s">
        <v>43</v>
      </c>
      <c r="G181" t="s">
        <v>44</v>
      </c>
      <c r="H181" s="266">
        <v>43160</v>
      </c>
      <c r="I181" s="266">
        <v>44012</v>
      </c>
      <c r="J181" s="266">
        <v>43959</v>
      </c>
      <c r="K181" t="s">
        <v>45</v>
      </c>
      <c r="L181" t="s">
        <v>46</v>
      </c>
      <c r="M181" t="s">
        <v>47</v>
      </c>
      <c r="N181" t="s">
        <v>48</v>
      </c>
      <c r="O181">
        <v>17</v>
      </c>
      <c r="P181" t="s">
        <v>287</v>
      </c>
      <c r="Q181" t="s">
        <v>49</v>
      </c>
      <c r="R181" t="s">
        <v>18</v>
      </c>
      <c r="S181" t="s">
        <v>53</v>
      </c>
      <c r="U181" t="s">
        <v>48</v>
      </c>
      <c r="V181" t="s">
        <v>48</v>
      </c>
      <c r="W181" s="92"/>
      <c r="X181" s="92">
        <v>40.4</v>
      </c>
      <c r="Y181" s="93"/>
      <c r="Z181" s="93"/>
      <c r="AB181" s="266">
        <v>43580</v>
      </c>
      <c r="AC181" s="266">
        <v>43585</v>
      </c>
      <c r="AD181" t="s">
        <v>54</v>
      </c>
      <c r="AF181" t="s">
        <v>55</v>
      </c>
      <c r="AG181" t="s">
        <v>288</v>
      </c>
      <c r="AJ181" s="266"/>
      <c r="AK181" s="266">
        <v>44254</v>
      </c>
      <c r="AL181" s="266">
        <v>44938</v>
      </c>
    </row>
    <row r="182" spans="1:38">
      <c r="A182" t="s">
        <v>38</v>
      </c>
      <c r="B182" t="s">
        <v>39</v>
      </c>
      <c r="C182" t="s">
        <v>40</v>
      </c>
      <c r="D182" t="s">
        <v>41</v>
      </c>
      <c r="E182" t="s">
        <v>42</v>
      </c>
      <c r="F182" t="s">
        <v>43</v>
      </c>
      <c r="G182" t="s">
        <v>44</v>
      </c>
      <c r="H182" s="266">
        <v>43160</v>
      </c>
      <c r="I182" s="266">
        <v>44012</v>
      </c>
      <c r="J182" s="266">
        <v>43959</v>
      </c>
      <c r="K182" t="s">
        <v>45</v>
      </c>
      <c r="L182" t="s">
        <v>46</v>
      </c>
      <c r="M182" t="s">
        <v>47</v>
      </c>
      <c r="N182" t="s">
        <v>48</v>
      </c>
      <c r="O182">
        <v>17</v>
      </c>
      <c r="P182" t="s">
        <v>289</v>
      </c>
      <c r="Q182" t="s">
        <v>49</v>
      </c>
      <c r="S182" t="s">
        <v>50</v>
      </c>
      <c r="U182" t="s">
        <v>48</v>
      </c>
      <c r="V182" t="s">
        <v>48</v>
      </c>
      <c r="W182" s="92"/>
      <c r="X182" s="92">
        <v>38.3</v>
      </c>
      <c r="Y182" s="93"/>
      <c r="Z182" s="93"/>
      <c r="AB182" s="266"/>
      <c r="AC182" s="266"/>
      <c r="AJ182" s="266"/>
      <c r="AK182" s="266"/>
      <c r="AL182" s="266">
        <v>44938</v>
      </c>
    </row>
    <row r="183" spans="1:38">
      <c r="A183" t="s">
        <v>38</v>
      </c>
      <c r="B183" t="s">
        <v>39</v>
      </c>
      <c r="C183" t="s">
        <v>40</v>
      </c>
      <c r="D183" t="s">
        <v>41</v>
      </c>
      <c r="E183" t="s">
        <v>42</v>
      </c>
      <c r="F183" t="s">
        <v>43</v>
      </c>
      <c r="G183" t="s">
        <v>44</v>
      </c>
      <c r="H183" s="266">
        <v>43160</v>
      </c>
      <c r="I183" s="266">
        <v>44012</v>
      </c>
      <c r="J183" s="266">
        <v>43959</v>
      </c>
      <c r="K183" t="s">
        <v>45</v>
      </c>
      <c r="L183" t="s">
        <v>46</v>
      </c>
      <c r="M183" t="s">
        <v>47</v>
      </c>
      <c r="N183" t="s">
        <v>48</v>
      </c>
      <c r="O183">
        <v>17</v>
      </c>
      <c r="P183" t="s">
        <v>290</v>
      </c>
      <c r="Q183" t="s">
        <v>49</v>
      </c>
      <c r="S183" t="s">
        <v>50</v>
      </c>
      <c r="U183" t="s">
        <v>48</v>
      </c>
      <c r="V183" t="s">
        <v>48</v>
      </c>
      <c r="W183" s="92"/>
      <c r="X183" s="92">
        <v>38.3</v>
      </c>
      <c r="Y183" s="93"/>
      <c r="Z183" s="93"/>
      <c r="AB183" s="266"/>
      <c r="AC183" s="266"/>
      <c r="AJ183" s="266"/>
      <c r="AK183" s="266"/>
      <c r="AL183" s="266">
        <v>44938</v>
      </c>
    </row>
    <row r="184" spans="1:38">
      <c r="A184" t="s">
        <v>38</v>
      </c>
      <c r="B184" t="s">
        <v>39</v>
      </c>
      <c r="C184" t="s">
        <v>40</v>
      </c>
      <c r="D184" t="s">
        <v>41</v>
      </c>
      <c r="E184" t="s">
        <v>42</v>
      </c>
      <c r="F184" t="s">
        <v>43</v>
      </c>
      <c r="G184" t="s">
        <v>44</v>
      </c>
      <c r="H184" s="266">
        <v>43160</v>
      </c>
      <c r="I184" s="266">
        <v>44012</v>
      </c>
      <c r="J184" s="266">
        <v>43959</v>
      </c>
      <c r="K184" t="s">
        <v>45</v>
      </c>
      <c r="L184" t="s">
        <v>46</v>
      </c>
      <c r="M184" t="s">
        <v>47</v>
      </c>
      <c r="N184" t="s">
        <v>48</v>
      </c>
      <c r="O184">
        <v>17</v>
      </c>
      <c r="P184" t="s">
        <v>291</v>
      </c>
      <c r="Q184" t="s">
        <v>49</v>
      </c>
      <c r="R184" t="s">
        <v>18</v>
      </c>
      <c r="S184" t="s">
        <v>53</v>
      </c>
      <c r="U184" t="s">
        <v>48</v>
      </c>
      <c r="V184" t="s">
        <v>48</v>
      </c>
      <c r="W184" s="92"/>
      <c r="X184" s="92">
        <v>36.5</v>
      </c>
      <c r="Y184" s="93"/>
      <c r="Z184" s="93"/>
      <c r="AB184" s="266">
        <v>43384</v>
      </c>
      <c r="AC184" s="266">
        <v>43396</v>
      </c>
      <c r="AD184" t="s">
        <v>54</v>
      </c>
      <c r="AF184" t="s">
        <v>55</v>
      </c>
      <c r="AG184" t="s">
        <v>292</v>
      </c>
      <c r="AH184" t="s">
        <v>57</v>
      </c>
      <c r="AI184" t="s">
        <v>88</v>
      </c>
      <c r="AJ184" s="266">
        <v>43396</v>
      </c>
      <c r="AK184" s="266">
        <v>44254</v>
      </c>
      <c r="AL184" s="266">
        <v>44938</v>
      </c>
    </row>
    <row r="185" spans="1:38">
      <c r="A185" t="s">
        <v>38</v>
      </c>
      <c r="B185" t="s">
        <v>39</v>
      </c>
      <c r="C185" t="s">
        <v>40</v>
      </c>
      <c r="D185" t="s">
        <v>41</v>
      </c>
      <c r="E185" t="s">
        <v>42</v>
      </c>
      <c r="F185" t="s">
        <v>43</v>
      </c>
      <c r="G185" t="s">
        <v>44</v>
      </c>
      <c r="H185" s="266">
        <v>43160</v>
      </c>
      <c r="I185" s="266">
        <v>44012</v>
      </c>
      <c r="J185" s="266">
        <v>43959</v>
      </c>
      <c r="K185" t="s">
        <v>45</v>
      </c>
      <c r="L185" t="s">
        <v>46</v>
      </c>
      <c r="M185" t="s">
        <v>47</v>
      </c>
      <c r="N185" t="s">
        <v>48</v>
      </c>
      <c r="O185">
        <v>17</v>
      </c>
      <c r="P185" t="s">
        <v>293</v>
      </c>
      <c r="Q185" t="s">
        <v>49</v>
      </c>
      <c r="R185" t="s">
        <v>18</v>
      </c>
      <c r="S185" t="s">
        <v>53</v>
      </c>
      <c r="U185" t="s">
        <v>51</v>
      </c>
      <c r="V185" t="s">
        <v>51</v>
      </c>
      <c r="W185" s="92"/>
      <c r="X185" s="92">
        <v>64.2</v>
      </c>
      <c r="Y185" s="93"/>
      <c r="Z185" s="93"/>
      <c r="AB185" s="266">
        <v>43612</v>
      </c>
      <c r="AC185" s="266">
        <v>43620</v>
      </c>
      <c r="AD185" t="s">
        <v>54</v>
      </c>
      <c r="AF185" t="s">
        <v>55</v>
      </c>
      <c r="AG185" t="s">
        <v>294</v>
      </c>
      <c r="AJ185" s="266"/>
      <c r="AK185" s="266">
        <v>44254</v>
      </c>
      <c r="AL185" s="266">
        <v>44938</v>
      </c>
    </row>
    <row r="186" spans="1:38">
      <c r="A186" t="s">
        <v>38</v>
      </c>
      <c r="B186" t="s">
        <v>39</v>
      </c>
      <c r="C186" t="s">
        <v>40</v>
      </c>
      <c r="D186" t="s">
        <v>41</v>
      </c>
      <c r="E186" t="s">
        <v>42</v>
      </c>
      <c r="F186" t="s">
        <v>43</v>
      </c>
      <c r="G186" t="s">
        <v>44</v>
      </c>
      <c r="H186" s="266">
        <v>43160</v>
      </c>
      <c r="I186" s="266">
        <v>44012</v>
      </c>
      <c r="J186" s="266">
        <v>43959</v>
      </c>
      <c r="K186" t="s">
        <v>45</v>
      </c>
      <c r="L186" t="s">
        <v>46</v>
      </c>
      <c r="M186" t="s">
        <v>47</v>
      </c>
      <c r="N186" t="s">
        <v>48</v>
      </c>
      <c r="O186">
        <v>17</v>
      </c>
      <c r="P186" t="s">
        <v>295</v>
      </c>
      <c r="Q186" t="s">
        <v>49</v>
      </c>
      <c r="S186" t="s">
        <v>50</v>
      </c>
      <c r="U186" t="s">
        <v>48</v>
      </c>
      <c r="V186" t="s">
        <v>70</v>
      </c>
      <c r="W186" s="92"/>
      <c r="X186" s="92">
        <v>26</v>
      </c>
      <c r="Y186" s="93"/>
      <c r="Z186" s="93"/>
      <c r="AB186" s="266"/>
      <c r="AC186" s="266"/>
      <c r="AJ186" s="266"/>
      <c r="AK186" s="266"/>
      <c r="AL186" s="266">
        <v>44938</v>
      </c>
    </row>
    <row r="187" spans="1:38">
      <c r="A187" t="s">
        <v>38</v>
      </c>
      <c r="B187" t="s">
        <v>39</v>
      </c>
      <c r="C187" t="s">
        <v>40</v>
      </c>
      <c r="D187" t="s">
        <v>41</v>
      </c>
      <c r="E187" t="s">
        <v>42</v>
      </c>
      <c r="F187" t="s">
        <v>43</v>
      </c>
      <c r="G187" t="s">
        <v>44</v>
      </c>
      <c r="H187" s="266">
        <v>43160</v>
      </c>
      <c r="I187" s="266">
        <v>44012</v>
      </c>
      <c r="J187" s="266">
        <v>43959</v>
      </c>
      <c r="K187" t="s">
        <v>45</v>
      </c>
      <c r="L187" t="s">
        <v>46</v>
      </c>
      <c r="M187" t="s">
        <v>47</v>
      </c>
      <c r="N187" t="s">
        <v>48</v>
      </c>
      <c r="O187">
        <v>17</v>
      </c>
      <c r="P187" t="s">
        <v>296</v>
      </c>
      <c r="Q187" t="s">
        <v>49</v>
      </c>
      <c r="S187" t="s">
        <v>50</v>
      </c>
      <c r="U187" t="s">
        <v>51</v>
      </c>
      <c r="V187" t="s">
        <v>51</v>
      </c>
      <c r="W187" s="92"/>
      <c r="X187" s="92">
        <v>51.9</v>
      </c>
      <c r="Y187" s="93"/>
      <c r="Z187" s="93"/>
      <c r="AB187" s="266"/>
      <c r="AC187" s="266"/>
      <c r="AJ187" s="266"/>
      <c r="AK187" s="266"/>
      <c r="AL187" s="266">
        <v>44938</v>
      </c>
    </row>
    <row r="188" spans="1:38">
      <c r="A188" t="s">
        <v>38</v>
      </c>
      <c r="B188" t="s">
        <v>39</v>
      </c>
      <c r="C188" t="s">
        <v>40</v>
      </c>
      <c r="D188" t="s">
        <v>41</v>
      </c>
      <c r="E188" t="s">
        <v>42</v>
      </c>
      <c r="F188" t="s">
        <v>43</v>
      </c>
      <c r="G188" t="s">
        <v>44</v>
      </c>
      <c r="H188" s="266">
        <v>43160</v>
      </c>
      <c r="I188" s="266">
        <v>44012</v>
      </c>
      <c r="J188" s="266">
        <v>43959</v>
      </c>
      <c r="K188" t="s">
        <v>45</v>
      </c>
      <c r="L188" t="s">
        <v>46</v>
      </c>
      <c r="M188" t="s">
        <v>47</v>
      </c>
      <c r="N188" t="s">
        <v>48</v>
      </c>
      <c r="O188">
        <v>18</v>
      </c>
      <c r="P188" t="s">
        <v>297</v>
      </c>
      <c r="Q188" t="s">
        <v>49</v>
      </c>
      <c r="R188" t="s">
        <v>18</v>
      </c>
      <c r="S188" t="s">
        <v>53</v>
      </c>
      <c r="U188" t="s">
        <v>51</v>
      </c>
      <c r="V188" t="s">
        <v>51</v>
      </c>
      <c r="W188" s="92"/>
      <c r="X188" s="92">
        <v>51.9</v>
      </c>
      <c r="Y188" s="93"/>
      <c r="Z188" s="93"/>
      <c r="AB188" s="266">
        <v>43432</v>
      </c>
      <c r="AC188" s="266">
        <v>43453</v>
      </c>
      <c r="AD188" t="s">
        <v>54</v>
      </c>
      <c r="AF188" t="s">
        <v>55</v>
      </c>
      <c r="AG188" t="s">
        <v>298</v>
      </c>
      <c r="AH188" t="s">
        <v>57</v>
      </c>
      <c r="AI188" t="s">
        <v>88</v>
      </c>
      <c r="AJ188" s="266">
        <v>43453</v>
      </c>
      <c r="AK188" s="266">
        <v>44254</v>
      </c>
      <c r="AL188" s="266">
        <v>44938</v>
      </c>
    </row>
    <row r="189" spans="1:38">
      <c r="A189" t="s">
        <v>38</v>
      </c>
      <c r="B189" t="s">
        <v>39</v>
      </c>
      <c r="C189" t="s">
        <v>40</v>
      </c>
      <c r="D189" t="s">
        <v>41</v>
      </c>
      <c r="E189" t="s">
        <v>42</v>
      </c>
      <c r="F189" t="s">
        <v>43</v>
      </c>
      <c r="G189" t="s">
        <v>44</v>
      </c>
      <c r="H189" s="266">
        <v>43160</v>
      </c>
      <c r="I189" s="266">
        <v>44012</v>
      </c>
      <c r="J189" s="266">
        <v>43959</v>
      </c>
      <c r="K189" t="s">
        <v>45</v>
      </c>
      <c r="L189" t="s">
        <v>46</v>
      </c>
      <c r="M189" t="s">
        <v>47</v>
      </c>
      <c r="N189" t="s">
        <v>48</v>
      </c>
      <c r="O189">
        <v>18</v>
      </c>
      <c r="P189" t="s">
        <v>299</v>
      </c>
      <c r="Q189" t="s">
        <v>49</v>
      </c>
      <c r="S189" t="s">
        <v>50</v>
      </c>
      <c r="U189" t="s">
        <v>60</v>
      </c>
      <c r="V189" t="s">
        <v>60</v>
      </c>
      <c r="W189" s="92"/>
      <c r="X189" s="92">
        <v>69.6</v>
      </c>
      <c r="Y189" s="93"/>
      <c r="Z189" s="93"/>
      <c r="AB189" s="266"/>
      <c r="AC189" s="266"/>
      <c r="AJ189" s="266"/>
      <c r="AK189" s="266"/>
      <c r="AL189" s="266">
        <v>44938</v>
      </c>
    </row>
    <row r="190" spans="1:38">
      <c r="A190" t="s">
        <v>38</v>
      </c>
      <c r="B190" t="s">
        <v>39</v>
      </c>
      <c r="C190" t="s">
        <v>40</v>
      </c>
      <c r="D190" t="s">
        <v>41</v>
      </c>
      <c r="E190" t="s">
        <v>42</v>
      </c>
      <c r="F190" t="s">
        <v>43</v>
      </c>
      <c r="G190" t="s">
        <v>44</v>
      </c>
      <c r="H190" s="266">
        <v>43160</v>
      </c>
      <c r="I190" s="266">
        <v>44012</v>
      </c>
      <c r="J190" s="266">
        <v>43959</v>
      </c>
      <c r="K190" t="s">
        <v>45</v>
      </c>
      <c r="L190" t="s">
        <v>46</v>
      </c>
      <c r="M190" t="s">
        <v>47</v>
      </c>
      <c r="N190" t="s">
        <v>48</v>
      </c>
      <c r="O190">
        <v>18</v>
      </c>
      <c r="P190" t="s">
        <v>300</v>
      </c>
      <c r="Q190" t="s">
        <v>49</v>
      </c>
      <c r="S190" t="s">
        <v>50</v>
      </c>
      <c r="U190" t="s">
        <v>51</v>
      </c>
      <c r="V190" t="s">
        <v>51</v>
      </c>
      <c r="W190" s="92"/>
      <c r="X190" s="92">
        <v>58.1</v>
      </c>
      <c r="Y190" s="93"/>
      <c r="Z190" s="93"/>
      <c r="AB190" s="266"/>
      <c r="AC190" s="266"/>
      <c r="AJ190" s="266"/>
      <c r="AK190" s="266"/>
      <c r="AL190" s="266">
        <v>44938</v>
      </c>
    </row>
    <row r="191" spans="1:38">
      <c r="A191" t="s">
        <v>38</v>
      </c>
      <c r="B191" t="s">
        <v>39</v>
      </c>
      <c r="C191" t="s">
        <v>40</v>
      </c>
      <c r="D191" t="s">
        <v>41</v>
      </c>
      <c r="E191" t="s">
        <v>42</v>
      </c>
      <c r="F191" t="s">
        <v>43</v>
      </c>
      <c r="G191" t="s">
        <v>44</v>
      </c>
      <c r="H191" s="266">
        <v>43160</v>
      </c>
      <c r="I191" s="266">
        <v>44012</v>
      </c>
      <c r="J191" s="266">
        <v>43959</v>
      </c>
      <c r="K191" t="s">
        <v>45</v>
      </c>
      <c r="L191" t="s">
        <v>46</v>
      </c>
      <c r="M191" t="s">
        <v>47</v>
      </c>
      <c r="N191" t="s">
        <v>48</v>
      </c>
      <c r="O191">
        <v>18</v>
      </c>
      <c r="P191" t="s">
        <v>301</v>
      </c>
      <c r="Q191" t="s">
        <v>49</v>
      </c>
      <c r="S191" t="s">
        <v>50</v>
      </c>
      <c r="U191" t="s">
        <v>51</v>
      </c>
      <c r="V191" t="s">
        <v>51</v>
      </c>
      <c r="W191" s="92"/>
      <c r="X191" s="92">
        <v>53.9</v>
      </c>
      <c r="Y191" s="93"/>
      <c r="Z191" s="93"/>
      <c r="AB191" s="266"/>
      <c r="AC191" s="266"/>
      <c r="AJ191" s="266"/>
      <c r="AK191" s="266"/>
      <c r="AL191" s="266">
        <v>44938</v>
      </c>
    </row>
    <row r="192" spans="1:38">
      <c r="A192" t="s">
        <v>38</v>
      </c>
      <c r="B192" t="s">
        <v>39</v>
      </c>
      <c r="C192" t="s">
        <v>40</v>
      </c>
      <c r="D192" t="s">
        <v>41</v>
      </c>
      <c r="E192" t="s">
        <v>42</v>
      </c>
      <c r="F192" t="s">
        <v>43</v>
      </c>
      <c r="G192" t="s">
        <v>44</v>
      </c>
      <c r="H192" s="266">
        <v>43160</v>
      </c>
      <c r="I192" s="266">
        <v>44012</v>
      </c>
      <c r="J192" s="266">
        <v>43959</v>
      </c>
      <c r="K192" t="s">
        <v>45</v>
      </c>
      <c r="L192" t="s">
        <v>46</v>
      </c>
      <c r="M192" t="s">
        <v>47</v>
      </c>
      <c r="N192" t="s">
        <v>48</v>
      </c>
      <c r="O192">
        <v>18</v>
      </c>
      <c r="P192" t="s">
        <v>302</v>
      </c>
      <c r="Q192" t="s">
        <v>49</v>
      </c>
      <c r="S192" t="s">
        <v>50</v>
      </c>
      <c r="U192" t="s">
        <v>48</v>
      </c>
      <c r="V192" t="s">
        <v>48</v>
      </c>
      <c r="W192" s="92"/>
      <c r="X192" s="92">
        <v>40.4</v>
      </c>
      <c r="Y192" s="93"/>
      <c r="Z192" s="93"/>
      <c r="AB192" s="266"/>
      <c r="AC192" s="266"/>
      <c r="AJ192" s="266"/>
      <c r="AK192" s="266"/>
      <c r="AL192" s="266">
        <v>44938</v>
      </c>
    </row>
    <row r="193" spans="1:38">
      <c r="A193" t="s">
        <v>38</v>
      </c>
      <c r="B193" t="s">
        <v>39</v>
      </c>
      <c r="C193" t="s">
        <v>40</v>
      </c>
      <c r="D193" t="s">
        <v>41</v>
      </c>
      <c r="E193" t="s">
        <v>42</v>
      </c>
      <c r="F193" t="s">
        <v>43</v>
      </c>
      <c r="G193" t="s">
        <v>44</v>
      </c>
      <c r="H193" s="266">
        <v>43160</v>
      </c>
      <c r="I193" s="266">
        <v>44012</v>
      </c>
      <c r="J193" s="266">
        <v>43959</v>
      </c>
      <c r="K193" t="s">
        <v>45</v>
      </c>
      <c r="L193" t="s">
        <v>46</v>
      </c>
      <c r="M193" t="s">
        <v>47</v>
      </c>
      <c r="N193" t="s">
        <v>48</v>
      </c>
      <c r="O193">
        <v>18</v>
      </c>
      <c r="P193" t="s">
        <v>303</v>
      </c>
      <c r="Q193" t="s">
        <v>49</v>
      </c>
      <c r="R193" t="s">
        <v>18</v>
      </c>
      <c r="S193" t="s">
        <v>53</v>
      </c>
      <c r="U193" t="s">
        <v>48</v>
      </c>
      <c r="V193" t="s">
        <v>48</v>
      </c>
      <c r="W193" s="92"/>
      <c r="X193" s="92">
        <v>38.3</v>
      </c>
      <c r="Y193" s="93"/>
      <c r="Z193" s="93"/>
      <c r="AB193" s="266">
        <v>43500</v>
      </c>
      <c r="AC193" s="266">
        <v>43504</v>
      </c>
      <c r="AD193" t="s">
        <v>54</v>
      </c>
      <c r="AF193" t="s">
        <v>55</v>
      </c>
      <c r="AG193" t="s">
        <v>304</v>
      </c>
      <c r="AJ193" s="266"/>
      <c r="AK193" s="266">
        <v>44254</v>
      </c>
      <c r="AL193" s="266">
        <v>44938</v>
      </c>
    </row>
    <row r="194" spans="1:38">
      <c r="A194" t="s">
        <v>38</v>
      </c>
      <c r="B194" t="s">
        <v>39</v>
      </c>
      <c r="C194" t="s">
        <v>40</v>
      </c>
      <c r="D194" t="s">
        <v>41</v>
      </c>
      <c r="E194" t="s">
        <v>42</v>
      </c>
      <c r="F194" t="s">
        <v>43</v>
      </c>
      <c r="G194" t="s">
        <v>44</v>
      </c>
      <c r="H194" s="266">
        <v>43160</v>
      </c>
      <c r="I194" s="266">
        <v>44012</v>
      </c>
      <c r="J194" s="266">
        <v>43959</v>
      </c>
      <c r="K194" t="s">
        <v>45</v>
      </c>
      <c r="L194" t="s">
        <v>46</v>
      </c>
      <c r="M194" t="s">
        <v>47</v>
      </c>
      <c r="N194" t="s">
        <v>48</v>
      </c>
      <c r="O194">
        <v>18</v>
      </c>
      <c r="P194" t="s">
        <v>305</v>
      </c>
      <c r="Q194" t="s">
        <v>49</v>
      </c>
      <c r="S194" t="s">
        <v>50</v>
      </c>
      <c r="U194" t="s">
        <v>48</v>
      </c>
      <c r="V194" t="s">
        <v>48</v>
      </c>
      <c r="W194" s="92"/>
      <c r="X194" s="92">
        <v>38.3</v>
      </c>
      <c r="Y194" s="93"/>
      <c r="Z194" s="93"/>
      <c r="AB194" s="266"/>
      <c r="AC194" s="266"/>
      <c r="AJ194" s="266"/>
      <c r="AK194" s="266"/>
      <c r="AL194" s="266">
        <v>44938</v>
      </c>
    </row>
    <row r="195" spans="1:38">
      <c r="A195" t="s">
        <v>38</v>
      </c>
      <c r="B195" t="s">
        <v>39</v>
      </c>
      <c r="C195" t="s">
        <v>40</v>
      </c>
      <c r="D195" t="s">
        <v>41</v>
      </c>
      <c r="E195" t="s">
        <v>42</v>
      </c>
      <c r="F195" t="s">
        <v>43</v>
      </c>
      <c r="G195" t="s">
        <v>44</v>
      </c>
      <c r="H195" s="266">
        <v>43160</v>
      </c>
      <c r="I195" s="266">
        <v>44012</v>
      </c>
      <c r="J195" s="266">
        <v>43959</v>
      </c>
      <c r="K195" t="s">
        <v>45</v>
      </c>
      <c r="L195" t="s">
        <v>46</v>
      </c>
      <c r="M195" t="s">
        <v>47</v>
      </c>
      <c r="N195" t="s">
        <v>48</v>
      </c>
      <c r="O195">
        <v>18</v>
      </c>
      <c r="P195" t="s">
        <v>306</v>
      </c>
      <c r="Q195" t="s">
        <v>49</v>
      </c>
      <c r="S195" t="s">
        <v>50</v>
      </c>
      <c r="U195" t="s">
        <v>48</v>
      </c>
      <c r="V195" t="s">
        <v>48</v>
      </c>
      <c r="W195" s="92"/>
      <c r="X195" s="92">
        <v>36.5</v>
      </c>
      <c r="Y195" s="93"/>
      <c r="Z195" s="93"/>
      <c r="AB195" s="266"/>
      <c r="AC195" s="266"/>
      <c r="AJ195" s="266"/>
      <c r="AK195" s="266"/>
      <c r="AL195" s="266">
        <v>44938</v>
      </c>
    </row>
    <row r="196" spans="1:38">
      <c r="A196" t="s">
        <v>38</v>
      </c>
      <c r="B196" t="s">
        <v>39</v>
      </c>
      <c r="C196" t="s">
        <v>40</v>
      </c>
      <c r="D196" t="s">
        <v>41</v>
      </c>
      <c r="E196" t="s">
        <v>42</v>
      </c>
      <c r="F196" t="s">
        <v>43</v>
      </c>
      <c r="G196" t="s">
        <v>44</v>
      </c>
      <c r="H196" s="266">
        <v>43160</v>
      </c>
      <c r="I196" s="266">
        <v>44012</v>
      </c>
      <c r="J196" s="266">
        <v>43959</v>
      </c>
      <c r="K196" t="s">
        <v>45</v>
      </c>
      <c r="L196" t="s">
        <v>46</v>
      </c>
      <c r="M196" t="s">
        <v>47</v>
      </c>
      <c r="N196" t="s">
        <v>48</v>
      </c>
      <c r="O196">
        <v>18</v>
      </c>
      <c r="P196" t="s">
        <v>307</v>
      </c>
      <c r="Q196" t="s">
        <v>49</v>
      </c>
      <c r="S196" t="s">
        <v>50</v>
      </c>
      <c r="U196" t="s">
        <v>51</v>
      </c>
      <c r="V196" t="s">
        <v>51</v>
      </c>
      <c r="W196" s="92"/>
      <c r="X196" s="92">
        <v>64.2</v>
      </c>
      <c r="Y196" s="93"/>
      <c r="Z196" s="93"/>
      <c r="AB196" s="266"/>
      <c r="AC196" s="266"/>
      <c r="AJ196" s="266"/>
      <c r="AK196" s="266"/>
      <c r="AL196" s="266">
        <v>44938</v>
      </c>
    </row>
    <row r="197" spans="1:38">
      <c r="A197" t="s">
        <v>38</v>
      </c>
      <c r="B197" t="s">
        <v>39</v>
      </c>
      <c r="C197" t="s">
        <v>40</v>
      </c>
      <c r="D197" t="s">
        <v>41</v>
      </c>
      <c r="E197" t="s">
        <v>42</v>
      </c>
      <c r="F197" t="s">
        <v>43</v>
      </c>
      <c r="G197" t="s">
        <v>44</v>
      </c>
      <c r="H197" s="266">
        <v>43160</v>
      </c>
      <c r="I197" s="266">
        <v>44012</v>
      </c>
      <c r="J197" s="266">
        <v>43959</v>
      </c>
      <c r="K197" t="s">
        <v>45</v>
      </c>
      <c r="L197" t="s">
        <v>46</v>
      </c>
      <c r="M197" t="s">
        <v>47</v>
      </c>
      <c r="N197" t="s">
        <v>48</v>
      </c>
      <c r="O197">
        <v>18</v>
      </c>
      <c r="P197" t="s">
        <v>308</v>
      </c>
      <c r="Q197" t="s">
        <v>49</v>
      </c>
      <c r="S197" t="s">
        <v>50</v>
      </c>
      <c r="U197" t="s">
        <v>48</v>
      </c>
      <c r="V197" t="s">
        <v>70</v>
      </c>
      <c r="W197" s="92"/>
      <c r="X197" s="92">
        <v>26</v>
      </c>
      <c r="Y197" s="93"/>
      <c r="Z197" s="93"/>
      <c r="AB197" s="266"/>
      <c r="AC197" s="266"/>
      <c r="AJ197" s="266"/>
      <c r="AK197" s="266"/>
      <c r="AL197" s="266">
        <v>44938</v>
      </c>
    </row>
    <row r="198" spans="1:38">
      <c r="A198" t="s">
        <v>38</v>
      </c>
      <c r="B198" t="s">
        <v>39</v>
      </c>
      <c r="C198" t="s">
        <v>40</v>
      </c>
      <c r="D198" t="s">
        <v>41</v>
      </c>
      <c r="E198" t="s">
        <v>42</v>
      </c>
      <c r="F198" t="s">
        <v>43</v>
      </c>
      <c r="G198" t="s">
        <v>44</v>
      </c>
      <c r="H198" s="266">
        <v>43160</v>
      </c>
      <c r="I198" s="266">
        <v>44012</v>
      </c>
      <c r="J198" s="266">
        <v>43959</v>
      </c>
      <c r="K198" t="s">
        <v>45</v>
      </c>
      <c r="L198" t="s">
        <v>46</v>
      </c>
      <c r="M198" t="s">
        <v>47</v>
      </c>
      <c r="N198" t="s">
        <v>48</v>
      </c>
      <c r="O198">
        <v>18</v>
      </c>
      <c r="P198" t="s">
        <v>309</v>
      </c>
      <c r="Q198" t="s">
        <v>49</v>
      </c>
      <c r="S198" t="s">
        <v>50</v>
      </c>
      <c r="U198" t="s">
        <v>51</v>
      </c>
      <c r="V198" t="s">
        <v>51</v>
      </c>
      <c r="W198" s="92"/>
      <c r="X198" s="92">
        <v>51.9</v>
      </c>
      <c r="Y198" s="93"/>
      <c r="Z198" s="93"/>
      <c r="AB198" s="266"/>
      <c r="AC198" s="266"/>
      <c r="AJ198" s="266"/>
      <c r="AK198" s="266"/>
      <c r="AL198" s="266">
        <v>44938</v>
      </c>
    </row>
    <row r="199" spans="1:38">
      <c r="A199" t="s">
        <v>38</v>
      </c>
      <c r="B199" t="s">
        <v>39</v>
      </c>
      <c r="C199" t="s">
        <v>40</v>
      </c>
      <c r="D199" t="s">
        <v>41</v>
      </c>
      <c r="E199" t="s">
        <v>42</v>
      </c>
      <c r="F199" t="s">
        <v>43</v>
      </c>
      <c r="G199" t="s">
        <v>44</v>
      </c>
      <c r="H199" s="266">
        <v>43160</v>
      </c>
      <c r="I199" s="266">
        <v>44012</v>
      </c>
      <c r="J199" s="266">
        <v>43959</v>
      </c>
      <c r="K199" t="s">
        <v>45</v>
      </c>
      <c r="L199" t="s">
        <v>46</v>
      </c>
      <c r="M199" t="s">
        <v>47</v>
      </c>
      <c r="N199" t="s">
        <v>48</v>
      </c>
      <c r="O199">
        <v>19</v>
      </c>
      <c r="P199" t="s">
        <v>310</v>
      </c>
      <c r="Q199" t="s">
        <v>49</v>
      </c>
      <c r="S199" t="s">
        <v>50</v>
      </c>
      <c r="U199" t="s">
        <v>51</v>
      </c>
      <c r="V199" t="s">
        <v>51</v>
      </c>
      <c r="W199" s="92"/>
      <c r="X199" s="92">
        <v>51.9</v>
      </c>
      <c r="Y199" s="93"/>
      <c r="Z199" s="93"/>
      <c r="AB199" s="266"/>
      <c r="AC199" s="266"/>
      <c r="AJ199" s="266"/>
      <c r="AK199" s="266"/>
      <c r="AL199" s="266">
        <v>44938</v>
      </c>
    </row>
    <row r="200" spans="1:38">
      <c r="A200" t="s">
        <v>38</v>
      </c>
      <c r="B200" t="s">
        <v>39</v>
      </c>
      <c r="C200" t="s">
        <v>40</v>
      </c>
      <c r="D200" t="s">
        <v>41</v>
      </c>
      <c r="E200" t="s">
        <v>42</v>
      </c>
      <c r="F200" t="s">
        <v>43</v>
      </c>
      <c r="G200" t="s">
        <v>44</v>
      </c>
      <c r="H200" s="266">
        <v>43160</v>
      </c>
      <c r="I200" s="266">
        <v>44012</v>
      </c>
      <c r="J200" s="266">
        <v>43959</v>
      </c>
      <c r="K200" t="s">
        <v>45</v>
      </c>
      <c r="L200" t="s">
        <v>46</v>
      </c>
      <c r="M200" t="s">
        <v>47</v>
      </c>
      <c r="N200" t="s">
        <v>48</v>
      </c>
      <c r="O200">
        <v>19</v>
      </c>
      <c r="P200" t="s">
        <v>311</v>
      </c>
      <c r="Q200" t="s">
        <v>49</v>
      </c>
      <c r="S200" t="s">
        <v>50</v>
      </c>
      <c r="U200" t="s">
        <v>60</v>
      </c>
      <c r="V200" t="s">
        <v>60</v>
      </c>
      <c r="W200" s="92"/>
      <c r="X200" s="92">
        <v>69.6</v>
      </c>
      <c r="Y200" s="93"/>
      <c r="Z200" s="93"/>
      <c r="AB200" s="266"/>
      <c r="AC200" s="266"/>
      <c r="AJ200" s="266"/>
      <c r="AK200" s="266"/>
      <c r="AL200" s="266">
        <v>44938</v>
      </c>
    </row>
    <row r="201" spans="1:38">
      <c r="A201" t="s">
        <v>38</v>
      </c>
      <c r="B201" t="s">
        <v>39</v>
      </c>
      <c r="C201" t="s">
        <v>40</v>
      </c>
      <c r="D201" t="s">
        <v>41</v>
      </c>
      <c r="E201" t="s">
        <v>42</v>
      </c>
      <c r="F201" t="s">
        <v>43</v>
      </c>
      <c r="G201" t="s">
        <v>44</v>
      </c>
      <c r="H201" s="266">
        <v>43160</v>
      </c>
      <c r="I201" s="266">
        <v>44012</v>
      </c>
      <c r="J201" s="266">
        <v>43959</v>
      </c>
      <c r="K201" t="s">
        <v>45</v>
      </c>
      <c r="L201" t="s">
        <v>46</v>
      </c>
      <c r="M201" t="s">
        <v>47</v>
      </c>
      <c r="N201" t="s">
        <v>48</v>
      </c>
      <c r="O201">
        <v>19</v>
      </c>
      <c r="P201" t="s">
        <v>312</v>
      </c>
      <c r="Q201" t="s">
        <v>49</v>
      </c>
      <c r="S201" t="s">
        <v>50</v>
      </c>
      <c r="U201" t="s">
        <v>51</v>
      </c>
      <c r="V201" t="s">
        <v>51</v>
      </c>
      <c r="W201" s="92"/>
      <c r="X201" s="92">
        <v>58.1</v>
      </c>
      <c r="Y201" s="93"/>
      <c r="Z201" s="93"/>
      <c r="AB201" s="266"/>
      <c r="AC201" s="266"/>
      <c r="AJ201" s="266"/>
      <c r="AK201" s="266"/>
      <c r="AL201" s="266">
        <v>44938</v>
      </c>
    </row>
    <row r="202" spans="1:38">
      <c r="A202" t="s">
        <v>38</v>
      </c>
      <c r="B202" t="s">
        <v>39</v>
      </c>
      <c r="C202" t="s">
        <v>40</v>
      </c>
      <c r="D202" t="s">
        <v>41</v>
      </c>
      <c r="E202" t="s">
        <v>42</v>
      </c>
      <c r="F202" t="s">
        <v>43</v>
      </c>
      <c r="G202" t="s">
        <v>44</v>
      </c>
      <c r="H202" s="266">
        <v>43160</v>
      </c>
      <c r="I202" s="266">
        <v>44012</v>
      </c>
      <c r="J202" s="266">
        <v>43959</v>
      </c>
      <c r="K202" t="s">
        <v>45</v>
      </c>
      <c r="L202" t="s">
        <v>46</v>
      </c>
      <c r="M202" t="s">
        <v>47</v>
      </c>
      <c r="N202" t="s">
        <v>48</v>
      </c>
      <c r="O202">
        <v>19</v>
      </c>
      <c r="P202" t="s">
        <v>313</v>
      </c>
      <c r="Q202" t="s">
        <v>49</v>
      </c>
      <c r="S202" t="s">
        <v>50</v>
      </c>
      <c r="U202" t="s">
        <v>51</v>
      </c>
      <c r="V202" t="s">
        <v>51</v>
      </c>
      <c r="W202" s="92"/>
      <c r="X202" s="92">
        <v>53.9</v>
      </c>
      <c r="Y202" s="93"/>
      <c r="Z202" s="93"/>
      <c r="AB202" s="266"/>
      <c r="AC202" s="266"/>
      <c r="AJ202" s="266"/>
      <c r="AK202" s="266"/>
      <c r="AL202" s="266">
        <v>44938</v>
      </c>
    </row>
    <row r="203" spans="1:38">
      <c r="A203" t="s">
        <v>38</v>
      </c>
      <c r="B203" t="s">
        <v>39</v>
      </c>
      <c r="C203" t="s">
        <v>40</v>
      </c>
      <c r="D203" t="s">
        <v>41</v>
      </c>
      <c r="E203" t="s">
        <v>42</v>
      </c>
      <c r="F203" t="s">
        <v>43</v>
      </c>
      <c r="G203" t="s">
        <v>44</v>
      </c>
      <c r="H203" s="266">
        <v>43160</v>
      </c>
      <c r="I203" s="266">
        <v>44012</v>
      </c>
      <c r="J203" s="266">
        <v>43959</v>
      </c>
      <c r="K203" t="s">
        <v>45</v>
      </c>
      <c r="L203" t="s">
        <v>46</v>
      </c>
      <c r="M203" t="s">
        <v>47</v>
      </c>
      <c r="N203" t="s">
        <v>48</v>
      </c>
      <c r="O203">
        <v>19</v>
      </c>
      <c r="P203" t="s">
        <v>314</v>
      </c>
      <c r="Q203" t="s">
        <v>49</v>
      </c>
      <c r="R203" t="s">
        <v>18</v>
      </c>
      <c r="S203" t="s">
        <v>53</v>
      </c>
      <c r="U203" t="s">
        <v>48</v>
      </c>
      <c r="V203" t="s">
        <v>48</v>
      </c>
      <c r="W203" s="92"/>
      <c r="X203" s="92">
        <v>40.4</v>
      </c>
      <c r="Y203" s="93"/>
      <c r="Z203" s="93"/>
      <c r="AB203" s="266">
        <v>43607</v>
      </c>
      <c r="AC203" s="266">
        <v>43620</v>
      </c>
      <c r="AD203" t="s">
        <v>54</v>
      </c>
      <c r="AF203" t="s">
        <v>55</v>
      </c>
      <c r="AG203" t="s">
        <v>315</v>
      </c>
      <c r="AH203" t="s">
        <v>57</v>
      </c>
      <c r="AI203" t="s">
        <v>88</v>
      </c>
      <c r="AJ203" s="266">
        <v>43620</v>
      </c>
      <c r="AK203" s="266">
        <v>44254</v>
      </c>
      <c r="AL203" s="266">
        <v>44938</v>
      </c>
    </row>
    <row r="204" spans="1:38">
      <c r="A204" t="s">
        <v>38</v>
      </c>
      <c r="B204" t="s">
        <v>39</v>
      </c>
      <c r="C204" t="s">
        <v>40</v>
      </c>
      <c r="D204" t="s">
        <v>41</v>
      </c>
      <c r="E204" t="s">
        <v>42</v>
      </c>
      <c r="F204" t="s">
        <v>43</v>
      </c>
      <c r="G204" t="s">
        <v>44</v>
      </c>
      <c r="H204" s="266">
        <v>43160</v>
      </c>
      <c r="I204" s="266">
        <v>44012</v>
      </c>
      <c r="J204" s="266">
        <v>43959</v>
      </c>
      <c r="K204" t="s">
        <v>45</v>
      </c>
      <c r="L204" t="s">
        <v>46</v>
      </c>
      <c r="M204" t="s">
        <v>47</v>
      </c>
      <c r="N204" t="s">
        <v>48</v>
      </c>
      <c r="O204">
        <v>19</v>
      </c>
      <c r="P204" t="s">
        <v>316</v>
      </c>
      <c r="Q204" t="s">
        <v>49</v>
      </c>
      <c r="S204" t="s">
        <v>50</v>
      </c>
      <c r="U204" t="s">
        <v>48</v>
      </c>
      <c r="V204" t="s">
        <v>48</v>
      </c>
      <c r="W204" s="92"/>
      <c r="X204" s="92">
        <v>38.3</v>
      </c>
      <c r="Y204" s="93"/>
      <c r="Z204" s="93"/>
      <c r="AB204" s="266"/>
      <c r="AC204" s="266"/>
      <c r="AJ204" s="266"/>
      <c r="AK204" s="266"/>
      <c r="AL204" s="266">
        <v>44938</v>
      </c>
    </row>
    <row r="205" spans="1:38">
      <c r="A205" t="s">
        <v>38</v>
      </c>
      <c r="B205" t="s">
        <v>39</v>
      </c>
      <c r="C205" t="s">
        <v>40</v>
      </c>
      <c r="D205" t="s">
        <v>41</v>
      </c>
      <c r="E205" t="s">
        <v>42</v>
      </c>
      <c r="F205" t="s">
        <v>43</v>
      </c>
      <c r="G205" t="s">
        <v>44</v>
      </c>
      <c r="H205" s="266">
        <v>43160</v>
      </c>
      <c r="I205" s="266">
        <v>44012</v>
      </c>
      <c r="J205" s="266">
        <v>43959</v>
      </c>
      <c r="K205" t="s">
        <v>45</v>
      </c>
      <c r="L205" t="s">
        <v>46</v>
      </c>
      <c r="M205" t="s">
        <v>47</v>
      </c>
      <c r="N205" t="s">
        <v>48</v>
      </c>
      <c r="O205">
        <v>19</v>
      </c>
      <c r="P205" t="s">
        <v>317</v>
      </c>
      <c r="Q205" t="s">
        <v>49</v>
      </c>
      <c r="S205" t="s">
        <v>50</v>
      </c>
      <c r="U205" t="s">
        <v>48</v>
      </c>
      <c r="V205" t="s">
        <v>48</v>
      </c>
      <c r="W205" s="92"/>
      <c r="X205" s="92">
        <v>38.3</v>
      </c>
      <c r="Y205" s="93"/>
      <c r="Z205" s="93"/>
      <c r="AB205" s="266"/>
      <c r="AC205" s="266"/>
      <c r="AJ205" s="266"/>
      <c r="AK205" s="266"/>
      <c r="AL205" s="266">
        <v>44938</v>
      </c>
    </row>
    <row r="206" spans="1:38">
      <c r="A206" t="s">
        <v>38</v>
      </c>
      <c r="B206" t="s">
        <v>39</v>
      </c>
      <c r="C206" t="s">
        <v>40</v>
      </c>
      <c r="D206" t="s">
        <v>41</v>
      </c>
      <c r="E206" t="s">
        <v>42</v>
      </c>
      <c r="F206" t="s">
        <v>43</v>
      </c>
      <c r="G206" t="s">
        <v>44</v>
      </c>
      <c r="H206" s="266">
        <v>43160</v>
      </c>
      <c r="I206" s="266">
        <v>44012</v>
      </c>
      <c r="J206" s="266">
        <v>43959</v>
      </c>
      <c r="K206" t="s">
        <v>45</v>
      </c>
      <c r="L206" t="s">
        <v>46</v>
      </c>
      <c r="M206" t="s">
        <v>47</v>
      </c>
      <c r="N206" t="s">
        <v>48</v>
      </c>
      <c r="O206">
        <v>19</v>
      </c>
      <c r="P206" t="s">
        <v>318</v>
      </c>
      <c r="Q206" t="s">
        <v>49</v>
      </c>
      <c r="S206" t="s">
        <v>50</v>
      </c>
      <c r="U206" t="s">
        <v>48</v>
      </c>
      <c r="V206" t="s">
        <v>48</v>
      </c>
      <c r="W206" s="92"/>
      <c r="X206" s="92">
        <v>36.5</v>
      </c>
      <c r="Y206" s="93"/>
      <c r="Z206" s="93"/>
      <c r="AB206" s="266"/>
      <c r="AC206" s="266"/>
      <c r="AJ206" s="266"/>
      <c r="AK206" s="266"/>
      <c r="AL206" s="266">
        <v>44938</v>
      </c>
    </row>
    <row r="207" spans="1:38">
      <c r="A207" t="s">
        <v>38</v>
      </c>
      <c r="B207" t="s">
        <v>39</v>
      </c>
      <c r="C207" t="s">
        <v>40</v>
      </c>
      <c r="D207" t="s">
        <v>41</v>
      </c>
      <c r="E207" t="s">
        <v>42</v>
      </c>
      <c r="F207" t="s">
        <v>43</v>
      </c>
      <c r="G207" t="s">
        <v>44</v>
      </c>
      <c r="H207" s="266">
        <v>43160</v>
      </c>
      <c r="I207" s="266">
        <v>44012</v>
      </c>
      <c r="J207" s="266">
        <v>43959</v>
      </c>
      <c r="K207" t="s">
        <v>45</v>
      </c>
      <c r="L207" t="s">
        <v>46</v>
      </c>
      <c r="M207" t="s">
        <v>47</v>
      </c>
      <c r="N207" t="s">
        <v>48</v>
      </c>
      <c r="O207">
        <v>19</v>
      </c>
      <c r="P207" t="s">
        <v>319</v>
      </c>
      <c r="Q207" t="s">
        <v>49</v>
      </c>
      <c r="R207" t="s">
        <v>18</v>
      </c>
      <c r="S207" t="s">
        <v>53</v>
      </c>
      <c r="U207" t="s">
        <v>51</v>
      </c>
      <c r="V207" t="s">
        <v>51</v>
      </c>
      <c r="W207" s="92"/>
      <c r="X207" s="92">
        <v>64.2</v>
      </c>
      <c r="Y207" s="93"/>
      <c r="Z207" s="93"/>
      <c r="AB207" s="266">
        <v>43357</v>
      </c>
      <c r="AC207" s="266">
        <v>43368</v>
      </c>
      <c r="AD207" t="s">
        <v>54</v>
      </c>
      <c r="AF207" t="s">
        <v>91</v>
      </c>
      <c r="AG207" t="s">
        <v>320</v>
      </c>
      <c r="AJ207" s="266"/>
      <c r="AK207" s="266">
        <v>44254</v>
      </c>
      <c r="AL207" s="266">
        <v>44938</v>
      </c>
    </row>
    <row r="208" spans="1:38">
      <c r="A208" t="s">
        <v>38</v>
      </c>
      <c r="B208" t="s">
        <v>39</v>
      </c>
      <c r="C208" t="s">
        <v>40</v>
      </c>
      <c r="D208" t="s">
        <v>41</v>
      </c>
      <c r="E208" t="s">
        <v>42</v>
      </c>
      <c r="F208" t="s">
        <v>43</v>
      </c>
      <c r="G208" t="s">
        <v>44</v>
      </c>
      <c r="H208" s="266">
        <v>43160</v>
      </c>
      <c r="I208" s="266">
        <v>44012</v>
      </c>
      <c r="J208" s="266">
        <v>43959</v>
      </c>
      <c r="K208" t="s">
        <v>45</v>
      </c>
      <c r="L208" t="s">
        <v>46</v>
      </c>
      <c r="M208" t="s">
        <v>47</v>
      </c>
      <c r="N208" t="s">
        <v>48</v>
      </c>
      <c r="O208">
        <v>19</v>
      </c>
      <c r="P208" t="s">
        <v>321</v>
      </c>
      <c r="Q208" t="s">
        <v>49</v>
      </c>
      <c r="R208" t="s">
        <v>18</v>
      </c>
      <c r="S208" t="s">
        <v>53</v>
      </c>
      <c r="U208" t="s">
        <v>48</v>
      </c>
      <c r="V208" t="s">
        <v>70</v>
      </c>
      <c r="W208" s="92"/>
      <c r="X208" s="92">
        <v>26</v>
      </c>
      <c r="Y208" s="93"/>
      <c r="Z208" s="93"/>
      <c r="AB208" s="266">
        <v>43284</v>
      </c>
      <c r="AC208" s="266">
        <v>43306</v>
      </c>
      <c r="AD208" t="s">
        <v>54</v>
      </c>
      <c r="AF208" t="s">
        <v>55</v>
      </c>
      <c r="AG208" t="s">
        <v>322</v>
      </c>
      <c r="AJ208" s="266"/>
      <c r="AK208" s="266">
        <v>44254</v>
      </c>
      <c r="AL208" s="266">
        <v>44938</v>
      </c>
    </row>
    <row r="209" spans="1:38">
      <c r="A209" t="s">
        <v>38</v>
      </c>
      <c r="B209" t="s">
        <v>39</v>
      </c>
      <c r="C209" t="s">
        <v>40</v>
      </c>
      <c r="D209" t="s">
        <v>41</v>
      </c>
      <c r="E209" t="s">
        <v>42</v>
      </c>
      <c r="F209" t="s">
        <v>43</v>
      </c>
      <c r="G209" t="s">
        <v>44</v>
      </c>
      <c r="H209" s="266">
        <v>43160</v>
      </c>
      <c r="I209" s="266">
        <v>44012</v>
      </c>
      <c r="J209" s="266">
        <v>43959</v>
      </c>
      <c r="K209" t="s">
        <v>45</v>
      </c>
      <c r="L209" t="s">
        <v>46</v>
      </c>
      <c r="M209" t="s">
        <v>47</v>
      </c>
      <c r="N209" t="s">
        <v>48</v>
      </c>
      <c r="O209">
        <v>19</v>
      </c>
      <c r="P209" t="s">
        <v>323</v>
      </c>
      <c r="Q209" t="s">
        <v>49</v>
      </c>
      <c r="S209" t="s">
        <v>50</v>
      </c>
      <c r="U209" t="s">
        <v>51</v>
      </c>
      <c r="V209" t="s">
        <v>51</v>
      </c>
      <c r="W209" s="92"/>
      <c r="X209" s="92">
        <v>51.9</v>
      </c>
      <c r="Y209" s="93"/>
      <c r="Z209" s="93"/>
      <c r="AB209" s="266"/>
      <c r="AC209" s="266"/>
      <c r="AJ209" s="266"/>
      <c r="AK209" s="266"/>
      <c r="AL209" s="266">
        <v>44938</v>
      </c>
    </row>
    <row r="210" spans="1:38">
      <c r="A210" t="s">
        <v>38</v>
      </c>
      <c r="B210" t="s">
        <v>39</v>
      </c>
      <c r="C210" t="s">
        <v>40</v>
      </c>
      <c r="D210" t="s">
        <v>41</v>
      </c>
      <c r="E210" t="s">
        <v>42</v>
      </c>
      <c r="F210" t="s">
        <v>43</v>
      </c>
      <c r="G210" t="s">
        <v>44</v>
      </c>
      <c r="H210" s="266">
        <v>43160</v>
      </c>
      <c r="I210" s="266">
        <v>44012</v>
      </c>
      <c r="J210" s="266">
        <v>43959</v>
      </c>
      <c r="K210" t="s">
        <v>45</v>
      </c>
      <c r="L210" t="s">
        <v>46</v>
      </c>
      <c r="M210" t="s">
        <v>47</v>
      </c>
      <c r="N210" t="s">
        <v>48</v>
      </c>
      <c r="O210">
        <v>20</v>
      </c>
      <c r="P210" t="s">
        <v>324</v>
      </c>
      <c r="Q210" t="s">
        <v>49</v>
      </c>
      <c r="S210" t="s">
        <v>50</v>
      </c>
      <c r="U210" t="s">
        <v>51</v>
      </c>
      <c r="V210" t="s">
        <v>51</v>
      </c>
      <c r="W210" s="92"/>
      <c r="X210" s="92">
        <v>51.9</v>
      </c>
      <c r="Y210" s="93"/>
      <c r="Z210" s="93"/>
      <c r="AB210" s="266"/>
      <c r="AC210" s="266"/>
      <c r="AJ210" s="266"/>
      <c r="AK210" s="266"/>
      <c r="AL210" s="266">
        <v>44938</v>
      </c>
    </row>
    <row r="211" spans="1:38">
      <c r="A211" t="s">
        <v>38</v>
      </c>
      <c r="B211" t="s">
        <v>39</v>
      </c>
      <c r="C211" t="s">
        <v>40</v>
      </c>
      <c r="D211" t="s">
        <v>41</v>
      </c>
      <c r="E211" t="s">
        <v>42</v>
      </c>
      <c r="F211" t="s">
        <v>43</v>
      </c>
      <c r="G211" t="s">
        <v>44</v>
      </c>
      <c r="H211" s="266">
        <v>43160</v>
      </c>
      <c r="I211" s="266">
        <v>44012</v>
      </c>
      <c r="J211" s="266">
        <v>43959</v>
      </c>
      <c r="K211" t="s">
        <v>45</v>
      </c>
      <c r="L211" t="s">
        <v>46</v>
      </c>
      <c r="M211" t="s">
        <v>47</v>
      </c>
      <c r="N211" t="s">
        <v>48</v>
      </c>
      <c r="O211">
        <v>20</v>
      </c>
      <c r="P211" t="s">
        <v>325</v>
      </c>
      <c r="Q211" t="s">
        <v>49</v>
      </c>
      <c r="R211" t="s">
        <v>18</v>
      </c>
      <c r="S211" t="s">
        <v>53</v>
      </c>
      <c r="U211" t="s">
        <v>60</v>
      </c>
      <c r="V211" t="s">
        <v>60</v>
      </c>
      <c r="W211" s="92"/>
      <c r="X211" s="92">
        <v>69.6</v>
      </c>
      <c r="Y211" s="93"/>
      <c r="Z211" s="93"/>
      <c r="AB211" s="266">
        <v>43545</v>
      </c>
      <c r="AC211" s="266">
        <v>43560</v>
      </c>
      <c r="AD211" t="s">
        <v>54</v>
      </c>
      <c r="AF211" t="s">
        <v>55</v>
      </c>
      <c r="AG211" t="s">
        <v>326</v>
      </c>
      <c r="AJ211" s="266"/>
      <c r="AK211" s="266">
        <v>44254</v>
      </c>
      <c r="AL211" s="266">
        <v>44938</v>
      </c>
    </row>
    <row r="212" spans="1:38">
      <c r="A212" t="s">
        <v>38</v>
      </c>
      <c r="B212" t="s">
        <v>39</v>
      </c>
      <c r="C212" t="s">
        <v>40</v>
      </c>
      <c r="D212" t="s">
        <v>41</v>
      </c>
      <c r="E212" t="s">
        <v>42</v>
      </c>
      <c r="F212" t="s">
        <v>43</v>
      </c>
      <c r="G212" t="s">
        <v>44</v>
      </c>
      <c r="H212" s="266">
        <v>43160</v>
      </c>
      <c r="I212" s="266">
        <v>44012</v>
      </c>
      <c r="J212" s="266">
        <v>43959</v>
      </c>
      <c r="K212" t="s">
        <v>45</v>
      </c>
      <c r="L212" t="s">
        <v>46</v>
      </c>
      <c r="M212" t="s">
        <v>47</v>
      </c>
      <c r="N212" t="s">
        <v>48</v>
      </c>
      <c r="O212">
        <v>20</v>
      </c>
      <c r="P212" t="s">
        <v>327</v>
      </c>
      <c r="Q212" t="s">
        <v>49</v>
      </c>
      <c r="S212" t="s">
        <v>50</v>
      </c>
      <c r="U212" t="s">
        <v>51</v>
      </c>
      <c r="V212" t="s">
        <v>51</v>
      </c>
      <c r="W212" s="92"/>
      <c r="X212" s="92">
        <v>58.1</v>
      </c>
      <c r="Y212" s="93"/>
      <c r="Z212" s="93"/>
      <c r="AB212" s="266"/>
      <c r="AC212" s="266"/>
      <c r="AJ212" s="266"/>
      <c r="AK212" s="266"/>
      <c r="AL212" s="266">
        <v>44938</v>
      </c>
    </row>
    <row r="213" spans="1:38">
      <c r="A213" t="s">
        <v>38</v>
      </c>
      <c r="B213" t="s">
        <v>39</v>
      </c>
      <c r="C213" t="s">
        <v>40</v>
      </c>
      <c r="D213" t="s">
        <v>41</v>
      </c>
      <c r="E213" t="s">
        <v>42</v>
      </c>
      <c r="F213" t="s">
        <v>43</v>
      </c>
      <c r="G213" t="s">
        <v>44</v>
      </c>
      <c r="H213" s="266">
        <v>43160</v>
      </c>
      <c r="I213" s="266">
        <v>44012</v>
      </c>
      <c r="J213" s="266">
        <v>43959</v>
      </c>
      <c r="K213" t="s">
        <v>45</v>
      </c>
      <c r="L213" t="s">
        <v>46</v>
      </c>
      <c r="M213" t="s">
        <v>47</v>
      </c>
      <c r="N213" t="s">
        <v>48</v>
      </c>
      <c r="O213">
        <v>20</v>
      </c>
      <c r="P213" t="s">
        <v>328</v>
      </c>
      <c r="Q213" t="s">
        <v>49</v>
      </c>
      <c r="S213" t="s">
        <v>50</v>
      </c>
      <c r="U213" t="s">
        <v>51</v>
      </c>
      <c r="V213" t="s">
        <v>51</v>
      </c>
      <c r="W213" s="92"/>
      <c r="X213" s="92">
        <v>53.9</v>
      </c>
      <c r="Y213" s="93"/>
      <c r="Z213" s="93"/>
      <c r="AB213" s="266"/>
      <c r="AC213" s="266"/>
      <c r="AJ213" s="266"/>
      <c r="AK213" s="266"/>
      <c r="AL213" s="266">
        <v>44938</v>
      </c>
    </row>
    <row r="214" spans="1:38">
      <c r="A214" t="s">
        <v>38</v>
      </c>
      <c r="B214" t="s">
        <v>39</v>
      </c>
      <c r="C214" t="s">
        <v>40</v>
      </c>
      <c r="D214" t="s">
        <v>41</v>
      </c>
      <c r="E214" t="s">
        <v>42</v>
      </c>
      <c r="F214" t="s">
        <v>43</v>
      </c>
      <c r="G214" t="s">
        <v>44</v>
      </c>
      <c r="H214" s="266">
        <v>43160</v>
      </c>
      <c r="I214" s="266">
        <v>44012</v>
      </c>
      <c r="J214" s="266">
        <v>43959</v>
      </c>
      <c r="K214" t="s">
        <v>45</v>
      </c>
      <c r="L214" t="s">
        <v>46</v>
      </c>
      <c r="M214" t="s">
        <v>47</v>
      </c>
      <c r="N214" t="s">
        <v>48</v>
      </c>
      <c r="O214">
        <v>20</v>
      </c>
      <c r="P214" t="s">
        <v>329</v>
      </c>
      <c r="Q214" t="s">
        <v>49</v>
      </c>
      <c r="S214" t="s">
        <v>50</v>
      </c>
      <c r="U214" t="s">
        <v>48</v>
      </c>
      <c r="V214" t="s">
        <v>48</v>
      </c>
      <c r="W214" s="92"/>
      <c r="X214" s="92">
        <v>40.4</v>
      </c>
      <c r="Y214" s="93"/>
      <c r="Z214" s="93"/>
      <c r="AB214" s="266"/>
      <c r="AC214" s="266"/>
      <c r="AJ214" s="266"/>
      <c r="AK214" s="266"/>
      <c r="AL214" s="266">
        <v>44938</v>
      </c>
    </row>
    <row r="215" spans="1:38">
      <c r="A215" t="s">
        <v>38</v>
      </c>
      <c r="B215" t="s">
        <v>39</v>
      </c>
      <c r="C215" t="s">
        <v>40</v>
      </c>
      <c r="D215" t="s">
        <v>41</v>
      </c>
      <c r="E215" t="s">
        <v>42</v>
      </c>
      <c r="F215" t="s">
        <v>43</v>
      </c>
      <c r="G215" t="s">
        <v>44</v>
      </c>
      <c r="H215" s="266">
        <v>43160</v>
      </c>
      <c r="I215" s="266">
        <v>44012</v>
      </c>
      <c r="J215" s="266">
        <v>43959</v>
      </c>
      <c r="K215" t="s">
        <v>45</v>
      </c>
      <c r="L215" t="s">
        <v>46</v>
      </c>
      <c r="M215" t="s">
        <v>47</v>
      </c>
      <c r="N215" t="s">
        <v>48</v>
      </c>
      <c r="O215">
        <v>20</v>
      </c>
      <c r="P215" t="s">
        <v>330</v>
      </c>
      <c r="Q215" t="s">
        <v>49</v>
      </c>
      <c r="S215" t="s">
        <v>50</v>
      </c>
      <c r="U215" t="s">
        <v>48</v>
      </c>
      <c r="V215" t="s">
        <v>48</v>
      </c>
      <c r="W215" s="92"/>
      <c r="X215" s="92">
        <v>38.3</v>
      </c>
      <c r="Y215" s="93"/>
      <c r="Z215" s="93"/>
      <c r="AB215" s="266"/>
      <c r="AC215" s="266"/>
      <c r="AJ215" s="266"/>
      <c r="AK215" s="266"/>
      <c r="AL215" s="266">
        <v>44938</v>
      </c>
    </row>
    <row r="216" spans="1:38">
      <c r="A216" t="s">
        <v>38</v>
      </c>
      <c r="B216" t="s">
        <v>39</v>
      </c>
      <c r="C216" t="s">
        <v>40</v>
      </c>
      <c r="D216" t="s">
        <v>41</v>
      </c>
      <c r="E216" t="s">
        <v>42</v>
      </c>
      <c r="F216" t="s">
        <v>43</v>
      </c>
      <c r="G216" t="s">
        <v>44</v>
      </c>
      <c r="H216" s="266">
        <v>43160</v>
      </c>
      <c r="I216" s="266">
        <v>44012</v>
      </c>
      <c r="J216" s="266">
        <v>43959</v>
      </c>
      <c r="K216" t="s">
        <v>45</v>
      </c>
      <c r="L216" t="s">
        <v>46</v>
      </c>
      <c r="M216" t="s">
        <v>47</v>
      </c>
      <c r="N216" t="s">
        <v>48</v>
      </c>
      <c r="O216">
        <v>20</v>
      </c>
      <c r="P216" t="s">
        <v>331</v>
      </c>
      <c r="Q216" t="s">
        <v>49</v>
      </c>
      <c r="S216" t="s">
        <v>50</v>
      </c>
      <c r="U216" t="s">
        <v>48</v>
      </c>
      <c r="V216" t="s">
        <v>48</v>
      </c>
      <c r="W216" s="92"/>
      <c r="X216" s="92">
        <v>38.3</v>
      </c>
      <c r="Y216" s="93"/>
      <c r="Z216" s="93"/>
      <c r="AB216" s="266"/>
      <c r="AC216" s="266"/>
      <c r="AJ216" s="266"/>
      <c r="AK216" s="266"/>
      <c r="AL216" s="266">
        <v>44938</v>
      </c>
    </row>
    <row r="217" spans="1:38">
      <c r="A217" t="s">
        <v>38</v>
      </c>
      <c r="B217" t="s">
        <v>39</v>
      </c>
      <c r="C217" t="s">
        <v>40</v>
      </c>
      <c r="D217" t="s">
        <v>41</v>
      </c>
      <c r="E217" t="s">
        <v>42</v>
      </c>
      <c r="F217" t="s">
        <v>43</v>
      </c>
      <c r="G217" t="s">
        <v>44</v>
      </c>
      <c r="H217" s="266">
        <v>43160</v>
      </c>
      <c r="I217" s="266">
        <v>44012</v>
      </c>
      <c r="J217" s="266">
        <v>43959</v>
      </c>
      <c r="K217" t="s">
        <v>45</v>
      </c>
      <c r="L217" t="s">
        <v>46</v>
      </c>
      <c r="M217" t="s">
        <v>47</v>
      </c>
      <c r="N217" t="s">
        <v>48</v>
      </c>
      <c r="O217">
        <v>20</v>
      </c>
      <c r="P217" t="s">
        <v>332</v>
      </c>
      <c r="Q217" t="s">
        <v>49</v>
      </c>
      <c r="S217" t="s">
        <v>50</v>
      </c>
      <c r="U217" t="s">
        <v>48</v>
      </c>
      <c r="V217" t="s">
        <v>48</v>
      </c>
      <c r="W217" s="92"/>
      <c r="X217" s="92">
        <v>36.5</v>
      </c>
      <c r="Y217" s="93"/>
      <c r="Z217" s="93"/>
      <c r="AB217" s="266"/>
      <c r="AC217" s="266"/>
      <c r="AJ217" s="266"/>
      <c r="AK217" s="266"/>
      <c r="AL217" s="266">
        <v>44938</v>
      </c>
    </row>
    <row r="218" spans="1:38">
      <c r="A218" t="s">
        <v>38</v>
      </c>
      <c r="B218" t="s">
        <v>39</v>
      </c>
      <c r="C218" t="s">
        <v>40</v>
      </c>
      <c r="D218" t="s">
        <v>41</v>
      </c>
      <c r="E218" t="s">
        <v>42</v>
      </c>
      <c r="F218" t="s">
        <v>43</v>
      </c>
      <c r="G218" t="s">
        <v>44</v>
      </c>
      <c r="H218" s="266">
        <v>43160</v>
      </c>
      <c r="I218" s="266">
        <v>44012</v>
      </c>
      <c r="J218" s="266">
        <v>43959</v>
      </c>
      <c r="K218" t="s">
        <v>45</v>
      </c>
      <c r="L218" t="s">
        <v>46</v>
      </c>
      <c r="M218" t="s">
        <v>47</v>
      </c>
      <c r="N218" t="s">
        <v>48</v>
      </c>
      <c r="O218">
        <v>20</v>
      </c>
      <c r="P218" t="s">
        <v>333</v>
      </c>
      <c r="Q218" t="s">
        <v>49</v>
      </c>
      <c r="S218" t="s">
        <v>50</v>
      </c>
      <c r="U218" t="s">
        <v>51</v>
      </c>
      <c r="V218" t="s">
        <v>51</v>
      </c>
      <c r="W218" s="92"/>
      <c r="X218" s="92">
        <v>64.2</v>
      </c>
      <c r="Y218" s="93"/>
      <c r="Z218" s="93"/>
      <c r="AB218" s="266"/>
      <c r="AC218" s="266"/>
      <c r="AJ218" s="266"/>
      <c r="AK218" s="266"/>
      <c r="AL218" s="266">
        <v>44938</v>
      </c>
    </row>
    <row r="219" spans="1:38">
      <c r="A219" t="s">
        <v>38</v>
      </c>
      <c r="B219" t="s">
        <v>39</v>
      </c>
      <c r="C219" t="s">
        <v>40</v>
      </c>
      <c r="D219" t="s">
        <v>41</v>
      </c>
      <c r="E219" t="s">
        <v>42</v>
      </c>
      <c r="F219" t="s">
        <v>43</v>
      </c>
      <c r="G219" t="s">
        <v>44</v>
      </c>
      <c r="H219" s="266">
        <v>43160</v>
      </c>
      <c r="I219" s="266">
        <v>44012</v>
      </c>
      <c r="J219" s="266">
        <v>43959</v>
      </c>
      <c r="K219" t="s">
        <v>45</v>
      </c>
      <c r="L219" t="s">
        <v>46</v>
      </c>
      <c r="M219" t="s">
        <v>47</v>
      </c>
      <c r="N219" t="s">
        <v>48</v>
      </c>
      <c r="O219">
        <v>20</v>
      </c>
      <c r="P219" t="s">
        <v>334</v>
      </c>
      <c r="Q219" t="s">
        <v>49</v>
      </c>
      <c r="S219" t="s">
        <v>50</v>
      </c>
      <c r="U219" t="s">
        <v>48</v>
      </c>
      <c r="V219" t="s">
        <v>70</v>
      </c>
      <c r="W219" s="92"/>
      <c r="X219" s="92">
        <v>26</v>
      </c>
      <c r="Y219" s="93"/>
      <c r="Z219" s="93"/>
      <c r="AB219" s="266"/>
      <c r="AC219" s="266"/>
      <c r="AJ219" s="266"/>
      <c r="AK219" s="266"/>
      <c r="AL219" s="266">
        <v>44938</v>
      </c>
    </row>
    <row r="220" spans="1:38">
      <c r="A220" t="s">
        <v>38</v>
      </c>
      <c r="B220" t="s">
        <v>39</v>
      </c>
      <c r="C220" t="s">
        <v>40</v>
      </c>
      <c r="D220" t="s">
        <v>41</v>
      </c>
      <c r="E220" t="s">
        <v>42</v>
      </c>
      <c r="F220" t="s">
        <v>43</v>
      </c>
      <c r="G220" t="s">
        <v>44</v>
      </c>
      <c r="H220" s="266">
        <v>43160</v>
      </c>
      <c r="I220" s="266">
        <v>44012</v>
      </c>
      <c r="J220" s="266">
        <v>43959</v>
      </c>
      <c r="K220" t="s">
        <v>45</v>
      </c>
      <c r="L220" t="s">
        <v>46</v>
      </c>
      <c r="M220" t="s">
        <v>47</v>
      </c>
      <c r="N220" t="s">
        <v>48</v>
      </c>
      <c r="O220">
        <v>20</v>
      </c>
      <c r="P220" t="s">
        <v>335</v>
      </c>
      <c r="Q220" t="s">
        <v>49</v>
      </c>
      <c r="S220" t="s">
        <v>50</v>
      </c>
      <c r="U220" t="s">
        <v>51</v>
      </c>
      <c r="V220" t="s">
        <v>51</v>
      </c>
      <c r="W220" s="92"/>
      <c r="X220" s="92">
        <v>51.9</v>
      </c>
      <c r="Y220" s="93"/>
      <c r="Z220" s="93"/>
      <c r="AB220" s="266"/>
      <c r="AC220" s="266"/>
      <c r="AJ220" s="266"/>
      <c r="AK220" s="266"/>
      <c r="AL220" s="266">
        <v>44938</v>
      </c>
    </row>
    <row r="221" spans="1:38">
      <c r="A221" t="s">
        <v>38</v>
      </c>
      <c r="B221" t="s">
        <v>39</v>
      </c>
      <c r="C221" t="s">
        <v>40</v>
      </c>
      <c r="D221" t="s">
        <v>41</v>
      </c>
      <c r="E221" t="s">
        <v>42</v>
      </c>
      <c r="F221" t="s">
        <v>43</v>
      </c>
      <c r="G221" t="s">
        <v>44</v>
      </c>
      <c r="H221" s="266">
        <v>43160</v>
      </c>
      <c r="I221" s="266">
        <v>44012</v>
      </c>
      <c r="J221" s="266">
        <v>43959</v>
      </c>
      <c r="K221" t="s">
        <v>45</v>
      </c>
      <c r="L221" t="s">
        <v>46</v>
      </c>
      <c r="M221" t="s">
        <v>47</v>
      </c>
      <c r="N221" t="s">
        <v>48</v>
      </c>
      <c r="O221">
        <v>21</v>
      </c>
      <c r="P221" t="s">
        <v>336</v>
      </c>
      <c r="Q221" t="s">
        <v>49</v>
      </c>
      <c r="S221" t="s">
        <v>50</v>
      </c>
      <c r="U221" t="s">
        <v>51</v>
      </c>
      <c r="V221" t="s">
        <v>51</v>
      </c>
      <c r="W221" s="92"/>
      <c r="X221" s="92">
        <v>51.9</v>
      </c>
      <c r="Y221" s="93"/>
      <c r="Z221" s="93"/>
      <c r="AB221" s="266"/>
      <c r="AC221" s="266"/>
      <c r="AJ221" s="266"/>
      <c r="AK221" s="266"/>
      <c r="AL221" s="266">
        <v>44938</v>
      </c>
    </row>
    <row r="222" spans="1:38">
      <c r="A222" t="s">
        <v>38</v>
      </c>
      <c r="B222" t="s">
        <v>39</v>
      </c>
      <c r="C222" t="s">
        <v>40</v>
      </c>
      <c r="D222" t="s">
        <v>41</v>
      </c>
      <c r="E222" t="s">
        <v>42</v>
      </c>
      <c r="F222" t="s">
        <v>43</v>
      </c>
      <c r="G222" t="s">
        <v>44</v>
      </c>
      <c r="H222" s="266">
        <v>43160</v>
      </c>
      <c r="I222" s="266">
        <v>44012</v>
      </c>
      <c r="J222" s="266">
        <v>43959</v>
      </c>
      <c r="K222" t="s">
        <v>45</v>
      </c>
      <c r="L222" t="s">
        <v>46</v>
      </c>
      <c r="M222" t="s">
        <v>47</v>
      </c>
      <c r="N222" t="s">
        <v>48</v>
      </c>
      <c r="O222">
        <v>21</v>
      </c>
      <c r="P222" t="s">
        <v>337</v>
      </c>
      <c r="Q222" t="s">
        <v>49</v>
      </c>
      <c r="R222" t="s">
        <v>18</v>
      </c>
      <c r="S222" t="s">
        <v>53</v>
      </c>
      <c r="U222" t="s">
        <v>60</v>
      </c>
      <c r="V222" t="s">
        <v>60</v>
      </c>
      <c r="W222" s="92"/>
      <c r="X222" s="92">
        <v>69.6</v>
      </c>
      <c r="Y222" s="93"/>
      <c r="Z222" s="93"/>
      <c r="AB222" s="266">
        <v>43189</v>
      </c>
      <c r="AC222" s="266">
        <v>43214</v>
      </c>
      <c r="AD222" t="s">
        <v>54</v>
      </c>
      <c r="AF222" t="s">
        <v>55</v>
      </c>
      <c r="AG222" t="s">
        <v>338</v>
      </c>
      <c r="AJ222" s="266"/>
      <c r="AK222" s="266">
        <v>44254</v>
      </c>
      <c r="AL222" s="266">
        <v>44938</v>
      </c>
    </row>
    <row r="223" spans="1:38">
      <c r="A223" t="s">
        <v>38</v>
      </c>
      <c r="B223" t="s">
        <v>39</v>
      </c>
      <c r="C223" t="s">
        <v>40</v>
      </c>
      <c r="D223" t="s">
        <v>41</v>
      </c>
      <c r="E223" t="s">
        <v>42</v>
      </c>
      <c r="F223" t="s">
        <v>43</v>
      </c>
      <c r="G223" t="s">
        <v>44</v>
      </c>
      <c r="H223" s="266">
        <v>43160</v>
      </c>
      <c r="I223" s="266">
        <v>44012</v>
      </c>
      <c r="J223" s="266">
        <v>43959</v>
      </c>
      <c r="K223" t="s">
        <v>45</v>
      </c>
      <c r="L223" t="s">
        <v>46</v>
      </c>
      <c r="M223" t="s">
        <v>47</v>
      </c>
      <c r="N223" t="s">
        <v>48</v>
      </c>
      <c r="O223">
        <v>21</v>
      </c>
      <c r="P223" t="s">
        <v>339</v>
      </c>
      <c r="Q223" t="s">
        <v>49</v>
      </c>
      <c r="S223" t="s">
        <v>50</v>
      </c>
      <c r="U223" t="s">
        <v>51</v>
      </c>
      <c r="V223" t="s">
        <v>51</v>
      </c>
      <c r="W223" s="92"/>
      <c r="X223" s="92">
        <v>58.1</v>
      </c>
      <c r="Y223" s="93"/>
      <c r="Z223" s="93"/>
      <c r="AB223" s="266"/>
      <c r="AC223" s="266"/>
      <c r="AJ223" s="266"/>
      <c r="AK223" s="266"/>
      <c r="AL223" s="266">
        <v>44938</v>
      </c>
    </row>
    <row r="224" spans="1:38">
      <c r="A224" t="s">
        <v>38</v>
      </c>
      <c r="B224" t="s">
        <v>39</v>
      </c>
      <c r="C224" t="s">
        <v>40</v>
      </c>
      <c r="D224" t="s">
        <v>41</v>
      </c>
      <c r="E224" t="s">
        <v>42</v>
      </c>
      <c r="F224" t="s">
        <v>43</v>
      </c>
      <c r="G224" t="s">
        <v>44</v>
      </c>
      <c r="H224" s="266">
        <v>43160</v>
      </c>
      <c r="I224" s="266">
        <v>44012</v>
      </c>
      <c r="J224" s="266">
        <v>43959</v>
      </c>
      <c r="K224" t="s">
        <v>45</v>
      </c>
      <c r="L224" t="s">
        <v>46</v>
      </c>
      <c r="M224" t="s">
        <v>47</v>
      </c>
      <c r="N224" t="s">
        <v>48</v>
      </c>
      <c r="O224">
        <v>21</v>
      </c>
      <c r="P224" t="s">
        <v>340</v>
      </c>
      <c r="Q224" t="s">
        <v>49</v>
      </c>
      <c r="S224" t="s">
        <v>50</v>
      </c>
      <c r="U224" t="s">
        <v>51</v>
      </c>
      <c r="V224" t="s">
        <v>51</v>
      </c>
      <c r="W224" s="92"/>
      <c r="X224" s="92">
        <v>53.9</v>
      </c>
      <c r="Y224" s="93"/>
      <c r="Z224" s="93"/>
      <c r="AB224" s="266"/>
      <c r="AC224" s="266"/>
      <c r="AJ224" s="266"/>
      <c r="AK224" s="266"/>
      <c r="AL224" s="266">
        <v>44938</v>
      </c>
    </row>
    <row r="225" spans="1:38">
      <c r="A225" t="s">
        <v>38</v>
      </c>
      <c r="B225" t="s">
        <v>39</v>
      </c>
      <c r="C225" t="s">
        <v>40</v>
      </c>
      <c r="D225" t="s">
        <v>41</v>
      </c>
      <c r="E225" t="s">
        <v>42</v>
      </c>
      <c r="F225" t="s">
        <v>43</v>
      </c>
      <c r="G225" t="s">
        <v>44</v>
      </c>
      <c r="H225" s="266">
        <v>43160</v>
      </c>
      <c r="I225" s="266">
        <v>44012</v>
      </c>
      <c r="J225" s="266">
        <v>43959</v>
      </c>
      <c r="K225" t="s">
        <v>45</v>
      </c>
      <c r="L225" t="s">
        <v>46</v>
      </c>
      <c r="M225" t="s">
        <v>47</v>
      </c>
      <c r="N225" t="s">
        <v>48</v>
      </c>
      <c r="O225">
        <v>21</v>
      </c>
      <c r="P225" t="s">
        <v>341</v>
      </c>
      <c r="Q225" t="s">
        <v>49</v>
      </c>
      <c r="S225" t="s">
        <v>50</v>
      </c>
      <c r="U225" t="s">
        <v>48</v>
      </c>
      <c r="V225" t="s">
        <v>48</v>
      </c>
      <c r="W225" s="92"/>
      <c r="X225" s="92">
        <v>40.4</v>
      </c>
      <c r="Y225" s="93"/>
      <c r="Z225" s="93"/>
      <c r="AB225" s="266"/>
      <c r="AC225" s="266"/>
      <c r="AJ225" s="266"/>
      <c r="AK225" s="266"/>
      <c r="AL225" s="266">
        <v>44938</v>
      </c>
    </row>
    <row r="226" spans="1:38">
      <c r="A226" t="s">
        <v>38</v>
      </c>
      <c r="B226" t="s">
        <v>39</v>
      </c>
      <c r="C226" t="s">
        <v>40</v>
      </c>
      <c r="D226" t="s">
        <v>41</v>
      </c>
      <c r="E226" t="s">
        <v>42</v>
      </c>
      <c r="F226" t="s">
        <v>43</v>
      </c>
      <c r="G226" t="s">
        <v>44</v>
      </c>
      <c r="H226" s="266">
        <v>43160</v>
      </c>
      <c r="I226" s="266">
        <v>44012</v>
      </c>
      <c r="J226" s="266">
        <v>43959</v>
      </c>
      <c r="K226" t="s">
        <v>45</v>
      </c>
      <c r="L226" t="s">
        <v>46</v>
      </c>
      <c r="M226" t="s">
        <v>47</v>
      </c>
      <c r="N226" t="s">
        <v>48</v>
      </c>
      <c r="O226">
        <v>21</v>
      </c>
      <c r="P226" t="s">
        <v>342</v>
      </c>
      <c r="Q226" t="s">
        <v>49</v>
      </c>
      <c r="S226" t="s">
        <v>50</v>
      </c>
      <c r="U226" t="s">
        <v>48</v>
      </c>
      <c r="V226" t="s">
        <v>48</v>
      </c>
      <c r="W226" s="92"/>
      <c r="X226" s="92">
        <v>38.3</v>
      </c>
      <c r="Y226" s="93"/>
      <c r="Z226" s="93"/>
      <c r="AB226" s="266"/>
      <c r="AC226" s="266"/>
      <c r="AJ226" s="266"/>
      <c r="AK226" s="266"/>
      <c r="AL226" s="266">
        <v>44938</v>
      </c>
    </row>
    <row r="227" spans="1:38">
      <c r="A227" t="s">
        <v>38</v>
      </c>
      <c r="B227" t="s">
        <v>39</v>
      </c>
      <c r="C227" t="s">
        <v>40</v>
      </c>
      <c r="D227" t="s">
        <v>41</v>
      </c>
      <c r="E227" t="s">
        <v>42</v>
      </c>
      <c r="F227" t="s">
        <v>43</v>
      </c>
      <c r="G227" t="s">
        <v>44</v>
      </c>
      <c r="H227" s="266">
        <v>43160</v>
      </c>
      <c r="I227" s="266">
        <v>44012</v>
      </c>
      <c r="J227" s="266">
        <v>43959</v>
      </c>
      <c r="K227" t="s">
        <v>45</v>
      </c>
      <c r="L227" t="s">
        <v>46</v>
      </c>
      <c r="M227" t="s">
        <v>47</v>
      </c>
      <c r="N227" t="s">
        <v>48</v>
      </c>
      <c r="O227">
        <v>21</v>
      </c>
      <c r="P227" t="s">
        <v>343</v>
      </c>
      <c r="Q227" t="s">
        <v>49</v>
      </c>
      <c r="S227" t="s">
        <v>50</v>
      </c>
      <c r="U227" t="s">
        <v>48</v>
      </c>
      <c r="V227" t="s">
        <v>48</v>
      </c>
      <c r="W227" s="92"/>
      <c r="X227" s="92">
        <v>38.3</v>
      </c>
      <c r="Y227" s="93"/>
      <c r="Z227" s="93"/>
      <c r="AB227" s="266"/>
      <c r="AC227" s="266"/>
      <c r="AJ227" s="266"/>
      <c r="AK227" s="266"/>
      <c r="AL227" s="266">
        <v>44938</v>
      </c>
    </row>
    <row r="228" spans="1:38">
      <c r="A228" t="s">
        <v>38</v>
      </c>
      <c r="B228" t="s">
        <v>39</v>
      </c>
      <c r="C228" t="s">
        <v>40</v>
      </c>
      <c r="D228" t="s">
        <v>41</v>
      </c>
      <c r="E228" t="s">
        <v>42</v>
      </c>
      <c r="F228" t="s">
        <v>43</v>
      </c>
      <c r="G228" t="s">
        <v>44</v>
      </c>
      <c r="H228" s="266">
        <v>43160</v>
      </c>
      <c r="I228" s="266">
        <v>44012</v>
      </c>
      <c r="J228" s="266">
        <v>43959</v>
      </c>
      <c r="K228" t="s">
        <v>45</v>
      </c>
      <c r="L228" t="s">
        <v>46</v>
      </c>
      <c r="M228" t="s">
        <v>47</v>
      </c>
      <c r="N228" t="s">
        <v>48</v>
      </c>
      <c r="O228">
        <v>21</v>
      </c>
      <c r="P228" t="s">
        <v>344</v>
      </c>
      <c r="Q228" t="s">
        <v>49</v>
      </c>
      <c r="R228" t="s">
        <v>18</v>
      </c>
      <c r="S228" t="s">
        <v>53</v>
      </c>
      <c r="U228" t="s">
        <v>48</v>
      </c>
      <c r="V228" t="s">
        <v>48</v>
      </c>
      <c r="W228" s="92"/>
      <c r="X228" s="92">
        <v>36.5</v>
      </c>
      <c r="Y228" s="93"/>
      <c r="Z228" s="93"/>
      <c r="AB228" s="266">
        <v>43203</v>
      </c>
      <c r="AC228" s="266">
        <v>43209</v>
      </c>
      <c r="AD228" t="s">
        <v>54</v>
      </c>
      <c r="AF228" t="s">
        <v>55</v>
      </c>
      <c r="AG228" t="s">
        <v>345</v>
      </c>
      <c r="AJ228" s="266"/>
      <c r="AK228" s="266">
        <v>44254</v>
      </c>
      <c r="AL228" s="266">
        <v>44938</v>
      </c>
    </row>
    <row r="229" spans="1:38">
      <c r="A229" t="s">
        <v>38</v>
      </c>
      <c r="B229" t="s">
        <v>39</v>
      </c>
      <c r="C229" t="s">
        <v>40</v>
      </c>
      <c r="D229" t="s">
        <v>41</v>
      </c>
      <c r="E229" t="s">
        <v>42</v>
      </c>
      <c r="F229" t="s">
        <v>43</v>
      </c>
      <c r="G229" t="s">
        <v>44</v>
      </c>
      <c r="H229" s="266">
        <v>43160</v>
      </c>
      <c r="I229" s="266">
        <v>44012</v>
      </c>
      <c r="J229" s="266">
        <v>43959</v>
      </c>
      <c r="K229" t="s">
        <v>45</v>
      </c>
      <c r="L229" t="s">
        <v>46</v>
      </c>
      <c r="M229" t="s">
        <v>47</v>
      </c>
      <c r="N229" t="s">
        <v>48</v>
      </c>
      <c r="O229">
        <v>21</v>
      </c>
      <c r="P229" t="s">
        <v>346</v>
      </c>
      <c r="Q229" t="s">
        <v>49</v>
      </c>
      <c r="S229" t="s">
        <v>50</v>
      </c>
      <c r="U229" t="s">
        <v>51</v>
      </c>
      <c r="V229" t="s">
        <v>51</v>
      </c>
      <c r="W229" s="92"/>
      <c r="X229" s="92">
        <v>64.2</v>
      </c>
      <c r="Y229" s="93"/>
      <c r="Z229" s="93"/>
      <c r="AB229" s="266"/>
      <c r="AC229" s="266"/>
      <c r="AJ229" s="266"/>
      <c r="AK229" s="266"/>
      <c r="AL229" s="266">
        <v>44938</v>
      </c>
    </row>
    <row r="230" spans="1:38">
      <c r="A230" t="s">
        <v>38</v>
      </c>
      <c r="B230" t="s">
        <v>39</v>
      </c>
      <c r="C230" t="s">
        <v>40</v>
      </c>
      <c r="D230" t="s">
        <v>41</v>
      </c>
      <c r="E230" t="s">
        <v>42</v>
      </c>
      <c r="F230" t="s">
        <v>43</v>
      </c>
      <c r="G230" t="s">
        <v>44</v>
      </c>
      <c r="H230" s="266">
        <v>43160</v>
      </c>
      <c r="I230" s="266">
        <v>44012</v>
      </c>
      <c r="J230" s="266">
        <v>43959</v>
      </c>
      <c r="K230" t="s">
        <v>45</v>
      </c>
      <c r="L230" t="s">
        <v>46</v>
      </c>
      <c r="M230" t="s">
        <v>47</v>
      </c>
      <c r="N230" t="s">
        <v>48</v>
      </c>
      <c r="O230">
        <v>21</v>
      </c>
      <c r="P230" t="s">
        <v>347</v>
      </c>
      <c r="Q230" t="s">
        <v>49</v>
      </c>
      <c r="S230" t="s">
        <v>50</v>
      </c>
      <c r="U230" t="s">
        <v>48</v>
      </c>
      <c r="V230" t="s">
        <v>70</v>
      </c>
      <c r="W230" s="92"/>
      <c r="X230" s="92">
        <v>26</v>
      </c>
      <c r="Y230" s="93"/>
      <c r="Z230" s="93"/>
      <c r="AB230" s="266"/>
      <c r="AC230" s="266"/>
      <c r="AJ230" s="266"/>
      <c r="AK230" s="266"/>
      <c r="AL230" s="266">
        <v>44938</v>
      </c>
    </row>
    <row r="231" spans="1:38">
      <c r="A231" t="s">
        <v>38</v>
      </c>
      <c r="B231" t="s">
        <v>39</v>
      </c>
      <c r="C231" t="s">
        <v>40</v>
      </c>
      <c r="D231" t="s">
        <v>41</v>
      </c>
      <c r="E231" t="s">
        <v>42</v>
      </c>
      <c r="F231" t="s">
        <v>43</v>
      </c>
      <c r="G231" t="s">
        <v>44</v>
      </c>
      <c r="H231" s="266">
        <v>43160</v>
      </c>
      <c r="I231" s="266">
        <v>44012</v>
      </c>
      <c r="J231" s="266">
        <v>43959</v>
      </c>
      <c r="K231" t="s">
        <v>45</v>
      </c>
      <c r="L231" t="s">
        <v>46</v>
      </c>
      <c r="M231" t="s">
        <v>47</v>
      </c>
      <c r="N231" t="s">
        <v>48</v>
      </c>
      <c r="O231">
        <v>21</v>
      </c>
      <c r="P231" t="s">
        <v>348</v>
      </c>
      <c r="Q231" t="s">
        <v>49</v>
      </c>
      <c r="S231" t="s">
        <v>50</v>
      </c>
      <c r="U231" t="s">
        <v>51</v>
      </c>
      <c r="V231" t="s">
        <v>51</v>
      </c>
      <c r="W231" s="92"/>
      <c r="X231" s="92">
        <v>51.9</v>
      </c>
      <c r="Y231" s="93"/>
      <c r="Z231" s="93"/>
      <c r="AB231" s="266"/>
      <c r="AC231" s="266"/>
      <c r="AJ231" s="266"/>
      <c r="AK231" s="266"/>
      <c r="AL231" s="266">
        <v>44938</v>
      </c>
    </row>
    <row r="232" spans="1:38">
      <c r="A232" t="s">
        <v>38</v>
      </c>
      <c r="B232" t="s">
        <v>39</v>
      </c>
      <c r="C232" t="s">
        <v>40</v>
      </c>
      <c r="D232" t="s">
        <v>41</v>
      </c>
      <c r="E232" t="s">
        <v>42</v>
      </c>
      <c r="F232" t="s">
        <v>43</v>
      </c>
      <c r="G232" t="s">
        <v>44</v>
      </c>
      <c r="H232" s="266">
        <v>43160</v>
      </c>
      <c r="I232" s="266">
        <v>44012</v>
      </c>
      <c r="J232" s="266">
        <v>43959</v>
      </c>
      <c r="K232" t="s">
        <v>45</v>
      </c>
      <c r="L232" t="s">
        <v>46</v>
      </c>
      <c r="M232" t="s">
        <v>47</v>
      </c>
      <c r="N232" t="s">
        <v>48</v>
      </c>
      <c r="O232">
        <v>22</v>
      </c>
      <c r="P232" t="s">
        <v>349</v>
      </c>
      <c r="Q232" t="s">
        <v>49</v>
      </c>
      <c r="R232" t="s">
        <v>18</v>
      </c>
      <c r="S232" t="s">
        <v>53</v>
      </c>
      <c r="U232" t="s">
        <v>51</v>
      </c>
      <c r="V232" t="s">
        <v>51</v>
      </c>
      <c r="W232" s="92"/>
      <c r="X232" s="92">
        <v>51.9</v>
      </c>
      <c r="Y232" s="93"/>
      <c r="Z232" s="93"/>
      <c r="AB232" s="266">
        <v>43286</v>
      </c>
      <c r="AC232" s="266">
        <v>43306</v>
      </c>
      <c r="AD232" t="s">
        <v>54</v>
      </c>
      <c r="AF232" t="s">
        <v>55</v>
      </c>
      <c r="AG232" t="s">
        <v>350</v>
      </c>
      <c r="AJ232" s="266"/>
      <c r="AK232" s="266">
        <v>44254</v>
      </c>
      <c r="AL232" s="266">
        <v>44938</v>
      </c>
    </row>
    <row r="233" spans="1:38">
      <c r="A233" t="s">
        <v>38</v>
      </c>
      <c r="B233" t="s">
        <v>39</v>
      </c>
      <c r="C233" t="s">
        <v>40</v>
      </c>
      <c r="D233" t="s">
        <v>41</v>
      </c>
      <c r="E233" t="s">
        <v>42</v>
      </c>
      <c r="F233" t="s">
        <v>43</v>
      </c>
      <c r="G233" t="s">
        <v>44</v>
      </c>
      <c r="H233" s="266">
        <v>43160</v>
      </c>
      <c r="I233" s="266">
        <v>44012</v>
      </c>
      <c r="J233" s="266">
        <v>43959</v>
      </c>
      <c r="K233" t="s">
        <v>45</v>
      </c>
      <c r="L233" t="s">
        <v>46</v>
      </c>
      <c r="M233" t="s">
        <v>47</v>
      </c>
      <c r="N233" t="s">
        <v>48</v>
      </c>
      <c r="O233">
        <v>22</v>
      </c>
      <c r="P233" t="s">
        <v>351</v>
      </c>
      <c r="Q233" t="s">
        <v>49</v>
      </c>
      <c r="S233" t="s">
        <v>50</v>
      </c>
      <c r="U233" t="s">
        <v>60</v>
      </c>
      <c r="V233" t="s">
        <v>60</v>
      </c>
      <c r="W233" s="92"/>
      <c r="X233" s="92">
        <v>69.6</v>
      </c>
      <c r="Y233" s="93"/>
      <c r="Z233" s="93"/>
      <c r="AB233" s="266"/>
      <c r="AC233" s="266"/>
      <c r="AJ233" s="266"/>
      <c r="AK233" s="266"/>
      <c r="AL233" s="266">
        <v>44938</v>
      </c>
    </row>
    <row r="234" spans="1:38">
      <c r="A234" t="s">
        <v>38</v>
      </c>
      <c r="B234" t="s">
        <v>39</v>
      </c>
      <c r="C234" t="s">
        <v>40</v>
      </c>
      <c r="D234" t="s">
        <v>41</v>
      </c>
      <c r="E234" t="s">
        <v>42</v>
      </c>
      <c r="F234" t="s">
        <v>43</v>
      </c>
      <c r="G234" t="s">
        <v>44</v>
      </c>
      <c r="H234" s="266">
        <v>43160</v>
      </c>
      <c r="I234" s="266">
        <v>44012</v>
      </c>
      <c r="J234" s="266">
        <v>43959</v>
      </c>
      <c r="K234" t="s">
        <v>45</v>
      </c>
      <c r="L234" t="s">
        <v>46</v>
      </c>
      <c r="M234" t="s">
        <v>47</v>
      </c>
      <c r="N234" t="s">
        <v>48</v>
      </c>
      <c r="O234">
        <v>22</v>
      </c>
      <c r="P234" t="s">
        <v>352</v>
      </c>
      <c r="Q234" t="s">
        <v>49</v>
      </c>
      <c r="R234" t="s">
        <v>18</v>
      </c>
      <c r="S234" t="s">
        <v>53</v>
      </c>
      <c r="U234" t="s">
        <v>51</v>
      </c>
      <c r="V234" t="s">
        <v>51</v>
      </c>
      <c r="W234" s="92"/>
      <c r="X234" s="92">
        <v>58.1</v>
      </c>
      <c r="Y234" s="93"/>
      <c r="Z234" s="93"/>
      <c r="AB234" s="266">
        <v>43260</v>
      </c>
      <c r="AC234" s="266">
        <v>43269</v>
      </c>
      <c r="AD234" t="s">
        <v>54</v>
      </c>
      <c r="AF234" t="s">
        <v>55</v>
      </c>
      <c r="AG234" t="s">
        <v>353</v>
      </c>
      <c r="AH234" t="s">
        <v>57</v>
      </c>
      <c r="AI234" t="s">
        <v>78</v>
      </c>
      <c r="AJ234" s="266">
        <v>43269</v>
      </c>
      <c r="AK234" s="266">
        <v>44254</v>
      </c>
      <c r="AL234" s="266">
        <v>44938</v>
      </c>
    </row>
    <row r="235" spans="1:38">
      <c r="A235" t="s">
        <v>38</v>
      </c>
      <c r="B235" t="s">
        <v>39</v>
      </c>
      <c r="C235" t="s">
        <v>40</v>
      </c>
      <c r="D235" t="s">
        <v>41</v>
      </c>
      <c r="E235" t="s">
        <v>42</v>
      </c>
      <c r="F235" t="s">
        <v>43</v>
      </c>
      <c r="G235" t="s">
        <v>44</v>
      </c>
      <c r="H235" s="266">
        <v>43160</v>
      </c>
      <c r="I235" s="266">
        <v>44012</v>
      </c>
      <c r="J235" s="266">
        <v>43959</v>
      </c>
      <c r="K235" t="s">
        <v>45</v>
      </c>
      <c r="L235" t="s">
        <v>46</v>
      </c>
      <c r="M235" t="s">
        <v>47</v>
      </c>
      <c r="N235" t="s">
        <v>48</v>
      </c>
      <c r="O235">
        <v>22</v>
      </c>
      <c r="P235" t="s">
        <v>354</v>
      </c>
      <c r="Q235" t="s">
        <v>49</v>
      </c>
      <c r="R235" t="s">
        <v>18</v>
      </c>
      <c r="S235" t="s">
        <v>53</v>
      </c>
      <c r="U235" t="s">
        <v>51</v>
      </c>
      <c r="V235" t="s">
        <v>51</v>
      </c>
      <c r="W235" s="92"/>
      <c r="X235" s="92">
        <v>53.9</v>
      </c>
      <c r="Y235" s="93"/>
      <c r="Z235" s="93"/>
      <c r="AB235" s="266">
        <v>43235</v>
      </c>
      <c r="AC235" s="266">
        <v>43256</v>
      </c>
      <c r="AD235" t="s">
        <v>54</v>
      </c>
      <c r="AF235" t="s">
        <v>55</v>
      </c>
      <c r="AG235" t="s">
        <v>355</v>
      </c>
      <c r="AH235" t="s">
        <v>57</v>
      </c>
      <c r="AI235" t="s">
        <v>63</v>
      </c>
      <c r="AJ235" s="266">
        <v>43256</v>
      </c>
      <c r="AK235" s="266">
        <v>44254</v>
      </c>
      <c r="AL235" s="266">
        <v>44938</v>
      </c>
    </row>
    <row r="236" spans="1:38">
      <c r="A236" t="s">
        <v>38</v>
      </c>
      <c r="B236" t="s">
        <v>39</v>
      </c>
      <c r="C236" t="s">
        <v>40</v>
      </c>
      <c r="D236" t="s">
        <v>41</v>
      </c>
      <c r="E236" t="s">
        <v>42</v>
      </c>
      <c r="F236" t="s">
        <v>43</v>
      </c>
      <c r="G236" t="s">
        <v>44</v>
      </c>
      <c r="H236" s="266">
        <v>43160</v>
      </c>
      <c r="I236" s="266">
        <v>44012</v>
      </c>
      <c r="J236" s="266">
        <v>43959</v>
      </c>
      <c r="K236" t="s">
        <v>45</v>
      </c>
      <c r="L236" t="s">
        <v>46</v>
      </c>
      <c r="M236" t="s">
        <v>47</v>
      </c>
      <c r="N236" t="s">
        <v>48</v>
      </c>
      <c r="O236">
        <v>22</v>
      </c>
      <c r="P236" t="s">
        <v>356</v>
      </c>
      <c r="Q236" t="s">
        <v>49</v>
      </c>
      <c r="S236" t="s">
        <v>50</v>
      </c>
      <c r="U236" t="s">
        <v>48</v>
      </c>
      <c r="V236" t="s">
        <v>48</v>
      </c>
      <c r="W236" s="92"/>
      <c r="X236" s="92">
        <v>40.4</v>
      </c>
      <c r="Y236" s="93"/>
      <c r="Z236" s="93"/>
      <c r="AB236" s="266"/>
      <c r="AC236" s="266"/>
      <c r="AJ236" s="266"/>
      <c r="AK236" s="266"/>
      <c r="AL236" s="266">
        <v>44938</v>
      </c>
    </row>
    <row r="237" spans="1:38">
      <c r="A237" t="s">
        <v>38</v>
      </c>
      <c r="B237" t="s">
        <v>39</v>
      </c>
      <c r="C237" t="s">
        <v>40</v>
      </c>
      <c r="D237" t="s">
        <v>41</v>
      </c>
      <c r="E237" t="s">
        <v>42</v>
      </c>
      <c r="F237" t="s">
        <v>43</v>
      </c>
      <c r="G237" t="s">
        <v>44</v>
      </c>
      <c r="H237" s="266">
        <v>43160</v>
      </c>
      <c r="I237" s="266">
        <v>44012</v>
      </c>
      <c r="J237" s="266">
        <v>43959</v>
      </c>
      <c r="K237" t="s">
        <v>45</v>
      </c>
      <c r="L237" t="s">
        <v>46</v>
      </c>
      <c r="M237" t="s">
        <v>47</v>
      </c>
      <c r="N237" t="s">
        <v>48</v>
      </c>
      <c r="O237">
        <v>22</v>
      </c>
      <c r="P237" t="s">
        <v>357</v>
      </c>
      <c r="Q237" t="s">
        <v>49</v>
      </c>
      <c r="R237" t="s">
        <v>18</v>
      </c>
      <c r="S237" t="s">
        <v>53</v>
      </c>
      <c r="U237" t="s">
        <v>48</v>
      </c>
      <c r="V237" t="s">
        <v>48</v>
      </c>
      <c r="W237" s="92"/>
      <c r="X237" s="92">
        <v>38.3</v>
      </c>
      <c r="Y237" s="93"/>
      <c r="Z237" s="93"/>
      <c r="AB237" s="266">
        <v>43248</v>
      </c>
      <c r="AC237" s="266">
        <v>43257</v>
      </c>
      <c r="AD237" t="s">
        <v>54</v>
      </c>
      <c r="AF237" t="s">
        <v>55</v>
      </c>
      <c r="AG237" t="s">
        <v>358</v>
      </c>
      <c r="AJ237" s="266"/>
      <c r="AK237" s="266">
        <v>44254</v>
      </c>
      <c r="AL237" s="266">
        <v>44938</v>
      </c>
    </row>
    <row r="238" spans="1:38">
      <c r="A238" t="s">
        <v>38</v>
      </c>
      <c r="B238" t="s">
        <v>39</v>
      </c>
      <c r="C238" t="s">
        <v>40</v>
      </c>
      <c r="D238" t="s">
        <v>41</v>
      </c>
      <c r="E238" t="s">
        <v>42</v>
      </c>
      <c r="F238" t="s">
        <v>43</v>
      </c>
      <c r="G238" t="s">
        <v>44</v>
      </c>
      <c r="H238" s="266">
        <v>43160</v>
      </c>
      <c r="I238" s="266">
        <v>44012</v>
      </c>
      <c r="J238" s="266">
        <v>43959</v>
      </c>
      <c r="K238" t="s">
        <v>45</v>
      </c>
      <c r="L238" t="s">
        <v>46</v>
      </c>
      <c r="M238" t="s">
        <v>47</v>
      </c>
      <c r="N238" t="s">
        <v>48</v>
      </c>
      <c r="O238">
        <v>22</v>
      </c>
      <c r="P238" t="s">
        <v>359</v>
      </c>
      <c r="Q238" t="s">
        <v>49</v>
      </c>
      <c r="S238" t="s">
        <v>50</v>
      </c>
      <c r="U238" t="s">
        <v>48</v>
      </c>
      <c r="V238" t="s">
        <v>48</v>
      </c>
      <c r="W238" s="92"/>
      <c r="X238" s="92">
        <v>38.3</v>
      </c>
      <c r="Y238" s="93"/>
      <c r="Z238" s="93"/>
      <c r="AB238" s="266"/>
      <c r="AC238" s="266"/>
      <c r="AJ238" s="266"/>
      <c r="AK238" s="266"/>
      <c r="AL238" s="266">
        <v>44938</v>
      </c>
    </row>
    <row r="239" spans="1:38">
      <c r="A239" t="s">
        <v>38</v>
      </c>
      <c r="B239" t="s">
        <v>39</v>
      </c>
      <c r="C239" t="s">
        <v>40</v>
      </c>
      <c r="D239" t="s">
        <v>41</v>
      </c>
      <c r="E239" t="s">
        <v>42</v>
      </c>
      <c r="F239" t="s">
        <v>43</v>
      </c>
      <c r="G239" t="s">
        <v>44</v>
      </c>
      <c r="H239" s="266">
        <v>43160</v>
      </c>
      <c r="I239" s="266">
        <v>44012</v>
      </c>
      <c r="J239" s="266">
        <v>43959</v>
      </c>
      <c r="K239" t="s">
        <v>45</v>
      </c>
      <c r="L239" t="s">
        <v>46</v>
      </c>
      <c r="M239" t="s">
        <v>47</v>
      </c>
      <c r="N239" t="s">
        <v>48</v>
      </c>
      <c r="O239">
        <v>22</v>
      </c>
      <c r="P239" t="s">
        <v>360</v>
      </c>
      <c r="Q239" t="s">
        <v>49</v>
      </c>
      <c r="S239" t="s">
        <v>50</v>
      </c>
      <c r="U239" t="s">
        <v>48</v>
      </c>
      <c r="V239" t="s">
        <v>48</v>
      </c>
      <c r="W239" s="92"/>
      <c r="X239" s="92">
        <v>36.5</v>
      </c>
      <c r="Y239" s="93"/>
      <c r="Z239" s="93"/>
      <c r="AB239" s="266"/>
      <c r="AC239" s="266"/>
      <c r="AJ239" s="266"/>
      <c r="AK239" s="266"/>
      <c r="AL239" s="266">
        <v>44938</v>
      </c>
    </row>
    <row r="240" spans="1:38">
      <c r="A240" t="s">
        <v>38</v>
      </c>
      <c r="B240" t="s">
        <v>39</v>
      </c>
      <c r="C240" t="s">
        <v>40</v>
      </c>
      <c r="D240" t="s">
        <v>41</v>
      </c>
      <c r="E240" t="s">
        <v>42</v>
      </c>
      <c r="F240" t="s">
        <v>43</v>
      </c>
      <c r="G240" t="s">
        <v>44</v>
      </c>
      <c r="H240" s="266">
        <v>43160</v>
      </c>
      <c r="I240" s="266">
        <v>44012</v>
      </c>
      <c r="J240" s="266">
        <v>43959</v>
      </c>
      <c r="K240" t="s">
        <v>45</v>
      </c>
      <c r="L240" t="s">
        <v>46</v>
      </c>
      <c r="M240" t="s">
        <v>47</v>
      </c>
      <c r="N240" t="s">
        <v>48</v>
      </c>
      <c r="O240">
        <v>22</v>
      </c>
      <c r="P240" t="s">
        <v>361</v>
      </c>
      <c r="Q240" t="s">
        <v>49</v>
      </c>
      <c r="R240" t="s">
        <v>18</v>
      </c>
      <c r="S240" t="s">
        <v>53</v>
      </c>
      <c r="U240" t="s">
        <v>51</v>
      </c>
      <c r="V240" t="s">
        <v>51</v>
      </c>
      <c r="W240" s="92"/>
      <c r="X240" s="92">
        <v>64.2</v>
      </c>
      <c r="Y240" s="93"/>
      <c r="Z240" s="93"/>
      <c r="AB240" s="266">
        <v>43273</v>
      </c>
      <c r="AC240" s="266">
        <v>43280</v>
      </c>
      <c r="AD240" t="s">
        <v>54</v>
      </c>
      <c r="AF240" t="s">
        <v>55</v>
      </c>
      <c r="AG240" t="s">
        <v>362</v>
      </c>
      <c r="AH240" t="s">
        <v>57</v>
      </c>
      <c r="AI240" t="s">
        <v>88</v>
      </c>
      <c r="AJ240" s="266">
        <v>43280</v>
      </c>
      <c r="AK240" s="266">
        <v>44254</v>
      </c>
      <c r="AL240" s="266">
        <v>44938</v>
      </c>
    </row>
    <row r="241" spans="1:38">
      <c r="A241" t="s">
        <v>38</v>
      </c>
      <c r="B241" t="s">
        <v>39</v>
      </c>
      <c r="C241" t="s">
        <v>40</v>
      </c>
      <c r="D241" t="s">
        <v>41</v>
      </c>
      <c r="E241" t="s">
        <v>42</v>
      </c>
      <c r="F241" t="s">
        <v>43</v>
      </c>
      <c r="G241" t="s">
        <v>44</v>
      </c>
      <c r="H241" s="266">
        <v>43160</v>
      </c>
      <c r="I241" s="266">
        <v>44012</v>
      </c>
      <c r="J241" s="266">
        <v>43959</v>
      </c>
      <c r="K241" t="s">
        <v>45</v>
      </c>
      <c r="L241" t="s">
        <v>46</v>
      </c>
      <c r="M241" t="s">
        <v>47</v>
      </c>
      <c r="N241" t="s">
        <v>48</v>
      </c>
      <c r="O241">
        <v>22</v>
      </c>
      <c r="P241" t="s">
        <v>363</v>
      </c>
      <c r="Q241" t="s">
        <v>49</v>
      </c>
      <c r="S241" t="s">
        <v>50</v>
      </c>
      <c r="U241" t="s">
        <v>48</v>
      </c>
      <c r="V241" t="s">
        <v>70</v>
      </c>
      <c r="W241" s="92"/>
      <c r="X241" s="92">
        <v>26</v>
      </c>
      <c r="Y241" s="93"/>
      <c r="Z241" s="93"/>
      <c r="AB241" s="266"/>
      <c r="AC241" s="266"/>
      <c r="AJ241" s="266"/>
      <c r="AK241" s="266"/>
      <c r="AL241" s="266">
        <v>44938</v>
      </c>
    </row>
    <row r="242" spans="1:38">
      <c r="A242" t="s">
        <v>38</v>
      </c>
      <c r="B242" t="s">
        <v>39</v>
      </c>
      <c r="C242" t="s">
        <v>40</v>
      </c>
      <c r="D242" t="s">
        <v>41</v>
      </c>
      <c r="E242" t="s">
        <v>42</v>
      </c>
      <c r="F242" t="s">
        <v>43</v>
      </c>
      <c r="G242" t="s">
        <v>44</v>
      </c>
      <c r="H242" s="266">
        <v>43160</v>
      </c>
      <c r="I242" s="266">
        <v>44012</v>
      </c>
      <c r="J242" s="266">
        <v>43959</v>
      </c>
      <c r="K242" t="s">
        <v>45</v>
      </c>
      <c r="L242" t="s">
        <v>46</v>
      </c>
      <c r="M242" t="s">
        <v>47</v>
      </c>
      <c r="N242" t="s">
        <v>48</v>
      </c>
      <c r="O242">
        <v>22</v>
      </c>
      <c r="P242" t="s">
        <v>364</v>
      </c>
      <c r="Q242" t="s">
        <v>49</v>
      </c>
      <c r="R242" t="s">
        <v>18</v>
      </c>
      <c r="S242" t="s">
        <v>53</v>
      </c>
      <c r="U242" t="s">
        <v>51</v>
      </c>
      <c r="V242" t="s">
        <v>51</v>
      </c>
      <c r="W242" s="92"/>
      <c r="X242" s="92">
        <v>51.9</v>
      </c>
      <c r="Y242" s="93"/>
      <c r="Z242" s="93"/>
      <c r="AB242" s="266">
        <v>43257</v>
      </c>
      <c r="AC242" s="266">
        <v>43269</v>
      </c>
      <c r="AD242" t="s">
        <v>54</v>
      </c>
      <c r="AF242" t="s">
        <v>55</v>
      </c>
      <c r="AG242" t="s">
        <v>365</v>
      </c>
      <c r="AH242" t="s">
        <v>57</v>
      </c>
      <c r="AI242" t="s">
        <v>88</v>
      </c>
      <c r="AJ242" s="266">
        <v>43269</v>
      </c>
      <c r="AK242" s="266">
        <v>44254</v>
      </c>
      <c r="AL242" s="266">
        <v>44938</v>
      </c>
    </row>
    <row r="243" spans="1:38">
      <c r="A243" t="s">
        <v>38</v>
      </c>
      <c r="B243" t="s">
        <v>39</v>
      </c>
      <c r="C243" t="s">
        <v>40</v>
      </c>
      <c r="D243" t="s">
        <v>41</v>
      </c>
      <c r="E243" t="s">
        <v>42</v>
      </c>
      <c r="F243" t="s">
        <v>43</v>
      </c>
      <c r="G243" t="s">
        <v>44</v>
      </c>
      <c r="H243" s="266">
        <v>43160</v>
      </c>
      <c r="I243" s="266">
        <v>44012</v>
      </c>
      <c r="J243" s="266">
        <v>43959</v>
      </c>
      <c r="K243" t="s">
        <v>45</v>
      </c>
      <c r="L243" t="s">
        <v>46</v>
      </c>
      <c r="M243" t="s">
        <v>47</v>
      </c>
      <c r="N243" t="s">
        <v>48</v>
      </c>
      <c r="O243">
        <v>23</v>
      </c>
      <c r="P243" t="s">
        <v>366</v>
      </c>
      <c r="Q243" t="s">
        <v>49</v>
      </c>
      <c r="S243" t="s">
        <v>50</v>
      </c>
      <c r="U243" t="s">
        <v>51</v>
      </c>
      <c r="V243" t="s">
        <v>51</v>
      </c>
      <c r="W243" s="92"/>
      <c r="X243" s="92">
        <v>51.9</v>
      </c>
      <c r="Y243" s="93"/>
      <c r="Z243" s="93"/>
      <c r="AB243" s="266"/>
      <c r="AC243" s="266"/>
      <c r="AJ243" s="266"/>
      <c r="AK243" s="266"/>
      <c r="AL243" s="266">
        <v>44938</v>
      </c>
    </row>
    <row r="244" spans="1:38">
      <c r="A244" t="s">
        <v>38</v>
      </c>
      <c r="B244" t="s">
        <v>39</v>
      </c>
      <c r="C244" t="s">
        <v>40</v>
      </c>
      <c r="D244" t="s">
        <v>41</v>
      </c>
      <c r="E244" t="s">
        <v>42</v>
      </c>
      <c r="F244" t="s">
        <v>43</v>
      </c>
      <c r="G244" t="s">
        <v>44</v>
      </c>
      <c r="H244" s="266">
        <v>43160</v>
      </c>
      <c r="I244" s="266">
        <v>44012</v>
      </c>
      <c r="J244" s="266">
        <v>43959</v>
      </c>
      <c r="K244" t="s">
        <v>45</v>
      </c>
      <c r="L244" t="s">
        <v>46</v>
      </c>
      <c r="M244" t="s">
        <v>47</v>
      </c>
      <c r="N244" t="s">
        <v>48</v>
      </c>
      <c r="O244">
        <v>23</v>
      </c>
      <c r="P244" t="s">
        <v>367</v>
      </c>
      <c r="Q244" t="s">
        <v>49</v>
      </c>
      <c r="S244" t="s">
        <v>50</v>
      </c>
      <c r="U244" t="s">
        <v>60</v>
      </c>
      <c r="V244" t="s">
        <v>60</v>
      </c>
      <c r="W244" s="92"/>
      <c r="X244" s="92">
        <v>69.6</v>
      </c>
      <c r="Y244" s="93"/>
      <c r="Z244" s="93"/>
      <c r="AB244" s="266"/>
      <c r="AC244" s="266"/>
      <c r="AJ244" s="266"/>
      <c r="AK244" s="266"/>
      <c r="AL244" s="266">
        <v>44938</v>
      </c>
    </row>
    <row r="245" spans="1:38">
      <c r="A245" t="s">
        <v>38</v>
      </c>
      <c r="B245" t="s">
        <v>39</v>
      </c>
      <c r="C245" t="s">
        <v>40</v>
      </c>
      <c r="D245" t="s">
        <v>41</v>
      </c>
      <c r="E245" t="s">
        <v>42</v>
      </c>
      <c r="F245" t="s">
        <v>43</v>
      </c>
      <c r="G245" t="s">
        <v>44</v>
      </c>
      <c r="H245" s="266">
        <v>43160</v>
      </c>
      <c r="I245" s="266">
        <v>44012</v>
      </c>
      <c r="J245" s="266">
        <v>43959</v>
      </c>
      <c r="K245" t="s">
        <v>45</v>
      </c>
      <c r="L245" t="s">
        <v>46</v>
      </c>
      <c r="M245" t="s">
        <v>47</v>
      </c>
      <c r="N245" t="s">
        <v>48</v>
      </c>
      <c r="O245">
        <v>23</v>
      </c>
      <c r="P245" t="s">
        <v>368</v>
      </c>
      <c r="Q245" t="s">
        <v>49</v>
      </c>
      <c r="S245" t="s">
        <v>50</v>
      </c>
      <c r="U245" t="s">
        <v>51</v>
      </c>
      <c r="V245" t="s">
        <v>51</v>
      </c>
      <c r="W245" s="92"/>
      <c r="X245" s="92">
        <v>58.1</v>
      </c>
      <c r="Y245" s="93"/>
      <c r="Z245" s="93"/>
      <c r="AB245" s="266"/>
      <c r="AC245" s="266"/>
      <c r="AJ245" s="266"/>
      <c r="AK245" s="266"/>
      <c r="AL245" s="266">
        <v>44938</v>
      </c>
    </row>
    <row r="246" spans="1:38">
      <c r="A246" t="s">
        <v>38</v>
      </c>
      <c r="B246" t="s">
        <v>39</v>
      </c>
      <c r="C246" t="s">
        <v>40</v>
      </c>
      <c r="D246" t="s">
        <v>41</v>
      </c>
      <c r="E246" t="s">
        <v>42</v>
      </c>
      <c r="F246" t="s">
        <v>43</v>
      </c>
      <c r="G246" t="s">
        <v>44</v>
      </c>
      <c r="H246" s="266">
        <v>43160</v>
      </c>
      <c r="I246" s="266">
        <v>44012</v>
      </c>
      <c r="J246" s="266">
        <v>43959</v>
      </c>
      <c r="K246" t="s">
        <v>45</v>
      </c>
      <c r="L246" t="s">
        <v>46</v>
      </c>
      <c r="M246" t="s">
        <v>47</v>
      </c>
      <c r="N246" t="s">
        <v>48</v>
      </c>
      <c r="O246">
        <v>23</v>
      </c>
      <c r="P246" t="s">
        <v>369</v>
      </c>
      <c r="Q246" t="s">
        <v>49</v>
      </c>
      <c r="S246" t="s">
        <v>50</v>
      </c>
      <c r="U246" t="s">
        <v>51</v>
      </c>
      <c r="V246" t="s">
        <v>51</v>
      </c>
      <c r="W246" s="92"/>
      <c r="X246" s="92">
        <v>53.9</v>
      </c>
      <c r="Y246" s="93"/>
      <c r="Z246" s="93"/>
      <c r="AB246" s="266"/>
      <c r="AC246" s="266"/>
      <c r="AJ246" s="266"/>
      <c r="AK246" s="266"/>
      <c r="AL246" s="266">
        <v>44938</v>
      </c>
    </row>
    <row r="247" spans="1:38">
      <c r="A247" t="s">
        <v>38</v>
      </c>
      <c r="B247" t="s">
        <v>39</v>
      </c>
      <c r="C247" t="s">
        <v>40</v>
      </c>
      <c r="D247" t="s">
        <v>41</v>
      </c>
      <c r="E247" t="s">
        <v>42</v>
      </c>
      <c r="F247" t="s">
        <v>43</v>
      </c>
      <c r="G247" t="s">
        <v>44</v>
      </c>
      <c r="H247" s="266">
        <v>43160</v>
      </c>
      <c r="I247" s="266">
        <v>44012</v>
      </c>
      <c r="J247" s="266">
        <v>43959</v>
      </c>
      <c r="K247" t="s">
        <v>45</v>
      </c>
      <c r="L247" t="s">
        <v>46</v>
      </c>
      <c r="M247" t="s">
        <v>47</v>
      </c>
      <c r="N247" t="s">
        <v>48</v>
      </c>
      <c r="O247">
        <v>23</v>
      </c>
      <c r="P247" t="s">
        <v>370</v>
      </c>
      <c r="Q247" t="s">
        <v>49</v>
      </c>
      <c r="R247" t="s">
        <v>18</v>
      </c>
      <c r="S247" t="s">
        <v>53</v>
      </c>
      <c r="U247" t="s">
        <v>48</v>
      </c>
      <c r="V247" t="s">
        <v>48</v>
      </c>
      <c r="W247" s="92"/>
      <c r="X247" s="92">
        <v>40.4</v>
      </c>
      <c r="Y247" s="93"/>
      <c r="Z247" s="93"/>
      <c r="AB247" s="266">
        <v>43810</v>
      </c>
      <c r="AC247" s="266">
        <v>43822</v>
      </c>
      <c r="AD247" t="s">
        <v>54</v>
      </c>
      <c r="AF247" t="s">
        <v>55</v>
      </c>
      <c r="AG247" t="s">
        <v>371</v>
      </c>
      <c r="AH247" t="s">
        <v>57</v>
      </c>
      <c r="AI247" t="s">
        <v>78</v>
      </c>
      <c r="AJ247" s="266">
        <v>43822</v>
      </c>
      <c r="AK247" s="266">
        <v>44254</v>
      </c>
      <c r="AL247" s="266">
        <v>44938</v>
      </c>
    </row>
    <row r="248" spans="1:38">
      <c r="A248" t="s">
        <v>38</v>
      </c>
      <c r="B248" t="s">
        <v>39</v>
      </c>
      <c r="C248" t="s">
        <v>40</v>
      </c>
      <c r="D248" t="s">
        <v>41</v>
      </c>
      <c r="E248" t="s">
        <v>42</v>
      </c>
      <c r="F248" t="s">
        <v>43</v>
      </c>
      <c r="G248" t="s">
        <v>44</v>
      </c>
      <c r="H248" s="266">
        <v>43160</v>
      </c>
      <c r="I248" s="266">
        <v>44012</v>
      </c>
      <c r="J248" s="266">
        <v>43959</v>
      </c>
      <c r="K248" t="s">
        <v>45</v>
      </c>
      <c r="L248" t="s">
        <v>46</v>
      </c>
      <c r="M248" t="s">
        <v>47</v>
      </c>
      <c r="N248" t="s">
        <v>48</v>
      </c>
      <c r="O248">
        <v>23</v>
      </c>
      <c r="P248" t="s">
        <v>372</v>
      </c>
      <c r="Q248" t="s">
        <v>49</v>
      </c>
      <c r="S248" t="s">
        <v>50</v>
      </c>
      <c r="U248" t="s">
        <v>48</v>
      </c>
      <c r="V248" t="s">
        <v>48</v>
      </c>
      <c r="W248" s="92"/>
      <c r="X248" s="92">
        <v>38.3</v>
      </c>
      <c r="Y248" s="93"/>
      <c r="Z248" s="93"/>
      <c r="AB248" s="266"/>
      <c r="AC248" s="266"/>
      <c r="AJ248" s="266"/>
      <c r="AK248" s="266"/>
      <c r="AL248" s="266">
        <v>44938</v>
      </c>
    </row>
    <row r="249" spans="1:38">
      <c r="A249" t="s">
        <v>38</v>
      </c>
      <c r="B249" t="s">
        <v>39</v>
      </c>
      <c r="C249" t="s">
        <v>40</v>
      </c>
      <c r="D249" t="s">
        <v>41</v>
      </c>
      <c r="E249" t="s">
        <v>42</v>
      </c>
      <c r="F249" t="s">
        <v>43</v>
      </c>
      <c r="G249" t="s">
        <v>44</v>
      </c>
      <c r="H249" s="266">
        <v>43160</v>
      </c>
      <c r="I249" s="266">
        <v>44012</v>
      </c>
      <c r="J249" s="266">
        <v>43959</v>
      </c>
      <c r="K249" t="s">
        <v>45</v>
      </c>
      <c r="L249" t="s">
        <v>46</v>
      </c>
      <c r="M249" t="s">
        <v>47</v>
      </c>
      <c r="N249" t="s">
        <v>48</v>
      </c>
      <c r="O249">
        <v>23</v>
      </c>
      <c r="P249" t="s">
        <v>373</v>
      </c>
      <c r="Q249" t="s">
        <v>49</v>
      </c>
      <c r="S249" t="s">
        <v>50</v>
      </c>
      <c r="U249" t="s">
        <v>48</v>
      </c>
      <c r="V249" t="s">
        <v>48</v>
      </c>
      <c r="W249" s="92"/>
      <c r="X249" s="92">
        <v>38.3</v>
      </c>
      <c r="Y249" s="93"/>
      <c r="Z249" s="93"/>
      <c r="AB249" s="266"/>
      <c r="AC249" s="266"/>
      <c r="AJ249" s="266"/>
      <c r="AK249" s="266"/>
      <c r="AL249" s="266">
        <v>44938</v>
      </c>
    </row>
    <row r="250" spans="1:38">
      <c r="A250" t="s">
        <v>38</v>
      </c>
      <c r="B250" t="s">
        <v>39</v>
      </c>
      <c r="C250" t="s">
        <v>40</v>
      </c>
      <c r="D250" t="s">
        <v>41</v>
      </c>
      <c r="E250" t="s">
        <v>42</v>
      </c>
      <c r="F250" t="s">
        <v>43</v>
      </c>
      <c r="G250" t="s">
        <v>44</v>
      </c>
      <c r="H250" s="266">
        <v>43160</v>
      </c>
      <c r="I250" s="266">
        <v>44012</v>
      </c>
      <c r="J250" s="266">
        <v>43959</v>
      </c>
      <c r="K250" t="s">
        <v>45</v>
      </c>
      <c r="L250" t="s">
        <v>46</v>
      </c>
      <c r="M250" t="s">
        <v>47</v>
      </c>
      <c r="N250" t="s">
        <v>48</v>
      </c>
      <c r="O250">
        <v>23</v>
      </c>
      <c r="P250" t="s">
        <v>374</v>
      </c>
      <c r="Q250" t="s">
        <v>49</v>
      </c>
      <c r="S250" t="s">
        <v>50</v>
      </c>
      <c r="U250" t="s">
        <v>48</v>
      </c>
      <c r="V250" t="s">
        <v>48</v>
      </c>
      <c r="W250" s="92"/>
      <c r="X250" s="92">
        <v>36.5</v>
      </c>
      <c r="Y250" s="93"/>
      <c r="Z250" s="93"/>
      <c r="AB250" s="266"/>
      <c r="AC250" s="266"/>
      <c r="AJ250" s="266"/>
      <c r="AK250" s="266"/>
      <c r="AL250" s="266">
        <v>44938</v>
      </c>
    </row>
    <row r="251" spans="1:38">
      <c r="A251" t="s">
        <v>38</v>
      </c>
      <c r="B251" t="s">
        <v>39</v>
      </c>
      <c r="C251" t="s">
        <v>40</v>
      </c>
      <c r="D251" t="s">
        <v>41</v>
      </c>
      <c r="E251" t="s">
        <v>42</v>
      </c>
      <c r="F251" t="s">
        <v>43</v>
      </c>
      <c r="G251" t="s">
        <v>44</v>
      </c>
      <c r="H251" s="266">
        <v>43160</v>
      </c>
      <c r="I251" s="266">
        <v>44012</v>
      </c>
      <c r="J251" s="266">
        <v>43959</v>
      </c>
      <c r="K251" t="s">
        <v>45</v>
      </c>
      <c r="L251" t="s">
        <v>46</v>
      </c>
      <c r="M251" t="s">
        <v>47</v>
      </c>
      <c r="N251" t="s">
        <v>48</v>
      </c>
      <c r="O251">
        <v>23</v>
      </c>
      <c r="P251" t="s">
        <v>375</v>
      </c>
      <c r="Q251" t="s">
        <v>49</v>
      </c>
      <c r="R251" t="s">
        <v>18</v>
      </c>
      <c r="S251" t="s">
        <v>53</v>
      </c>
      <c r="U251" t="s">
        <v>51</v>
      </c>
      <c r="V251" t="s">
        <v>51</v>
      </c>
      <c r="W251" s="92"/>
      <c r="X251" s="92">
        <v>64.2</v>
      </c>
      <c r="Y251" s="93"/>
      <c r="Z251" s="93"/>
      <c r="AB251" s="266">
        <v>43725</v>
      </c>
      <c r="AC251" s="266">
        <v>43733</v>
      </c>
      <c r="AD251" t="s">
        <v>54</v>
      </c>
      <c r="AF251" t="s">
        <v>55</v>
      </c>
      <c r="AG251" t="s">
        <v>376</v>
      </c>
      <c r="AJ251" s="266"/>
      <c r="AK251" s="266">
        <v>44254</v>
      </c>
      <c r="AL251" s="266">
        <v>44938</v>
      </c>
    </row>
    <row r="252" spans="1:38">
      <c r="A252" t="s">
        <v>38</v>
      </c>
      <c r="B252" t="s">
        <v>39</v>
      </c>
      <c r="C252" t="s">
        <v>40</v>
      </c>
      <c r="D252" t="s">
        <v>41</v>
      </c>
      <c r="E252" t="s">
        <v>42</v>
      </c>
      <c r="F252" t="s">
        <v>43</v>
      </c>
      <c r="G252" t="s">
        <v>44</v>
      </c>
      <c r="H252" s="266">
        <v>43160</v>
      </c>
      <c r="I252" s="266">
        <v>44012</v>
      </c>
      <c r="J252" s="266">
        <v>43959</v>
      </c>
      <c r="K252" t="s">
        <v>45</v>
      </c>
      <c r="L252" t="s">
        <v>46</v>
      </c>
      <c r="M252" t="s">
        <v>47</v>
      </c>
      <c r="N252" t="s">
        <v>48</v>
      </c>
      <c r="O252">
        <v>23</v>
      </c>
      <c r="P252" t="s">
        <v>377</v>
      </c>
      <c r="Q252" t="s">
        <v>49</v>
      </c>
      <c r="S252" t="s">
        <v>50</v>
      </c>
      <c r="U252" t="s">
        <v>48</v>
      </c>
      <c r="V252" t="s">
        <v>70</v>
      </c>
      <c r="W252" s="92"/>
      <c r="X252" s="92">
        <v>26</v>
      </c>
      <c r="Y252" s="93"/>
      <c r="Z252" s="93"/>
      <c r="AB252" s="266"/>
      <c r="AC252" s="266"/>
      <c r="AJ252" s="266"/>
      <c r="AK252" s="266"/>
      <c r="AL252" s="266">
        <v>44938</v>
      </c>
    </row>
    <row r="253" spans="1:38">
      <c r="A253" t="s">
        <v>38</v>
      </c>
      <c r="B253" t="s">
        <v>39</v>
      </c>
      <c r="C253" t="s">
        <v>40</v>
      </c>
      <c r="D253" t="s">
        <v>41</v>
      </c>
      <c r="E253" t="s">
        <v>42</v>
      </c>
      <c r="F253" t="s">
        <v>43</v>
      </c>
      <c r="G253" t="s">
        <v>44</v>
      </c>
      <c r="H253" s="266">
        <v>43160</v>
      </c>
      <c r="I253" s="266">
        <v>44012</v>
      </c>
      <c r="J253" s="266">
        <v>43959</v>
      </c>
      <c r="K253" t="s">
        <v>45</v>
      </c>
      <c r="L253" t="s">
        <v>46</v>
      </c>
      <c r="M253" t="s">
        <v>47</v>
      </c>
      <c r="N253" t="s">
        <v>48</v>
      </c>
      <c r="O253">
        <v>23</v>
      </c>
      <c r="P253" t="s">
        <v>378</v>
      </c>
      <c r="Q253" t="s">
        <v>49</v>
      </c>
      <c r="S253" t="s">
        <v>50</v>
      </c>
      <c r="U253" t="s">
        <v>51</v>
      </c>
      <c r="V253" t="s">
        <v>51</v>
      </c>
      <c r="W253" s="92"/>
      <c r="X253" s="92">
        <v>51.9</v>
      </c>
      <c r="Y253" s="93"/>
      <c r="Z253" s="93"/>
      <c r="AB253" s="266"/>
      <c r="AC253" s="266"/>
      <c r="AJ253" s="266"/>
      <c r="AK253" s="266"/>
      <c r="AL253" s="266">
        <v>44938</v>
      </c>
    </row>
    <row r="254" spans="1:38">
      <c r="A254" t="s">
        <v>38</v>
      </c>
      <c r="B254" t="s">
        <v>39</v>
      </c>
      <c r="C254" t="s">
        <v>40</v>
      </c>
      <c r="D254" t="s">
        <v>41</v>
      </c>
      <c r="E254" t="s">
        <v>42</v>
      </c>
      <c r="F254" t="s">
        <v>43</v>
      </c>
      <c r="G254" t="s">
        <v>44</v>
      </c>
      <c r="H254" s="266">
        <v>43160</v>
      </c>
      <c r="I254" s="266">
        <v>44012</v>
      </c>
      <c r="J254" s="266">
        <v>43959</v>
      </c>
      <c r="K254" t="s">
        <v>45</v>
      </c>
      <c r="L254" t="s">
        <v>46</v>
      </c>
      <c r="M254" t="s">
        <v>47</v>
      </c>
      <c r="N254" t="s">
        <v>48</v>
      </c>
      <c r="O254">
        <v>24</v>
      </c>
      <c r="P254" t="s">
        <v>379</v>
      </c>
      <c r="Q254" t="s">
        <v>49</v>
      </c>
      <c r="S254" t="s">
        <v>50</v>
      </c>
      <c r="U254" t="s">
        <v>51</v>
      </c>
      <c r="V254" t="s">
        <v>51</v>
      </c>
      <c r="W254" s="92"/>
      <c r="X254" s="92">
        <v>51.9</v>
      </c>
      <c r="Y254" s="93"/>
      <c r="Z254" s="93"/>
      <c r="AB254" s="266"/>
      <c r="AC254" s="266"/>
      <c r="AJ254" s="266"/>
      <c r="AK254" s="266"/>
      <c r="AL254" s="266">
        <v>44938</v>
      </c>
    </row>
    <row r="255" spans="1:38">
      <c r="A255" t="s">
        <v>38</v>
      </c>
      <c r="B255" t="s">
        <v>39</v>
      </c>
      <c r="C255" t="s">
        <v>40</v>
      </c>
      <c r="D255" t="s">
        <v>41</v>
      </c>
      <c r="E255" t="s">
        <v>42</v>
      </c>
      <c r="F255" t="s">
        <v>43</v>
      </c>
      <c r="G255" t="s">
        <v>44</v>
      </c>
      <c r="H255" s="266">
        <v>43160</v>
      </c>
      <c r="I255" s="266">
        <v>44012</v>
      </c>
      <c r="J255" s="266">
        <v>43959</v>
      </c>
      <c r="K255" t="s">
        <v>45</v>
      </c>
      <c r="L255" t="s">
        <v>46</v>
      </c>
      <c r="M255" t="s">
        <v>47</v>
      </c>
      <c r="N255" t="s">
        <v>48</v>
      </c>
      <c r="O255">
        <v>24</v>
      </c>
      <c r="P255" t="s">
        <v>380</v>
      </c>
      <c r="Q255" t="s">
        <v>49</v>
      </c>
      <c r="S255" t="s">
        <v>50</v>
      </c>
      <c r="U255" t="s">
        <v>60</v>
      </c>
      <c r="V255" t="s">
        <v>60</v>
      </c>
      <c r="W255" s="92"/>
      <c r="X255" s="92">
        <v>69.6</v>
      </c>
      <c r="Y255" s="93"/>
      <c r="Z255" s="93"/>
      <c r="AB255" s="266"/>
      <c r="AC255" s="266"/>
      <c r="AJ255" s="266"/>
      <c r="AK255" s="266"/>
      <c r="AL255" s="266">
        <v>44938</v>
      </c>
    </row>
    <row r="256" spans="1:38">
      <c r="A256" t="s">
        <v>38</v>
      </c>
      <c r="B256" t="s">
        <v>39</v>
      </c>
      <c r="C256" t="s">
        <v>40</v>
      </c>
      <c r="D256" t="s">
        <v>41</v>
      </c>
      <c r="E256" t="s">
        <v>42</v>
      </c>
      <c r="F256" t="s">
        <v>43</v>
      </c>
      <c r="G256" t="s">
        <v>44</v>
      </c>
      <c r="H256" s="266">
        <v>43160</v>
      </c>
      <c r="I256" s="266">
        <v>44012</v>
      </c>
      <c r="J256" s="266">
        <v>43959</v>
      </c>
      <c r="K256" t="s">
        <v>45</v>
      </c>
      <c r="L256" t="s">
        <v>46</v>
      </c>
      <c r="M256" t="s">
        <v>47</v>
      </c>
      <c r="N256" t="s">
        <v>48</v>
      </c>
      <c r="O256">
        <v>24</v>
      </c>
      <c r="P256" t="s">
        <v>381</v>
      </c>
      <c r="Q256" t="s">
        <v>49</v>
      </c>
      <c r="S256" t="s">
        <v>50</v>
      </c>
      <c r="U256" t="s">
        <v>51</v>
      </c>
      <c r="V256" t="s">
        <v>51</v>
      </c>
      <c r="W256" s="92"/>
      <c r="X256" s="92">
        <v>58.1</v>
      </c>
      <c r="Y256" s="93"/>
      <c r="Z256" s="93"/>
      <c r="AB256" s="266"/>
      <c r="AC256" s="266"/>
      <c r="AJ256" s="266"/>
      <c r="AK256" s="266"/>
      <c r="AL256" s="266">
        <v>44938</v>
      </c>
    </row>
    <row r="257" spans="1:38">
      <c r="A257" t="s">
        <v>38</v>
      </c>
      <c r="B257" t="s">
        <v>39</v>
      </c>
      <c r="C257" t="s">
        <v>40</v>
      </c>
      <c r="D257" t="s">
        <v>41</v>
      </c>
      <c r="E257" t="s">
        <v>42</v>
      </c>
      <c r="F257" t="s">
        <v>43</v>
      </c>
      <c r="G257" t="s">
        <v>44</v>
      </c>
      <c r="H257" s="266">
        <v>43160</v>
      </c>
      <c r="I257" s="266">
        <v>44012</v>
      </c>
      <c r="J257" s="266">
        <v>43959</v>
      </c>
      <c r="K257" t="s">
        <v>45</v>
      </c>
      <c r="L257" t="s">
        <v>46</v>
      </c>
      <c r="M257" t="s">
        <v>47</v>
      </c>
      <c r="N257" t="s">
        <v>48</v>
      </c>
      <c r="O257">
        <v>24</v>
      </c>
      <c r="P257" t="s">
        <v>382</v>
      </c>
      <c r="Q257" t="s">
        <v>49</v>
      </c>
      <c r="S257" t="s">
        <v>50</v>
      </c>
      <c r="U257" t="s">
        <v>51</v>
      </c>
      <c r="V257" t="s">
        <v>51</v>
      </c>
      <c r="W257" s="92"/>
      <c r="X257" s="92">
        <v>53.9</v>
      </c>
      <c r="Y257" s="93"/>
      <c r="Z257" s="93"/>
      <c r="AB257" s="266"/>
      <c r="AC257" s="266"/>
      <c r="AJ257" s="266"/>
      <c r="AK257" s="266"/>
      <c r="AL257" s="266">
        <v>44938</v>
      </c>
    </row>
    <row r="258" spans="1:38">
      <c r="A258" t="s">
        <v>38</v>
      </c>
      <c r="B258" t="s">
        <v>39</v>
      </c>
      <c r="C258" t="s">
        <v>40</v>
      </c>
      <c r="D258" t="s">
        <v>41</v>
      </c>
      <c r="E258" t="s">
        <v>42</v>
      </c>
      <c r="F258" t="s">
        <v>43</v>
      </c>
      <c r="G258" t="s">
        <v>44</v>
      </c>
      <c r="H258" s="266">
        <v>43160</v>
      </c>
      <c r="I258" s="266">
        <v>44012</v>
      </c>
      <c r="J258" s="266">
        <v>43959</v>
      </c>
      <c r="K258" t="s">
        <v>45</v>
      </c>
      <c r="L258" t="s">
        <v>46</v>
      </c>
      <c r="M258" t="s">
        <v>47</v>
      </c>
      <c r="N258" t="s">
        <v>48</v>
      </c>
      <c r="O258">
        <v>24</v>
      </c>
      <c r="P258" t="s">
        <v>383</v>
      </c>
      <c r="Q258" t="s">
        <v>49</v>
      </c>
      <c r="S258" t="s">
        <v>50</v>
      </c>
      <c r="U258" t="s">
        <v>48</v>
      </c>
      <c r="V258" t="s">
        <v>48</v>
      </c>
      <c r="W258" s="92"/>
      <c r="X258" s="92">
        <v>40.4</v>
      </c>
      <c r="Y258" s="93"/>
      <c r="Z258" s="93"/>
      <c r="AB258" s="266"/>
      <c r="AC258" s="266"/>
      <c r="AJ258" s="266"/>
      <c r="AK258" s="266"/>
      <c r="AL258" s="266">
        <v>44938</v>
      </c>
    </row>
    <row r="259" spans="1:38">
      <c r="A259" t="s">
        <v>38</v>
      </c>
      <c r="B259" t="s">
        <v>39</v>
      </c>
      <c r="C259" t="s">
        <v>40</v>
      </c>
      <c r="D259" t="s">
        <v>41</v>
      </c>
      <c r="E259" t="s">
        <v>42</v>
      </c>
      <c r="F259" t="s">
        <v>43</v>
      </c>
      <c r="G259" t="s">
        <v>44</v>
      </c>
      <c r="H259" s="266">
        <v>43160</v>
      </c>
      <c r="I259" s="266">
        <v>44012</v>
      </c>
      <c r="J259" s="266">
        <v>43959</v>
      </c>
      <c r="K259" t="s">
        <v>45</v>
      </c>
      <c r="L259" t="s">
        <v>46</v>
      </c>
      <c r="M259" t="s">
        <v>47</v>
      </c>
      <c r="N259" t="s">
        <v>48</v>
      </c>
      <c r="O259">
        <v>24</v>
      </c>
      <c r="P259" t="s">
        <v>384</v>
      </c>
      <c r="Q259" t="s">
        <v>49</v>
      </c>
      <c r="R259" t="s">
        <v>18</v>
      </c>
      <c r="S259" t="s">
        <v>53</v>
      </c>
      <c r="U259" t="s">
        <v>48</v>
      </c>
      <c r="V259" t="s">
        <v>48</v>
      </c>
      <c r="W259" s="92"/>
      <c r="X259" s="92">
        <v>38.3</v>
      </c>
      <c r="Y259" s="93"/>
      <c r="Z259" s="93"/>
      <c r="AB259" s="266">
        <v>43249</v>
      </c>
      <c r="AC259" s="266">
        <v>43256</v>
      </c>
      <c r="AD259" t="s">
        <v>54</v>
      </c>
      <c r="AF259" t="s">
        <v>55</v>
      </c>
      <c r="AG259" t="s">
        <v>385</v>
      </c>
      <c r="AJ259" s="266"/>
      <c r="AK259" s="266">
        <v>44254</v>
      </c>
      <c r="AL259" s="266">
        <v>44938</v>
      </c>
    </row>
    <row r="260" spans="1:38">
      <c r="A260" t="s">
        <v>38</v>
      </c>
      <c r="B260" t="s">
        <v>39</v>
      </c>
      <c r="C260" t="s">
        <v>40</v>
      </c>
      <c r="D260" t="s">
        <v>41</v>
      </c>
      <c r="E260" t="s">
        <v>42</v>
      </c>
      <c r="F260" t="s">
        <v>43</v>
      </c>
      <c r="G260" t="s">
        <v>44</v>
      </c>
      <c r="H260" s="266">
        <v>43160</v>
      </c>
      <c r="I260" s="266">
        <v>44012</v>
      </c>
      <c r="J260" s="266">
        <v>43959</v>
      </c>
      <c r="K260" t="s">
        <v>45</v>
      </c>
      <c r="L260" t="s">
        <v>46</v>
      </c>
      <c r="M260" t="s">
        <v>47</v>
      </c>
      <c r="N260" t="s">
        <v>48</v>
      </c>
      <c r="O260">
        <v>24</v>
      </c>
      <c r="P260" t="s">
        <v>386</v>
      </c>
      <c r="Q260" t="s">
        <v>49</v>
      </c>
      <c r="S260" t="s">
        <v>50</v>
      </c>
      <c r="U260" t="s">
        <v>48</v>
      </c>
      <c r="V260" t="s">
        <v>48</v>
      </c>
      <c r="W260" s="92"/>
      <c r="X260" s="92">
        <v>38.3</v>
      </c>
      <c r="Y260" s="93"/>
      <c r="Z260" s="93"/>
      <c r="AB260" s="266"/>
      <c r="AC260" s="266"/>
      <c r="AJ260" s="266"/>
      <c r="AK260" s="266"/>
      <c r="AL260" s="266">
        <v>44938</v>
      </c>
    </row>
    <row r="261" spans="1:38">
      <c r="A261" t="s">
        <v>38</v>
      </c>
      <c r="B261" t="s">
        <v>39</v>
      </c>
      <c r="C261" t="s">
        <v>40</v>
      </c>
      <c r="D261" t="s">
        <v>41</v>
      </c>
      <c r="E261" t="s">
        <v>42</v>
      </c>
      <c r="F261" t="s">
        <v>43</v>
      </c>
      <c r="G261" t="s">
        <v>44</v>
      </c>
      <c r="H261" s="266">
        <v>43160</v>
      </c>
      <c r="I261" s="266">
        <v>44012</v>
      </c>
      <c r="J261" s="266">
        <v>43959</v>
      </c>
      <c r="K261" t="s">
        <v>45</v>
      </c>
      <c r="L261" t="s">
        <v>46</v>
      </c>
      <c r="M261" t="s">
        <v>47</v>
      </c>
      <c r="N261" t="s">
        <v>48</v>
      </c>
      <c r="O261">
        <v>24</v>
      </c>
      <c r="P261" t="s">
        <v>387</v>
      </c>
      <c r="Q261" t="s">
        <v>49</v>
      </c>
      <c r="S261" t="s">
        <v>50</v>
      </c>
      <c r="U261" t="s">
        <v>48</v>
      </c>
      <c r="V261" t="s">
        <v>48</v>
      </c>
      <c r="W261" s="92"/>
      <c r="X261" s="92">
        <v>36.5</v>
      </c>
      <c r="Y261" s="93"/>
      <c r="Z261" s="93"/>
      <c r="AB261" s="266"/>
      <c r="AC261" s="266"/>
      <c r="AJ261" s="266"/>
      <c r="AK261" s="266"/>
      <c r="AL261" s="266">
        <v>44938</v>
      </c>
    </row>
    <row r="262" spans="1:38">
      <c r="A262" t="s">
        <v>38</v>
      </c>
      <c r="B262" t="s">
        <v>39</v>
      </c>
      <c r="C262" t="s">
        <v>40</v>
      </c>
      <c r="D262" t="s">
        <v>41</v>
      </c>
      <c r="E262" t="s">
        <v>42</v>
      </c>
      <c r="F262" t="s">
        <v>43</v>
      </c>
      <c r="G262" t="s">
        <v>44</v>
      </c>
      <c r="H262" s="266">
        <v>43160</v>
      </c>
      <c r="I262" s="266">
        <v>44012</v>
      </c>
      <c r="J262" s="266">
        <v>43959</v>
      </c>
      <c r="K262" t="s">
        <v>45</v>
      </c>
      <c r="L262" t="s">
        <v>46</v>
      </c>
      <c r="M262" t="s">
        <v>47</v>
      </c>
      <c r="N262" t="s">
        <v>48</v>
      </c>
      <c r="O262">
        <v>24</v>
      </c>
      <c r="P262" t="s">
        <v>388</v>
      </c>
      <c r="Q262" t="s">
        <v>49</v>
      </c>
      <c r="S262" t="s">
        <v>50</v>
      </c>
      <c r="U262" t="s">
        <v>51</v>
      </c>
      <c r="V262" t="s">
        <v>51</v>
      </c>
      <c r="W262" s="92"/>
      <c r="X262" s="92">
        <v>64.2</v>
      </c>
      <c r="Y262" s="93"/>
      <c r="Z262" s="93"/>
      <c r="AB262" s="266"/>
      <c r="AC262" s="266"/>
      <c r="AJ262" s="266"/>
      <c r="AK262" s="266"/>
      <c r="AL262" s="266">
        <v>44938</v>
      </c>
    </row>
    <row r="263" spans="1:38">
      <c r="A263" t="s">
        <v>38</v>
      </c>
      <c r="B263" t="s">
        <v>39</v>
      </c>
      <c r="C263" t="s">
        <v>40</v>
      </c>
      <c r="D263" t="s">
        <v>41</v>
      </c>
      <c r="E263" t="s">
        <v>42</v>
      </c>
      <c r="F263" t="s">
        <v>43</v>
      </c>
      <c r="G263" t="s">
        <v>44</v>
      </c>
      <c r="H263" s="266">
        <v>43160</v>
      </c>
      <c r="I263" s="266">
        <v>44012</v>
      </c>
      <c r="J263" s="266">
        <v>43959</v>
      </c>
      <c r="K263" t="s">
        <v>45</v>
      </c>
      <c r="L263" t="s">
        <v>46</v>
      </c>
      <c r="M263" t="s">
        <v>47</v>
      </c>
      <c r="N263" t="s">
        <v>48</v>
      </c>
      <c r="O263">
        <v>24</v>
      </c>
      <c r="P263" t="s">
        <v>389</v>
      </c>
      <c r="Q263" t="s">
        <v>49</v>
      </c>
      <c r="S263" t="s">
        <v>50</v>
      </c>
      <c r="U263" t="s">
        <v>48</v>
      </c>
      <c r="V263" t="s">
        <v>70</v>
      </c>
      <c r="W263" s="92"/>
      <c r="X263" s="92">
        <v>26</v>
      </c>
      <c r="Y263" s="93"/>
      <c r="Z263" s="93"/>
      <c r="AB263" s="266"/>
      <c r="AC263" s="266"/>
      <c r="AJ263" s="266"/>
      <c r="AK263" s="266"/>
      <c r="AL263" s="266">
        <v>44938</v>
      </c>
    </row>
    <row r="264" spans="1:38">
      <c r="A264" t="s">
        <v>38</v>
      </c>
      <c r="B264" t="s">
        <v>39</v>
      </c>
      <c r="C264" t="s">
        <v>40</v>
      </c>
      <c r="D264" t="s">
        <v>41</v>
      </c>
      <c r="E264" t="s">
        <v>42</v>
      </c>
      <c r="F264" t="s">
        <v>43</v>
      </c>
      <c r="G264" t="s">
        <v>44</v>
      </c>
      <c r="H264" s="266">
        <v>43160</v>
      </c>
      <c r="I264" s="266">
        <v>44012</v>
      </c>
      <c r="J264" s="266">
        <v>43959</v>
      </c>
      <c r="K264" t="s">
        <v>45</v>
      </c>
      <c r="L264" t="s">
        <v>46</v>
      </c>
      <c r="M264" t="s">
        <v>47</v>
      </c>
      <c r="N264" t="s">
        <v>48</v>
      </c>
      <c r="O264">
        <v>24</v>
      </c>
      <c r="P264" t="s">
        <v>390</v>
      </c>
      <c r="Q264" t="s">
        <v>49</v>
      </c>
      <c r="S264" t="s">
        <v>50</v>
      </c>
      <c r="U264" t="s">
        <v>51</v>
      </c>
      <c r="V264" t="s">
        <v>51</v>
      </c>
      <c r="W264" s="92"/>
      <c r="X264" s="92">
        <v>51.9</v>
      </c>
      <c r="Y264" s="93"/>
      <c r="Z264" s="93"/>
      <c r="AB264" s="266"/>
      <c r="AC264" s="266"/>
      <c r="AJ264" s="266"/>
      <c r="AK264" s="266"/>
      <c r="AL264" s="266">
        <v>44938</v>
      </c>
    </row>
    <row r="265" spans="1:38">
      <c r="A265" t="s">
        <v>38</v>
      </c>
      <c r="B265" t="s">
        <v>39</v>
      </c>
      <c r="C265" t="s">
        <v>40</v>
      </c>
      <c r="D265" t="s">
        <v>41</v>
      </c>
      <c r="E265" t="s">
        <v>42</v>
      </c>
      <c r="F265" t="s">
        <v>43</v>
      </c>
      <c r="G265" t="s">
        <v>44</v>
      </c>
      <c r="H265" s="266">
        <v>43160</v>
      </c>
      <c r="I265" s="266">
        <v>44012</v>
      </c>
      <c r="J265" s="266">
        <v>43959</v>
      </c>
      <c r="K265" t="s">
        <v>45</v>
      </c>
      <c r="L265" t="s">
        <v>46</v>
      </c>
      <c r="M265" t="s">
        <v>47</v>
      </c>
      <c r="N265" t="s">
        <v>48</v>
      </c>
      <c r="O265">
        <v>25</v>
      </c>
      <c r="P265" t="s">
        <v>391</v>
      </c>
      <c r="Q265" t="s">
        <v>49</v>
      </c>
      <c r="S265" t="s">
        <v>50</v>
      </c>
      <c r="U265" t="s">
        <v>51</v>
      </c>
      <c r="V265" t="s">
        <v>51</v>
      </c>
      <c r="W265" s="92"/>
      <c r="X265" s="92">
        <v>51.9</v>
      </c>
      <c r="Y265" s="93"/>
      <c r="Z265" s="93"/>
      <c r="AB265" s="266"/>
      <c r="AC265" s="266"/>
      <c r="AJ265" s="266"/>
      <c r="AK265" s="266"/>
      <c r="AL265" s="266">
        <v>44938</v>
      </c>
    </row>
    <row r="266" spans="1:38">
      <c r="A266" t="s">
        <v>38</v>
      </c>
      <c r="B266" t="s">
        <v>39</v>
      </c>
      <c r="C266" t="s">
        <v>40</v>
      </c>
      <c r="D266" t="s">
        <v>41</v>
      </c>
      <c r="E266" t="s">
        <v>42</v>
      </c>
      <c r="F266" t="s">
        <v>43</v>
      </c>
      <c r="G266" t="s">
        <v>44</v>
      </c>
      <c r="H266" s="266">
        <v>43160</v>
      </c>
      <c r="I266" s="266">
        <v>44012</v>
      </c>
      <c r="J266" s="266">
        <v>43959</v>
      </c>
      <c r="K266" t="s">
        <v>45</v>
      </c>
      <c r="L266" t="s">
        <v>46</v>
      </c>
      <c r="M266" t="s">
        <v>47</v>
      </c>
      <c r="N266" t="s">
        <v>48</v>
      </c>
      <c r="O266">
        <v>25</v>
      </c>
      <c r="P266" t="s">
        <v>392</v>
      </c>
      <c r="Q266" t="s">
        <v>49</v>
      </c>
      <c r="R266" t="s">
        <v>18</v>
      </c>
      <c r="S266" t="s">
        <v>53</v>
      </c>
      <c r="U266" t="s">
        <v>60</v>
      </c>
      <c r="V266" t="s">
        <v>60</v>
      </c>
      <c r="W266" s="92"/>
      <c r="X266" s="92">
        <v>69.6</v>
      </c>
      <c r="Y266" s="93"/>
      <c r="Z266" s="93"/>
      <c r="AB266" s="266">
        <v>43235</v>
      </c>
      <c r="AC266" s="266">
        <v>43249</v>
      </c>
      <c r="AD266" t="s">
        <v>54</v>
      </c>
      <c r="AF266" t="s">
        <v>55</v>
      </c>
      <c r="AG266" t="s">
        <v>393</v>
      </c>
      <c r="AJ266" s="266"/>
      <c r="AK266" s="266">
        <v>44254</v>
      </c>
      <c r="AL266" s="266">
        <v>44938</v>
      </c>
    </row>
    <row r="267" spans="1:38">
      <c r="A267" t="s">
        <v>38</v>
      </c>
      <c r="B267" t="s">
        <v>39</v>
      </c>
      <c r="C267" t="s">
        <v>40</v>
      </c>
      <c r="D267" t="s">
        <v>41</v>
      </c>
      <c r="E267" t="s">
        <v>42</v>
      </c>
      <c r="F267" t="s">
        <v>43</v>
      </c>
      <c r="G267" t="s">
        <v>44</v>
      </c>
      <c r="H267" s="266">
        <v>43160</v>
      </c>
      <c r="I267" s="266">
        <v>44012</v>
      </c>
      <c r="J267" s="266">
        <v>43959</v>
      </c>
      <c r="K267" t="s">
        <v>45</v>
      </c>
      <c r="L267" t="s">
        <v>46</v>
      </c>
      <c r="M267" t="s">
        <v>47</v>
      </c>
      <c r="N267" t="s">
        <v>48</v>
      </c>
      <c r="O267">
        <v>25</v>
      </c>
      <c r="P267" t="s">
        <v>394</v>
      </c>
      <c r="Q267" t="s">
        <v>49</v>
      </c>
      <c r="S267" t="s">
        <v>50</v>
      </c>
      <c r="U267" t="s">
        <v>51</v>
      </c>
      <c r="V267" t="s">
        <v>51</v>
      </c>
      <c r="W267" s="92"/>
      <c r="X267" s="92">
        <v>58.1</v>
      </c>
      <c r="Y267" s="93"/>
      <c r="Z267" s="93"/>
      <c r="AB267" s="266"/>
      <c r="AC267" s="266"/>
      <c r="AJ267" s="266"/>
      <c r="AK267" s="266"/>
      <c r="AL267" s="266">
        <v>44938</v>
      </c>
    </row>
    <row r="268" spans="1:38">
      <c r="A268" t="s">
        <v>38</v>
      </c>
      <c r="B268" t="s">
        <v>39</v>
      </c>
      <c r="C268" t="s">
        <v>40</v>
      </c>
      <c r="D268" t="s">
        <v>41</v>
      </c>
      <c r="E268" t="s">
        <v>42</v>
      </c>
      <c r="F268" t="s">
        <v>43</v>
      </c>
      <c r="G268" t="s">
        <v>44</v>
      </c>
      <c r="H268" s="266">
        <v>43160</v>
      </c>
      <c r="I268" s="266">
        <v>44012</v>
      </c>
      <c r="J268" s="266">
        <v>43959</v>
      </c>
      <c r="K268" t="s">
        <v>45</v>
      </c>
      <c r="L268" t="s">
        <v>46</v>
      </c>
      <c r="M268" t="s">
        <v>47</v>
      </c>
      <c r="N268" t="s">
        <v>48</v>
      </c>
      <c r="O268">
        <v>25</v>
      </c>
      <c r="P268" t="s">
        <v>395</v>
      </c>
      <c r="Q268" t="s">
        <v>49</v>
      </c>
      <c r="S268" t="s">
        <v>50</v>
      </c>
      <c r="U268" t="s">
        <v>51</v>
      </c>
      <c r="V268" t="s">
        <v>51</v>
      </c>
      <c r="W268" s="92"/>
      <c r="X268" s="92">
        <v>53.9</v>
      </c>
      <c r="Y268" s="93"/>
      <c r="Z268" s="93"/>
      <c r="AB268" s="266"/>
      <c r="AC268" s="266"/>
      <c r="AJ268" s="266"/>
      <c r="AK268" s="266"/>
      <c r="AL268" s="266">
        <v>44938</v>
      </c>
    </row>
    <row r="269" spans="1:38">
      <c r="A269" t="s">
        <v>38</v>
      </c>
      <c r="B269" t="s">
        <v>39</v>
      </c>
      <c r="C269" t="s">
        <v>40</v>
      </c>
      <c r="D269" t="s">
        <v>41</v>
      </c>
      <c r="E269" t="s">
        <v>42</v>
      </c>
      <c r="F269" t="s">
        <v>43</v>
      </c>
      <c r="G269" t="s">
        <v>44</v>
      </c>
      <c r="H269" s="266">
        <v>43160</v>
      </c>
      <c r="I269" s="266">
        <v>44012</v>
      </c>
      <c r="J269" s="266">
        <v>43959</v>
      </c>
      <c r="K269" t="s">
        <v>45</v>
      </c>
      <c r="L269" t="s">
        <v>46</v>
      </c>
      <c r="M269" t="s">
        <v>47</v>
      </c>
      <c r="N269" t="s">
        <v>48</v>
      </c>
      <c r="O269">
        <v>25</v>
      </c>
      <c r="P269" t="s">
        <v>396</v>
      </c>
      <c r="Q269" t="s">
        <v>49</v>
      </c>
      <c r="S269" t="s">
        <v>50</v>
      </c>
      <c r="U269" t="s">
        <v>48</v>
      </c>
      <c r="V269" t="s">
        <v>48</v>
      </c>
      <c r="W269" s="92"/>
      <c r="X269" s="92">
        <v>40.4</v>
      </c>
      <c r="Y269" s="93"/>
      <c r="Z269" s="93"/>
      <c r="AB269" s="266"/>
      <c r="AC269" s="266"/>
      <c r="AJ269" s="266"/>
      <c r="AK269" s="266"/>
      <c r="AL269" s="266">
        <v>44938</v>
      </c>
    </row>
    <row r="270" spans="1:38">
      <c r="A270" t="s">
        <v>38</v>
      </c>
      <c r="B270" t="s">
        <v>39</v>
      </c>
      <c r="C270" t="s">
        <v>40</v>
      </c>
      <c r="D270" t="s">
        <v>41</v>
      </c>
      <c r="E270" t="s">
        <v>42</v>
      </c>
      <c r="F270" t="s">
        <v>43</v>
      </c>
      <c r="G270" t="s">
        <v>44</v>
      </c>
      <c r="H270" s="266">
        <v>43160</v>
      </c>
      <c r="I270" s="266">
        <v>44012</v>
      </c>
      <c r="J270" s="266">
        <v>43959</v>
      </c>
      <c r="K270" t="s">
        <v>45</v>
      </c>
      <c r="L270" t="s">
        <v>46</v>
      </c>
      <c r="M270" t="s">
        <v>47</v>
      </c>
      <c r="N270" t="s">
        <v>48</v>
      </c>
      <c r="O270">
        <v>25</v>
      </c>
      <c r="P270" t="s">
        <v>397</v>
      </c>
      <c r="Q270" t="s">
        <v>49</v>
      </c>
      <c r="S270" t="s">
        <v>50</v>
      </c>
      <c r="U270" t="s">
        <v>48</v>
      </c>
      <c r="V270" t="s">
        <v>48</v>
      </c>
      <c r="W270" s="92"/>
      <c r="X270" s="92">
        <v>38.3</v>
      </c>
      <c r="Y270" s="93"/>
      <c r="Z270" s="93"/>
      <c r="AB270" s="266"/>
      <c r="AC270" s="266"/>
      <c r="AJ270" s="266"/>
      <c r="AK270" s="266"/>
      <c r="AL270" s="266">
        <v>44938</v>
      </c>
    </row>
    <row r="271" spans="1:38">
      <c r="A271" t="s">
        <v>38</v>
      </c>
      <c r="B271" t="s">
        <v>39</v>
      </c>
      <c r="C271" t="s">
        <v>40</v>
      </c>
      <c r="D271" t="s">
        <v>41</v>
      </c>
      <c r="E271" t="s">
        <v>42</v>
      </c>
      <c r="F271" t="s">
        <v>43</v>
      </c>
      <c r="G271" t="s">
        <v>44</v>
      </c>
      <c r="H271" s="266">
        <v>43160</v>
      </c>
      <c r="I271" s="266">
        <v>44012</v>
      </c>
      <c r="J271" s="266">
        <v>43959</v>
      </c>
      <c r="K271" t="s">
        <v>45</v>
      </c>
      <c r="L271" t="s">
        <v>46</v>
      </c>
      <c r="M271" t="s">
        <v>47</v>
      </c>
      <c r="N271" t="s">
        <v>48</v>
      </c>
      <c r="O271">
        <v>25</v>
      </c>
      <c r="P271" t="s">
        <v>398</v>
      </c>
      <c r="Q271" t="s">
        <v>49</v>
      </c>
      <c r="S271" t="s">
        <v>50</v>
      </c>
      <c r="U271" t="s">
        <v>48</v>
      </c>
      <c r="V271" t="s">
        <v>48</v>
      </c>
      <c r="W271" s="92"/>
      <c r="X271" s="92">
        <v>38.3</v>
      </c>
      <c r="Y271" s="93"/>
      <c r="Z271" s="93"/>
      <c r="AB271" s="266"/>
      <c r="AC271" s="266"/>
      <c r="AJ271" s="266"/>
      <c r="AK271" s="266"/>
      <c r="AL271" s="266">
        <v>44938</v>
      </c>
    </row>
    <row r="272" spans="1:38">
      <c r="A272" t="s">
        <v>38</v>
      </c>
      <c r="B272" t="s">
        <v>39</v>
      </c>
      <c r="C272" t="s">
        <v>40</v>
      </c>
      <c r="D272" t="s">
        <v>41</v>
      </c>
      <c r="E272" t="s">
        <v>42</v>
      </c>
      <c r="F272" t="s">
        <v>43</v>
      </c>
      <c r="G272" t="s">
        <v>44</v>
      </c>
      <c r="H272" s="266">
        <v>43160</v>
      </c>
      <c r="I272" s="266">
        <v>44012</v>
      </c>
      <c r="J272" s="266">
        <v>43959</v>
      </c>
      <c r="K272" t="s">
        <v>45</v>
      </c>
      <c r="L272" t="s">
        <v>46</v>
      </c>
      <c r="M272" t="s">
        <v>47</v>
      </c>
      <c r="N272" t="s">
        <v>48</v>
      </c>
      <c r="O272">
        <v>25</v>
      </c>
      <c r="P272" t="s">
        <v>399</v>
      </c>
      <c r="Q272" t="s">
        <v>49</v>
      </c>
      <c r="S272" t="s">
        <v>50</v>
      </c>
      <c r="U272" t="s">
        <v>48</v>
      </c>
      <c r="V272" t="s">
        <v>48</v>
      </c>
      <c r="W272" s="92"/>
      <c r="X272" s="92">
        <v>36.5</v>
      </c>
      <c r="Y272" s="93"/>
      <c r="Z272" s="93"/>
      <c r="AB272" s="266"/>
      <c r="AC272" s="266"/>
      <c r="AJ272" s="266"/>
      <c r="AK272" s="266"/>
      <c r="AL272" s="266">
        <v>44938</v>
      </c>
    </row>
    <row r="273" spans="1:38">
      <c r="A273" t="s">
        <v>38</v>
      </c>
      <c r="B273" t="s">
        <v>39</v>
      </c>
      <c r="C273" t="s">
        <v>40</v>
      </c>
      <c r="D273" t="s">
        <v>41</v>
      </c>
      <c r="E273" t="s">
        <v>42</v>
      </c>
      <c r="F273" t="s">
        <v>43</v>
      </c>
      <c r="G273" t="s">
        <v>44</v>
      </c>
      <c r="H273" s="266">
        <v>43160</v>
      </c>
      <c r="I273" s="266">
        <v>44012</v>
      </c>
      <c r="J273" s="266">
        <v>43959</v>
      </c>
      <c r="K273" t="s">
        <v>45</v>
      </c>
      <c r="L273" t="s">
        <v>46</v>
      </c>
      <c r="M273" t="s">
        <v>47</v>
      </c>
      <c r="N273" t="s">
        <v>48</v>
      </c>
      <c r="O273">
        <v>25</v>
      </c>
      <c r="P273" t="s">
        <v>400</v>
      </c>
      <c r="Q273" t="s">
        <v>49</v>
      </c>
      <c r="S273" t="s">
        <v>50</v>
      </c>
      <c r="U273" t="s">
        <v>51</v>
      </c>
      <c r="V273" t="s">
        <v>51</v>
      </c>
      <c r="W273" s="92"/>
      <c r="X273" s="92">
        <v>64.2</v>
      </c>
      <c r="Y273" s="93"/>
      <c r="Z273" s="93"/>
      <c r="AB273" s="266"/>
      <c r="AC273" s="266"/>
      <c r="AJ273" s="266"/>
      <c r="AK273" s="266"/>
      <c r="AL273" s="266">
        <v>44938</v>
      </c>
    </row>
    <row r="274" spans="1:38">
      <c r="A274" t="s">
        <v>38</v>
      </c>
      <c r="B274" t="s">
        <v>39</v>
      </c>
      <c r="C274" t="s">
        <v>40</v>
      </c>
      <c r="D274" t="s">
        <v>41</v>
      </c>
      <c r="E274" t="s">
        <v>42</v>
      </c>
      <c r="F274" t="s">
        <v>43</v>
      </c>
      <c r="G274" t="s">
        <v>44</v>
      </c>
      <c r="H274" s="266">
        <v>43160</v>
      </c>
      <c r="I274" s="266">
        <v>44012</v>
      </c>
      <c r="J274" s="266">
        <v>43959</v>
      </c>
      <c r="K274" t="s">
        <v>45</v>
      </c>
      <c r="L274" t="s">
        <v>46</v>
      </c>
      <c r="M274" t="s">
        <v>47</v>
      </c>
      <c r="N274" t="s">
        <v>48</v>
      </c>
      <c r="O274">
        <v>25</v>
      </c>
      <c r="P274" t="s">
        <v>401</v>
      </c>
      <c r="Q274" t="s">
        <v>49</v>
      </c>
      <c r="S274" t="s">
        <v>50</v>
      </c>
      <c r="U274" t="s">
        <v>48</v>
      </c>
      <c r="V274" t="s">
        <v>70</v>
      </c>
      <c r="W274" s="92"/>
      <c r="X274" s="92">
        <v>26</v>
      </c>
      <c r="Y274" s="93"/>
      <c r="Z274" s="93"/>
      <c r="AB274" s="266"/>
      <c r="AC274" s="266"/>
      <c r="AJ274" s="266"/>
      <c r="AK274" s="266"/>
      <c r="AL274" s="266">
        <v>44938</v>
      </c>
    </row>
    <row r="275" spans="1:38">
      <c r="A275" t="s">
        <v>38</v>
      </c>
      <c r="B275" t="s">
        <v>39</v>
      </c>
      <c r="C275" t="s">
        <v>40</v>
      </c>
      <c r="D275" t="s">
        <v>41</v>
      </c>
      <c r="E275" t="s">
        <v>42</v>
      </c>
      <c r="F275" t="s">
        <v>43</v>
      </c>
      <c r="G275" t="s">
        <v>44</v>
      </c>
      <c r="H275" s="266">
        <v>43160</v>
      </c>
      <c r="I275" s="266">
        <v>44012</v>
      </c>
      <c r="J275" s="266">
        <v>43959</v>
      </c>
      <c r="K275" t="s">
        <v>45</v>
      </c>
      <c r="L275" t="s">
        <v>46</v>
      </c>
      <c r="M275" t="s">
        <v>47</v>
      </c>
      <c r="N275" t="s">
        <v>48</v>
      </c>
      <c r="O275">
        <v>25</v>
      </c>
      <c r="P275" t="s">
        <v>402</v>
      </c>
      <c r="Q275" t="s">
        <v>49</v>
      </c>
      <c r="S275" t="s">
        <v>50</v>
      </c>
      <c r="U275" t="s">
        <v>51</v>
      </c>
      <c r="V275" t="s">
        <v>51</v>
      </c>
      <c r="W275" s="92"/>
      <c r="X275" s="92">
        <v>51.9</v>
      </c>
      <c r="Y275" s="93"/>
      <c r="Z275" s="93"/>
      <c r="AB275" s="266"/>
      <c r="AC275" s="266"/>
      <c r="AJ275" s="266"/>
      <c r="AK275" s="266"/>
      <c r="AL275" s="266">
        <v>44938</v>
      </c>
    </row>
    <row r="276" spans="1:38">
      <c r="A276" t="s">
        <v>38</v>
      </c>
      <c r="B276" t="s">
        <v>39</v>
      </c>
      <c r="C276" t="s">
        <v>40</v>
      </c>
      <c r="D276" t="s">
        <v>41</v>
      </c>
      <c r="E276" t="s">
        <v>42</v>
      </c>
      <c r="F276" t="s">
        <v>43</v>
      </c>
      <c r="G276" t="s">
        <v>44</v>
      </c>
      <c r="H276" s="266">
        <v>43160</v>
      </c>
      <c r="I276" s="266">
        <v>44012</v>
      </c>
      <c r="J276" s="266">
        <v>43959</v>
      </c>
      <c r="K276" t="s">
        <v>45</v>
      </c>
      <c r="L276" t="s">
        <v>46</v>
      </c>
      <c r="M276" t="s">
        <v>47</v>
      </c>
      <c r="N276" t="s">
        <v>51</v>
      </c>
      <c r="O276">
        <v>1</v>
      </c>
      <c r="P276" t="s">
        <v>403</v>
      </c>
      <c r="Q276" t="s">
        <v>49</v>
      </c>
      <c r="S276" t="s">
        <v>50</v>
      </c>
      <c r="U276" t="s">
        <v>48</v>
      </c>
      <c r="V276" t="s">
        <v>48</v>
      </c>
      <c r="W276" s="92"/>
      <c r="X276" s="92">
        <v>36.9</v>
      </c>
      <c r="Y276" s="93"/>
      <c r="Z276" s="93"/>
      <c r="AB276" s="266"/>
      <c r="AC276" s="266"/>
      <c r="AJ276" s="266"/>
      <c r="AK276" s="266"/>
      <c r="AL276" s="266">
        <v>44938</v>
      </c>
    </row>
    <row r="277" spans="1:38">
      <c r="A277" t="s">
        <v>38</v>
      </c>
      <c r="B277" t="s">
        <v>39</v>
      </c>
      <c r="C277" t="s">
        <v>40</v>
      </c>
      <c r="D277" t="s">
        <v>41</v>
      </c>
      <c r="E277" t="s">
        <v>42</v>
      </c>
      <c r="F277" t="s">
        <v>43</v>
      </c>
      <c r="G277" t="s">
        <v>44</v>
      </c>
      <c r="H277" s="266">
        <v>43160</v>
      </c>
      <c r="I277" s="266">
        <v>44012</v>
      </c>
      <c r="J277" s="266">
        <v>43959</v>
      </c>
      <c r="K277" t="s">
        <v>45</v>
      </c>
      <c r="L277" t="s">
        <v>46</v>
      </c>
      <c r="M277" t="s">
        <v>47</v>
      </c>
      <c r="N277" t="s">
        <v>51</v>
      </c>
      <c r="O277">
        <v>1</v>
      </c>
      <c r="P277" t="s">
        <v>404</v>
      </c>
      <c r="Q277" t="s">
        <v>49</v>
      </c>
      <c r="S277" t="s">
        <v>50</v>
      </c>
      <c r="U277" t="s">
        <v>51</v>
      </c>
      <c r="V277" t="s">
        <v>51</v>
      </c>
      <c r="W277" s="92"/>
      <c r="X277" s="92">
        <v>66.5</v>
      </c>
      <c r="Y277" s="93"/>
      <c r="Z277" s="93"/>
      <c r="AB277" s="266"/>
      <c r="AC277" s="266"/>
      <c r="AJ277" s="266"/>
      <c r="AK277" s="266"/>
      <c r="AL277" s="266">
        <v>44938</v>
      </c>
    </row>
    <row r="278" spans="1:38">
      <c r="A278" t="s">
        <v>38</v>
      </c>
      <c r="B278" t="s">
        <v>39</v>
      </c>
      <c r="C278" t="s">
        <v>40</v>
      </c>
      <c r="D278" t="s">
        <v>41</v>
      </c>
      <c r="E278" t="s">
        <v>42</v>
      </c>
      <c r="F278" t="s">
        <v>43</v>
      </c>
      <c r="G278" t="s">
        <v>44</v>
      </c>
      <c r="H278" s="266">
        <v>43160</v>
      </c>
      <c r="I278" s="266">
        <v>44012</v>
      </c>
      <c r="J278" s="266">
        <v>43959</v>
      </c>
      <c r="K278" t="s">
        <v>45</v>
      </c>
      <c r="L278" t="s">
        <v>46</v>
      </c>
      <c r="M278" t="s">
        <v>47</v>
      </c>
      <c r="N278" t="s">
        <v>51</v>
      </c>
      <c r="O278">
        <v>1</v>
      </c>
      <c r="P278" t="s">
        <v>405</v>
      </c>
      <c r="Q278" t="s">
        <v>49</v>
      </c>
      <c r="S278" t="s">
        <v>50</v>
      </c>
      <c r="U278" t="s">
        <v>51</v>
      </c>
      <c r="V278" t="s">
        <v>51</v>
      </c>
      <c r="W278" s="92"/>
      <c r="X278" s="92">
        <v>56.7</v>
      </c>
      <c r="Y278" s="93"/>
      <c r="Z278" s="93"/>
      <c r="AB278" s="266"/>
      <c r="AC278" s="266"/>
      <c r="AJ278" s="266"/>
      <c r="AK278" s="266"/>
      <c r="AL278" s="266">
        <v>44938</v>
      </c>
    </row>
    <row r="279" spans="1:38">
      <c r="A279" t="s">
        <v>38</v>
      </c>
      <c r="B279" t="s">
        <v>39</v>
      </c>
      <c r="C279" t="s">
        <v>40</v>
      </c>
      <c r="D279" t="s">
        <v>41</v>
      </c>
      <c r="E279" t="s">
        <v>42</v>
      </c>
      <c r="F279" t="s">
        <v>43</v>
      </c>
      <c r="G279" t="s">
        <v>44</v>
      </c>
      <c r="H279" s="266">
        <v>43160</v>
      </c>
      <c r="I279" s="266">
        <v>44012</v>
      </c>
      <c r="J279" s="266">
        <v>43959</v>
      </c>
      <c r="K279" t="s">
        <v>45</v>
      </c>
      <c r="L279" t="s">
        <v>46</v>
      </c>
      <c r="M279" t="s">
        <v>47</v>
      </c>
      <c r="N279" t="s">
        <v>51</v>
      </c>
      <c r="O279">
        <v>1</v>
      </c>
      <c r="P279" t="s">
        <v>406</v>
      </c>
      <c r="Q279" t="s">
        <v>49</v>
      </c>
      <c r="S279" t="s">
        <v>50</v>
      </c>
      <c r="U279" t="s">
        <v>48</v>
      </c>
      <c r="V279" t="s">
        <v>48</v>
      </c>
      <c r="W279" s="92"/>
      <c r="X279" s="92">
        <v>42</v>
      </c>
      <c r="Y279" s="93"/>
      <c r="Z279" s="93"/>
      <c r="AB279" s="266"/>
      <c r="AC279" s="266"/>
      <c r="AJ279" s="266"/>
      <c r="AK279" s="266"/>
      <c r="AL279" s="266">
        <v>44938</v>
      </c>
    </row>
    <row r="280" spans="1:38">
      <c r="A280" t="s">
        <v>38</v>
      </c>
      <c r="B280" t="s">
        <v>39</v>
      </c>
      <c r="C280" t="s">
        <v>40</v>
      </c>
      <c r="D280" t="s">
        <v>41</v>
      </c>
      <c r="E280" t="s">
        <v>42</v>
      </c>
      <c r="F280" t="s">
        <v>43</v>
      </c>
      <c r="G280" t="s">
        <v>44</v>
      </c>
      <c r="H280" s="266">
        <v>43160</v>
      </c>
      <c r="I280" s="266">
        <v>44012</v>
      </c>
      <c r="J280" s="266">
        <v>43959</v>
      </c>
      <c r="K280" t="s">
        <v>45</v>
      </c>
      <c r="L280" t="s">
        <v>46</v>
      </c>
      <c r="M280" t="s">
        <v>47</v>
      </c>
      <c r="N280" t="s">
        <v>51</v>
      </c>
      <c r="O280">
        <v>1</v>
      </c>
      <c r="P280" t="s">
        <v>407</v>
      </c>
      <c r="Q280" t="s">
        <v>49</v>
      </c>
      <c r="S280" t="s">
        <v>50</v>
      </c>
      <c r="U280" t="s">
        <v>48</v>
      </c>
      <c r="V280" t="s">
        <v>48</v>
      </c>
      <c r="W280" s="92"/>
      <c r="X280" s="92">
        <v>40.6</v>
      </c>
      <c r="Y280" s="93"/>
      <c r="Z280" s="93"/>
      <c r="AB280" s="266"/>
      <c r="AC280" s="266"/>
      <c r="AJ280" s="266"/>
      <c r="AK280" s="266"/>
      <c r="AL280" s="266">
        <v>44938</v>
      </c>
    </row>
    <row r="281" spans="1:38">
      <c r="A281" t="s">
        <v>38</v>
      </c>
      <c r="B281" t="s">
        <v>39</v>
      </c>
      <c r="C281" t="s">
        <v>40</v>
      </c>
      <c r="D281" t="s">
        <v>41</v>
      </c>
      <c r="E281" t="s">
        <v>42</v>
      </c>
      <c r="F281" t="s">
        <v>43</v>
      </c>
      <c r="G281" t="s">
        <v>44</v>
      </c>
      <c r="H281" s="266">
        <v>43160</v>
      </c>
      <c r="I281" s="266">
        <v>44012</v>
      </c>
      <c r="J281" s="266">
        <v>43959</v>
      </c>
      <c r="K281" t="s">
        <v>45</v>
      </c>
      <c r="L281" t="s">
        <v>46</v>
      </c>
      <c r="M281" t="s">
        <v>47</v>
      </c>
      <c r="N281" t="s">
        <v>51</v>
      </c>
      <c r="O281">
        <v>1</v>
      </c>
      <c r="P281" t="s">
        <v>408</v>
      </c>
      <c r="Q281" t="s">
        <v>49</v>
      </c>
      <c r="S281" t="s">
        <v>50</v>
      </c>
      <c r="U281" t="s">
        <v>60</v>
      </c>
      <c r="V281" t="s">
        <v>60</v>
      </c>
      <c r="W281" s="92"/>
      <c r="X281" s="92">
        <v>86.9</v>
      </c>
      <c r="Y281" s="93"/>
      <c r="Z281" s="93"/>
      <c r="AB281" s="266"/>
      <c r="AC281" s="266"/>
      <c r="AJ281" s="266"/>
      <c r="AK281" s="266"/>
      <c r="AL281" s="266">
        <v>44938</v>
      </c>
    </row>
    <row r="282" spans="1:38">
      <c r="A282" t="s">
        <v>38</v>
      </c>
      <c r="B282" t="s">
        <v>39</v>
      </c>
      <c r="C282" t="s">
        <v>40</v>
      </c>
      <c r="D282" t="s">
        <v>41</v>
      </c>
      <c r="E282" t="s">
        <v>42</v>
      </c>
      <c r="F282" t="s">
        <v>43</v>
      </c>
      <c r="G282" t="s">
        <v>44</v>
      </c>
      <c r="H282" s="266">
        <v>43160</v>
      </c>
      <c r="I282" s="266">
        <v>44012</v>
      </c>
      <c r="J282" s="266">
        <v>43959</v>
      </c>
      <c r="K282" t="s">
        <v>45</v>
      </c>
      <c r="L282" t="s">
        <v>46</v>
      </c>
      <c r="M282" t="s">
        <v>47</v>
      </c>
      <c r="N282" t="s">
        <v>51</v>
      </c>
      <c r="O282">
        <v>1</v>
      </c>
      <c r="P282" t="s">
        <v>409</v>
      </c>
      <c r="Q282" t="s">
        <v>49</v>
      </c>
      <c r="S282" t="s">
        <v>50</v>
      </c>
      <c r="U282" t="s">
        <v>48</v>
      </c>
      <c r="V282" t="s">
        <v>70</v>
      </c>
      <c r="W282" s="92"/>
      <c r="X282" s="92">
        <v>20.2</v>
      </c>
      <c r="Y282" s="93"/>
      <c r="Z282" s="93"/>
      <c r="AB282" s="266"/>
      <c r="AC282" s="266"/>
      <c r="AJ282" s="266"/>
      <c r="AK282" s="266"/>
      <c r="AL282" s="266">
        <v>44938</v>
      </c>
    </row>
    <row r="283" spans="1:38">
      <c r="A283" t="s">
        <v>38</v>
      </c>
      <c r="B283" t="s">
        <v>39</v>
      </c>
      <c r="C283" t="s">
        <v>40</v>
      </c>
      <c r="D283" t="s">
        <v>41</v>
      </c>
      <c r="E283" t="s">
        <v>42</v>
      </c>
      <c r="F283" t="s">
        <v>43</v>
      </c>
      <c r="G283" t="s">
        <v>44</v>
      </c>
      <c r="H283" s="266">
        <v>43160</v>
      </c>
      <c r="I283" s="266">
        <v>44012</v>
      </c>
      <c r="J283" s="266">
        <v>43959</v>
      </c>
      <c r="K283" t="s">
        <v>45</v>
      </c>
      <c r="L283" t="s">
        <v>46</v>
      </c>
      <c r="M283" t="s">
        <v>47</v>
      </c>
      <c r="N283" t="s">
        <v>51</v>
      </c>
      <c r="O283">
        <v>1</v>
      </c>
      <c r="P283" t="s">
        <v>410</v>
      </c>
      <c r="Q283" t="s">
        <v>49</v>
      </c>
      <c r="R283" t="s">
        <v>59</v>
      </c>
      <c r="S283" t="s">
        <v>50</v>
      </c>
      <c r="T283" t="s">
        <v>51</v>
      </c>
      <c r="U283" t="s">
        <v>51</v>
      </c>
      <c r="V283" t="s">
        <v>51</v>
      </c>
      <c r="W283" s="92">
        <v>51.7</v>
      </c>
      <c r="X283" s="92">
        <v>52.6</v>
      </c>
      <c r="Y283" s="93">
        <v>4839120</v>
      </c>
      <c r="Z283" s="93">
        <v>93600</v>
      </c>
      <c r="AA283" t="s">
        <v>61</v>
      </c>
      <c r="AB283" s="266"/>
      <c r="AC283" s="266"/>
      <c r="AJ283" s="266"/>
      <c r="AK283" s="266"/>
      <c r="AL283" s="266">
        <v>44938</v>
      </c>
    </row>
    <row r="284" spans="1:38">
      <c r="A284" t="s">
        <v>38</v>
      </c>
      <c r="B284" t="s">
        <v>39</v>
      </c>
      <c r="C284" t="s">
        <v>40</v>
      </c>
      <c r="D284" t="s">
        <v>41</v>
      </c>
      <c r="E284" t="s">
        <v>42</v>
      </c>
      <c r="F284" t="s">
        <v>43</v>
      </c>
      <c r="G284" t="s">
        <v>44</v>
      </c>
      <c r="H284" s="266">
        <v>43160</v>
      </c>
      <c r="I284" s="266">
        <v>44012</v>
      </c>
      <c r="J284" s="266">
        <v>43959</v>
      </c>
      <c r="K284" t="s">
        <v>45</v>
      </c>
      <c r="L284" t="s">
        <v>46</v>
      </c>
      <c r="M284" t="s">
        <v>47</v>
      </c>
      <c r="N284" t="s">
        <v>51</v>
      </c>
      <c r="O284">
        <v>2</v>
      </c>
      <c r="P284" t="s">
        <v>411</v>
      </c>
      <c r="Q284" t="s">
        <v>49</v>
      </c>
      <c r="R284" t="s">
        <v>18</v>
      </c>
      <c r="S284" t="s">
        <v>53</v>
      </c>
      <c r="U284" t="s">
        <v>48</v>
      </c>
      <c r="V284" t="s">
        <v>48</v>
      </c>
      <c r="W284" s="92"/>
      <c r="X284" s="92">
        <v>36.9</v>
      </c>
      <c r="Y284" s="93"/>
      <c r="Z284" s="93"/>
      <c r="AB284" s="266">
        <v>43796</v>
      </c>
      <c r="AC284" s="266">
        <v>43812</v>
      </c>
      <c r="AD284" t="s">
        <v>54</v>
      </c>
      <c r="AF284" t="s">
        <v>55</v>
      </c>
      <c r="AG284" t="s">
        <v>412</v>
      </c>
      <c r="AH284" t="s">
        <v>57</v>
      </c>
      <c r="AI284" t="s">
        <v>88</v>
      </c>
      <c r="AJ284" s="266">
        <v>43812</v>
      </c>
      <c r="AK284" s="266">
        <v>44254</v>
      </c>
      <c r="AL284" s="266">
        <v>44938</v>
      </c>
    </row>
    <row r="285" spans="1:38">
      <c r="A285" t="s">
        <v>38</v>
      </c>
      <c r="B285" t="s">
        <v>39</v>
      </c>
      <c r="C285" t="s">
        <v>40</v>
      </c>
      <c r="D285" t="s">
        <v>41</v>
      </c>
      <c r="E285" t="s">
        <v>42</v>
      </c>
      <c r="F285" t="s">
        <v>43</v>
      </c>
      <c r="G285" t="s">
        <v>44</v>
      </c>
      <c r="H285" s="266">
        <v>43160</v>
      </c>
      <c r="I285" s="266">
        <v>44012</v>
      </c>
      <c r="J285" s="266">
        <v>43959</v>
      </c>
      <c r="K285" t="s">
        <v>45</v>
      </c>
      <c r="L285" t="s">
        <v>46</v>
      </c>
      <c r="M285" t="s">
        <v>47</v>
      </c>
      <c r="N285" t="s">
        <v>51</v>
      </c>
      <c r="O285">
        <v>2</v>
      </c>
      <c r="P285" t="s">
        <v>413</v>
      </c>
      <c r="Q285" t="s">
        <v>49</v>
      </c>
      <c r="S285" t="s">
        <v>50</v>
      </c>
      <c r="U285" t="s">
        <v>51</v>
      </c>
      <c r="V285" t="s">
        <v>51</v>
      </c>
      <c r="W285" s="92"/>
      <c r="X285" s="92">
        <v>64.4</v>
      </c>
      <c r="Y285" s="93"/>
      <c r="Z285" s="93"/>
      <c r="AB285" s="266"/>
      <c r="AC285" s="266"/>
      <c r="AJ285" s="266"/>
      <c r="AK285" s="266"/>
      <c r="AL285" s="266">
        <v>44938</v>
      </c>
    </row>
    <row r="286" spans="1:38">
      <c r="A286" t="s">
        <v>38</v>
      </c>
      <c r="B286" t="s">
        <v>39</v>
      </c>
      <c r="C286" t="s">
        <v>40</v>
      </c>
      <c r="D286" t="s">
        <v>41</v>
      </c>
      <c r="E286" t="s">
        <v>42</v>
      </c>
      <c r="F286" t="s">
        <v>43</v>
      </c>
      <c r="G286" t="s">
        <v>44</v>
      </c>
      <c r="H286" s="266">
        <v>43160</v>
      </c>
      <c r="I286" s="266">
        <v>44012</v>
      </c>
      <c r="J286" s="266">
        <v>43959</v>
      </c>
      <c r="K286" t="s">
        <v>45</v>
      </c>
      <c r="L286" t="s">
        <v>46</v>
      </c>
      <c r="M286" t="s">
        <v>47</v>
      </c>
      <c r="N286" t="s">
        <v>51</v>
      </c>
      <c r="O286">
        <v>2</v>
      </c>
      <c r="P286" t="s">
        <v>414</v>
      </c>
      <c r="Q286" t="s">
        <v>49</v>
      </c>
      <c r="S286" t="s">
        <v>50</v>
      </c>
      <c r="U286" t="s">
        <v>51</v>
      </c>
      <c r="V286" t="s">
        <v>51</v>
      </c>
      <c r="W286" s="92"/>
      <c r="X286" s="92">
        <v>56.7</v>
      </c>
      <c r="Y286" s="93"/>
      <c r="Z286" s="93"/>
      <c r="AB286" s="266"/>
      <c r="AC286" s="266"/>
      <c r="AJ286" s="266"/>
      <c r="AK286" s="266"/>
      <c r="AL286" s="266">
        <v>44938</v>
      </c>
    </row>
    <row r="287" spans="1:38">
      <c r="A287" t="s">
        <v>38</v>
      </c>
      <c r="B287" t="s">
        <v>39</v>
      </c>
      <c r="C287" t="s">
        <v>40</v>
      </c>
      <c r="D287" t="s">
        <v>41</v>
      </c>
      <c r="E287" t="s">
        <v>42</v>
      </c>
      <c r="F287" t="s">
        <v>43</v>
      </c>
      <c r="G287" t="s">
        <v>44</v>
      </c>
      <c r="H287" s="266">
        <v>43160</v>
      </c>
      <c r="I287" s="266">
        <v>44012</v>
      </c>
      <c r="J287" s="266">
        <v>43959</v>
      </c>
      <c r="K287" t="s">
        <v>45</v>
      </c>
      <c r="L287" t="s">
        <v>46</v>
      </c>
      <c r="M287" t="s">
        <v>47</v>
      </c>
      <c r="N287" t="s">
        <v>51</v>
      </c>
      <c r="O287">
        <v>2</v>
      </c>
      <c r="P287" t="s">
        <v>415</v>
      </c>
      <c r="Q287" t="s">
        <v>49</v>
      </c>
      <c r="S287" t="s">
        <v>50</v>
      </c>
      <c r="U287" t="s">
        <v>48</v>
      </c>
      <c r="V287" t="s">
        <v>48</v>
      </c>
      <c r="W287" s="92"/>
      <c r="X287" s="92">
        <v>40.6</v>
      </c>
      <c r="Y287" s="93"/>
      <c r="Z287" s="93"/>
      <c r="AB287" s="266"/>
      <c r="AC287" s="266"/>
      <c r="AJ287" s="266"/>
      <c r="AK287" s="266"/>
      <c r="AL287" s="266">
        <v>44938</v>
      </c>
    </row>
    <row r="288" spans="1:38">
      <c r="A288" t="s">
        <v>38</v>
      </c>
      <c r="B288" t="s">
        <v>39</v>
      </c>
      <c r="C288" t="s">
        <v>40</v>
      </c>
      <c r="D288" t="s">
        <v>41</v>
      </c>
      <c r="E288" t="s">
        <v>42</v>
      </c>
      <c r="F288" t="s">
        <v>43</v>
      </c>
      <c r="G288" t="s">
        <v>44</v>
      </c>
      <c r="H288" s="266">
        <v>43160</v>
      </c>
      <c r="I288" s="266">
        <v>44012</v>
      </c>
      <c r="J288" s="266">
        <v>43959</v>
      </c>
      <c r="K288" t="s">
        <v>45</v>
      </c>
      <c r="L288" t="s">
        <v>46</v>
      </c>
      <c r="M288" t="s">
        <v>47</v>
      </c>
      <c r="N288" t="s">
        <v>51</v>
      </c>
      <c r="O288">
        <v>2</v>
      </c>
      <c r="P288" t="s">
        <v>416</v>
      </c>
      <c r="Q288" t="s">
        <v>49</v>
      </c>
      <c r="S288" t="s">
        <v>50</v>
      </c>
      <c r="U288" t="s">
        <v>48</v>
      </c>
      <c r="V288" t="s">
        <v>48</v>
      </c>
      <c r="W288" s="92"/>
      <c r="X288" s="92">
        <v>42.1</v>
      </c>
      <c r="Y288" s="93"/>
      <c r="Z288" s="93"/>
      <c r="AB288" s="266"/>
      <c r="AC288" s="266"/>
      <c r="AJ288" s="266"/>
      <c r="AK288" s="266"/>
      <c r="AL288" s="266">
        <v>44938</v>
      </c>
    </row>
    <row r="289" spans="1:38">
      <c r="A289" t="s">
        <v>38</v>
      </c>
      <c r="B289" t="s">
        <v>39</v>
      </c>
      <c r="C289" t="s">
        <v>40</v>
      </c>
      <c r="D289" t="s">
        <v>41</v>
      </c>
      <c r="E289" t="s">
        <v>42</v>
      </c>
      <c r="F289" t="s">
        <v>43</v>
      </c>
      <c r="G289" t="s">
        <v>44</v>
      </c>
      <c r="H289" s="266">
        <v>43160</v>
      </c>
      <c r="I289" s="266">
        <v>44012</v>
      </c>
      <c r="J289" s="266">
        <v>43959</v>
      </c>
      <c r="K289" t="s">
        <v>45</v>
      </c>
      <c r="L289" t="s">
        <v>46</v>
      </c>
      <c r="M289" t="s">
        <v>47</v>
      </c>
      <c r="N289" t="s">
        <v>51</v>
      </c>
      <c r="O289">
        <v>2</v>
      </c>
      <c r="P289" t="s">
        <v>417</v>
      </c>
      <c r="Q289" t="s">
        <v>49</v>
      </c>
      <c r="R289" t="s">
        <v>18</v>
      </c>
      <c r="S289" t="s">
        <v>53</v>
      </c>
      <c r="U289" t="s">
        <v>48</v>
      </c>
      <c r="V289" t="s">
        <v>48</v>
      </c>
      <c r="W289" s="92"/>
      <c r="X289" s="92">
        <v>40.6</v>
      </c>
      <c r="Y289" s="93"/>
      <c r="Z289" s="93"/>
      <c r="AB289" s="266">
        <v>43420</v>
      </c>
      <c r="AC289" s="266">
        <v>43426</v>
      </c>
      <c r="AD289" t="s">
        <v>54</v>
      </c>
      <c r="AF289" t="s">
        <v>55</v>
      </c>
      <c r="AG289" t="s">
        <v>418</v>
      </c>
      <c r="AJ289" s="266"/>
      <c r="AK289" s="266">
        <v>44254</v>
      </c>
      <c r="AL289" s="266">
        <v>44938</v>
      </c>
    </row>
    <row r="290" spans="1:38">
      <c r="A290" t="s">
        <v>38</v>
      </c>
      <c r="B290" t="s">
        <v>39</v>
      </c>
      <c r="C290" t="s">
        <v>40</v>
      </c>
      <c r="D290" t="s">
        <v>41</v>
      </c>
      <c r="E290" t="s">
        <v>42</v>
      </c>
      <c r="F290" t="s">
        <v>43</v>
      </c>
      <c r="G290" t="s">
        <v>44</v>
      </c>
      <c r="H290" s="266">
        <v>43160</v>
      </c>
      <c r="I290" s="266">
        <v>44012</v>
      </c>
      <c r="J290" s="266">
        <v>43959</v>
      </c>
      <c r="K290" t="s">
        <v>45</v>
      </c>
      <c r="L290" t="s">
        <v>46</v>
      </c>
      <c r="M290" t="s">
        <v>47</v>
      </c>
      <c r="N290" t="s">
        <v>51</v>
      </c>
      <c r="O290">
        <v>2</v>
      </c>
      <c r="P290" t="s">
        <v>419</v>
      </c>
      <c r="Q290" t="s">
        <v>49</v>
      </c>
      <c r="S290" t="s">
        <v>50</v>
      </c>
      <c r="U290" t="s">
        <v>60</v>
      </c>
      <c r="V290" t="s">
        <v>60</v>
      </c>
      <c r="W290" s="92"/>
      <c r="X290" s="92">
        <v>85</v>
      </c>
      <c r="Y290" s="93"/>
      <c r="Z290" s="93"/>
      <c r="AB290" s="266"/>
      <c r="AC290" s="266"/>
      <c r="AJ290" s="266"/>
      <c r="AK290" s="266"/>
      <c r="AL290" s="266">
        <v>44938</v>
      </c>
    </row>
    <row r="291" spans="1:38">
      <c r="A291" t="s">
        <v>38</v>
      </c>
      <c r="B291" t="s">
        <v>39</v>
      </c>
      <c r="C291" t="s">
        <v>40</v>
      </c>
      <c r="D291" t="s">
        <v>41</v>
      </c>
      <c r="E291" t="s">
        <v>42</v>
      </c>
      <c r="F291" t="s">
        <v>43</v>
      </c>
      <c r="G291" t="s">
        <v>44</v>
      </c>
      <c r="H291" s="266">
        <v>43160</v>
      </c>
      <c r="I291" s="266">
        <v>44012</v>
      </c>
      <c r="J291" s="266">
        <v>43959</v>
      </c>
      <c r="K291" t="s">
        <v>45</v>
      </c>
      <c r="L291" t="s">
        <v>46</v>
      </c>
      <c r="M291" t="s">
        <v>47</v>
      </c>
      <c r="N291" t="s">
        <v>51</v>
      </c>
      <c r="O291">
        <v>2</v>
      </c>
      <c r="P291" t="s">
        <v>420</v>
      </c>
      <c r="Q291" t="s">
        <v>49</v>
      </c>
      <c r="S291" t="s">
        <v>50</v>
      </c>
      <c r="U291" t="s">
        <v>48</v>
      </c>
      <c r="V291" t="s">
        <v>70</v>
      </c>
      <c r="W291" s="92"/>
      <c r="X291" s="92">
        <v>20.2</v>
      </c>
      <c r="Y291" s="93"/>
      <c r="Z291" s="93"/>
      <c r="AB291" s="266"/>
      <c r="AC291" s="266"/>
      <c r="AJ291" s="266"/>
      <c r="AK291" s="266"/>
      <c r="AL291" s="266">
        <v>44938</v>
      </c>
    </row>
    <row r="292" spans="1:38">
      <c r="A292" t="s">
        <v>38</v>
      </c>
      <c r="B292" t="s">
        <v>39</v>
      </c>
      <c r="C292" t="s">
        <v>40</v>
      </c>
      <c r="D292" t="s">
        <v>41</v>
      </c>
      <c r="E292" t="s">
        <v>42</v>
      </c>
      <c r="F292" t="s">
        <v>43</v>
      </c>
      <c r="G292" t="s">
        <v>44</v>
      </c>
      <c r="H292" s="266">
        <v>43160</v>
      </c>
      <c r="I292" s="266">
        <v>44012</v>
      </c>
      <c r="J292" s="266">
        <v>43959</v>
      </c>
      <c r="K292" t="s">
        <v>45</v>
      </c>
      <c r="L292" t="s">
        <v>46</v>
      </c>
      <c r="M292" t="s">
        <v>47</v>
      </c>
      <c r="N292" t="s">
        <v>51</v>
      </c>
      <c r="O292">
        <v>2</v>
      </c>
      <c r="P292" t="s">
        <v>421</v>
      </c>
      <c r="Q292" t="s">
        <v>49</v>
      </c>
      <c r="S292" t="s">
        <v>50</v>
      </c>
      <c r="U292" t="s">
        <v>51</v>
      </c>
      <c r="V292" t="s">
        <v>51</v>
      </c>
      <c r="W292" s="92"/>
      <c r="X292" s="92">
        <v>50.7</v>
      </c>
      <c r="Y292" s="93"/>
      <c r="Z292" s="93"/>
      <c r="AB292" s="266"/>
      <c r="AC292" s="266"/>
      <c r="AJ292" s="266"/>
      <c r="AK292" s="266"/>
      <c r="AL292" s="266">
        <v>44938</v>
      </c>
    </row>
    <row r="293" spans="1:38">
      <c r="A293" t="s">
        <v>38</v>
      </c>
      <c r="B293" t="s">
        <v>39</v>
      </c>
      <c r="C293" t="s">
        <v>40</v>
      </c>
      <c r="D293" t="s">
        <v>41</v>
      </c>
      <c r="E293" t="s">
        <v>42</v>
      </c>
      <c r="F293" t="s">
        <v>43</v>
      </c>
      <c r="G293" t="s">
        <v>44</v>
      </c>
      <c r="H293" s="266">
        <v>43160</v>
      </c>
      <c r="I293" s="266">
        <v>44012</v>
      </c>
      <c r="J293" s="266">
        <v>43959</v>
      </c>
      <c r="K293" t="s">
        <v>45</v>
      </c>
      <c r="L293" t="s">
        <v>46</v>
      </c>
      <c r="M293" t="s">
        <v>47</v>
      </c>
      <c r="N293" t="s">
        <v>51</v>
      </c>
      <c r="O293">
        <v>3</v>
      </c>
      <c r="P293" t="s">
        <v>422</v>
      </c>
      <c r="Q293" t="s">
        <v>49</v>
      </c>
      <c r="R293" t="s">
        <v>18</v>
      </c>
      <c r="S293" t="s">
        <v>53</v>
      </c>
      <c r="U293" t="s">
        <v>48</v>
      </c>
      <c r="V293" t="s">
        <v>48</v>
      </c>
      <c r="W293" s="92"/>
      <c r="X293" s="92">
        <v>36.9</v>
      </c>
      <c r="Y293" s="93"/>
      <c r="Z293" s="93"/>
      <c r="AB293" s="266">
        <v>43662</v>
      </c>
      <c r="AC293" s="266">
        <v>43668</v>
      </c>
      <c r="AD293" t="s">
        <v>54</v>
      </c>
      <c r="AF293" t="s">
        <v>55</v>
      </c>
      <c r="AG293" t="s">
        <v>423</v>
      </c>
      <c r="AJ293" s="266"/>
      <c r="AK293" s="266">
        <v>44254</v>
      </c>
      <c r="AL293" s="266">
        <v>44938</v>
      </c>
    </row>
    <row r="294" spans="1:38">
      <c r="A294" t="s">
        <v>38</v>
      </c>
      <c r="B294" t="s">
        <v>39</v>
      </c>
      <c r="C294" t="s">
        <v>40</v>
      </c>
      <c r="D294" t="s">
        <v>41</v>
      </c>
      <c r="E294" t="s">
        <v>42</v>
      </c>
      <c r="F294" t="s">
        <v>43</v>
      </c>
      <c r="G294" t="s">
        <v>44</v>
      </c>
      <c r="H294" s="266">
        <v>43160</v>
      </c>
      <c r="I294" s="266">
        <v>44012</v>
      </c>
      <c r="J294" s="266">
        <v>43959</v>
      </c>
      <c r="K294" t="s">
        <v>45</v>
      </c>
      <c r="L294" t="s">
        <v>46</v>
      </c>
      <c r="M294" t="s">
        <v>47</v>
      </c>
      <c r="N294" t="s">
        <v>51</v>
      </c>
      <c r="O294">
        <v>3</v>
      </c>
      <c r="P294" t="s">
        <v>424</v>
      </c>
      <c r="Q294" t="s">
        <v>49</v>
      </c>
      <c r="S294" t="s">
        <v>50</v>
      </c>
      <c r="U294" t="s">
        <v>51</v>
      </c>
      <c r="V294" t="s">
        <v>51</v>
      </c>
      <c r="W294" s="92"/>
      <c r="X294" s="92">
        <v>64.4</v>
      </c>
      <c r="Y294" s="93"/>
      <c r="Z294" s="93"/>
      <c r="AB294" s="266"/>
      <c r="AC294" s="266"/>
      <c r="AJ294" s="266"/>
      <c r="AK294" s="266"/>
      <c r="AL294" s="266">
        <v>44938</v>
      </c>
    </row>
    <row r="295" spans="1:38">
      <c r="A295" t="s">
        <v>38</v>
      </c>
      <c r="B295" t="s">
        <v>39</v>
      </c>
      <c r="C295" t="s">
        <v>40</v>
      </c>
      <c r="D295" t="s">
        <v>41</v>
      </c>
      <c r="E295" t="s">
        <v>42</v>
      </c>
      <c r="F295" t="s">
        <v>43</v>
      </c>
      <c r="G295" t="s">
        <v>44</v>
      </c>
      <c r="H295" s="266">
        <v>43160</v>
      </c>
      <c r="I295" s="266">
        <v>44012</v>
      </c>
      <c r="J295" s="266">
        <v>43959</v>
      </c>
      <c r="K295" t="s">
        <v>45</v>
      </c>
      <c r="L295" t="s">
        <v>46</v>
      </c>
      <c r="M295" t="s">
        <v>47</v>
      </c>
      <c r="N295" t="s">
        <v>51</v>
      </c>
      <c r="O295">
        <v>3</v>
      </c>
      <c r="P295" t="s">
        <v>425</v>
      </c>
      <c r="Q295" t="s">
        <v>49</v>
      </c>
      <c r="S295" t="s">
        <v>50</v>
      </c>
      <c r="U295" t="s">
        <v>51</v>
      </c>
      <c r="V295" t="s">
        <v>51</v>
      </c>
      <c r="W295" s="92"/>
      <c r="X295" s="92">
        <v>56.7</v>
      </c>
      <c r="Y295" s="93"/>
      <c r="Z295" s="93"/>
      <c r="AB295" s="266"/>
      <c r="AC295" s="266"/>
      <c r="AJ295" s="266"/>
      <c r="AK295" s="266"/>
      <c r="AL295" s="266">
        <v>44938</v>
      </c>
    </row>
    <row r="296" spans="1:38">
      <c r="A296" t="s">
        <v>38</v>
      </c>
      <c r="B296" t="s">
        <v>39</v>
      </c>
      <c r="C296" t="s">
        <v>40</v>
      </c>
      <c r="D296" t="s">
        <v>41</v>
      </c>
      <c r="E296" t="s">
        <v>42</v>
      </c>
      <c r="F296" t="s">
        <v>43</v>
      </c>
      <c r="G296" t="s">
        <v>44</v>
      </c>
      <c r="H296" s="266">
        <v>43160</v>
      </c>
      <c r="I296" s="266">
        <v>44012</v>
      </c>
      <c r="J296" s="266">
        <v>43959</v>
      </c>
      <c r="K296" t="s">
        <v>45</v>
      </c>
      <c r="L296" t="s">
        <v>46</v>
      </c>
      <c r="M296" t="s">
        <v>47</v>
      </c>
      <c r="N296" t="s">
        <v>51</v>
      </c>
      <c r="O296">
        <v>3</v>
      </c>
      <c r="P296" t="s">
        <v>426</v>
      </c>
      <c r="Q296" t="s">
        <v>49</v>
      </c>
      <c r="R296" t="s">
        <v>18</v>
      </c>
      <c r="S296" t="s">
        <v>53</v>
      </c>
      <c r="U296" t="s">
        <v>48</v>
      </c>
      <c r="V296" t="s">
        <v>48</v>
      </c>
      <c r="W296" s="92"/>
      <c r="X296" s="92">
        <v>40.6</v>
      </c>
      <c r="Y296" s="93"/>
      <c r="Z296" s="93"/>
      <c r="AB296" s="266">
        <v>43455</v>
      </c>
      <c r="AC296" s="266">
        <v>43475</v>
      </c>
      <c r="AD296" t="s">
        <v>54</v>
      </c>
      <c r="AF296" t="s">
        <v>55</v>
      </c>
      <c r="AG296" t="s">
        <v>427</v>
      </c>
      <c r="AJ296" s="266"/>
      <c r="AK296" s="266">
        <v>44254</v>
      </c>
      <c r="AL296" s="266">
        <v>44938</v>
      </c>
    </row>
    <row r="297" spans="1:38">
      <c r="A297" t="s">
        <v>38</v>
      </c>
      <c r="B297" t="s">
        <v>39</v>
      </c>
      <c r="C297" t="s">
        <v>40</v>
      </c>
      <c r="D297" t="s">
        <v>41</v>
      </c>
      <c r="E297" t="s">
        <v>42</v>
      </c>
      <c r="F297" t="s">
        <v>43</v>
      </c>
      <c r="G297" t="s">
        <v>44</v>
      </c>
      <c r="H297" s="266">
        <v>43160</v>
      </c>
      <c r="I297" s="266">
        <v>44012</v>
      </c>
      <c r="J297" s="266">
        <v>43959</v>
      </c>
      <c r="K297" t="s">
        <v>45</v>
      </c>
      <c r="L297" t="s">
        <v>46</v>
      </c>
      <c r="M297" t="s">
        <v>47</v>
      </c>
      <c r="N297" t="s">
        <v>51</v>
      </c>
      <c r="O297">
        <v>3</v>
      </c>
      <c r="P297" t="s">
        <v>428</v>
      </c>
      <c r="Q297" t="s">
        <v>49</v>
      </c>
      <c r="S297" t="s">
        <v>50</v>
      </c>
      <c r="U297" t="s">
        <v>48</v>
      </c>
      <c r="V297" t="s">
        <v>48</v>
      </c>
      <c r="W297" s="92"/>
      <c r="X297" s="92">
        <v>42.1</v>
      </c>
      <c r="Y297" s="93"/>
      <c r="Z297" s="93"/>
      <c r="AB297" s="266"/>
      <c r="AC297" s="266"/>
      <c r="AJ297" s="266"/>
      <c r="AK297" s="266"/>
      <c r="AL297" s="266">
        <v>44938</v>
      </c>
    </row>
    <row r="298" spans="1:38">
      <c r="A298" t="s">
        <v>38</v>
      </c>
      <c r="B298" t="s">
        <v>39</v>
      </c>
      <c r="C298" t="s">
        <v>40</v>
      </c>
      <c r="D298" t="s">
        <v>41</v>
      </c>
      <c r="E298" t="s">
        <v>42</v>
      </c>
      <c r="F298" t="s">
        <v>43</v>
      </c>
      <c r="G298" t="s">
        <v>44</v>
      </c>
      <c r="H298" s="266">
        <v>43160</v>
      </c>
      <c r="I298" s="266">
        <v>44012</v>
      </c>
      <c r="J298" s="266">
        <v>43959</v>
      </c>
      <c r="K298" t="s">
        <v>45</v>
      </c>
      <c r="L298" t="s">
        <v>46</v>
      </c>
      <c r="M298" t="s">
        <v>47</v>
      </c>
      <c r="N298" t="s">
        <v>51</v>
      </c>
      <c r="O298">
        <v>3</v>
      </c>
      <c r="P298" t="s">
        <v>429</v>
      </c>
      <c r="Q298" t="s">
        <v>49</v>
      </c>
      <c r="R298" t="s">
        <v>18</v>
      </c>
      <c r="S298" t="s">
        <v>53</v>
      </c>
      <c r="U298" t="s">
        <v>48</v>
      </c>
      <c r="V298" t="s">
        <v>48</v>
      </c>
      <c r="W298" s="92"/>
      <c r="X298" s="92">
        <v>40.6</v>
      </c>
      <c r="Y298" s="93"/>
      <c r="Z298" s="93"/>
      <c r="AB298" s="266">
        <v>43585</v>
      </c>
      <c r="AC298" s="266">
        <v>43598</v>
      </c>
      <c r="AD298" t="s">
        <v>54</v>
      </c>
      <c r="AF298" t="s">
        <v>55</v>
      </c>
      <c r="AG298" t="s">
        <v>430</v>
      </c>
      <c r="AJ298" s="266"/>
      <c r="AK298" s="266">
        <v>44254</v>
      </c>
      <c r="AL298" s="266">
        <v>44938</v>
      </c>
    </row>
    <row r="299" spans="1:38">
      <c r="A299" t="s">
        <v>38</v>
      </c>
      <c r="B299" t="s">
        <v>39</v>
      </c>
      <c r="C299" t="s">
        <v>40</v>
      </c>
      <c r="D299" t="s">
        <v>41</v>
      </c>
      <c r="E299" t="s">
        <v>42</v>
      </c>
      <c r="F299" t="s">
        <v>43</v>
      </c>
      <c r="G299" t="s">
        <v>44</v>
      </c>
      <c r="H299" s="266">
        <v>43160</v>
      </c>
      <c r="I299" s="266">
        <v>44012</v>
      </c>
      <c r="J299" s="266">
        <v>43959</v>
      </c>
      <c r="K299" t="s">
        <v>45</v>
      </c>
      <c r="L299" t="s">
        <v>46</v>
      </c>
      <c r="M299" t="s">
        <v>47</v>
      </c>
      <c r="N299" t="s">
        <v>51</v>
      </c>
      <c r="O299">
        <v>3</v>
      </c>
      <c r="P299" t="s">
        <v>431</v>
      </c>
      <c r="Q299" t="s">
        <v>49</v>
      </c>
      <c r="S299" t="s">
        <v>50</v>
      </c>
      <c r="U299" t="s">
        <v>60</v>
      </c>
      <c r="V299" t="s">
        <v>60</v>
      </c>
      <c r="W299" s="92"/>
      <c r="X299" s="92">
        <v>85</v>
      </c>
      <c r="Y299" s="93"/>
      <c r="Z299" s="93"/>
      <c r="AB299" s="266"/>
      <c r="AC299" s="266"/>
      <c r="AJ299" s="266"/>
      <c r="AK299" s="266"/>
      <c r="AL299" s="266">
        <v>44938</v>
      </c>
    </row>
    <row r="300" spans="1:38">
      <c r="A300" t="s">
        <v>38</v>
      </c>
      <c r="B300" t="s">
        <v>39</v>
      </c>
      <c r="C300" t="s">
        <v>40</v>
      </c>
      <c r="D300" t="s">
        <v>41</v>
      </c>
      <c r="E300" t="s">
        <v>42</v>
      </c>
      <c r="F300" t="s">
        <v>43</v>
      </c>
      <c r="G300" t="s">
        <v>44</v>
      </c>
      <c r="H300" s="266">
        <v>43160</v>
      </c>
      <c r="I300" s="266">
        <v>44012</v>
      </c>
      <c r="J300" s="266">
        <v>43959</v>
      </c>
      <c r="K300" t="s">
        <v>45</v>
      </c>
      <c r="L300" t="s">
        <v>46</v>
      </c>
      <c r="M300" t="s">
        <v>47</v>
      </c>
      <c r="N300" t="s">
        <v>51</v>
      </c>
      <c r="O300">
        <v>3</v>
      </c>
      <c r="P300" t="s">
        <v>432</v>
      </c>
      <c r="Q300" t="s">
        <v>49</v>
      </c>
      <c r="S300" t="s">
        <v>50</v>
      </c>
      <c r="U300" t="s">
        <v>48</v>
      </c>
      <c r="V300" t="s">
        <v>70</v>
      </c>
      <c r="W300" s="92"/>
      <c r="X300" s="92">
        <v>20.2</v>
      </c>
      <c r="Y300" s="93"/>
      <c r="Z300" s="93"/>
      <c r="AB300" s="266"/>
      <c r="AC300" s="266"/>
      <c r="AJ300" s="266"/>
      <c r="AK300" s="266"/>
      <c r="AL300" s="266">
        <v>44938</v>
      </c>
    </row>
    <row r="301" spans="1:38">
      <c r="A301" t="s">
        <v>38</v>
      </c>
      <c r="B301" t="s">
        <v>39</v>
      </c>
      <c r="C301" t="s">
        <v>40</v>
      </c>
      <c r="D301" t="s">
        <v>41</v>
      </c>
      <c r="E301" t="s">
        <v>42</v>
      </c>
      <c r="F301" t="s">
        <v>43</v>
      </c>
      <c r="G301" t="s">
        <v>44</v>
      </c>
      <c r="H301" s="266">
        <v>43160</v>
      </c>
      <c r="I301" s="266">
        <v>44012</v>
      </c>
      <c r="J301" s="266">
        <v>43959</v>
      </c>
      <c r="K301" t="s">
        <v>45</v>
      </c>
      <c r="L301" t="s">
        <v>46</v>
      </c>
      <c r="M301" t="s">
        <v>47</v>
      </c>
      <c r="N301" t="s">
        <v>51</v>
      </c>
      <c r="O301">
        <v>3</v>
      </c>
      <c r="P301" t="s">
        <v>433</v>
      </c>
      <c r="Q301" t="s">
        <v>49</v>
      </c>
      <c r="R301" t="s">
        <v>18</v>
      </c>
      <c r="S301" t="s">
        <v>53</v>
      </c>
      <c r="U301" t="s">
        <v>51</v>
      </c>
      <c r="V301" t="s">
        <v>51</v>
      </c>
      <c r="W301" s="92"/>
      <c r="X301" s="92">
        <v>50.7</v>
      </c>
      <c r="Y301" s="93"/>
      <c r="Z301" s="93"/>
      <c r="AB301" s="266">
        <v>43385</v>
      </c>
      <c r="AC301" s="266">
        <v>43405</v>
      </c>
      <c r="AD301" t="s">
        <v>54</v>
      </c>
      <c r="AF301" t="s">
        <v>55</v>
      </c>
      <c r="AG301" t="s">
        <v>434</v>
      </c>
      <c r="AH301" t="s">
        <v>57</v>
      </c>
      <c r="AI301" t="s">
        <v>88</v>
      </c>
      <c r="AJ301" s="266">
        <v>43405</v>
      </c>
      <c r="AK301" s="266">
        <v>44254</v>
      </c>
      <c r="AL301" s="266">
        <v>44938</v>
      </c>
    </row>
    <row r="302" spans="1:38">
      <c r="A302" t="s">
        <v>38</v>
      </c>
      <c r="B302" t="s">
        <v>39</v>
      </c>
      <c r="C302" t="s">
        <v>40</v>
      </c>
      <c r="D302" t="s">
        <v>41</v>
      </c>
      <c r="E302" t="s">
        <v>42</v>
      </c>
      <c r="F302" t="s">
        <v>43</v>
      </c>
      <c r="G302" t="s">
        <v>44</v>
      </c>
      <c r="H302" s="266">
        <v>43160</v>
      </c>
      <c r="I302" s="266">
        <v>44012</v>
      </c>
      <c r="J302" s="266">
        <v>43959</v>
      </c>
      <c r="K302" t="s">
        <v>45</v>
      </c>
      <c r="L302" t="s">
        <v>46</v>
      </c>
      <c r="M302" t="s">
        <v>47</v>
      </c>
      <c r="N302" t="s">
        <v>51</v>
      </c>
      <c r="O302">
        <v>4</v>
      </c>
      <c r="P302" t="s">
        <v>435</v>
      </c>
      <c r="Q302" t="s">
        <v>49</v>
      </c>
      <c r="S302" t="s">
        <v>50</v>
      </c>
      <c r="U302" t="s">
        <v>48</v>
      </c>
      <c r="V302" t="s">
        <v>48</v>
      </c>
      <c r="W302" s="92"/>
      <c r="X302" s="92">
        <v>36.9</v>
      </c>
      <c r="Y302" s="93"/>
      <c r="Z302" s="93"/>
      <c r="AB302" s="266"/>
      <c r="AC302" s="266"/>
      <c r="AJ302" s="266"/>
      <c r="AK302" s="266"/>
      <c r="AL302" s="266">
        <v>44938</v>
      </c>
    </row>
    <row r="303" spans="1:38">
      <c r="A303" t="s">
        <v>38</v>
      </c>
      <c r="B303" t="s">
        <v>39</v>
      </c>
      <c r="C303" t="s">
        <v>40</v>
      </c>
      <c r="D303" t="s">
        <v>41</v>
      </c>
      <c r="E303" t="s">
        <v>42</v>
      </c>
      <c r="F303" t="s">
        <v>43</v>
      </c>
      <c r="G303" t="s">
        <v>44</v>
      </c>
      <c r="H303" s="266">
        <v>43160</v>
      </c>
      <c r="I303" s="266">
        <v>44012</v>
      </c>
      <c r="J303" s="266">
        <v>43959</v>
      </c>
      <c r="K303" t="s">
        <v>45</v>
      </c>
      <c r="L303" t="s">
        <v>46</v>
      </c>
      <c r="M303" t="s">
        <v>47</v>
      </c>
      <c r="N303" t="s">
        <v>51</v>
      </c>
      <c r="O303">
        <v>4</v>
      </c>
      <c r="P303" t="s">
        <v>436</v>
      </c>
      <c r="Q303" t="s">
        <v>49</v>
      </c>
      <c r="S303" t="s">
        <v>50</v>
      </c>
      <c r="U303" t="s">
        <v>51</v>
      </c>
      <c r="V303" t="s">
        <v>51</v>
      </c>
      <c r="W303" s="92"/>
      <c r="X303" s="92">
        <v>64.4</v>
      </c>
      <c r="Y303" s="93"/>
      <c r="Z303" s="93"/>
      <c r="AB303" s="266"/>
      <c r="AC303" s="266"/>
      <c r="AJ303" s="266"/>
      <c r="AK303" s="266"/>
      <c r="AL303" s="266">
        <v>44938</v>
      </c>
    </row>
    <row r="304" spans="1:38">
      <c r="A304" t="s">
        <v>38</v>
      </c>
      <c r="B304" t="s">
        <v>39</v>
      </c>
      <c r="C304" t="s">
        <v>40</v>
      </c>
      <c r="D304" t="s">
        <v>41</v>
      </c>
      <c r="E304" t="s">
        <v>42</v>
      </c>
      <c r="F304" t="s">
        <v>43</v>
      </c>
      <c r="G304" t="s">
        <v>44</v>
      </c>
      <c r="H304" s="266">
        <v>43160</v>
      </c>
      <c r="I304" s="266">
        <v>44012</v>
      </c>
      <c r="J304" s="266">
        <v>43959</v>
      </c>
      <c r="K304" t="s">
        <v>45</v>
      </c>
      <c r="L304" t="s">
        <v>46</v>
      </c>
      <c r="M304" t="s">
        <v>47</v>
      </c>
      <c r="N304" t="s">
        <v>51</v>
      </c>
      <c r="O304">
        <v>4</v>
      </c>
      <c r="P304" t="s">
        <v>437</v>
      </c>
      <c r="Q304" t="s">
        <v>49</v>
      </c>
      <c r="S304" t="s">
        <v>50</v>
      </c>
      <c r="U304" t="s">
        <v>51</v>
      </c>
      <c r="V304" t="s">
        <v>51</v>
      </c>
      <c r="W304" s="92"/>
      <c r="X304" s="92">
        <v>56.7</v>
      </c>
      <c r="Y304" s="93"/>
      <c r="Z304" s="93"/>
      <c r="AB304" s="266"/>
      <c r="AC304" s="266"/>
      <c r="AJ304" s="266"/>
      <c r="AK304" s="266"/>
      <c r="AL304" s="266">
        <v>44938</v>
      </c>
    </row>
    <row r="305" spans="1:38">
      <c r="A305" t="s">
        <v>38</v>
      </c>
      <c r="B305" t="s">
        <v>39</v>
      </c>
      <c r="C305" t="s">
        <v>40</v>
      </c>
      <c r="D305" t="s">
        <v>41</v>
      </c>
      <c r="E305" t="s">
        <v>42</v>
      </c>
      <c r="F305" t="s">
        <v>43</v>
      </c>
      <c r="G305" t="s">
        <v>44</v>
      </c>
      <c r="H305" s="266">
        <v>43160</v>
      </c>
      <c r="I305" s="266">
        <v>44012</v>
      </c>
      <c r="J305" s="266">
        <v>43959</v>
      </c>
      <c r="K305" t="s">
        <v>45</v>
      </c>
      <c r="L305" t="s">
        <v>46</v>
      </c>
      <c r="M305" t="s">
        <v>47</v>
      </c>
      <c r="N305" t="s">
        <v>51</v>
      </c>
      <c r="O305">
        <v>4</v>
      </c>
      <c r="P305" t="s">
        <v>438</v>
      </c>
      <c r="Q305" t="s">
        <v>49</v>
      </c>
      <c r="S305" t="s">
        <v>50</v>
      </c>
      <c r="U305" t="s">
        <v>48</v>
      </c>
      <c r="V305" t="s">
        <v>48</v>
      </c>
      <c r="W305" s="92"/>
      <c r="X305" s="92">
        <v>40.6</v>
      </c>
      <c r="Y305" s="93"/>
      <c r="Z305" s="93"/>
      <c r="AB305" s="266"/>
      <c r="AC305" s="266"/>
      <c r="AJ305" s="266"/>
      <c r="AK305" s="266"/>
      <c r="AL305" s="266">
        <v>44938</v>
      </c>
    </row>
    <row r="306" spans="1:38">
      <c r="A306" t="s">
        <v>38</v>
      </c>
      <c r="B306" t="s">
        <v>39</v>
      </c>
      <c r="C306" t="s">
        <v>40</v>
      </c>
      <c r="D306" t="s">
        <v>41</v>
      </c>
      <c r="E306" t="s">
        <v>42</v>
      </c>
      <c r="F306" t="s">
        <v>43</v>
      </c>
      <c r="G306" t="s">
        <v>44</v>
      </c>
      <c r="H306" s="266">
        <v>43160</v>
      </c>
      <c r="I306" s="266">
        <v>44012</v>
      </c>
      <c r="J306" s="266">
        <v>43959</v>
      </c>
      <c r="K306" t="s">
        <v>45</v>
      </c>
      <c r="L306" t="s">
        <v>46</v>
      </c>
      <c r="M306" t="s">
        <v>47</v>
      </c>
      <c r="N306" t="s">
        <v>51</v>
      </c>
      <c r="O306">
        <v>4</v>
      </c>
      <c r="P306" t="s">
        <v>439</v>
      </c>
      <c r="Q306" t="s">
        <v>49</v>
      </c>
      <c r="S306" t="s">
        <v>50</v>
      </c>
      <c r="U306" t="s">
        <v>48</v>
      </c>
      <c r="V306" t="s">
        <v>48</v>
      </c>
      <c r="W306" s="92"/>
      <c r="X306" s="92">
        <v>42.1</v>
      </c>
      <c r="Y306" s="93"/>
      <c r="Z306" s="93"/>
      <c r="AB306" s="266"/>
      <c r="AC306" s="266"/>
      <c r="AJ306" s="266"/>
      <c r="AK306" s="266"/>
      <c r="AL306" s="266">
        <v>44938</v>
      </c>
    </row>
    <row r="307" spans="1:38">
      <c r="A307" t="s">
        <v>38</v>
      </c>
      <c r="B307" t="s">
        <v>39</v>
      </c>
      <c r="C307" t="s">
        <v>40</v>
      </c>
      <c r="D307" t="s">
        <v>41</v>
      </c>
      <c r="E307" t="s">
        <v>42</v>
      </c>
      <c r="F307" t="s">
        <v>43</v>
      </c>
      <c r="G307" t="s">
        <v>44</v>
      </c>
      <c r="H307" s="266">
        <v>43160</v>
      </c>
      <c r="I307" s="266">
        <v>44012</v>
      </c>
      <c r="J307" s="266">
        <v>43959</v>
      </c>
      <c r="K307" t="s">
        <v>45</v>
      </c>
      <c r="L307" t="s">
        <v>46</v>
      </c>
      <c r="M307" t="s">
        <v>47</v>
      </c>
      <c r="N307" t="s">
        <v>51</v>
      </c>
      <c r="O307">
        <v>4</v>
      </c>
      <c r="P307" t="s">
        <v>440</v>
      </c>
      <c r="Q307" t="s">
        <v>49</v>
      </c>
      <c r="R307" t="s">
        <v>18</v>
      </c>
      <c r="S307" t="s">
        <v>53</v>
      </c>
      <c r="U307" t="s">
        <v>48</v>
      </c>
      <c r="V307" t="s">
        <v>48</v>
      </c>
      <c r="W307" s="92"/>
      <c r="X307" s="92">
        <v>40.6</v>
      </c>
      <c r="Y307" s="93"/>
      <c r="Z307" s="93"/>
      <c r="AB307" s="266">
        <v>43540</v>
      </c>
      <c r="AC307" s="266">
        <v>43546</v>
      </c>
      <c r="AD307" t="s">
        <v>54</v>
      </c>
      <c r="AF307" t="s">
        <v>55</v>
      </c>
      <c r="AG307" t="s">
        <v>441</v>
      </c>
      <c r="AJ307" s="266"/>
      <c r="AK307" s="266">
        <v>44254</v>
      </c>
      <c r="AL307" s="266">
        <v>44938</v>
      </c>
    </row>
    <row r="308" spans="1:38">
      <c r="A308" t="s">
        <v>38</v>
      </c>
      <c r="B308" t="s">
        <v>39</v>
      </c>
      <c r="C308" t="s">
        <v>40</v>
      </c>
      <c r="D308" t="s">
        <v>41</v>
      </c>
      <c r="E308" t="s">
        <v>42</v>
      </c>
      <c r="F308" t="s">
        <v>43</v>
      </c>
      <c r="G308" t="s">
        <v>44</v>
      </c>
      <c r="H308" s="266">
        <v>43160</v>
      </c>
      <c r="I308" s="266">
        <v>44012</v>
      </c>
      <c r="J308" s="266">
        <v>43959</v>
      </c>
      <c r="K308" t="s">
        <v>45</v>
      </c>
      <c r="L308" t="s">
        <v>46</v>
      </c>
      <c r="M308" t="s">
        <v>47</v>
      </c>
      <c r="N308" t="s">
        <v>51</v>
      </c>
      <c r="O308">
        <v>4</v>
      </c>
      <c r="P308" t="s">
        <v>442</v>
      </c>
      <c r="Q308" t="s">
        <v>49</v>
      </c>
      <c r="S308" t="s">
        <v>50</v>
      </c>
      <c r="U308" t="s">
        <v>60</v>
      </c>
      <c r="V308" t="s">
        <v>60</v>
      </c>
      <c r="W308" s="92"/>
      <c r="X308" s="92">
        <v>85</v>
      </c>
      <c r="Y308" s="93"/>
      <c r="Z308" s="93"/>
      <c r="AB308" s="266"/>
      <c r="AC308" s="266"/>
      <c r="AJ308" s="266"/>
      <c r="AK308" s="266"/>
      <c r="AL308" s="266">
        <v>44938</v>
      </c>
    </row>
    <row r="309" spans="1:38">
      <c r="A309" t="s">
        <v>38</v>
      </c>
      <c r="B309" t="s">
        <v>39</v>
      </c>
      <c r="C309" t="s">
        <v>40</v>
      </c>
      <c r="D309" t="s">
        <v>41</v>
      </c>
      <c r="E309" t="s">
        <v>42</v>
      </c>
      <c r="F309" t="s">
        <v>43</v>
      </c>
      <c r="G309" t="s">
        <v>44</v>
      </c>
      <c r="H309" s="266">
        <v>43160</v>
      </c>
      <c r="I309" s="266">
        <v>44012</v>
      </c>
      <c r="J309" s="266">
        <v>43959</v>
      </c>
      <c r="K309" t="s">
        <v>45</v>
      </c>
      <c r="L309" t="s">
        <v>46</v>
      </c>
      <c r="M309" t="s">
        <v>47</v>
      </c>
      <c r="N309" t="s">
        <v>51</v>
      </c>
      <c r="O309">
        <v>4</v>
      </c>
      <c r="P309" t="s">
        <v>443</v>
      </c>
      <c r="Q309" t="s">
        <v>49</v>
      </c>
      <c r="S309" t="s">
        <v>50</v>
      </c>
      <c r="U309" t="s">
        <v>48</v>
      </c>
      <c r="V309" t="s">
        <v>70</v>
      </c>
      <c r="W309" s="92"/>
      <c r="X309" s="92">
        <v>20.2</v>
      </c>
      <c r="Y309" s="93"/>
      <c r="Z309" s="93"/>
      <c r="AB309" s="266"/>
      <c r="AC309" s="266"/>
      <c r="AJ309" s="266"/>
      <c r="AK309" s="266"/>
      <c r="AL309" s="266">
        <v>44938</v>
      </c>
    </row>
    <row r="310" spans="1:38">
      <c r="A310" t="s">
        <v>38</v>
      </c>
      <c r="B310" t="s">
        <v>39</v>
      </c>
      <c r="C310" t="s">
        <v>40</v>
      </c>
      <c r="D310" t="s">
        <v>41</v>
      </c>
      <c r="E310" t="s">
        <v>42</v>
      </c>
      <c r="F310" t="s">
        <v>43</v>
      </c>
      <c r="G310" t="s">
        <v>44</v>
      </c>
      <c r="H310" s="266">
        <v>43160</v>
      </c>
      <c r="I310" s="266">
        <v>44012</v>
      </c>
      <c r="J310" s="266">
        <v>43959</v>
      </c>
      <c r="K310" t="s">
        <v>45</v>
      </c>
      <c r="L310" t="s">
        <v>46</v>
      </c>
      <c r="M310" t="s">
        <v>47</v>
      </c>
      <c r="N310" t="s">
        <v>51</v>
      </c>
      <c r="O310">
        <v>4</v>
      </c>
      <c r="P310" t="s">
        <v>444</v>
      </c>
      <c r="Q310" t="s">
        <v>49</v>
      </c>
      <c r="S310" t="s">
        <v>50</v>
      </c>
      <c r="U310" t="s">
        <v>51</v>
      </c>
      <c r="V310" t="s">
        <v>51</v>
      </c>
      <c r="W310" s="92"/>
      <c r="X310" s="92">
        <v>50.7</v>
      </c>
      <c r="Y310" s="93"/>
      <c r="Z310" s="93"/>
      <c r="AB310" s="266"/>
      <c r="AC310" s="266"/>
      <c r="AJ310" s="266"/>
      <c r="AK310" s="266"/>
      <c r="AL310" s="266">
        <v>44938</v>
      </c>
    </row>
    <row r="311" spans="1:38">
      <c r="A311" t="s">
        <v>38</v>
      </c>
      <c r="B311" t="s">
        <v>39</v>
      </c>
      <c r="C311" t="s">
        <v>40</v>
      </c>
      <c r="D311" t="s">
        <v>41</v>
      </c>
      <c r="E311" t="s">
        <v>42</v>
      </c>
      <c r="F311" t="s">
        <v>43</v>
      </c>
      <c r="G311" t="s">
        <v>44</v>
      </c>
      <c r="H311" s="266">
        <v>43160</v>
      </c>
      <c r="I311" s="266">
        <v>44012</v>
      </c>
      <c r="J311" s="266">
        <v>43959</v>
      </c>
      <c r="K311" t="s">
        <v>45</v>
      </c>
      <c r="L311" t="s">
        <v>46</v>
      </c>
      <c r="M311" t="s">
        <v>47</v>
      </c>
      <c r="N311" t="s">
        <v>51</v>
      </c>
      <c r="O311">
        <v>5</v>
      </c>
      <c r="P311" t="s">
        <v>445</v>
      </c>
      <c r="Q311" t="s">
        <v>49</v>
      </c>
      <c r="R311" t="s">
        <v>18</v>
      </c>
      <c r="S311" t="s">
        <v>53</v>
      </c>
      <c r="U311" t="s">
        <v>48</v>
      </c>
      <c r="V311" t="s">
        <v>48</v>
      </c>
      <c r="W311" s="92"/>
      <c r="X311" s="92">
        <v>36.9</v>
      </c>
      <c r="Y311" s="93"/>
      <c r="Z311" s="93"/>
      <c r="AB311" s="266">
        <v>43216</v>
      </c>
      <c r="AC311" s="266">
        <v>43231</v>
      </c>
      <c r="AD311" t="s">
        <v>54</v>
      </c>
      <c r="AF311" t="s">
        <v>55</v>
      </c>
      <c r="AG311" t="s">
        <v>446</v>
      </c>
      <c r="AJ311" s="266"/>
      <c r="AK311" s="266">
        <v>44254</v>
      </c>
      <c r="AL311" s="266">
        <v>44938</v>
      </c>
    </row>
    <row r="312" spans="1:38">
      <c r="A312" t="s">
        <v>38</v>
      </c>
      <c r="B312" t="s">
        <v>39</v>
      </c>
      <c r="C312" t="s">
        <v>40</v>
      </c>
      <c r="D312" t="s">
        <v>41</v>
      </c>
      <c r="E312" t="s">
        <v>42</v>
      </c>
      <c r="F312" t="s">
        <v>43</v>
      </c>
      <c r="G312" t="s">
        <v>44</v>
      </c>
      <c r="H312" s="266">
        <v>43160</v>
      </c>
      <c r="I312" s="266">
        <v>44012</v>
      </c>
      <c r="J312" s="266">
        <v>43959</v>
      </c>
      <c r="K312" t="s">
        <v>45</v>
      </c>
      <c r="L312" t="s">
        <v>46</v>
      </c>
      <c r="M312" t="s">
        <v>47</v>
      </c>
      <c r="N312" t="s">
        <v>51</v>
      </c>
      <c r="O312">
        <v>5</v>
      </c>
      <c r="P312" t="s">
        <v>447</v>
      </c>
      <c r="Q312" t="s">
        <v>49</v>
      </c>
      <c r="R312" t="s">
        <v>18</v>
      </c>
      <c r="S312" t="s">
        <v>53</v>
      </c>
      <c r="U312" t="s">
        <v>51</v>
      </c>
      <c r="V312" t="s">
        <v>51</v>
      </c>
      <c r="W312" s="92"/>
      <c r="X312" s="92">
        <v>64.4</v>
      </c>
      <c r="Y312" s="93"/>
      <c r="Z312" s="93"/>
      <c r="AB312" s="266">
        <v>43322</v>
      </c>
      <c r="AC312" s="266">
        <v>43326</v>
      </c>
      <c r="AD312" t="s">
        <v>54</v>
      </c>
      <c r="AF312" t="s">
        <v>55</v>
      </c>
      <c r="AG312" t="s">
        <v>448</v>
      </c>
      <c r="AH312" t="s">
        <v>57</v>
      </c>
      <c r="AI312" t="s">
        <v>78</v>
      </c>
      <c r="AJ312" s="266">
        <v>43326</v>
      </c>
      <c r="AK312" s="266">
        <v>44254</v>
      </c>
      <c r="AL312" s="266">
        <v>44938</v>
      </c>
    </row>
    <row r="313" spans="1:38">
      <c r="A313" t="s">
        <v>38</v>
      </c>
      <c r="B313" t="s">
        <v>39</v>
      </c>
      <c r="C313" t="s">
        <v>40</v>
      </c>
      <c r="D313" t="s">
        <v>41</v>
      </c>
      <c r="E313" t="s">
        <v>42</v>
      </c>
      <c r="F313" t="s">
        <v>43</v>
      </c>
      <c r="G313" t="s">
        <v>44</v>
      </c>
      <c r="H313" s="266">
        <v>43160</v>
      </c>
      <c r="I313" s="266">
        <v>44012</v>
      </c>
      <c r="J313" s="266">
        <v>43959</v>
      </c>
      <c r="K313" t="s">
        <v>45</v>
      </c>
      <c r="L313" t="s">
        <v>46</v>
      </c>
      <c r="M313" t="s">
        <v>47</v>
      </c>
      <c r="N313" t="s">
        <v>51</v>
      </c>
      <c r="O313">
        <v>5</v>
      </c>
      <c r="P313" t="s">
        <v>449</v>
      </c>
      <c r="Q313" t="s">
        <v>49</v>
      </c>
      <c r="S313" t="s">
        <v>50</v>
      </c>
      <c r="U313" t="s">
        <v>51</v>
      </c>
      <c r="V313" t="s">
        <v>51</v>
      </c>
      <c r="W313" s="92"/>
      <c r="X313" s="92">
        <v>56.7</v>
      </c>
      <c r="Y313" s="93"/>
      <c r="Z313" s="93"/>
      <c r="AB313" s="266"/>
      <c r="AC313" s="266"/>
      <c r="AJ313" s="266"/>
      <c r="AK313" s="266"/>
      <c r="AL313" s="266">
        <v>44938</v>
      </c>
    </row>
    <row r="314" spans="1:38">
      <c r="A314" t="s">
        <v>38</v>
      </c>
      <c r="B314" t="s">
        <v>39</v>
      </c>
      <c r="C314" t="s">
        <v>40</v>
      </c>
      <c r="D314" t="s">
        <v>41</v>
      </c>
      <c r="E314" t="s">
        <v>42</v>
      </c>
      <c r="F314" t="s">
        <v>43</v>
      </c>
      <c r="G314" t="s">
        <v>44</v>
      </c>
      <c r="H314" s="266">
        <v>43160</v>
      </c>
      <c r="I314" s="266">
        <v>44012</v>
      </c>
      <c r="J314" s="266">
        <v>43959</v>
      </c>
      <c r="K314" t="s">
        <v>45</v>
      </c>
      <c r="L314" t="s">
        <v>46</v>
      </c>
      <c r="M314" t="s">
        <v>47</v>
      </c>
      <c r="N314" t="s">
        <v>51</v>
      </c>
      <c r="O314">
        <v>5</v>
      </c>
      <c r="P314" t="s">
        <v>450</v>
      </c>
      <c r="Q314" t="s">
        <v>49</v>
      </c>
      <c r="S314" t="s">
        <v>50</v>
      </c>
      <c r="U314" t="s">
        <v>48</v>
      </c>
      <c r="V314" t="s">
        <v>48</v>
      </c>
      <c r="W314" s="92"/>
      <c r="X314" s="92">
        <v>40.6</v>
      </c>
      <c r="Y314" s="93"/>
      <c r="Z314" s="93"/>
      <c r="AB314" s="266"/>
      <c r="AC314" s="266"/>
      <c r="AJ314" s="266"/>
      <c r="AK314" s="266"/>
      <c r="AL314" s="266">
        <v>44938</v>
      </c>
    </row>
    <row r="315" spans="1:38">
      <c r="A315" t="s">
        <v>38</v>
      </c>
      <c r="B315" t="s">
        <v>39</v>
      </c>
      <c r="C315" t="s">
        <v>40</v>
      </c>
      <c r="D315" t="s">
        <v>41</v>
      </c>
      <c r="E315" t="s">
        <v>42</v>
      </c>
      <c r="F315" t="s">
        <v>43</v>
      </c>
      <c r="G315" t="s">
        <v>44</v>
      </c>
      <c r="H315" s="266">
        <v>43160</v>
      </c>
      <c r="I315" s="266">
        <v>44012</v>
      </c>
      <c r="J315" s="266">
        <v>43959</v>
      </c>
      <c r="K315" t="s">
        <v>45</v>
      </c>
      <c r="L315" t="s">
        <v>46</v>
      </c>
      <c r="M315" t="s">
        <v>47</v>
      </c>
      <c r="N315" t="s">
        <v>51</v>
      </c>
      <c r="O315">
        <v>5</v>
      </c>
      <c r="P315" t="s">
        <v>451</v>
      </c>
      <c r="Q315" t="s">
        <v>49</v>
      </c>
      <c r="S315" t="s">
        <v>50</v>
      </c>
      <c r="U315" t="s">
        <v>48</v>
      </c>
      <c r="V315" t="s">
        <v>48</v>
      </c>
      <c r="W315" s="92"/>
      <c r="X315" s="92">
        <v>42.1</v>
      </c>
      <c r="Y315" s="93"/>
      <c r="Z315" s="93"/>
      <c r="AB315" s="266"/>
      <c r="AC315" s="266"/>
      <c r="AJ315" s="266"/>
      <c r="AK315" s="266"/>
      <c r="AL315" s="266">
        <v>44938</v>
      </c>
    </row>
    <row r="316" spans="1:38">
      <c r="A316" t="s">
        <v>38</v>
      </c>
      <c r="B316" t="s">
        <v>39</v>
      </c>
      <c r="C316" t="s">
        <v>40</v>
      </c>
      <c r="D316" t="s">
        <v>41</v>
      </c>
      <c r="E316" t="s">
        <v>42</v>
      </c>
      <c r="F316" t="s">
        <v>43</v>
      </c>
      <c r="G316" t="s">
        <v>44</v>
      </c>
      <c r="H316" s="266">
        <v>43160</v>
      </c>
      <c r="I316" s="266">
        <v>44012</v>
      </c>
      <c r="J316" s="266">
        <v>43959</v>
      </c>
      <c r="K316" t="s">
        <v>45</v>
      </c>
      <c r="L316" t="s">
        <v>46</v>
      </c>
      <c r="M316" t="s">
        <v>47</v>
      </c>
      <c r="N316" t="s">
        <v>51</v>
      </c>
      <c r="O316">
        <v>5</v>
      </c>
      <c r="P316" t="s">
        <v>452</v>
      </c>
      <c r="Q316" t="s">
        <v>49</v>
      </c>
      <c r="S316" t="s">
        <v>50</v>
      </c>
      <c r="U316" t="s">
        <v>48</v>
      </c>
      <c r="V316" t="s">
        <v>48</v>
      </c>
      <c r="W316" s="92"/>
      <c r="X316" s="92">
        <v>40.6</v>
      </c>
      <c r="Y316" s="93"/>
      <c r="Z316" s="93"/>
      <c r="AB316" s="266"/>
      <c r="AC316" s="266"/>
      <c r="AJ316" s="266"/>
      <c r="AK316" s="266"/>
      <c r="AL316" s="266">
        <v>44938</v>
      </c>
    </row>
    <row r="317" spans="1:38">
      <c r="A317" t="s">
        <v>38</v>
      </c>
      <c r="B317" t="s">
        <v>39</v>
      </c>
      <c r="C317" t="s">
        <v>40</v>
      </c>
      <c r="D317" t="s">
        <v>41</v>
      </c>
      <c r="E317" t="s">
        <v>42</v>
      </c>
      <c r="F317" t="s">
        <v>43</v>
      </c>
      <c r="G317" t="s">
        <v>44</v>
      </c>
      <c r="H317" s="266">
        <v>43160</v>
      </c>
      <c r="I317" s="266">
        <v>44012</v>
      </c>
      <c r="J317" s="266">
        <v>43959</v>
      </c>
      <c r="K317" t="s">
        <v>45</v>
      </c>
      <c r="L317" t="s">
        <v>46</v>
      </c>
      <c r="M317" t="s">
        <v>47</v>
      </c>
      <c r="N317" t="s">
        <v>51</v>
      </c>
      <c r="O317">
        <v>5</v>
      </c>
      <c r="P317" t="s">
        <v>453</v>
      </c>
      <c r="Q317" t="s">
        <v>49</v>
      </c>
      <c r="S317" t="s">
        <v>50</v>
      </c>
      <c r="U317" t="s">
        <v>60</v>
      </c>
      <c r="V317" t="s">
        <v>60</v>
      </c>
      <c r="W317" s="92"/>
      <c r="X317" s="92">
        <v>85</v>
      </c>
      <c r="Y317" s="93"/>
      <c r="Z317" s="93"/>
      <c r="AB317" s="266"/>
      <c r="AC317" s="266"/>
      <c r="AJ317" s="266"/>
      <c r="AK317" s="266"/>
      <c r="AL317" s="266">
        <v>44938</v>
      </c>
    </row>
    <row r="318" spans="1:38">
      <c r="A318" t="s">
        <v>38</v>
      </c>
      <c r="B318" t="s">
        <v>39</v>
      </c>
      <c r="C318" t="s">
        <v>40</v>
      </c>
      <c r="D318" t="s">
        <v>41</v>
      </c>
      <c r="E318" t="s">
        <v>42</v>
      </c>
      <c r="F318" t="s">
        <v>43</v>
      </c>
      <c r="G318" t="s">
        <v>44</v>
      </c>
      <c r="H318" s="266">
        <v>43160</v>
      </c>
      <c r="I318" s="266">
        <v>44012</v>
      </c>
      <c r="J318" s="266">
        <v>43959</v>
      </c>
      <c r="K318" t="s">
        <v>45</v>
      </c>
      <c r="L318" t="s">
        <v>46</v>
      </c>
      <c r="M318" t="s">
        <v>47</v>
      </c>
      <c r="N318" t="s">
        <v>51</v>
      </c>
      <c r="O318">
        <v>5</v>
      </c>
      <c r="P318" t="s">
        <v>454</v>
      </c>
      <c r="Q318" t="s">
        <v>49</v>
      </c>
      <c r="S318" t="s">
        <v>50</v>
      </c>
      <c r="U318" t="s">
        <v>48</v>
      </c>
      <c r="V318" t="s">
        <v>70</v>
      </c>
      <c r="W318" s="92"/>
      <c r="X318" s="92">
        <v>20.2</v>
      </c>
      <c r="Y318" s="93"/>
      <c r="Z318" s="93"/>
      <c r="AB318" s="266"/>
      <c r="AC318" s="266"/>
      <c r="AJ318" s="266"/>
      <c r="AK318" s="266"/>
      <c r="AL318" s="266">
        <v>44938</v>
      </c>
    </row>
    <row r="319" spans="1:38">
      <c r="A319" t="s">
        <v>38</v>
      </c>
      <c r="B319" t="s">
        <v>39</v>
      </c>
      <c r="C319" t="s">
        <v>40</v>
      </c>
      <c r="D319" t="s">
        <v>41</v>
      </c>
      <c r="E319" t="s">
        <v>42</v>
      </c>
      <c r="F319" t="s">
        <v>43</v>
      </c>
      <c r="G319" t="s">
        <v>44</v>
      </c>
      <c r="H319" s="266">
        <v>43160</v>
      </c>
      <c r="I319" s="266">
        <v>44012</v>
      </c>
      <c r="J319" s="266">
        <v>43959</v>
      </c>
      <c r="K319" t="s">
        <v>45</v>
      </c>
      <c r="L319" t="s">
        <v>46</v>
      </c>
      <c r="M319" t="s">
        <v>47</v>
      </c>
      <c r="N319" t="s">
        <v>51</v>
      </c>
      <c r="O319">
        <v>5</v>
      </c>
      <c r="P319" t="s">
        <v>455</v>
      </c>
      <c r="Q319" t="s">
        <v>49</v>
      </c>
      <c r="R319" t="s">
        <v>18</v>
      </c>
      <c r="S319" t="s">
        <v>53</v>
      </c>
      <c r="U319" t="s">
        <v>51</v>
      </c>
      <c r="V319" t="s">
        <v>51</v>
      </c>
      <c r="W319" s="92"/>
      <c r="X319" s="92">
        <v>50.7</v>
      </c>
      <c r="Y319" s="93"/>
      <c r="Z319" s="93"/>
      <c r="AB319" s="266">
        <v>43414</v>
      </c>
      <c r="AC319" s="266">
        <v>43427</v>
      </c>
      <c r="AD319" t="s">
        <v>54</v>
      </c>
      <c r="AF319" t="s">
        <v>55</v>
      </c>
      <c r="AG319" t="s">
        <v>456</v>
      </c>
      <c r="AH319" t="s">
        <v>57</v>
      </c>
      <c r="AI319" t="s">
        <v>88</v>
      </c>
      <c r="AJ319" s="266">
        <v>43427</v>
      </c>
      <c r="AK319" s="266">
        <v>44254</v>
      </c>
      <c r="AL319" s="266">
        <v>44938</v>
      </c>
    </row>
    <row r="320" spans="1:38">
      <c r="A320" t="s">
        <v>38</v>
      </c>
      <c r="B320" t="s">
        <v>39</v>
      </c>
      <c r="C320" t="s">
        <v>40</v>
      </c>
      <c r="D320" t="s">
        <v>41</v>
      </c>
      <c r="E320" t="s">
        <v>42</v>
      </c>
      <c r="F320" t="s">
        <v>43</v>
      </c>
      <c r="G320" t="s">
        <v>44</v>
      </c>
      <c r="H320" s="266">
        <v>43160</v>
      </c>
      <c r="I320" s="266">
        <v>44012</v>
      </c>
      <c r="J320" s="266">
        <v>43959</v>
      </c>
      <c r="K320" t="s">
        <v>45</v>
      </c>
      <c r="L320" t="s">
        <v>46</v>
      </c>
      <c r="M320" t="s">
        <v>47</v>
      </c>
      <c r="N320" t="s">
        <v>51</v>
      </c>
      <c r="O320">
        <v>6</v>
      </c>
      <c r="P320" t="s">
        <v>457</v>
      </c>
      <c r="Q320" t="s">
        <v>49</v>
      </c>
      <c r="R320" t="s">
        <v>18</v>
      </c>
      <c r="S320" t="s">
        <v>53</v>
      </c>
      <c r="U320" t="s">
        <v>48</v>
      </c>
      <c r="V320" t="s">
        <v>48</v>
      </c>
      <c r="W320" s="92"/>
      <c r="X320" s="92">
        <v>36.9</v>
      </c>
      <c r="Y320" s="93"/>
      <c r="Z320" s="93"/>
      <c r="AB320" s="266">
        <v>44084</v>
      </c>
      <c r="AC320" s="266">
        <v>44124</v>
      </c>
      <c r="AD320" t="s">
        <v>90</v>
      </c>
      <c r="AF320" t="s">
        <v>55</v>
      </c>
      <c r="AG320" t="s">
        <v>458</v>
      </c>
      <c r="AH320" t="s">
        <v>57</v>
      </c>
      <c r="AI320" t="s">
        <v>78</v>
      </c>
      <c r="AJ320" s="266">
        <v>44124</v>
      </c>
      <c r="AK320" s="266">
        <v>44254</v>
      </c>
      <c r="AL320" s="266">
        <v>44938</v>
      </c>
    </row>
    <row r="321" spans="1:38">
      <c r="A321" t="s">
        <v>38</v>
      </c>
      <c r="B321" t="s">
        <v>39</v>
      </c>
      <c r="C321" t="s">
        <v>40</v>
      </c>
      <c r="D321" t="s">
        <v>41</v>
      </c>
      <c r="E321" t="s">
        <v>42</v>
      </c>
      <c r="F321" t="s">
        <v>43</v>
      </c>
      <c r="G321" t="s">
        <v>44</v>
      </c>
      <c r="H321" s="266">
        <v>43160</v>
      </c>
      <c r="I321" s="266">
        <v>44012</v>
      </c>
      <c r="J321" s="266">
        <v>43959</v>
      </c>
      <c r="K321" t="s">
        <v>45</v>
      </c>
      <c r="L321" t="s">
        <v>46</v>
      </c>
      <c r="M321" t="s">
        <v>47</v>
      </c>
      <c r="N321" t="s">
        <v>51</v>
      </c>
      <c r="O321">
        <v>6</v>
      </c>
      <c r="P321" t="s">
        <v>459</v>
      </c>
      <c r="Q321" t="s">
        <v>49</v>
      </c>
      <c r="S321" t="s">
        <v>50</v>
      </c>
      <c r="U321" t="s">
        <v>51</v>
      </c>
      <c r="V321" t="s">
        <v>51</v>
      </c>
      <c r="W321" s="92"/>
      <c r="X321" s="92">
        <v>64.4</v>
      </c>
      <c r="Y321" s="93"/>
      <c r="Z321" s="93"/>
      <c r="AB321" s="266"/>
      <c r="AC321" s="266"/>
      <c r="AJ321" s="266"/>
      <c r="AK321" s="266"/>
      <c r="AL321" s="266">
        <v>44938</v>
      </c>
    </row>
    <row r="322" spans="1:38">
      <c r="A322" t="s">
        <v>38</v>
      </c>
      <c r="B322" t="s">
        <v>39</v>
      </c>
      <c r="C322" t="s">
        <v>40</v>
      </c>
      <c r="D322" t="s">
        <v>41</v>
      </c>
      <c r="E322" t="s">
        <v>42</v>
      </c>
      <c r="F322" t="s">
        <v>43</v>
      </c>
      <c r="G322" t="s">
        <v>44</v>
      </c>
      <c r="H322" s="266">
        <v>43160</v>
      </c>
      <c r="I322" s="266">
        <v>44012</v>
      </c>
      <c r="J322" s="266">
        <v>43959</v>
      </c>
      <c r="K322" t="s">
        <v>45</v>
      </c>
      <c r="L322" t="s">
        <v>46</v>
      </c>
      <c r="M322" t="s">
        <v>47</v>
      </c>
      <c r="N322" t="s">
        <v>51</v>
      </c>
      <c r="O322">
        <v>6</v>
      </c>
      <c r="P322" t="s">
        <v>460</v>
      </c>
      <c r="Q322" t="s">
        <v>49</v>
      </c>
      <c r="S322" t="s">
        <v>50</v>
      </c>
      <c r="U322" t="s">
        <v>51</v>
      </c>
      <c r="V322" t="s">
        <v>51</v>
      </c>
      <c r="W322" s="92"/>
      <c r="X322" s="92">
        <v>56.7</v>
      </c>
      <c r="Y322" s="93"/>
      <c r="Z322" s="93"/>
      <c r="AB322" s="266"/>
      <c r="AC322" s="266"/>
      <c r="AJ322" s="266"/>
      <c r="AK322" s="266"/>
      <c r="AL322" s="266">
        <v>44938</v>
      </c>
    </row>
    <row r="323" spans="1:38">
      <c r="A323" t="s">
        <v>38</v>
      </c>
      <c r="B323" t="s">
        <v>39</v>
      </c>
      <c r="C323" t="s">
        <v>40</v>
      </c>
      <c r="D323" t="s">
        <v>41</v>
      </c>
      <c r="E323" t="s">
        <v>42</v>
      </c>
      <c r="F323" t="s">
        <v>43</v>
      </c>
      <c r="G323" t="s">
        <v>44</v>
      </c>
      <c r="H323" s="266">
        <v>43160</v>
      </c>
      <c r="I323" s="266">
        <v>44012</v>
      </c>
      <c r="J323" s="266">
        <v>43959</v>
      </c>
      <c r="K323" t="s">
        <v>45</v>
      </c>
      <c r="L323" t="s">
        <v>46</v>
      </c>
      <c r="M323" t="s">
        <v>47</v>
      </c>
      <c r="N323" t="s">
        <v>51</v>
      </c>
      <c r="O323">
        <v>6</v>
      </c>
      <c r="P323" t="s">
        <v>461</v>
      </c>
      <c r="Q323" t="s">
        <v>49</v>
      </c>
      <c r="S323" t="s">
        <v>50</v>
      </c>
      <c r="U323" t="s">
        <v>48</v>
      </c>
      <c r="V323" t="s">
        <v>48</v>
      </c>
      <c r="W323" s="92"/>
      <c r="X323" s="92">
        <v>40.6</v>
      </c>
      <c r="Y323" s="93"/>
      <c r="Z323" s="93"/>
      <c r="AB323" s="266"/>
      <c r="AC323" s="266"/>
      <c r="AJ323" s="266"/>
      <c r="AK323" s="266"/>
      <c r="AL323" s="266">
        <v>44938</v>
      </c>
    </row>
    <row r="324" spans="1:38">
      <c r="A324" t="s">
        <v>38</v>
      </c>
      <c r="B324" t="s">
        <v>39</v>
      </c>
      <c r="C324" t="s">
        <v>40</v>
      </c>
      <c r="D324" t="s">
        <v>41</v>
      </c>
      <c r="E324" t="s">
        <v>42</v>
      </c>
      <c r="F324" t="s">
        <v>43</v>
      </c>
      <c r="G324" t="s">
        <v>44</v>
      </c>
      <c r="H324" s="266">
        <v>43160</v>
      </c>
      <c r="I324" s="266">
        <v>44012</v>
      </c>
      <c r="J324" s="266">
        <v>43959</v>
      </c>
      <c r="K324" t="s">
        <v>45</v>
      </c>
      <c r="L324" t="s">
        <v>46</v>
      </c>
      <c r="M324" t="s">
        <v>47</v>
      </c>
      <c r="N324" t="s">
        <v>51</v>
      </c>
      <c r="O324">
        <v>6</v>
      </c>
      <c r="P324" t="s">
        <v>462</v>
      </c>
      <c r="Q324" t="s">
        <v>49</v>
      </c>
      <c r="R324" t="s">
        <v>18</v>
      </c>
      <c r="S324" t="s">
        <v>53</v>
      </c>
      <c r="U324" t="s">
        <v>48</v>
      </c>
      <c r="V324" t="s">
        <v>48</v>
      </c>
      <c r="W324" s="92"/>
      <c r="X324" s="92">
        <v>42.1</v>
      </c>
      <c r="Y324" s="93"/>
      <c r="Z324" s="93"/>
      <c r="AB324" s="266">
        <v>43508</v>
      </c>
      <c r="AC324" s="266">
        <v>43539</v>
      </c>
      <c r="AD324" t="s">
        <v>54</v>
      </c>
      <c r="AF324" t="s">
        <v>55</v>
      </c>
      <c r="AG324" t="s">
        <v>463</v>
      </c>
      <c r="AJ324" s="266"/>
      <c r="AK324" s="266">
        <v>44254</v>
      </c>
      <c r="AL324" s="266">
        <v>44938</v>
      </c>
    </row>
    <row r="325" spans="1:38">
      <c r="A325" t="s">
        <v>38</v>
      </c>
      <c r="B325" t="s">
        <v>39</v>
      </c>
      <c r="C325" t="s">
        <v>40</v>
      </c>
      <c r="D325" t="s">
        <v>41</v>
      </c>
      <c r="E325" t="s">
        <v>42</v>
      </c>
      <c r="F325" t="s">
        <v>43</v>
      </c>
      <c r="G325" t="s">
        <v>44</v>
      </c>
      <c r="H325" s="266">
        <v>43160</v>
      </c>
      <c r="I325" s="266">
        <v>44012</v>
      </c>
      <c r="J325" s="266">
        <v>43959</v>
      </c>
      <c r="K325" t="s">
        <v>45</v>
      </c>
      <c r="L325" t="s">
        <v>46</v>
      </c>
      <c r="M325" t="s">
        <v>47</v>
      </c>
      <c r="N325" t="s">
        <v>51</v>
      </c>
      <c r="O325">
        <v>6</v>
      </c>
      <c r="P325" t="s">
        <v>464</v>
      </c>
      <c r="Q325" t="s">
        <v>49</v>
      </c>
      <c r="R325" t="s">
        <v>18</v>
      </c>
      <c r="S325" t="s">
        <v>53</v>
      </c>
      <c r="U325" t="s">
        <v>48</v>
      </c>
      <c r="V325" t="s">
        <v>48</v>
      </c>
      <c r="W325" s="92"/>
      <c r="X325" s="92">
        <v>40.6</v>
      </c>
      <c r="Y325" s="93"/>
      <c r="Z325" s="93"/>
      <c r="AB325" s="266">
        <v>43671</v>
      </c>
      <c r="AC325" s="266">
        <v>43685</v>
      </c>
      <c r="AD325" t="s">
        <v>54</v>
      </c>
      <c r="AF325" t="s">
        <v>55</v>
      </c>
      <c r="AG325" t="s">
        <v>465</v>
      </c>
      <c r="AH325" t="s">
        <v>57</v>
      </c>
      <c r="AI325" t="s">
        <v>63</v>
      </c>
      <c r="AJ325" s="266">
        <v>43685</v>
      </c>
      <c r="AK325" s="266">
        <v>44254</v>
      </c>
      <c r="AL325" s="266">
        <v>44938</v>
      </c>
    </row>
    <row r="326" spans="1:38">
      <c r="A326" t="s">
        <v>38</v>
      </c>
      <c r="B326" t="s">
        <v>39</v>
      </c>
      <c r="C326" t="s">
        <v>40</v>
      </c>
      <c r="D326" t="s">
        <v>41</v>
      </c>
      <c r="E326" t="s">
        <v>42</v>
      </c>
      <c r="F326" t="s">
        <v>43</v>
      </c>
      <c r="G326" t="s">
        <v>44</v>
      </c>
      <c r="H326" s="266">
        <v>43160</v>
      </c>
      <c r="I326" s="266">
        <v>44012</v>
      </c>
      <c r="J326" s="266">
        <v>43959</v>
      </c>
      <c r="K326" t="s">
        <v>45</v>
      </c>
      <c r="L326" t="s">
        <v>46</v>
      </c>
      <c r="M326" t="s">
        <v>47</v>
      </c>
      <c r="N326" t="s">
        <v>51</v>
      </c>
      <c r="O326">
        <v>6</v>
      </c>
      <c r="P326" t="s">
        <v>466</v>
      </c>
      <c r="Q326" t="s">
        <v>49</v>
      </c>
      <c r="S326" t="s">
        <v>50</v>
      </c>
      <c r="U326" t="s">
        <v>60</v>
      </c>
      <c r="V326" t="s">
        <v>60</v>
      </c>
      <c r="W326" s="92"/>
      <c r="X326" s="92">
        <v>85</v>
      </c>
      <c r="Y326" s="93"/>
      <c r="Z326" s="93"/>
      <c r="AB326" s="266"/>
      <c r="AC326" s="266"/>
      <c r="AJ326" s="266"/>
      <c r="AK326" s="266"/>
      <c r="AL326" s="266">
        <v>44938</v>
      </c>
    </row>
    <row r="327" spans="1:38">
      <c r="A327" t="s">
        <v>38</v>
      </c>
      <c r="B327" t="s">
        <v>39</v>
      </c>
      <c r="C327" t="s">
        <v>40</v>
      </c>
      <c r="D327" t="s">
        <v>41</v>
      </c>
      <c r="E327" t="s">
        <v>42</v>
      </c>
      <c r="F327" t="s">
        <v>43</v>
      </c>
      <c r="G327" t="s">
        <v>44</v>
      </c>
      <c r="H327" s="266">
        <v>43160</v>
      </c>
      <c r="I327" s="266">
        <v>44012</v>
      </c>
      <c r="J327" s="266">
        <v>43959</v>
      </c>
      <c r="K327" t="s">
        <v>45</v>
      </c>
      <c r="L327" t="s">
        <v>46</v>
      </c>
      <c r="M327" t="s">
        <v>47</v>
      </c>
      <c r="N327" t="s">
        <v>51</v>
      </c>
      <c r="O327">
        <v>6</v>
      </c>
      <c r="P327" t="s">
        <v>467</v>
      </c>
      <c r="Q327" t="s">
        <v>49</v>
      </c>
      <c r="S327" t="s">
        <v>50</v>
      </c>
      <c r="U327" t="s">
        <v>48</v>
      </c>
      <c r="V327" t="s">
        <v>70</v>
      </c>
      <c r="W327" s="92"/>
      <c r="X327" s="92">
        <v>20.2</v>
      </c>
      <c r="Y327" s="93"/>
      <c r="Z327" s="93"/>
      <c r="AB327" s="266"/>
      <c r="AC327" s="266"/>
      <c r="AJ327" s="266"/>
      <c r="AK327" s="266"/>
      <c r="AL327" s="266">
        <v>44938</v>
      </c>
    </row>
    <row r="328" spans="1:38">
      <c r="A328" t="s">
        <v>38</v>
      </c>
      <c r="B328" t="s">
        <v>39</v>
      </c>
      <c r="C328" t="s">
        <v>40</v>
      </c>
      <c r="D328" t="s">
        <v>41</v>
      </c>
      <c r="E328" t="s">
        <v>42</v>
      </c>
      <c r="F328" t="s">
        <v>43</v>
      </c>
      <c r="G328" t="s">
        <v>44</v>
      </c>
      <c r="H328" s="266">
        <v>43160</v>
      </c>
      <c r="I328" s="266">
        <v>44012</v>
      </c>
      <c r="J328" s="266">
        <v>43959</v>
      </c>
      <c r="K328" t="s">
        <v>45</v>
      </c>
      <c r="L328" t="s">
        <v>46</v>
      </c>
      <c r="M328" t="s">
        <v>47</v>
      </c>
      <c r="N328" t="s">
        <v>51</v>
      </c>
      <c r="O328">
        <v>6</v>
      </c>
      <c r="P328" t="s">
        <v>468</v>
      </c>
      <c r="Q328" t="s">
        <v>49</v>
      </c>
      <c r="R328" t="s">
        <v>18</v>
      </c>
      <c r="S328" t="s">
        <v>53</v>
      </c>
      <c r="U328" t="s">
        <v>51</v>
      </c>
      <c r="V328" t="s">
        <v>51</v>
      </c>
      <c r="W328" s="92"/>
      <c r="X328" s="92">
        <v>50.7</v>
      </c>
      <c r="Y328" s="93"/>
      <c r="Z328" s="93"/>
      <c r="AB328" s="266">
        <v>43288</v>
      </c>
      <c r="AC328" s="266">
        <v>43297</v>
      </c>
      <c r="AD328" t="s">
        <v>54</v>
      </c>
      <c r="AF328" t="s">
        <v>55</v>
      </c>
      <c r="AG328" t="s">
        <v>469</v>
      </c>
      <c r="AH328" t="s">
        <v>57</v>
      </c>
      <c r="AI328" t="s">
        <v>78</v>
      </c>
      <c r="AJ328" s="266">
        <v>43297</v>
      </c>
      <c r="AK328" s="266">
        <v>44254</v>
      </c>
      <c r="AL328" s="266">
        <v>44938</v>
      </c>
    </row>
    <row r="329" spans="1:38">
      <c r="A329" t="s">
        <v>38</v>
      </c>
      <c r="B329" t="s">
        <v>39</v>
      </c>
      <c r="C329" t="s">
        <v>40</v>
      </c>
      <c r="D329" t="s">
        <v>41</v>
      </c>
      <c r="E329" t="s">
        <v>42</v>
      </c>
      <c r="F329" t="s">
        <v>43</v>
      </c>
      <c r="G329" t="s">
        <v>44</v>
      </c>
      <c r="H329" s="266">
        <v>43160</v>
      </c>
      <c r="I329" s="266">
        <v>44012</v>
      </c>
      <c r="J329" s="266">
        <v>43959</v>
      </c>
      <c r="K329" t="s">
        <v>45</v>
      </c>
      <c r="L329" t="s">
        <v>46</v>
      </c>
      <c r="M329" t="s">
        <v>47</v>
      </c>
      <c r="N329" t="s">
        <v>51</v>
      </c>
      <c r="O329">
        <v>7</v>
      </c>
      <c r="P329" t="s">
        <v>470</v>
      </c>
      <c r="Q329" t="s">
        <v>49</v>
      </c>
      <c r="S329" t="s">
        <v>50</v>
      </c>
      <c r="U329" t="s">
        <v>48</v>
      </c>
      <c r="V329" t="s">
        <v>48</v>
      </c>
      <c r="W329" s="92"/>
      <c r="X329" s="92">
        <v>36.9</v>
      </c>
      <c r="Y329" s="93"/>
      <c r="Z329" s="93"/>
      <c r="AB329" s="266"/>
      <c r="AC329" s="266"/>
      <c r="AJ329" s="266"/>
      <c r="AK329" s="266"/>
      <c r="AL329" s="266">
        <v>44938</v>
      </c>
    </row>
    <row r="330" spans="1:38">
      <c r="A330" t="s">
        <v>38</v>
      </c>
      <c r="B330" t="s">
        <v>39</v>
      </c>
      <c r="C330" t="s">
        <v>40</v>
      </c>
      <c r="D330" t="s">
        <v>41</v>
      </c>
      <c r="E330" t="s">
        <v>42</v>
      </c>
      <c r="F330" t="s">
        <v>43</v>
      </c>
      <c r="G330" t="s">
        <v>44</v>
      </c>
      <c r="H330" s="266">
        <v>43160</v>
      </c>
      <c r="I330" s="266">
        <v>44012</v>
      </c>
      <c r="J330" s="266">
        <v>43959</v>
      </c>
      <c r="K330" t="s">
        <v>45</v>
      </c>
      <c r="L330" t="s">
        <v>46</v>
      </c>
      <c r="M330" t="s">
        <v>47</v>
      </c>
      <c r="N330" t="s">
        <v>51</v>
      </c>
      <c r="O330">
        <v>7</v>
      </c>
      <c r="P330" t="s">
        <v>471</v>
      </c>
      <c r="Q330" t="s">
        <v>49</v>
      </c>
      <c r="R330" t="s">
        <v>18</v>
      </c>
      <c r="S330" t="s">
        <v>53</v>
      </c>
      <c r="U330" t="s">
        <v>51</v>
      </c>
      <c r="V330" t="s">
        <v>51</v>
      </c>
      <c r="W330" s="92"/>
      <c r="X330" s="92">
        <v>67.3</v>
      </c>
      <c r="Y330" s="93"/>
      <c r="Z330" s="93"/>
      <c r="AB330" s="266">
        <v>43337</v>
      </c>
      <c r="AC330" s="266">
        <v>43350</v>
      </c>
      <c r="AD330" t="s">
        <v>54</v>
      </c>
      <c r="AF330" t="s">
        <v>55</v>
      </c>
      <c r="AG330" t="s">
        <v>472</v>
      </c>
      <c r="AJ330" s="266"/>
      <c r="AK330" s="266">
        <v>44254</v>
      </c>
      <c r="AL330" s="266">
        <v>44938</v>
      </c>
    </row>
    <row r="331" spans="1:38">
      <c r="A331" t="s">
        <v>38</v>
      </c>
      <c r="B331" t="s">
        <v>39</v>
      </c>
      <c r="C331" t="s">
        <v>40</v>
      </c>
      <c r="D331" t="s">
        <v>41</v>
      </c>
      <c r="E331" t="s">
        <v>42</v>
      </c>
      <c r="F331" t="s">
        <v>43</v>
      </c>
      <c r="G331" t="s">
        <v>44</v>
      </c>
      <c r="H331" s="266">
        <v>43160</v>
      </c>
      <c r="I331" s="266">
        <v>44012</v>
      </c>
      <c r="J331" s="266">
        <v>43959</v>
      </c>
      <c r="K331" t="s">
        <v>45</v>
      </c>
      <c r="L331" t="s">
        <v>46</v>
      </c>
      <c r="M331" t="s">
        <v>47</v>
      </c>
      <c r="N331" t="s">
        <v>51</v>
      </c>
      <c r="O331">
        <v>7</v>
      </c>
      <c r="P331" t="s">
        <v>473</v>
      </c>
      <c r="Q331" t="s">
        <v>49</v>
      </c>
      <c r="S331" t="s">
        <v>50</v>
      </c>
      <c r="U331" t="s">
        <v>51</v>
      </c>
      <c r="V331" t="s">
        <v>51</v>
      </c>
      <c r="W331" s="92"/>
      <c r="X331" s="92">
        <v>56.7</v>
      </c>
      <c r="Y331" s="93"/>
      <c r="Z331" s="93"/>
      <c r="AB331" s="266"/>
      <c r="AC331" s="266"/>
      <c r="AJ331" s="266"/>
      <c r="AK331" s="266"/>
      <c r="AL331" s="266">
        <v>44938</v>
      </c>
    </row>
    <row r="332" spans="1:38">
      <c r="A332" t="s">
        <v>38</v>
      </c>
      <c r="B332" t="s">
        <v>39</v>
      </c>
      <c r="C332" t="s">
        <v>40</v>
      </c>
      <c r="D332" t="s">
        <v>41</v>
      </c>
      <c r="E332" t="s">
        <v>42</v>
      </c>
      <c r="F332" t="s">
        <v>43</v>
      </c>
      <c r="G332" t="s">
        <v>44</v>
      </c>
      <c r="H332" s="266">
        <v>43160</v>
      </c>
      <c r="I332" s="266">
        <v>44012</v>
      </c>
      <c r="J332" s="266">
        <v>43959</v>
      </c>
      <c r="K332" t="s">
        <v>45</v>
      </c>
      <c r="L332" t="s">
        <v>46</v>
      </c>
      <c r="M332" t="s">
        <v>47</v>
      </c>
      <c r="N332" t="s">
        <v>51</v>
      </c>
      <c r="O332">
        <v>7</v>
      </c>
      <c r="P332" t="s">
        <v>474</v>
      </c>
      <c r="Q332" t="s">
        <v>49</v>
      </c>
      <c r="S332" t="s">
        <v>50</v>
      </c>
      <c r="U332" t="s">
        <v>48</v>
      </c>
      <c r="V332" t="s">
        <v>48</v>
      </c>
      <c r="W332" s="92"/>
      <c r="X332" s="92">
        <v>40.6</v>
      </c>
      <c r="Y332" s="93"/>
      <c r="Z332" s="93"/>
      <c r="AB332" s="266"/>
      <c r="AC332" s="266"/>
      <c r="AJ332" s="266"/>
      <c r="AK332" s="266"/>
      <c r="AL332" s="266">
        <v>44938</v>
      </c>
    </row>
    <row r="333" spans="1:38">
      <c r="A333" t="s">
        <v>38</v>
      </c>
      <c r="B333" t="s">
        <v>39</v>
      </c>
      <c r="C333" t="s">
        <v>40</v>
      </c>
      <c r="D333" t="s">
        <v>41</v>
      </c>
      <c r="E333" t="s">
        <v>42</v>
      </c>
      <c r="F333" t="s">
        <v>43</v>
      </c>
      <c r="G333" t="s">
        <v>44</v>
      </c>
      <c r="H333" s="266">
        <v>43160</v>
      </c>
      <c r="I333" s="266">
        <v>44012</v>
      </c>
      <c r="J333" s="266">
        <v>43959</v>
      </c>
      <c r="K333" t="s">
        <v>45</v>
      </c>
      <c r="L333" t="s">
        <v>46</v>
      </c>
      <c r="M333" t="s">
        <v>47</v>
      </c>
      <c r="N333" t="s">
        <v>51</v>
      </c>
      <c r="O333">
        <v>7</v>
      </c>
      <c r="P333" t="s">
        <v>475</v>
      </c>
      <c r="Q333" t="s">
        <v>49</v>
      </c>
      <c r="R333" t="s">
        <v>18</v>
      </c>
      <c r="S333" t="s">
        <v>53</v>
      </c>
      <c r="U333" t="s">
        <v>48</v>
      </c>
      <c r="V333" t="s">
        <v>48</v>
      </c>
      <c r="W333" s="92"/>
      <c r="X333" s="92">
        <v>42.9</v>
      </c>
      <c r="Y333" s="93"/>
      <c r="Z333" s="93"/>
      <c r="AB333" s="266">
        <v>43208</v>
      </c>
      <c r="AC333" s="266">
        <v>43231</v>
      </c>
      <c r="AD333" t="s">
        <v>54</v>
      </c>
      <c r="AF333" t="s">
        <v>55</v>
      </c>
      <c r="AG333" t="s">
        <v>476</v>
      </c>
      <c r="AJ333" s="266"/>
      <c r="AK333" s="266">
        <v>44254</v>
      </c>
      <c r="AL333" s="266">
        <v>44938</v>
      </c>
    </row>
    <row r="334" spans="1:38">
      <c r="A334" t="s">
        <v>38</v>
      </c>
      <c r="B334" t="s">
        <v>39</v>
      </c>
      <c r="C334" t="s">
        <v>40</v>
      </c>
      <c r="D334" t="s">
        <v>41</v>
      </c>
      <c r="E334" t="s">
        <v>42</v>
      </c>
      <c r="F334" t="s">
        <v>43</v>
      </c>
      <c r="G334" t="s">
        <v>44</v>
      </c>
      <c r="H334" s="266">
        <v>43160</v>
      </c>
      <c r="I334" s="266">
        <v>44012</v>
      </c>
      <c r="J334" s="266">
        <v>43959</v>
      </c>
      <c r="K334" t="s">
        <v>45</v>
      </c>
      <c r="L334" t="s">
        <v>46</v>
      </c>
      <c r="M334" t="s">
        <v>47</v>
      </c>
      <c r="N334" t="s">
        <v>51</v>
      </c>
      <c r="O334">
        <v>7</v>
      </c>
      <c r="P334" t="s">
        <v>477</v>
      </c>
      <c r="Q334" t="s">
        <v>49</v>
      </c>
      <c r="S334" t="s">
        <v>50</v>
      </c>
      <c r="U334" t="s">
        <v>48</v>
      </c>
      <c r="V334" t="s">
        <v>48</v>
      </c>
      <c r="W334" s="92"/>
      <c r="X334" s="92">
        <v>40.6</v>
      </c>
      <c r="Y334" s="93"/>
      <c r="Z334" s="93"/>
      <c r="AB334" s="266"/>
      <c r="AC334" s="266"/>
      <c r="AJ334" s="266"/>
      <c r="AK334" s="266"/>
      <c r="AL334" s="266">
        <v>44938</v>
      </c>
    </row>
    <row r="335" spans="1:38">
      <c r="A335" t="s">
        <v>38</v>
      </c>
      <c r="B335" t="s">
        <v>39</v>
      </c>
      <c r="C335" t="s">
        <v>40</v>
      </c>
      <c r="D335" t="s">
        <v>41</v>
      </c>
      <c r="E335" t="s">
        <v>42</v>
      </c>
      <c r="F335" t="s">
        <v>43</v>
      </c>
      <c r="G335" t="s">
        <v>44</v>
      </c>
      <c r="H335" s="266">
        <v>43160</v>
      </c>
      <c r="I335" s="266">
        <v>44012</v>
      </c>
      <c r="J335" s="266">
        <v>43959</v>
      </c>
      <c r="K335" t="s">
        <v>45</v>
      </c>
      <c r="L335" t="s">
        <v>46</v>
      </c>
      <c r="M335" t="s">
        <v>47</v>
      </c>
      <c r="N335" t="s">
        <v>51</v>
      </c>
      <c r="O335">
        <v>7</v>
      </c>
      <c r="P335" t="s">
        <v>478</v>
      </c>
      <c r="Q335" t="s">
        <v>49</v>
      </c>
      <c r="S335" t="s">
        <v>50</v>
      </c>
      <c r="U335" t="s">
        <v>60</v>
      </c>
      <c r="V335" t="s">
        <v>60</v>
      </c>
      <c r="W335" s="92"/>
      <c r="X335" s="92">
        <v>85</v>
      </c>
      <c r="Y335" s="93"/>
      <c r="Z335" s="93"/>
      <c r="AB335" s="266"/>
      <c r="AC335" s="266"/>
      <c r="AJ335" s="266"/>
      <c r="AK335" s="266"/>
      <c r="AL335" s="266">
        <v>44938</v>
      </c>
    </row>
    <row r="336" spans="1:38">
      <c r="A336" t="s">
        <v>38</v>
      </c>
      <c r="B336" t="s">
        <v>39</v>
      </c>
      <c r="C336" t="s">
        <v>40</v>
      </c>
      <c r="D336" t="s">
        <v>41</v>
      </c>
      <c r="E336" t="s">
        <v>42</v>
      </c>
      <c r="F336" t="s">
        <v>43</v>
      </c>
      <c r="G336" t="s">
        <v>44</v>
      </c>
      <c r="H336" s="266">
        <v>43160</v>
      </c>
      <c r="I336" s="266">
        <v>44012</v>
      </c>
      <c r="J336" s="266">
        <v>43959</v>
      </c>
      <c r="K336" t="s">
        <v>45</v>
      </c>
      <c r="L336" t="s">
        <v>46</v>
      </c>
      <c r="M336" t="s">
        <v>47</v>
      </c>
      <c r="N336" t="s">
        <v>51</v>
      </c>
      <c r="O336">
        <v>7</v>
      </c>
      <c r="P336" t="s">
        <v>479</v>
      </c>
      <c r="Q336" t="s">
        <v>49</v>
      </c>
      <c r="S336" t="s">
        <v>50</v>
      </c>
      <c r="U336" t="s">
        <v>48</v>
      </c>
      <c r="V336" t="s">
        <v>70</v>
      </c>
      <c r="W336" s="92"/>
      <c r="X336" s="92">
        <v>20.2</v>
      </c>
      <c r="Y336" s="93"/>
      <c r="Z336" s="93"/>
      <c r="AB336" s="266"/>
      <c r="AC336" s="266"/>
      <c r="AJ336" s="266"/>
      <c r="AK336" s="266"/>
      <c r="AL336" s="266">
        <v>44938</v>
      </c>
    </row>
    <row r="337" spans="1:38">
      <c r="A337" t="s">
        <v>38</v>
      </c>
      <c r="B337" t="s">
        <v>39</v>
      </c>
      <c r="C337" t="s">
        <v>40</v>
      </c>
      <c r="D337" t="s">
        <v>41</v>
      </c>
      <c r="E337" t="s">
        <v>42</v>
      </c>
      <c r="F337" t="s">
        <v>43</v>
      </c>
      <c r="G337" t="s">
        <v>44</v>
      </c>
      <c r="H337" s="266">
        <v>43160</v>
      </c>
      <c r="I337" s="266">
        <v>44012</v>
      </c>
      <c r="J337" s="266">
        <v>43959</v>
      </c>
      <c r="K337" t="s">
        <v>45</v>
      </c>
      <c r="L337" t="s">
        <v>46</v>
      </c>
      <c r="M337" t="s">
        <v>47</v>
      </c>
      <c r="N337" t="s">
        <v>51</v>
      </c>
      <c r="O337">
        <v>7</v>
      </c>
      <c r="P337" t="s">
        <v>480</v>
      </c>
      <c r="Q337" t="s">
        <v>49</v>
      </c>
      <c r="S337" t="s">
        <v>50</v>
      </c>
      <c r="U337" t="s">
        <v>51</v>
      </c>
      <c r="V337" t="s">
        <v>51</v>
      </c>
      <c r="W337" s="92"/>
      <c r="X337" s="92">
        <v>51.5</v>
      </c>
      <c r="Y337" s="93"/>
      <c r="Z337" s="93"/>
      <c r="AB337" s="266"/>
      <c r="AC337" s="266"/>
      <c r="AJ337" s="266"/>
      <c r="AK337" s="266"/>
      <c r="AL337" s="266">
        <v>44938</v>
      </c>
    </row>
    <row r="338" spans="1:38">
      <c r="A338" t="s">
        <v>38</v>
      </c>
      <c r="B338" t="s">
        <v>39</v>
      </c>
      <c r="C338" t="s">
        <v>40</v>
      </c>
      <c r="D338" t="s">
        <v>41</v>
      </c>
      <c r="E338" t="s">
        <v>42</v>
      </c>
      <c r="F338" t="s">
        <v>43</v>
      </c>
      <c r="G338" t="s">
        <v>44</v>
      </c>
      <c r="H338" s="266">
        <v>43160</v>
      </c>
      <c r="I338" s="266">
        <v>44012</v>
      </c>
      <c r="J338" s="266">
        <v>43959</v>
      </c>
      <c r="K338" t="s">
        <v>45</v>
      </c>
      <c r="L338" t="s">
        <v>46</v>
      </c>
      <c r="M338" t="s">
        <v>47</v>
      </c>
      <c r="N338" t="s">
        <v>51</v>
      </c>
      <c r="O338">
        <v>8</v>
      </c>
      <c r="P338" t="s">
        <v>481</v>
      </c>
      <c r="Q338" t="s">
        <v>49</v>
      </c>
      <c r="S338" t="s">
        <v>50</v>
      </c>
      <c r="U338" t="s">
        <v>48</v>
      </c>
      <c r="V338" t="s">
        <v>48</v>
      </c>
      <c r="W338" s="92"/>
      <c r="X338" s="92">
        <v>36.9</v>
      </c>
      <c r="Y338" s="93"/>
      <c r="Z338" s="93"/>
      <c r="AB338" s="266"/>
      <c r="AC338" s="266"/>
      <c r="AJ338" s="266"/>
      <c r="AK338" s="266"/>
      <c r="AL338" s="266">
        <v>44938</v>
      </c>
    </row>
    <row r="339" spans="1:38">
      <c r="A339" t="s">
        <v>38</v>
      </c>
      <c r="B339" t="s">
        <v>39</v>
      </c>
      <c r="C339" t="s">
        <v>40</v>
      </c>
      <c r="D339" t="s">
        <v>41</v>
      </c>
      <c r="E339" t="s">
        <v>42</v>
      </c>
      <c r="F339" t="s">
        <v>43</v>
      </c>
      <c r="G339" t="s">
        <v>44</v>
      </c>
      <c r="H339" s="266">
        <v>43160</v>
      </c>
      <c r="I339" s="266">
        <v>44012</v>
      </c>
      <c r="J339" s="266">
        <v>43959</v>
      </c>
      <c r="K339" t="s">
        <v>45</v>
      </c>
      <c r="L339" t="s">
        <v>46</v>
      </c>
      <c r="M339" t="s">
        <v>47</v>
      </c>
      <c r="N339" t="s">
        <v>51</v>
      </c>
      <c r="O339">
        <v>8</v>
      </c>
      <c r="P339" t="s">
        <v>482</v>
      </c>
      <c r="Q339" t="s">
        <v>49</v>
      </c>
      <c r="S339" t="s">
        <v>50</v>
      </c>
      <c r="U339" t="s">
        <v>51</v>
      </c>
      <c r="V339" t="s">
        <v>51</v>
      </c>
      <c r="W339" s="92"/>
      <c r="X339" s="92">
        <v>64.4</v>
      </c>
      <c r="Y339" s="93"/>
      <c r="Z339" s="93"/>
      <c r="AB339" s="266"/>
      <c r="AC339" s="266"/>
      <c r="AJ339" s="266"/>
      <c r="AK339" s="266"/>
      <c r="AL339" s="266">
        <v>44938</v>
      </c>
    </row>
    <row r="340" spans="1:38">
      <c r="A340" t="s">
        <v>38</v>
      </c>
      <c r="B340" t="s">
        <v>39</v>
      </c>
      <c r="C340" t="s">
        <v>40</v>
      </c>
      <c r="D340" t="s">
        <v>41</v>
      </c>
      <c r="E340" t="s">
        <v>42</v>
      </c>
      <c r="F340" t="s">
        <v>43</v>
      </c>
      <c r="G340" t="s">
        <v>44</v>
      </c>
      <c r="H340" s="266">
        <v>43160</v>
      </c>
      <c r="I340" s="266">
        <v>44012</v>
      </c>
      <c r="J340" s="266">
        <v>43959</v>
      </c>
      <c r="K340" t="s">
        <v>45</v>
      </c>
      <c r="L340" t="s">
        <v>46</v>
      </c>
      <c r="M340" t="s">
        <v>47</v>
      </c>
      <c r="N340" t="s">
        <v>51</v>
      </c>
      <c r="O340">
        <v>8</v>
      </c>
      <c r="P340" t="s">
        <v>483</v>
      </c>
      <c r="Q340" t="s">
        <v>49</v>
      </c>
      <c r="S340" t="s">
        <v>50</v>
      </c>
      <c r="U340" t="s">
        <v>51</v>
      </c>
      <c r="V340" t="s">
        <v>51</v>
      </c>
      <c r="W340" s="92"/>
      <c r="X340" s="92">
        <v>57.5</v>
      </c>
      <c r="Y340" s="93"/>
      <c r="Z340" s="93"/>
      <c r="AB340" s="266"/>
      <c r="AC340" s="266"/>
      <c r="AJ340" s="266"/>
      <c r="AK340" s="266"/>
      <c r="AL340" s="266">
        <v>44938</v>
      </c>
    </row>
    <row r="341" spans="1:38">
      <c r="A341" t="s">
        <v>38</v>
      </c>
      <c r="B341" t="s">
        <v>39</v>
      </c>
      <c r="C341" t="s">
        <v>40</v>
      </c>
      <c r="D341" t="s">
        <v>41</v>
      </c>
      <c r="E341" t="s">
        <v>42</v>
      </c>
      <c r="F341" t="s">
        <v>43</v>
      </c>
      <c r="G341" t="s">
        <v>44</v>
      </c>
      <c r="H341" s="266">
        <v>43160</v>
      </c>
      <c r="I341" s="266">
        <v>44012</v>
      </c>
      <c r="J341" s="266">
        <v>43959</v>
      </c>
      <c r="K341" t="s">
        <v>45</v>
      </c>
      <c r="L341" t="s">
        <v>46</v>
      </c>
      <c r="M341" t="s">
        <v>47</v>
      </c>
      <c r="N341" t="s">
        <v>51</v>
      </c>
      <c r="O341">
        <v>8</v>
      </c>
      <c r="P341" t="s">
        <v>484</v>
      </c>
      <c r="Q341" t="s">
        <v>49</v>
      </c>
      <c r="S341" t="s">
        <v>50</v>
      </c>
      <c r="U341" t="s">
        <v>48</v>
      </c>
      <c r="V341" t="s">
        <v>48</v>
      </c>
      <c r="W341" s="92"/>
      <c r="X341" s="92">
        <v>40.6</v>
      </c>
      <c r="Y341" s="93"/>
      <c r="Z341" s="93"/>
      <c r="AB341" s="266"/>
      <c r="AC341" s="266"/>
      <c r="AJ341" s="266"/>
      <c r="AK341" s="266"/>
      <c r="AL341" s="266">
        <v>44938</v>
      </c>
    </row>
    <row r="342" spans="1:38">
      <c r="A342" t="s">
        <v>38</v>
      </c>
      <c r="B342" t="s">
        <v>39</v>
      </c>
      <c r="C342" t="s">
        <v>40</v>
      </c>
      <c r="D342" t="s">
        <v>41</v>
      </c>
      <c r="E342" t="s">
        <v>42</v>
      </c>
      <c r="F342" t="s">
        <v>43</v>
      </c>
      <c r="G342" t="s">
        <v>44</v>
      </c>
      <c r="H342" s="266">
        <v>43160</v>
      </c>
      <c r="I342" s="266">
        <v>44012</v>
      </c>
      <c r="J342" s="266">
        <v>43959</v>
      </c>
      <c r="K342" t="s">
        <v>45</v>
      </c>
      <c r="L342" t="s">
        <v>46</v>
      </c>
      <c r="M342" t="s">
        <v>47</v>
      </c>
      <c r="N342" t="s">
        <v>51</v>
      </c>
      <c r="O342">
        <v>8</v>
      </c>
      <c r="P342" t="s">
        <v>485</v>
      </c>
      <c r="Q342" t="s">
        <v>49</v>
      </c>
      <c r="S342" t="s">
        <v>50</v>
      </c>
      <c r="U342" t="s">
        <v>48</v>
      </c>
      <c r="V342" t="s">
        <v>48</v>
      </c>
      <c r="W342" s="92"/>
      <c r="X342" s="92">
        <v>42.1</v>
      </c>
      <c r="Y342" s="93"/>
      <c r="Z342" s="93"/>
      <c r="AB342" s="266"/>
      <c r="AC342" s="266"/>
      <c r="AJ342" s="266"/>
      <c r="AK342" s="266"/>
      <c r="AL342" s="266">
        <v>44938</v>
      </c>
    </row>
    <row r="343" spans="1:38">
      <c r="A343" t="s">
        <v>38</v>
      </c>
      <c r="B343" t="s">
        <v>39</v>
      </c>
      <c r="C343" t="s">
        <v>40</v>
      </c>
      <c r="D343" t="s">
        <v>41</v>
      </c>
      <c r="E343" t="s">
        <v>42</v>
      </c>
      <c r="F343" t="s">
        <v>43</v>
      </c>
      <c r="G343" t="s">
        <v>44</v>
      </c>
      <c r="H343" s="266">
        <v>43160</v>
      </c>
      <c r="I343" s="266">
        <v>44012</v>
      </c>
      <c r="J343" s="266">
        <v>43959</v>
      </c>
      <c r="K343" t="s">
        <v>45</v>
      </c>
      <c r="L343" t="s">
        <v>46</v>
      </c>
      <c r="M343" t="s">
        <v>47</v>
      </c>
      <c r="N343" t="s">
        <v>51</v>
      </c>
      <c r="O343">
        <v>8</v>
      </c>
      <c r="P343" t="s">
        <v>486</v>
      </c>
      <c r="Q343" t="s">
        <v>49</v>
      </c>
      <c r="S343" t="s">
        <v>50</v>
      </c>
      <c r="U343" t="s">
        <v>48</v>
      </c>
      <c r="V343" t="s">
        <v>48</v>
      </c>
      <c r="W343" s="92"/>
      <c r="X343" s="92">
        <v>40.6</v>
      </c>
      <c r="Y343" s="93"/>
      <c r="Z343" s="93"/>
      <c r="AB343" s="266"/>
      <c r="AC343" s="266"/>
      <c r="AJ343" s="266"/>
      <c r="AK343" s="266"/>
      <c r="AL343" s="266">
        <v>44938</v>
      </c>
    </row>
    <row r="344" spans="1:38">
      <c r="A344" t="s">
        <v>38</v>
      </c>
      <c r="B344" t="s">
        <v>39</v>
      </c>
      <c r="C344" t="s">
        <v>40</v>
      </c>
      <c r="D344" t="s">
        <v>41</v>
      </c>
      <c r="E344" t="s">
        <v>42</v>
      </c>
      <c r="F344" t="s">
        <v>43</v>
      </c>
      <c r="G344" t="s">
        <v>44</v>
      </c>
      <c r="H344" s="266">
        <v>43160</v>
      </c>
      <c r="I344" s="266">
        <v>44012</v>
      </c>
      <c r="J344" s="266">
        <v>43959</v>
      </c>
      <c r="K344" t="s">
        <v>45</v>
      </c>
      <c r="L344" t="s">
        <v>46</v>
      </c>
      <c r="M344" t="s">
        <v>47</v>
      </c>
      <c r="N344" t="s">
        <v>51</v>
      </c>
      <c r="O344">
        <v>8</v>
      </c>
      <c r="P344" t="s">
        <v>487</v>
      </c>
      <c r="Q344" t="s">
        <v>49</v>
      </c>
      <c r="R344" t="s">
        <v>18</v>
      </c>
      <c r="S344" t="s">
        <v>53</v>
      </c>
      <c r="U344" t="s">
        <v>60</v>
      </c>
      <c r="V344" t="s">
        <v>60</v>
      </c>
      <c r="W344" s="92"/>
      <c r="X344" s="92">
        <v>85.8</v>
      </c>
      <c r="Y344" s="93"/>
      <c r="Z344" s="93"/>
      <c r="AB344" s="266">
        <v>43260</v>
      </c>
      <c r="AC344" s="266">
        <v>43269</v>
      </c>
      <c r="AD344" t="s">
        <v>54</v>
      </c>
      <c r="AF344" t="s">
        <v>55</v>
      </c>
      <c r="AG344" t="s">
        <v>488</v>
      </c>
      <c r="AH344" t="s">
        <v>57</v>
      </c>
      <c r="AI344" t="s">
        <v>88</v>
      </c>
      <c r="AJ344" s="266">
        <v>43269</v>
      </c>
      <c r="AK344" s="266">
        <v>44254</v>
      </c>
      <c r="AL344" s="266">
        <v>44938</v>
      </c>
    </row>
    <row r="345" spans="1:38">
      <c r="A345" t="s">
        <v>38</v>
      </c>
      <c r="B345" t="s">
        <v>39</v>
      </c>
      <c r="C345" t="s">
        <v>40</v>
      </c>
      <c r="D345" t="s">
        <v>41</v>
      </c>
      <c r="E345" t="s">
        <v>42</v>
      </c>
      <c r="F345" t="s">
        <v>43</v>
      </c>
      <c r="G345" t="s">
        <v>44</v>
      </c>
      <c r="H345" s="266">
        <v>43160</v>
      </c>
      <c r="I345" s="266">
        <v>44012</v>
      </c>
      <c r="J345" s="266">
        <v>43959</v>
      </c>
      <c r="K345" t="s">
        <v>45</v>
      </c>
      <c r="L345" t="s">
        <v>46</v>
      </c>
      <c r="M345" t="s">
        <v>47</v>
      </c>
      <c r="N345" t="s">
        <v>51</v>
      </c>
      <c r="O345">
        <v>8</v>
      </c>
      <c r="P345" t="s">
        <v>489</v>
      </c>
      <c r="Q345" t="s">
        <v>49</v>
      </c>
      <c r="S345" t="s">
        <v>50</v>
      </c>
      <c r="U345" t="s">
        <v>48</v>
      </c>
      <c r="V345" t="s">
        <v>70</v>
      </c>
      <c r="W345" s="92"/>
      <c r="X345" s="92">
        <v>21</v>
      </c>
      <c r="Y345" s="93"/>
      <c r="Z345" s="93"/>
      <c r="AB345" s="266"/>
      <c r="AC345" s="266"/>
      <c r="AJ345" s="266"/>
      <c r="AK345" s="266"/>
      <c r="AL345" s="266">
        <v>44938</v>
      </c>
    </row>
    <row r="346" spans="1:38">
      <c r="A346" t="s">
        <v>38</v>
      </c>
      <c r="B346" t="s">
        <v>39</v>
      </c>
      <c r="C346" t="s">
        <v>40</v>
      </c>
      <c r="D346" t="s">
        <v>41</v>
      </c>
      <c r="E346" t="s">
        <v>42</v>
      </c>
      <c r="F346" t="s">
        <v>43</v>
      </c>
      <c r="G346" t="s">
        <v>44</v>
      </c>
      <c r="H346" s="266">
        <v>43160</v>
      </c>
      <c r="I346" s="266">
        <v>44012</v>
      </c>
      <c r="J346" s="266">
        <v>43959</v>
      </c>
      <c r="K346" t="s">
        <v>45</v>
      </c>
      <c r="L346" t="s">
        <v>46</v>
      </c>
      <c r="M346" t="s">
        <v>47</v>
      </c>
      <c r="N346" t="s">
        <v>51</v>
      </c>
      <c r="O346">
        <v>8</v>
      </c>
      <c r="P346" t="s">
        <v>490</v>
      </c>
      <c r="Q346" t="s">
        <v>49</v>
      </c>
      <c r="R346" t="s">
        <v>18</v>
      </c>
      <c r="S346" t="s">
        <v>53</v>
      </c>
      <c r="U346" t="s">
        <v>51</v>
      </c>
      <c r="V346" t="s">
        <v>51</v>
      </c>
      <c r="W346" s="92"/>
      <c r="X346" s="92">
        <v>50.7</v>
      </c>
      <c r="Y346" s="93"/>
      <c r="Z346" s="93"/>
      <c r="AB346" s="266">
        <v>43788</v>
      </c>
      <c r="AC346" s="266">
        <v>43801</v>
      </c>
      <c r="AD346" t="s">
        <v>54</v>
      </c>
      <c r="AF346" t="s">
        <v>55</v>
      </c>
      <c r="AG346" t="s">
        <v>491</v>
      </c>
      <c r="AJ346" s="266"/>
      <c r="AK346" s="266">
        <v>44254</v>
      </c>
      <c r="AL346" s="266">
        <v>44938</v>
      </c>
    </row>
    <row r="347" spans="1:38">
      <c r="A347" t="s">
        <v>38</v>
      </c>
      <c r="B347" t="s">
        <v>39</v>
      </c>
      <c r="C347" t="s">
        <v>40</v>
      </c>
      <c r="D347" t="s">
        <v>41</v>
      </c>
      <c r="E347" t="s">
        <v>42</v>
      </c>
      <c r="F347" t="s">
        <v>43</v>
      </c>
      <c r="G347" t="s">
        <v>44</v>
      </c>
      <c r="H347" s="266">
        <v>43160</v>
      </c>
      <c r="I347" s="266">
        <v>44012</v>
      </c>
      <c r="J347" s="266">
        <v>43959</v>
      </c>
      <c r="K347" t="s">
        <v>45</v>
      </c>
      <c r="L347" t="s">
        <v>46</v>
      </c>
      <c r="M347" t="s">
        <v>47</v>
      </c>
      <c r="N347" t="s">
        <v>51</v>
      </c>
      <c r="O347">
        <v>9</v>
      </c>
      <c r="P347" t="s">
        <v>492</v>
      </c>
      <c r="Q347" t="s">
        <v>49</v>
      </c>
      <c r="S347" t="s">
        <v>50</v>
      </c>
      <c r="U347" t="s">
        <v>48</v>
      </c>
      <c r="V347" t="s">
        <v>48</v>
      </c>
      <c r="W347" s="92"/>
      <c r="X347" s="92">
        <v>36.9</v>
      </c>
      <c r="Y347" s="93"/>
      <c r="Z347" s="93"/>
      <c r="AB347" s="266"/>
      <c r="AC347" s="266"/>
      <c r="AJ347" s="266"/>
      <c r="AK347" s="266"/>
      <c r="AL347" s="266">
        <v>44938</v>
      </c>
    </row>
    <row r="348" spans="1:38">
      <c r="A348" t="s">
        <v>38</v>
      </c>
      <c r="B348" t="s">
        <v>39</v>
      </c>
      <c r="C348" t="s">
        <v>40</v>
      </c>
      <c r="D348" t="s">
        <v>41</v>
      </c>
      <c r="E348" t="s">
        <v>42</v>
      </c>
      <c r="F348" t="s">
        <v>43</v>
      </c>
      <c r="G348" t="s">
        <v>44</v>
      </c>
      <c r="H348" s="266">
        <v>43160</v>
      </c>
      <c r="I348" s="266">
        <v>44012</v>
      </c>
      <c r="J348" s="266">
        <v>43959</v>
      </c>
      <c r="K348" t="s">
        <v>45</v>
      </c>
      <c r="L348" t="s">
        <v>46</v>
      </c>
      <c r="M348" t="s">
        <v>47</v>
      </c>
      <c r="N348" t="s">
        <v>51</v>
      </c>
      <c r="O348">
        <v>9</v>
      </c>
      <c r="P348" t="s">
        <v>493</v>
      </c>
      <c r="Q348" t="s">
        <v>49</v>
      </c>
      <c r="S348" t="s">
        <v>50</v>
      </c>
      <c r="U348" t="s">
        <v>51</v>
      </c>
      <c r="V348" t="s">
        <v>51</v>
      </c>
      <c r="W348" s="92"/>
      <c r="X348" s="92">
        <v>67.3</v>
      </c>
      <c r="Y348" s="93"/>
      <c r="Z348" s="93"/>
      <c r="AB348" s="266"/>
      <c r="AC348" s="266"/>
      <c r="AJ348" s="266"/>
      <c r="AK348" s="266"/>
      <c r="AL348" s="266">
        <v>44938</v>
      </c>
    </row>
    <row r="349" spans="1:38">
      <c r="A349" t="s">
        <v>38</v>
      </c>
      <c r="B349" t="s">
        <v>39</v>
      </c>
      <c r="C349" t="s">
        <v>40</v>
      </c>
      <c r="D349" t="s">
        <v>41</v>
      </c>
      <c r="E349" t="s">
        <v>42</v>
      </c>
      <c r="F349" t="s">
        <v>43</v>
      </c>
      <c r="G349" t="s">
        <v>44</v>
      </c>
      <c r="H349" s="266">
        <v>43160</v>
      </c>
      <c r="I349" s="266">
        <v>44012</v>
      </c>
      <c r="J349" s="266">
        <v>43959</v>
      </c>
      <c r="K349" t="s">
        <v>45</v>
      </c>
      <c r="L349" t="s">
        <v>46</v>
      </c>
      <c r="M349" t="s">
        <v>47</v>
      </c>
      <c r="N349" t="s">
        <v>51</v>
      </c>
      <c r="O349">
        <v>9</v>
      </c>
      <c r="P349" t="s">
        <v>494</v>
      </c>
      <c r="Q349" t="s">
        <v>49</v>
      </c>
      <c r="S349" t="s">
        <v>50</v>
      </c>
      <c r="U349" t="s">
        <v>51</v>
      </c>
      <c r="V349" t="s">
        <v>51</v>
      </c>
      <c r="W349" s="92"/>
      <c r="X349" s="92">
        <v>56.7</v>
      </c>
      <c r="Y349" s="93"/>
      <c r="Z349" s="93"/>
      <c r="AB349" s="266"/>
      <c r="AC349" s="266"/>
      <c r="AJ349" s="266"/>
      <c r="AK349" s="266"/>
      <c r="AL349" s="266">
        <v>44938</v>
      </c>
    </row>
    <row r="350" spans="1:38">
      <c r="A350" t="s">
        <v>38</v>
      </c>
      <c r="B350" t="s">
        <v>39</v>
      </c>
      <c r="C350" t="s">
        <v>40</v>
      </c>
      <c r="D350" t="s">
        <v>41</v>
      </c>
      <c r="E350" t="s">
        <v>42</v>
      </c>
      <c r="F350" t="s">
        <v>43</v>
      </c>
      <c r="G350" t="s">
        <v>44</v>
      </c>
      <c r="H350" s="266">
        <v>43160</v>
      </c>
      <c r="I350" s="266">
        <v>44012</v>
      </c>
      <c r="J350" s="266">
        <v>43959</v>
      </c>
      <c r="K350" t="s">
        <v>45</v>
      </c>
      <c r="L350" t="s">
        <v>46</v>
      </c>
      <c r="M350" t="s">
        <v>47</v>
      </c>
      <c r="N350" t="s">
        <v>51</v>
      </c>
      <c r="O350">
        <v>9</v>
      </c>
      <c r="P350" t="s">
        <v>495</v>
      </c>
      <c r="Q350" t="s">
        <v>49</v>
      </c>
      <c r="S350" t="s">
        <v>50</v>
      </c>
      <c r="U350" t="s">
        <v>48</v>
      </c>
      <c r="V350" t="s">
        <v>48</v>
      </c>
      <c r="W350" s="92"/>
      <c r="X350" s="92">
        <v>40.6</v>
      </c>
      <c r="Y350" s="93"/>
      <c r="Z350" s="93"/>
      <c r="AB350" s="266"/>
      <c r="AC350" s="266"/>
      <c r="AJ350" s="266"/>
      <c r="AK350" s="266"/>
      <c r="AL350" s="266">
        <v>44938</v>
      </c>
    </row>
    <row r="351" spans="1:38">
      <c r="A351" t="s">
        <v>38</v>
      </c>
      <c r="B351" t="s">
        <v>39</v>
      </c>
      <c r="C351" t="s">
        <v>40</v>
      </c>
      <c r="D351" t="s">
        <v>41</v>
      </c>
      <c r="E351" t="s">
        <v>42</v>
      </c>
      <c r="F351" t="s">
        <v>43</v>
      </c>
      <c r="G351" t="s">
        <v>44</v>
      </c>
      <c r="H351" s="266">
        <v>43160</v>
      </c>
      <c r="I351" s="266">
        <v>44012</v>
      </c>
      <c r="J351" s="266">
        <v>43959</v>
      </c>
      <c r="K351" t="s">
        <v>45</v>
      </c>
      <c r="L351" t="s">
        <v>46</v>
      </c>
      <c r="M351" t="s">
        <v>47</v>
      </c>
      <c r="N351" t="s">
        <v>51</v>
      </c>
      <c r="O351">
        <v>9</v>
      </c>
      <c r="P351" t="s">
        <v>496</v>
      </c>
      <c r="Q351" t="s">
        <v>49</v>
      </c>
      <c r="S351" t="s">
        <v>50</v>
      </c>
      <c r="U351" t="s">
        <v>48</v>
      </c>
      <c r="V351" t="s">
        <v>48</v>
      </c>
      <c r="W351" s="92"/>
      <c r="X351" s="92">
        <v>42.9</v>
      </c>
      <c r="Y351" s="93"/>
      <c r="Z351" s="93"/>
      <c r="AB351" s="266"/>
      <c r="AC351" s="266"/>
      <c r="AJ351" s="266"/>
      <c r="AK351" s="266"/>
      <c r="AL351" s="266">
        <v>44938</v>
      </c>
    </row>
    <row r="352" spans="1:38">
      <c r="A352" t="s">
        <v>38</v>
      </c>
      <c r="B352" t="s">
        <v>39</v>
      </c>
      <c r="C352" t="s">
        <v>40</v>
      </c>
      <c r="D352" t="s">
        <v>41</v>
      </c>
      <c r="E352" t="s">
        <v>42</v>
      </c>
      <c r="F352" t="s">
        <v>43</v>
      </c>
      <c r="G352" t="s">
        <v>44</v>
      </c>
      <c r="H352" s="266">
        <v>43160</v>
      </c>
      <c r="I352" s="266">
        <v>44012</v>
      </c>
      <c r="J352" s="266">
        <v>43959</v>
      </c>
      <c r="K352" t="s">
        <v>45</v>
      </c>
      <c r="L352" t="s">
        <v>46</v>
      </c>
      <c r="M352" t="s">
        <v>47</v>
      </c>
      <c r="N352" t="s">
        <v>51</v>
      </c>
      <c r="O352">
        <v>9</v>
      </c>
      <c r="P352" t="s">
        <v>497</v>
      </c>
      <c r="Q352" t="s">
        <v>49</v>
      </c>
      <c r="S352" t="s">
        <v>50</v>
      </c>
      <c r="U352" t="s">
        <v>48</v>
      </c>
      <c r="V352" t="s">
        <v>48</v>
      </c>
      <c r="W352" s="92"/>
      <c r="X352" s="92">
        <v>40.6</v>
      </c>
      <c r="Y352" s="93"/>
      <c r="Z352" s="93"/>
      <c r="AB352" s="266"/>
      <c r="AC352" s="266"/>
      <c r="AJ352" s="266"/>
      <c r="AK352" s="266"/>
      <c r="AL352" s="266">
        <v>44938</v>
      </c>
    </row>
    <row r="353" spans="1:38">
      <c r="A353" t="s">
        <v>38</v>
      </c>
      <c r="B353" t="s">
        <v>39</v>
      </c>
      <c r="C353" t="s">
        <v>40</v>
      </c>
      <c r="D353" t="s">
        <v>41</v>
      </c>
      <c r="E353" t="s">
        <v>42</v>
      </c>
      <c r="F353" t="s">
        <v>43</v>
      </c>
      <c r="G353" t="s">
        <v>44</v>
      </c>
      <c r="H353" s="266">
        <v>43160</v>
      </c>
      <c r="I353" s="266">
        <v>44012</v>
      </c>
      <c r="J353" s="266">
        <v>43959</v>
      </c>
      <c r="K353" t="s">
        <v>45</v>
      </c>
      <c r="L353" t="s">
        <v>46</v>
      </c>
      <c r="M353" t="s">
        <v>47</v>
      </c>
      <c r="N353" t="s">
        <v>51</v>
      </c>
      <c r="O353">
        <v>9</v>
      </c>
      <c r="P353" t="s">
        <v>498</v>
      </c>
      <c r="Q353" t="s">
        <v>49</v>
      </c>
      <c r="S353" t="s">
        <v>50</v>
      </c>
      <c r="U353" t="s">
        <v>60</v>
      </c>
      <c r="V353" t="s">
        <v>60</v>
      </c>
      <c r="W353" s="92"/>
      <c r="X353" s="92">
        <v>85</v>
      </c>
      <c r="Y353" s="93"/>
      <c r="Z353" s="93"/>
      <c r="AB353" s="266"/>
      <c r="AC353" s="266"/>
      <c r="AJ353" s="266"/>
      <c r="AK353" s="266"/>
      <c r="AL353" s="266">
        <v>44938</v>
      </c>
    </row>
    <row r="354" spans="1:38">
      <c r="A354" t="s">
        <v>38</v>
      </c>
      <c r="B354" t="s">
        <v>39</v>
      </c>
      <c r="C354" t="s">
        <v>40</v>
      </c>
      <c r="D354" t="s">
        <v>41</v>
      </c>
      <c r="E354" t="s">
        <v>42</v>
      </c>
      <c r="F354" t="s">
        <v>43</v>
      </c>
      <c r="G354" t="s">
        <v>44</v>
      </c>
      <c r="H354" s="266">
        <v>43160</v>
      </c>
      <c r="I354" s="266">
        <v>44012</v>
      </c>
      <c r="J354" s="266">
        <v>43959</v>
      </c>
      <c r="K354" t="s">
        <v>45</v>
      </c>
      <c r="L354" t="s">
        <v>46</v>
      </c>
      <c r="M354" t="s">
        <v>47</v>
      </c>
      <c r="N354" t="s">
        <v>51</v>
      </c>
      <c r="O354">
        <v>9</v>
      </c>
      <c r="P354" t="s">
        <v>499</v>
      </c>
      <c r="Q354" t="s">
        <v>49</v>
      </c>
      <c r="S354" t="s">
        <v>50</v>
      </c>
      <c r="U354" t="s">
        <v>48</v>
      </c>
      <c r="V354" t="s">
        <v>70</v>
      </c>
      <c r="W354" s="92"/>
      <c r="X354" s="92">
        <v>20.2</v>
      </c>
      <c r="Y354" s="93"/>
      <c r="Z354" s="93"/>
      <c r="AB354" s="266"/>
      <c r="AC354" s="266"/>
      <c r="AJ354" s="266"/>
      <c r="AK354" s="266"/>
      <c r="AL354" s="266">
        <v>44938</v>
      </c>
    </row>
    <row r="355" spans="1:38">
      <c r="A355" t="s">
        <v>38</v>
      </c>
      <c r="B355" t="s">
        <v>39</v>
      </c>
      <c r="C355" t="s">
        <v>40</v>
      </c>
      <c r="D355" t="s">
        <v>41</v>
      </c>
      <c r="E355" t="s">
        <v>42</v>
      </c>
      <c r="F355" t="s">
        <v>43</v>
      </c>
      <c r="G355" t="s">
        <v>44</v>
      </c>
      <c r="H355" s="266">
        <v>43160</v>
      </c>
      <c r="I355" s="266">
        <v>44012</v>
      </c>
      <c r="J355" s="266">
        <v>43959</v>
      </c>
      <c r="K355" t="s">
        <v>45</v>
      </c>
      <c r="L355" t="s">
        <v>46</v>
      </c>
      <c r="M355" t="s">
        <v>47</v>
      </c>
      <c r="N355" t="s">
        <v>51</v>
      </c>
      <c r="O355">
        <v>9</v>
      </c>
      <c r="P355" t="s">
        <v>500</v>
      </c>
      <c r="Q355" t="s">
        <v>49</v>
      </c>
      <c r="S355" t="s">
        <v>50</v>
      </c>
      <c r="U355" t="s">
        <v>51</v>
      </c>
      <c r="V355" t="s">
        <v>51</v>
      </c>
      <c r="W355" s="92"/>
      <c r="X355" s="92">
        <v>51.5</v>
      </c>
      <c r="Y355" s="93"/>
      <c r="Z355" s="93"/>
      <c r="AB355" s="266"/>
      <c r="AC355" s="266"/>
      <c r="AJ355" s="266"/>
      <c r="AK355" s="266"/>
      <c r="AL355" s="266">
        <v>44938</v>
      </c>
    </row>
    <row r="356" spans="1:38">
      <c r="A356" t="s">
        <v>38</v>
      </c>
      <c r="B356" t="s">
        <v>39</v>
      </c>
      <c r="C356" t="s">
        <v>40</v>
      </c>
      <c r="D356" t="s">
        <v>41</v>
      </c>
      <c r="E356" t="s">
        <v>42</v>
      </c>
      <c r="F356" t="s">
        <v>43</v>
      </c>
      <c r="G356" t="s">
        <v>44</v>
      </c>
      <c r="H356" s="266">
        <v>43160</v>
      </c>
      <c r="I356" s="266">
        <v>44012</v>
      </c>
      <c r="J356" s="266">
        <v>43959</v>
      </c>
      <c r="K356" t="s">
        <v>45</v>
      </c>
      <c r="L356" t="s">
        <v>46</v>
      </c>
      <c r="M356" t="s">
        <v>47</v>
      </c>
      <c r="N356" t="s">
        <v>51</v>
      </c>
      <c r="O356">
        <v>10</v>
      </c>
      <c r="P356" t="s">
        <v>501</v>
      </c>
      <c r="Q356" t="s">
        <v>49</v>
      </c>
      <c r="R356" t="s">
        <v>18</v>
      </c>
      <c r="S356" t="s">
        <v>53</v>
      </c>
      <c r="U356" t="s">
        <v>48</v>
      </c>
      <c r="V356" t="s">
        <v>48</v>
      </c>
      <c r="W356" s="92"/>
      <c r="X356" s="92">
        <v>36.9</v>
      </c>
      <c r="Y356" s="93"/>
      <c r="Z356" s="93"/>
      <c r="AB356" s="266">
        <v>43367</v>
      </c>
      <c r="AC356" s="266">
        <v>43376</v>
      </c>
      <c r="AD356" t="s">
        <v>54</v>
      </c>
      <c r="AF356" t="s">
        <v>55</v>
      </c>
      <c r="AG356" t="s">
        <v>502</v>
      </c>
      <c r="AH356" t="s">
        <v>57</v>
      </c>
      <c r="AI356" t="s">
        <v>128</v>
      </c>
      <c r="AJ356" s="266">
        <v>43376</v>
      </c>
      <c r="AK356" s="266">
        <v>44254</v>
      </c>
      <c r="AL356" s="266">
        <v>44938</v>
      </c>
    </row>
    <row r="357" spans="1:38">
      <c r="A357" t="s">
        <v>38</v>
      </c>
      <c r="B357" t="s">
        <v>39</v>
      </c>
      <c r="C357" t="s">
        <v>40</v>
      </c>
      <c r="D357" t="s">
        <v>41</v>
      </c>
      <c r="E357" t="s">
        <v>42</v>
      </c>
      <c r="F357" t="s">
        <v>43</v>
      </c>
      <c r="G357" t="s">
        <v>44</v>
      </c>
      <c r="H357" s="266">
        <v>43160</v>
      </c>
      <c r="I357" s="266">
        <v>44012</v>
      </c>
      <c r="J357" s="266">
        <v>43959</v>
      </c>
      <c r="K357" t="s">
        <v>45</v>
      </c>
      <c r="L357" t="s">
        <v>46</v>
      </c>
      <c r="M357" t="s">
        <v>47</v>
      </c>
      <c r="N357" t="s">
        <v>51</v>
      </c>
      <c r="O357">
        <v>10</v>
      </c>
      <c r="P357" t="s">
        <v>503</v>
      </c>
      <c r="Q357" t="s">
        <v>49</v>
      </c>
      <c r="R357" t="s">
        <v>18</v>
      </c>
      <c r="S357" t="s">
        <v>53</v>
      </c>
      <c r="U357" t="s">
        <v>51</v>
      </c>
      <c r="V357" t="s">
        <v>51</v>
      </c>
      <c r="W357" s="92"/>
      <c r="X357" s="92">
        <v>64.4</v>
      </c>
      <c r="Y357" s="93"/>
      <c r="Z357" s="93"/>
      <c r="AB357" s="266">
        <v>43350</v>
      </c>
      <c r="AC357" s="266">
        <v>43363</v>
      </c>
      <c r="AD357" t="s">
        <v>54</v>
      </c>
      <c r="AF357" t="s">
        <v>55</v>
      </c>
      <c r="AG357" t="s">
        <v>504</v>
      </c>
      <c r="AH357" t="s">
        <v>57</v>
      </c>
      <c r="AI357" t="s">
        <v>73</v>
      </c>
      <c r="AJ357" s="266">
        <v>43360</v>
      </c>
      <c r="AK357" s="266">
        <v>44254</v>
      </c>
      <c r="AL357" s="266">
        <v>44938</v>
      </c>
    </row>
    <row r="358" spans="1:38">
      <c r="A358" t="s">
        <v>38</v>
      </c>
      <c r="B358" t="s">
        <v>39</v>
      </c>
      <c r="C358" t="s">
        <v>40</v>
      </c>
      <c r="D358" t="s">
        <v>41</v>
      </c>
      <c r="E358" t="s">
        <v>42</v>
      </c>
      <c r="F358" t="s">
        <v>43</v>
      </c>
      <c r="G358" t="s">
        <v>44</v>
      </c>
      <c r="H358" s="266">
        <v>43160</v>
      </c>
      <c r="I358" s="266">
        <v>44012</v>
      </c>
      <c r="J358" s="266">
        <v>43959</v>
      </c>
      <c r="K358" t="s">
        <v>45</v>
      </c>
      <c r="L358" t="s">
        <v>46</v>
      </c>
      <c r="M358" t="s">
        <v>47</v>
      </c>
      <c r="N358" t="s">
        <v>51</v>
      </c>
      <c r="O358">
        <v>10</v>
      </c>
      <c r="P358" t="s">
        <v>505</v>
      </c>
      <c r="Q358" t="s">
        <v>49</v>
      </c>
      <c r="R358" t="s">
        <v>18</v>
      </c>
      <c r="S358" t="s">
        <v>53</v>
      </c>
      <c r="U358" t="s">
        <v>51</v>
      </c>
      <c r="V358" t="s">
        <v>51</v>
      </c>
      <c r="W358" s="92"/>
      <c r="X358" s="92">
        <v>57.5</v>
      </c>
      <c r="Y358" s="93"/>
      <c r="Z358" s="93"/>
      <c r="AB358" s="266">
        <v>43372</v>
      </c>
      <c r="AC358" s="266">
        <v>43383</v>
      </c>
      <c r="AD358" t="s">
        <v>54</v>
      </c>
      <c r="AF358" t="s">
        <v>55</v>
      </c>
      <c r="AG358" t="s">
        <v>506</v>
      </c>
      <c r="AJ358" s="266"/>
      <c r="AK358" s="266">
        <v>44254</v>
      </c>
      <c r="AL358" s="266">
        <v>44938</v>
      </c>
    </row>
    <row r="359" spans="1:38">
      <c r="A359" t="s">
        <v>38</v>
      </c>
      <c r="B359" t="s">
        <v>39</v>
      </c>
      <c r="C359" t="s">
        <v>40</v>
      </c>
      <c r="D359" t="s">
        <v>41</v>
      </c>
      <c r="E359" t="s">
        <v>42</v>
      </c>
      <c r="F359" t="s">
        <v>43</v>
      </c>
      <c r="G359" t="s">
        <v>44</v>
      </c>
      <c r="H359" s="266">
        <v>43160</v>
      </c>
      <c r="I359" s="266">
        <v>44012</v>
      </c>
      <c r="J359" s="266">
        <v>43959</v>
      </c>
      <c r="K359" t="s">
        <v>45</v>
      </c>
      <c r="L359" t="s">
        <v>46</v>
      </c>
      <c r="M359" t="s">
        <v>47</v>
      </c>
      <c r="N359" t="s">
        <v>51</v>
      </c>
      <c r="O359">
        <v>10</v>
      </c>
      <c r="P359" t="s">
        <v>507</v>
      </c>
      <c r="Q359" t="s">
        <v>49</v>
      </c>
      <c r="S359" t="s">
        <v>50</v>
      </c>
      <c r="U359" t="s">
        <v>48</v>
      </c>
      <c r="V359" t="s">
        <v>48</v>
      </c>
      <c r="W359" s="92"/>
      <c r="X359" s="92">
        <v>40.6</v>
      </c>
      <c r="Y359" s="93"/>
      <c r="Z359" s="93"/>
      <c r="AB359" s="266"/>
      <c r="AC359" s="266"/>
      <c r="AJ359" s="266"/>
      <c r="AK359" s="266"/>
      <c r="AL359" s="266">
        <v>44938</v>
      </c>
    </row>
    <row r="360" spans="1:38">
      <c r="A360" t="s">
        <v>38</v>
      </c>
      <c r="B360" t="s">
        <v>39</v>
      </c>
      <c r="C360" t="s">
        <v>40</v>
      </c>
      <c r="D360" t="s">
        <v>41</v>
      </c>
      <c r="E360" t="s">
        <v>42</v>
      </c>
      <c r="F360" t="s">
        <v>43</v>
      </c>
      <c r="G360" t="s">
        <v>44</v>
      </c>
      <c r="H360" s="266">
        <v>43160</v>
      </c>
      <c r="I360" s="266">
        <v>44012</v>
      </c>
      <c r="J360" s="266">
        <v>43959</v>
      </c>
      <c r="K360" t="s">
        <v>45</v>
      </c>
      <c r="L360" t="s">
        <v>46</v>
      </c>
      <c r="M360" t="s">
        <v>47</v>
      </c>
      <c r="N360" t="s">
        <v>51</v>
      </c>
      <c r="O360">
        <v>10</v>
      </c>
      <c r="P360" t="s">
        <v>508</v>
      </c>
      <c r="Q360" t="s">
        <v>49</v>
      </c>
      <c r="S360" t="s">
        <v>50</v>
      </c>
      <c r="U360" t="s">
        <v>48</v>
      </c>
      <c r="V360" t="s">
        <v>48</v>
      </c>
      <c r="W360" s="92"/>
      <c r="X360" s="92">
        <v>42.1</v>
      </c>
      <c r="Y360" s="93"/>
      <c r="Z360" s="93"/>
      <c r="AB360" s="266"/>
      <c r="AC360" s="266"/>
      <c r="AJ360" s="266"/>
      <c r="AK360" s="266"/>
      <c r="AL360" s="266">
        <v>44938</v>
      </c>
    </row>
    <row r="361" spans="1:38">
      <c r="A361" t="s">
        <v>38</v>
      </c>
      <c r="B361" t="s">
        <v>39</v>
      </c>
      <c r="C361" t="s">
        <v>40</v>
      </c>
      <c r="D361" t="s">
        <v>41</v>
      </c>
      <c r="E361" t="s">
        <v>42</v>
      </c>
      <c r="F361" t="s">
        <v>43</v>
      </c>
      <c r="G361" t="s">
        <v>44</v>
      </c>
      <c r="H361" s="266">
        <v>43160</v>
      </c>
      <c r="I361" s="266">
        <v>44012</v>
      </c>
      <c r="J361" s="266">
        <v>43959</v>
      </c>
      <c r="K361" t="s">
        <v>45</v>
      </c>
      <c r="L361" t="s">
        <v>46</v>
      </c>
      <c r="M361" t="s">
        <v>47</v>
      </c>
      <c r="N361" t="s">
        <v>51</v>
      </c>
      <c r="O361">
        <v>10</v>
      </c>
      <c r="P361" t="s">
        <v>509</v>
      </c>
      <c r="Q361" t="s">
        <v>49</v>
      </c>
      <c r="R361" t="s">
        <v>18</v>
      </c>
      <c r="S361" t="s">
        <v>53</v>
      </c>
      <c r="U361" t="s">
        <v>48</v>
      </c>
      <c r="V361" t="s">
        <v>48</v>
      </c>
      <c r="W361" s="92"/>
      <c r="X361" s="92">
        <v>40.6</v>
      </c>
      <c r="Y361" s="93"/>
      <c r="Z361" s="93"/>
      <c r="AB361" s="266">
        <v>43609</v>
      </c>
      <c r="AC361" s="266">
        <v>43621</v>
      </c>
      <c r="AD361" t="s">
        <v>54</v>
      </c>
      <c r="AF361" t="s">
        <v>55</v>
      </c>
      <c r="AG361" t="s">
        <v>510</v>
      </c>
      <c r="AH361" t="s">
        <v>57</v>
      </c>
      <c r="AI361" t="s">
        <v>88</v>
      </c>
      <c r="AJ361" s="266">
        <v>43621</v>
      </c>
      <c r="AK361" s="266">
        <v>44254</v>
      </c>
      <c r="AL361" s="266">
        <v>44938</v>
      </c>
    </row>
    <row r="362" spans="1:38">
      <c r="A362" t="s">
        <v>38</v>
      </c>
      <c r="B362" t="s">
        <v>39</v>
      </c>
      <c r="C362" t="s">
        <v>40</v>
      </c>
      <c r="D362" t="s">
        <v>41</v>
      </c>
      <c r="E362" t="s">
        <v>42</v>
      </c>
      <c r="F362" t="s">
        <v>43</v>
      </c>
      <c r="G362" t="s">
        <v>44</v>
      </c>
      <c r="H362" s="266">
        <v>43160</v>
      </c>
      <c r="I362" s="266">
        <v>44012</v>
      </c>
      <c r="J362" s="266">
        <v>43959</v>
      </c>
      <c r="K362" t="s">
        <v>45</v>
      </c>
      <c r="L362" t="s">
        <v>46</v>
      </c>
      <c r="M362" t="s">
        <v>47</v>
      </c>
      <c r="N362" t="s">
        <v>51</v>
      </c>
      <c r="O362">
        <v>10</v>
      </c>
      <c r="P362" t="s">
        <v>511</v>
      </c>
      <c r="Q362" t="s">
        <v>49</v>
      </c>
      <c r="S362" t="s">
        <v>50</v>
      </c>
      <c r="U362" t="s">
        <v>60</v>
      </c>
      <c r="V362" t="s">
        <v>60</v>
      </c>
      <c r="W362" s="92"/>
      <c r="X362" s="92">
        <v>85.8</v>
      </c>
      <c r="Y362" s="93"/>
      <c r="Z362" s="93"/>
      <c r="AB362" s="266"/>
      <c r="AC362" s="266"/>
      <c r="AJ362" s="266"/>
      <c r="AK362" s="266"/>
      <c r="AL362" s="266">
        <v>44938</v>
      </c>
    </row>
    <row r="363" spans="1:38">
      <c r="A363" t="s">
        <v>38</v>
      </c>
      <c r="B363" t="s">
        <v>39</v>
      </c>
      <c r="C363" t="s">
        <v>40</v>
      </c>
      <c r="D363" t="s">
        <v>41</v>
      </c>
      <c r="E363" t="s">
        <v>42</v>
      </c>
      <c r="F363" t="s">
        <v>43</v>
      </c>
      <c r="G363" t="s">
        <v>44</v>
      </c>
      <c r="H363" s="266">
        <v>43160</v>
      </c>
      <c r="I363" s="266">
        <v>44012</v>
      </c>
      <c r="J363" s="266">
        <v>43959</v>
      </c>
      <c r="K363" t="s">
        <v>45</v>
      </c>
      <c r="L363" t="s">
        <v>46</v>
      </c>
      <c r="M363" t="s">
        <v>47</v>
      </c>
      <c r="N363" t="s">
        <v>51</v>
      </c>
      <c r="O363">
        <v>10</v>
      </c>
      <c r="P363" t="s">
        <v>512</v>
      </c>
      <c r="Q363" t="s">
        <v>49</v>
      </c>
      <c r="R363" t="s">
        <v>18</v>
      </c>
      <c r="S363" t="s">
        <v>53</v>
      </c>
      <c r="U363" t="s">
        <v>48</v>
      </c>
      <c r="V363" t="s">
        <v>70</v>
      </c>
      <c r="W363" s="92"/>
      <c r="X363" s="92">
        <v>21</v>
      </c>
      <c r="Y363" s="93"/>
      <c r="Z363" s="93"/>
      <c r="AB363" s="266">
        <v>43192</v>
      </c>
      <c r="AC363" s="266">
        <v>43214</v>
      </c>
      <c r="AD363" t="s">
        <v>54</v>
      </c>
      <c r="AF363" t="s">
        <v>55</v>
      </c>
      <c r="AG363" t="s">
        <v>513</v>
      </c>
      <c r="AJ363" s="266"/>
      <c r="AK363" s="266">
        <v>44254</v>
      </c>
      <c r="AL363" s="266">
        <v>44938</v>
      </c>
    </row>
    <row r="364" spans="1:38">
      <c r="A364" t="s">
        <v>38</v>
      </c>
      <c r="B364" t="s">
        <v>39</v>
      </c>
      <c r="C364" t="s">
        <v>40</v>
      </c>
      <c r="D364" t="s">
        <v>41</v>
      </c>
      <c r="E364" t="s">
        <v>42</v>
      </c>
      <c r="F364" t="s">
        <v>43</v>
      </c>
      <c r="G364" t="s">
        <v>44</v>
      </c>
      <c r="H364" s="266">
        <v>43160</v>
      </c>
      <c r="I364" s="266">
        <v>44012</v>
      </c>
      <c r="J364" s="266">
        <v>43959</v>
      </c>
      <c r="K364" t="s">
        <v>45</v>
      </c>
      <c r="L364" t="s">
        <v>46</v>
      </c>
      <c r="M364" t="s">
        <v>47</v>
      </c>
      <c r="N364" t="s">
        <v>51</v>
      </c>
      <c r="O364">
        <v>10</v>
      </c>
      <c r="P364" t="s">
        <v>514</v>
      </c>
      <c r="Q364" t="s">
        <v>49</v>
      </c>
      <c r="S364" t="s">
        <v>50</v>
      </c>
      <c r="U364" t="s">
        <v>51</v>
      </c>
      <c r="V364" t="s">
        <v>51</v>
      </c>
      <c r="W364" s="92"/>
      <c r="X364" s="92">
        <v>50.7</v>
      </c>
      <c r="Y364" s="93"/>
      <c r="Z364" s="93"/>
      <c r="AB364" s="266"/>
      <c r="AC364" s="266"/>
      <c r="AJ364" s="266"/>
      <c r="AK364" s="266"/>
      <c r="AL364" s="266">
        <v>44938</v>
      </c>
    </row>
    <row r="365" spans="1:38">
      <c r="A365" t="s">
        <v>38</v>
      </c>
      <c r="B365" t="s">
        <v>39</v>
      </c>
      <c r="C365" t="s">
        <v>40</v>
      </c>
      <c r="D365" t="s">
        <v>41</v>
      </c>
      <c r="E365" t="s">
        <v>42</v>
      </c>
      <c r="F365" t="s">
        <v>43</v>
      </c>
      <c r="G365" t="s">
        <v>44</v>
      </c>
      <c r="H365" s="266">
        <v>43160</v>
      </c>
      <c r="I365" s="266">
        <v>44012</v>
      </c>
      <c r="J365" s="266">
        <v>43959</v>
      </c>
      <c r="K365" t="s">
        <v>45</v>
      </c>
      <c r="L365" t="s">
        <v>46</v>
      </c>
      <c r="M365" t="s">
        <v>47</v>
      </c>
      <c r="N365" t="s">
        <v>51</v>
      </c>
      <c r="O365">
        <v>11</v>
      </c>
      <c r="P365" t="s">
        <v>515</v>
      </c>
      <c r="Q365" t="s">
        <v>49</v>
      </c>
      <c r="R365" t="s">
        <v>18</v>
      </c>
      <c r="S365" t="s">
        <v>53</v>
      </c>
      <c r="U365" t="s">
        <v>48</v>
      </c>
      <c r="V365" t="s">
        <v>48</v>
      </c>
      <c r="W365" s="92"/>
      <c r="X365" s="92">
        <v>36.9</v>
      </c>
      <c r="Y365" s="93"/>
      <c r="Z365" s="93"/>
      <c r="AB365" s="266">
        <v>43338</v>
      </c>
      <c r="AC365" s="266">
        <v>43354</v>
      </c>
      <c r="AD365" t="s">
        <v>54</v>
      </c>
      <c r="AF365" t="s">
        <v>55</v>
      </c>
      <c r="AG365" t="s">
        <v>516</v>
      </c>
      <c r="AJ365" s="266"/>
      <c r="AK365" s="266">
        <v>44254</v>
      </c>
      <c r="AL365" s="266">
        <v>44938</v>
      </c>
    </row>
    <row r="366" spans="1:38">
      <c r="A366" t="s">
        <v>38</v>
      </c>
      <c r="B366" t="s">
        <v>39</v>
      </c>
      <c r="C366" t="s">
        <v>40</v>
      </c>
      <c r="D366" t="s">
        <v>41</v>
      </c>
      <c r="E366" t="s">
        <v>42</v>
      </c>
      <c r="F366" t="s">
        <v>43</v>
      </c>
      <c r="G366" t="s">
        <v>44</v>
      </c>
      <c r="H366" s="266">
        <v>43160</v>
      </c>
      <c r="I366" s="266">
        <v>44012</v>
      </c>
      <c r="J366" s="266">
        <v>43959</v>
      </c>
      <c r="K366" t="s">
        <v>45</v>
      </c>
      <c r="L366" t="s">
        <v>46</v>
      </c>
      <c r="M366" t="s">
        <v>47</v>
      </c>
      <c r="N366" t="s">
        <v>51</v>
      </c>
      <c r="O366">
        <v>11</v>
      </c>
      <c r="P366" t="s">
        <v>517</v>
      </c>
      <c r="Q366" t="s">
        <v>49</v>
      </c>
      <c r="R366" t="s">
        <v>18</v>
      </c>
      <c r="S366" t="s">
        <v>53</v>
      </c>
      <c r="U366" t="s">
        <v>51</v>
      </c>
      <c r="V366" t="s">
        <v>51</v>
      </c>
      <c r="W366" s="92"/>
      <c r="X366" s="92">
        <v>67.3</v>
      </c>
      <c r="Y366" s="93"/>
      <c r="Z366" s="93"/>
      <c r="AB366" s="266">
        <v>43314</v>
      </c>
      <c r="AC366" s="266">
        <v>43327</v>
      </c>
      <c r="AD366" t="s">
        <v>54</v>
      </c>
      <c r="AF366" t="s">
        <v>55</v>
      </c>
      <c r="AG366" t="s">
        <v>518</v>
      </c>
      <c r="AH366" t="s">
        <v>57</v>
      </c>
      <c r="AI366" t="s">
        <v>78</v>
      </c>
      <c r="AJ366" s="266">
        <v>43327</v>
      </c>
      <c r="AK366" s="266">
        <v>44254</v>
      </c>
      <c r="AL366" s="266">
        <v>44938</v>
      </c>
    </row>
    <row r="367" spans="1:38">
      <c r="A367" t="s">
        <v>38</v>
      </c>
      <c r="B367" t="s">
        <v>39</v>
      </c>
      <c r="C367" t="s">
        <v>40</v>
      </c>
      <c r="D367" t="s">
        <v>41</v>
      </c>
      <c r="E367" t="s">
        <v>42</v>
      </c>
      <c r="F367" t="s">
        <v>43</v>
      </c>
      <c r="G367" t="s">
        <v>44</v>
      </c>
      <c r="H367" s="266">
        <v>43160</v>
      </c>
      <c r="I367" s="266">
        <v>44012</v>
      </c>
      <c r="J367" s="266">
        <v>43959</v>
      </c>
      <c r="K367" t="s">
        <v>45</v>
      </c>
      <c r="L367" t="s">
        <v>46</v>
      </c>
      <c r="M367" t="s">
        <v>47</v>
      </c>
      <c r="N367" t="s">
        <v>51</v>
      </c>
      <c r="O367">
        <v>11</v>
      </c>
      <c r="P367" t="s">
        <v>519</v>
      </c>
      <c r="Q367" t="s">
        <v>49</v>
      </c>
      <c r="R367" t="s">
        <v>18</v>
      </c>
      <c r="S367" t="s">
        <v>53</v>
      </c>
      <c r="U367" t="s">
        <v>51</v>
      </c>
      <c r="V367" t="s">
        <v>51</v>
      </c>
      <c r="W367" s="92"/>
      <c r="X367" s="92">
        <v>56.7</v>
      </c>
      <c r="Y367" s="93"/>
      <c r="Z367" s="93"/>
      <c r="AB367" s="266">
        <v>43426</v>
      </c>
      <c r="AC367" s="266">
        <v>43453</v>
      </c>
      <c r="AD367" t="s">
        <v>54</v>
      </c>
      <c r="AF367" t="s">
        <v>55</v>
      </c>
      <c r="AG367" t="s">
        <v>520</v>
      </c>
      <c r="AH367" t="s">
        <v>57</v>
      </c>
      <c r="AI367" t="s">
        <v>88</v>
      </c>
      <c r="AJ367" s="266">
        <v>43453</v>
      </c>
      <c r="AK367" s="266">
        <v>44254</v>
      </c>
      <c r="AL367" s="266">
        <v>44938</v>
      </c>
    </row>
    <row r="368" spans="1:38">
      <c r="A368" t="s">
        <v>38</v>
      </c>
      <c r="B368" t="s">
        <v>39</v>
      </c>
      <c r="C368" t="s">
        <v>40</v>
      </c>
      <c r="D368" t="s">
        <v>41</v>
      </c>
      <c r="E368" t="s">
        <v>42</v>
      </c>
      <c r="F368" t="s">
        <v>43</v>
      </c>
      <c r="G368" t="s">
        <v>44</v>
      </c>
      <c r="H368" s="266">
        <v>43160</v>
      </c>
      <c r="I368" s="266">
        <v>44012</v>
      </c>
      <c r="J368" s="266">
        <v>43959</v>
      </c>
      <c r="K368" t="s">
        <v>45</v>
      </c>
      <c r="L368" t="s">
        <v>46</v>
      </c>
      <c r="M368" t="s">
        <v>47</v>
      </c>
      <c r="N368" t="s">
        <v>51</v>
      </c>
      <c r="O368">
        <v>11</v>
      </c>
      <c r="P368" t="s">
        <v>521</v>
      </c>
      <c r="Q368" t="s">
        <v>49</v>
      </c>
      <c r="S368" t="s">
        <v>50</v>
      </c>
      <c r="U368" t="s">
        <v>48</v>
      </c>
      <c r="V368" t="s">
        <v>48</v>
      </c>
      <c r="W368" s="92"/>
      <c r="X368" s="92">
        <v>40.6</v>
      </c>
      <c r="Y368" s="93"/>
      <c r="Z368" s="93"/>
      <c r="AB368" s="266"/>
      <c r="AC368" s="266"/>
      <c r="AJ368" s="266"/>
      <c r="AK368" s="266"/>
      <c r="AL368" s="266">
        <v>44938</v>
      </c>
    </row>
    <row r="369" spans="1:38">
      <c r="A369" t="s">
        <v>38</v>
      </c>
      <c r="B369" t="s">
        <v>39</v>
      </c>
      <c r="C369" t="s">
        <v>40</v>
      </c>
      <c r="D369" t="s">
        <v>41</v>
      </c>
      <c r="E369" t="s">
        <v>42</v>
      </c>
      <c r="F369" t="s">
        <v>43</v>
      </c>
      <c r="G369" t="s">
        <v>44</v>
      </c>
      <c r="H369" s="266">
        <v>43160</v>
      </c>
      <c r="I369" s="266">
        <v>44012</v>
      </c>
      <c r="J369" s="266">
        <v>43959</v>
      </c>
      <c r="K369" t="s">
        <v>45</v>
      </c>
      <c r="L369" t="s">
        <v>46</v>
      </c>
      <c r="M369" t="s">
        <v>47</v>
      </c>
      <c r="N369" t="s">
        <v>51</v>
      </c>
      <c r="O369">
        <v>11</v>
      </c>
      <c r="P369" t="s">
        <v>522</v>
      </c>
      <c r="Q369" t="s">
        <v>49</v>
      </c>
      <c r="S369" t="s">
        <v>50</v>
      </c>
      <c r="U369" t="s">
        <v>48</v>
      </c>
      <c r="V369" t="s">
        <v>48</v>
      </c>
      <c r="W369" s="92"/>
      <c r="X369" s="92">
        <v>42.9</v>
      </c>
      <c r="Y369" s="93"/>
      <c r="Z369" s="93"/>
      <c r="AB369" s="266"/>
      <c r="AC369" s="266"/>
      <c r="AJ369" s="266"/>
      <c r="AK369" s="266"/>
      <c r="AL369" s="266">
        <v>44938</v>
      </c>
    </row>
    <row r="370" spans="1:38">
      <c r="A370" t="s">
        <v>38</v>
      </c>
      <c r="B370" t="s">
        <v>39</v>
      </c>
      <c r="C370" t="s">
        <v>40</v>
      </c>
      <c r="D370" t="s">
        <v>41</v>
      </c>
      <c r="E370" t="s">
        <v>42</v>
      </c>
      <c r="F370" t="s">
        <v>43</v>
      </c>
      <c r="G370" t="s">
        <v>44</v>
      </c>
      <c r="H370" s="266">
        <v>43160</v>
      </c>
      <c r="I370" s="266">
        <v>44012</v>
      </c>
      <c r="J370" s="266">
        <v>43959</v>
      </c>
      <c r="K370" t="s">
        <v>45</v>
      </c>
      <c r="L370" t="s">
        <v>46</v>
      </c>
      <c r="M370" t="s">
        <v>47</v>
      </c>
      <c r="N370" t="s">
        <v>51</v>
      </c>
      <c r="O370">
        <v>11</v>
      </c>
      <c r="P370" t="s">
        <v>523</v>
      </c>
      <c r="Q370" t="s">
        <v>49</v>
      </c>
      <c r="S370" t="s">
        <v>50</v>
      </c>
      <c r="U370" t="s">
        <v>48</v>
      </c>
      <c r="V370" t="s">
        <v>48</v>
      </c>
      <c r="W370" s="92"/>
      <c r="X370" s="92">
        <v>40.6</v>
      </c>
      <c r="Y370" s="93"/>
      <c r="Z370" s="93"/>
      <c r="AB370" s="266"/>
      <c r="AC370" s="266"/>
      <c r="AJ370" s="266"/>
      <c r="AK370" s="266"/>
      <c r="AL370" s="266">
        <v>44938</v>
      </c>
    </row>
    <row r="371" spans="1:38">
      <c r="A371" t="s">
        <v>38</v>
      </c>
      <c r="B371" t="s">
        <v>39</v>
      </c>
      <c r="C371" t="s">
        <v>40</v>
      </c>
      <c r="D371" t="s">
        <v>41</v>
      </c>
      <c r="E371" t="s">
        <v>42</v>
      </c>
      <c r="F371" t="s">
        <v>43</v>
      </c>
      <c r="G371" t="s">
        <v>44</v>
      </c>
      <c r="H371" s="266">
        <v>43160</v>
      </c>
      <c r="I371" s="266">
        <v>44012</v>
      </c>
      <c r="J371" s="266">
        <v>43959</v>
      </c>
      <c r="K371" t="s">
        <v>45</v>
      </c>
      <c r="L371" t="s">
        <v>46</v>
      </c>
      <c r="M371" t="s">
        <v>47</v>
      </c>
      <c r="N371" t="s">
        <v>51</v>
      </c>
      <c r="O371">
        <v>11</v>
      </c>
      <c r="P371" t="s">
        <v>524</v>
      </c>
      <c r="Q371" t="s">
        <v>49</v>
      </c>
      <c r="S371" t="s">
        <v>50</v>
      </c>
      <c r="U371" t="s">
        <v>60</v>
      </c>
      <c r="V371" t="s">
        <v>60</v>
      </c>
      <c r="W371" s="92"/>
      <c r="X371" s="92">
        <v>85</v>
      </c>
      <c r="Y371" s="93"/>
      <c r="Z371" s="93"/>
      <c r="AB371" s="266"/>
      <c r="AC371" s="266"/>
      <c r="AJ371" s="266"/>
      <c r="AK371" s="266"/>
      <c r="AL371" s="266">
        <v>44938</v>
      </c>
    </row>
    <row r="372" spans="1:38">
      <c r="A372" t="s">
        <v>38</v>
      </c>
      <c r="B372" t="s">
        <v>39</v>
      </c>
      <c r="C372" t="s">
        <v>40</v>
      </c>
      <c r="D372" t="s">
        <v>41</v>
      </c>
      <c r="E372" t="s">
        <v>42</v>
      </c>
      <c r="F372" t="s">
        <v>43</v>
      </c>
      <c r="G372" t="s">
        <v>44</v>
      </c>
      <c r="H372" s="266">
        <v>43160</v>
      </c>
      <c r="I372" s="266">
        <v>44012</v>
      </c>
      <c r="J372" s="266">
        <v>43959</v>
      </c>
      <c r="K372" t="s">
        <v>45</v>
      </c>
      <c r="L372" t="s">
        <v>46</v>
      </c>
      <c r="M372" t="s">
        <v>47</v>
      </c>
      <c r="N372" t="s">
        <v>51</v>
      </c>
      <c r="O372">
        <v>11</v>
      </c>
      <c r="P372" t="s">
        <v>525</v>
      </c>
      <c r="Q372" t="s">
        <v>49</v>
      </c>
      <c r="R372" t="s">
        <v>18</v>
      </c>
      <c r="S372" t="s">
        <v>53</v>
      </c>
      <c r="U372" t="s">
        <v>48</v>
      </c>
      <c r="V372" t="s">
        <v>70</v>
      </c>
      <c r="W372" s="92"/>
      <c r="X372" s="92">
        <v>20.2</v>
      </c>
      <c r="Y372" s="93"/>
      <c r="Z372" s="93"/>
      <c r="AB372" s="266">
        <v>43202</v>
      </c>
      <c r="AC372" s="266">
        <v>43215</v>
      </c>
      <c r="AD372" t="s">
        <v>54</v>
      </c>
      <c r="AF372" t="s">
        <v>55</v>
      </c>
      <c r="AG372" t="s">
        <v>526</v>
      </c>
      <c r="AH372" t="s">
        <v>57</v>
      </c>
      <c r="AI372" t="s">
        <v>88</v>
      </c>
      <c r="AJ372" s="266">
        <v>43215</v>
      </c>
      <c r="AK372" s="266">
        <v>44254</v>
      </c>
      <c r="AL372" s="266">
        <v>44938</v>
      </c>
    </row>
    <row r="373" spans="1:38">
      <c r="A373" t="s">
        <v>38</v>
      </c>
      <c r="B373" t="s">
        <v>39</v>
      </c>
      <c r="C373" t="s">
        <v>40</v>
      </c>
      <c r="D373" t="s">
        <v>41</v>
      </c>
      <c r="E373" t="s">
        <v>42</v>
      </c>
      <c r="F373" t="s">
        <v>43</v>
      </c>
      <c r="G373" t="s">
        <v>44</v>
      </c>
      <c r="H373" s="266">
        <v>43160</v>
      </c>
      <c r="I373" s="266">
        <v>44012</v>
      </c>
      <c r="J373" s="266">
        <v>43959</v>
      </c>
      <c r="K373" t="s">
        <v>45</v>
      </c>
      <c r="L373" t="s">
        <v>46</v>
      </c>
      <c r="M373" t="s">
        <v>47</v>
      </c>
      <c r="N373" t="s">
        <v>51</v>
      </c>
      <c r="O373">
        <v>11</v>
      </c>
      <c r="P373" t="s">
        <v>527</v>
      </c>
      <c r="Q373" t="s">
        <v>49</v>
      </c>
      <c r="R373" t="s">
        <v>18</v>
      </c>
      <c r="S373" t="s">
        <v>53</v>
      </c>
      <c r="U373" t="s">
        <v>51</v>
      </c>
      <c r="V373" t="s">
        <v>51</v>
      </c>
      <c r="W373" s="92"/>
      <c r="X373" s="92">
        <v>51.5</v>
      </c>
      <c r="Y373" s="93"/>
      <c r="Z373" s="93"/>
      <c r="AB373" s="266">
        <v>43203</v>
      </c>
      <c r="AC373" s="266">
        <v>43215</v>
      </c>
      <c r="AD373" t="s">
        <v>54</v>
      </c>
      <c r="AF373" t="s">
        <v>55</v>
      </c>
      <c r="AG373" t="s">
        <v>528</v>
      </c>
      <c r="AJ373" s="266"/>
      <c r="AK373" s="266">
        <v>44254</v>
      </c>
      <c r="AL373" s="266">
        <v>44938</v>
      </c>
    </row>
    <row r="374" spans="1:38">
      <c r="A374" t="s">
        <v>38</v>
      </c>
      <c r="B374" t="s">
        <v>39</v>
      </c>
      <c r="C374" t="s">
        <v>40</v>
      </c>
      <c r="D374" t="s">
        <v>41</v>
      </c>
      <c r="E374" t="s">
        <v>42</v>
      </c>
      <c r="F374" t="s">
        <v>43</v>
      </c>
      <c r="G374" t="s">
        <v>44</v>
      </c>
      <c r="H374" s="266">
        <v>43160</v>
      </c>
      <c r="I374" s="266">
        <v>44012</v>
      </c>
      <c r="J374" s="266">
        <v>43959</v>
      </c>
      <c r="K374" t="s">
        <v>45</v>
      </c>
      <c r="L374" t="s">
        <v>46</v>
      </c>
      <c r="M374" t="s">
        <v>47</v>
      </c>
      <c r="N374" t="s">
        <v>51</v>
      </c>
      <c r="O374">
        <v>12</v>
      </c>
      <c r="P374" t="s">
        <v>529</v>
      </c>
      <c r="Q374" t="s">
        <v>49</v>
      </c>
      <c r="S374" t="s">
        <v>50</v>
      </c>
      <c r="U374" t="s">
        <v>48</v>
      </c>
      <c r="V374" t="s">
        <v>48</v>
      </c>
      <c r="W374" s="92"/>
      <c r="X374" s="92">
        <v>36.9</v>
      </c>
      <c r="Y374" s="93"/>
      <c r="Z374" s="93"/>
      <c r="AB374" s="266"/>
      <c r="AC374" s="266"/>
      <c r="AJ374" s="266"/>
      <c r="AK374" s="266"/>
      <c r="AL374" s="266">
        <v>44938</v>
      </c>
    </row>
    <row r="375" spans="1:38">
      <c r="A375" t="s">
        <v>38</v>
      </c>
      <c r="B375" t="s">
        <v>39</v>
      </c>
      <c r="C375" t="s">
        <v>40</v>
      </c>
      <c r="D375" t="s">
        <v>41</v>
      </c>
      <c r="E375" t="s">
        <v>42</v>
      </c>
      <c r="F375" t="s">
        <v>43</v>
      </c>
      <c r="G375" t="s">
        <v>44</v>
      </c>
      <c r="H375" s="266">
        <v>43160</v>
      </c>
      <c r="I375" s="266">
        <v>44012</v>
      </c>
      <c r="J375" s="266">
        <v>43959</v>
      </c>
      <c r="K375" t="s">
        <v>45</v>
      </c>
      <c r="L375" t="s">
        <v>46</v>
      </c>
      <c r="M375" t="s">
        <v>47</v>
      </c>
      <c r="N375" t="s">
        <v>51</v>
      </c>
      <c r="O375">
        <v>12</v>
      </c>
      <c r="P375" t="s">
        <v>530</v>
      </c>
      <c r="Q375" t="s">
        <v>49</v>
      </c>
      <c r="R375" t="s">
        <v>18</v>
      </c>
      <c r="S375" t="s">
        <v>53</v>
      </c>
      <c r="U375" t="s">
        <v>51</v>
      </c>
      <c r="V375" t="s">
        <v>51</v>
      </c>
      <c r="W375" s="92"/>
      <c r="X375" s="92">
        <v>64.4</v>
      </c>
      <c r="Y375" s="93"/>
      <c r="Z375" s="93"/>
      <c r="AB375" s="266">
        <v>43585</v>
      </c>
      <c r="AC375" s="266">
        <v>43606</v>
      </c>
      <c r="AD375" t="s">
        <v>54</v>
      </c>
      <c r="AF375" t="s">
        <v>55</v>
      </c>
      <c r="AG375" t="s">
        <v>531</v>
      </c>
      <c r="AH375" t="s">
        <v>57</v>
      </c>
      <c r="AI375" t="s">
        <v>88</v>
      </c>
      <c r="AJ375" s="266">
        <v>43606</v>
      </c>
      <c r="AK375" s="266">
        <v>44254</v>
      </c>
      <c r="AL375" s="266">
        <v>44938</v>
      </c>
    </row>
    <row r="376" spans="1:38">
      <c r="A376" t="s">
        <v>38</v>
      </c>
      <c r="B376" t="s">
        <v>39</v>
      </c>
      <c r="C376" t="s">
        <v>40</v>
      </c>
      <c r="D376" t="s">
        <v>41</v>
      </c>
      <c r="E376" t="s">
        <v>42</v>
      </c>
      <c r="F376" t="s">
        <v>43</v>
      </c>
      <c r="G376" t="s">
        <v>44</v>
      </c>
      <c r="H376" s="266">
        <v>43160</v>
      </c>
      <c r="I376" s="266">
        <v>44012</v>
      </c>
      <c r="J376" s="266">
        <v>43959</v>
      </c>
      <c r="K376" t="s">
        <v>45</v>
      </c>
      <c r="L376" t="s">
        <v>46</v>
      </c>
      <c r="M376" t="s">
        <v>47</v>
      </c>
      <c r="N376" t="s">
        <v>51</v>
      </c>
      <c r="O376">
        <v>12</v>
      </c>
      <c r="P376" t="s">
        <v>532</v>
      </c>
      <c r="Q376" t="s">
        <v>49</v>
      </c>
      <c r="R376" t="s">
        <v>18</v>
      </c>
      <c r="S376" t="s">
        <v>53</v>
      </c>
      <c r="U376" t="s">
        <v>51</v>
      </c>
      <c r="V376" t="s">
        <v>51</v>
      </c>
      <c r="W376" s="92"/>
      <c r="X376" s="92">
        <v>57.5</v>
      </c>
      <c r="Y376" s="93"/>
      <c r="Z376" s="93"/>
      <c r="AB376" s="266">
        <v>43462</v>
      </c>
      <c r="AC376" s="266">
        <v>43488</v>
      </c>
      <c r="AD376" t="s">
        <v>54</v>
      </c>
      <c r="AF376" t="s">
        <v>55</v>
      </c>
      <c r="AG376" t="s">
        <v>533</v>
      </c>
      <c r="AH376" t="s">
        <v>57</v>
      </c>
      <c r="AI376" t="s">
        <v>88</v>
      </c>
      <c r="AJ376" s="266">
        <v>43488</v>
      </c>
      <c r="AK376" s="266">
        <v>44254</v>
      </c>
      <c r="AL376" s="266">
        <v>44938</v>
      </c>
    </row>
    <row r="377" spans="1:38">
      <c r="A377" t="s">
        <v>38</v>
      </c>
      <c r="B377" t="s">
        <v>39</v>
      </c>
      <c r="C377" t="s">
        <v>40</v>
      </c>
      <c r="D377" t="s">
        <v>41</v>
      </c>
      <c r="E377" t="s">
        <v>42</v>
      </c>
      <c r="F377" t="s">
        <v>43</v>
      </c>
      <c r="G377" t="s">
        <v>44</v>
      </c>
      <c r="H377" s="266">
        <v>43160</v>
      </c>
      <c r="I377" s="266">
        <v>44012</v>
      </c>
      <c r="J377" s="266">
        <v>43959</v>
      </c>
      <c r="K377" t="s">
        <v>45</v>
      </c>
      <c r="L377" t="s">
        <v>46</v>
      </c>
      <c r="M377" t="s">
        <v>47</v>
      </c>
      <c r="N377" t="s">
        <v>51</v>
      </c>
      <c r="O377">
        <v>12</v>
      </c>
      <c r="P377" t="s">
        <v>534</v>
      </c>
      <c r="Q377" t="s">
        <v>49</v>
      </c>
      <c r="S377" t="s">
        <v>50</v>
      </c>
      <c r="U377" t="s">
        <v>48</v>
      </c>
      <c r="V377" t="s">
        <v>48</v>
      </c>
      <c r="W377" s="92"/>
      <c r="X377" s="92">
        <v>40.6</v>
      </c>
      <c r="Y377" s="93"/>
      <c r="Z377" s="93"/>
      <c r="AB377" s="266"/>
      <c r="AC377" s="266"/>
      <c r="AJ377" s="266"/>
      <c r="AK377" s="266"/>
      <c r="AL377" s="266">
        <v>44938</v>
      </c>
    </row>
    <row r="378" spans="1:38">
      <c r="A378" t="s">
        <v>38</v>
      </c>
      <c r="B378" t="s">
        <v>39</v>
      </c>
      <c r="C378" t="s">
        <v>40</v>
      </c>
      <c r="D378" t="s">
        <v>41</v>
      </c>
      <c r="E378" t="s">
        <v>42</v>
      </c>
      <c r="F378" t="s">
        <v>43</v>
      </c>
      <c r="G378" t="s">
        <v>44</v>
      </c>
      <c r="H378" s="266">
        <v>43160</v>
      </c>
      <c r="I378" s="266">
        <v>44012</v>
      </c>
      <c r="J378" s="266">
        <v>43959</v>
      </c>
      <c r="K378" t="s">
        <v>45</v>
      </c>
      <c r="L378" t="s">
        <v>46</v>
      </c>
      <c r="M378" t="s">
        <v>47</v>
      </c>
      <c r="N378" t="s">
        <v>51</v>
      </c>
      <c r="O378">
        <v>12</v>
      </c>
      <c r="P378" t="s">
        <v>535</v>
      </c>
      <c r="Q378" t="s">
        <v>49</v>
      </c>
      <c r="S378" t="s">
        <v>50</v>
      </c>
      <c r="U378" t="s">
        <v>48</v>
      </c>
      <c r="V378" t="s">
        <v>48</v>
      </c>
      <c r="W378" s="92"/>
      <c r="X378" s="92">
        <v>42.1</v>
      </c>
      <c r="Y378" s="93"/>
      <c r="Z378" s="93"/>
      <c r="AB378" s="266"/>
      <c r="AC378" s="266"/>
      <c r="AJ378" s="266"/>
      <c r="AK378" s="266"/>
      <c r="AL378" s="266">
        <v>44938</v>
      </c>
    </row>
    <row r="379" spans="1:38">
      <c r="A379" t="s">
        <v>38</v>
      </c>
      <c r="B379" t="s">
        <v>39</v>
      </c>
      <c r="C379" t="s">
        <v>40</v>
      </c>
      <c r="D379" t="s">
        <v>41</v>
      </c>
      <c r="E379" t="s">
        <v>42</v>
      </c>
      <c r="F379" t="s">
        <v>43</v>
      </c>
      <c r="G379" t="s">
        <v>44</v>
      </c>
      <c r="H379" s="266">
        <v>43160</v>
      </c>
      <c r="I379" s="266">
        <v>44012</v>
      </c>
      <c r="J379" s="266">
        <v>43959</v>
      </c>
      <c r="K379" t="s">
        <v>45</v>
      </c>
      <c r="L379" t="s">
        <v>46</v>
      </c>
      <c r="M379" t="s">
        <v>47</v>
      </c>
      <c r="N379" t="s">
        <v>51</v>
      </c>
      <c r="O379">
        <v>12</v>
      </c>
      <c r="P379" t="s">
        <v>536</v>
      </c>
      <c r="Q379" t="s">
        <v>49</v>
      </c>
      <c r="S379" t="s">
        <v>50</v>
      </c>
      <c r="U379" t="s">
        <v>48</v>
      </c>
      <c r="V379" t="s">
        <v>48</v>
      </c>
      <c r="W379" s="92"/>
      <c r="X379" s="92">
        <v>40.6</v>
      </c>
      <c r="Y379" s="93"/>
      <c r="Z379" s="93"/>
      <c r="AB379" s="266"/>
      <c r="AC379" s="266"/>
      <c r="AJ379" s="266"/>
      <c r="AK379" s="266"/>
      <c r="AL379" s="266">
        <v>44938</v>
      </c>
    </row>
    <row r="380" spans="1:38">
      <c r="A380" t="s">
        <v>38</v>
      </c>
      <c r="B380" t="s">
        <v>39</v>
      </c>
      <c r="C380" t="s">
        <v>40</v>
      </c>
      <c r="D380" t="s">
        <v>41</v>
      </c>
      <c r="E380" t="s">
        <v>42</v>
      </c>
      <c r="F380" t="s">
        <v>43</v>
      </c>
      <c r="G380" t="s">
        <v>44</v>
      </c>
      <c r="H380" s="266">
        <v>43160</v>
      </c>
      <c r="I380" s="266">
        <v>44012</v>
      </c>
      <c r="J380" s="266">
        <v>43959</v>
      </c>
      <c r="K380" t="s">
        <v>45</v>
      </c>
      <c r="L380" t="s">
        <v>46</v>
      </c>
      <c r="M380" t="s">
        <v>47</v>
      </c>
      <c r="N380" t="s">
        <v>51</v>
      </c>
      <c r="O380">
        <v>12</v>
      </c>
      <c r="P380" t="s">
        <v>537</v>
      </c>
      <c r="Q380" t="s">
        <v>49</v>
      </c>
      <c r="S380" t="s">
        <v>50</v>
      </c>
      <c r="U380" t="s">
        <v>60</v>
      </c>
      <c r="V380" t="s">
        <v>60</v>
      </c>
      <c r="W380" s="92"/>
      <c r="X380" s="92">
        <v>85.8</v>
      </c>
      <c r="Y380" s="93"/>
      <c r="Z380" s="93"/>
      <c r="AB380" s="266"/>
      <c r="AC380" s="266"/>
      <c r="AJ380" s="266"/>
      <c r="AK380" s="266"/>
      <c r="AL380" s="266">
        <v>44938</v>
      </c>
    </row>
    <row r="381" spans="1:38">
      <c r="A381" t="s">
        <v>38</v>
      </c>
      <c r="B381" t="s">
        <v>39</v>
      </c>
      <c r="C381" t="s">
        <v>40</v>
      </c>
      <c r="D381" t="s">
        <v>41</v>
      </c>
      <c r="E381" t="s">
        <v>42</v>
      </c>
      <c r="F381" t="s">
        <v>43</v>
      </c>
      <c r="G381" t="s">
        <v>44</v>
      </c>
      <c r="H381" s="266">
        <v>43160</v>
      </c>
      <c r="I381" s="266">
        <v>44012</v>
      </c>
      <c r="J381" s="266">
        <v>43959</v>
      </c>
      <c r="K381" t="s">
        <v>45</v>
      </c>
      <c r="L381" t="s">
        <v>46</v>
      </c>
      <c r="M381" t="s">
        <v>47</v>
      </c>
      <c r="N381" t="s">
        <v>51</v>
      </c>
      <c r="O381">
        <v>12</v>
      </c>
      <c r="P381" t="s">
        <v>538</v>
      </c>
      <c r="Q381" t="s">
        <v>49</v>
      </c>
      <c r="R381" t="s">
        <v>18</v>
      </c>
      <c r="S381" t="s">
        <v>53</v>
      </c>
      <c r="U381" t="s">
        <v>48</v>
      </c>
      <c r="V381" t="s">
        <v>70</v>
      </c>
      <c r="W381" s="92"/>
      <c r="X381" s="92">
        <v>21</v>
      </c>
      <c r="Y381" s="93"/>
      <c r="Z381" s="93"/>
      <c r="AB381" s="266">
        <v>43210</v>
      </c>
      <c r="AC381" s="266">
        <v>43217</v>
      </c>
      <c r="AD381" t="s">
        <v>54</v>
      </c>
      <c r="AF381" t="s">
        <v>55</v>
      </c>
      <c r="AG381" t="s">
        <v>539</v>
      </c>
      <c r="AH381" t="s">
        <v>57</v>
      </c>
      <c r="AI381" t="s">
        <v>540</v>
      </c>
      <c r="AJ381" s="266">
        <v>43217</v>
      </c>
      <c r="AK381" s="266">
        <v>44254</v>
      </c>
      <c r="AL381" s="266">
        <v>44938</v>
      </c>
    </row>
    <row r="382" spans="1:38">
      <c r="A382" t="s">
        <v>38</v>
      </c>
      <c r="B382" t="s">
        <v>39</v>
      </c>
      <c r="C382" t="s">
        <v>40</v>
      </c>
      <c r="D382" t="s">
        <v>41</v>
      </c>
      <c r="E382" t="s">
        <v>42</v>
      </c>
      <c r="F382" t="s">
        <v>43</v>
      </c>
      <c r="G382" t="s">
        <v>44</v>
      </c>
      <c r="H382" s="266">
        <v>43160</v>
      </c>
      <c r="I382" s="266">
        <v>44012</v>
      </c>
      <c r="J382" s="266">
        <v>43959</v>
      </c>
      <c r="K382" t="s">
        <v>45</v>
      </c>
      <c r="L382" t="s">
        <v>46</v>
      </c>
      <c r="M382" t="s">
        <v>47</v>
      </c>
      <c r="N382" t="s">
        <v>51</v>
      </c>
      <c r="O382">
        <v>12</v>
      </c>
      <c r="P382" t="s">
        <v>541</v>
      </c>
      <c r="Q382" t="s">
        <v>49</v>
      </c>
      <c r="R382" t="s">
        <v>18</v>
      </c>
      <c r="S382" t="s">
        <v>53</v>
      </c>
      <c r="U382" t="s">
        <v>51</v>
      </c>
      <c r="V382" t="s">
        <v>51</v>
      </c>
      <c r="W382" s="92"/>
      <c r="X382" s="92">
        <v>50.7</v>
      </c>
      <c r="Y382" s="93"/>
      <c r="Z382" s="93"/>
      <c r="AB382" s="266">
        <v>43242</v>
      </c>
      <c r="AC382" s="266">
        <v>43243</v>
      </c>
      <c r="AD382" t="s">
        <v>54</v>
      </c>
      <c r="AF382" t="s">
        <v>55</v>
      </c>
      <c r="AG382" t="s">
        <v>542</v>
      </c>
      <c r="AH382" t="s">
        <v>57</v>
      </c>
      <c r="AI382" t="s">
        <v>78</v>
      </c>
      <c r="AJ382" s="266">
        <v>43243</v>
      </c>
      <c r="AK382" s="266">
        <v>44254</v>
      </c>
      <c r="AL382" s="266">
        <v>44938</v>
      </c>
    </row>
    <row r="383" spans="1:38">
      <c r="A383" t="s">
        <v>38</v>
      </c>
      <c r="B383" t="s">
        <v>39</v>
      </c>
      <c r="C383" t="s">
        <v>40</v>
      </c>
      <c r="D383" t="s">
        <v>41</v>
      </c>
      <c r="E383" t="s">
        <v>42</v>
      </c>
      <c r="F383" t="s">
        <v>43</v>
      </c>
      <c r="G383" t="s">
        <v>44</v>
      </c>
      <c r="H383" s="266">
        <v>43160</v>
      </c>
      <c r="I383" s="266">
        <v>44012</v>
      </c>
      <c r="J383" s="266">
        <v>43959</v>
      </c>
      <c r="K383" t="s">
        <v>45</v>
      </c>
      <c r="L383" t="s">
        <v>46</v>
      </c>
      <c r="M383" t="s">
        <v>47</v>
      </c>
      <c r="N383" t="s">
        <v>51</v>
      </c>
      <c r="O383">
        <v>13</v>
      </c>
      <c r="P383" t="s">
        <v>543</v>
      </c>
      <c r="Q383" t="s">
        <v>49</v>
      </c>
      <c r="R383" t="s">
        <v>18</v>
      </c>
      <c r="S383" t="s">
        <v>53</v>
      </c>
      <c r="U383" t="s">
        <v>48</v>
      </c>
      <c r="V383" t="s">
        <v>48</v>
      </c>
      <c r="W383" s="92"/>
      <c r="X383" s="92">
        <v>36.9</v>
      </c>
      <c r="Y383" s="93"/>
      <c r="Z383" s="93"/>
      <c r="AB383" s="266">
        <v>43385</v>
      </c>
      <c r="AC383" s="266">
        <v>43406</v>
      </c>
      <c r="AD383" t="s">
        <v>54</v>
      </c>
      <c r="AF383" t="s">
        <v>55</v>
      </c>
      <c r="AG383" t="s">
        <v>544</v>
      </c>
      <c r="AH383" t="s">
        <v>57</v>
      </c>
      <c r="AI383" t="s">
        <v>88</v>
      </c>
      <c r="AJ383" s="266">
        <v>43406</v>
      </c>
      <c r="AK383" s="266">
        <v>44254</v>
      </c>
      <c r="AL383" s="266">
        <v>44938</v>
      </c>
    </row>
    <row r="384" spans="1:38">
      <c r="A384" t="s">
        <v>38</v>
      </c>
      <c r="B384" t="s">
        <v>39</v>
      </c>
      <c r="C384" t="s">
        <v>40</v>
      </c>
      <c r="D384" t="s">
        <v>41</v>
      </c>
      <c r="E384" t="s">
        <v>42</v>
      </c>
      <c r="F384" t="s">
        <v>43</v>
      </c>
      <c r="G384" t="s">
        <v>44</v>
      </c>
      <c r="H384" s="266">
        <v>43160</v>
      </c>
      <c r="I384" s="266">
        <v>44012</v>
      </c>
      <c r="J384" s="266">
        <v>43959</v>
      </c>
      <c r="K384" t="s">
        <v>45</v>
      </c>
      <c r="L384" t="s">
        <v>46</v>
      </c>
      <c r="M384" t="s">
        <v>47</v>
      </c>
      <c r="N384" t="s">
        <v>51</v>
      </c>
      <c r="O384">
        <v>13</v>
      </c>
      <c r="P384" t="s">
        <v>545</v>
      </c>
      <c r="Q384" t="s">
        <v>49</v>
      </c>
      <c r="S384" t="s">
        <v>50</v>
      </c>
      <c r="U384" t="s">
        <v>51</v>
      </c>
      <c r="V384" t="s">
        <v>51</v>
      </c>
      <c r="W384" s="92"/>
      <c r="X384" s="92">
        <v>67.3</v>
      </c>
      <c r="Y384" s="93"/>
      <c r="Z384" s="93"/>
      <c r="AB384" s="266"/>
      <c r="AC384" s="266"/>
      <c r="AJ384" s="266"/>
      <c r="AK384" s="266"/>
      <c r="AL384" s="266">
        <v>44938</v>
      </c>
    </row>
    <row r="385" spans="1:38">
      <c r="A385" t="s">
        <v>38</v>
      </c>
      <c r="B385" t="s">
        <v>39</v>
      </c>
      <c r="C385" t="s">
        <v>40</v>
      </c>
      <c r="D385" t="s">
        <v>41</v>
      </c>
      <c r="E385" t="s">
        <v>42</v>
      </c>
      <c r="F385" t="s">
        <v>43</v>
      </c>
      <c r="G385" t="s">
        <v>44</v>
      </c>
      <c r="H385" s="266">
        <v>43160</v>
      </c>
      <c r="I385" s="266">
        <v>44012</v>
      </c>
      <c r="J385" s="266">
        <v>43959</v>
      </c>
      <c r="K385" t="s">
        <v>45</v>
      </c>
      <c r="L385" t="s">
        <v>46</v>
      </c>
      <c r="M385" t="s">
        <v>47</v>
      </c>
      <c r="N385" t="s">
        <v>51</v>
      </c>
      <c r="O385">
        <v>13</v>
      </c>
      <c r="P385" t="s">
        <v>546</v>
      </c>
      <c r="Q385" t="s">
        <v>49</v>
      </c>
      <c r="S385" t="s">
        <v>50</v>
      </c>
      <c r="U385" t="s">
        <v>51</v>
      </c>
      <c r="V385" t="s">
        <v>51</v>
      </c>
      <c r="W385" s="92"/>
      <c r="X385" s="92">
        <v>56.7</v>
      </c>
      <c r="Y385" s="93"/>
      <c r="Z385" s="93"/>
      <c r="AB385" s="266"/>
      <c r="AC385" s="266"/>
      <c r="AJ385" s="266"/>
      <c r="AK385" s="266"/>
      <c r="AL385" s="266">
        <v>44938</v>
      </c>
    </row>
    <row r="386" spans="1:38">
      <c r="A386" t="s">
        <v>38</v>
      </c>
      <c r="B386" t="s">
        <v>39</v>
      </c>
      <c r="C386" t="s">
        <v>40</v>
      </c>
      <c r="D386" t="s">
        <v>41</v>
      </c>
      <c r="E386" t="s">
        <v>42</v>
      </c>
      <c r="F386" t="s">
        <v>43</v>
      </c>
      <c r="G386" t="s">
        <v>44</v>
      </c>
      <c r="H386" s="266">
        <v>43160</v>
      </c>
      <c r="I386" s="266">
        <v>44012</v>
      </c>
      <c r="J386" s="266">
        <v>43959</v>
      </c>
      <c r="K386" t="s">
        <v>45</v>
      </c>
      <c r="L386" t="s">
        <v>46</v>
      </c>
      <c r="M386" t="s">
        <v>47</v>
      </c>
      <c r="N386" t="s">
        <v>51</v>
      </c>
      <c r="O386">
        <v>13</v>
      </c>
      <c r="P386" t="s">
        <v>547</v>
      </c>
      <c r="Q386" t="s">
        <v>49</v>
      </c>
      <c r="S386" t="s">
        <v>50</v>
      </c>
      <c r="U386" t="s">
        <v>48</v>
      </c>
      <c r="V386" t="s">
        <v>48</v>
      </c>
      <c r="W386" s="92"/>
      <c r="X386" s="92">
        <v>40.6</v>
      </c>
      <c r="Y386" s="93"/>
      <c r="Z386" s="93"/>
      <c r="AB386" s="266"/>
      <c r="AC386" s="266"/>
      <c r="AJ386" s="266"/>
      <c r="AK386" s="266"/>
      <c r="AL386" s="266">
        <v>44938</v>
      </c>
    </row>
    <row r="387" spans="1:38">
      <c r="A387" t="s">
        <v>38</v>
      </c>
      <c r="B387" t="s">
        <v>39</v>
      </c>
      <c r="C387" t="s">
        <v>40</v>
      </c>
      <c r="D387" t="s">
        <v>41</v>
      </c>
      <c r="E387" t="s">
        <v>42</v>
      </c>
      <c r="F387" t="s">
        <v>43</v>
      </c>
      <c r="G387" t="s">
        <v>44</v>
      </c>
      <c r="H387" s="266">
        <v>43160</v>
      </c>
      <c r="I387" s="266">
        <v>44012</v>
      </c>
      <c r="J387" s="266">
        <v>43959</v>
      </c>
      <c r="K387" t="s">
        <v>45</v>
      </c>
      <c r="L387" t="s">
        <v>46</v>
      </c>
      <c r="M387" t="s">
        <v>47</v>
      </c>
      <c r="N387" t="s">
        <v>51</v>
      </c>
      <c r="O387">
        <v>13</v>
      </c>
      <c r="P387" t="s">
        <v>548</v>
      </c>
      <c r="Q387" t="s">
        <v>49</v>
      </c>
      <c r="S387" t="s">
        <v>50</v>
      </c>
      <c r="U387" t="s">
        <v>48</v>
      </c>
      <c r="V387" t="s">
        <v>48</v>
      </c>
      <c r="W387" s="92"/>
      <c r="X387" s="92">
        <v>42.9</v>
      </c>
      <c r="Y387" s="93"/>
      <c r="Z387" s="93"/>
      <c r="AB387" s="266"/>
      <c r="AC387" s="266"/>
      <c r="AJ387" s="266"/>
      <c r="AK387" s="266"/>
      <c r="AL387" s="266">
        <v>44938</v>
      </c>
    </row>
    <row r="388" spans="1:38">
      <c r="A388" t="s">
        <v>38</v>
      </c>
      <c r="B388" t="s">
        <v>39</v>
      </c>
      <c r="C388" t="s">
        <v>40</v>
      </c>
      <c r="D388" t="s">
        <v>41</v>
      </c>
      <c r="E388" t="s">
        <v>42</v>
      </c>
      <c r="F388" t="s">
        <v>43</v>
      </c>
      <c r="G388" t="s">
        <v>44</v>
      </c>
      <c r="H388" s="266">
        <v>43160</v>
      </c>
      <c r="I388" s="266">
        <v>44012</v>
      </c>
      <c r="J388" s="266">
        <v>43959</v>
      </c>
      <c r="K388" t="s">
        <v>45</v>
      </c>
      <c r="L388" t="s">
        <v>46</v>
      </c>
      <c r="M388" t="s">
        <v>47</v>
      </c>
      <c r="N388" t="s">
        <v>51</v>
      </c>
      <c r="O388">
        <v>13</v>
      </c>
      <c r="P388" t="s">
        <v>549</v>
      </c>
      <c r="Q388" t="s">
        <v>49</v>
      </c>
      <c r="S388" t="s">
        <v>50</v>
      </c>
      <c r="U388" t="s">
        <v>48</v>
      </c>
      <c r="V388" t="s">
        <v>48</v>
      </c>
      <c r="W388" s="92"/>
      <c r="X388" s="92">
        <v>40.6</v>
      </c>
      <c r="Y388" s="93"/>
      <c r="Z388" s="93"/>
      <c r="AB388" s="266"/>
      <c r="AC388" s="266"/>
      <c r="AJ388" s="266"/>
      <c r="AK388" s="266"/>
      <c r="AL388" s="266">
        <v>44938</v>
      </c>
    </row>
    <row r="389" spans="1:38">
      <c r="A389" t="s">
        <v>38</v>
      </c>
      <c r="B389" t="s">
        <v>39</v>
      </c>
      <c r="C389" t="s">
        <v>40</v>
      </c>
      <c r="D389" t="s">
        <v>41</v>
      </c>
      <c r="E389" t="s">
        <v>42</v>
      </c>
      <c r="F389" t="s">
        <v>43</v>
      </c>
      <c r="G389" t="s">
        <v>44</v>
      </c>
      <c r="H389" s="266">
        <v>43160</v>
      </c>
      <c r="I389" s="266">
        <v>44012</v>
      </c>
      <c r="J389" s="266">
        <v>43959</v>
      </c>
      <c r="K389" t="s">
        <v>45</v>
      </c>
      <c r="L389" t="s">
        <v>46</v>
      </c>
      <c r="M389" t="s">
        <v>47</v>
      </c>
      <c r="N389" t="s">
        <v>51</v>
      </c>
      <c r="O389">
        <v>13</v>
      </c>
      <c r="P389" t="s">
        <v>550</v>
      </c>
      <c r="Q389" t="s">
        <v>49</v>
      </c>
      <c r="S389" t="s">
        <v>50</v>
      </c>
      <c r="U389" t="s">
        <v>60</v>
      </c>
      <c r="V389" t="s">
        <v>60</v>
      </c>
      <c r="W389" s="92"/>
      <c r="X389" s="92">
        <v>85</v>
      </c>
      <c r="Y389" s="93"/>
      <c r="Z389" s="93"/>
      <c r="AB389" s="266"/>
      <c r="AC389" s="266"/>
      <c r="AJ389" s="266"/>
      <c r="AK389" s="266"/>
      <c r="AL389" s="266">
        <v>44938</v>
      </c>
    </row>
    <row r="390" spans="1:38">
      <c r="A390" t="s">
        <v>38</v>
      </c>
      <c r="B390" t="s">
        <v>39</v>
      </c>
      <c r="C390" t="s">
        <v>40</v>
      </c>
      <c r="D390" t="s">
        <v>41</v>
      </c>
      <c r="E390" t="s">
        <v>42</v>
      </c>
      <c r="F390" t="s">
        <v>43</v>
      </c>
      <c r="G390" t="s">
        <v>44</v>
      </c>
      <c r="H390" s="266">
        <v>43160</v>
      </c>
      <c r="I390" s="266">
        <v>44012</v>
      </c>
      <c r="J390" s="266">
        <v>43959</v>
      </c>
      <c r="K390" t="s">
        <v>45</v>
      </c>
      <c r="L390" t="s">
        <v>46</v>
      </c>
      <c r="M390" t="s">
        <v>47</v>
      </c>
      <c r="N390" t="s">
        <v>51</v>
      </c>
      <c r="O390">
        <v>13</v>
      </c>
      <c r="P390" t="s">
        <v>551</v>
      </c>
      <c r="Q390" t="s">
        <v>49</v>
      </c>
      <c r="R390" t="s">
        <v>18</v>
      </c>
      <c r="S390" t="s">
        <v>53</v>
      </c>
      <c r="U390" t="s">
        <v>48</v>
      </c>
      <c r="V390" t="s">
        <v>70</v>
      </c>
      <c r="W390" s="92"/>
      <c r="X390" s="92">
        <v>20.2</v>
      </c>
      <c r="Y390" s="93"/>
      <c r="Z390" s="93"/>
      <c r="AB390" s="266">
        <v>43194</v>
      </c>
      <c r="AC390" s="266">
        <v>43215</v>
      </c>
      <c r="AD390" t="s">
        <v>54</v>
      </c>
      <c r="AF390" t="s">
        <v>55</v>
      </c>
      <c r="AG390" t="s">
        <v>552</v>
      </c>
      <c r="AJ390" s="266"/>
      <c r="AK390" s="266">
        <v>44254</v>
      </c>
      <c r="AL390" s="266">
        <v>44938</v>
      </c>
    </row>
    <row r="391" spans="1:38">
      <c r="A391" t="s">
        <v>38</v>
      </c>
      <c r="B391" t="s">
        <v>39</v>
      </c>
      <c r="C391" t="s">
        <v>40</v>
      </c>
      <c r="D391" t="s">
        <v>41</v>
      </c>
      <c r="E391" t="s">
        <v>42</v>
      </c>
      <c r="F391" t="s">
        <v>43</v>
      </c>
      <c r="G391" t="s">
        <v>44</v>
      </c>
      <c r="H391" s="266">
        <v>43160</v>
      </c>
      <c r="I391" s="266">
        <v>44012</v>
      </c>
      <c r="J391" s="266">
        <v>43959</v>
      </c>
      <c r="K391" t="s">
        <v>45</v>
      </c>
      <c r="L391" t="s">
        <v>46</v>
      </c>
      <c r="M391" t="s">
        <v>47</v>
      </c>
      <c r="N391" t="s">
        <v>51</v>
      </c>
      <c r="O391">
        <v>13</v>
      </c>
      <c r="P391" t="s">
        <v>553</v>
      </c>
      <c r="Q391" t="s">
        <v>49</v>
      </c>
      <c r="S391" t="s">
        <v>50</v>
      </c>
      <c r="U391" t="s">
        <v>51</v>
      </c>
      <c r="V391" t="s">
        <v>51</v>
      </c>
      <c r="W391" s="92"/>
      <c r="X391" s="92">
        <v>51.5</v>
      </c>
      <c r="Y391" s="93"/>
      <c r="Z391" s="93"/>
      <c r="AB391" s="266"/>
      <c r="AC391" s="266"/>
      <c r="AJ391" s="266"/>
      <c r="AK391" s="266"/>
      <c r="AL391" s="266">
        <v>44938</v>
      </c>
    </row>
    <row r="392" spans="1:38">
      <c r="A392" t="s">
        <v>38</v>
      </c>
      <c r="B392" t="s">
        <v>39</v>
      </c>
      <c r="C392" t="s">
        <v>40</v>
      </c>
      <c r="D392" t="s">
        <v>41</v>
      </c>
      <c r="E392" t="s">
        <v>42</v>
      </c>
      <c r="F392" t="s">
        <v>43</v>
      </c>
      <c r="G392" t="s">
        <v>44</v>
      </c>
      <c r="H392" s="266">
        <v>43160</v>
      </c>
      <c r="I392" s="266">
        <v>44012</v>
      </c>
      <c r="J392" s="266">
        <v>43959</v>
      </c>
      <c r="K392" t="s">
        <v>45</v>
      </c>
      <c r="L392" t="s">
        <v>46</v>
      </c>
      <c r="M392" t="s">
        <v>47</v>
      </c>
      <c r="N392" t="s">
        <v>51</v>
      </c>
      <c r="O392">
        <v>14</v>
      </c>
      <c r="P392" t="s">
        <v>554</v>
      </c>
      <c r="Q392" t="s">
        <v>49</v>
      </c>
      <c r="S392" t="s">
        <v>50</v>
      </c>
      <c r="U392" t="s">
        <v>48</v>
      </c>
      <c r="V392" t="s">
        <v>48</v>
      </c>
      <c r="W392" s="92"/>
      <c r="X392" s="92">
        <v>36.9</v>
      </c>
      <c r="Y392" s="93"/>
      <c r="Z392" s="93"/>
      <c r="AB392" s="266"/>
      <c r="AC392" s="266"/>
      <c r="AJ392" s="266"/>
      <c r="AK392" s="266"/>
      <c r="AL392" s="266">
        <v>44938</v>
      </c>
    </row>
    <row r="393" spans="1:38">
      <c r="A393" t="s">
        <v>38</v>
      </c>
      <c r="B393" t="s">
        <v>39</v>
      </c>
      <c r="C393" t="s">
        <v>40</v>
      </c>
      <c r="D393" t="s">
        <v>41</v>
      </c>
      <c r="E393" t="s">
        <v>42</v>
      </c>
      <c r="F393" t="s">
        <v>43</v>
      </c>
      <c r="G393" t="s">
        <v>44</v>
      </c>
      <c r="H393" s="266">
        <v>43160</v>
      </c>
      <c r="I393" s="266">
        <v>44012</v>
      </c>
      <c r="J393" s="266">
        <v>43959</v>
      </c>
      <c r="K393" t="s">
        <v>45</v>
      </c>
      <c r="L393" t="s">
        <v>46</v>
      </c>
      <c r="M393" t="s">
        <v>47</v>
      </c>
      <c r="N393" t="s">
        <v>51</v>
      </c>
      <c r="O393">
        <v>14</v>
      </c>
      <c r="P393" t="s">
        <v>555</v>
      </c>
      <c r="Q393" t="s">
        <v>49</v>
      </c>
      <c r="S393" t="s">
        <v>50</v>
      </c>
      <c r="U393" t="s">
        <v>51</v>
      </c>
      <c r="V393" t="s">
        <v>51</v>
      </c>
      <c r="W393" s="92"/>
      <c r="X393" s="92">
        <v>64.4</v>
      </c>
      <c r="Y393" s="93"/>
      <c r="Z393" s="93"/>
      <c r="AB393" s="266"/>
      <c r="AC393" s="266"/>
      <c r="AJ393" s="266"/>
      <c r="AK393" s="266"/>
      <c r="AL393" s="266">
        <v>44938</v>
      </c>
    </row>
    <row r="394" spans="1:38">
      <c r="A394" t="s">
        <v>38</v>
      </c>
      <c r="B394" t="s">
        <v>39</v>
      </c>
      <c r="C394" t="s">
        <v>40</v>
      </c>
      <c r="D394" t="s">
        <v>41</v>
      </c>
      <c r="E394" t="s">
        <v>42</v>
      </c>
      <c r="F394" t="s">
        <v>43</v>
      </c>
      <c r="G394" t="s">
        <v>44</v>
      </c>
      <c r="H394" s="266">
        <v>43160</v>
      </c>
      <c r="I394" s="266">
        <v>44012</v>
      </c>
      <c r="J394" s="266">
        <v>43959</v>
      </c>
      <c r="K394" t="s">
        <v>45</v>
      </c>
      <c r="L394" t="s">
        <v>46</v>
      </c>
      <c r="M394" t="s">
        <v>47</v>
      </c>
      <c r="N394" t="s">
        <v>51</v>
      </c>
      <c r="O394">
        <v>14</v>
      </c>
      <c r="P394" t="s">
        <v>556</v>
      </c>
      <c r="Q394" t="s">
        <v>49</v>
      </c>
      <c r="S394" t="s">
        <v>50</v>
      </c>
      <c r="U394" t="s">
        <v>51</v>
      </c>
      <c r="V394" t="s">
        <v>51</v>
      </c>
      <c r="W394" s="92"/>
      <c r="X394" s="92">
        <v>57.5</v>
      </c>
      <c r="Y394" s="93"/>
      <c r="Z394" s="93"/>
      <c r="AB394" s="266"/>
      <c r="AC394" s="266"/>
      <c r="AJ394" s="266"/>
      <c r="AK394" s="266"/>
      <c r="AL394" s="266">
        <v>44938</v>
      </c>
    </row>
    <row r="395" spans="1:38">
      <c r="A395" t="s">
        <v>38</v>
      </c>
      <c r="B395" t="s">
        <v>39</v>
      </c>
      <c r="C395" t="s">
        <v>40</v>
      </c>
      <c r="D395" t="s">
        <v>41</v>
      </c>
      <c r="E395" t="s">
        <v>42</v>
      </c>
      <c r="F395" t="s">
        <v>43</v>
      </c>
      <c r="G395" t="s">
        <v>44</v>
      </c>
      <c r="H395" s="266">
        <v>43160</v>
      </c>
      <c r="I395" s="266">
        <v>44012</v>
      </c>
      <c r="J395" s="266">
        <v>43959</v>
      </c>
      <c r="K395" t="s">
        <v>45</v>
      </c>
      <c r="L395" t="s">
        <v>46</v>
      </c>
      <c r="M395" t="s">
        <v>47</v>
      </c>
      <c r="N395" t="s">
        <v>51</v>
      </c>
      <c r="O395">
        <v>14</v>
      </c>
      <c r="P395" t="s">
        <v>557</v>
      </c>
      <c r="Q395" t="s">
        <v>49</v>
      </c>
      <c r="S395" t="s">
        <v>50</v>
      </c>
      <c r="U395" t="s">
        <v>48</v>
      </c>
      <c r="V395" t="s">
        <v>48</v>
      </c>
      <c r="W395" s="92"/>
      <c r="X395" s="92">
        <v>40.6</v>
      </c>
      <c r="Y395" s="93"/>
      <c r="Z395" s="93"/>
      <c r="AB395" s="266"/>
      <c r="AC395" s="266"/>
      <c r="AJ395" s="266"/>
      <c r="AK395" s="266"/>
      <c r="AL395" s="266">
        <v>44938</v>
      </c>
    </row>
    <row r="396" spans="1:38">
      <c r="A396" t="s">
        <v>38</v>
      </c>
      <c r="B396" t="s">
        <v>39</v>
      </c>
      <c r="C396" t="s">
        <v>40</v>
      </c>
      <c r="D396" t="s">
        <v>41</v>
      </c>
      <c r="E396" t="s">
        <v>42</v>
      </c>
      <c r="F396" t="s">
        <v>43</v>
      </c>
      <c r="G396" t="s">
        <v>44</v>
      </c>
      <c r="H396" s="266">
        <v>43160</v>
      </c>
      <c r="I396" s="266">
        <v>44012</v>
      </c>
      <c r="J396" s="266">
        <v>43959</v>
      </c>
      <c r="K396" t="s">
        <v>45</v>
      </c>
      <c r="L396" t="s">
        <v>46</v>
      </c>
      <c r="M396" t="s">
        <v>47</v>
      </c>
      <c r="N396" t="s">
        <v>51</v>
      </c>
      <c r="O396">
        <v>14</v>
      </c>
      <c r="P396" t="s">
        <v>558</v>
      </c>
      <c r="Q396" t="s">
        <v>49</v>
      </c>
      <c r="R396" t="s">
        <v>18</v>
      </c>
      <c r="S396" t="s">
        <v>53</v>
      </c>
      <c r="U396" t="s">
        <v>48</v>
      </c>
      <c r="V396" t="s">
        <v>48</v>
      </c>
      <c r="W396" s="92"/>
      <c r="X396" s="92">
        <v>42.1</v>
      </c>
      <c r="Y396" s="93"/>
      <c r="Z396" s="93"/>
      <c r="AB396" s="266">
        <v>43546</v>
      </c>
      <c r="AC396" s="266">
        <v>43570</v>
      </c>
      <c r="AD396" t="s">
        <v>54</v>
      </c>
      <c r="AF396" t="s">
        <v>55</v>
      </c>
      <c r="AG396" t="s">
        <v>559</v>
      </c>
      <c r="AJ396" s="266"/>
      <c r="AK396" s="266">
        <v>44254</v>
      </c>
      <c r="AL396" s="266">
        <v>44938</v>
      </c>
    </row>
    <row r="397" spans="1:38">
      <c r="A397" t="s">
        <v>38</v>
      </c>
      <c r="B397" t="s">
        <v>39</v>
      </c>
      <c r="C397" t="s">
        <v>40</v>
      </c>
      <c r="D397" t="s">
        <v>41</v>
      </c>
      <c r="E397" t="s">
        <v>42</v>
      </c>
      <c r="F397" t="s">
        <v>43</v>
      </c>
      <c r="G397" t="s">
        <v>44</v>
      </c>
      <c r="H397" s="266">
        <v>43160</v>
      </c>
      <c r="I397" s="266">
        <v>44012</v>
      </c>
      <c r="J397" s="266">
        <v>43959</v>
      </c>
      <c r="K397" t="s">
        <v>45</v>
      </c>
      <c r="L397" t="s">
        <v>46</v>
      </c>
      <c r="M397" t="s">
        <v>47</v>
      </c>
      <c r="N397" t="s">
        <v>51</v>
      </c>
      <c r="O397">
        <v>14</v>
      </c>
      <c r="P397" t="s">
        <v>560</v>
      </c>
      <c r="Q397" t="s">
        <v>49</v>
      </c>
      <c r="R397" t="s">
        <v>18</v>
      </c>
      <c r="S397" t="s">
        <v>53</v>
      </c>
      <c r="U397" t="s">
        <v>48</v>
      </c>
      <c r="V397" t="s">
        <v>48</v>
      </c>
      <c r="W397" s="92"/>
      <c r="X397" s="92">
        <v>40.6</v>
      </c>
      <c r="Y397" s="93"/>
      <c r="Z397" s="93"/>
      <c r="AB397" s="266">
        <v>43627</v>
      </c>
      <c r="AC397" s="266">
        <v>43637</v>
      </c>
      <c r="AD397" t="s">
        <v>54</v>
      </c>
      <c r="AF397" t="s">
        <v>55</v>
      </c>
      <c r="AG397" t="s">
        <v>561</v>
      </c>
      <c r="AH397" t="s">
        <v>57</v>
      </c>
      <c r="AI397" t="s">
        <v>73</v>
      </c>
      <c r="AJ397" s="266">
        <v>43637</v>
      </c>
      <c r="AK397" s="266">
        <v>44254</v>
      </c>
      <c r="AL397" s="266">
        <v>44938</v>
      </c>
    </row>
    <row r="398" spans="1:38">
      <c r="A398" t="s">
        <v>38</v>
      </c>
      <c r="B398" t="s">
        <v>39</v>
      </c>
      <c r="C398" t="s">
        <v>40</v>
      </c>
      <c r="D398" t="s">
        <v>41</v>
      </c>
      <c r="E398" t="s">
        <v>42</v>
      </c>
      <c r="F398" t="s">
        <v>43</v>
      </c>
      <c r="G398" t="s">
        <v>44</v>
      </c>
      <c r="H398" s="266">
        <v>43160</v>
      </c>
      <c r="I398" s="266">
        <v>44012</v>
      </c>
      <c r="J398" s="266">
        <v>43959</v>
      </c>
      <c r="K398" t="s">
        <v>45</v>
      </c>
      <c r="L398" t="s">
        <v>46</v>
      </c>
      <c r="M398" t="s">
        <v>47</v>
      </c>
      <c r="N398" t="s">
        <v>51</v>
      </c>
      <c r="O398">
        <v>14</v>
      </c>
      <c r="P398" t="s">
        <v>562</v>
      </c>
      <c r="Q398" t="s">
        <v>49</v>
      </c>
      <c r="R398" t="s">
        <v>18</v>
      </c>
      <c r="S398" t="s">
        <v>53</v>
      </c>
      <c r="U398" t="s">
        <v>60</v>
      </c>
      <c r="V398" t="s">
        <v>60</v>
      </c>
      <c r="W398" s="92"/>
      <c r="X398" s="92">
        <v>85.8</v>
      </c>
      <c r="Y398" s="93"/>
      <c r="Z398" s="93"/>
      <c r="AB398" s="266">
        <v>43330</v>
      </c>
      <c r="AC398" s="266">
        <v>43363</v>
      </c>
      <c r="AD398" t="s">
        <v>54</v>
      </c>
      <c r="AF398" t="s">
        <v>55</v>
      </c>
      <c r="AG398" t="s">
        <v>563</v>
      </c>
      <c r="AH398" t="s">
        <v>57</v>
      </c>
      <c r="AI398" t="s">
        <v>88</v>
      </c>
      <c r="AJ398" s="266">
        <v>43363</v>
      </c>
      <c r="AK398" s="266">
        <v>44254</v>
      </c>
      <c r="AL398" s="266">
        <v>44938</v>
      </c>
    </row>
    <row r="399" spans="1:38">
      <c r="A399" t="s">
        <v>38</v>
      </c>
      <c r="B399" t="s">
        <v>39</v>
      </c>
      <c r="C399" t="s">
        <v>40</v>
      </c>
      <c r="D399" t="s">
        <v>41</v>
      </c>
      <c r="E399" t="s">
        <v>42</v>
      </c>
      <c r="F399" t="s">
        <v>43</v>
      </c>
      <c r="G399" t="s">
        <v>44</v>
      </c>
      <c r="H399" s="266">
        <v>43160</v>
      </c>
      <c r="I399" s="266">
        <v>44012</v>
      </c>
      <c r="J399" s="266">
        <v>43959</v>
      </c>
      <c r="K399" t="s">
        <v>45</v>
      </c>
      <c r="L399" t="s">
        <v>46</v>
      </c>
      <c r="M399" t="s">
        <v>47</v>
      </c>
      <c r="N399" t="s">
        <v>51</v>
      </c>
      <c r="O399">
        <v>14</v>
      </c>
      <c r="P399" t="s">
        <v>564</v>
      </c>
      <c r="Q399" t="s">
        <v>49</v>
      </c>
      <c r="S399" t="s">
        <v>50</v>
      </c>
      <c r="U399" t="s">
        <v>48</v>
      </c>
      <c r="V399" t="s">
        <v>70</v>
      </c>
      <c r="W399" s="92"/>
      <c r="X399" s="92">
        <v>21</v>
      </c>
      <c r="Y399" s="93"/>
      <c r="Z399" s="93"/>
      <c r="AB399" s="266"/>
      <c r="AC399" s="266"/>
      <c r="AJ399" s="266"/>
      <c r="AK399" s="266"/>
      <c r="AL399" s="266">
        <v>44938</v>
      </c>
    </row>
    <row r="400" spans="1:38">
      <c r="A400" t="s">
        <v>38</v>
      </c>
      <c r="B400" t="s">
        <v>39</v>
      </c>
      <c r="C400" t="s">
        <v>40</v>
      </c>
      <c r="D400" t="s">
        <v>41</v>
      </c>
      <c r="E400" t="s">
        <v>42</v>
      </c>
      <c r="F400" t="s">
        <v>43</v>
      </c>
      <c r="G400" t="s">
        <v>44</v>
      </c>
      <c r="H400" s="266">
        <v>43160</v>
      </c>
      <c r="I400" s="266">
        <v>44012</v>
      </c>
      <c r="J400" s="266">
        <v>43959</v>
      </c>
      <c r="K400" t="s">
        <v>45</v>
      </c>
      <c r="L400" t="s">
        <v>46</v>
      </c>
      <c r="M400" t="s">
        <v>47</v>
      </c>
      <c r="N400" t="s">
        <v>51</v>
      </c>
      <c r="O400">
        <v>14</v>
      </c>
      <c r="P400" t="s">
        <v>565</v>
      </c>
      <c r="Q400" t="s">
        <v>49</v>
      </c>
      <c r="S400" t="s">
        <v>50</v>
      </c>
      <c r="U400" t="s">
        <v>51</v>
      </c>
      <c r="V400" t="s">
        <v>51</v>
      </c>
      <c r="W400" s="92"/>
      <c r="X400" s="92">
        <v>50.7</v>
      </c>
      <c r="Y400" s="93"/>
      <c r="Z400" s="93"/>
      <c r="AB400" s="266"/>
      <c r="AC400" s="266"/>
      <c r="AJ400" s="266"/>
      <c r="AK400" s="266"/>
      <c r="AL400" s="266">
        <v>44938</v>
      </c>
    </row>
    <row r="401" spans="1:38">
      <c r="A401" t="s">
        <v>38</v>
      </c>
      <c r="B401" t="s">
        <v>39</v>
      </c>
      <c r="C401" t="s">
        <v>40</v>
      </c>
      <c r="D401" t="s">
        <v>41</v>
      </c>
      <c r="E401" t="s">
        <v>42</v>
      </c>
      <c r="F401" t="s">
        <v>43</v>
      </c>
      <c r="G401" t="s">
        <v>44</v>
      </c>
      <c r="H401" s="266">
        <v>43160</v>
      </c>
      <c r="I401" s="266">
        <v>44012</v>
      </c>
      <c r="J401" s="266">
        <v>43959</v>
      </c>
      <c r="K401" t="s">
        <v>45</v>
      </c>
      <c r="L401" t="s">
        <v>46</v>
      </c>
      <c r="M401" t="s">
        <v>47</v>
      </c>
      <c r="N401" t="s">
        <v>51</v>
      </c>
      <c r="O401">
        <v>15</v>
      </c>
      <c r="P401" t="s">
        <v>566</v>
      </c>
      <c r="Q401" t="s">
        <v>49</v>
      </c>
      <c r="S401" t="s">
        <v>50</v>
      </c>
      <c r="U401" t="s">
        <v>48</v>
      </c>
      <c r="V401" t="s">
        <v>48</v>
      </c>
      <c r="W401" s="92"/>
      <c r="X401" s="92">
        <v>36.9</v>
      </c>
      <c r="Y401" s="93"/>
      <c r="Z401" s="93"/>
      <c r="AB401" s="266"/>
      <c r="AC401" s="266"/>
      <c r="AJ401" s="266"/>
      <c r="AK401" s="266"/>
      <c r="AL401" s="266">
        <v>44938</v>
      </c>
    </row>
    <row r="402" spans="1:38">
      <c r="A402" t="s">
        <v>38</v>
      </c>
      <c r="B402" t="s">
        <v>39</v>
      </c>
      <c r="C402" t="s">
        <v>40</v>
      </c>
      <c r="D402" t="s">
        <v>41</v>
      </c>
      <c r="E402" t="s">
        <v>42</v>
      </c>
      <c r="F402" t="s">
        <v>43</v>
      </c>
      <c r="G402" t="s">
        <v>44</v>
      </c>
      <c r="H402" s="266">
        <v>43160</v>
      </c>
      <c r="I402" s="266">
        <v>44012</v>
      </c>
      <c r="J402" s="266">
        <v>43959</v>
      </c>
      <c r="K402" t="s">
        <v>45</v>
      </c>
      <c r="L402" t="s">
        <v>46</v>
      </c>
      <c r="M402" t="s">
        <v>47</v>
      </c>
      <c r="N402" t="s">
        <v>51</v>
      </c>
      <c r="O402">
        <v>15</v>
      </c>
      <c r="P402" t="s">
        <v>567</v>
      </c>
      <c r="Q402" t="s">
        <v>49</v>
      </c>
      <c r="S402" t="s">
        <v>50</v>
      </c>
      <c r="U402" t="s">
        <v>51</v>
      </c>
      <c r="V402" t="s">
        <v>51</v>
      </c>
      <c r="W402" s="92"/>
      <c r="X402" s="92">
        <v>67.3</v>
      </c>
      <c r="Y402" s="93"/>
      <c r="Z402" s="93"/>
      <c r="AB402" s="266"/>
      <c r="AC402" s="266"/>
      <c r="AJ402" s="266"/>
      <c r="AK402" s="266"/>
      <c r="AL402" s="266">
        <v>44938</v>
      </c>
    </row>
    <row r="403" spans="1:38">
      <c r="A403" t="s">
        <v>38</v>
      </c>
      <c r="B403" t="s">
        <v>39</v>
      </c>
      <c r="C403" t="s">
        <v>40</v>
      </c>
      <c r="D403" t="s">
        <v>41</v>
      </c>
      <c r="E403" t="s">
        <v>42</v>
      </c>
      <c r="F403" t="s">
        <v>43</v>
      </c>
      <c r="G403" t="s">
        <v>44</v>
      </c>
      <c r="H403" s="266">
        <v>43160</v>
      </c>
      <c r="I403" s="266">
        <v>44012</v>
      </c>
      <c r="J403" s="266">
        <v>43959</v>
      </c>
      <c r="K403" t="s">
        <v>45</v>
      </c>
      <c r="L403" t="s">
        <v>46</v>
      </c>
      <c r="M403" t="s">
        <v>47</v>
      </c>
      <c r="N403" t="s">
        <v>51</v>
      </c>
      <c r="O403">
        <v>15</v>
      </c>
      <c r="P403" t="s">
        <v>568</v>
      </c>
      <c r="Q403" t="s">
        <v>49</v>
      </c>
      <c r="S403" t="s">
        <v>50</v>
      </c>
      <c r="U403" t="s">
        <v>51</v>
      </c>
      <c r="V403" t="s">
        <v>51</v>
      </c>
      <c r="W403" s="92"/>
      <c r="X403" s="92">
        <v>56.7</v>
      </c>
      <c r="Y403" s="93"/>
      <c r="Z403" s="93"/>
      <c r="AB403" s="266"/>
      <c r="AC403" s="266"/>
      <c r="AJ403" s="266"/>
      <c r="AK403" s="266"/>
      <c r="AL403" s="266">
        <v>44938</v>
      </c>
    </row>
    <row r="404" spans="1:38">
      <c r="A404" t="s">
        <v>38</v>
      </c>
      <c r="B404" t="s">
        <v>39</v>
      </c>
      <c r="C404" t="s">
        <v>40</v>
      </c>
      <c r="D404" t="s">
        <v>41</v>
      </c>
      <c r="E404" t="s">
        <v>42</v>
      </c>
      <c r="F404" t="s">
        <v>43</v>
      </c>
      <c r="G404" t="s">
        <v>44</v>
      </c>
      <c r="H404" s="266">
        <v>43160</v>
      </c>
      <c r="I404" s="266">
        <v>44012</v>
      </c>
      <c r="J404" s="266">
        <v>43959</v>
      </c>
      <c r="K404" t="s">
        <v>45</v>
      </c>
      <c r="L404" t="s">
        <v>46</v>
      </c>
      <c r="M404" t="s">
        <v>47</v>
      </c>
      <c r="N404" t="s">
        <v>51</v>
      </c>
      <c r="O404">
        <v>15</v>
      </c>
      <c r="P404" t="s">
        <v>569</v>
      </c>
      <c r="Q404" t="s">
        <v>49</v>
      </c>
      <c r="R404" t="s">
        <v>18</v>
      </c>
      <c r="S404" t="s">
        <v>53</v>
      </c>
      <c r="U404" t="s">
        <v>48</v>
      </c>
      <c r="V404" t="s">
        <v>48</v>
      </c>
      <c r="W404" s="92"/>
      <c r="X404" s="92">
        <v>40.6</v>
      </c>
      <c r="Y404" s="93"/>
      <c r="Z404" s="93"/>
      <c r="AB404" s="266">
        <v>43538</v>
      </c>
      <c r="AC404" s="266">
        <v>43557</v>
      </c>
      <c r="AD404" t="s">
        <v>54</v>
      </c>
      <c r="AF404" t="s">
        <v>55</v>
      </c>
      <c r="AG404" t="s">
        <v>570</v>
      </c>
      <c r="AJ404" s="266"/>
      <c r="AK404" s="266">
        <v>44254</v>
      </c>
      <c r="AL404" s="266">
        <v>44938</v>
      </c>
    </row>
    <row r="405" spans="1:38">
      <c r="A405" t="s">
        <v>38</v>
      </c>
      <c r="B405" t="s">
        <v>39</v>
      </c>
      <c r="C405" t="s">
        <v>40</v>
      </c>
      <c r="D405" t="s">
        <v>41</v>
      </c>
      <c r="E405" t="s">
        <v>42</v>
      </c>
      <c r="F405" t="s">
        <v>43</v>
      </c>
      <c r="G405" t="s">
        <v>44</v>
      </c>
      <c r="H405" s="266">
        <v>43160</v>
      </c>
      <c r="I405" s="266">
        <v>44012</v>
      </c>
      <c r="J405" s="266">
        <v>43959</v>
      </c>
      <c r="K405" t="s">
        <v>45</v>
      </c>
      <c r="L405" t="s">
        <v>46</v>
      </c>
      <c r="M405" t="s">
        <v>47</v>
      </c>
      <c r="N405" t="s">
        <v>51</v>
      </c>
      <c r="O405">
        <v>15</v>
      </c>
      <c r="P405" t="s">
        <v>571</v>
      </c>
      <c r="Q405" t="s">
        <v>49</v>
      </c>
      <c r="S405" t="s">
        <v>50</v>
      </c>
      <c r="U405" t="s">
        <v>48</v>
      </c>
      <c r="V405" t="s">
        <v>48</v>
      </c>
      <c r="W405" s="92"/>
      <c r="X405" s="92">
        <v>42.9</v>
      </c>
      <c r="Y405" s="93"/>
      <c r="Z405" s="93"/>
      <c r="AB405" s="266"/>
      <c r="AC405" s="266"/>
      <c r="AJ405" s="266"/>
      <c r="AK405" s="266"/>
      <c r="AL405" s="266">
        <v>44938</v>
      </c>
    </row>
    <row r="406" spans="1:38">
      <c r="A406" t="s">
        <v>38</v>
      </c>
      <c r="B406" t="s">
        <v>39</v>
      </c>
      <c r="C406" t="s">
        <v>40</v>
      </c>
      <c r="D406" t="s">
        <v>41</v>
      </c>
      <c r="E406" t="s">
        <v>42</v>
      </c>
      <c r="F406" t="s">
        <v>43</v>
      </c>
      <c r="G406" t="s">
        <v>44</v>
      </c>
      <c r="H406" s="266">
        <v>43160</v>
      </c>
      <c r="I406" s="266">
        <v>44012</v>
      </c>
      <c r="J406" s="266">
        <v>43959</v>
      </c>
      <c r="K406" t="s">
        <v>45</v>
      </c>
      <c r="L406" t="s">
        <v>46</v>
      </c>
      <c r="M406" t="s">
        <v>47</v>
      </c>
      <c r="N406" t="s">
        <v>51</v>
      </c>
      <c r="O406">
        <v>15</v>
      </c>
      <c r="P406" t="s">
        <v>572</v>
      </c>
      <c r="Q406" t="s">
        <v>49</v>
      </c>
      <c r="S406" t="s">
        <v>50</v>
      </c>
      <c r="U406" t="s">
        <v>48</v>
      </c>
      <c r="V406" t="s">
        <v>48</v>
      </c>
      <c r="W406" s="92"/>
      <c r="X406" s="92">
        <v>40.6</v>
      </c>
      <c r="Y406" s="93"/>
      <c r="Z406" s="93"/>
      <c r="AB406" s="266"/>
      <c r="AC406" s="266"/>
      <c r="AJ406" s="266"/>
      <c r="AK406" s="266"/>
      <c r="AL406" s="266">
        <v>44938</v>
      </c>
    </row>
    <row r="407" spans="1:38">
      <c r="A407" t="s">
        <v>38</v>
      </c>
      <c r="B407" t="s">
        <v>39</v>
      </c>
      <c r="C407" t="s">
        <v>40</v>
      </c>
      <c r="D407" t="s">
        <v>41</v>
      </c>
      <c r="E407" t="s">
        <v>42</v>
      </c>
      <c r="F407" t="s">
        <v>43</v>
      </c>
      <c r="G407" t="s">
        <v>44</v>
      </c>
      <c r="H407" s="266">
        <v>43160</v>
      </c>
      <c r="I407" s="266">
        <v>44012</v>
      </c>
      <c r="J407" s="266">
        <v>43959</v>
      </c>
      <c r="K407" t="s">
        <v>45</v>
      </c>
      <c r="L407" t="s">
        <v>46</v>
      </c>
      <c r="M407" t="s">
        <v>47</v>
      </c>
      <c r="N407" t="s">
        <v>51</v>
      </c>
      <c r="O407">
        <v>15</v>
      </c>
      <c r="P407" t="s">
        <v>573</v>
      </c>
      <c r="Q407" t="s">
        <v>49</v>
      </c>
      <c r="S407" t="s">
        <v>50</v>
      </c>
      <c r="U407" t="s">
        <v>60</v>
      </c>
      <c r="V407" t="s">
        <v>60</v>
      </c>
      <c r="W407" s="92"/>
      <c r="X407" s="92">
        <v>85</v>
      </c>
      <c r="Y407" s="93"/>
      <c r="Z407" s="93"/>
      <c r="AB407" s="266"/>
      <c r="AC407" s="266"/>
      <c r="AJ407" s="266"/>
      <c r="AK407" s="266"/>
      <c r="AL407" s="266">
        <v>44938</v>
      </c>
    </row>
    <row r="408" spans="1:38">
      <c r="A408" t="s">
        <v>38</v>
      </c>
      <c r="B408" t="s">
        <v>39</v>
      </c>
      <c r="C408" t="s">
        <v>40</v>
      </c>
      <c r="D408" t="s">
        <v>41</v>
      </c>
      <c r="E408" t="s">
        <v>42</v>
      </c>
      <c r="F408" t="s">
        <v>43</v>
      </c>
      <c r="G408" t="s">
        <v>44</v>
      </c>
      <c r="H408" s="266">
        <v>43160</v>
      </c>
      <c r="I408" s="266">
        <v>44012</v>
      </c>
      <c r="J408" s="266">
        <v>43959</v>
      </c>
      <c r="K408" t="s">
        <v>45</v>
      </c>
      <c r="L408" t="s">
        <v>46</v>
      </c>
      <c r="M408" t="s">
        <v>47</v>
      </c>
      <c r="N408" t="s">
        <v>51</v>
      </c>
      <c r="O408">
        <v>15</v>
      </c>
      <c r="P408" t="s">
        <v>574</v>
      </c>
      <c r="Q408" t="s">
        <v>49</v>
      </c>
      <c r="R408" t="s">
        <v>18</v>
      </c>
      <c r="S408" t="s">
        <v>53</v>
      </c>
      <c r="U408" t="s">
        <v>48</v>
      </c>
      <c r="V408" t="s">
        <v>70</v>
      </c>
      <c r="W408" s="92"/>
      <c r="X408" s="92">
        <v>20.2</v>
      </c>
      <c r="Y408" s="93"/>
      <c r="Z408" s="93"/>
      <c r="AB408" s="266">
        <v>43208</v>
      </c>
      <c r="AC408" s="266">
        <v>43216</v>
      </c>
      <c r="AD408" t="s">
        <v>54</v>
      </c>
      <c r="AF408" t="s">
        <v>55</v>
      </c>
      <c r="AG408" t="s">
        <v>575</v>
      </c>
      <c r="AH408" t="s">
        <v>57</v>
      </c>
      <c r="AI408" t="s">
        <v>88</v>
      </c>
      <c r="AJ408" s="266">
        <v>43216</v>
      </c>
      <c r="AK408" s="266">
        <v>44254</v>
      </c>
      <c r="AL408" s="266">
        <v>44938</v>
      </c>
    </row>
    <row r="409" spans="1:38">
      <c r="A409" t="s">
        <v>38</v>
      </c>
      <c r="B409" t="s">
        <v>39</v>
      </c>
      <c r="C409" t="s">
        <v>40</v>
      </c>
      <c r="D409" t="s">
        <v>41</v>
      </c>
      <c r="E409" t="s">
        <v>42</v>
      </c>
      <c r="F409" t="s">
        <v>43</v>
      </c>
      <c r="G409" t="s">
        <v>44</v>
      </c>
      <c r="H409" s="266">
        <v>43160</v>
      </c>
      <c r="I409" s="266">
        <v>44012</v>
      </c>
      <c r="J409" s="266">
        <v>43959</v>
      </c>
      <c r="K409" t="s">
        <v>45</v>
      </c>
      <c r="L409" t="s">
        <v>46</v>
      </c>
      <c r="M409" t="s">
        <v>47</v>
      </c>
      <c r="N409" t="s">
        <v>51</v>
      </c>
      <c r="O409">
        <v>15</v>
      </c>
      <c r="P409" t="s">
        <v>576</v>
      </c>
      <c r="Q409" t="s">
        <v>49</v>
      </c>
      <c r="S409" t="s">
        <v>50</v>
      </c>
      <c r="U409" t="s">
        <v>51</v>
      </c>
      <c r="V409" t="s">
        <v>51</v>
      </c>
      <c r="W409" s="92"/>
      <c r="X409" s="92">
        <v>51.5</v>
      </c>
      <c r="Y409" s="93"/>
      <c r="Z409" s="93"/>
      <c r="AB409" s="266"/>
      <c r="AC409" s="266"/>
      <c r="AJ409" s="266"/>
      <c r="AK409" s="266"/>
      <c r="AL409" s="266">
        <v>44938</v>
      </c>
    </row>
    <row r="410" spans="1:38">
      <c r="A410" t="s">
        <v>38</v>
      </c>
      <c r="B410" t="s">
        <v>39</v>
      </c>
      <c r="C410" t="s">
        <v>40</v>
      </c>
      <c r="D410" t="s">
        <v>41</v>
      </c>
      <c r="E410" t="s">
        <v>42</v>
      </c>
      <c r="F410" t="s">
        <v>43</v>
      </c>
      <c r="G410" t="s">
        <v>44</v>
      </c>
      <c r="H410" s="266">
        <v>43160</v>
      </c>
      <c r="I410" s="266">
        <v>44012</v>
      </c>
      <c r="J410" s="266">
        <v>43959</v>
      </c>
      <c r="K410" t="s">
        <v>45</v>
      </c>
      <c r="L410" t="s">
        <v>46</v>
      </c>
      <c r="M410" t="s">
        <v>47</v>
      </c>
      <c r="N410" t="s">
        <v>51</v>
      </c>
      <c r="O410">
        <v>16</v>
      </c>
      <c r="P410" t="s">
        <v>577</v>
      </c>
      <c r="Q410" t="s">
        <v>49</v>
      </c>
      <c r="S410" t="s">
        <v>50</v>
      </c>
      <c r="U410" t="s">
        <v>48</v>
      </c>
      <c r="V410" t="s">
        <v>48</v>
      </c>
      <c r="W410" s="92"/>
      <c r="X410" s="92">
        <v>36.9</v>
      </c>
      <c r="Y410" s="93"/>
      <c r="Z410" s="93"/>
      <c r="AB410" s="266"/>
      <c r="AC410" s="266"/>
      <c r="AJ410" s="266"/>
      <c r="AK410" s="266"/>
      <c r="AL410" s="266">
        <v>44938</v>
      </c>
    </row>
    <row r="411" spans="1:38">
      <c r="A411" t="s">
        <v>38</v>
      </c>
      <c r="B411" t="s">
        <v>39</v>
      </c>
      <c r="C411" t="s">
        <v>40</v>
      </c>
      <c r="D411" t="s">
        <v>41</v>
      </c>
      <c r="E411" t="s">
        <v>42</v>
      </c>
      <c r="F411" t="s">
        <v>43</v>
      </c>
      <c r="G411" t="s">
        <v>44</v>
      </c>
      <c r="H411" s="266">
        <v>43160</v>
      </c>
      <c r="I411" s="266">
        <v>44012</v>
      </c>
      <c r="J411" s="266">
        <v>43959</v>
      </c>
      <c r="K411" t="s">
        <v>45</v>
      </c>
      <c r="L411" t="s">
        <v>46</v>
      </c>
      <c r="M411" t="s">
        <v>47</v>
      </c>
      <c r="N411" t="s">
        <v>51</v>
      </c>
      <c r="O411">
        <v>16</v>
      </c>
      <c r="P411" t="s">
        <v>578</v>
      </c>
      <c r="Q411" t="s">
        <v>49</v>
      </c>
      <c r="S411" t="s">
        <v>50</v>
      </c>
      <c r="U411" t="s">
        <v>51</v>
      </c>
      <c r="V411" t="s">
        <v>51</v>
      </c>
      <c r="W411" s="92"/>
      <c r="X411" s="92">
        <v>64.4</v>
      </c>
      <c r="Y411" s="93"/>
      <c r="Z411" s="93"/>
      <c r="AB411" s="266"/>
      <c r="AC411" s="266"/>
      <c r="AJ411" s="266"/>
      <c r="AK411" s="266"/>
      <c r="AL411" s="266">
        <v>44938</v>
      </c>
    </row>
    <row r="412" spans="1:38">
      <c r="A412" t="s">
        <v>38</v>
      </c>
      <c r="B412" t="s">
        <v>39</v>
      </c>
      <c r="C412" t="s">
        <v>40</v>
      </c>
      <c r="D412" t="s">
        <v>41</v>
      </c>
      <c r="E412" t="s">
        <v>42</v>
      </c>
      <c r="F412" t="s">
        <v>43</v>
      </c>
      <c r="G412" t="s">
        <v>44</v>
      </c>
      <c r="H412" s="266">
        <v>43160</v>
      </c>
      <c r="I412" s="266">
        <v>44012</v>
      </c>
      <c r="J412" s="266">
        <v>43959</v>
      </c>
      <c r="K412" t="s">
        <v>45</v>
      </c>
      <c r="L412" t="s">
        <v>46</v>
      </c>
      <c r="M412" t="s">
        <v>47</v>
      </c>
      <c r="N412" t="s">
        <v>51</v>
      </c>
      <c r="O412">
        <v>16</v>
      </c>
      <c r="P412" t="s">
        <v>579</v>
      </c>
      <c r="Q412" t="s">
        <v>49</v>
      </c>
      <c r="R412" t="s">
        <v>18</v>
      </c>
      <c r="S412" t="s">
        <v>53</v>
      </c>
      <c r="U412" t="s">
        <v>51</v>
      </c>
      <c r="V412" t="s">
        <v>51</v>
      </c>
      <c r="W412" s="92"/>
      <c r="X412" s="92">
        <v>57.5</v>
      </c>
      <c r="Y412" s="93"/>
      <c r="Z412" s="93"/>
      <c r="AB412" s="266">
        <v>43354</v>
      </c>
      <c r="AC412" s="266">
        <v>43370</v>
      </c>
      <c r="AD412" t="s">
        <v>54</v>
      </c>
      <c r="AF412" t="s">
        <v>55</v>
      </c>
      <c r="AG412" t="s">
        <v>580</v>
      </c>
      <c r="AH412" t="s">
        <v>57</v>
      </c>
      <c r="AI412" t="s">
        <v>88</v>
      </c>
      <c r="AJ412" s="266">
        <v>43370</v>
      </c>
      <c r="AK412" s="266">
        <v>44254</v>
      </c>
      <c r="AL412" s="266">
        <v>44938</v>
      </c>
    </row>
    <row r="413" spans="1:38">
      <c r="A413" t="s">
        <v>38</v>
      </c>
      <c r="B413" t="s">
        <v>39</v>
      </c>
      <c r="C413" t="s">
        <v>40</v>
      </c>
      <c r="D413" t="s">
        <v>41</v>
      </c>
      <c r="E413" t="s">
        <v>42</v>
      </c>
      <c r="F413" t="s">
        <v>43</v>
      </c>
      <c r="G413" t="s">
        <v>44</v>
      </c>
      <c r="H413" s="266">
        <v>43160</v>
      </c>
      <c r="I413" s="266">
        <v>44012</v>
      </c>
      <c r="J413" s="266">
        <v>43959</v>
      </c>
      <c r="K413" t="s">
        <v>45</v>
      </c>
      <c r="L413" t="s">
        <v>46</v>
      </c>
      <c r="M413" t="s">
        <v>47</v>
      </c>
      <c r="N413" t="s">
        <v>51</v>
      </c>
      <c r="O413">
        <v>16</v>
      </c>
      <c r="P413" t="s">
        <v>581</v>
      </c>
      <c r="Q413" t="s">
        <v>49</v>
      </c>
      <c r="S413" t="s">
        <v>50</v>
      </c>
      <c r="U413" t="s">
        <v>48</v>
      </c>
      <c r="V413" t="s">
        <v>48</v>
      </c>
      <c r="W413" s="92"/>
      <c r="X413" s="92">
        <v>40.6</v>
      </c>
      <c r="Y413" s="93"/>
      <c r="Z413" s="93"/>
      <c r="AB413" s="266"/>
      <c r="AC413" s="266"/>
      <c r="AJ413" s="266"/>
      <c r="AK413" s="266"/>
      <c r="AL413" s="266">
        <v>44938</v>
      </c>
    </row>
    <row r="414" spans="1:38">
      <c r="A414" t="s">
        <v>38</v>
      </c>
      <c r="B414" t="s">
        <v>39</v>
      </c>
      <c r="C414" t="s">
        <v>40</v>
      </c>
      <c r="D414" t="s">
        <v>41</v>
      </c>
      <c r="E414" t="s">
        <v>42</v>
      </c>
      <c r="F414" t="s">
        <v>43</v>
      </c>
      <c r="G414" t="s">
        <v>44</v>
      </c>
      <c r="H414" s="266">
        <v>43160</v>
      </c>
      <c r="I414" s="266">
        <v>44012</v>
      </c>
      <c r="J414" s="266">
        <v>43959</v>
      </c>
      <c r="K414" t="s">
        <v>45</v>
      </c>
      <c r="L414" t="s">
        <v>46</v>
      </c>
      <c r="M414" t="s">
        <v>47</v>
      </c>
      <c r="N414" t="s">
        <v>51</v>
      </c>
      <c r="O414">
        <v>16</v>
      </c>
      <c r="P414" t="s">
        <v>582</v>
      </c>
      <c r="Q414" t="s">
        <v>49</v>
      </c>
      <c r="S414" t="s">
        <v>50</v>
      </c>
      <c r="U414" t="s">
        <v>48</v>
      </c>
      <c r="V414" t="s">
        <v>48</v>
      </c>
      <c r="W414" s="92"/>
      <c r="X414" s="92">
        <v>42.1</v>
      </c>
      <c r="Y414" s="93"/>
      <c r="Z414" s="93"/>
      <c r="AB414" s="266"/>
      <c r="AC414" s="266"/>
      <c r="AJ414" s="266"/>
      <c r="AK414" s="266"/>
      <c r="AL414" s="266">
        <v>44938</v>
      </c>
    </row>
    <row r="415" spans="1:38">
      <c r="A415" t="s">
        <v>38</v>
      </c>
      <c r="B415" t="s">
        <v>39</v>
      </c>
      <c r="C415" t="s">
        <v>40</v>
      </c>
      <c r="D415" t="s">
        <v>41</v>
      </c>
      <c r="E415" t="s">
        <v>42</v>
      </c>
      <c r="F415" t="s">
        <v>43</v>
      </c>
      <c r="G415" t="s">
        <v>44</v>
      </c>
      <c r="H415" s="266">
        <v>43160</v>
      </c>
      <c r="I415" s="266">
        <v>44012</v>
      </c>
      <c r="J415" s="266">
        <v>43959</v>
      </c>
      <c r="K415" t="s">
        <v>45</v>
      </c>
      <c r="L415" t="s">
        <v>46</v>
      </c>
      <c r="M415" t="s">
        <v>47</v>
      </c>
      <c r="N415" t="s">
        <v>51</v>
      </c>
      <c r="O415">
        <v>16</v>
      </c>
      <c r="P415" t="s">
        <v>583</v>
      </c>
      <c r="Q415" t="s">
        <v>49</v>
      </c>
      <c r="S415" t="s">
        <v>50</v>
      </c>
      <c r="U415" t="s">
        <v>48</v>
      </c>
      <c r="V415" t="s">
        <v>48</v>
      </c>
      <c r="W415" s="92"/>
      <c r="X415" s="92">
        <v>40.6</v>
      </c>
      <c r="Y415" s="93"/>
      <c r="Z415" s="93"/>
      <c r="AB415" s="266"/>
      <c r="AC415" s="266"/>
      <c r="AJ415" s="266"/>
      <c r="AK415" s="266"/>
      <c r="AL415" s="266">
        <v>44938</v>
      </c>
    </row>
    <row r="416" spans="1:38">
      <c r="A416" t="s">
        <v>38</v>
      </c>
      <c r="B416" t="s">
        <v>39</v>
      </c>
      <c r="C416" t="s">
        <v>40</v>
      </c>
      <c r="D416" t="s">
        <v>41</v>
      </c>
      <c r="E416" t="s">
        <v>42</v>
      </c>
      <c r="F416" t="s">
        <v>43</v>
      </c>
      <c r="G416" t="s">
        <v>44</v>
      </c>
      <c r="H416" s="266">
        <v>43160</v>
      </c>
      <c r="I416" s="266">
        <v>44012</v>
      </c>
      <c r="J416" s="266">
        <v>43959</v>
      </c>
      <c r="K416" t="s">
        <v>45</v>
      </c>
      <c r="L416" t="s">
        <v>46</v>
      </c>
      <c r="M416" t="s">
        <v>47</v>
      </c>
      <c r="N416" t="s">
        <v>51</v>
      </c>
      <c r="O416">
        <v>16</v>
      </c>
      <c r="P416" t="s">
        <v>584</v>
      </c>
      <c r="Q416" t="s">
        <v>49</v>
      </c>
      <c r="S416" t="s">
        <v>50</v>
      </c>
      <c r="U416" t="s">
        <v>60</v>
      </c>
      <c r="V416" t="s">
        <v>60</v>
      </c>
      <c r="W416" s="92"/>
      <c r="X416" s="92">
        <v>85.8</v>
      </c>
      <c r="Y416" s="93"/>
      <c r="Z416" s="93"/>
      <c r="AB416" s="266"/>
      <c r="AC416" s="266"/>
      <c r="AJ416" s="266"/>
      <c r="AK416" s="266"/>
      <c r="AL416" s="266">
        <v>44938</v>
      </c>
    </row>
    <row r="417" spans="1:38">
      <c r="A417" t="s">
        <v>38</v>
      </c>
      <c r="B417" t="s">
        <v>39</v>
      </c>
      <c r="C417" t="s">
        <v>40</v>
      </c>
      <c r="D417" t="s">
        <v>41</v>
      </c>
      <c r="E417" t="s">
        <v>42</v>
      </c>
      <c r="F417" t="s">
        <v>43</v>
      </c>
      <c r="G417" t="s">
        <v>44</v>
      </c>
      <c r="H417" s="266">
        <v>43160</v>
      </c>
      <c r="I417" s="266">
        <v>44012</v>
      </c>
      <c r="J417" s="266">
        <v>43959</v>
      </c>
      <c r="K417" t="s">
        <v>45</v>
      </c>
      <c r="L417" t="s">
        <v>46</v>
      </c>
      <c r="M417" t="s">
        <v>47</v>
      </c>
      <c r="N417" t="s">
        <v>51</v>
      </c>
      <c r="O417">
        <v>16</v>
      </c>
      <c r="P417" t="s">
        <v>585</v>
      </c>
      <c r="Q417" t="s">
        <v>49</v>
      </c>
      <c r="R417" t="s">
        <v>18</v>
      </c>
      <c r="S417" t="s">
        <v>53</v>
      </c>
      <c r="U417" t="s">
        <v>48</v>
      </c>
      <c r="V417" t="s">
        <v>70</v>
      </c>
      <c r="W417" s="92"/>
      <c r="X417" s="92">
        <v>21</v>
      </c>
      <c r="Y417" s="93"/>
      <c r="Z417" s="93"/>
      <c r="AB417" s="266">
        <v>43198</v>
      </c>
      <c r="AC417" s="266">
        <v>43215</v>
      </c>
      <c r="AD417" t="s">
        <v>54</v>
      </c>
      <c r="AF417" t="s">
        <v>55</v>
      </c>
      <c r="AG417" t="s">
        <v>586</v>
      </c>
      <c r="AJ417" s="266"/>
      <c r="AK417" s="266">
        <v>44254</v>
      </c>
      <c r="AL417" s="266">
        <v>44938</v>
      </c>
    </row>
    <row r="418" spans="1:38">
      <c r="A418" t="s">
        <v>38</v>
      </c>
      <c r="B418" t="s">
        <v>39</v>
      </c>
      <c r="C418" t="s">
        <v>40</v>
      </c>
      <c r="D418" t="s">
        <v>41</v>
      </c>
      <c r="E418" t="s">
        <v>42</v>
      </c>
      <c r="F418" t="s">
        <v>43</v>
      </c>
      <c r="G418" t="s">
        <v>44</v>
      </c>
      <c r="H418" s="266">
        <v>43160</v>
      </c>
      <c r="I418" s="266">
        <v>44012</v>
      </c>
      <c r="J418" s="266">
        <v>43959</v>
      </c>
      <c r="K418" t="s">
        <v>45</v>
      </c>
      <c r="L418" t="s">
        <v>46</v>
      </c>
      <c r="M418" t="s">
        <v>47</v>
      </c>
      <c r="N418" t="s">
        <v>51</v>
      </c>
      <c r="O418">
        <v>16</v>
      </c>
      <c r="P418" t="s">
        <v>587</v>
      </c>
      <c r="Q418" t="s">
        <v>49</v>
      </c>
      <c r="S418" t="s">
        <v>50</v>
      </c>
      <c r="U418" t="s">
        <v>51</v>
      </c>
      <c r="V418" t="s">
        <v>51</v>
      </c>
      <c r="W418" s="92"/>
      <c r="X418" s="92">
        <v>50.7</v>
      </c>
      <c r="Y418" s="93"/>
      <c r="Z418" s="93"/>
      <c r="AB418" s="266"/>
      <c r="AC418" s="266"/>
      <c r="AJ418" s="266"/>
      <c r="AK418" s="266"/>
      <c r="AL418" s="266">
        <v>44938</v>
      </c>
    </row>
    <row r="419" spans="1:38">
      <c r="A419" t="s">
        <v>38</v>
      </c>
      <c r="B419" t="s">
        <v>39</v>
      </c>
      <c r="C419" t="s">
        <v>40</v>
      </c>
      <c r="D419" t="s">
        <v>41</v>
      </c>
      <c r="E419" t="s">
        <v>42</v>
      </c>
      <c r="F419" t="s">
        <v>43</v>
      </c>
      <c r="G419" t="s">
        <v>44</v>
      </c>
      <c r="H419" s="266">
        <v>43160</v>
      </c>
      <c r="I419" s="266">
        <v>44012</v>
      </c>
      <c r="J419" s="266">
        <v>43959</v>
      </c>
      <c r="K419" t="s">
        <v>45</v>
      </c>
      <c r="L419" t="s">
        <v>46</v>
      </c>
      <c r="M419" t="s">
        <v>47</v>
      </c>
      <c r="N419" t="s">
        <v>60</v>
      </c>
      <c r="O419">
        <v>1</v>
      </c>
      <c r="P419" t="s">
        <v>588</v>
      </c>
      <c r="Q419" t="s">
        <v>49</v>
      </c>
      <c r="S419" t="s">
        <v>50</v>
      </c>
      <c r="U419" t="s">
        <v>48</v>
      </c>
      <c r="V419" t="s">
        <v>48</v>
      </c>
      <c r="W419" s="92"/>
      <c r="X419" s="92">
        <v>36.9</v>
      </c>
      <c r="Y419" s="93"/>
      <c r="Z419" s="93"/>
      <c r="AB419" s="266"/>
      <c r="AC419" s="266"/>
      <c r="AJ419" s="266"/>
      <c r="AK419" s="266"/>
      <c r="AL419" s="266">
        <v>44938</v>
      </c>
    </row>
    <row r="420" spans="1:38">
      <c r="A420" t="s">
        <v>38</v>
      </c>
      <c r="B420" t="s">
        <v>39</v>
      </c>
      <c r="C420" t="s">
        <v>40</v>
      </c>
      <c r="D420" t="s">
        <v>41</v>
      </c>
      <c r="E420" t="s">
        <v>42</v>
      </c>
      <c r="F420" t="s">
        <v>43</v>
      </c>
      <c r="G420" t="s">
        <v>44</v>
      </c>
      <c r="H420" s="266">
        <v>43160</v>
      </c>
      <c r="I420" s="266">
        <v>44012</v>
      </c>
      <c r="J420" s="266">
        <v>43959</v>
      </c>
      <c r="K420" t="s">
        <v>45</v>
      </c>
      <c r="L420" t="s">
        <v>46</v>
      </c>
      <c r="M420" t="s">
        <v>47</v>
      </c>
      <c r="N420" t="s">
        <v>60</v>
      </c>
      <c r="O420">
        <v>1</v>
      </c>
      <c r="P420" t="s">
        <v>589</v>
      </c>
      <c r="Q420" t="s">
        <v>49</v>
      </c>
      <c r="S420" t="s">
        <v>50</v>
      </c>
      <c r="U420" t="s">
        <v>48</v>
      </c>
      <c r="V420" t="s">
        <v>48</v>
      </c>
      <c r="W420" s="92"/>
      <c r="X420" s="92">
        <v>40.9</v>
      </c>
      <c r="Y420" s="93"/>
      <c r="Z420" s="93"/>
      <c r="AB420" s="266"/>
      <c r="AC420" s="266"/>
      <c r="AJ420" s="266"/>
      <c r="AK420" s="266"/>
      <c r="AL420" s="266">
        <v>44938</v>
      </c>
    </row>
    <row r="421" spans="1:38">
      <c r="A421" t="s">
        <v>38</v>
      </c>
      <c r="B421" t="s">
        <v>39</v>
      </c>
      <c r="C421" t="s">
        <v>40</v>
      </c>
      <c r="D421" t="s">
        <v>41</v>
      </c>
      <c r="E421" t="s">
        <v>42</v>
      </c>
      <c r="F421" t="s">
        <v>43</v>
      </c>
      <c r="G421" t="s">
        <v>44</v>
      </c>
      <c r="H421" s="266">
        <v>43160</v>
      </c>
      <c r="I421" s="266">
        <v>44012</v>
      </c>
      <c r="J421" s="266">
        <v>43959</v>
      </c>
      <c r="K421" t="s">
        <v>45</v>
      </c>
      <c r="L421" t="s">
        <v>46</v>
      </c>
      <c r="M421" t="s">
        <v>47</v>
      </c>
      <c r="N421" t="s">
        <v>60</v>
      </c>
      <c r="O421">
        <v>1</v>
      </c>
      <c r="P421" t="s">
        <v>590</v>
      </c>
      <c r="Q421" t="s">
        <v>49</v>
      </c>
      <c r="S421" t="s">
        <v>50</v>
      </c>
      <c r="U421" t="s">
        <v>48</v>
      </c>
      <c r="V421" t="s">
        <v>48</v>
      </c>
      <c r="W421" s="92"/>
      <c r="X421" s="92">
        <v>40.9</v>
      </c>
      <c r="Y421" s="93"/>
      <c r="Z421" s="93"/>
      <c r="AB421" s="266"/>
      <c r="AC421" s="266"/>
      <c r="AJ421" s="266"/>
      <c r="AK421" s="266"/>
      <c r="AL421" s="266">
        <v>44938</v>
      </c>
    </row>
    <row r="422" spans="1:38">
      <c r="A422" t="s">
        <v>38</v>
      </c>
      <c r="B422" t="s">
        <v>39</v>
      </c>
      <c r="C422" t="s">
        <v>40</v>
      </c>
      <c r="D422" t="s">
        <v>41</v>
      </c>
      <c r="E422" t="s">
        <v>42</v>
      </c>
      <c r="F422" t="s">
        <v>43</v>
      </c>
      <c r="G422" t="s">
        <v>44</v>
      </c>
      <c r="H422" s="266">
        <v>43160</v>
      </c>
      <c r="I422" s="266">
        <v>44012</v>
      </c>
      <c r="J422" s="266">
        <v>43959</v>
      </c>
      <c r="K422" t="s">
        <v>45</v>
      </c>
      <c r="L422" t="s">
        <v>46</v>
      </c>
      <c r="M422" t="s">
        <v>47</v>
      </c>
      <c r="N422" t="s">
        <v>60</v>
      </c>
      <c r="O422">
        <v>1</v>
      </c>
      <c r="P422" t="s">
        <v>591</v>
      </c>
      <c r="Q422" t="s">
        <v>49</v>
      </c>
      <c r="S422" t="s">
        <v>50</v>
      </c>
      <c r="U422" t="s">
        <v>48</v>
      </c>
      <c r="V422" t="s">
        <v>48</v>
      </c>
      <c r="W422" s="92"/>
      <c r="X422" s="92">
        <v>36.8</v>
      </c>
      <c r="Y422" s="93"/>
      <c r="Z422" s="93"/>
      <c r="AB422" s="266"/>
      <c r="AC422" s="266"/>
      <c r="AJ422" s="266"/>
      <c r="AK422" s="266"/>
      <c r="AL422" s="266">
        <v>44938</v>
      </c>
    </row>
    <row r="423" spans="1:38">
      <c r="A423" t="s">
        <v>38</v>
      </c>
      <c r="B423" t="s">
        <v>39</v>
      </c>
      <c r="C423" t="s">
        <v>40</v>
      </c>
      <c r="D423" t="s">
        <v>41</v>
      </c>
      <c r="E423" t="s">
        <v>42</v>
      </c>
      <c r="F423" t="s">
        <v>43</v>
      </c>
      <c r="G423" t="s">
        <v>44</v>
      </c>
      <c r="H423" s="266">
        <v>43160</v>
      </c>
      <c r="I423" s="266">
        <v>44012</v>
      </c>
      <c r="J423" s="266">
        <v>43959</v>
      </c>
      <c r="K423" t="s">
        <v>45</v>
      </c>
      <c r="L423" t="s">
        <v>46</v>
      </c>
      <c r="M423" t="s">
        <v>47</v>
      </c>
      <c r="N423" t="s">
        <v>60</v>
      </c>
      <c r="O423">
        <v>1</v>
      </c>
      <c r="P423" t="s">
        <v>592</v>
      </c>
      <c r="Q423" t="s">
        <v>49</v>
      </c>
      <c r="S423" t="s">
        <v>50</v>
      </c>
      <c r="U423" t="s">
        <v>48</v>
      </c>
      <c r="V423" t="s">
        <v>70</v>
      </c>
      <c r="W423" s="92"/>
      <c r="X423" s="92">
        <v>24</v>
      </c>
      <c r="Y423" s="93"/>
      <c r="Z423" s="93"/>
      <c r="AB423" s="266"/>
      <c r="AC423" s="266"/>
      <c r="AJ423" s="266"/>
      <c r="AK423" s="266"/>
      <c r="AL423" s="266">
        <v>44938</v>
      </c>
    </row>
    <row r="424" spans="1:38">
      <c r="A424" t="s">
        <v>38</v>
      </c>
      <c r="B424" t="s">
        <v>39</v>
      </c>
      <c r="C424" t="s">
        <v>40</v>
      </c>
      <c r="D424" t="s">
        <v>41</v>
      </c>
      <c r="E424" t="s">
        <v>42</v>
      </c>
      <c r="F424" t="s">
        <v>43</v>
      </c>
      <c r="G424" t="s">
        <v>44</v>
      </c>
      <c r="H424" s="266">
        <v>43160</v>
      </c>
      <c r="I424" s="266">
        <v>44012</v>
      </c>
      <c r="J424" s="266">
        <v>43959</v>
      </c>
      <c r="K424" t="s">
        <v>45</v>
      </c>
      <c r="L424" t="s">
        <v>46</v>
      </c>
      <c r="M424" t="s">
        <v>47</v>
      </c>
      <c r="N424" t="s">
        <v>60</v>
      </c>
      <c r="O424">
        <v>1</v>
      </c>
      <c r="P424" t="s">
        <v>593</v>
      </c>
      <c r="Q424" t="s">
        <v>49</v>
      </c>
      <c r="R424" t="s">
        <v>59</v>
      </c>
      <c r="S424" t="s">
        <v>50</v>
      </c>
      <c r="T424" t="s">
        <v>60</v>
      </c>
      <c r="U424" t="s">
        <v>60</v>
      </c>
      <c r="V424" t="s">
        <v>60</v>
      </c>
      <c r="W424" s="92">
        <v>67.4</v>
      </c>
      <c r="X424" s="92">
        <v>68.4</v>
      </c>
      <c r="Y424" s="93">
        <v>5351560</v>
      </c>
      <c r="Z424" s="93">
        <v>79400</v>
      </c>
      <c r="AA424" t="s">
        <v>61</v>
      </c>
      <c r="AB424" s="266"/>
      <c r="AC424" s="266"/>
      <c r="AJ424" s="266"/>
      <c r="AK424" s="266"/>
      <c r="AL424" s="266">
        <v>44938</v>
      </c>
    </row>
    <row r="425" spans="1:38">
      <c r="A425" t="s">
        <v>38</v>
      </c>
      <c r="B425" t="s">
        <v>39</v>
      </c>
      <c r="C425" t="s">
        <v>40</v>
      </c>
      <c r="D425" t="s">
        <v>41</v>
      </c>
      <c r="E425" t="s">
        <v>42</v>
      </c>
      <c r="F425" t="s">
        <v>43</v>
      </c>
      <c r="G425" t="s">
        <v>44</v>
      </c>
      <c r="H425" s="266">
        <v>43160</v>
      </c>
      <c r="I425" s="266">
        <v>44012</v>
      </c>
      <c r="J425" s="266">
        <v>43959</v>
      </c>
      <c r="K425" t="s">
        <v>45</v>
      </c>
      <c r="L425" t="s">
        <v>46</v>
      </c>
      <c r="M425" t="s">
        <v>47</v>
      </c>
      <c r="N425" t="s">
        <v>60</v>
      </c>
      <c r="O425">
        <v>1</v>
      </c>
      <c r="P425" t="s">
        <v>594</v>
      </c>
      <c r="Q425" t="s">
        <v>49</v>
      </c>
      <c r="S425" t="s">
        <v>50</v>
      </c>
      <c r="U425" t="s">
        <v>51</v>
      </c>
      <c r="V425" t="s">
        <v>51</v>
      </c>
      <c r="W425" s="92"/>
      <c r="X425" s="92">
        <v>71.1</v>
      </c>
      <c r="Y425" s="93"/>
      <c r="Z425" s="93"/>
      <c r="AB425" s="266"/>
      <c r="AC425" s="266"/>
      <c r="AJ425" s="266"/>
      <c r="AK425" s="266"/>
      <c r="AL425" s="266">
        <v>44938</v>
      </c>
    </row>
    <row r="426" spans="1:38">
      <c r="A426" t="s">
        <v>38</v>
      </c>
      <c r="B426" t="s">
        <v>39</v>
      </c>
      <c r="C426" t="s">
        <v>40</v>
      </c>
      <c r="D426" t="s">
        <v>41</v>
      </c>
      <c r="E426" t="s">
        <v>42</v>
      </c>
      <c r="F426" t="s">
        <v>43</v>
      </c>
      <c r="G426" t="s">
        <v>44</v>
      </c>
      <c r="H426" s="266">
        <v>43160</v>
      </c>
      <c r="I426" s="266">
        <v>44012</v>
      </c>
      <c r="J426" s="266">
        <v>43959</v>
      </c>
      <c r="K426" t="s">
        <v>45</v>
      </c>
      <c r="L426" t="s">
        <v>46</v>
      </c>
      <c r="M426" t="s">
        <v>47</v>
      </c>
      <c r="N426" t="s">
        <v>60</v>
      </c>
      <c r="O426">
        <v>2</v>
      </c>
      <c r="P426" t="s">
        <v>595</v>
      </c>
      <c r="Q426" t="s">
        <v>49</v>
      </c>
      <c r="R426" t="s">
        <v>18</v>
      </c>
      <c r="S426" t="s">
        <v>53</v>
      </c>
      <c r="U426" t="s">
        <v>48</v>
      </c>
      <c r="V426" t="s">
        <v>48</v>
      </c>
      <c r="W426" s="92"/>
      <c r="X426" s="92">
        <v>36.9</v>
      </c>
      <c r="Y426" s="93"/>
      <c r="Z426" s="93"/>
      <c r="AB426" s="266">
        <v>43532</v>
      </c>
      <c r="AC426" s="266">
        <v>43544</v>
      </c>
      <c r="AD426" t="s">
        <v>54</v>
      </c>
      <c r="AF426" t="s">
        <v>55</v>
      </c>
      <c r="AG426" t="s">
        <v>596</v>
      </c>
      <c r="AH426" t="s">
        <v>57</v>
      </c>
      <c r="AI426" t="s">
        <v>58</v>
      </c>
      <c r="AJ426" s="266">
        <v>43544</v>
      </c>
      <c r="AK426" s="266">
        <v>44254</v>
      </c>
      <c r="AL426" s="266">
        <v>44938</v>
      </c>
    </row>
    <row r="427" spans="1:38">
      <c r="A427" t="s">
        <v>38</v>
      </c>
      <c r="B427" t="s">
        <v>39</v>
      </c>
      <c r="C427" t="s">
        <v>40</v>
      </c>
      <c r="D427" t="s">
        <v>41</v>
      </c>
      <c r="E427" t="s">
        <v>42</v>
      </c>
      <c r="F427" t="s">
        <v>43</v>
      </c>
      <c r="G427" t="s">
        <v>44</v>
      </c>
      <c r="H427" s="266">
        <v>43160</v>
      </c>
      <c r="I427" s="266">
        <v>44012</v>
      </c>
      <c r="J427" s="266">
        <v>43959</v>
      </c>
      <c r="K427" t="s">
        <v>45</v>
      </c>
      <c r="L427" t="s">
        <v>46</v>
      </c>
      <c r="M427" t="s">
        <v>47</v>
      </c>
      <c r="N427" t="s">
        <v>60</v>
      </c>
      <c r="O427">
        <v>2</v>
      </c>
      <c r="P427" t="s">
        <v>597</v>
      </c>
      <c r="Q427" t="s">
        <v>49</v>
      </c>
      <c r="S427" t="s">
        <v>50</v>
      </c>
      <c r="U427" t="s">
        <v>48</v>
      </c>
      <c r="V427" t="s">
        <v>48</v>
      </c>
      <c r="W427" s="92"/>
      <c r="X427" s="92">
        <v>38.9</v>
      </c>
      <c r="Y427" s="93"/>
      <c r="Z427" s="93"/>
      <c r="AB427" s="266"/>
      <c r="AC427" s="266"/>
      <c r="AJ427" s="266"/>
      <c r="AK427" s="266"/>
      <c r="AL427" s="266">
        <v>44938</v>
      </c>
    </row>
    <row r="428" spans="1:38">
      <c r="A428" t="s">
        <v>38</v>
      </c>
      <c r="B428" t="s">
        <v>39</v>
      </c>
      <c r="C428" t="s">
        <v>40</v>
      </c>
      <c r="D428" t="s">
        <v>41</v>
      </c>
      <c r="E428" t="s">
        <v>42</v>
      </c>
      <c r="F428" t="s">
        <v>43</v>
      </c>
      <c r="G428" t="s">
        <v>44</v>
      </c>
      <c r="H428" s="266">
        <v>43160</v>
      </c>
      <c r="I428" s="266">
        <v>44012</v>
      </c>
      <c r="J428" s="266">
        <v>43959</v>
      </c>
      <c r="K428" t="s">
        <v>45</v>
      </c>
      <c r="L428" t="s">
        <v>46</v>
      </c>
      <c r="M428" t="s">
        <v>47</v>
      </c>
      <c r="N428" t="s">
        <v>60</v>
      </c>
      <c r="O428">
        <v>2</v>
      </c>
      <c r="P428" t="s">
        <v>598</v>
      </c>
      <c r="Q428" t="s">
        <v>49</v>
      </c>
      <c r="S428" t="s">
        <v>50</v>
      </c>
      <c r="U428" t="s">
        <v>48</v>
      </c>
      <c r="V428" t="s">
        <v>48</v>
      </c>
      <c r="W428" s="92"/>
      <c r="X428" s="92">
        <v>38.9</v>
      </c>
      <c r="Y428" s="93"/>
      <c r="Z428" s="93"/>
      <c r="AB428" s="266"/>
      <c r="AC428" s="266"/>
      <c r="AJ428" s="266"/>
      <c r="AK428" s="266"/>
      <c r="AL428" s="266">
        <v>44938</v>
      </c>
    </row>
    <row r="429" spans="1:38">
      <c r="A429" t="s">
        <v>38</v>
      </c>
      <c r="B429" t="s">
        <v>39</v>
      </c>
      <c r="C429" t="s">
        <v>40</v>
      </c>
      <c r="D429" t="s">
        <v>41</v>
      </c>
      <c r="E429" t="s">
        <v>42</v>
      </c>
      <c r="F429" t="s">
        <v>43</v>
      </c>
      <c r="G429" t="s">
        <v>44</v>
      </c>
      <c r="H429" s="266">
        <v>43160</v>
      </c>
      <c r="I429" s="266">
        <v>44012</v>
      </c>
      <c r="J429" s="266">
        <v>43959</v>
      </c>
      <c r="K429" t="s">
        <v>45</v>
      </c>
      <c r="L429" t="s">
        <v>46</v>
      </c>
      <c r="M429" t="s">
        <v>47</v>
      </c>
      <c r="N429" t="s">
        <v>60</v>
      </c>
      <c r="O429">
        <v>2</v>
      </c>
      <c r="P429" t="s">
        <v>599</v>
      </c>
      <c r="Q429" t="s">
        <v>49</v>
      </c>
      <c r="S429" t="s">
        <v>50</v>
      </c>
      <c r="U429" t="s">
        <v>48</v>
      </c>
      <c r="V429" t="s">
        <v>48</v>
      </c>
      <c r="W429" s="92"/>
      <c r="X429" s="92">
        <v>36.8</v>
      </c>
      <c r="Y429" s="93"/>
      <c r="Z429" s="93"/>
      <c r="AB429" s="266"/>
      <c r="AC429" s="266"/>
      <c r="AJ429" s="266"/>
      <c r="AK429" s="266"/>
      <c r="AL429" s="266">
        <v>44938</v>
      </c>
    </row>
    <row r="430" spans="1:38">
      <c r="A430" t="s">
        <v>38</v>
      </c>
      <c r="B430" t="s">
        <v>39</v>
      </c>
      <c r="C430" t="s">
        <v>40</v>
      </c>
      <c r="D430" t="s">
        <v>41</v>
      </c>
      <c r="E430" t="s">
        <v>42</v>
      </c>
      <c r="F430" t="s">
        <v>43</v>
      </c>
      <c r="G430" t="s">
        <v>44</v>
      </c>
      <c r="H430" s="266">
        <v>43160</v>
      </c>
      <c r="I430" s="266">
        <v>44012</v>
      </c>
      <c r="J430" s="266">
        <v>43959</v>
      </c>
      <c r="K430" t="s">
        <v>45</v>
      </c>
      <c r="L430" t="s">
        <v>46</v>
      </c>
      <c r="M430" t="s">
        <v>47</v>
      </c>
      <c r="N430" t="s">
        <v>60</v>
      </c>
      <c r="O430">
        <v>2</v>
      </c>
      <c r="P430" t="s">
        <v>600</v>
      </c>
      <c r="Q430" t="s">
        <v>49</v>
      </c>
      <c r="R430" t="s">
        <v>18</v>
      </c>
      <c r="S430" t="s">
        <v>53</v>
      </c>
      <c r="U430" t="s">
        <v>48</v>
      </c>
      <c r="V430" t="s">
        <v>48</v>
      </c>
      <c r="W430" s="92"/>
      <c r="X430" s="92">
        <v>38.4</v>
      </c>
      <c r="Y430" s="93"/>
      <c r="Z430" s="93"/>
      <c r="AB430" s="266">
        <v>43449</v>
      </c>
      <c r="AC430" s="266">
        <v>43474</v>
      </c>
      <c r="AD430" t="s">
        <v>54</v>
      </c>
      <c r="AF430" t="s">
        <v>55</v>
      </c>
      <c r="AG430" t="s">
        <v>601</v>
      </c>
      <c r="AH430" t="s">
        <v>57</v>
      </c>
      <c r="AI430" t="s">
        <v>88</v>
      </c>
      <c r="AJ430" s="266">
        <v>43474</v>
      </c>
      <c r="AK430" s="266">
        <v>44254</v>
      </c>
      <c r="AL430" s="266">
        <v>44938</v>
      </c>
    </row>
    <row r="431" spans="1:38">
      <c r="A431" t="s">
        <v>38</v>
      </c>
      <c r="B431" t="s">
        <v>39</v>
      </c>
      <c r="C431" t="s">
        <v>40</v>
      </c>
      <c r="D431" t="s">
        <v>41</v>
      </c>
      <c r="E431" t="s">
        <v>42</v>
      </c>
      <c r="F431" t="s">
        <v>43</v>
      </c>
      <c r="G431" t="s">
        <v>44</v>
      </c>
      <c r="H431" s="266">
        <v>43160</v>
      </c>
      <c r="I431" s="266">
        <v>44012</v>
      </c>
      <c r="J431" s="266">
        <v>43959</v>
      </c>
      <c r="K431" t="s">
        <v>45</v>
      </c>
      <c r="L431" t="s">
        <v>46</v>
      </c>
      <c r="M431" t="s">
        <v>47</v>
      </c>
      <c r="N431" t="s">
        <v>60</v>
      </c>
      <c r="O431">
        <v>2</v>
      </c>
      <c r="P431" t="s">
        <v>602</v>
      </c>
      <c r="Q431" t="s">
        <v>49</v>
      </c>
      <c r="S431" t="s">
        <v>50</v>
      </c>
      <c r="U431" t="s">
        <v>48</v>
      </c>
      <c r="V431" t="s">
        <v>70</v>
      </c>
      <c r="W431" s="92"/>
      <c r="X431" s="92">
        <v>24</v>
      </c>
      <c r="Y431" s="93"/>
      <c r="Z431" s="93"/>
      <c r="AB431" s="266"/>
      <c r="AC431" s="266"/>
      <c r="AJ431" s="266"/>
      <c r="AK431" s="266"/>
      <c r="AL431" s="266">
        <v>44938</v>
      </c>
    </row>
    <row r="432" spans="1:38">
      <c r="A432" t="s">
        <v>38</v>
      </c>
      <c r="B432" t="s">
        <v>39</v>
      </c>
      <c r="C432" t="s">
        <v>40</v>
      </c>
      <c r="D432" t="s">
        <v>41</v>
      </c>
      <c r="E432" t="s">
        <v>42</v>
      </c>
      <c r="F432" t="s">
        <v>43</v>
      </c>
      <c r="G432" t="s">
        <v>44</v>
      </c>
      <c r="H432" s="266">
        <v>43160</v>
      </c>
      <c r="I432" s="266">
        <v>44012</v>
      </c>
      <c r="J432" s="266">
        <v>43959</v>
      </c>
      <c r="K432" t="s">
        <v>45</v>
      </c>
      <c r="L432" t="s">
        <v>46</v>
      </c>
      <c r="M432" t="s">
        <v>47</v>
      </c>
      <c r="N432" t="s">
        <v>60</v>
      </c>
      <c r="O432">
        <v>2</v>
      </c>
      <c r="P432" t="s">
        <v>603</v>
      </c>
      <c r="Q432" t="s">
        <v>49</v>
      </c>
      <c r="S432" t="s">
        <v>50</v>
      </c>
      <c r="U432" t="s">
        <v>60</v>
      </c>
      <c r="V432" t="s">
        <v>60</v>
      </c>
      <c r="W432" s="92"/>
      <c r="X432" s="92">
        <v>68.6</v>
      </c>
      <c r="Y432" s="93"/>
      <c r="Z432" s="93"/>
      <c r="AB432" s="266"/>
      <c r="AC432" s="266"/>
      <c r="AJ432" s="266"/>
      <c r="AK432" s="266"/>
      <c r="AL432" s="266">
        <v>44938</v>
      </c>
    </row>
    <row r="433" spans="1:38">
      <c r="A433" t="s">
        <v>38</v>
      </c>
      <c r="B433" t="s">
        <v>39</v>
      </c>
      <c r="C433" t="s">
        <v>40</v>
      </c>
      <c r="D433" t="s">
        <v>41</v>
      </c>
      <c r="E433" t="s">
        <v>42</v>
      </c>
      <c r="F433" t="s">
        <v>43</v>
      </c>
      <c r="G433" t="s">
        <v>44</v>
      </c>
      <c r="H433" s="266">
        <v>43160</v>
      </c>
      <c r="I433" s="266">
        <v>44012</v>
      </c>
      <c r="J433" s="266">
        <v>43959</v>
      </c>
      <c r="K433" t="s">
        <v>45</v>
      </c>
      <c r="L433" t="s">
        <v>46</v>
      </c>
      <c r="M433" t="s">
        <v>47</v>
      </c>
      <c r="N433" t="s">
        <v>60</v>
      </c>
      <c r="O433">
        <v>2</v>
      </c>
      <c r="P433" t="s">
        <v>604</v>
      </c>
      <c r="Q433" t="s">
        <v>49</v>
      </c>
      <c r="S433" t="s">
        <v>50</v>
      </c>
      <c r="U433" t="s">
        <v>51</v>
      </c>
      <c r="V433" t="s">
        <v>51</v>
      </c>
      <c r="W433" s="92"/>
      <c r="X433" s="92">
        <v>71.2</v>
      </c>
      <c r="Y433" s="93"/>
      <c r="Z433" s="93"/>
      <c r="AB433" s="266"/>
      <c r="AC433" s="266"/>
      <c r="AJ433" s="266"/>
      <c r="AK433" s="266"/>
      <c r="AL433" s="266">
        <v>44938</v>
      </c>
    </row>
    <row r="434" spans="1:38">
      <c r="A434" t="s">
        <v>38</v>
      </c>
      <c r="B434" t="s">
        <v>39</v>
      </c>
      <c r="C434" t="s">
        <v>40</v>
      </c>
      <c r="D434" t="s">
        <v>41</v>
      </c>
      <c r="E434" t="s">
        <v>42</v>
      </c>
      <c r="F434" t="s">
        <v>43</v>
      </c>
      <c r="G434" t="s">
        <v>44</v>
      </c>
      <c r="H434" s="266">
        <v>43160</v>
      </c>
      <c r="I434" s="266">
        <v>44012</v>
      </c>
      <c r="J434" s="266">
        <v>43959</v>
      </c>
      <c r="K434" t="s">
        <v>45</v>
      </c>
      <c r="L434" t="s">
        <v>46</v>
      </c>
      <c r="M434" t="s">
        <v>47</v>
      </c>
      <c r="N434" t="s">
        <v>60</v>
      </c>
      <c r="O434">
        <v>3</v>
      </c>
      <c r="P434" t="s">
        <v>605</v>
      </c>
      <c r="Q434" t="s">
        <v>49</v>
      </c>
      <c r="S434" t="s">
        <v>50</v>
      </c>
      <c r="U434" t="s">
        <v>48</v>
      </c>
      <c r="V434" t="s">
        <v>48</v>
      </c>
      <c r="W434" s="92"/>
      <c r="X434" s="92">
        <v>36.9</v>
      </c>
      <c r="Y434" s="93"/>
      <c r="Z434" s="93"/>
      <c r="AB434" s="266"/>
      <c r="AC434" s="266"/>
      <c r="AJ434" s="266"/>
      <c r="AK434" s="266"/>
      <c r="AL434" s="266">
        <v>44938</v>
      </c>
    </row>
    <row r="435" spans="1:38">
      <c r="A435" t="s">
        <v>38</v>
      </c>
      <c r="B435" t="s">
        <v>39</v>
      </c>
      <c r="C435" t="s">
        <v>40</v>
      </c>
      <c r="D435" t="s">
        <v>41</v>
      </c>
      <c r="E435" t="s">
        <v>42</v>
      </c>
      <c r="F435" t="s">
        <v>43</v>
      </c>
      <c r="G435" t="s">
        <v>44</v>
      </c>
      <c r="H435" s="266">
        <v>43160</v>
      </c>
      <c r="I435" s="266">
        <v>44012</v>
      </c>
      <c r="J435" s="266">
        <v>43959</v>
      </c>
      <c r="K435" t="s">
        <v>45</v>
      </c>
      <c r="L435" t="s">
        <v>46</v>
      </c>
      <c r="M435" t="s">
        <v>47</v>
      </c>
      <c r="N435" t="s">
        <v>60</v>
      </c>
      <c r="O435">
        <v>3</v>
      </c>
      <c r="P435" t="s">
        <v>606</v>
      </c>
      <c r="Q435" t="s">
        <v>49</v>
      </c>
      <c r="R435" t="s">
        <v>18</v>
      </c>
      <c r="S435" t="s">
        <v>53</v>
      </c>
      <c r="U435" t="s">
        <v>48</v>
      </c>
      <c r="V435" t="s">
        <v>48</v>
      </c>
      <c r="W435" s="92"/>
      <c r="X435" s="92">
        <v>38.9</v>
      </c>
      <c r="Y435" s="93"/>
      <c r="Z435" s="93"/>
      <c r="AB435" s="266">
        <v>43404</v>
      </c>
      <c r="AC435" s="266">
        <v>43420</v>
      </c>
      <c r="AD435" t="s">
        <v>54</v>
      </c>
      <c r="AF435" t="s">
        <v>55</v>
      </c>
      <c r="AG435" t="s">
        <v>607</v>
      </c>
      <c r="AH435" t="s">
        <v>57</v>
      </c>
      <c r="AI435" t="s">
        <v>88</v>
      </c>
      <c r="AJ435" s="266">
        <v>43420</v>
      </c>
      <c r="AK435" s="266">
        <v>44254</v>
      </c>
      <c r="AL435" s="266">
        <v>44938</v>
      </c>
    </row>
    <row r="436" spans="1:38">
      <c r="A436" t="s">
        <v>38</v>
      </c>
      <c r="B436" t="s">
        <v>39</v>
      </c>
      <c r="C436" t="s">
        <v>40</v>
      </c>
      <c r="D436" t="s">
        <v>41</v>
      </c>
      <c r="E436" t="s">
        <v>42</v>
      </c>
      <c r="F436" t="s">
        <v>43</v>
      </c>
      <c r="G436" t="s">
        <v>44</v>
      </c>
      <c r="H436" s="266">
        <v>43160</v>
      </c>
      <c r="I436" s="266">
        <v>44012</v>
      </c>
      <c r="J436" s="266">
        <v>43959</v>
      </c>
      <c r="K436" t="s">
        <v>45</v>
      </c>
      <c r="L436" t="s">
        <v>46</v>
      </c>
      <c r="M436" t="s">
        <v>47</v>
      </c>
      <c r="N436" t="s">
        <v>60</v>
      </c>
      <c r="O436">
        <v>3</v>
      </c>
      <c r="P436" t="s">
        <v>608</v>
      </c>
      <c r="Q436" t="s">
        <v>49</v>
      </c>
      <c r="S436" t="s">
        <v>50</v>
      </c>
      <c r="U436" t="s">
        <v>48</v>
      </c>
      <c r="V436" t="s">
        <v>48</v>
      </c>
      <c r="W436" s="92"/>
      <c r="X436" s="92">
        <v>38.9</v>
      </c>
      <c r="Y436" s="93"/>
      <c r="Z436" s="93"/>
      <c r="AB436" s="266"/>
      <c r="AC436" s="266"/>
      <c r="AJ436" s="266"/>
      <c r="AK436" s="266"/>
      <c r="AL436" s="266">
        <v>44938</v>
      </c>
    </row>
    <row r="437" spans="1:38">
      <c r="A437" t="s">
        <v>38</v>
      </c>
      <c r="B437" t="s">
        <v>39</v>
      </c>
      <c r="C437" t="s">
        <v>40</v>
      </c>
      <c r="D437" t="s">
        <v>41</v>
      </c>
      <c r="E437" t="s">
        <v>42</v>
      </c>
      <c r="F437" t="s">
        <v>43</v>
      </c>
      <c r="G437" t="s">
        <v>44</v>
      </c>
      <c r="H437" s="266">
        <v>43160</v>
      </c>
      <c r="I437" s="266">
        <v>44012</v>
      </c>
      <c r="J437" s="266">
        <v>43959</v>
      </c>
      <c r="K437" t="s">
        <v>45</v>
      </c>
      <c r="L437" t="s">
        <v>46</v>
      </c>
      <c r="M437" t="s">
        <v>47</v>
      </c>
      <c r="N437" t="s">
        <v>60</v>
      </c>
      <c r="O437">
        <v>3</v>
      </c>
      <c r="P437" t="s">
        <v>609</v>
      </c>
      <c r="Q437" t="s">
        <v>49</v>
      </c>
      <c r="R437" t="s">
        <v>18</v>
      </c>
      <c r="S437" t="s">
        <v>53</v>
      </c>
      <c r="U437" t="s">
        <v>48</v>
      </c>
      <c r="V437" t="s">
        <v>48</v>
      </c>
      <c r="W437" s="92"/>
      <c r="X437" s="92">
        <v>36.8</v>
      </c>
      <c r="Y437" s="93"/>
      <c r="Z437" s="93"/>
      <c r="AB437" s="266">
        <v>43404</v>
      </c>
      <c r="AC437" s="266">
        <v>43416</v>
      </c>
      <c r="AD437" t="s">
        <v>54</v>
      </c>
      <c r="AF437" t="s">
        <v>55</v>
      </c>
      <c r="AG437" t="s">
        <v>610</v>
      </c>
      <c r="AJ437" s="266"/>
      <c r="AK437" s="266">
        <v>44254</v>
      </c>
      <c r="AL437" s="266">
        <v>44938</v>
      </c>
    </row>
    <row r="438" spans="1:38">
      <c r="A438" t="s">
        <v>38</v>
      </c>
      <c r="B438" t="s">
        <v>39</v>
      </c>
      <c r="C438" t="s">
        <v>40</v>
      </c>
      <c r="D438" t="s">
        <v>41</v>
      </c>
      <c r="E438" t="s">
        <v>42</v>
      </c>
      <c r="F438" t="s">
        <v>43</v>
      </c>
      <c r="G438" t="s">
        <v>44</v>
      </c>
      <c r="H438" s="266">
        <v>43160</v>
      </c>
      <c r="I438" s="266">
        <v>44012</v>
      </c>
      <c r="J438" s="266">
        <v>43959</v>
      </c>
      <c r="K438" t="s">
        <v>45</v>
      </c>
      <c r="L438" t="s">
        <v>46</v>
      </c>
      <c r="M438" t="s">
        <v>47</v>
      </c>
      <c r="N438" t="s">
        <v>60</v>
      </c>
      <c r="O438">
        <v>3</v>
      </c>
      <c r="P438" t="s">
        <v>611</v>
      </c>
      <c r="Q438" t="s">
        <v>49</v>
      </c>
      <c r="S438" t="s">
        <v>50</v>
      </c>
      <c r="U438" t="s">
        <v>48</v>
      </c>
      <c r="V438" t="s">
        <v>48</v>
      </c>
      <c r="W438" s="92"/>
      <c r="X438" s="92">
        <v>38.4</v>
      </c>
      <c r="Y438" s="93"/>
      <c r="Z438" s="93"/>
      <c r="AB438" s="266"/>
      <c r="AC438" s="266"/>
      <c r="AJ438" s="266"/>
      <c r="AK438" s="266"/>
      <c r="AL438" s="266">
        <v>44938</v>
      </c>
    </row>
    <row r="439" spans="1:38">
      <c r="A439" t="s">
        <v>38</v>
      </c>
      <c r="B439" t="s">
        <v>39</v>
      </c>
      <c r="C439" t="s">
        <v>40</v>
      </c>
      <c r="D439" t="s">
        <v>41</v>
      </c>
      <c r="E439" t="s">
        <v>42</v>
      </c>
      <c r="F439" t="s">
        <v>43</v>
      </c>
      <c r="G439" t="s">
        <v>44</v>
      </c>
      <c r="H439" s="266">
        <v>43160</v>
      </c>
      <c r="I439" s="266">
        <v>44012</v>
      </c>
      <c r="J439" s="266">
        <v>43959</v>
      </c>
      <c r="K439" t="s">
        <v>45</v>
      </c>
      <c r="L439" t="s">
        <v>46</v>
      </c>
      <c r="M439" t="s">
        <v>47</v>
      </c>
      <c r="N439" t="s">
        <v>60</v>
      </c>
      <c r="O439">
        <v>3</v>
      </c>
      <c r="P439" t="s">
        <v>612</v>
      </c>
      <c r="Q439" t="s">
        <v>49</v>
      </c>
      <c r="S439" t="s">
        <v>50</v>
      </c>
      <c r="U439" t="s">
        <v>48</v>
      </c>
      <c r="V439" t="s">
        <v>70</v>
      </c>
      <c r="W439" s="92"/>
      <c r="X439" s="92">
        <v>24</v>
      </c>
      <c r="Y439" s="93"/>
      <c r="Z439" s="93"/>
      <c r="AB439" s="266"/>
      <c r="AC439" s="266"/>
      <c r="AJ439" s="266"/>
      <c r="AK439" s="266"/>
      <c r="AL439" s="266">
        <v>44938</v>
      </c>
    </row>
    <row r="440" spans="1:38">
      <c r="A440" t="s">
        <v>38</v>
      </c>
      <c r="B440" t="s">
        <v>39</v>
      </c>
      <c r="C440" t="s">
        <v>40</v>
      </c>
      <c r="D440" t="s">
        <v>41</v>
      </c>
      <c r="E440" t="s">
        <v>42</v>
      </c>
      <c r="F440" t="s">
        <v>43</v>
      </c>
      <c r="G440" t="s">
        <v>44</v>
      </c>
      <c r="H440" s="266">
        <v>43160</v>
      </c>
      <c r="I440" s="266">
        <v>44012</v>
      </c>
      <c r="J440" s="266">
        <v>43959</v>
      </c>
      <c r="K440" t="s">
        <v>45</v>
      </c>
      <c r="L440" t="s">
        <v>46</v>
      </c>
      <c r="M440" t="s">
        <v>47</v>
      </c>
      <c r="N440" t="s">
        <v>60</v>
      </c>
      <c r="O440">
        <v>3</v>
      </c>
      <c r="P440" t="s">
        <v>613</v>
      </c>
      <c r="Q440" t="s">
        <v>49</v>
      </c>
      <c r="S440" t="s">
        <v>50</v>
      </c>
      <c r="U440" t="s">
        <v>60</v>
      </c>
      <c r="V440" t="s">
        <v>60</v>
      </c>
      <c r="W440" s="92"/>
      <c r="X440" s="92">
        <v>68.6</v>
      </c>
      <c r="Y440" s="93"/>
      <c r="Z440" s="93"/>
      <c r="AB440" s="266"/>
      <c r="AC440" s="266"/>
      <c r="AJ440" s="266"/>
      <c r="AK440" s="266"/>
      <c r="AL440" s="266">
        <v>44938</v>
      </c>
    </row>
    <row r="441" spans="1:38">
      <c r="A441" t="s">
        <v>38</v>
      </c>
      <c r="B441" t="s">
        <v>39</v>
      </c>
      <c r="C441" t="s">
        <v>40</v>
      </c>
      <c r="D441" t="s">
        <v>41</v>
      </c>
      <c r="E441" t="s">
        <v>42</v>
      </c>
      <c r="F441" t="s">
        <v>43</v>
      </c>
      <c r="G441" t="s">
        <v>44</v>
      </c>
      <c r="H441" s="266">
        <v>43160</v>
      </c>
      <c r="I441" s="266">
        <v>44012</v>
      </c>
      <c r="J441" s="266">
        <v>43959</v>
      </c>
      <c r="K441" t="s">
        <v>45</v>
      </c>
      <c r="L441" t="s">
        <v>46</v>
      </c>
      <c r="M441" t="s">
        <v>47</v>
      </c>
      <c r="N441" t="s">
        <v>60</v>
      </c>
      <c r="O441">
        <v>3</v>
      </c>
      <c r="P441" t="s">
        <v>614</v>
      </c>
      <c r="Q441" t="s">
        <v>49</v>
      </c>
      <c r="S441" t="s">
        <v>50</v>
      </c>
      <c r="U441" t="s">
        <v>51</v>
      </c>
      <c r="V441" t="s">
        <v>51</v>
      </c>
      <c r="W441" s="92"/>
      <c r="X441" s="92">
        <v>71.2</v>
      </c>
      <c r="Y441" s="93"/>
      <c r="Z441" s="93"/>
      <c r="AB441" s="266"/>
      <c r="AC441" s="266"/>
      <c r="AJ441" s="266"/>
      <c r="AK441" s="266"/>
      <c r="AL441" s="266">
        <v>44938</v>
      </c>
    </row>
    <row r="442" spans="1:38">
      <c r="A442" t="s">
        <v>38</v>
      </c>
      <c r="B442" t="s">
        <v>39</v>
      </c>
      <c r="C442" t="s">
        <v>40</v>
      </c>
      <c r="D442" t="s">
        <v>41</v>
      </c>
      <c r="E442" t="s">
        <v>42</v>
      </c>
      <c r="F442" t="s">
        <v>43</v>
      </c>
      <c r="G442" t="s">
        <v>44</v>
      </c>
      <c r="H442" s="266">
        <v>43160</v>
      </c>
      <c r="I442" s="266">
        <v>44012</v>
      </c>
      <c r="J442" s="266">
        <v>43959</v>
      </c>
      <c r="K442" t="s">
        <v>45</v>
      </c>
      <c r="L442" t="s">
        <v>46</v>
      </c>
      <c r="M442" t="s">
        <v>47</v>
      </c>
      <c r="N442" t="s">
        <v>60</v>
      </c>
      <c r="O442">
        <v>4</v>
      </c>
      <c r="P442" t="s">
        <v>615</v>
      </c>
      <c r="Q442" t="s">
        <v>49</v>
      </c>
      <c r="S442" t="s">
        <v>50</v>
      </c>
      <c r="U442" t="s">
        <v>48</v>
      </c>
      <c r="V442" t="s">
        <v>48</v>
      </c>
      <c r="W442" s="92"/>
      <c r="X442" s="92">
        <v>36.9</v>
      </c>
      <c r="Y442" s="93"/>
      <c r="Z442" s="93"/>
      <c r="AB442" s="266"/>
      <c r="AC442" s="266"/>
      <c r="AJ442" s="266"/>
      <c r="AK442" s="266"/>
      <c r="AL442" s="266">
        <v>44938</v>
      </c>
    </row>
    <row r="443" spans="1:38">
      <c r="A443" t="s">
        <v>38</v>
      </c>
      <c r="B443" t="s">
        <v>39</v>
      </c>
      <c r="C443" t="s">
        <v>40</v>
      </c>
      <c r="D443" t="s">
        <v>41</v>
      </c>
      <c r="E443" t="s">
        <v>42</v>
      </c>
      <c r="F443" t="s">
        <v>43</v>
      </c>
      <c r="G443" t="s">
        <v>44</v>
      </c>
      <c r="H443" s="266">
        <v>43160</v>
      </c>
      <c r="I443" s="266">
        <v>44012</v>
      </c>
      <c r="J443" s="266">
        <v>43959</v>
      </c>
      <c r="K443" t="s">
        <v>45</v>
      </c>
      <c r="L443" t="s">
        <v>46</v>
      </c>
      <c r="M443" t="s">
        <v>47</v>
      </c>
      <c r="N443" t="s">
        <v>60</v>
      </c>
      <c r="O443">
        <v>4</v>
      </c>
      <c r="P443" t="s">
        <v>616</v>
      </c>
      <c r="Q443" t="s">
        <v>49</v>
      </c>
      <c r="S443" t="s">
        <v>50</v>
      </c>
      <c r="U443" t="s">
        <v>48</v>
      </c>
      <c r="V443" t="s">
        <v>48</v>
      </c>
      <c r="W443" s="92"/>
      <c r="X443" s="92">
        <v>38.9</v>
      </c>
      <c r="Y443" s="93"/>
      <c r="Z443" s="93"/>
      <c r="AB443" s="266"/>
      <c r="AC443" s="266"/>
      <c r="AJ443" s="266"/>
      <c r="AK443" s="266"/>
      <c r="AL443" s="266">
        <v>44938</v>
      </c>
    </row>
    <row r="444" spans="1:38">
      <c r="A444" t="s">
        <v>38</v>
      </c>
      <c r="B444" t="s">
        <v>39</v>
      </c>
      <c r="C444" t="s">
        <v>40</v>
      </c>
      <c r="D444" t="s">
        <v>41</v>
      </c>
      <c r="E444" t="s">
        <v>42</v>
      </c>
      <c r="F444" t="s">
        <v>43</v>
      </c>
      <c r="G444" t="s">
        <v>44</v>
      </c>
      <c r="H444" s="266">
        <v>43160</v>
      </c>
      <c r="I444" s="266">
        <v>44012</v>
      </c>
      <c r="J444" s="266">
        <v>43959</v>
      </c>
      <c r="K444" t="s">
        <v>45</v>
      </c>
      <c r="L444" t="s">
        <v>46</v>
      </c>
      <c r="M444" t="s">
        <v>47</v>
      </c>
      <c r="N444" t="s">
        <v>60</v>
      </c>
      <c r="O444">
        <v>4</v>
      </c>
      <c r="P444" t="s">
        <v>617</v>
      </c>
      <c r="Q444" t="s">
        <v>49</v>
      </c>
      <c r="S444" t="s">
        <v>50</v>
      </c>
      <c r="U444" t="s">
        <v>48</v>
      </c>
      <c r="V444" t="s">
        <v>48</v>
      </c>
      <c r="W444" s="92"/>
      <c r="X444" s="92">
        <v>38.9</v>
      </c>
      <c r="Y444" s="93"/>
      <c r="Z444" s="93"/>
      <c r="AB444" s="266"/>
      <c r="AC444" s="266"/>
      <c r="AJ444" s="266"/>
      <c r="AK444" s="266"/>
      <c r="AL444" s="266">
        <v>44938</v>
      </c>
    </row>
    <row r="445" spans="1:38">
      <c r="A445" t="s">
        <v>38</v>
      </c>
      <c r="B445" t="s">
        <v>39</v>
      </c>
      <c r="C445" t="s">
        <v>40</v>
      </c>
      <c r="D445" t="s">
        <v>41</v>
      </c>
      <c r="E445" t="s">
        <v>42</v>
      </c>
      <c r="F445" t="s">
        <v>43</v>
      </c>
      <c r="G445" t="s">
        <v>44</v>
      </c>
      <c r="H445" s="266">
        <v>43160</v>
      </c>
      <c r="I445" s="266">
        <v>44012</v>
      </c>
      <c r="J445" s="266">
        <v>43959</v>
      </c>
      <c r="K445" t="s">
        <v>45</v>
      </c>
      <c r="L445" t="s">
        <v>46</v>
      </c>
      <c r="M445" t="s">
        <v>47</v>
      </c>
      <c r="N445" t="s">
        <v>60</v>
      </c>
      <c r="O445">
        <v>4</v>
      </c>
      <c r="P445" t="s">
        <v>618</v>
      </c>
      <c r="Q445" t="s">
        <v>49</v>
      </c>
      <c r="S445" t="s">
        <v>50</v>
      </c>
      <c r="U445" t="s">
        <v>48</v>
      </c>
      <c r="V445" t="s">
        <v>48</v>
      </c>
      <c r="W445" s="92"/>
      <c r="X445" s="92">
        <v>36.8</v>
      </c>
      <c r="Y445" s="93"/>
      <c r="Z445" s="93"/>
      <c r="AB445" s="266"/>
      <c r="AC445" s="266"/>
      <c r="AJ445" s="266"/>
      <c r="AK445" s="266"/>
      <c r="AL445" s="266">
        <v>44938</v>
      </c>
    </row>
    <row r="446" spans="1:38">
      <c r="A446" t="s">
        <v>38</v>
      </c>
      <c r="B446" t="s">
        <v>39</v>
      </c>
      <c r="C446" t="s">
        <v>40</v>
      </c>
      <c r="D446" t="s">
        <v>41</v>
      </c>
      <c r="E446" t="s">
        <v>42</v>
      </c>
      <c r="F446" t="s">
        <v>43</v>
      </c>
      <c r="G446" t="s">
        <v>44</v>
      </c>
      <c r="H446" s="266">
        <v>43160</v>
      </c>
      <c r="I446" s="266">
        <v>44012</v>
      </c>
      <c r="J446" s="266">
        <v>43959</v>
      </c>
      <c r="K446" t="s">
        <v>45</v>
      </c>
      <c r="L446" t="s">
        <v>46</v>
      </c>
      <c r="M446" t="s">
        <v>47</v>
      </c>
      <c r="N446" t="s">
        <v>60</v>
      </c>
      <c r="O446">
        <v>4</v>
      </c>
      <c r="P446" t="s">
        <v>619</v>
      </c>
      <c r="Q446" t="s">
        <v>49</v>
      </c>
      <c r="S446" t="s">
        <v>50</v>
      </c>
      <c r="U446" t="s">
        <v>48</v>
      </c>
      <c r="V446" t="s">
        <v>48</v>
      </c>
      <c r="W446" s="92"/>
      <c r="X446" s="92">
        <v>38.4</v>
      </c>
      <c r="Y446" s="93"/>
      <c r="Z446" s="93"/>
      <c r="AB446" s="266"/>
      <c r="AC446" s="266"/>
      <c r="AJ446" s="266"/>
      <c r="AK446" s="266"/>
      <c r="AL446" s="266">
        <v>44938</v>
      </c>
    </row>
    <row r="447" spans="1:38">
      <c r="A447" t="s">
        <v>38</v>
      </c>
      <c r="B447" t="s">
        <v>39</v>
      </c>
      <c r="C447" t="s">
        <v>40</v>
      </c>
      <c r="D447" t="s">
        <v>41</v>
      </c>
      <c r="E447" t="s">
        <v>42</v>
      </c>
      <c r="F447" t="s">
        <v>43</v>
      </c>
      <c r="G447" t="s">
        <v>44</v>
      </c>
      <c r="H447" s="266">
        <v>43160</v>
      </c>
      <c r="I447" s="266">
        <v>44012</v>
      </c>
      <c r="J447" s="266">
        <v>43959</v>
      </c>
      <c r="K447" t="s">
        <v>45</v>
      </c>
      <c r="L447" t="s">
        <v>46</v>
      </c>
      <c r="M447" t="s">
        <v>47</v>
      </c>
      <c r="N447" t="s">
        <v>60</v>
      </c>
      <c r="O447">
        <v>4</v>
      </c>
      <c r="P447" t="s">
        <v>620</v>
      </c>
      <c r="Q447" t="s">
        <v>49</v>
      </c>
      <c r="S447" t="s">
        <v>50</v>
      </c>
      <c r="U447" t="s">
        <v>48</v>
      </c>
      <c r="V447" t="s">
        <v>70</v>
      </c>
      <c r="W447" s="92"/>
      <c r="X447" s="92">
        <v>24</v>
      </c>
      <c r="Y447" s="93"/>
      <c r="Z447" s="93"/>
      <c r="AB447" s="266"/>
      <c r="AC447" s="266"/>
      <c r="AJ447" s="266"/>
      <c r="AK447" s="266"/>
      <c r="AL447" s="266">
        <v>44938</v>
      </c>
    </row>
    <row r="448" spans="1:38">
      <c r="A448" t="s">
        <v>38</v>
      </c>
      <c r="B448" t="s">
        <v>39</v>
      </c>
      <c r="C448" t="s">
        <v>40</v>
      </c>
      <c r="D448" t="s">
        <v>41</v>
      </c>
      <c r="E448" t="s">
        <v>42</v>
      </c>
      <c r="F448" t="s">
        <v>43</v>
      </c>
      <c r="G448" t="s">
        <v>44</v>
      </c>
      <c r="H448" s="266">
        <v>43160</v>
      </c>
      <c r="I448" s="266">
        <v>44012</v>
      </c>
      <c r="J448" s="266">
        <v>43959</v>
      </c>
      <c r="K448" t="s">
        <v>45</v>
      </c>
      <c r="L448" t="s">
        <v>46</v>
      </c>
      <c r="M448" t="s">
        <v>47</v>
      </c>
      <c r="N448" t="s">
        <v>60</v>
      </c>
      <c r="O448">
        <v>4</v>
      </c>
      <c r="P448" t="s">
        <v>621</v>
      </c>
      <c r="Q448" t="s">
        <v>49</v>
      </c>
      <c r="S448" t="s">
        <v>50</v>
      </c>
      <c r="U448" t="s">
        <v>60</v>
      </c>
      <c r="V448" t="s">
        <v>60</v>
      </c>
      <c r="W448" s="92"/>
      <c r="X448" s="92">
        <v>68.6</v>
      </c>
      <c r="Y448" s="93"/>
      <c r="Z448" s="93"/>
      <c r="AB448" s="266"/>
      <c r="AC448" s="266"/>
      <c r="AJ448" s="266"/>
      <c r="AK448" s="266"/>
      <c r="AL448" s="266">
        <v>44938</v>
      </c>
    </row>
    <row r="449" spans="1:38">
      <c r="A449" t="s">
        <v>38</v>
      </c>
      <c r="B449" t="s">
        <v>39</v>
      </c>
      <c r="C449" t="s">
        <v>40</v>
      </c>
      <c r="D449" t="s">
        <v>41</v>
      </c>
      <c r="E449" t="s">
        <v>42</v>
      </c>
      <c r="F449" t="s">
        <v>43</v>
      </c>
      <c r="G449" t="s">
        <v>44</v>
      </c>
      <c r="H449" s="266">
        <v>43160</v>
      </c>
      <c r="I449" s="266">
        <v>44012</v>
      </c>
      <c r="J449" s="266">
        <v>43959</v>
      </c>
      <c r="K449" t="s">
        <v>45</v>
      </c>
      <c r="L449" t="s">
        <v>46</v>
      </c>
      <c r="M449" t="s">
        <v>47</v>
      </c>
      <c r="N449" t="s">
        <v>60</v>
      </c>
      <c r="O449">
        <v>4</v>
      </c>
      <c r="P449" t="s">
        <v>622</v>
      </c>
      <c r="Q449" t="s">
        <v>49</v>
      </c>
      <c r="S449" t="s">
        <v>50</v>
      </c>
      <c r="U449" t="s">
        <v>51</v>
      </c>
      <c r="V449" t="s">
        <v>51</v>
      </c>
      <c r="W449" s="92"/>
      <c r="X449" s="92">
        <v>71.2</v>
      </c>
      <c r="Y449" s="93"/>
      <c r="Z449" s="93"/>
      <c r="AB449" s="266"/>
      <c r="AC449" s="266"/>
      <c r="AJ449" s="266"/>
      <c r="AK449" s="266"/>
      <c r="AL449" s="266">
        <v>44938</v>
      </c>
    </row>
    <row r="450" spans="1:38">
      <c r="A450" t="s">
        <v>38</v>
      </c>
      <c r="B450" t="s">
        <v>39</v>
      </c>
      <c r="C450" t="s">
        <v>40</v>
      </c>
      <c r="D450" t="s">
        <v>41</v>
      </c>
      <c r="E450" t="s">
        <v>42</v>
      </c>
      <c r="F450" t="s">
        <v>43</v>
      </c>
      <c r="G450" t="s">
        <v>44</v>
      </c>
      <c r="H450" s="266">
        <v>43160</v>
      </c>
      <c r="I450" s="266">
        <v>44012</v>
      </c>
      <c r="J450" s="266">
        <v>43959</v>
      </c>
      <c r="K450" t="s">
        <v>45</v>
      </c>
      <c r="L450" t="s">
        <v>46</v>
      </c>
      <c r="M450" t="s">
        <v>47</v>
      </c>
      <c r="N450" t="s">
        <v>60</v>
      </c>
      <c r="O450">
        <v>5</v>
      </c>
      <c r="P450" t="s">
        <v>623</v>
      </c>
      <c r="Q450" t="s">
        <v>49</v>
      </c>
      <c r="S450" t="s">
        <v>50</v>
      </c>
      <c r="U450" t="s">
        <v>48</v>
      </c>
      <c r="V450" t="s">
        <v>48</v>
      </c>
      <c r="W450" s="92"/>
      <c r="X450" s="92">
        <v>36.9</v>
      </c>
      <c r="Y450" s="93"/>
      <c r="Z450" s="93"/>
      <c r="AB450" s="266"/>
      <c r="AC450" s="266"/>
      <c r="AJ450" s="266"/>
      <c r="AK450" s="266"/>
      <c r="AL450" s="266">
        <v>44938</v>
      </c>
    </row>
    <row r="451" spans="1:38">
      <c r="A451" t="s">
        <v>38</v>
      </c>
      <c r="B451" t="s">
        <v>39</v>
      </c>
      <c r="C451" t="s">
        <v>40</v>
      </c>
      <c r="D451" t="s">
        <v>41</v>
      </c>
      <c r="E451" t="s">
        <v>42</v>
      </c>
      <c r="F451" t="s">
        <v>43</v>
      </c>
      <c r="G451" t="s">
        <v>44</v>
      </c>
      <c r="H451" s="266">
        <v>43160</v>
      </c>
      <c r="I451" s="266">
        <v>44012</v>
      </c>
      <c r="J451" s="266">
        <v>43959</v>
      </c>
      <c r="K451" t="s">
        <v>45</v>
      </c>
      <c r="L451" t="s">
        <v>46</v>
      </c>
      <c r="M451" t="s">
        <v>47</v>
      </c>
      <c r="N451" t="s">
        <v>60</v>
      </c>
      <c r="O451">
        <v>5</v>
      </c>
      <c r="P451" t="s">
        <v>624</v>
      </c>
      <c r="Q451" t="s">
        <v>49</v>
      </c>
      <c r="S451" t="s">
        <v>50</v>
      </c>
      <c r="U451" t="s">
        <v>48</v>
      </c>
      <c r="V451" t="s">
        <v>48</v>
      </c>
      <c r="W451" s="92"/>
      <c r="X451" s="92">
        <v>38.9</v>
      </c>
      <c r="Y451" s="93"/>
      <c r="Z451" s="93"/>
      <c r="AB451" s="266"/>
      <c r="AC451" s="266"/>
      <c r="AJ451" s="266"/>
      <c r="AK451" s="266"/>
      <c r="AL451" s="266">
        <v>44938</v>
      </c>
    </row>
    <row r="452" spans="1:38">
      <c r="A452" t="s">
        <v>38</v>
      </c>
      <c r="B452" t="s">
        <v>39</v>
      </c>
      <c r="C452" t="s">
        <v>40</v>
      </c>
      <c r="D452" t="s">
        <v>41</v>
      </c>
      <c r="E452" t="s">
        <v>42</v>
      </c>
      <c r="F452" t="s">
        <v>43</v>
      </c>
      <c r="G452" t="s">
        <v>44</v>
      </c>
      <c r="H452" s="266">
        <v>43160</v>
      </c>
      <c r="I452" s="266">
        <v>44012</v>
      </c>
      <c r="J452" s="266">
        <v>43959</v>
      </c>
      <c r="K452" t="s">
        <v>45</v>
      </c>
      <c r="L452" t="s">
        <v>46</v>
      </c>
      <c r="M452" t="s">
        <v>47</v>
      </c>
      <c r="N452" t="s">
        <v>60</v>
      </c>
      <c r="O452">
        <v>5</v>
      </c>
      <c r="P452" t="s">
        <v>625</v>
      </c>
      <c r="Q452" t="s">
        <v>49</v>
      </c>
      <c r="S452" t="s">
        <v>50</v>
      </c>
      <c r="U452" t="s">
        <v>48</v>
      </c>
      <c r="V452" t="s">
        <v>48</v>
      </c>
      <c r="W452" s="92"/>
      <c r="X452" s="92">
        <v>38.9</v>
      </c>
      <c r="Y452" s="93"/>
      <c r="Z452" s="93"/>
      <c r="AB452" s="266"/>
      <c r="AC452" s="266"/>
      <c r="AJ452" s="266"/>
      <c r="AK452" s="266"/>
      <c r="AL452" s="266">
        <v>44938</v>
      </c>
    </row>
    <row r="453" spans="1:38">
      <c r="A453" t="s">
        <v>38</v>
      </c>
      <c r="B453" t="s">
        <v>39</v>
      </c>
      <c r="C453" t="s">
        <v>40</v>
      </c>
      <c r="D453" t="s">
        <v>41</v>
      </c>
      <c r="E453" t="s">
        <v>42</v>
      </c>
      <c r="F453" t="s">
        <v>43</v>
      </c>
      <c r="G453" t="s">
        <v>44</v>
      </c>
      <c r="H453" s="266">
        <v>43160</v>
      </c>
      <c r="I453" s="266">
        <v>44012</v>
      </c>
      <c r="J453" s="266">
        <v>43959</v>
      </c>
      <c r="K453" t="s">
        <v>45</v>
      </c>
      <c r="L453" t="s">
        <v>46</v>
      </c>
      <c r="M453" t="s">
        <v>47</v>
      </c>
      <c r="N453" t="s">
        <v>60</v>
      </c>
      <c r="O453">
        <v>5</v>
      </c>
      <c r="P453" t="s">
        <v>626</v>
      </c>
      <c r="Q453" t="s">
        <v>49</v>
      </c>
      <c r="S453" t="s">
        <v>50</v>
      </c>
      <c r="U453" t="s">
        <v>48</v>
      </c>
      <c r="V453" t="s">
        <v>48</v>
      </c>
      <c r="W453" s="92"/>
      <c r="X453" s="92">
        <v>36.8</v>
      </c>
      <c r="Y453" s="93"/>
      <c r="Z453" s="93"/>
      <c r="AB453" s="266"/>
      <c r="AC453" s="266"/>
      <c r="AJ453" s="266"/>
      <c r="AK453" s="266"/>
      <c r="AL453" s="266">
        <v>44938</v>
      </c>
    </row>
    <row r="454" spans="1:38">
      <c r="A454" t="s">
        <v>38</v>
      </c>
      <c r="B454" t="s">
        <v>39</v>
      </c>
      <c r="C454" t="s">
        <v>40</v>
      </c>
      <c r="D454" t="s">
        <v>41</v>
      </c>
      <c r="E454" t="s">
        <v>42</v>
      </c>
      <c r="F454" t="s">
        <v>43</v>
      </c>
      <c r="G454" t="s">
        <v>44</v>
      </c>
      <c r="H454" s="266">
        <v>43160</v>
      </c>
      <c r="I454" s="266">
        <v>44012</v>
      </c>
      <c r="J454" s="266">
        <v>43959</v>
      </c>
      <c r="K454" t="s">
        <v>45</v>
      </c>
      <c r="L454" t="s">
        <v>46</v>
      </c>
      <c r="M454" t="s">
        <v>47</v>
      </c>
      <c r="N454" t="s">
        <v>60</v>
      </c>
      <c r="O454">
        <v>5</v>
      </c>
      <c r="P454" t="s">
        <v>627</v>
      </c>
      <c r="Q454" t="s">
        <v>49</v>
      </c>
      <c r="R454" t="s">
        <v>18</v>
      </c>
      <c r="S454" t="s">
        <v>53</v>
      </c>
      <c r="U454" t="s">
        <v>48</v>
      </c>
      <c r="V454" t="s">
        <v>48</v>
      </c>
      <c r="W454" s="92"/>
      <c r="X454" s="92">
        <v>38.4</v>
      </c>
      <c r="Y454" s="93"/>
      <c r="Z454" s="93"/>
      <c r="AB454" s="266">
        <v>43403</v>
      </c>
      <c r="AC454" s="266">
        <v>43423</v>
      </c>
      <c r="AD454" t="s">
        <v>54</v>
      </c>
      <c r="AF454" t="s">
        <v>55</v>
      </c>
      <c r="AG454" t="s">
        <v>628</v>
      </c>
      <c r="AH454" t="s">
        <v>57</v>
      </c>
      <c r="AI454" t="s">
        <v>78</v>
      </c>
      <c r="AJ454" s="266">
        <v>43423</v>
      </c>
      <c r="AK454" s="266">
        <v>44254</v>
      </c>
      <c r="AL454" s="266">
        <v>44938</v>
      </c>
    </row>
    <row r="455" spans="1:38">
      <c r="A455" t="s">
        <v>38</v>
      </c>
      <c r="B455" t="s">
        <v>39</v>
      </c>
      <c r="C455" t="s">
        <v>40</v>
      </c>
      <c r="D455" t="s">
        <v>41</v>
      </c>
      <c r="E455" t="s">
        <v>42</v>
      </c>
      <c r="F455" t="s">
        <v>43</v>
      </c>
      <c r="G455" t="s">
        <v>44</v>
      </c>
      <c r="H455" s="266">
        <v>43160</v>
      </c>
      <c r="I455" s="266">
        <v>44012</v>
      </c>
      <c r="J455" s="266">
        <v>43959</v>
      </c>
      <c r="K455" t="s">
        <v>45</v>
      </c>
      <c r="L455" t="s">
        <v>46</v>
      </c>
      <c r="M455" t="s">
        <v>47</v>
      </c>
      <c r="N455" t="s">
        <v>60</v>
      </c>
      <c r="O455">
        <v>5</v>
      </c>
      <c r="P455" t="s">
        <v>629</v>
      </c>
      <c r="Q455" t="s">
        <v>49</v>
      </c>
      <c r="S455" t="s">
        <v>50</v>
      </c>
      <c r="U455" t="s">
        <v>48</v>
      </c>
      <c r="V455" t="s">
        <v>70</v>
      </c>
      <c r="W455" s="92"/>
      <c r="X455" s="92">
        <v>24</v>
      </c>
      <c r="Y455" s="93"/>
      <c r="Z455" s="93"/>
      <c r="AB455" s="266"/>
      <c r="AC455" s="266"/>
      <c r="AJ455" s="266"/>
      <c r="AK455" s="266"/>
      <c r="AL455" s="266">
        <v>44938</v>
      </c>
    </row>
    <row r="456" spans="1:38">
      <c r="A456" t="s">
        <v>38</v>
      </c>
      <c r="B456" t="s">
        <v>39</v>
      </c>
      <c r="C456" t="s">
        <v>40</v>
      </c>
      <c r="D456" t="s">
        <v>41</v>
      </c>
      <c r="E456" t="s">
        <v>42</v>
      </c>
      <c r="F456" t="s">
        <v>43</v>
      </c>
      <c r="G456" t="s">
        <v>44</v>
      </c>
      <c r="H456" s="266">
        <v>43160</v>
      </c>
      <c r="I456" s="266">
        <v>44012</v>
      </c>
      <c r="J456" s="266">
        <v>43959</v>
      </c>
      <c r="K456" t="s">
        <v>45</v>
      </c>
      <c r="L456" t="s">
        <v>46</v>
      </c>
      <c r="M456" t="s">
        <v>47</v>
      </c>
      <c r="N456" t="s">
        <v>60</v>
      </c>
      <c r="O456">
        <v>5</v>
      </c>
      <c r="P456" t="s">
        <v>630</v>
      </c>
      <c r="Q456" t="s">
        <v>49</v>
      </c>
      <c r="S456" t="s">
        <v>50</v>
      </c>
      <c r="U456" t="s">
        <v>60</v>
      </c>
      <c r="V456" t="s">
        <v>60</v>
      </c>
      <c r="W456" s="92"/>
      <c r="X456" s="92">
        <v>68.6</v>
      </c>
      <c r="Y456" s="93"/>
      <c r="Z456" s="93"/>
      <c r="AB456" s="266"/>
      <c r="AC456" s="266"/>
      <c r="AJ456" s="266"/>
      <c r="AK456" s="266"/>
      <c r="AL456" s="266">
        <v>44938</v>
      </c>
    </row>
    <row r="457" spans="1:38">
      <c r="A457" t="s">
        <v>38</v>
      </c>
      <c r="B457" t="s">
        <v>39</v>
      </c>
      <c r="C457" t="s">
        <v>40</v>
      </c>
      <c r="D457" t="s">
        <v>41</v>
      </c>
      <c r="E457" t="s">
        <v>42</v>
      </c>
      <c r="F457" t="s">
        <v>43</v>
      </c>
      <c r="G457" t="s">
        <v>44</v>
      </c>
      <c r="H457" s="266">
        <v>43160</v>
      </c>
      <c r="I457" s="266">
        <v>44012</v>
      </c>
      <c r="J457" s="266">
        <v>43959</v>
      </c>
      <c r="K457" t="s">
        <v>45</v>
      </c>
      <c r="L457" t="s">
        <v>46</v>
      </c>
      <c r="M457" t="s">
        <v>47</v>
      </c>
      <c r="N457" t="s">
        <v>60</v>
      </c>
      <c r="O457">
        <v>5</v>
      </c>
      <c r="P457" t="s">
        <v>631</v>
      </c>
      <c r="Q457" t="s">
        <v>49</v>
      </c>
      <c r="S457" t="s">
        <v>50</v>
      </c>
      <c r="U457" t="s">
        <v>51</v>
      </c>
      <c r="V457" t="s">
        <v>51</v>
      </c>
      <c r="W457" s="92"/>
      <c r="X457" s="92">
        <v>71.2</v>
      </c>
      <c r="Y457" s="93"/>
      <c r="Z457" s="93"/>
      <c r="AB457" s="266"/>
      <c r="AC457" s="266"/>
      <c r="AJ457" s="266"/>
      <c r="AK457" s="266"/>
      <c r="AL457" s="266">
        <v>44938</v>
      </c>
    </row>
    <row r="458" spans="1:38">
      <c r="A458" t="s">
        <v>38</v>
      </c>
      <c r="B458" t="s">
        <v>39</v>
      </c>
      <c r="C458" t="s">
        <v>40</v>
      </c>
      <c r="D458" t="s">
        <v>41</v>
      </c>
      <c r="E458" t="s">
        <v>42</v>
      </c>
      <c r="F458" t="s">
        <v>43</v>
      </c>
      <c r="G458" t="s">
        <v>44</v>
      </c>
      <c r="H458" s="266">
        <v>43160</v>
      </c>
      <c r="I458" s="266">
        <v>44012</v>
      </c>
      <c r="J458" s="266">
        <v>43959</v>
      </c>
      <c r="K458" t="s">
        <v>45</v>
      </c>
      <c r="L458" t="s">
        <v>46</v>
      </c>
      <c r="M458" t="s">
        <v>47</v>
      </c>
      <c r="N458" t="s">
        <v>60</v>
      </c>
      <c r="O458">
        <v>6</v>
      </c>
      <c r="P458" t="s">
        <v>632</v>
      </c>
      <c r="Q458" t="s">
        <v>49</v>
      </c>
      <c r="S458" t="s">
        <v>50</v>
      </c>
      <c r="U458" t="s">
        <v>48</v>
      </c>
      <c r="V458" t="s">
        <v>48</v>
      </c>
      <c r="W458" s="92"/>
      <c r="X458" s="92">
        <v>36.9</v>
      </c>
      <c r="Y458" s="93"/>
      <c r="Z458" s="93"/>
      <c r="AB458" s="266"/>
      <c r="AC458" s="266"/>
      <c r="AJ458" s="266"/>
      <c r="AK458" s="266"/>
      <c r="AL458" s="266">
        <v>44938</v>
      </c>
    </row>
    <row r="459" spans="1:38">
      <c r="A459" t="s">
        <v>38</v>
      </c>
      <c r="B459" t="s">
        <v>39</v>
      </c>
      <c r="C459" t="s">
        <v>40</v>
      </c>
      <c r="D459" t="s">
        <v>41</v>
      </c>
      <c r="E459" t="s">
        <v>42</v>
      </c>
      <c r="F459" t="s">
        <v>43</v>
      </c>
      <c r="G459" t="s">
        <v>44</v>
      </c>
      <c r="H459" s="266">
        <v>43160</v>
      </c>
      <c r="I459" s="266">
        <v>44012</v>
      </c>
      <c r="J459" s="266">
        <v>43959</v>
      </c>
      <c r="K459" t="s">
        <v>45</v>
      </c>
      <c r="L459" t="s">
        <v>46</v>
      </c>
      <c r="M459" t="s">
        <v>47</v>
      </c>
      <c r="N459" t="s">
        <v>60</v>
      </c>
      <c r="O459">
        <v>6</v>
      </c>
      <c r="P459" t="s">
        <v>633</v>
      </c>
      <c r="Q459" t="s">
        <v>49</v>
      </c>
      <c r="R459" t="s">
        <v>18</v>
      </c>
      <c r="S459" t="s">
        <v>53</v>
      </c>
      <c r="U459" t="s">
        <v>48</v>
      </c>
      <c r="V459" t="s">
        <v>48</v>
      </c>
      <c r="W459" s="92"/>
      <c r="X459" s="92">
        <v>38.9</v>
      </c>
      <c r="Y459" s="93"/>
      <c r="Z459" s="93"/>
      <c r="AB459" s="266">
        <v>43273</v>
      </c>
      <c r="AC459" s="266">
        <v>43279</v>
      </c>
      <c r="AD459" t="s">
        <v>54</v>
      </c>
      <c r="AF459" t="s">
        <v>55</v>
      </c>
      <c r="AG459" t="s">
        <v>634</v>
      </c>
      <c r="AJ459" s="266"/>
      <c r="AK459" s="266">
        <v>44254</v>
      </c>
      <c r="AL459" s="266">
        <v>44938</v>
      </c>
    </row>
    <row r="460" spans="1:38">
      <c r="A460" t="s">
        <v>38</v>
      </c>
      <c r="B460" t="s">
        <v>39</v>
      </c>
      <c r="C460" t="s">
        <v>40</v>
      </c>
      <c r="D460" t="s">
        <v>41</v>
      </c>
      <c r="E460" t="s">
        <v>42</v>
      </c>
      <c r="F460" t="s">
        <v>43</v>
      </c>
      <c r="G460" t="s">
        <v>44</v>
      </c>
      <c r="H460" s="266">
        <v>43160</v>
      </c>
      <c r="I460" s="266">
        <v>44012</v>
      </c>
      <c r="J460" s="266">
        <v>43959</v>
      </c>
      <c r="K460" t="s">
        <v>45</v>
      </c>
      <c r="L460" t="s">
        <v>46</v>
      </c>
      <c r="M460" t="s">
        <v>47</v>
      </c>
      <c r="N460" t="s">
        <v>60</v>
      </c>
      <c r="O460">
        <v>6</v>
      </c>
      <c r="P460" t="s">
        <v>635</v>
      </c>
      <c r="Q460" t="s">
        <v>49</v>
      </c>
      <c r="S460" t="s">
        <v>50</v>
      </c>
      <c r="U460" t="s">
        <v>48</v>
      </c>
      <c r="V460" t="s">
        <v>48</v>
      </c>
      <c r="W460" s="92"/>
      <c r="X460" s="92">
        <v>38.9</v>
      </c>
      <c r="Y460" s="93"/>
      <c r="Z460" s="93"/>
      <c r="AB460" s="266"/>
      <c r="AC460" s="266"/>
      <c r="AJ460" s="266"/>
      <c r="AK460" s="266"/>
      <c r="AL460" s="266">
        <v>44938</v>
      </c>
    </row>
    <row r="461" spans="1:38">
      <c r="A461" t="s">
        <v>38</v>
      </c>
      <c r="B461" t="s">
        <v>39</v>
      </c>
      <c r="C461" t="s">
        <v>40</v>
      </c>
      <c r="D461" t="s">
        <v>41</v>
      </c>
      <c r="E461" t="s">
        <v>42</v>
      </c>
      <c r="F461" t="s">
        <v>43</v>
      </c>
      <c r="G461" t="s">
        <v>44</v>
      </c>
      <c r="H461" s="266">
        <v>43160</v>
      </c>
      <c r="I461" s="266">
        <v>44012</v>
      </c>
      <c r="J461" s="266">
        <v>43959</v>
      </c>
      <c r="K461" t="s">
        <v>45</v>
      </c>
      <c r="L461" t="s">
        <v>46</v>
      </c>
      <c r="M461" t="s">
        <v>47</v>
      </c>
      <c r="N461" t="s">
        <v>60</v>
      </c>
      <c r="O461">
        <v>6</v>
      </c>
      <c r="P461" t="s">
        <v>636</v>
      </c>
      <c r="Q461" t="s">
        <v>49</v>
      </c>
      <c r="S461" t="s">
        <v>50</v>
      </c>
      <c r="U461" t="s">
        <v>48</v>
      </c>
      <c r="V461" t="s">
        <v>48</v>
      </c>
      <c r="W461" s="92"/>
      <c r="X461" s="92">
        <v>36.8</v>
      </c>
      <c r="Y461" s="93"/>
      <c r="Z461" s="93"/>
      <c r="AB461" s="266"/>
      <c r="AC461" s="266"/>
      <c r="AJ461" s="266"/>
      <c r="AK461" s="266"/>
      <c r="AL461" s="266">
        <v>44938</v>
      </c>
    </row>
    <row r="462" spans="1:38">
      <c r="A462" t="s">
        <v>38</v>
      </c>
      <c r="B462" t="s">
        <v>39</v>
      </c>
      <c r="C462" t="s">
        <v>40</v>
      </c>
      <c r="D462" t="s">
        <v>41</v>
      </c>
      <c r="E462" t="s">
        <v>42</v>
      </c>
      <c r="F462" t="s">
        <v>43</v>
      </c>
      <c r="G462" t="s">
        <v>44</v>
      </c>
      <c r="H462" s="266">
        <v>43160</v>
      </c>
      <c r="I462" s="266">
        <v>44012</v>
      </c>
      <c r="J462" s="266">
        <v>43959</v>
      </c>
      <c r="K462" t="s">
        <v>45</v>
      </c>
      <c r="L462" t="s">
        <v>46</v>
      </c>
      <c r="M462" t="s">
        <v>47</v>
      </c>
      <c r="N462" t="s">
        <v>60</v>
      </c>
      <c r="O462">
        <v>6</v>
      </c>
      <c r="P462" t="s">
        <v>637</v>
      </c>
      <c r="Q462" t="s">
        <v>49</v>
      </c>
      <c r="R462" t="s">
        <v>18</v>
      </c>
      <c r="S462" t="s">
        <v>53</v>
      </c>
      <c r="U462" t="s">
        <v>48</v>
      </c>
      <c r="V462" t="s">
        <v>48</v>
      </c>
      <c r="W462" s="92"/>
      <c r="X462" s="92">
        <v>38.4</v>
      </c>
      <c r="Y462" s="93"/>
      <c r="Z462" s="93"/>
      <c r="AB462" s="266">
        <v>43755</v>
      </c>
      <c r="AC462" s="266">
        <v>43762</v>
      </c>
      <c r="AD462" t="s">
        <v>54</v>
      </c>
      <c r="AF462" t="s">
        <v>55</v>
      </c>
      <c r="AG462" t="s">
        <v>638</v>
      </c>
      <c r="AJ462" s="266"/>
      <c r="AK462" s="266">
        <v>44254</v>
      </c>
      <c r="AL462" s="266">
        <v>44938</v>
      </c>
    </row>
    <row r="463" spans="1:38">
      <c r="A463" t="s">
        <v>38</v>
      </c>
      <c r="B463" t="s">
        <v>39</v>
      </c>
      <c r="C463" t="s">
        <v>40</v>
      </c>
      <c r="D463" t="s">
        <v>41</v>
      </c>
      <c r="E463" t="s">
        <v>42</v>
      </c>
      <c r="F463" t="s">
        <v>43</v>
      </c>
      <c r="G463" t="s">
        <v>44</v>
      </c>
      <c r="H463" s="266">
        <v>43160</v>
      </c>
      <c r="I463" s="266">
        <v>44012</v>
      </c>
      <c r="J463" s="266">
        <v>43959</v>
      </c>
      <c r="K463" t="s">
        <v>45</v>
      </c>
      <c r="L463" t="s">
        <v>46</v>
      </c>
      <c r="M463" t="s">
        <v>47</v>
      </c>
      <c r="N463" t="s">
        <v>60</v>
      </c>
      <c r="O463">
        <v>6</v>
      </c>
      <c r="P463" t="s">
        <v>639</v>
      </c>
      <c r="Q463" t="s">
        <v>49</v>
      </c>
      <c r="S463" t="s">
        <v>50</v>
      </c>
      <c r="U463" t="s">
        <v>48</v>
      </c>
      <c r="V463" t="s">
        <v>70</v>
      </c>
      <c r="W463" s="92"/>
      <c r="X463" s="92">
        <v>24</v>
      </c>
      <c r="Y463" s="93"/>
      <c r="Z463" s="93"/>
      <c r="AB463" s="266"/>
      <c r="AC463" s="266"/>
      <c r="AJ463" s="266"/>
      <c r="AK463" s="266"/>
      <c r="AL463" s="266">
        <v>44938</v>
      </c>
    </row>
    <row r="464" spans="1:38">
      <c r="A464" t="s">
        <v>38</v>
      </c>
      <c r="B464" t="s">
        <v>39</v>
      </c>
      <c r="C464" t="s">
        <v>40</v>
      </c>
      <c r="D464" t="s">
        <v>41</v>
      </c>
      <c r="E464" t="s">
        <v>42</v>
      </c>
      <c r="F464" t="s">
        <v>43</v>
      </c>
      <c r="G464" t="s">
        <v>44</v>
      </c>
      <c r="H464" s="266">
        <v>43160</v>
      </c>
      <c r="I464" s="266">
        <v>44012</v>
      </c>
      <c r="J464" s="266">
        <v>43959</v>
      </c>
      <c r="K464" t="s">
        <v>45</v>
      </c>
      <c r="L464" t="s">
        <v>46</v>
      </c>
      <c r="M464" t="s">
        <v>47</v>
      </c>
      <c r="N464" t="s">
        <v>60</v>
      </c>
      <c r="O464">
        <v>6</v>
      </c>
      <c r="P464" t="s">
        <v>640</v>
      </c>
      <c r="Q464" t="s">
        <v>49</v>
      </c>
      <c r="R464" t="s">
        <v>18</v>
      </c>
      <c r="S464" t="s">
        <v>53</v>
      </c>
      <c r="U464" t="s">
        <v>60</v>
      </c>
      <c r="V464" t="s">
        <v>60</v>
      </c>
      <c r="W464" s="92"/>
      <c r="X464" s="92">
        <v>68.6</v>
      </c>
      <c r="Y464" s="93"/>
      <c r="Z464" s="93"/>
      <c r="AB464" s="266">
        <v>43584</v>
      </c>
      <c r="AC464" s="266">
        <v>43599</v>
      </c>
      <c r="AD464" t="s">
        <v>54</v>
      </c>
      <c r="AF464" t="s">
        <v>55</v>
      </c>
      <c r="AG464" t="s">
        <v>641</v>
      </c>
      <c r="AH464" t="s">
        <v>57</v>
      </c>
      <c r="AI464" t="s">
        <v>88</v>
      </c>
      <c r="AJ464" s="266">
        <v>43599</v>
      </c>
      <c r="AK464" s="266">
        <v>44254</v>
      </c>
      <c r="AL464" s="266">
        <v>44938</v>
      </c>
    </row>
    <row r="465" spans="1:38">
      <c r="A465" t="s">
        <v>38</v>
      </c>
      <c r="B465" t="s">
        <v>39</v>
      </c>
      <c r="C465" t="s">
        <v>40</v>
      </c>
      <c r="D465" t="s">
        <v>41</v>
      </c>
      <c r="E465" t="s">
        <v>42</v>
      </c>
      <c r="F465" t="s">
        <v>43</v>
      </c>
      <c r="G465" t="s">
        <v>44</v>
      </c>
      <c r="H465" s="266">
        <v>43160</v>
      </c>
      <c r="I465" s="266">
        <v>44012</v>
      </c>
      <c r="J465" s="266">
        <v>43959</v>
      </c>
      <c r="K465" t="s">
        <v>45</v>
      </c>
      <c r="L465" t="s">
        <v>46</v>
      </c>
      <c r="M465" t="s">
        <v>47</v>
      </c>
      <c r="N465" t="s">
        <v>60</v>
      </c>
      <c r="O465">
        <v>6</v>
      </c>
      <c r="P465" t="s">
        <v>642</v>
      </c>
      <c r="Q465" t="s">
        <v>49</v>
      </c>
      <c r="S465" t="s">
        <v>50</v>
      </c>
      <c r="U465" t="s">
        <v>51</v>
      </c>
      <c r="V465" t="s">
        <v>51</v>
      </c>
      <c r="W465" s="92"/>
      <c r="X465" s="92">
        <v>71.2</v>
      </c>
      <c r="Y465" s="93"/>
      <c r="Z465" s="93"/>
      <c r="AB465" s="266"/>
      <c r="AC465" s="266"/>
      <c r="AJ465" s="266"/>
      <c r="AK465" s="266"/>
      <c r="AL465" s="266">
        <v>44938</v>
      </c>
    </row>
    <row r="466" spans="1:38">
      <c r="A466" t="s">
        <v>38</v>
      </c>
      <c r="B466" t="s">
        <v>39</v>
      </c>
      <c r="C466" t="s">
        <v>40</v>
      </c>
      <c r="D466" t="s">
        <v>41</v>
      </c>
      <c r="E466" t="s">
        <v>42</v>
      </c>
      <c r="F466" t="s">
        <v>43</v>
      </c>
      <c r="G466" t="s">
        <v>44</v>
      </c>
      <c r="H466" s="266">
        <v>43160</v>
      </c>
      <c r="I466" s="266">
        <v>44012</v>
      </c>
      <c r="J466" s="266">
        <v>43959</v>
      </c>
      <c r="K466" t="s">
        <v>45</v>
      </c>
      <c r="L466" t="s">
        <v>46</v>
      </c>
      <c r="M466" t="s">
        <v>47</v>
      </c>
      <c r="N466" t="s">
        <v>60</v>
      </c>
      <c r="O466">
        <v>7</v>
      </c>
      <c r="P466" t="s">
        <v>643</v>
      </c>
      <c r="Q466" t="s">
        <v>49</v>
      </c>
      <c r="R466" t="s">
        <v>18</v>
      </c>
      <c r="S466" t="s">
        <v>53</v>
      </c>
      <c r="U466" t="s">
        <v>48</v>
      </c>
      <c r="V466" t="s">
        <v>48</v>
      </c>
      <c r="W466" s="92"/>
      <c r="X466" s="92">
        <v>36.9</v>
      </c>
      <c r="Y466" s="93"/>
      <c r="Z466" s="93"/>
      <c r="AB466" s="266">
        <v>43409</v>
      </c>
      <c r="AC466" s="266">
        <v>43420</v>
      </c>
      <c r="AD466" t="s">
        <v>54</v>
      </c>
      <c r="AF466" t="s">
        <v>55</v>
      </c>
      <c r="AG466" t="s">
        <v>644</v>
      </c>
      <c r="AJ466" s="266"/>
      <c r="AK466" s="266">
        <v>44254</v>
      </c>
      <c r="AL466" s="266">
        <v>44938</v>
      </c>
    </row>
    <row r="467" spans="1:38">
      <c r="A467" t="s">
        <v>38</v>
      </c>
      <c r="B467" t="s">
        <v>39</v>
      </c>
      <c r="C467" t="s">
        <v>40</v>
      </c>
      <c r="D467" t="s">
        <v>41</v>
      </c>
      <c r="E467" t="s">
        <v>42</v>
      </c>
      <c r="F467" t="s">
        <v>43</v>
      </c>
      <c r="G467" t="s">
        <v>44</v>
      </c>
      <c r="H467" s="266">
        <v>43160</v>
      </c>
      <c r="I467" s="266">
        <v>44012</v>
      </c>
      <c r="J467" s="266">
        <v>43959</v>
      </c>
      <c r="K467" t="s">
        <v>45</v>
      </c>
      <c r="L467" t="s">
        <v>46</v>
      </c>
      <c r="M467" t="s">
        <v>47</v>
      </c>
      <c r="N467" t="s">
        <v>60</v>
      </c>
      <c r="O467">
        <v>7</v>
      </c>
      <c r="P467" t="s">
        <v>645</v>
      </c>
      <c r="Q467" t="s">
        <v>49</v>
      </c>
      <c r="R467" t="s">
        <v>18</v>
      </c>
      <c r="S467" t="s">
        <v>53</v>
      </c>
      <c r="U467" t="s">
        <v>48</v>
      </c>
      <c r="V467" t="s">
        <v>48</v>
      </c>
      <c r="W467" s="92"/>
      <c r="X467" s="92">
        <v>41.8</v>
      </c>
      <c r="Y467" s="93"/>
      <c r="Z467" s="93"/>
      <c r="AB467" s="266">
        <v>43700</v>
      </c>
      <c r="AC467" s="266">
        <v>43724</v>
      </c>
      <c r="AD467" t="s">
        <v>54</v>
      </c>
      <c r="AF467" t="s">
        <v>55</v>
      </c>
      <c r="AG467" t="s">
        <v>646</v>
      </c>
      <c r="AH467" t="s">
        <v>57</v>
      </c>
      <c r="AI467" t="s">
        <v>540</v>
      </c>
      <c r="AJ467" s="266">
        <v>43724</v>
      </c>
      <c r="AK467" s="266">
        <v>44254</v>
      </c>
      <c r="AL467" s="266">
        <v>44938</v>
      </c>
    </row>
    <row r="468" spans="1:38">
      <c r="A468" t="s">
        <v>38</v>
      </c>
      <c r="B468" t="s">
        <v>39</v>
      </c>
      <c r="C468" t="s">
        <v>40</v>
      </c>
      <c r="D468" t="s">
        <v>41</v>
      </c>
      <c r="E468" t="s">
        <v>42</v>
      </c>
      <c r="F468" t="s">
        <v>43</v>
      </c>
      <c r="G468" t="s">
        <v>44</v>
      </c>
      <c r="H468" s="266">
        <v>43160</v>
      </c>
      <c r="I468" s="266">
        <v>44012</v>
      </c>
      <c r="J468" s="266">
        <v>43959</v>
      </c>
      <c r="K468" t="s">
        <v>45</v>
      </c>
      <c r="L468" t="s">
        <v>46</v>
      </c>
      <c r="M468" t="s">
        <v>47</v>
      </c>
      <c r="N468" t="s">
        <v>60</v>
      </c>
      <c r="O468">
        <v>7</v>
      </c>
      <c r="P468" t="s">
        <v>647</v>
      </c>
      <c r="Q468" t="s">
        <v>49</v>
      </c>
      <c r="S468" t="s">
        <v>50</v>
      </c>
      <c r="U468" t="s">
        <v>48</v>
      </c>
      <c r="V468" t="s">
        <v>48</v>
      </c>
      <c r="W468" s="92"/>
      <c r="X468" s="92">
        <v>38.9</v>
      </c>
      <c r="Y468" s="93"/>
      <c r="Z468" s="93"/>
      <c r="AB468" s="266"/>
      <c r="AC468" s="266"/>
      <c r="AJ468" s="266"/>
      <c r="AK468" s="266"/>
      <c r="AL468" s="266">
        <v>44938</v>
      </c>
    </row>
    <row r="469" spans="1:38">
      <c r="A469" t="s">
        <v>38</v>
      </c>
      <c r="B469" t="s">
        <v>39</v>
      </c>
      <c r="C469" t="s">
        <v>40</v>
      </c>
      <c r="D469" t="s">
        <v>41</v>
      </c>
      <c r="E469" t="s">
        <v>42</v>
      </c>
      <c r="F469" t="s">
        <v>43</v>
      </c>
      <c r="G469" t="s">
        <v>44</v>
      </c>
      <c r="H469" s="266">
        <v>43160</v>
      </c>
      <c r="I469" s="266">
        <v>44012</v>
      </c>
      <c r="J469" s="266">
        <v>43959</v>
      </c>
      <c r="K469" t="s">
        <v>45</v>
      </c>
      <c r="L469" t="s">
        <v>46</v>
      </c>
      <c r="M469" t="s">
        <v>47</v>
      </c>
      <c r="N469" t="s">
        <v>60</v>
      </c>
      <c r="O469">
        <v>7</v>
      </c>
      <c r="P469" t="s">
        <v>648</v>
      </c>
      <c r="Q469" t="s">
        <v>49</v>
      </c>
      <c r="S469" t="s">
        <v>50</v>
      </c>
      <c r="U469" t="s">
        <v>48</v>
      </c>
      <c r="V469" t="s">
        <v>48</v>
      </c>
      <c r="W469" s="92"/>
      <c r="X469" s="92">
        <v>37.6</v>
      </c>
      <c r="Y469" s="93"/>
      <c r="Z469" s="93"/>
      <c r="AB469" s="266"/>
      <c r="AC469" s="266"/>
      <c r="AJ469" s="266"/>
      <c r="AK469" s="266"/>
      <c r="AL469" s="266">
        <v>44938</v>
      </c>
    </row>
    <row r="470" spans="1:38">
      <c r="A470" t="s">
        <v>38</v>
      </c>
      <c r="B470" t="s">
        <v>39</v>
      </c>
      <c r="C470" t="s">
        <v>40</v>
      </c>
      <c r="D470" t="s">
        <v>41</v>
      </c>
      <c r="E470" t="s">
        <v>42</v>
      </c>
      <c r="F470" t="s">
        <v>43</v>
      </c>
      <c r="G470" t="s">
        <v>44</v>
      </c>
      <c r="H470" s="266">
        <v>43160</v>
      </c>
      <c r="I470" s="266">
        <v>44012</v>
      </c>
      <c r="J470" s="266">
        <v>43959</v>
      </c>
      <c r="K470" t="s">
        <v>45</v>
      </c>
      <c r="L470" t="s">
        <v>46</v>
      </c>
      <c r="M470" t="s">
        <v>47</v>
      </c>
      <c r="N470" t="s">
        <v>60</v>
      </c>
      <c r="O470">
        <v>7</v>
      </c>
      <c r="P470" t="s">
        <v>649</v>
      </c>
      <c r="Q470" t="s">
        <v>49</v>
      </c>
      <c r="S470" t="s">
        <v>50</v>
      </c>
      <c r="U470" t="s">
        <v>48</v>
      </c>
      <c r="V470" t="s">
        <v>48</v>
      </c>
      <c r="W470" s="92"/>
      <c r="X470" s="92">
        <v>38.4</v>
      </c>
      <c r="Y470" s="93"/>
      <c r="Z470" s="93"/>
      <c r="AB470" s="266"/>
      <c r="AC470" s="266"/>
      <c r="AJ470" s="266"/>
      <c r="AK470" s="266"/>
      <c r="AL470" s="266">
        <v>44938</v>
      </c>
    </row>
    <row r="471" spans="1:38">
      <c r="A471" t="s">
        <v>38</v>
      </c>
      <c r="B471" t="s">
        <v>39</v>
      </c>
      <c r="C471" t="s">
        <v>40</v>
      </c>
      <c r="D471" t="s">
        <v>41</v>
      </c>
      <c r="E471" t="s">
        <v>42</v>
      </c>
      <c r="F471" t="s">
        <v>43</v>
      </c>
      <c r="G471" t="s">
        <v>44</v>
      </c>
      <c r="H471" s="266">
        <v>43160</v>
      </c>
      <c r="I471" s="266">
        <v>44012</v>
      </c>
      <c r="J471" s="266">
        <v>43959</v>
      </c>
      <c r="K471" t="s">
        <v>45</v>
      </c>
      <c r="L471" t="s">
        <v>46</v>
      </c>
      <c r="M471" t="s">
        <v>47</v>
      </c>
      <c r="N471" t="s">
        <v>60</v>
      </c>
      <c r="O471">
        <v>7</v>
      </c>
      <c r="P471" t="s">
        <v>650</v>
      </c>
      <c r="Q471" t="s">
        <v>49</v>
      </c>
      <c r="S471" t="s">
        <v>50</v>
      </c>
      <c r="U471" t="s">
        <v>48</v>
      </c>
      <c r="V471" t="s">
        <v>70</v>
      </c>
      <c r="W471" s="92"/>
      <c r="X471" s="92">
        <v>24</v>
      </c>
      <c r="Y471" s="93"/>
      <c r="Z471" s="93"/>
      <c r="AB471" s="266"/>
      <c r="AC471" s="266"/>
      <c r="AJ471" s="266"/>
      <c r="AK471" s="266"/>
      <c r="AL471" s="266">
        <v>44938</v>
      </c>
    </row>
    <row r="472" spans="1:38">
      <c r="A472" t="s">
        <v>38</v>
      </c>
      <c r="B472" t="s">
        <v>39</v>
      </c>
      <c r="C472" t="s">
        <v>40</v>
      </c>
      <c r="D472" t="s">
        <v>41</v>
      </c>
      <c r="E472" t="s">
        <v>42</v>
      </c>
      <c r="F472" t="s">
        <v>43</v>
      </c>
      <c r="G472" t="s">
        <v>44</v>
      </c>
      <c r="H472" s="266">
        <v>43160</v>
      </c>
      <c r="I472" s="266">
        <v>44012</v>
      </c>
      <c r="J472" s="266">
        <v>43959</v>
      </c>
      <c r="K472" t="s">
        <v>45</v>
      </c>
      <c r="L472" t="s">
        <v>46</v>
      </c>
      <c r="M472" t="s">
        <v>47</v>
      </c>
      <c r="N472" t="s">
        <v>60</v>
      </c>
      <c r="O472">
        <v>7</v>
      </c>
      <c r="P472" t="s">
        <v>651</v>
      </c>
      <c r="Q472" t="s">
        <v>49</v>
      </c>
      <c r="S472" t="s">
        <v>50</v>
      </c>
      <c r="U472" t="s">
        <v>60</v>
      </c>
      <c r="V472" t="s">
        <v>60</v>
      </c>
      <c r="W472" s="92"/>
      <c r="X472" s="92">
        <v>69.4</v>
      </c>
      <c r="Y472" s="93"/>
      <c r="Z472" s="93"/>
      <c r="AB472" s="266"/>
      <c r="AC472" s="266"/>
      <c r="AJ472" s="266"/>
      <c r="AK472" s="266"/>
      <c r="AL472" s="266">
        <v>44938</v>
      </c>
    </row>
    <row r="473" spans="1:38">
      <c r="A473" t="s">
        <v>38</v>
      </c>
      <c r="B473" t="s">
        <v>39</v>
      </c>
      <c r="C473" t="s">
        <v>40</v>
      </c>
      <c r="D473" t="s">
        <v>41</v>
      </c>
      <c r="E473" t="s">
        <v>42</v>
      </c>
      <c r="F473" t="s">
        <v>43</v>
      </c>
      <c r="G473" t="s">
        <v>44</v>
      </c>
      <c r="H473" s="266">
        <v>43160</v>
      </c>
      <c r="I473" s="266">
        <v>44012</v>
      </c>
      <c r="J473" s="266">
        <v>43959</v>
      </c>
      <c r="K473" t="s">
        <v>45</v>
      </c>
      <c r="L473" t="s">
        <v>46</v>
      </c>
      <c r="M473" t="s">
        <v>47</v>
      </c>
      <c r="N473" t="s">
        <v>60</v>
      </c>
      <c r="O473">
        <v>7</v>
      </c>
      <c r="P473" t="s">
        <v>652</v>
      </c>
      <c r="Q473" t="s">
        <v>49</v>
      </c>
      <c r="S473" t="s">
        <v>50</v>
      </c>
      <c r="U473" t="s">
        <v>51</v>
      </c>
      <c r="V473" t="s">
        <v>51</v>
      </c>
      <c r="W473" s="92"/>
      <c r="X473" s="92">
        <v>71.2</v>
      </c>
      <c r="Y473" s="93"/>
      <c r="Z473" s="93"/>
      <c r="AB473" s="266"/>
      <c r="AC473" s="266"/>
      <c r="AJ473" s="266"/>
      <c r="AK473" s="266"/>
      <c r="AL473" s="266">
        <v>44938</v>
      </c>
    </row>
    <row r="474" spans="1:38">
      <c r="A474" t="s">
        <v>38</v>
      </c>
      <c r="B474" t="s">
        <v>39</v>
      </c>
      <c r="C474" t="s">
        <v>40</v>
      </c>
      <c r="D474" t="s">
        <v>41</v>
      </c>
      <c r="E474" t="s">
        <v>42</v>
      </c>
      <c r="F474" t="s">
        <v>43</v>
      </c>
      <c r="G474" t="s">
        <v>44</v>
      </c>
      <c r="H474" s="266">
        <v>43160</v>
      </c>
      <c r="I474" s="266">
        <v>44012</v>
      </c>
      <c r="J474" s="266">
        <v>43959</v>
      </c>
      <c r="K474" t="s">
        <v>45</v>
      </c>
      <c r="L474" t="s">
        <v>46</v>
      </c>
      <c r="M474" t="s">
        <v>47</v>
      </c>
      <c r="N474" t="s">
        <v>60</v>
      </c>
      <c r="O474">
        <v>8</v>
      </c>
      <c r="P474" t="s">
        <v>653</v>
      </c>
      <c r="Q474" t="s">
        <v>49</v>
      </c>
      <c r="R474" t="s">
        <v>18</v>
      </c>
      <c r="S474" t="s">
        <v>53</v>
      </c>
      <c r="U474" t="s">
        <v>48</v>
      </c>
      <c r="V474" t="s">
        <v>48</v>
      </c>
      <c r="W474" s="92"/>
      <c r="X474" s="92">
        <v>36.9</v>
      </c>
      <c r="Y474" s="93"/>
      <c r="Z474" s="93"/>
      <c r="AB474" s="266">
        <v>43383</v>
      </c>
      <c r="AC474" s="266">
        <v>43404</v>
      </c>
      <c r="AD474" t="s">
        <v>54</v>
      </c>
      <c r="AF474" t="s">
        <v>55</v>
      </c>
      <c r="AG474" t="s">
        <v>654</v>
      </c>
      <c r="AJ474" s="266"/>
      <c r="AK474" s="266">
        <v>44254</v>
      </c>
      <c r="AL474" s="266">
        <v>44938</v>
      </c>
    </row>
    <row r="475" spans="1:38">
      <c r="A475" t="s">
        <v>38</v>
      </c>
      <c r="B475" t="s">
        <v>39</v>
      </c>
      <c r="C475" t="s">
        <v>40</v>
      </c>
      <c r="D475" t="s">
        <v>41</v>
      </c>
      <c r="E475" t="s">
        <v>42</v>
      </c>
      <c r="F475" t="s">
        <v>43</v>
      </c>
      <c r="G475" t="s">
        <v>44</v>
      </c>
      <c r="H475" s="266">
        <v>43160</v>
      </c>
      <c r="I475" s="266">
        <v>44012</v>
      </c>
      <c r="J475" s="266">
        <v>43959</v>
      </c>
      <c r="K475" t="s">
        <v>45</v>
      </c>
      <c r="L475" t="s">
        <v>46</v>
      </c>
      <c r="M475" t="s">
        <v>47</v>
      </c>
      <c r="N475" t="s">
        <v>60</v>
      </c>
      <c r="O475">
        <v>8</v>
      </c>
      <c r="P475" t="s">
        <v>655</v>
      </c>
      <c r="Q475" t="s">
        <v>49</v>
      </c>
      <c r="S475" t="s">
        <v>50</v>
      </c>
      <c r="U475" t="s">
        <v>48</v>
      </c>
      <c r="V475" t="s">
        <v>48</v>
      </c>
      <c r="W475" s="92"/>
      <c r="X475" s="92">
        <v>38.9</v>
      </c>
      <c r="Y475" s="93"/>
      <c r="Z475" s="93"/>
      <c r="AB475" s="266"/>
      <c r="AC475" s="266"/>
      <c r="AJ475" s="266"/>
      <c r="AK475" s="266"/>
      <c r="AL475" s="266">
        <v>44938</v>
      </c>
    </row>
    <row r="476" spans="1:38">
      <c r="A476" t="s">
        <v>38</v>
      </c>
      <c r="B476" t="s">
        <v>39</v>
      </c>
      <c r="C476" t="s">
        <v>40</v>
      </c>
      <c r="D476" t="s">
        <v>41</v>
      </c>
      <c r="E476" t="s">
        <v>42</v>
      </c>
      <c r="F476" t="s">
        <v>43</v>
      </c>
      <c r="G476" t="s">
        <v>44</v>
      </c>
      <c r="H476" s="266">
        <v>43160</v>
      </c>
      <c r="I476" s="266">
        <v>44012</v>
      </c>
      <c r="J476" s="266">
        <v>43959</v>
      </c>
      <c r="K476" t="s">
        <v>45</v>
      </c>
      <c r="L476" t="s">
        <v>46</v>
      </c>
      <c r="M476" t="s">
        <v>47</v>
      </c>
      <c r="N476" t="s">
        <v>60</v>
      </c>
      <c r="O476">
        <v>8</v>
      </c>
      <c r="P476" t="s">
        <v>656</v>
      </c>
      <c r="Q476" t="s">
        <v>49</v>
      </c>
      <c r="S476" t="s">
        <v>50</v>
      </c>
      <c r="U476" t="s">
        <v>48</v>
      </c>
      <c r="V476" t="s">
        <v>48</v>
      </c>
      <c r="W476" s="92"/>
      <c r="X476" s="92">
        <v>38.9</v>
      </c>
      <c r="Y476" s="93"/>
      <c r="Z476" s="93"/>
      <c r="AB476" s="266"/>
      <c r="AC476" s="266"/>
      <c r="AJ476" s="266"/>
      <c r="AK476" s="266"/>
      <c r="AL476" s="266">
        <v>44938</v>
      </c>
    </row>
    <row r="477" spans="1:38">
      <c r="A477" t="s">
        <v>38</v>
      </c>
      <c r="B477" t="s">
        <v>39</v>
      </c>
      <c r="C477" t="s">
        <v>40</v>
      </c>
      <c r="D477" t="s">
        <v>41</v>
      </c>
      <c r="E477" t="s">
        <v>42</v>
      </c>
      <c r="F477" t="s">
        <v>43</v>
      </c>
      <c r="G477" t="s">
        <v>44</v>
      </c>
      <c r="H477" s="266">
        <v>43160</v>
      </c>
      <c r="I477" s="266">
        <v>44012</v>
      </c>
      <c r="J477" s="266">
        <v>43959</v>
      </c>
      <c r="K477" t="s">
        <v>45</v>
      </c>
      <c r="L477" t="s">
        <v>46</v>
      </c>
      <c r="M477" t="s">
        <v>47</v>
      </c>
      <c r="N477" t="s">
        <v>60</v>
      </c>
      <c r="O477">
        <v>8</v>
      </c>
      <c r="P477" t="s">
        <v>657</v>
      </c>
      <c r="Q477" t="s">
        <v>49</v>
      </c>
      <c r="S477" t="s">
        <v>50</v>
      </c>
      <c r="U477" t="s">
        <v>48</v>
      </c>
      <c r="V477" t="s">
        <v>48</v>
      </c>
      <c r="W477" s="92"/>
      <c r="X477" s="92">
        <v>36.8</v>
      </c>
      <c r="Y477" s="93"/>
      <c r="Z477" s="93"/>
      <c r="AB477" s="266"/>
      <c r="AC477" s="266"/>
      <c r="AJ477" s="266"/>
      <c r="AK477" s="266"/>
      <c r="AL477" s="266">
        <v>44938</v>
      </c>
    </row>
    <row r="478" spans="1:38">
      <c r="A478" t="s">
        <v>38</v>
      </c>
      <c r="B478" t="s">
        <v>39</v>
      </c>
      <c r="C478" t="s">
        <v>40</v>
      </c>
      <c r="D478" t="s">
        <v>41</v>
      </c>
      <c r="E478" t="s">
        <v>42</v>
      </c>
      <c r="F478" t="s">
        <v>43</v>
      </c>
      <c r="G478" t="s">
        <v>44</v>
      </c>
      <c r="H478" s="266">
        <v>43160</v>
      </c>
      <c r="I478" s="266">
        <v>44012</v>
      </c>
      <c r="J478" s="266">
        <v>43959</v>
      </c>
      <c r="K478" t="s">
        <v>45</v>
      </c>
      <c r="L478" t="s">
        <v>46</v>
      </c>
      <c r="M478" t="s">
        <v>47</v>
      </c>
      <c r="N478" t="s">
        <v>60</v>
      </c>
      <c r="O478">
        <v>8</v>
      </c>
      <c r="P478" t="s">
        <v>658</v>
      </c>
      <c r="Q478" t="s">
        <v>49</v>
      </c>
      <c r="S478" t="s">
        <v>50</v>
      </c>
      <c r="U478" t="s">
        <v>48</v>
      </c>
      <c r="V478" t="s">
        <v>48</v>
      </c>
      <c r="W478" s="92"/>
      <c r="X478" s="92">
        <v>38.4</v>
      </c>
      <c r="Y478" s="93"/>
      <c r="Z478" s="93"/>
      <c r="AB478" s="266"/>
      <c r="AC478" s="266"/>
      <c r="AJ478" s="266"/>
      <c r="AK478" s="266"/>
      <c r="AL478" s="266">
        <v>44938</v>
      </c>
    </row>
    <row r="479" spans="1:38">
      <c r="A479" t="s">
        <v>38</v>
      </c>
      <c r="B479" t="s">
        <v>39</v>
      </c>
      <c r="C479" t="s">
        <v>40</v>
      </c>
      <c r="D479" t="s">
        <v>41</v>
      </c>
      <c r="E479" t="s">
        <v>42</v>
      </c>
      <c r="F479" t="s">
        <v>43</v>
      </c>
      <c r="G479" t="s">
        <v>44</v>
      </c>
      <c r="H479" s="266">
        <v>43160</v>
      </c>
      <c r="I479" s="266">
        <v>44012</v>
      </c>
      <c r="J479" s="266">
        <v>43959</v>
      </c>
      <c r="K479" t="s">
        <v>45</v>
      </c>
      <c r="L479" t="s">
        <v>46</v>
      </c>
      <c r="M479" t="s">
        <v>47</v>
      </c>
      <c r="N479" t="s">
        <v>60</v>
      </c>
      <c r="O479">
        <v>8</v>
      </c>
      <c r="P479" t="s">
        <v>659</v>
      </c>
      <c r="Q479" t="s">
        <v>49</v>
      </c>
      <c r="S479" t="s">
        <v>50</v>
      </c>
      <c r="U479" t="s">
        <v>48</v>
      </c>
      <c r="V479" t="s">
        <v>70</v>
      </c>
      <c r="W479" s="92"/>
      <c r="X479" s="92">
        <v>24.8</v>
      </c>
      <c r="Y479" s="93"/>
      <c r="Z479" s="93"/>
      <c r="AB479" s="266"/>
      <c r="AC479" s="266"/>
      <c r="AJ479" s="266"/>
      <c r="AK479" s="266"/>
      <c r="AL479" s="266">
        <v>44938</v>
      </c>
    </row>
    <row r="480" spans="1:38">
      <c r="A480" t="s">
        <v>38</v>
      </c>
      <c r="B480" t="s">
        <v>39</v>
      </c>
      <c r="C480" t="s">
        <v>40</v>
      </c>
      <c r="D480" t="s">
        <v>41</v>
      </c>
      <c r="E480" t="s">
        <v>42</v>
      </c>
      <c r="F480" t="s">
        <v>43</v>
      </c>
      <c r="G480" t="s">
        <v>44</v>
      </c>
      <c r="H480" s="266">
        <v>43160</v>
      </c>
      <c r="I480" s="266">
        <v>44012</v>
      </c>
      <c r="J480" s="266">
        <v>43959</v>
      </c>
      <c r="K480" t="s">
        <v>45</v>
      </c>
      <c r="L480" t="s">
        <v>46</v>
      </c>
      <c r="M480" t="s">
        <v>47</v>
      </c>
      <c r="N480" t="s">
        <v>60</v>
      </c>
      <c r="O480">
        <v>8</v>
      </c>
      <c r="P480" t="s">
        <v>660</v>
      </c>
      <c r="Q480" t="s">
        <v>49</v>
      </c>
      <c r="S480" t="s">
        <v>50</v>
      </c>
      <c r="U480" t="s">
        <v>60</v>
      </c>
      <c r="V480" t="s">
        <v>60</v>
      </c>
      <c r="W480" s="92"/>
      <c r="X480" s="92">
        <v>68.6</v>
      </c>
      <c r="Y480" s="93"/>
      <c r="Z480" s="93"/>
      <c r="AB480" s="266"/>
      <c r="AC480" s="266"/>
      <c r="AJ480" s="266"/>
      <c r="AK480" s="266"/>
      <c r="AL480" s="266">
        <v>44938</v>
      </c>
    </row>
    <row r="481" spans="1:38">
      <c r="A481" t="s">
        <v>38</v>
      </c>
      <c r="B481" t="s">
        <v>39</v>
      </c>
      <c r="C481" t="s">
        <v>40</v>
      </c>
      <c r="D481" t="s">
        <v>41</v>
      </c>
      <c r="E481" t="s">
        <v>42</v>
      </c>
      <c r="F481" t="s">
        <v>43</v>
      </c>
      <c r="G481" t="s">
        <v>44</v>
      </c>
      <c r="H481" s="266">
        <v>43160</v>
      </c>
      <c r="I481" s="266">
        <v>44012</v>
      </c>
      <c r="J481" s="266">
        <v>43959</v>
      </c>
      <c r="K481" t="s">
        <v>45</v>
      </c>
      <c r="L481" t="s">
        <v>46</v>
      </c>
      <c r="M481" t="s">
        <v>47</v>
      </c>
      <c r="N481" t="s">
        <v>60</v>
      </c>
      <c r="O481">
        <v>8</v>
      </c>
      <c r="P481" t="s">
        <v>661</v>
      </c>
      <c r="Q481" t="s">
        <v>49</v>
      </c>
      <c r="S481" t="s">
        <v>50</v>
      </c>
      <c r="U481" t="s">
        <v>51</v>
      </c>
      <c r="V481" t="s">
        <v>51</v>
      </c>
      <c r="W481" s="92"/>
      <c r="X481" s="92">
        <v>71.2</v>
      </c>
      <c r="Y481" s="93"/>
      <c r="Z481" s="93"/>
      <c r="AB481" s="266"/>
      <c r="AC481" s="266"/>
      <c r="AJ481" s="266"/>
      <c r="AK481" s="266"/>
      <c r="AL481" s="266">
        <v>44938</v>
      </c>
    </row>
    <row r="482" spans="1:38">
      <c r="A482" t="s">
        <v>38</v>
      </c>
      <c r="B482" t="s">
        <v>39</v>
      </c>
      <c r="C482" t="s">
        <v>40</v>
      </c>
      <c r="D482" t="s">
        <v>41</v>
      </c>
      <c r="E482" t="s">
        <v>42</v>
      </c>
      <c r="F482" t="s">
        <v>43</v>
      </c>
      <c r="G482" t="s">
        <v>44</v>
      </c>
      <c r="H482" s="266">
        <v>43160</v>
      </c>
      <c r="I482" s="266">
        <v>44012</v>
      </c>
      <c r="J482" s="266">
        <v>43959</v>
      </c>
      <c r="K482" t="s">
        <v>45</v>
      </c>
      <c r="L482" t="s">
        <v>46</v>
      </c>
      <c r="M482" t="s">
        <v>47</v>
      </c>
      <c r="N482" t="s">
        <v>60</v>
      </c>
      <c r="O482">
        <v>9</v>
      </c>
      <c r="P482" t="s">
        <v>662</v>
      </c>
      <c r="Q482" t="s">
        <v>49</v>
      </c>
      <c r="S482" t="s">
        <v>50</v>
      </c>
      <c r="U482" t="s">
        <v>48</v>
      </c>
      <c r="V482" t="s">
        <v>48</v>
      </c>
      <c r="W482" s="92"/>
      <c r="X482" s="92">
        <v>36.9</v>
      </c>
      <c r="Y482" s="93"/>
      <c r="Z482" s="93"/>
      <c r="AB482" s="266"/>
      <c r="AC482" s="266"/>
      <c r="AJ482" s="266"/>
      <c r="AK482" s="266"/>
      <c r="AL482" s="266">
        <v>44938</v>
      </c>
    </row>
    <row r="483" spans="1:38">
      <c r="A483" t="s">
        <v>38</v>
      </c>
      <c r="B483" t="s">
        <v>39</v>
      </c>
      <c r="C483" t="s">
        <v>40</v>
      </c>
      <c r="D483" t="s">
        <v>41</v>
      </c>
      <c r="E483" t="s">
        <v>42</v>
      </c>
      <c r="F483" t="s">
        <v>43</v>
      </c>
      <c r="G483" t="s">
        <v>44</v>
      </c>
      <c r="H483" s="266">
        <v>43160</v>
      </c>
      <c r="I483" s="266">
        <v>44012</v>
      </c>
      <c r="J483" s="266">
        <v>43959</v>
      </c>
      <c r="K483" t="s">
        <v>45</v>
      </c>
      <c r="L483" t="s">
        <v>46</v>
      </c>
      <c r="M483" t="s">
        <v>47</v>
      </c>
      <c r="N483" t="s">
        <v>60</v>
      </c>
      <c r="O483">
        <v>9</v>
      </c>
      <c r="P483" t="s">
        <v>663</v>
      </c>
      <c r="Q483" t="s">
        <v>49</v>
      </c>
      <c r="S483" t="s">
        <v>50</v>
      </c>
      <c r="U483" t="s">
        <v>48</v>
      </c>
      <c r="V483" t="s">
        <v>48</v>
      </c>
      <c r="W483" s="92"/>
      <c r="X483" s="92">
        <v>41.8</v>
      </c>
      <c r="Y483" s="93"/>
      <c r="Z483" s="93"/>
      <c r="AB483" s="266"/>
      <c r="AC483" s="266"/>
      <c r="AJ483" s="266"/>
      <c r="AK483" s="266"/>
      <c r="AL483" s="266">
        <v>44938</v>
      </c>
    </row>
    <row r="484" spans="1:38">
      <c r="A484" t="s">
        <v>38</v>
      </c>
      <c r="B484" t="s">
        <v>39</v>
      </c>
      <c r="C484" t="s">
        <v>40</v>
      </c>
      <c r="D484" t="s">
        <v>41</v>
      </c>
      <c r="E484" t="s">
        <v>42</v>
      </c>
      <c r="F484" t="s">
        <v>43</v>
      </c>
      <c r="G484" t="s">
        <v>44</v>
      </c>
      <c r="H484" s="266">
        <v>43160</v>
      </c>
      <c r="I484" s="266">
        <v>44012</v>
      </c>
      <c r="J484" s="266">
        <v>43959</v>
      </c>
      <c r="K484" t="s">
        <v>45</v>
      </c>
      <c r="L484" t="s">
        <v>46</v>
      </c>
      <c r="M484" t="s">
        <v>47</v>
      </c>
      <c r="N484" t="s">
        <v>60</v>
      </c>
      <c r="O484">
        <v>9</v>
      </c>
      <c r="P484" t="s">
        <v>664</v>
      </c>
      <c r="Q484" t="s">
        <v>49</v>
      </c>
      <c r="R484" t="s">
        <v>18</v>
      </c>
      <c r="S484" t="s">
        <v>53</v>
      </c>
      <c r="U484" t="s">
        <v>48</v>
      </c>
      <c r="V484" t="s">
        <v>48</v>
      </c>
      <c r="W484" s="92"/>
      <c r="X484" s="92">
        <v>38.9</v>
      </c>
      <c r="Y484" s="93"/>
      <c r="Z484" s="93"/>
      <c r="AB484" s="266">
        <v>43299</v>
      </c>
      <c r="AC484" s="266">
        <v>43301</v>
      </c>
      <c r="AD484" t="s">
        <v>54</v>
      </c>
      <c r="AF484" t="s">
        <v>55</v>
      </c>
      <c r="AG484" t="s">
        <v>665</v>
      </c>
      <c r="AH484" t="s">
        <v>57</v>
      </c>
      <c r="AI484" t="s">
        <v>78</v>
      </c>
      <c r="AJ484" s="266">
        <v>43301</v>
      </c>
      <c r="AK484" s="266">
        <v>44254</v>
      </c>
      <c r="AL484" s="266">
        <v>44938</v>
      </c>
    </row>
    <row r="485" spans="1:38">
      <c r="A485" t="s">
        <v>38</v>
      </c>
      <c r="B485" t="s">
        <v>39</v>
      </c>
      <c r="C485" t="s">
        <v>40</v>
      </c>
      <c r="D485" t="s">
        <v>41</v>
      </c>
      <c r="E485" t="s">
        <v>42</v>
      </c>
      <c r="F485" t="s">
        <v>43</v>
      </c>
      <c r="G485" t="s">
        <v>44</v>
      </c>
      <c r="H485" s="266">
        <v>43160</v>
      </c>
      <c r="I485" s="266">
        <v>44012</v>
      </c>
      <c r="J485" s="266">
        <v>43959</v>
      </c>
      <c r="K485" t="s">
        <v>45</v>
      </c>
      <c r="L485" t="s">
        <v>46</v>
      </c>
      <c r="M485" t="s">
        <v>47</v>
      </c>
      <c r="N485" t="s">
        <v>60</v>
      </c>
      <c r="O485">
        <v>9</v>
      </c>
      <c r="P485" t="s">
        <v>666</v>
      </c>
      <c r="Q485" t="s">
        <v>49</v>
      </c>
      <c r="S485" t="s">
        <v>50</v>
      </c>
      <c r="U485" t="s">
        <v>48</v>
      </c>
      <c r="V485" t="s">
        <v>48</v>
      </c>
      <c r="W485" s="92"/>
      <c r="X485" s="92">
        <v>37.6</v>
      </c>
      <c r="Y485" s="93"/>
      <c r="Z485" s="93"/>
      <c r="AB485" s="266"/>
      <c r="AC485" s="266"/>
      <c r="AJ485" s="266"/>
      <c r="AK485" s="266"/>
      <c r="AL485" s="266">
        <v>44938</v>
      </c>
    </row>
    <row r="486" spans="1:38">
      <c r="A486" t="s">
        <v>38</v>
      </c>
      <c r="B486" t="s">
        <v>39</v>
      </c>
      <c r="C486" t="s">
        <v>40</v>
      </c>
      <c r="D486" t="s">
        <v>41</v>
      </c>
      <c r="E486" t="s">
        <v>42</v>
      </c>
      <c r="F486" t="s">
        <v>43</v>
      </c>
      <c r="G486" t="s">
        <v>44</v>
      </c>
      <c r="H486" s="266">
        <v>43160</v>
      </c>
      <c r="I486" s="266">
        <v>44012</v>
      </c>
      <c r="J486" s="266">
        <v>43959</v>
      </c>
      <c r="K486" t="s">
        <v>45</v>
      </c>
      <c r="L486" t="s">
        <v>46</v>
      </c>
      <c r="M486" t="s">
        <v>47</v>
      </c>
      <c r="N486" t="s">
        <v>60</v>
      </c>
      <c r="O486">
        <v>9</v>
      </c>
      <c r="P486" t="s">
        <v>667</v>
      </c>
      <c r="Q486" t="s">
        <v>49</v>
      </c>
      <c r="R486" t="s">
        <v>18</v>
      </c>
      <c r="S486" t="s">
        <v>53</v>
      </c>
      <c r="U486" t="s">
        <v>48</v>
      </c>
      <c r="V486" t="s">
        <v>48</v>
      </c>
      <c r="W486" s="92"/>
      <c r="X486" s="92">
        <v>38.4</v>
      </c>
      <c r="Y486" s="93"/>
      <c r="Z486" s="93"/>
      <c r="AB486" s="266">
        <v>43458</v>
      </c>
      <c r="AC486" s="266">
        <v>43462</v>
      </c>
      <c r="AD486" t="s">
        <v>54</v>
      </c>
      <c r="AF486" t="s">
        <v>55</v>
      </c>
      <c r="AG486" t="s">
        <v>668</v>
      </c>
      <c r="AJ486" s="266"/>
      <c r="AK486" s="266">
        <v>44254</v>
      </c>
      <c r="AL486" s="266">
        <v>44938</v>
      </c>
    </row>
    <row r="487" spans="1:38">
      <c r="A487" t="s">
        <v>38</v>
      </c>
      <c r="B487" t="s">
        <v>39</v>
      </c>
      <c r="C487" t="s">
        <v>40</v>
      </c>
      <c r="D487" t="s">
        <v>41</v>
      </c>
      <c r="E487" t="s">
        <v>42</v>
      </c>
      <c r="F487" t="s">
        <v>43</v>
      </c>
      <c r="G487" t="s">
        <v>44</v>
      </c>
      <c r="H487" s="266">
        <v>43160</v>
      </c>
      <c r="I487" s="266">
        <v>44012</v>
      </c>
      <c r="J487" s="266">
        <v>43959</v>
      </c>
      <c r="K487" t="s">
        <v>45</v>
      </c>
      <c r="L487" t="s">
        <v>46</v>
      </c>
      <c r="M487" t="s">
        <v>47</v>
      </c>
      <c r="N487" t="s">
        <v>60</v>
      </c>
      <c r="O487">
        <v>9</v>
      </c>
      <c r="P487" t="s">
        <v>669</v>
      </c>
      <c r="Q487" t="s">
        <v>49</v>
      </c>
      <c r="S487" t="s">
        <v>50</v>
      </c>
      <c r="U487" t="s">
        <v>48</v>
      </c>
      <c r="V487" t="s">
        <v>70</v>
      </c>
      <c r="W487" s="92"/>
      <c r="X487" s="92">
        <v>24</v>
      </c>
      <c r="Y487" s="93"/>
      <c r="Z487" s="93"/>
      <c r="AB487" s="266"/>
      <c r="AC487" s="266"/>
      <c r="AJ487" s="266"/>
      <c r="AK487" s="266"/>
      <c r="AL487" s="266">
        <v>44938</v>
      </c>
    </row>
    <row r="488" spans="1:38">
      <c r="A488" t="s">
        <v>38</v>
      </c>
      <c r="B488" t="s">
        <v>39</v>
      </c>
      <c r="C488" t="s">
        <v>40</v>
      </c>
      <c r="D488" t="s">
        <v>41</v>
      </c>
      <c r="E488" t="s">
        <v>42</v>
      </c>
      <c r="F488" t="s">
        <v>43</v>
      </c>
      <c r="G488" t="s">
        <v>44</v>
      </c>
      <c r="H488" s="266">
        <v>43160</v>
      </c>
      <c r="I488" s="266">
        <v>44012</v>
      </c>
      <c r="J488" s="266">
        <v>43959</v>
      </c>
      <c r="K488" t="s">
        <v>45</v>
      </c>
      <c r="L488" t="s">
        <v>46</v>
      </c>
      <c r="M488" t="s">
        <v>47</v>
      </c>
      <c r="N488" t="s">
        <v>60</v>
      </c>
      <c r="O488">
        <v>9</v>
      </c>
      <c r="P488" t="s">
        <v>670</v>
      </c>
      <c r="Q488" t="s">
        <v>49</v>
      </c>
      <c r="S488" t="s">
        <v>50</v>
      </c>
      <c r="U488" t="s">
        <v>60</v>
      </c>
      <c r="V488" t="s">
        <v>60</v>
      </c>
      <c r="W488" s="92"/>
      <c r="X488" s="92">
        <v>69.4</v>
      </c>
      <c r="Y488" s="93"/>
      <c r="Z488" s="93"/>
      <c r="AB488" s="266"/>
      <c r="AC488" s="266"/>
      <c r="AJ488" s="266"/>
      <c r="AK488" s="266"/>
      <c r="AL488" s="266">
        <v>44938</v>
      </c>
    </row>
    <row r="489" spans="1:38">
      <c r="A489" t="s">
        <v>38</v>
      </c>
      <c r="B489" t="s">
        <v>39</v>
      </c>
      <c r="C489" t="s">
        <v>40</v>
      </c>
      <c r="D489" t="s">
        <v>41</v>
      </c>
      <c r="E489" t="s">
        <v>42</v>
      </c>
      <c r="F489" t="s">
        <v>43</v>
      </c>
      <c r="G489" t="s">
        <v>44</v>
      </c>
      <c r="H489" s="266">
        <v>43160</v>
      </c>
      <c r="I489" s="266">
        <v>44012</v>
      </c>
      <c r="J489" s="266">
        <v>43959</v>
      </c>
      <c r="K489" t="s">
        <v>45</v>
      </c>
      <c r="L489" t="s">
        <v>46</v>
      </c>
      <c r="M489" t="s">
        <v>47</v>
      </c>
      <c r="N489" t="s">
        <v>60</v>
      </c>
      <c r="O489">
        <v>9</v>
      </c>
      <c r="P489" t="s">
        <v>671</v>
      </c>
      <c r="Q489" t="s">
        <v>49</v>
      </c>
      <c r="S489" t="s">
        <v>50</v>
      </c>
      <c r="U489" t="s">
        <v>51</v>
      </c>
      <c r="V489" t="s">
        <v>51</v>
      </c>
      <c r="W489" s="92"/>
      <c r="X489" s="92">
        <v>71.2</v>
      </c>
      <c r="Y489" s="93"/>
      <c r="Z489" s="93"/>
      <c r="AB489" s="266"/>
      <c r="AC489" s="266"/>
      <c r="AJ489" s="266"/>
      <c r="AK489" s="266"/>
      <c r="AL489" s="266">
        <v>44938</v>
      </c>
    </row>
    <row r="490" spans="1:38">
      <c r="A490" t="s">
        <v>38</v>
      </c>
      <c r="B490" t="s">
        <v>39</v>
      </c>
      <c r="C490" t="s">
        <v>40</v>
      </c>
      <c r="D490" t="s">
        <v>41</v>
      </c>
      <c r="E490" t="s">
        <v>42</v>
      </c>
      <c r="F490" t="s">
        <v>43</v>
      </c>
      <c r="G490" t="s">
        <v>44</v>
      </c>
      <c r="H490" s="266">
        <v>43160</v>
      </c>
      <c r="I490" s="266">
        <v>44012</v>
      </c>
      <c r="J490" s="266">
        <v>43959</v>
      </c>
      <c r="K490" t="s">
        <v>45</v>
      </c>
      <c r="L490" t="s">
        <v>46</v>
      </c>
      <c r="M490" t="s">
        <v>47</v>
      </c>
      <c r="N490" t="s">
        <v>60</v>
      </c>
      <c r="O490">
        <v>10</v>
      </c>
      <c r="P490" t="s">
        <v>672</v>
      </c>
      <c r="Q490" t="s">
        <v>49</v>
      </c>
      <c r="R490" t="s">
        <v>18</v>
      </c>
      <c r="S490" t="s">
        <v>53</v>
      </c>
      <c r="U490" t="s">
        <v>48</v>
      </c>
      <c r="V490" t="s">
        <v>48</v>
      </c>
      <c r="W490" s="92"/>
      <c r="X490" s="92">
        <v>36.9</v>
      </c>
      <c r="Y490" s="93"/>
      <c r="Z490" s="93"/>
      <c r="AB490" s="266">
        <v>43694</v>
      </c>
      <c r="AC490" s="266">
        <v>43703</v>
      </c>
      <c r="AD490" t="s">
        <v>54</v>
      </c>
      <c r="AF490" t="s">
        <v>55</v>
      </c>
      <c r="AG490" t="s">
        <v>673</v>
      </c>
      <c r="AH490" t="s">
        <v>57</v>
      </c>
      <c r="AI490" t="s">
        <v>88</v>
      </c>
      <c r="AJ490" s="266">
        <v>43703</v>
      </c>
      <c r="AK490" s="266">
        <v>44254</v>
      </c>
      <c r="AL490" s="266">
        <v>44938</v>
      </c>
    </row>
    <row r="491" spans="1:38">
      <c r="A491" t="s">
        <v>38</v>
      </c>
      <c r="B491" t="s">
        <v>39</v>
      </c>
      <c r="C491" t="s">
        <v>40</v>
      </c>
      <c r="D491" t="s">
        <v>41</v>
      </c>
      <c r="E491" t="s">
        <v>42</v>
      </c>
      <c r="F491" t="s">
        <v>43</v>
      </c>
      <c r="G491" t="s">
        <v>44</v>
      </c>
      <c r="H491" s="266">
        <v>43160</v>
      </c>
      <c r="I491" s="266">
        <v>44012</v>
      </c>
      <c r="J491" s="266">
        <v>43959</v>
      </c>
      <c r="K491" t="s">
        <v>45</v>
      </c>
      <c r="L491" t="s">
        <v>46</v>
      </c>
      <c r="M491" t="s">
        <v>47</v>
      </c>
      <c r="N491" t="s">
        <v>60</v>
      </c>
      <c r="O491">
        <v>10</v>
      </c>
      <c r="P491" t="s">
        <v>674</v>
      </c>
      <c r="Q491" t="s">
        <v>49</v>
      </c>
      <c r="S491" t="s">
        <v>50</v>
      </c>
      <c r="U491" t="s">
        <v>48</v>
      </c>
      <c r="V491" t="s">
        <v>48</v>
      </c>
      <c r="W491" s="92"/>
      <c r="X491" s="92">
        <v>38.9</v>
      </c>
      <c r="Y491" s="93"/>
      <c r="Z491" s="93"/>
      <c r="AB491" s="266"/>
      <c r="AC491" s="266"/>
      <c r="AJ491" s="266"/>
      <c r="AK491" s="266"/>
      <c r="AL491" s="266">
        <v>44938</v>
      </c>
    </row>
    <row r="492" spans="1:38">
      <c r="A492" t="s">
        <v>38</v>
      </c>
      <c r="B492" t="s">
        <v>39</v>
      </c>
      <c r="C492" t="s">
        <v>40</v>
      </c>
      <c r="D492" t="s">
        <v>41</v>
      </c>
      <c r="E492" t="s">
        <v>42</v>
      </c>
      <c r="F492" t="s">
        <v>43</v>
      </c>
      <c r="G492" t="s">
        <v>44</v>
      </c>
      <c r="H492" s="266">
        <v>43160</v>
      </c>
      <c r="I492" s="266">
        <v>44012</v>
      </c>
      <c r="J492" s="266">
        <v>43959</v>
      </c>
      <c r="K492" t="s">
        <v>45</v>
      </c>
      <c r="L492" t="s">
        <v>46</v>
      </c>
      <c r="M492" t="s">
        <v>47</v>
      </c>
      <c r="N492" t="s">
        <v>60</v>
      </c>
      <c r="O492">
        <v>10</v>
      </c>
      <c r="P492" t="s">
        <v>675</v>
      </c>
      <c r="Q492" t="s">
        <v>49</v>
      </c>
      <c r="S492" t="s">
        <v>50</v>
      </c>
      <c r="U492" t="s">
        <v>48</v>
      </c>
      <c r="V492" t="s">
        <v>48</v>
      </c>
      <c r="W492" s="92"/>
      <c r="X492" s="92">
        <v>38.9</v>
      </c>
      <c r="Y492" s="93"/>
      <c r="Z492" s="93"/>
      <c r="AB492" s="266"/>
      <c r="AC492" s="266"/>
      <c r="AJ492" s="266"/>
      <c r="AK492" s="266"/>
      <c r="AL492" s="266">
        <v>44938</v>
      </c>
    </row>
    <row r="493" spans="1:38">
      <c r="A493" t="s">
        <v>38</v>
      </c>
      <c r="B493" t="s">
        <v>39</v>
      </c>
      <c r="C493" t="s">
        <v>40</v>
      </c>
      <c r="D493" t="s">
        <v>41</v>
      </c>
      <c r="E493" t="s">
        <v>42</v>
      </c>
      <c r="F493" t="s">
        <v>43</v>
      </c>
      <c r="G493" t="s">
        <v>44</v>
      </c>
      <c r="H493" s="266">
        <v>43160</v>
      </c>
      <c r="I493" s="266">
        <v>44012</v>
      </c>
      <c r="J493" s="266">
        <v>43959</v>
      </c>
      <c r="K493" t="s">
        <v>45</v>
      </c>
      <c r="L493" t="s">
        <v>46</v>
      </c>
      <c r="M493" t="s">
        <v>47</v>
      </c>
      <c r="N493" t="s">
        <v>60</v>
      </c>
      <c r="O493">
        <v>10</v>
      </c>
      <c r="P493" t="s">
        <v>676</v>
      </c>
      <c r="Q493" t="s">
        <v>49</v>
      </c>
      <c r="S493" t="s">
        <v>50</v>
      </c>
      <c r="U493" t="s">
        <v>48</v>
      </c>
      <c r="V493" t="s">
        <v>48</v>
      </c>
      <c r="W493" s="92"/>
      <c r="X493" s="92">
        <v>36.8</v>
      </c>
      <c r="Y493" s="93"/>
      <c r="Z493" s="93"/>
      <c r="AB493" s="266"/>
      <c r="AC493" s="266"/>
      <c r="AJ493" s="266"/>
      <c r="AK493" s="266"/>
      <c r="AL493" s="266">
        <v>44938</v>
      </c>
    </row>
    <row r="494" spans="1:38">
      <c r="A494" t="s">
        <v>38</v>
      </c>
      <c r="B494" t="s">
        <v>39</v>
      </c>
      <c r="C494" t="s">
        <v>40</v>
      </c>
      <c r="D494" t="s">
        <v>41</v>
      </c>
      <c r="E494" t="s">
        <v>42</v>
      </c>
      <c r="F494" t="s">
        <v>43</v>
      </c>
      <c r="G494" t="s">
        <v>44</v>
      </c>
      <c r="H494" s="266">
        <v>43160</v>
      </c>
      <c r="I494" s="266">
        <v>44012</v>
      </c>
      <c r="J494" s="266">
        <v>43959</v>
      </c>
      <c r="K494" t="s">
        <v>45</v>
      </c>
      <c r="L494" t="s">
        <v>46</v>
      </c>
      <c r="M494" t="s">
        <v>47</v>
      </c>
      <c r="N494" t="s">
        <v>60</v>
      </c>
      <c r="O494">
        <v>10</v>
      </c>
      <c r="P494" t="s">
        <v>677</v>
      </c>
      <c r="Q494" t="s">
        <v>49</v>
      </c>
      <c r="S494" t="s">
        <v>50</v>
      </c>
      <c r="U494" t="s">
        <v>48</v>
      </c>
      <c r="V494" t="s">
        <v>48</v>
      </c>
      <c r="W494" s="92"/>
      <c r="X494" s="92">
        <v>38.4</v>
      </c>
      <c r="Y494" s="93"/>
      <c r="Z494" s="93"/>
      <c r="AB494" s="266"/>
      <c r="AC494" s="266"/>
      <c r="AJ494" s="266"/>
      <c r="AK494" s="266"/>
      <c r="AL494" s="266">
        <v>44938</v>
      </c>
    </row>
    <row r="495" spans="1:38">
      <c r="A495" t="s">
        <v>38</v>
      </c>
      <c r="B495" t="s">
        <v>39</v>
      </c>
      <c r="C495" t="s">
        <v>40</v>
      </c>
      <c r="D495" t="s">
        <v>41</v>
      </c>
      <c r="E495" t="s">
        <v>42</v>
      </c>
      <c r="F495" t="s">
        <v>43</v>
      </c>
      <c r="G495" t="s">
        <v>44</v>
      </c>
      <c r="H495" s="266">
        <v>43160</v>
      </c>
      <c r="I495" s="266">
        <v>44012</v>
      </c>
      <c r="J495" s="266">
        <v>43959</v>
      </c>
      <c r="K495" t="s">
        <v>45</v>
      </c>
      <c r="L495" t="s">
        <v>46</v>
      </c>
      <c r="M495" t="s">
        <v>47</v>
      </c>
      <c r="N495" t="s">
        <v>60</v>
      </c>
      <c r="O495">
        <v>10</v>
      </c>
      <c r="P495" t="s">
        <v>678</v>
      </c>
      <c r="Q495" t="s">
        <v>49</v>
      </c>
      <c r="S495" t="s">
        <v>50</v>
      </c>
      <c r="U495" t="s">
        <v>48</v>
      </c>
      <c r="V495" t="s">
        <v>70</v>
      </c>
      <c r="W495" s="92"/>
      <c r="X495" s="92">
        <v>24.8</v>
      </c>
      <c r="Y495" s="93"/>
      <c r="Z495" s="93"/>
      <c r="AB495" s="266"/>
      <c r="AC495" s="266"/>
      <c r="AJ495" s="266"/>
      <c r="AK495" s="266"/>
      <c r="AL495" s="266">
        <v>44938</v>
      </c>
    </row>
    <row r="496" spans="1:38">
      <c r="A496" t="s">
        <v>38</v>
      </c>
      <c r="B496" t="s">
        <v>39</v>
      </c>
      <c r="C496" t="s">
        <v>40</v>
      </c>
      <c r="D496" t="s">
        <v>41</v>
      </c>
      <c r="E496" t="s">
        <v>42</v>
      </c>
      <c r="F496" t="s">
        <v>43</v>
      </c>
      <c r="G496" t="s">
        <v>44</v>
      </c>
      <c r="H496" s="266">
        <v>43160</v>
      </c>
      <c r="I496" s="266">
        <v>44012</v>
      </c>
      <c r="J496" s="266">
        <v>43959</v>
      </c>
      <c r="K496" t="s">
        <v>45</v>
      </c>
      <c r="L496" t="s">
        <v>46</v>
      </c>
      <c r="M496" t="s">
        <v>47</v>
      </c>
      <c r="N496" t="s">
        <v>60</v>
      </c>
      <c r="O496">
        <v>10</v>
      </c>
      <c r="P496" t="s">
        <v>679</v>
      </c>
      <c r="Q496" t="s">
        <v>49</v>
      </c>
      <c r="S496" t="s">
        <v>50</v>
      </c>
      <c r="U496" t="s">
        <v>60</v>
      </c>
      <c r="V496" t="s">
        <v>60</v>
      </c>
      <c r="W496" s="92"/>
      <c r="X496" s="92">
        <v>68.6</v>
      </c>
      <c r="Y496" s="93"/>
      <c r="Z496" s="93"/>
      <c r="AB496" s="266"/>
      <c r="AC496" s="266"/>
      <c r="AJ496" s="266"/>
      <c r="AK496" s="266"/>
      <c r="AL496" s="266">
        <v>44938</v>
      </c>
    </row>
    <row r="497" spans="1:38">
      <c r="A497" t="s">
        <v>38</v>
      </c>
      <c r="B497" t="s">
        <v>39</v>
      </c>
      <c r="C497" t="s">
        <v>40</v>
      </c>
      <c r="D497" t="s">
        <v>41</v>
      </c>
      <c r="E497" t="s">
        <v>42</v>
      </c>
      <c r="F497" t="s">
        <v>43</v>
      </c>
      <c r="G497" t="s">
        <v>44</v>
      </c>
      <c r="H497" s="266">
        <v>43160</v>
      </c>
      <c r="I497" s="266">
        <v>44012</v>
      </c>
      <c r="J497" s="266">
        <v>43959</v>
      </c>
      <c r="K497" t="s">
        <v>45</v>
      </c>
      <c r="L497" t="s">
        <v>46</v>
      </c>
      <c r="M497" t="s">
        <v>47</v>
      </c>
      <c r="N497" t="s">
        <v>60</v>
      </c>
      <c r="O497">
        <v>10</v>
      </c>
      <c r="P497" t="s">
        <v>680</v>
      </c>
      <c r="Q497" t="s">
        <v>49</v>
      </c>
      <c r="S497" t="s">
        <v>50</v>
      </c>
      <c r="U497" t="s">
        <v>51</v>
      </c>
      <c r="V497" t="s">
        <v>51</v>
      </c>
      <c r="W497" s="92"/>
      <c r="X497" s="92">
        <v>71.2</v>
      </c>
      <c r="Y497" s="93"/>
      <c r="Z497" s="93"/>
      <c r="AB497" s="266"/>
      <c r="AC497" s="266"/>
      <c r="AJ497" s="266"/>
      <c r="AK497" s="266"/>
      <c r="AL497" s="266">
        <v>44938</v>
      </c>
    </row>
    <row r="498" spans="1:38">
      <c r="A498" t="s">
        <v>38</v>
      </c>
      <c r="B498" t="s">
        <v>39</v>
      </c>
      <c r="C498" t="s">
        <v>40</v>
      </c>
      <c r="D498" t="s">
        <v>41</v>
      </c>
      <c r="E498" t="s">
        <v>42</v>
      </c>
      <c r="F498" t="s">
        <v>43</v>
      </c>
      <c r="G498" t="s">
        <v>44</v>
      </c>
      <c r="H498" s="266">
        <v>43160</v>
      </c>
      <c r="I498" s="266">
        <v>44012</v>
      </c>
      <c r="J498" s="266">
        <v>43959</v>
      </c>
      <c r="K498" t="s">
        <v>45</v>
      </c>
      <c r="L498" t="s">
        <v>46</v>
      </c>
      <c r="M498" t="s">
        <v>47</v>
      </c>
      <c r="N498" t="s">
        <v>60</v>
      </c>
      <c r="O498">
        <v>11</v>
      </c>
      <c r="P498" t="s">
        <v>681</v>
      </c>
      <c r="Q498" t="s">
        <v>49</v>
      </c>
      <c r="S498" t="s">
        <v>50</v>
      </c>
      <c r="U498" t="s">
        <v>48</v>
      </c>
      <c r="V498" t="s">
        <v>48</v>
      </c>
      <c r="W498" s="92"/>
      <c r="X498" s="92">
        <v>36.9</v>
      </c>
      <c r="Y498" s="93"/>
      <c r="Z498" s="93"/>
      <c r="AB498" s="266"/>
      <c r="AC498" s="266"/>
      <c r="AJ498" s="266"/>
      <c r="AK498" s="266"/>
      <c r="AL498" s="266">
        <v>44938</v>
      </c>
    </row>
    <row r="499" spans="1:38">
      <c r="A499" t="s">
        <v>38</v>
      </c>
      <c r="B499" t="s">
        <v>39</v>
      </c>
      <c r="C499" t="s">
        <v>40</v>
      </c>
      <c r="D499" t="s">
        <v>41</v>
      </c>
      <c r="E499" t="s">
        <v>42</v>
      </c>
      <c r="F499" t="s">
        <v>43</v>
      </c>
      <c r="G499" t="s">
        <v>44</v>
      </c>
      <c r="H499" s="266">
        <v>43160</v>
      </c>
      <c r="I499" s="266">
        <v>44012</v>
      </c>
      <c r="J499" s="266">
        <v>43959</v>
      </c>
      <c r="K499" t="s">
        <v>45</v>
      </c>
      <c r="L499" t="s">
        <v>46</v>
      </c>
      <c r="M499" t="s">
        <v>47</v>
      </c>
      <c r="N499" t="s">
        <v>60</v>
      </c>
      <c r="O499">
        <v>11</v>
      </c>
      <c r="P499" t="s">
        <v>682</v>
      </c>
      <c r="Q499" t="s">
        <v>49</v>
      </c>
      <c r="S499" t="s">
        <v>50</v>
      </c>
      <c r="U499" t="s">
        <v>48</v>
      </c>
      <c r="V499" t="s">
        <v>48</v>
      </c>
      <c r="W499" s="92"/>
      <c r="X499" s="92">
        <v>41.8</v>
      </c>
      <c r="Y499" s="93"/>
      <c r="Z499" s="93"/>
      <c r="AB499" s="266"/>
      <c r="AC499" s="266"/>
      <c r="AJ499" s="266"/>
      <c r="AK499" s="266"/>
      <c r="AL499" s="266">
        <v>44938</v>
      </c>
    </row>
    <row r="500" spans="1:38">
      <c r="A500" t="s">
        <v>38</v>
      </c>
      <c r="B500" t="s">
        <v>39</v>
      </c>
      <c r="C500" t="s">
        <v>40</v>
      </c>
      <c r="D500" t="s">
        <v>41</v>
      </c>
      <c r="E500" t="s">
        <v>42</v>
      </c>
      <c r="F500" t="s">
        <v>43</v>
      </c>
      <c r="G500" t="s">
        <v>44</v>
      </c>
      <c r="H500" s="266">
        <v>43160</v>
      </c>
      <c r="I500" s="266">
        <v>44012</v>
      </c>
      <c r="J500" s="266">
        <v>43959</v>
      </c>
      <c r="K500" t="s">
        <v>45</v>
      </c>
      <c r="L500" t="s">
        <v>46</v>
      </c>
      <c r="M500" t="s">
        <v>47</v>
      </c>
      <c r="N500" t="s">
        <v>60</v>
      </c>
      <c r="O500">
        <v>11</v>
      </c>
      <c r="P500" t="s">
        <v>683</v>
      </c>
      <c r="Q500" t="s">
        <v>49</v>
      </c>
      <c r="R500" t="s">
        <v>18</v>
      </c>
      <c r="S500" t="s">
        <v>53</v>
      </c>
      <c r="U500" t="s">
        <v>48</v>
      </c>
      <c r="V500" t="s">
        <v>48</v>
      </c>
      <c r="W500" s="92"/>
      <c r="X500" s="92">
        <v>38.9</v>
      </c>
      <c r="Y500" s="93"/>
      <c r="Z500" s="93"/>
      <c r="AB500" s="266">
        <v>43560</v>
      </c>
      <c r="AC500" s="266">
        <v>43571</v>
      </c>
      <c r="AD500" t="s">
        <v>90</v>
      </c>
      <c r="AF500" t="s">
        <v>55</v>
      </c>
      <c r="AG500" t="s">
        <v>684</v>
      </c>
      <c r="AJ500" s="266"/>
      <c r="AK500" s="266">
        <v>44254</v>
      </c>
      <c r="AL500" s="266">
        <v>44938</v>
      </c>
    </row>
    <row r="501" spans="1:38">
      <c r="A501" t="s">
        <v>38</v>
      </c>
      <c r="B501" t="s">
        <v>39</v>
      </c>
      <c r="C501" t="s">
        <v>40</v>
      </c>
      <c r="D501" t="s">
        <v>41</v>
      </c>
      <c r="E501" t="s">
        <v>42</v>
      </c>
      <c r="F501" t="s">
        <v>43</v>
      </c>
      <c r="G501" t="s">
        <v>44</v>
      </c>
      <c r="H501" s="266">
        <v>43160</v>
      </c>
      <c r="I501" s="266">
        <v>44012</v>
      </c>
      <c r="J501" s="266">
        <v>43959</v>
      </c>
      <c r="K501" t="s">
        <v>45</v>
      </c>
      <c r="L501" t="s">
        <v>46</v>
      </c>
      <c r="M501" t="s">
        <v>47</v>
      </c>
      <c r="N501" t="s">
        <v>60</v>
      </c>
      <c r="O501">
        <v>11</v>
      </c>
      <c r="P501" t="s">
        <v>685</v>
      </c>
      <c r="Q501" t="s">
        <v>49</v>
      </c>
      <c r="S501" t="s">
        <v>50</v>
      </c>
      <c r="U501" t="s">
        <v>48</v>
      </c>
      <c r="V501" t="s">
        <v>48</v>
      </c>
      <c r="W501" s="92"/>
      <c r="X501" s="92">
        <v>37.6</v>
      </c>
      <c r="Y501" s="93"/>
      <c r="Z501" s="93"/>
      <c r="AB501" s="266"/>
      <c r="AC501" s="266"/>
      <c r="AJ501" s="266"/>
      <c r="AK501" s="266"/>
      <c r="AL501" s="266">
        <v>44938</v>
      </c>
    </row>
    <row r="502" spans="1:38">
      <c r="A502" t="s">
        <v>38</v>
      </c>
      <c r="B502" t="s">
        <v>39</v>
      </c>
      <c r="C502" t="s">
        <v>40</v>
      </c>
      <c r="D502" t="s">
        <v>41</v>
      </c>
      <c r="E502" t="s">
        <v>42</v>
      </c>
      <c r="F502" t="s">
        <v>43</v>
      </c>
      <c r="G502" t="s">
        <v>44</v>
      </c>
      <c r="H502" s="266">
        <v>43160</v>
      </c>
      <c r="I502" s="266">
        <v>44012</v>
      </c>
      <c r="J502" s="266">
        <v>43959</v>
      </c>
      <c r="K502" t="s">
        <v>45</v>
      </c>
      <c r="L502" t="s">
        <v>46</v>
      </c>
      <c r="M502" t="s">
        <v>47</v>
      </c>
      <c r="N502" t="s">
        <v>60</v>
      </c>
      <c r="O502">
        <v>11</v>
      </c>
      <c r="P502" t="s">
        <v>686</v>
      </c>
      <c r="Q502" t="s">
        <v>49</v>
      </c>
      <c r="S502" t="s">
        <v>50</v>
      </c>
      <c r="U502" t="s">
        <v>48</v>
      </c>
      <c r="V502" t="s">
        <v>48</v>
      </c>
      <c r="W502" s="92"/>
      <c r="X502" s="92">
        <v>38.4</v>
      </c>
      <c r="Y502" s="93"/>
      <c r="Z502" s="93"/>
      <c r="AB502" s="266"/>
      <c r="AC502" s="266"/>
      <c r="AJ502" s="266"/>
      <c r="AK502" s="266"/>
      <c r="AL502" s="266">
        <v>44938</v>
      </c>
    </row>
    <row r="503" spans="1:38">
      <c r="A503" t="s">
        <v>38</v>
      </c>
      <c r="B503" t="s">
        <v>39</v>
      </c>
      <c r="C503" t="s">
        <v>40</v>
      </c>
      <c r="D503" t="s">
        <v>41</v>
      </c>
      <c r="E503" t="s">
        <v>42</v>
      </c>
      <c r="F503" t="s">
        <v>43</v>
      </c>
      <c r="G503" t="s">
        <v>44</v>
      </c>
      <c r="H503" s="266">
        <v>43160</v>
      </c>
      <c r="I503" s="266">
        <v>44012</v>
      </c>
      <c r="J503" s="266">
        <v>43959</v>
      </c>
      <c r="K503" t="s">
        <v>45</v>
      </c>
      <c r="L503" t="s">
        <v>46</v>
      </c>
      <c r="M503" t="s">
        <v>47</v>
      </c>
      <c r="N503" t="s">
        <v>60</v>
      </c>
      <c r="O503">
        <v>11</v>
      </c>
      <c r="P503" t="s">
        <v>687</v>
      </c>
      <c r="Q503" t="s">
        <v>49</v>
      </c>
      <c r="S503" t="s">
        <v>50</v>
      </c>
      <c r="U503" t="s">
        <v>48</v>
      </c>
      <c r="V503" t="s">
        <v>70</v>
      </c>
      <c r="W503" s="92"/>
      <c r="X503" s="92">
        <v>24</v>
      </c>
      <c r="Y503" s="93"/>
      <c r="Z503" s="93"/>
      <c r="AB503" s="266"/>
      <c r="AC503" s="266"/>
      <c r="AJ503" s="266"/>
      <c r="AK503" s="266"/>
      <c r="AL503" s="266">
        <v>44938</v>
      </c>
    </row>
    <row r="504" spans="1:38">
      <c r="A504" t="s">
        <v>38</v>
      </c>
      <c r="B504" t="s">
        <v>39</v>
      </c>
      <c r="C504" t="s">
        <v>40</v>
      </c>
      <c r="D504" t="s">
        <v>41</v>
      </c>
      <c r="E504" t="s">
        <v>42</v>
      </c>
      <c r="F504" t="s">
        <v>43</v>
      </c>
      <c r="G504" t="s">
        <v>44</v>
      </c>
      <c r="H504" s="266">
        <v>43160</v>
      </c>
      <c r="I504" s="266">
        <v>44012</v>
      </c>
      <c r="J504" s="266">
        <v>43959</v>
      </c>
      <c r="K504" t="s">
        <v>45</v>
      </c>
      <c r="L504" t="s">
        <v>46</v>
      </c>
      <c r="M504" t="s">
        <v>47</v>
      </c>
      <c r="N504" t="s">
        <v>60</v>
      </c>
      <c r="O504">
        <v>11</v>
      </c>
      <c r="P504" t="s">
        <v>688</v>
      </c>
      <c r="Q504" t="s">
        <v>49</v>
      </c>
      <c r="S504" t="s">
        <v>50</v>
      </c>
      <c r="U504" t="s">
        <v>60</v>
      </c>
      <c r="V504" t="s">
        <v>60</v>
      </c>
      <c r="W504" s="92"/>
      <c r="X504" s="92">
        <v>69.4</v>
      </c>
      <c r="Y504" s="93"/>
      <c r="Z504" s="93"/>
      <c r="AB504" s="266"/>
      <c r="AC504" s="266"/>
      <c r="AJ504" s="266"/>
      <c r="AK504" s="266"/>
      <c r="AL504" s="266">
        <v>44938</v>
      </c>
    </row>
    <row r="505" spans="1:38">
      <c r="A505" t="s">
        <v>38</v>
      </c>
      <c r="B505" t="s">
        <v>39</v>
      </c>
      <c r="C505" t="s">
        <v>40</v>
      </c>
      <c r="D505" t="s">
        <v>41</v>
      </c>
      <c r="E505" t="s">
        <v>42</v>
      </c>
      <c r="F505" t="s">
        <v>43</v>
      </c>
      <c r="G505" t="s">
        <v>44</v>
      </c>
      <c r="H505" s="266">
        <v>43160</v>
      </c>
      <c r="I505" s="266">
        <v>44012</v>
      </c>
      <c r="J505" s="266">
        <v>43959</v>
      </c>
      <c r="K505" t="s">
        <v>45</v>
      </c>
      <c r="L505" t="s">
        <v>46</v>
      </c>
      <c r="M505" t="s">
        <v>47</v>
      </c>
      <c r="N505" t="s">
        <v>60</v>
      </c>
      <c r="O505">
        <v>11</v>
      </c>
      <c r="P505" t="s">
        <v>689</v>
      </c>
      <c r="Q505" t="s">
        <v>49</v>
      </c>
      <c r="S505" t="s">
        <v>50</v>
      </c>
      <c r="U505" t="s">
        <v>51</v>
      </c>
      <c r="V505" t="s">
        <v>51</v>
      </c>
      <c r="W505" s="92"/>
      <c r="X505" s="92">
        <v>71.2</v>
      </c>
      <c r="Y505" s="93"/>
      <c r="Z505" s="93"/>
      <c r="AB505" s="266"/>
      <c r="AC505" s="266"/>
      <c r="AJ505" s="266"/>
      <c r="AK505" s="266"/>
      <c r="AL505" s="266">
        <v>44938</v>
      </c>
    </row>
    <row r="506" spans="1:38">
      <c r="A506" t="s">
        <v>38</v>
      </c>
      <c r="B506" t="s">
        <v>39</v>
      </c>
      <c r="C506" t="s">
        <v>40</v>
      </c>
      <c r="D506" t="s">
        <v>41</v>
      </c>
      <c r="E506" t="s">
        <v>42</v>
      </c>
      <c r="F506" t="s">
        <v>43</v>
      </c>
      <c r="G506" t="s">
        <v>44</v>
      </c>
      <c r="H506" s="266">
        <v>43160</v>
      </c>
      <c r="I506" s="266">
        <v>44012</v>
      </c>
      <c r="J506" s="266">
        <v>43959</v>
      </c>
      <c r="K506" t="s">
        <v>45</v>
      </c>
      <c r="L506" t="s">
        <v>46</v>
      </c>
      <c r="M506" t="s">
        <v>47</v>
      </c>
      <c r="N506" t="s">
        <v>60</v>
      </c>
      <c r="O506">
        <v>12</v>
      </c>
      <c r="P506" t="s">
        <v>690</v>
      </c>
      <c r="Q506" t="s">
        <v>49</v>
      </c>
      <c r="S506" t="s">
        <v>50</v>
      </c>
      <c r="U506" t="s">
        <v>48</v>
      </c>
      <c r="V506" t="s">
        <v>48</v>
      </c>
      <c r="W506" s="92"/>
      <c r="X506" s="92">
        <v>36.9</v>
      </c>
      <c r="Y506" s="93"/>
      <c r="Z506" s="93"/>
      <c r="AB506" s="266"/>
      <c r="AC506" s="266"/>
      <c r="AJ506" s="266"/>
      <c r="AK506" s="266"/>
      <c r="AL506" s="266">
        <v>44938</v>
      </c>
    </row>
    <row r="507" spans="1:38">
      <c r="A507" t="s">
        <v>38</v>
      </c>
      <c r="B507" t="s">
        <v>39</v>
      </c>
      <c r="C507" t="s">
        <v>40</v>
      </c>
      <c r="D507" t="s">
        <v>41</v>
      </c>
      <c r="E507" t="s">
        <v>42</v>
      </c>
      <c r="F507" t="s">
        <v>43</v>
      </c>
      <c r="G507" t="s">
        <v>44</v>
      </c>
      <c r="H507" s="266">
        <v>43160</v>
      </c>
      <c r="I507" s="266">
        <v>44012</v>
      </c>
      <c r="J507" s="266">
        <v>43959</v>
      </c>
      <c r="K507" t="s">
        <v>45</v>
      </c>
      <c r="L507" t="s">
        <v>46</v>
      </c>
      <c r="M507" t="s">
        <v>47</v>
      </c>
      <c r="N507" t="s">
        <v>60</v>
      </c>
      <c r="O507">
        <v>12</v>
      </c>
      <c r="P507" t="s">
        <v>691</v>
      </c>
      <c r="Q507" t="s">
        <v>49</v>
      </c>
      <c r="S507" t="s">
        <v>50</v>
      </c>
      <c r="U507" t="s">
        <v>48</v>
      </c>
      <c r="V507" t="s">
        <v>48</v>
      </c>
      <c r="W507" s="92"/>
      <c r="X507" s="92">
        <v>38.9</v>
      </c>
      <c r="Y507" s="93"/>
      <c r="Z507" s="93"/>
      <c r="AB507" s="266"/>
      <c r="AC507" s="266"/>
      <c r="AJ507" s="266"/>
      <c r="AK507" s="266"/>
      <c r="AL507" s="266">
        <v>44938</v>
      </c>
    </row>
    <row r="508" spans="1:38">
      <c r="A508" t="s">
        <v>38</v>
      </c>
      <c r="B508" t="s">
        <v>39</v>
      </c>
      <c r="C508" t="s">
        <v>40</v>
      </c>
      <c r="D508" t="s">
        <v>41</v>
      </c>
      <c r="E508" t="s">
        <v>42</v>
      </c>
      <c r="F508" t="s">
        <v>43</v>
      </c>
      <c r="G508" t="s">
        <v>44</v>
      </c>
      <c r="H508" s="266">
        <v>43160</v>
      </c>
      <c r="I508" s="266">
        <v>44012</v>
      </c>
      <c r="J508" s="266">
        <v>43959</v>
      </c>
      <c r="K508" t="s">
        <v>45</v>
      </c>
      <c r="L508" t="s">
        <v>46</v>
      </c>
      <c r="M508" t="s">
        <v>47</v>
      </c>
      <c r="N508" t="s">
        <v>60</v>
      </c>
      <c r="O508">
        <v>12</v>
      </c>
      <c r="P508" t="s">
        <v>692</v>
      </c>
      <c r="Q508" t="s">
        <v>49</v>
      </c>
      <c r="S508" t="s">
        <v>50</v>
      </c>
      <c r="U508" t="s">
        <v>48</v>
      </c>
      <c r="V508" t="s">
        <v>48</v>
      </c>
      <c r="W508" s="92"/>
      <c r="X508" s="92">
        <v>38.9</v>
      </c>
      <c r="Y508" s="93"/>
      <c r="Z508" s="93"/>
      <c r="AB508" s="266"/>
      <c r="AC508" s="266"/>
      <c r="AJ508" s="266"/>
      <c r="AK508" s="266"/>
      <c r="AL508" s="266">
        <v>44938</v>
      </c>
    </row>
    <row r="509" spans="1:38">
      <c r="A509" t="s">
        <v>38</v>
      </c>
      <c r="B509" t="s">
        <v>39</v>
      </c>
      <c r="C509" t="s">
        <v>40</v>
      </c>
      <c r="D509" t="s">
        <v>41</v>
      </c>
      <c r="E509" t="s">
        <v>42</v>
      </c>
      <c r="F509" t="s">
        <v>43</v>
      </c>
      <c r="G509" t="s">
        <v>44</v>
      </c>
      <c r="H509" s="266">
        <v>43160</v>
      </c>
      <c r="I509" s="266">
        <v>44012</v>
      </c>
      <c r="J509" s="266">
        <v>43959</v>
      </c>
      <c r="K509" t="s">
        <v>45</v>
      </c>
      <c r="L509" t="s">
        <v>46</v>
      </c>
      <c r="M509" t="s">
        <v>47</v>
      </c>
      <c r="N509" t="s">
        <v>60</v>
      </c>
      <c r="O509">
        <v>12</v>
      </c>
      <c r="P509" t="s">
        <v>693</v>
      </c>
      <c r="Q509" t="s">
        <v>49</v>
      </c>
      <c r="R509" t="s">
        <v>18</v>
      </c>
      <c r="S509" t="s">
        <v>53</v>
      </c>
      <c r="U509" t="s">
        <v>48</v>
      </c>
      <c r="V509" t="s">
        <v>48</v>
      </c>
      <c r="W509" s="92"/>
      <c r="X509" s="92">
        <v>36.8</v>
      </c>
      <c r="Y509" s="93"/>
      <c r="Z509" s="93"/>
      <c r="AB509" s="266">
        <v>43650</v>
      </c>
      <c r="AC509" s="266">
        <v>43663</v>
      </c>
      <c r="AD509" t="s">
        <v>54</v>
      </c>
      <c r="AF509" t="s">
        <v>55</v>
      </c>
      <c r="AG509" t="s">
        <v>694</v>
      </c>
      <c r="AJ509" s="266"/>
      <c r="AK509" s="266">
        <v>44254</v>
      </c>
      <c r="AL509" s="266">
        <v>44938</v>
      </c>
    </row>
    <row r="510" spans="1:38">
      <c r="A510" t="s">
        <v>38</v>
      </c>
      <c r="B510" t="s">
        <v>39</v>
      </c>
      <c r="C510" t="s">
        <v>40</v>
      </c>
      <c r="D510" t="s">
        <v>41</v>
      </c>
      <c r="E510" t="s">
        <v>42</v>
      </c>
      <c r="F510" t="s">
        <v>43</v>
      </c>
      <c r="G510" t="s">
        <v>44</v>
      </c>
      <c r="H510" s="266">
        <v>43160</v>
      </c>
      <c r="I510" s="266">
        <v>44012</v>
      </c>
      <c r="J510" s="266">
        <v>43959</v>
      </c>
      <c r="K510" t="s">
        <v>45</v>
      </c>
      <c r="L510" t="s">
        <v>46</v>
      </c>
      <c r="M510" t="s">
        <v>47</v>
      </c>
      <c r="N510" t="s">
        <v>60</v>
      </c>
      <c r="O510">
        <v>12</v>
      </c>
      <c r="P510" t="s">
        <v>695</v>
      </c>
      <c r="Q510" t="s">
        <v>49</v>
      </c>
      <c r="R510" t="s">
        <v>18</v>
      </c>
      <c r="S510" t="s">
        <v>53</v>
      </c>
      <c r="U510" t="s">
        <v>48</v>
      </c>
      <c r="V510" t="s">
        <v>48</v>
      </c>
      <c r="W510" s="92"/>
      <c r="X510" s="92">
        <v>38.4</v>
      </c>
      <c r="Y510" s="93"/>
      <c r="Z510" s="93"/>
      <c r="AB510" s="266">
        <v>43718</v>
      </c>
      <c r="AC510" s="266">
        <v>43724</v>
      </c>
      <c r="AD510" t="s">
        <v>54</v>
      </c>
      <c r="AF510" t="s">
        <v>55</v>
      </c>
      <c r="AG510" t="s">
        <v>696</v>
      </c>
      <c r="AH510" t="s">
        <v>57</v>
      </c>
      <c r="AI510" t="s">
        <v>88</v>
      </c>
      <c r="AJ510" s="266">
        <v>43724</v>
      </c>
      <c r="AK510" s="266">
        <v>44254</v>
      </c>
      <c r="AL510" s="266">
        <v>44938</v>
      </c>
    </row>
    <row r="511" spans="1:38">
      <c r="A511" t="s">
        <v>38</v>
      </c>
      <c r="B511" t="s">
        <v>39</v>
      </c>
      <c r="C511" t="s">
        <v>40</v>
      </c>
      <c r="D511" t="s">
        <v>41</v>
      </c>
      <c r="E511" t="s">
        <v>42</v>
      </c>
      <c r="F511" t="s">
        <v>43</v>
      </c>
      <c r="G511" t="s">
        <v>44</v>
      </c>
      <c r="H511" s="266">
        <v>43160</v>
      </c>
      <c r="I511" s="266">
        <v>44012</v>
      </c>
      <c r="J511" s="266">
        <v>43959</v>
      </c>
      <c r="K511" t="s">
        <v>45</v>
      </c>
      <c r="L511" t="s">
        <v>46</v>
      </c>
      <c r="M511" t="s">
        <v>47</v>
      </c>
      <c r="N511" t="s">
        <v>60</v>
      </c>
      <c r="O511">
        <v>12</v>
      </c>
      <c r="P511" t="s">
        <v>697</v>
      </c>
      <c r="Q511" t="s">
        <v>49</v>
      </c>
      <c r="R511" t="s">
        <v>18</v>
      </c>
      <c r="S511" t="s">
        <v>53</v>
      </c>
      <c r="U511" t="s">
        <v>48</v>
      </c>
      <c r="V511" t="s">
        <v>70</v>
      </c>
      <c r="W511" s="92"/>
      <c r="X511" s="92">
        <v>24.8</v>
      </c>
      <c r="Y511" s="93"/>
      <c r="Z511" s="93"/>
      <c r="AB511" s="266">
        <v>43229</v>
      </c>
      <c r="AC511" s="266">
        <v>43249</v>
      </c>
      <c r="AD511" t="s">
        <v>54</v>
      </c>
      <c r="AF511" t="s">
        <v>55</v>
      </c>
      <c r="AG511" t="s">
        <v>698</v>
      </c>
      <c r="AH511" t="s">
        <v>57</v>
      </c>
      <c r="AI511" t="s">
        <v>699</v>
      </c>
      <c r="AJ511" s="266">
        <v>43249</v>
      </c>
      <c r="AK511" s="266">
        <v>44254</v>
      </c>
      <c r="AL511" s="266">
        <v>44938</v>
      </c>
    </row>
    <row r="512" spans="1:38">
      <c r="A512" t="s">
        <v>38</v>
      </c>
      <c r="B512" t="s">
        <v>39</v>
      </c>
      <c r="C512" t="s">
        <v>40</v>
      </c>
      <c r="D512" t="s">
        <v>41</v>
      </c>
      <c r="E512" t="s">
        <v>42</v>
      </c>
      <c r="F512" t="s">
        <v>43</v>
      </c>
      <c r="G512" t="s">
        <v>44</v>
      </c>
      <c r="H512" s="266">
        <v>43160</v>
      </c>
      <c r="I512" s="266">
        <v>44012</v>
      </c>
      <c r="J512" s="266">
        <v>43959</v>
      </c>
      <c r="K512" t="s">
        <v>45</v>
      </c>
      <c r="L512" t="s">
        <v>46</v>
      </c>
      <c r="M512" t="s">
        <v>47</v>
      </c>
      <c r="N512" t="s">
        <v>60</v>
      </c>
      <c r="O512">
        <v>12</v>
      </c>
      <c r="P512" t="s">
        <v>700</v>
      </c>
      <c r="Q512" t="s">
        <v>49</v>
      </c>
      <c r="S512" t="s">
        <v>50</v>
      </c>
      <c r="U512" t="s">
        <v>60</v>
      </c>
      <c r="V512" t="s">
        <v>60</v>
      </c>
      <c r="W512" s="92"/>
      <c r="X512" s="92">
        <v>68.6</v>
      </c>
      <c r="Y512" s="93"/>
      <c r="Z512" s="93"/>
      <c r="AB512" s="266"/>
      <c r="AC512" s="266"/>
      <c r="AJ512" s="266"/>
      <c r="AK512" s="266"/>
      <c r="AL512" s="266">
        <v>44938</v>
      </c>
    </row>
    <row r="513" spans="1:38">
      <c r="A513" t="s">
        <v>38</v>
      </c>
      <c r="B513" t="s">
        <v>39</v>
      </c>
      <c r="C513" t="s">
        <v>40</v>
      </c>
      <c r="D513" t="s">
        <v>41</v>
      </c>
      <c r="E513" t="s">
        <v>42</v>
      </c>
      <c r="F513" t="s">
        <v>43</v>
      </c>
      <c r="G513" t="s">
        <v>44</v>
      </c>
      <c r="H513" s="266">
        <v>43160</v>
      </c>
      <c r="I513" s="266">
        <v>44012</v>
      </c>
      <c r="J513" s="266">
        <v>43959</v>
      </c>
      <c r="K513" t="s">
        <v>45</v>
      </c>
      <c r="L513" t="s">
        <v>46</v>
      </c>
      <c r="M513" t="s">
        <v>47</v>
      </c>
      <c r="N513" t="s">
        <v>60</v>
      </c>
      <c r="O513">
        <v>12</v>
      </c>
      <c r="P513" t="s">
        <v>701</v>
      </c>
      <c r="Q513" t="s">
        <v>49</v>
      </c>
      <c r="S513" t="s">
        <v>50</v>
      </c>
      <c r="U513" t="s">
        <v>51</v>
      </c>
      <c r="V513" t="s">
        <v>51</v>
      </c>
      <c r="W513" s="92"/>
      <c r="X513" s="92">
        <v>71.2</v>
      </c>
      <c r="Y513" s="93"/>
      <c r="Z513" s="93"/>
      <c r="AB513" s="266"/>
      <c r="AC513" s="266"/>
      <c r="AJ513" s="266"/>
      <c r="AK513" s="266"/>
      <c r="AL513" s="266">
        <v>44938</v>
      </c>
    </row>
    <row r="514" spans="1:38">
      <c r="A514" t="s">
        <v>38</v>
      </c>
      <c r="B514" t="s">
        <v>39</v>
      </c>
      <c r="C514" t="s">
        <v>40</v>
      </c>
      <c r="D514" t="s">
        <v>41</v>
      </c>
      <c r="E514" t="s">
        <v>42</v>
      </c>
      <c r="F514" t="s">
        <v>43</v>
      </c>
      <c r="G514" t="s">
        <v>44</v>
      </c>
      <c r="H514" s="266">
        <v>43160</v>
      </c>
      <c r="I514" s="266">
        <v>44012</v>
      </c>
      <c r="J514" s="266">
        <v>43959</v>
      </c>
      <c r="K514" t="s">
        <v>45</v>
      </c>
      <c r="L514" t="s">
        <v>46</v>
      </c>
      <c r="M514" t="s">
        <v>47</v>
      </c>
      <c r="N514" t="s">
        <v>60</v>
      </c>
      <c r="O514">
        <v>13</v>
      </c>
      <c r="P514" t="s">
        <v>702</v>
      </c>
      <c r="Q514" t="s">
        <v>49</v>
      </c>
      <c r="S514" t="s">
        <v>50</v>
      </c>
      <c r="U514" t="s">
        <v>48</v>
      </c>
      <c r="V514" t="s">
        <v>48</v>
      </c>
      <c r="W514" s="92"/>
      <c r="X514" s="92">
        <v>36.9</v>
      </c>
      <c r="Y514" s="93"/>
      <c r="Z514" s="93"/>
      <c r="AB514" s="266"/>
      <c r="AC514" s="266"/>
      <c r="AJ514" s="266"/>
      <c r="AK514" s="266"/>
      <c r="AL514" s="266">
        <v>44938</v>
      </c>
    </row>
    <row r="515" spans="1:38">
      <c r="A515" t="s">
        <v>38</v>
      </c>
      <c r="B515" t="s">
        <v>39</v>
      </c>
      <c r="C515" t="s">
        <v>40</v>
      </c>
      <c r="D515" t="s">
        <v>41</v>
      </c>
      <c r="E515" t="s">
        <v>42</v>
      </c>
      <c r="F515" t="s">
        <v>43</v>
      </c>
      <c r="G515" t="s">
        <v>44</v>
      </c>
      <c r="H515" s="266">
        <v>43160</v>
      </c>
      <c r="I515" s="266">
        <v>44012</v>
      </c>
      <c r="J515" s="266">
        <v>43959</v>
      </c>
      <c r="K515" t="s">
        <v>45</v>
      </c>
      <c r="L515" t="s">
        <v>46</v>
      </c>
      <c r="M515" t="s">
        <v>47</v>
      </c>
      <c r="N515" t="s">
        <v>60</v>
      </c>
      <c r="O515">
        <v>13</v>
      </c>
      <c r="P515" t="s">
        <v>703</v>
      </c>
      <c r="Q515" t="s">
        <v>49</v>
      </c>
      <c r="S515" t="s">
        <v>50</v>
      </c>
      <c r="U515" t="s">
        <v>48</v>
      </c>
      <c r="V515" t="s">
        <v>48</v>
      </c>
      <c r="W515" s="92"/>
      <c r="X515" s="92">
        <v>41.8</v>
      </c>
      <c r="Y515" s="93"/>
      <c r="Z515" s="93"/>
      <c r="AB515" s="266"/>
      <c r="AC515" s="266"/>
      <c r="AJ515" s="266"/>
      <c r="AK515" s="266"/>
      <c r="AL515" s="266">
        <v>44938</v>
      </c>
    </row>
    <row r="516" spans="1:38">
      <c r="A516" t="s">
        <v>38</v>
      </c>
      <c r="B516" t="s">
        <v>39</v>
      </c>
      <c r="C516" t="s">
        <v>40</v>
      </c>
      <c r="D516" t="s">
        <v>41</v>
      </c>
      <c r="E516" t="s">
        <v>42</v>
      </c>
      <c r="F516" t="s">
        <v>43</v>
      </c>
      <c r="G516" t="s">
        <v>44</v>
      </c>
      <c r="H516" s="266">
        <v>43160</v>
      </c>
      <c r="I516" s="266">
        <v>44012</v>
      </c>
      <c r="J516" s="266">
        <v>43959</v>
      </c>
      <c r="K516" t="s">
        <v>45</v>
      </c>
      <c r="L516" t="s">
        <v>46</v>
      </c>
      <c r="M516" t="s">
        <v>47</v>
      </c>
      <c r="N516" t="s">
        <v>60</v>
      </c>
      <c r="O516">
        <v>13</v>
      </c>
      <c r="P516" t="s">
        <v>704</v>
      </c>
      <c r="Q516" t="s">
        <v>49</v>
      </c>
      <c r="S516" t="s">
        <v>50</v>
      </c>
      <c r="U516" t="s">
        <v>48</v>
      </c>
      <c r="V516" t="s">
        <v>48</v>
      </c>
      <c r="W516" s="92"/>
      <c r="X516" s="92">
        <v>38.9</v>
      </c>
      <c r="Y516" s="93"/>
      <c r="Z516" s="93"/>
      <c r="AB516" s="266"/>
      <c r="AC516" s="266"/>
      <c r="AJ516" s="266"/>
      <c r="AK516" s="266"/>
      <c r="AL516" s="266">
        <v>44938</v>
      </c>
    </row>
    <row r="517" spans="1:38">
      <c r="A517" t="s">
        <v>38</v>
      </c>
      <c r="B517" t="s">
        <v>39</v>
      </c>
      <c r="C517" t="s">
        <v>40</v>
      </c>
      <c r="D517" t="s">
        <v>41</v>
      </c>
      <c r="E517" t="s">
        <v>42</v>
      </c>
      <c r="F517" t="s">
        <v>43</v>
      </c>
      <c r="G517" t="s">
        <v>44</v>
      </c>
      <c r="H517" s="266">
        <v>43160</v>
      </c>
      <c r="I517" s="266">
        <v>44012</v>
      </c>
      <c r="J517" s="266">
        <v>43959</v>
      </c>
      <c r="K517" t="s">
        <v>45</v>
      </c>
      <c r="L517" t="s">
        <v>46</v>
      </c>
      <c r="M517" t="s">
        <v>47</v>
      </c>
      <c r="N517" t="s">
        <v>60</v>
      </c>
      <c r="O517">
        <v>13</v>
      </c>
      <c r="P517" t="s">
        <v>705</v>
      </c>
      <c r="Q517" t="s">
        <v>49</v>
      </c>
      <c r="R517" t="s">
        <v>18</v>
      </c>
      <c r="S517" t="s">
        <v>53</v>
      </c>
      <c r="U517" t="s">
        <v>48</v>
      </c>
      <c r="V517" t="s">
        <v>48</v>
      </c>
      <c r="W517" s="92"/>
      <c r="X517" s="92">
        <v>37.6</v>
      </c>
      <c r="Y517" s="93"/>
      <c r="Z517" s="93"/>
      <c r="AB517" s="266">
        <v>43482</v>
      </c>
      <c r="AC517" s="266">
        <v>43497</v>
      </c>
      <c r="AD517" t="s">
        <v>54</v>
      </c>
      <c r="AF517" t="s">
        <v>55</v>
      </c>
      <c r="AG517" t="s">
        <v>706</v>
      </c>
      <c r="AH517" t="s">
        <v>57</v>
      </c>
      <c r="AI517" t="s">
        <v>78</v>
      </c>
      <c r="AJ517" s="266">
        <v>43497</v>
      </c>
      <c r="AK517" s="266">
        <v>44254</v>
      </c>
      <c r="AL517" s="266">
        <v>44938</v>
      </c>
    </row>
    <row r="518" spans="1:38">
      <c r="A518" t="s">
        <v>38</v>
      </c>
      <c r="B518" t="s">
        <v>39</v>
      </c>
      <c r="C518" t="s">
        <v>40</v>
      </c>
      <c r="D518" t="s">
        <v>41</v>
      </c>
      <c r="E518" t="s">
        <v>42</v>
      </c>
      <c r="F518" t="s">
        <v>43</v>
      </c>
      <c r="G518" t="s">
        <v>44</v>
      </c>
      <c r="H518" s="266">
        <v>43160</v>
      </c>
      <c r="I518" s="266">
        <v>44012</v>
      </c>
      <c r="J518" s="266">
        <v>43959</v>
      </c>
      <c r="K518" t="s">
        <v>45</v>
      </c>
      <c r="L518" t="s">
        <v>46</v>
      </c>
      <c r="M518" t="s">
        <v>47</v>
      </c>
      <c r="N518" t="s">
        <v>60</v>
      </c>
      <c r="O518">
        <v>13</v>
      </c>
      <c r="P518" t="s">
        <v>707</v>
      </c>
      <c r="Q518" t="s">
        <v>49</v>
      </c>
      <c r="S518" t="s">
        <v>50</v>
      </c>
      <c r="U518" t="s">
        <v>48</v>
      </c>
      <c r="V518" t="s">
        <v>48</v>
      </c>
      <c r="W518" s="92"/>
      <c r="X518" s="92">
        <v>38.4</v>
      </c>
      <c r="Y518" s="93"/>
      <c r="Z518" s="93"/>
      <c r="AB518" s="266"/>
      <c r="AC518" s="266"/>
      <c r="AJ518" s="266"/>
      <c r="AK518" s="266"/>
      <c r="AL518" s="266">
        <v>44938</v>
      </c>
    </row>
    <row r="519" spans="1:38">
      <c r="A519" t="s">
        <v>38</v>
      </c>
      <c r="B519" t="s">
        <v>39</v>
      </c>
      <c r="C519" t="s">
        <v>40</v>
      </c>
      <c r="D519" t="s">
        <v>41</v>
      </c>
      <c r="E519" t="s">
        <v>42</v>
      </c>
      <c r="F519" t="s">
        <v>43</v>
      </c>
      <c r="G519" t="s">
        <v>44</v>
      </c>
      <c r="H519" s="266">
        <v>43160</v>
      </c>
      <c r="I519" s="266">
        <v>44012</v>
      </c>
      <c r="J519" s="266">
        <v>43959</v>
      </c>
      <c r="K519" t="s">
        <v>45</v>
      </c>
      <c r="L519" t="s">
        <v>46</v>
      </c>
      <c r="M519" t="s">
        <v>47</v>
      </c>
      <c r="N519" t="s">
        <v>60</v>
      </c>
      <c r="O519">
        <v>13</v>
      </c>
      <c r="P519" t="s">
        <v>708</v>
      </c>
      <c r="Q519" t="s">
        <v>49</v>
      </c>
      <c r="R519" t="s">
        <v>18</v>
      </c>
      <c r="S519" t="s">
        <v>53</v>
      </c>
      <c r="U519" t="s">
        <v>48</v>
      </c>
      <c r="V519" t="s">
        <v>70</v>
      </c>
      <c r="W519" s="92"/>
      <c r="X519" s="92">
        <v>24</v>
      </c>
      <c r="Y519" s="93"/>
      <c r="Z519" s="93"/>
      <c r="AB519" s="266">
        <v>43384</v>
      </c>
      <c r="AC519" s="266">
        <v>43404</v>
      </c>
      <c r="AD519" t="s">
        <v>54</v>
      </c>
      <c r="AF519" t="s">
        <v>55</v>
      </c>
      <c r="AG519" t="s">
        <v>709</v>
      </c>
      <c r="AJ519" s="266"/>
      <c r="AK519" s="266">
        <v>44254</v>
      </c>
      <c r="AL519" s="266">
        <v>44938</v>
      </c>
    </row>
    <row r="520" spans="1:38">
      <c r="A520" t="s">
        <v>38</v>
      </c>
      <c r="B520" t="s">
        <v>39</v>
      </c>
      <c r="C520" t="s">
        <v>40</v>
      </c>
      <c r="D520" t="s">
        <v>41</v>
      </c>
      <c r="E520" t="s">
        <v>42</v>
      </c>
      <c r="F520" t="s">
        <v>43</v>
      </c>
      <c r="G520" t="s">
        <v>44</v>
      </c>
      <c r="H520" s="266">
        <v>43160</v>
      </c>
      <c r="I520" s="266">
        <v>44012</v>
      </c>
      <c r="J520" s="266">
        <v>43959</v>
      </c>
      <c r="K520" t="s">
        <v>45</v>
      </c>
      <c r="L520" t="s">
        <v>46</v>
      </c>
      <c r="M520" t="s">
        <v>47</v>
      </c>
      <c r="N520" t="s">
        <v>60</v>
      </c>
      <c r="O520">
        <v>13</v>
      </c>
      <c r="P520" t="s">
        <v>710</v>
      </c>
      <c r="Q520" t="s">
        <v>49</v>
      </c>
      <c r="R520" t="s">
        <v>18</v>
      </c>
      <c r="S520" t="s">
        <v>53</v>
      </c>
      <c r="U520" t="s">
        <v>60</v>
      </c>
      <c r="V520" t="s">
        <v>60</v>
      </c>
      <c r="W520" s="92"/>
      <c r="X520" s="92">
        <v>69.4</v>
      </c>
      <c r="Y520" s="93"/>
      <c r="Z520" s="93"/>
      <c r="AB520" s="266">
        <v>43556</v>
      </c>
      <c r="AC520" s="266">
        <v>43573</v>
      </c>
      <c r="AD520" t="s">
        <v>54</v>
      </c>
      <c r="AF520" t="s">
        <v>55</v>
      </c>
      <c r="AG520" t="s">
        <v>711</v>
      </c>
      <c r="AJ520" s="266"/>
      <c r="AK520" s="266">
        <v>44254</v>
      </c>
      <c r="AL520" s="266">
        <v>44938</v>
      </c>
    </row>
    <row r="521" spans="1:38">
      <c r="A521" t="s">
        <v>38</v>
      </c>
      <c r="B521" t="s">
        <v>39</v>
      </c>
      <c r="C521" t="s">
        <v>40</v>
      </c>
      <c r="D521" t="s">
        <v>41</v>
      </c>
      <c r="E521" t="s">
        <v>42</v>
      </c>
      <c r="F521" t="s">
        <v>43</v>
      </c>
      <c r="G521" t="s">
        <v>44</v>
      </c>
      <c r="H521" s="266">
        <v>43160</v>
      </c>
      <c r="I521" s="266">
        <v>44012</v>
      </c>
      <c r="J521" s="266">
        <v>43959</v>
      </c>
      <c r="K521" t="s">
        <v>45</v>
      </c>
      <c r="L521" t="s">
        <v>46</v>
      </c>
      <c r="M521" t="s">
        <v>47</v>
      </c>
      <c r="N521" t="s">
        <v>60</v>
      </c>
      <c r="O521">
        <v>13</v>
      </c>
      <c r="P521" t="s">
        <v>712</v>
      </c>
      <c r="Q521" t="s">
        <v>49</v>
      </c>
      <c r="S521" t="s">
        <v>50</v>
      </c>
      <c r="U521" t="s">
        <v>51</v>
      </c>
      <c r="V521" t="s">
        <v>51</v>
      </c>
      <c r="W521" s="92"/>
      <c r="X521" s="92">
        <v>71.2</v>
      </c>
      <c r="Y521" s="93"/>
      <c r="Z521" s="93"/>
      <c r="AB521" s="266"/>
      <c r="AC521" s="266"/>
      <c r="AJ521" s="266"/>
      <c r="AK521" s="266"/>
      <c r="AL521" s="266">
        <v>44938</v>
      </c>
    </row>
    <row r="522" spans="1:38">
      <c r="A522" t="s">
        <v>38</v>
      </c>
      <c r="B522" t="s">
        <v>39</v>
      </c>
      <c r="C522" t="s">
        <v>40</v>
      </c>
      <c r="D522" t="s">
        <v>41</v>
      </c>
      <c r="E522" t="s">
        <v>42</v>
      </c>
      <c r="F522" t="s">
        <v>43</v>
      </c>
      <c r="G522" t="s">
        <v>44</v>
      </c>
      <c r="H522" s="266">
        <v>43160</v>
      </c>
      <c r="I522" s="266">
        <v>44012</v>
      </c>
      <c r="J522" s="266">
        <v>43959</v>
      </c>
      <c r="K522" t="s">
        <v>45</v>
      </c>
      <c r="L522" t="s">
        <v>46</v>
      </c>
      <c r="M522" t="s">
        <v>47</v>
      </c>
      <c r="N522" t="s">
        <v>60</v>
      </c>
      <c r="O522">
        <v>14</v>
      </c>
      <c r="P522" t="s">
        <v>713</v>
      </c>
      <c r="Q522" t="s">
        <v>49</v>
      </c>
      <c r="S522" t="s">
        <v>50</v>
      </c>
      <c r="U522" t="s">
        <v>48</v>
      </c>
      <c r="V522" t="s">
        <v>48</v>
      </c>
      <c r="W522" s="92"/>
      <c r="X522" s="92">
        <v>36.9</v>
      </c>
      <c r="Y522" s="93"/>
      <c r="Z522" s="93"/>
      <c r="AB522" s="266"/>
      <c r="AC522" s="266"/>
      <c r="AJ522" s="266"/>
      <c r="AK522" s="266"/>
      <c r="AL522" s="266">
        <v>44938</v>
      </c>
    </row>
    <row r="523" spans="1:38">
      <c r="A523" t="s">
        <v>38</v>
      </c>
      <c r="B523" t="s">
        <v>39</v>
      </c>
      <c r="C523" t="s">
        <v>40</v>
      </c>
      <c r="D523" t="s">
        <v>41</v>
      </c>
      <c r="E523" t="s">
        <v>42</v>
      </c>
      <c r="F523" t="s">
        <v>43</v>
      </c>
      <c r="G523" t="s">
        <v>44</v>
      </c>
      <c r="H523" s="266">
        <v>43160</v>
      </c>
      <c r="I523" s="266">
        <v>44012</v>
      </c>
      <c r="J523" s="266">
        <v>43959</v>
      </c>
      <c r="K523" t="s">
        <v>45</v>
      </c>
      <c r="L523" t="s">
        <v>46</v>
      </c>
      <c r="M523" t="s">
        <v>47</v>
      </c>
      <c r="N523" t="s">
        <v>60</v>
      </c>
      <c r="O523">
        <v>14</v>
      </c>
      <c r="P523" t="s">
        <v>714</v>
      </c>
      <c r="Q523" t="s">
        <v>49</v>
      </c>
      <c r="R523" t="s">
        <v>18</v>
      </c>
      <c r="S523" t="s">
        <v>53</v>
      </c>
      <c r="U523" t="s">
        <v>48</v>
      </c>
      <c r="V523" t="s">
        <v>48</v>
      </c>
      <c r="W523" s="92"/>
      <c r="X523" s="92">
        <v>38.9</v>
      </c>
      <c r="Y523" s="93"/>
      <c r="Z523" s="93"/>
      <c r="AB523" s="266">
        <v>43286</v>
      </c>
      <c r="AC523" s="266">
        <v>43319</v>
      </c>
      <c r="AD523" t="s">
        <v>54</v>
      </c>
      <c r="AF523" t="s">
        <v>55</v>
      </c>
      <c r="AG523" t="s">
        <v>715</v>
      </c>
      <c r="AH523" t="s">
        <v>57</v>
      </c>
      <c r="AI523" t="s">
        <v>699</v>
      </c>
      <c r="AJ523" s="266">
        <v>43319</v>
      </c>
      <c r="AK523" s="266">
        <v>44254</v>
      </c>
      <c r="AL523" s="266">
        <v>44938</v>
      </c>
    </row>
    <row r="524" spans="1:38">
      <c r="A524" t="s">
        <v>38</v>
      </c>
      <c r="B524" t="s">
        <v>39</v>
      </c>
      <c r="C524" t="s">
        <v>40</v>
      </c>
      <c r="D524" t="s">
        <v>41</v>
      </c>
      <c r="E524" t="s">
        <v>42</v>
      </c>
      <c r="F524" t="s">
        <v>43</v>
      </c>
      <c r="G524" t="s">
        <v>44</v>
      </c>
      <c r="H524" s="266">
        <v>43160</v>
      </c>
      <c r="I524" s="266">
        <v>44012</v>
      </c>
      <c r="J524" s="266">
        <v>43959</v>
      </c>
      <c r="K524" t="s">
        <v>45</v>
      </c>
      <c r="L524" t="s">
        <v>46</v>
      </c>
      <c r="M524" t="s">
        <v>47</v>
      </c>
      <c r="N524" t="s">
        <v>60</v>
      </c>
      <c r="O524">
        <v>14</v>
      </c>
      <c r="P524" t="s">
        <v>716</v>
      </c>
      <c r="Q524" t="s">
        <v>49</v>
      </c>
      <c r="S524" t="s">
        <v>50</v>
      </c>
      <c r="U524" t="s">
        <v>48</v>
      </c>
      <c r="V524" t="s">
        <v>48</v>
      </c>
      <c r="W524" s="92"/>
      <c r="X524" s="92">
        <v>38.9</v>
      </c>
      <c r="Y524" s="93"/>
      <c r="Z524" s="93"/>
      <c r="AB524" s="266"/>
      <c r="AC524" s="266"/>
      <c r="AJ524" s="266"/>
      <c r="AK524" s="266"/>
      <c r="AL524" s="266">
        <v>44938</v>
      </c>
    </row>
    <row r="525" spans="1:38">
      <c r="A525" t="s">
        <v>38</v>
      </c>
      <c r="B525" t="s">
        <v>39</v>
      </c>
      <c r="C525" t="s">
        <v>40</v>
      </c>
      <c r="D525" t="s">
        <v>41</v>
      </c>
      <c r="E525" t="s">
        <v>42</v>
      </c>
      <c r="F525" t="s">
        <v>43</v>
      </c>
      <c r="G525" t="s">
        <v>44</v>
      </c>
      <c r="H525" s="266">
        <v>43160</v>
      </c>
      <c r="I525" s="266">
        <v>44012</v>
      </c>
      <c r="J525" s="266">
        <v>43959</v>
      </c>
      <c r="K525" t="s">
        <v>45</v>
      </c>
      <c r="L525" t="s">
        <v>46</v>
      </c>
      <c r="M525" t="s">
        <v>47</v>
      </c>
      <c r="N525" t="s">
        <v>60</v>
      </c>
      <c r="O525">
        <v>14</v>
      </c>
      <c r="P525" t="s">
        <v>717</v>
      </c>
      <c r="Q525" t="s">
        <v>49</v>
      </c>
      <c r="S525" t="s">
        <v>50</v>
      </c>
      <c r="U525" t="s">
        <v>48</v>
      </c>
      <c r="V525" t="s">
        <v>48</v>
      </c>
      <c r="W525" s="92"/>
      <c r="X525" s="92">
        <v>36.8</v>
      </c>
      <c r="Y525" s="93"/>
      <c r="Z525" s="93"/>
      <c r="AB525" s="266"/>
      <c r="AC525" s="266"/>
      <c r="AJ525" s="266"/>
      <c r="AK525" s="266"/>
      <c r="AL525" s="266">
        <v>44938</v>
      </c>
    </row>
    <row r="526" spans="1:38">
      <c r="A526" t="s">
        <v>38</v>
      </c>
      <c r="B526" t="s">
        <v>39</v>
      </c>
      <c r="C526" t="s">
        <v>40</v>
      </c>
      <c r="D526" t="s">
        <v>41</v>
      </c>
      <c r="E526" t="s">
        <v>42</v>
      </c>
      <c r="F526" t="s">
        <v>43</v>
      </c>
      <c r="G526" t="s">
        <v>44</v>
      </c>
      <c r="H526" s="266">
        <v>43160</v>
      </c>
      <c r="I526" s="266">
        <v>44012</v>
      </c>
      <c r="J526" s="266">
        <v>43959</v>
      </c>
      <c r="K526" t="s">
        <v>45</v>
      </c>
      <c r="L526" t="s">
        <v>46</v>
      </c>
      <c r="M526" t="s">
        <v>47</v>
      </c>
      <c r="N526" t="s">
        <v>60</v>
      </c>
      <c r="O526">
        <v>14</v>
      </c>
      <c r="P526" t="s">
        <v>718</v>
      </c>
      <c r="Q526" t="s">
        <v>49</v>
      </c>
      <c r="R526" t="s">
        <v>18</v>
      </c>
      <c r="S526" t="s">
        <v>53</v>
      </c>
      <c r="U526" t="s">
        <v>48</v>
      </c>
      <c r="V526" t="s">
        <v>48</v>
      </c>
      <c r="W526" s="92"/>
      <c r="X526" s="92">
        <v>38.4</v>
      </c>
      <c r="Y526" s="93"/>
      <c r="Z526" s="93"/>
      <c r="AB526" s="266">
        <v>43539</v>
      </c>
      <c r="AC526" s="266">
        <v>43546</v>
      </c>
      <c r="AD526" t="s">
        <v>54</v>
      </c>
      <c r="AF526" t="s">
        <v>55</v>
      </c>
      <c r="AG526" t="s">
        <v>719</v>
      </c>
      <c r="AJ526" s="266"/>
      <c r="AK526" s="266">
        <v>44254</v>
      </c>
      <c r="AL526" s="266">
        <v>44938</v>
      </c>
    </row>
    <row r="527" spans="1:38">
      <c r="A527" t="s">
        <v>38</v>
      </c>
      <c r="B527" t="s">
        <v>39</v>
      </c>
      <c r="C527" t="s">
        <v>40</v>
      </c>
      <c r="D527" t="s">
        <v>41</v>
      </c>
      <c r="E527" t="s">
        <v>42</v>
      </c>
      <c r="F527" t="s">
        <v>43</v>
      </c>
      <c r="G527" t="s">
        <v>44</v>
      </c>
      <c r="H527" s="266">
        <v>43160</v>
      </c>
      <c r="I527" s="266">
        <v>44012</v>
      </c>
      <c r="J527" s="266">
        <v>43959</v>
      </c>
      <c r="K527" t="s">
        <v>45</v>
      </c>
      <c r="L527" t="s">
        <v>46</v>
      </c>
      <c r="M527" t="s">
        <v>47</v>
      </c>
      <c r="N527" t="s">
        <v>60</v>
      </c>
      <c r="O527">
        <v>14</v>
      </c>
      <c r="P527" t="s">
        <v>720</v>
      </c>
      <c r="Q527" t="s">
        <v>49</v>
      </c>
      <c r="S527" t="s">
        <v>50</v>
      </c>
      <c r="U527" t="s">
        <v>48</v>
      </c>
      <c r="V527" t="s">
        <v>70</v>
      </c>
      <c r="W527" s="92"/>
      <c r="X527" s="92">
        <v>24.8</v>
      </c>
      <c r="Y527" s="93"/>
      <c r="Z527" s="93"/>
      <c r="AB527" s="266"/>
      <c r="AC527" s="266"/>
      <c r="AJ527" s="266"/>
      <c r="AK527" s="266"/>
      <c r="AL527" s="266">
        <v>44938</v>
      </c>
    </row>
    <row r="528" spans="1:38">
      <c r="A528" t="s">
        <v>38</v>
      </c>
      <c r="B528" t="s">
        <v>39</v>
      </c>
      <c r="C528" t="s">
        <v>40</v>
      </c>
      <c r="D528" t="s">
        <v>41</v>
      </c>
      <c r="E528" t="s">
        <v>42</v>
      </c>
      <c r="F528" t="s">
        <v>43</v>
      </c>
      <c r="G528" t="s">
        <v>44</v>
      </c>
      <c r="H528" s="266">
        <v>43160</v>
      </c>
      <c r="I528" s="266">
        <v>44012</v>
      </c>
      <c r="J528" s="266">
        <v>43959</v>
      </c>
      <c r="K528" t="s">
        <v>45</v>
      </c>
      <c r="L528" t="s">
        <v>46</v>
      </c>
      <c r="M528" t="s">
        <v>47</v>
      </c>
      <c r="N528" t="s">
        <v>60</v>
      </c>
      <c r="O528">
        <v>14</v>
      </c>
      <c r="P528" t="s">
        <v>721</v>
      </c>
      <c r="Q528" t="s">
        <v>49</v>
      </c>
      <c r="S528" t="s">
        <v>50</v>
      </c>
      <c r="U528" t="s">
        <v>60</v>
      </c>
      <c r="V528" t="s">
        <v>60</v>
      </c>
      <c r="W528" s="92"/>
      <c r="X528" s="92">
        <v>68.6</v>
      </c>
      <c r="Y528" s="93"/>
      <c r="Z528" s="93"/>
      <c r="AB528" s="266"/>
      <c r="AC528" s="266"/>
      <c r="AJ528" s="266"/>
      <c r="AK528" s="266"/>
      <c r="AL528" s="266">
        <v>44938</v>
      </c>
    </row>
    <row r="529" spans="1:38">
      <c r="A529" t="s">
        <v>38</v>
      </c>
      <c r="B529" t="s">
        <v>39</v>
      </c>
      <c r="C529" t="s">
        <v>40</v>
      </c>
      <c r="D529" t="s">
        <v>41</v>
      </c>
      <c r="E529" t="s">
        <v>42</v>
      </c>
      <c r="F529" t="s">
        <v>43</v>
      </c>
      <c r="G529" t="s">
        <v>44</v>
      </c>
      <c r="H529" s="266">
        <v>43160</v>
      </c>
      <c r="I529" s="266">
        <v>44012</v>
      </c>
      <c r="J529" s="266">
        <v>43959</v>
      </c>
      <c r="K529" t="s">
        <v>45</v>
      </c>
      <c r="L529" t="s">
        <v>46</v>
      </c>
      <c r="M529" t="s">
        <v>47</v>
      </c>
      <c r="N529" t="s">
        <v>60</v>
      </c>
      <c r="O529">
        <v>14</v>
      </c>
      <c r="P529" t="s">
        <v>722</v>
      </c>
      <c r="Q529" t="s">
        <v>49</v>
      </c>
      <c r="S529" t="s">
        <v>50</v>
      </c>
      <c r="U529" t="s">
        <v>51</v>
      </c>
      <c r="V529" t="s">
        <v>51</v>
      </c>
      <c r="W529" s="92"/>
      <c r="X529" s="92">
        <v>71.2</v>
      </c>
      <c r="Y529" s="93"/>
      <c r="Z529" s="93"/>
      <c r="AB529" s="266"/>
      <c r="AC529" s="266"/>
      <c r="AJ529" s="266"/>
      <c r="AK529" s="266"/>
      <c r="AL529" s="266">
        <v>44938</v>
      </c>
    </row>
    <row r="530" spans="1:38">
      <c r="A530" t="s">
        <v>38</v>
      </c>
      <c r="B530" t="s">
        <v>39</v>
      </c>
      <c r="C530" t="s">
        <v>40</v>
      </c>
      <c r="D530" t="s">
        <v>41</v>
      </c>
      <c r="E530" t="s">
        <v>42</v>
      </c>
      <c r="F530" t="s">
        <v>43</v>
      </c>
      <c r="G530" t="s">
        <v>44</v>
      </c>
      <c r="H530" s="266">
        <v>43160</v>
      </c>
      <c r="I530" s="266">
        <v>44012</v>
      </c>
      <c r="J530" s="266">
        <v>43959</v>
      </c>
      <c r="K530" t="s">
        <v>45</v>
      </c>
      <c r="L530" t="s">
        <v>46</v>
      </c>
      <c r="M530" t="s">
        <v>47</v>
      </c>
      <c r="N530" t="s">
        <v>60</v>
      </c>
      <c r="O530">
        <v>15</v>
      </c>
      <c r="P530" t="s">
        <v>723</v>
      </c>
      <c r="Q530" t="s">
        <v>49</v>
      </c>
      <c r="R530" t="s">
        <v>18</v>
      </c>
      <c r="S530" t="s">
        <v>53</v>
      </c>
      <c r="U530" t="s">
        <v>48</v>
      </c>
      <c r="V530" t="s">
        <v>48</v>
      </c>
      <c r="W530" s="92"/>
      <c r="X530" s="92">
        <v>36.9</v>
      </c>
      <c r="Y530" s="93"/>
      <c r="Z530" s="93"/>
      <c r="AB530" s="266">
        <v>43248</v>
      </c>
      <c r="AC530" s="266">
        <v>43256</v>
      </c>
      <c r="AD530" t="s">
        <v>54</v>
      </c>
      <c r="AF530" t="s">
        <v>55</v>
      </c>
      <c r="AG530" t="s">
        <v>724</v>
      </c>
      <c r="AJ530" s="266"/>
      <c r="AK530" s="266">
        <v>44254</v>
      </c>
      <c r="AL530" s="266">
        <v>44938</v>
      </c>
    </row>
    <row r="531" spans="1:38">
      <c r="A531" t="s">
        <v>38</v>
      </c>
      <c r="B531" t="s">
        <v>39</v>
      </c>
      <c r="C531" t="s">
        <v>40</v>
      </c>
      <c r="D531" t="s">
        <v>41</v>
      </c>
      <c r="E531" t="s">
        <v>42</v>
      </c>
      <c r="F531" t="s">
        <v>43</v>
      </c>
      <c r="G531" t="s">
        <v>44</v>
      </c>
      <c r="H531" s="266">
        <v>43160</v>
      </c>
      <c r="I531" s="266">
        <v>44012</v>
      </c>
      <c r="J531" s="266">
        <v>43959</v>
      </c>
      <c r="K531" t="s">
        <v>45</v>
      </c>
      <c r="L531" t="s">
        <v>46</v>
      </c>
      <c r="M531" t="s">
        <v>47</v>
      </c>
      <c r="N531" t="s">
        <v>60</v>
      </c>
      <c r="O531">
        <v>15</v>
      </c>
      <c r="P531" t="s">
        <v>725</v>
      </c>
      <c r="Q531" t="s">
        <v>49</v>
      </c>
      <c r="R531" t="s">
        <v>18</v>
      </c>
      <c r="S531" t="s">
        <v>53</v>
      </c>
      <c r="U531" t="s">
        <v>48</v>
      </c>
      <c r="V531" t="s">
        <v>48</v>
      </c>
      <c r="W531" s="92"/>
      <c r="X531" s="92">
        <v>41.8</v>
      </c>
      <c r="Y531" s="93"/>
      <c r="Z531" s="93"/>
      <c r="AB531" s="266">
        <v>43215</v>
      </c>
      <c r="AC531" s="266">
        <v>43228</v>
      </c>
      <c r="AD531" t="s">
        <v>54</v>
      </c>
      <c r="AF531" t="s">
        <v>55</v>
      </c>
      <c r="AG531" t="s">
        <v>726</v>
      </c>
      <c r="AH531" t="s">
        <v>57</v>
      </c>
      <c r="AI531" t="s">
        <v>88</v>
      </c>
      <c r="AJ531" s="266">
        <v>43228</v>
      </c>
      <c r="AK531" s="266">
        <v>44254</v>
      </c>
      <c r="AL531" s="266">
        <v>44938</v>
      </c>
    </row>
    <row r="532" spans="1:38">
      <c r="A532" t="s">
        <v>38</v>
      </c>
      <c r="B532" t="s">
        <v>39</v>
      </c>
      <c r="C532" t="s">
        <v>40</v>
      </c>
      <c r="D532" t="s">
        <v>41</v>
      </c>
      <c r="E532" t="s">
        <v>42</v>
      </c>
      <c r="F532" t="s">
        <v>43</v>
      </c>
      <c r="G532" t="s">
        <v>44</v>
      </c>
      <c r="H532" s="266">
        <v>43160</v>
      </c>
      <c r="I532" s="266">
        <v>44012</v>
      </c>
      <c r="J532" s="266">
        <v>43959</v>
      </c>
      <c r="K532" t="s">
        <v>45</v>
      </c>
      <c r="L532" t="s">
        <v>46</v>
      </c>
      <c r="M532" t="s">
        <v>47</v>
      </c>
      <c r="N532" t="s">
        <v>60</v>
      </c>
      <c r="O532">
        <v>15</v>
      </c>
      <c r="P532" t="s">
        <v>727</v>
      </c>
      <c r="Q532" t="s">
        <v>49</v>
      </c>
      <c r="S532" t="s">
        <v>50</v>
      </c>
      <c r="U532" t="s">
        <v>48</v>
      </c>
      <c r="V532" t="s">
        <v>48</v>
      </c>
      <c r="W532" s="92"/>
      <c r="X532" s="92">
        <v>38.9</v>
      </c>
      <c r="Y532" s="93"/>
      <c r="Z532" s="93"/>
      <c r="AB532" s="266"/>
      <c r="AC532" s="266"/>
      <c r="AJ532" s="266"/>
      <c r="AK532" s="266"/>
      <c r="AL532" s="266">
        <v>44938</v>
      </c>
    </row>
    <row r="533" spans="1:38">
      <c r="A533" t="s">
        <v>38</v>
      </c>
      <c r="B533" t="s">
        <v>39</v>
      </c>
      <c r="C533" t="s">
        <v>40</v>
      </c>
      <c r="D533" t="s">
        <v>41</v>
      </c>
      <c r="E533" t="s">
        <v>42</v>
      </c>
      <c r="F533" t="s">
        <v>43</v>
      </c>
      <c r="G533" t="s">
        <v>44</v>
      </c>
      <c r="H533" s="266">
        <v>43160</v>
      </c>
      <c r="I533" s="266">
        <v>44012</v>
      </c>
      <c r="J533" s="266">
        <v>43959</v>
      </c>
      <c r="K533" t="s">
        <v>45</v>
      </c>
      <c r="L533" t="s">
        <v>46</v>
      </c>
      <c r="M533" t="s">
        <v>47</v>
      </c>
      <c r="N533" t="s">
        <v>60</v>
      </c>
      <c r="O533">
        <v>15</v>
      </c>
      <c r="P533" t="s">
        <v>728</v>
      </c>
      <c r="Q533" t="s">
        <v>49</v>
      </c>
      <c r="S533" t="s">
        <v>50</v>
      </c>
      <c r="U533" t="s">
        <v>48</v>
      </c>
      <c r="V533" t="s">
        <v>48</v>
      </c>
      <c r="W533" s="92"/>
      <c r="X533" s="92">
        <v>37.6</v>
      </c>
      <c r="Y533" s="93"/>
      <c r="Z533" s="93"/>
      <c r="AB533" s="266"/>
      <c r="AC533" s="266"/>
      <c r="AJ533" s="266"/>
      <c r="AK533" s="266"/>
      <c r="AL533" s="266">
        <v>44938</v>
      </c>
    </row>
    <row r="534" spans="1:38">
      <c r="A534" t="s">
        <v>38</v>
      </c>
      <c r="B534" t="s">
        <v>39</v>
      </c>
      <c r="C534" t="s">
        <v>40</v>
      </c>
      <c r="D534" t="s">
        <v>41</v>
      </c>
      <c r="E534" t="s">
        <v>42</v>
      </c>
      <c r="F534" t="s">
        <v>43</v>
      </c>
      <c r="G534" t="s">
        <v>44</v>
      </c>
      <c r="H534" s="266">
        <v>43160</v>
      </c>
      <c r="I534" s="266">
        <v>44012</v>
      </c>
      <c r="J534" s="266">
        <v>43959</v>
      </c>
      <c r="K534" t="s">
        <v>45</v>
      </c>
      <c r="L534" t="s">
        <v>46</v>
      </c>
      <c r="M534" t="s">
        <v>47</v>
      </c>
      <c r="N534" t="s">
        <v>60</v>
      </c>
      <c r="O534">
        <v>15</v>
      </c>
      <c r="P534" t="s">
        <v>729</v>
      </c>
      <c r="Q534" t="s">
        <v>49</v>
      </c>
      <c r="R534" t="s">
        <v>18</v>
      </c>
      <c r="S534" t="s">
        <v>53</v>
      </c>
      <c r="U534" t="s">
        <v>48</v>
      </c>
      <c r="V534" t="s">
        <v>48</v>
      </c>
      <c r="W534" s="92"/>
      <c r="X534" s="92">
        <v>38.4</v>
      </c>
      <c r="Y534" s="93"/>
      <c r="Z534" s="93"/>
      <c r="AB534" s="266">
        <v>43430</v>
      </c>
      <c r="AC534" s="266">
        <v>43444</v>
      </c>
      <c r="AD534" t="s">
        <v>54</v>
      </c>
      <c r="AF534" t="s">
        <v>55</v>
      </c>
      <c r="AG534" t="s">
        <v>730</v>
      </c>
      <c r="AJ534" s="266"/>
      <c r="AK534" s="266">
        <v>44254</v>
      </c>
      <c r="AL534" s="266">
        <v>44938</v>
      </c>
    </row>
    <row r="535" spans="1:38">
      <c r="A535" t="s">
        <v>38</v>
      </c>
      <c r="B535" t="s">
        <v>39</v>
      </c>
      <c r="C535" t="s">
        <v>40</v>
      </c>
      <c r="D535" t="s">
        <v>41</v>
      </c>
      <c r="E535" t="s">
        <v>42</v>
      </c>
      <c r="F535" t="s">
        <v>43</v>
      </c>
      <c r="G535" t="s">
        <v>44</v>
      </c>
      <c r="H535" s="266">
        <v>43160</v>
      </c>
      <c r="I535" s="266">
        <v>44012</v>
      </c>
      <c r="J535" s="266">
        <v>43959</v>
      </c>
      <c r="K535" t="s">
        <v>45</v>
      </c>
      <c r="L535" t="s">
        <v>46</v>
      </c>
      <c r="M535" t="s">
        <v>47</v>
      </c>
      <c r="N535" t="s">
        <v>60</v>
      </c>
      <c r="O535">
        <v>15</v>
      </c>
      <c r="P535" t="s">
        <v>731</v>
      </c>
      <c r="Q535" t="s">
        <v>49</v>
      </c>
      <c r="S535" t="s">
        <v>50</v>
      </c>
      <c r="U535" t="s">
        <v>48</v>
      </c>
      <c r="V535" t="s">
        <v>70</v>
      </c>
      <c r="W535" s="92"/>
      <c r="X535" s="92">
        <v>24</v>
      </c>
      <c r="Y535" s="93"/>
      <c r="Z535" s="93"/>
      <c r="AB535" s="266"/>
      <c r="AC535" s="266"/>
      <c r="AJ535" s="266"/>
      <c r="AK535" s="266"/>
      <c r="AL535" s="266">
        <v>44938</v>
      </c>
    </row>
    <row r="536" spans="1:38">
      <c r="A536" t="s">
        <v>38</v>
      </c>
      <c r="B536" t="s">
        <v>39</v>
      </c>
      <c r="C536" t="s">
        <v>40</v>
      </c>
      <c r="D536" t="s">
        <v>41</v>
      </c>
      <c r="E536" t="s">
        <v>42</v>
      </c>
      <c r="F536" t="s">
        <v>43</v>
      </c>
      <c r="G536" t="s">
        <v>44</v>
      </c>
      <c r="H536" s="266">
        <v>43160</v>
      </c>
      <c r="I536" s="266">
        <v>44012</v>
      </c>
      <c r="J536" s="266">
        <v>43959</v>
      </c>
      <c r="K536" t="s">
        <v>45</v>
      </c>
      <c r="L536" t="s">
        <v>46</v>
      </c>
      <c r="M536" t="s">
        <v>47</v>
      </c>
      <c r="N536" t="s">
        <v>60</v>
      </c>
      <c r="O536">
        <v>15</v>
      </c>
      <c r="P536" t="s">
        <v>732</v>
      </c>
      <c r="Q536" t="s">
        <v>49</v>
      </c>
      <c r="S536" t="s">
        <v>50</v>
      </c>
      <c r="U536" t="s">
        <v>60</v>
      </c>
      <c r="V536" t="s">
        <v>60</v>
      </c>
      <c r="W536" s="92"/>
      <c r="X536" s="92">
        <v>69.4</v>
      </c>
      <c r="Y536" s="93"/>
      <c r="Z536" s="93"/>
      <c r="AB536" s="266"/>
      <c r="AC536" s="266"/>
      <c r="AJ536" s="266"/>
      <c r="AK536" s="266"/>
      <c r="AL536" s="266">
        <v>44938</v>
      </c>
    </row>
    <row r="537" spans="1:38">
      <c r="A537" t="s">
        <v>38</v>
      </c>
      <c r="B537" t="s">
        <v>39</v>
      </c>
      <c r="C537" t="s">
        <v>40</v>
      </c>
      <c r="D537" t="s">
        <v>41</v>
      </c>
      <c r="E537" t="s">
        <v>42</v>
      </c>
      <c r="F537" t="s">
        <v>43</v>
      </c>
      <c r="G537" t="s">
        <v>44</v>
      </c>
      <c r="H537" s="266">
        <v>43160</v>
      </c>
      <c r="I537" s="266">
        <v>44012</v>
      </c>
      <c r="J537" s="266">
        <v>43959</v>
      </c>
      <c r="K537" t="s">
        <v>45</v>
      </c>
      <c r="L537" t="s">
        <v>46</v>
      </c>
      <c r="M537" t="s">
        <v>47</v>
      </c>
      <c r="N537" t="s">
        <v>60</v>
      </c>
      <c r="O537">
        <v>15</v>
      </c>
      <c r="P537" t="s">
        <v>733</v>
      </c>
      <c r="Q537" t="s">
        <v>49</v>
      </c>
      <c r="S537" t="s">
        <v>50</v>
      </c>
      <c r="U537" t="s">
        <v>51</v>
      </c>
      <c r="V537" t="s">
        <v>51</v>
      </c>
      <c r="W537" s="92"/>
      <c r="X537" s="92">
        <v>71.2</v>
      </c>
      <c r="Y537" s="93"/>
      <c r="Z537" s="93"/>
      <c r="AB537" s="266"/>
      <c r="AC537" s="266"/>
      <c r="AJ537" s="266"/>
      <c r="AK537" s="266"/>
      <c r="AL537" s="266">
        <v>44938</v>
      </c>
    </row>
    <row r="538" spans="1:38">
      <c r="A538" t="s">
        <v>38</v>
      </c>
      <c r="B538" t="s">
        <v>39</v>
      </c>
      <c r="C538" t="s">
        <v>40</v>
      </c>
      <c r="D538" t="s">
        <v>41</v>
      </c>
      <c r="E538" t="s">
        <v>42</v>
      </c>
      <c r="F538" t="s">
        <v>43</v>
      </c>
      <c r="G538" t="s">
        <v>44</v>
      </c>
      <c r="H538" s="266">
        <v>43160</v>
      </c>
      <c r="I538" s="266">
        <v>44012</v>
      </c>
      <c r="J538" s="266">
        <v>43959</v>
      </c>
      <c r="K538" t="s">
        <v>45</v>
      </c>
      <c r="L538" t="s">
        <v>46</v>
      </c>
      <c r="M538" t="s">
        <v>47</v>
      </c>
      <c r="N538" t="s">
        <v>60</v>
      </c>
      <c r="O538">
        <v>16</v>
      </c>
      <c r="P538" t="s">
        <v>734</v>
      </c>
      <c r="Q538" t="s">
        <v>49</v>
      </c>
      <c r="S538" t="s">
        <v>50</v>
      </c>
      <c r="U538" t="s">
        <v>48</v>
      </c>
      <c r="V538" t="s">
        <v>48</v>
      </c>
      <c r="W538" s="92"/>
      <c r="X538" s="92">
        <v>36.9</v>
      </c>
      <c r="Y538" s="93"/>
      <c r="Z538" s="93"/>
      <c r="AB538" s="266"/>
      <c r="AC538" s="266"/>
      <c r="AJ538" s="266"/>
      <c r="AK538" s="266"/>
      <c r="AL538" s="266">
        <v>44938</v>
      </c>
    </row>
    <row r="539" spans="1:38">
      <c r="A539" t="s">
        <v>38</v>
      </c>
      <c r="B539" t="s">
        <v>39</v>
      </c>
      <c r="C539" t="s">
        <v>40</v>
      </c>
      <c r="D539" t="s">
        <v>41</v>
      </c>
      <c r="E539" t="s">
        <v>42</v>
      </c>
      <c r="F539" t="s">
        <v>43</v>
      </c>
      <c r="G539" t="s">
        <v>44</v>
      </c>
      <c r="H539" s="266">
        <v>43160</v>
      </c>
      <c r="I539" s="266">
        <v>44012</v>
      </c>
      <c r="J539" s="266">
        <v>43959</v>
      </c>
      <c r="K539" t="s">
        <v>45</v>
      </c>
      <c r="L539" t="s">
        <v>46</v>
      </c>
      <c r="M539" t="s">
        <v>47</v>
      </c>
      <c r="N539" t="s">
        <v>60</v>
      </c>
      <c r="O539">
        <v>16</v>
      </c>
      <c r="P539" t="s">
        <v>735</v>
      </c>
      <c r="Q539" t="s">
        <v>49</v>
      </c>
      <c r="S539" t="s">
        <v>50</v>
      </c>
      <c r="U539" t="s">
        <v>48</v>
      </c>
      <c r="V539" t="s">
        <v>48</v>
      </c>
      <c r="W539" s="92"/>
      <c r="X539" s="92">
        <v>38.9</v>
      </c>
      <c r="Y539" s="93"/>
      <c r="Z539" s="93"/>
      <c r="AB539" s="266"/>
      <c r="AC539" s="266"/>
      <c r="AJ539" s="266"/>
      <c r="AK539" s="266"/>
      <c r="AL539" s="266">
        <v>44938</v>
      </c>
    </row>
    <row r="540" spans="1:38">
      <c r="A540" t="s">
        <v>38</v>
      </c>
      <c r="B540" t="s">
        <v>39</v>
      </c>
      <c r="C540" t="s">
        <v>40</v>
      </c>
      <c r="D540" t="s">
        <v>41</v>
      </c>
      <c r="E540" t="s">
        <v>42</v>
      </c>
      <c r="F540" t="s">
        <v>43</v>
      </c>
      <c r="G540" t="s">
        <v>44</v>
      </c>
      <c r="H540" s="266">
        <v>43160</v>
      </c>
      <c r="I540" s="266">
        <v>44012</v>
      </c>
      <c r="J540" s="266">
        <v>43959</v>
      </c>
      <c r="K540" t="s">
        <v>45</v>
      </c>
      <c r="L540" t="s">
        <v>46</v>
      </c>
      <c r="M540" t="s">
        <v>47</v>
      </c>
      <c r="N540" t="s">
        <v>60</v>
      </c>
      <c r="O540">
        <v>16</v>
      </c>
      <c r="P540" t="s">
        <v>736</v>
      </c>
      <c r="Q540" t="s">
        <v>49</v>
      </c>
      <c r="S540" t="s">
        <v>50</v>
      </c>
      <c r="U540" t="s">
        <v>48</v>
      </c>
      <c r="V540" t="s">
        <v>48</v>
      </c>
      <c r="W540" s="92"/>
      <c r="X540" s="92">
        <v>38.9</v>
      </c>
      <c r="Y540" s="93"/>
      <c r="Z540" s="93"/>
      <c r="AB540" s="266"/>
      <c r="AC540" s="266"/>
      <c r="AJ540" s="266"/>
      <c r="AK540" s="266"/>
      <c r="AL540" s="266">
        <v>44938</v>
      </c>
    </row>
    <row r="541" spans="1:38">
      <c r="A541" t="s">
        <v>38</v>
      </c>
      <c r="B541" t="s">
        <v>39</v>
      </c>
      <c r="C541" t="s">
        <v>40</v>
      </c>
      <c r="D541" t="s">
        <v>41</v>
      </c>
      <c r="E541" t="s">
        <v>42</v>
      </c>
      <c r="F541" t="s">
        <v>43</v>
      </c>
      <c r="G541" t="s">
        <v>44</v>
      </c>
      <c r="H541" s="266">
        <v>43160</v>
      </c>
      <c r="I541" s="266">
        <v>44012</v>
      </c>
      <c r="J541" s="266">
        <v>43959</v>
      </c>
      <c r="K541" t="s">
        <v>45</v>
      </c>
      <c r="L541" t="s">
        <v>46</v>
      </c>
      <c r="M541" t="s">
        <v>47</v>
      </c>
      <c r="N541" t="s">
        <v>60</v>
      </c>
      <c r="O541">
        <v>16</v>
      </c>
      <c r="P541" t="s">
        <v>737</v>
      </c>
      <c r="Q541" t="s">
        <v>49</v>
      </c>
      <c r="S541" t="s">
        <v>50</v>
      </c>
      <c r="U541" t="s">
        <v>48</v>
      </c>
      <c r="V541" t="s">
        <v>48</v>
      </c>
      <c r="W541" s="92"/>
      <c r="X541" s="92">
        <v>36.8</v>
      </c>
      <c r="Y541" s="93"/>
      <c r="Z541" s="93"/>
      <c r="AB541" s="266"/>
      <c r="AC541" s="266"/>
      <c r="AJ541" s="266"/>
      <c r="AK541" s="266"/>
      <c r="AL541" s="266">
        <v>44938</v>
      </c>
    </row>
    <row r="542" spans="1:38">
      <c r="A542" t="s">
        <v>38</v>
      </c>
      <c r="B542" t="s">
        <v>39</v>
      </c>
      <c r="C542" t="s">
        <v>40</v>
      </c>
      <c r="D542" t="s">
        <v>41</v>
      </c>
      <c r="E542" t="s">
        <v>42</v>
      </c>
      <c r="F542" t="s">
        <v>43</v>
      </c>
      <c r="G542" t="s">
        <v>44</v>
      </c>
      <c r="H542" s="266">
        <v>43160</v>
      </c>
      <c r="I542" s="266">
        <v>44012</v>
      </c>
      <c r="J542" s="266">
        <v>43959</v>
      </c>
      <c r="K542" t="s">
        <v>45</v>
      </c>
      <c r="L542" t="s">
        <v>46</v>
      </c>
      <c r="M542" t="s">
        <v>47</v>
      </c>
      <c r="N542" t="s">
        <v>60</v>
      </c>
      <c r="O542">
        <v>16</v>
      </c>
      <c r="P542" t="s">
        <v>738</v>
      </c>
      <c r="Q542" t="s">
        <v>49</v>
      </c>
      <c r="S542" t="s">
        <v>50</v>
      </c>
      <c r="U542" t="s">
        <v>48</v>
      </c>
      <c r="V542" t="s">
        <v>48</v>
      </c>
      <c r="W542" s="92"/>
      <c r="X542" s="92">
        <v>38.4</v>
      </c>
      <c r="Y542" s="93"/>
      <c r="Z542" s="93"/>
      <c r="AB542" s="266"/>
      <c r="AC542" s="266"/>
      <c r="AJ542" s="266"/>
      <c r="AK542" s="266"/>
      <c r="AL542" s="266">
        <v>44938</v>
      </c>
    </row>
    <row r="543" spans="1:38">
      <c r="A543" t="s">
        <v>38</v>
      </c>
      <c r="B543" t="s">
        <v>39</v>
      </c>
      <c r="C543" t="s">
        <v>40</v>
      </c>
      <c r="D543" t="s">
        <v>41</v>
      </c>
      <c r="E543" t="s">
        <v>42</v>
      </c>
      <c r="F543" t="s">
        <v>43</v>
      </c>
      <c r="G543" t="s">
        <v>44</v>
      </c>
      <c r="H543" s="266">
        <v>43160</v>
      </c>
      <c r="I543" s="266">
        <v>44012</v>
      </c>
      <c r="J543" s="266">
        <v>43959</v>
      </c>
      <c r="K543" t="s">
        <v>45</v>
      </c>
      <c r="L543" t="s">
        <v>46</v>
      </c>
      <c r="M543" t="s">
        <v>47</v>
      </c>
      <c r="N543" t="s">
        <v>60</v>
      </c>
      <c r="O543">
        <v>16</v>
      </c>
      <c r="P543" t="s">
        <v>739</v>
      </c>
      <c r="Q543" t="s">
        <v>49</v>
      </c>
      <c r="S543" t="s">
        <v>50</v>
      </c>
      <c r="U543" t="s">
        <v>48</v>
      </c>
      <c r="V543" t="s">
        <v>70</v>
      </c>
      <c r="W543" s="92"/>
      <c r="X543" s="92">
        <v>24.8</v>
      </c>
      <c r="Y543" s="93"/>
      <c r="Z543" s="93"/>
      <c r="AB543" s="266"/>
      <c r="AC543" s="266"/>
      <c r="AJ543" s="266"/>
      <c r="AK543" s="266"/>
      <c r="AL543" s="266">
        <v>44938</v>
      </c>
    </row>
    <row r="544" spans="1:38">
      <c r="A544" t="s">
        <v>38</v>
      </c>
      <c r="B544" t="s">
        <v>39</v>
      </c>
      <c r="C544" t="s">
        <v>40</v>
      </c>
      <c r="D544" t="s">
        <v>41</v>
      </c>
      <c r="E544" t="s">
        <v>42</v>
      </c>
      <c r="F544" t="s">
        <v>43</v>
      </c>
      <c r="G544" t="s">
        <v>44</v>
      </c>
      <c r="H544" s="266">
        <v>43160</v>
      </c>
      <c r="I544" s="266">
        <v>44012</v>
      </c>
      <c r="J544" s="266">
        <v>43959</v>
      </c>
      <c r="K544" t="s">
        <v>45</v>
      </c>
      <c r="L544" t="s">
        <v>46</v>
      </c>
      <c r="M544" t="s">
        <v>47</v>
      </c>
      <c r="N544" t="s">
        <v>60</v>
      </c>
      <c r="O544">
        <v>16</v>
      </c>
      <c r="P544" t="s">
        <v>740</v>
      </c>
      <c r="Q544" t="s">
        <v>49</v>
      </c>
      <c r="S544" t="s">
        <v>50</v>
      </c>
      <c r="U544" t="s">
        <v>60</v>
      </c>
      <c r="V544" t="s">
        <v>60</v>
      </c>
      <c r="W544" s="92"/>
      <c r="X544" s="92">
        <v>68.6</v>
      </c>
      <c r="Y544" s="93"/>
      <c r="Z544" s="93"/>
      <c r="AB544" s="266"/>
      <c r="AC544" s="266"/>
      <c r="AJ544" s="266"/>
      <c r="AK544" s="266"/>
      <c r="AL544" s="266">
        <v>44938</v>
      </c>
    </row>
    <row r="545" spans="1:38">
      <c r="A545" t="s">
        <v>38</v>
      </c>
      <c r="B545" t="s">
        <v>39</v>
      </c>
      <c r="C545" t="s">
        <v>40</v>
      </c>
      <c r="D545" t="s">
        <v>41</v>
      </c>
      <c r="E545" t="s">
        <v>42</v>
      </c>
      <c r="F545" t="s">
        <v>43</v>
      </c>
      <c r="G545" t="s">
        <v>44</v>
      </c>
      <c r="H545" s="266">
        <v>43160</v>
      </c>
      <c r="I545" s="266">
        <v>44012</v>
      </c>
      <c r="J545" s="266">
        <v>43959</v>
      </c>
      <c r="K545" t="s">
        <v>45</v>
      </c>
      <c r="L545" t="s">
        <v>46</v>
      </c>
      <c r="M545" t="s">
        <v>47</v>
      </c>
      <c r="N545" t="s">
        <v>60</v>
      </c>
      <c r="O545">
        <v>16</v>
      </c>
      <c r="P545" t="s">
        <v>741</v>
      </c>
      <c r="Q545" t="s">
        <v>49</v>
      </c>
      <c r="R545" t="s">
        <v>18</v>
      </c>
      <c r="S545" t="s">
        <v>53</v>
      </c>
      <c r="U545" t="s">
        <v>51</v>
      </c>
      <c r="V545" t="s">
        <v>51</v>
      </c>
      <c r="W545" s="92"/>
      <c r="X545" s="92">
        <v>71.2</v>
      </c>
      <c r="Y545" s="93"/>
      <c r="Z545" s="93"/>
      <c r="AB545" s="266">
        <v>43858</v>
      </c>
      <c r="AC545" s="266">
        <v>43861</v>
      </c>
      <c r="AD545" t="s">
        <v>54</v>
      </c>
      <c r="AF545" t="s">
        <v>55</v>
      </c>
      <c r="AG545" t="s">
        <v>742</v>
      </c>
      <c r="AH545" t="s">
        <v>57</v>
      </c>
      <c r="AI545" t="s">
        <v>128</v>
      </c>
      <c r="AJ545" s="266">
        <v>43861</v>
      </c>
      <c r="AK545" s="266">
        <v>44254</v>
      </c>
      <c r="AL545" s="266">
        <v>44938</v>
      </c>
    </row>
    <row r="546" spans="1:38">
      <c r="A546" t="s">
        <v>38</v>
      </c>
      <c r="B546" t="s">
        <v>39</v>
      </c>
      <c r="C546" t="s">
        <v>40</v>
      </c>
      <c r="D546" t="s">
        <v>41</v>
      </c>
      <c r="E546" t="s">
        <v>42</v>
      </c>
      <c r="F546" t="s">
        <v>43</v>
      </c>
      <c r="G546" t="s">
        <v>44</v>
      </c>
      <c r="H546" s="266">
        <v>43160</v>
      </c>
      <c r="I546" s="266">
        <v>44012</v>
      </c>
      <c r="J546" s="266">
        <v>43959</v>
      </c>
      <c r="K546" t="s">
        <v>45</v>
      </c>
      <c r="L546" t="s">
        <v>46</v>
      </c>
      <c r="M546" t="s">
        <v>47</v>
      </c>
      <c r="N546" t="s">
        <v>64</v>
      </c>
      <c r="O546">
        <v>1</v>
      </c>
      <c r="P546" t="s">
        <v>743</v>
      </c>
      <c r="Q546" t="s">
        <v>49</v>
      </c>
      <c r="S546" t="s">
        <v>50</v>
      </c>
      <c r="U546" t="s">
        <v>60</v>
      </c>
      <c r="V546" t="s">
        <v>60</v>
      </c>
      <c r="W546" s="92"/>
      <c r="X546" s="92">
        <v>89.8</v>
      </c>
      <c r="Y546" s="93"/>
      <c r="Z546" s="93"/>
      <c r="AB546" s="266"/>
      <c r="AC546" s="266"/>
      <c r="AJ546" s="266"/>
      <c r="AK546" s="266"/>
      <c r="AL546" s="266">
        <v>44938</v>
      </c>
    </row>
    <row r="547" spans="1:38">
      <c r="A547" t="s">
        <v>38</v>
      </c>
      <c r="B547" t="s">
        <v>39</v>
      </c>
      <c r="C547" t="s">
        <v>40</v>
      </c>
      <c r="D547" t="s">
        <v>41</v>
      </c>
      <c r="E547" t="s">
        <v>42</v>
      </c>
      <c r="F547" t="s">
        <v>43</v>
      </c>
      <c r="G547" t="s">
        <v>44</v>
      </c>
      <c r="H547" s="266">
        <v>43160</v>
      </c>
      <c r="I547" s="266">
        <v>44012</v>
      </c>
      <c r="J547" s="266">
        <v>43959</v>
      </c>
      <c r="K547" t="s">
        <v>45</v>
      </c>
      <c r="L547" t="s">
        <v>46</v>
      </c>
      <c r="M547" t="s">
        <v>47</v>
      </c>
      <c r="N547" t="s">
        <v>64</v>
      </c>
      <c r="O547">
        <v>1</v>
      </c>
      <c r="P547" t="s">
        <v>744</v>
      </c>
      <c r="Q547" t="s">
        <v>49</v>
      </c>
      <c r="S547" t="s">
        <v>50</v>
      </c>
      <c r="U547" t="s">
        <v>48</v>
      </c>
      <c r="V547" t="s">
        <v>48</v>
      </c>
      <c r="W547" s="92"/>
      <c r="X547" s="92">
        <v>38.6</v>
      </c>
      <c r="Y547" s="93"/>
      <c r="Z547" s="93"/>
      <c r="AB547" s="266"/>
      <c r="AC547" s="266"/>
      <c r="AJ547" s="266"/>
      <c r="AK547" s="266"/>
      <c r="AL547" s="266">
        <v>44938</v>
      </c>
    </row>
    <row r="548" spans="1:38">
      <c r="A548" t="s">
        <v>38</v>
      </c>
      <c r="B548" t="s">
        <v>39</v>
      </c>
      <c r="C548" t="s">
        <v>40</v>
      </c>
      <c r="D548" t="s">
        <v>41</v>
      </c>
      <c r="E548" t="s">
        <v>42</v>
      </c>
      <c r="F548" t="s">
        <v>43</v>
      </c>
      <c r="G548" t="s">
        <v>44</v>
      </c>
      <c r="H548" s="266">
        <v>43160</v>
      </c>
      <c r="I548" s="266">
        <v>44012</v>
      </c>
      <c r="J548" s="266">
        <v>43959</v>
      </c>
      <c r="K548" t="s">
        <v>45</v>
      </c>
      <c r="L548" t="s">
        <v>46</v>
      </c>
      <c r="M548" t="s">
        <v>47</v>
      </c>
      <c r="N548" t="s">
        <v>64</v>
      </c>
      <c r="O548">
        <v>1</v>
      </c>
      <c r="P548" t="s">
        <v>745</v>
      </c>
      <c r="Q548" t="s">
        <v>49</v>
      </c>
      <c r="R548" t="s">
        <v>18</v>
      </c>
      <c r="S548" t="s">
        <v>53</v>
      </c>
      <c r="U548" t="s">
        <v>60</v>
      </c>
      <c r="V548" t="s">
        <v>60</v>
      </c>
      <c r="W548" s="92"/>
      <c r="X548" s="92">
        <v>89</v>
      </c>
      <c r="Y548" s="93"/>
      <c r="Z548" s="93"/>
      <c r="AB548" s="266">
        <v>43621</v>
      </c>
      <c r="AC548" s="266">
        <v>43636</v>
      </c>
      <c r="AD548" t="s">
        <v>54</v>
      </c>
      <c r="AF548" t="s">
        <v>55</v>
      </c>
      <c r="AG548" t="s">
        <v>746</v>
      </c>
      <c r="AH548" t="s">
        <v>57</v>
      </c>
      <c r="AI548" t="s">
        <v>747</v>
      </c>
      <c r="AJ548" s="266">
        <v>43636</v>
      </c>
      <c r="AK548" s="266">
        <v>44254</v>
      </c>
      <c r="AL548" s="266">
        <v>44938</v>
      </c>
    </row>
    <row r="549" spans="1:38">
      <c r="A549" t="s">
        <v>38</v>
      </c>
      <c r="B549" t="s">
        <v>39</v>
      </c>
      <c r="C549" t="s">
        <v>40</v>
      </c>
      <c r="D549" t="s">
        <v>41</v>
      </c>
      <c r="E549" t="s">
        <v>42</v>
      </c>
      <c r="F549" t="s">
        <v>43</v>
      </c>
      <c r="G549" t="s">
        <v>44</v>
      </c>
      <c r="H549" s="266">
        <v>43160</v>
      </c>
      <c r="I549" s="266">
        <v>44012</v>
      </c>
      <c r="J549" s="266">
        <v>43959</v>
      </c>
      <c r="K549" t="s">
        <v>45</v>
      </c>
      <c r="L549" t="s">
        <v>46</v>
      </c>
      <c r="M549" t="s">
        <v>47</v>
      </c>
      <c r="N549" t="s">
        <v>64</v>
      </c>
      <c r="O549">
        <v>2</v>
      </c>
      <c r="P549" t="s">
        <v>748</v>
      </c>
      <c r="Q549" t="s">
        <v>49</v>
      </c>
      <c r="S549" t="s">
        <v>50</v>
      </c>
      <c r="U549" t="s">
        <v>60</v>
      </c>
      <c r="V549" t="s">
        <v>60</v>
      </c>
      <c r="W549" s="92"/>
      <c r="X549" s="92">
        <v>87.8</v>
      </c>
      <c r="Y549" s="93"/>
      <c r="Z549" s="93"/>
      <c r="AB549" s="266"/>
      <c r="AC549" s="266"/>
      <c r="AJ549" s="266"/>
      <c r="AK549" s="266"/>
      <c r="AL549" s="266">
        <v>44938</v>
      </c>
    </row>
    <row r="550" spans="1:38">
      <c r="A550" t="s">
        <v>38</v>
      </c>
      <c r="B550" t="s">
        <v>39</v>
      </c>
      <c r="C550" t="s">
        <v>40</v>
      </c>
      <c r="D550" t="s">
        <v>41</v>
      </c>
      <c r="E550" t="s">
        <v>42</v>
      </c>
      <c r="F550" t="s">
        <v>43</v>
      </c>
      <c r="G550" t="s">
        <v>44</v>
      </c>
      <c r="H550" s="266">
        <v>43160</v>
      </c>
      <c r="I550" s="266">
        <v>44012</v>
      </c>
      <c r="J550" s="266">
        <v>43959</v>
      </c>
      <c r="K550" t="s">
        <v>45</v>
      </c>
      <c r="L550" t="s">
        <v>46</v>
      </c>
      <c r="M550" t="s">
        <v>47</v>
      </c>
      <c r="N550" t="s">
        <v>64</v>
      </c>
      <c r="O550">
        <v>2</v>
      </c>
      <c r="P550" t="s">
        <v>749</v>
      </c>
      <c r="Q550" t="s">
        <v>49</v>
      </c>
      <c r="S550" t="s">
        <v>50</v>
      </c>
      <c r="U550" t="s">
        <v>48</v>
      </c>
      <c r="V550" t="s">
        <v>48</v>
      </c>
      <c r="W550" s="92"/>
      <c r="X550" s="92">
        <v>36.5</v>
      </c>
      <c r="Y550" s="93"/>
      <c r="Z550" s="93"/>
      <c r="AB550" s="266"/>
      <c r="AC550" s="266"/>
      <c r="AJ550" s="266"/>
      <c r="AK550" s="266"/>
      <c r="AL550" s="266">
        <v>44938</v>
      </c>
    </row>
    <row r="551" spans="1:38">
      <c r="A551" t="s">
        <v>38</v>
      </c>
      <c r="B551" t="s">
        <v>39</v>
      </c>
      <c r="C551" t="s">
        <v>40</v>
      </c>
      <c r="D551" t="s">
        <v>41</v>
      </c>
      <c r="E551" t="s">
        <v>42</v>
      </c>
      <c r="F551" t="s">
        <v>43</v>
      </c>
      <c r="G551" t="s">
        <v>44</v>
      </c>
      <c r="H551" s="266">
        <v>43160</v>
      </c>
      <c r="I551" s="266">
        <v>44012</v>
      </c>
      <c r="J551" s="266">
        <v>43959</v>
      </c>
      <c r="K551" t="s">
        <v>45</v>
      </c>
      <c r="L551" t="s">
        <v>46</v>
      </c>
      <c r="M551" t="s">
        <v>47</v>
      </c>
      <c r="N551" t="s">
        <v>64</v>
      </c>
      <c r="O551">
        <v>2</v>
      </c>
      <c r="P551" t="s">
        <v>750</v>
      </c>
      <c r="Q551" t="s">
        <v>49</v>
      </c>
      <c r="S551" t="s">
        <v>50</v>
      </c>
      <c r="U551" t="s">
        <v>51</v>
      </c>
      <c r="V551" t="s">
        <v>51</v>
      </c>
      <c r="W551" s="92"/>
      <c r="X551" s="92">
        <v>60.1</v>
      </c>
      <c r="Y551" s="93"/>
      <c r="Z551" s="93"/>
      <c r="AB551" s="266"/>
      <c r="AC551" s="266"/>
      <c r="AJ551" s="266"/>
      <c r="AK551" s="266"/>
      <c r="AL551" s="266">
        <v>44938</v>
      </c>
    </row>
    <row r="552" spans="1:38">
      <c r="A552" t="s">
        <v>38</v>
      </c>
      <c r="B552" t="s">
        <v>39</v>
      </c>
      <c r="C552" t="s">
        <v>40</v>
      </c>
      <c r="D552" t="s">
        <v>41</v>
      </c>
      <c r="E552" t="s">
        <v>42</v>
      </c>
      <c r="F552" t="s">
        <v>43</v>
      </c>
      <c r="G552" t="s">
        <v>44</v>
      </c>
      <c r="H552" s="266">
        <v>43160</v>
      </c>
      <c r="I552" s="266">
        <v>44012</v>
      </c>
      <c r="J552" s="266">
        <v>43959</v>
      </c>
      <c r="K552" t="s">
        <v>45</v>
      </c>
      <c r="L552" t="s">
        <v>46</v>
      </c>
      <c r="M552" t="s">
        <v>47</v>
      </c>
      <c r="N552" t="s">
        <v>64</v>
      </c>
      <c r="O552">
        <v>2</v>
      </c>
      <c r="P552" t="s">
        <v>751</v>
      </c>
      <c r="Q552" t="s">
        <v>49</v>
      </c>
      <c r="S552" t="s">
        <v>50</v>
      </c>
      <c r="U552" t="s">
        <v>51</v>
      </c>
      <c r="V552" t="s">
        <v>51</v>
      </c>
      <c r="W552" s="92"/>
      <c r="X552" s="92">
        <v>64.6</v>
      </c>
      <c r="Y552" s="93"/>
      <c r="Z552" s="93"/>
      <c r="AB552" s="266"/>
      <c r="AC552" s="266"/>
      <c r="AJ552" s="266"/>
      <c r="AK552" s="266"/>
      <c r="AL552" s="266">
        <v>44938</v>
      </c>
    </row>
    <row r="553" spans="1:38">
      <c r="A553" t="s">
        <v>38</v>
      </c>
      <c r="B553" t="s">
        <v>39</v>
      </c>
      <c r="C553" t="s">
        <v>40</v>
      </c>
      <c r="D553" t="s">
        <v>41</v>
      </c>
      <c r="E553" t="s">
        <v>42</v>
      </c>
      <c r="F553" t="s">
        <v>43</v>
      </c>
      <c r="G553" t="s">
        <v>44</v>
      </c>
      <c r="H553" s="266">
        <v>43160</v>
      </c>
      <c r="I553" s="266">
        <v>44012</v>
      </c>
      <c r="J553" s="266">
        <v>43959</v>
      </c>
      <c r="K553" t="s">
        <v>45</v>
      </c>
      <c r="L553" t="s">
        <v>46</v>
      </c>
      <c r="M553" t="s">
        <v>47</v>
      </c>
      <c r="N553" t="s">
        <v>64</v>
      </c>
      <c r="O553">
        <v>3</v>
      </c>
      <c r="P553" t="s">
        <v>752</v>
      </c>
      <c r="Q553" t="s">
        <v>49</v>
      </c>
      <c r="S553" t="s">
        <v>50</v>
      </c>
      <c r="U553" t="s">
        <v>60</v>
      </c>
      <c r="V553" t="s">
        <v>60</v>
      </c>
      <c r="W553" s="92"/>
      <c r="X553" s="92">
        <v>87.8</v>
      </c>
      <c r="Y553" s="93"/>
      <c r="Z553" s="93"/>
      <c r="AB553" s="266"/>
      <c r="AC553" s="266"/>
      <c r="AJ553" s="266"/>
      <c r="AK553" s="266"/>
      <c r="AL553" s="266">
        <v>44938</v>
      </c>
    </row>
    <row r="554" spans="1:38">
      <c r="A554" t="s">
        <v>38</v>
      </c>
      <c r="B554" t="s">
        <v>39</v>
      </c>
      <c r="C554" t="s">
        <v>40</v>
      </c>
      <c r="D554" t="s">
        <v>41</v>
      </c>
      <c r="E554" t="s">
        <v>42</v>
      </c>
      <c r="F554" t="s">
        <v>43</v>
      </c>
      <c r="G554" t="s">
        <v>44</v>
      </c>
      <c r="H554" s="266">
        <v>43160</v>
      </c>
      <c r="I554" s="266">
        <v>44012</v>
      </c>
      <c r="J554" s="266">
        <v>43959</v>
      </c>
      <c r="K554" t="s">
        <v>45</v>
      </c>
      <c r="L554" t="s">
        <v>46</v>
      </c>
      <c r="M554" t="s">
        <v>47</v>
      </c>
      <c r="N554" t="s">
        <v>64</v>
      </c>
      <c r="O554">
        <v>3</v>
      </c>
      <c r="P554" t="s">
        <v>753</v>
      </c>
      <c r="Q554" t="s">
        <v>49</v>
      </c>
      <c r="S554" t="s">
        <v>50</v>
      </c>
      <c r="U554" t="s">
        <v>48</v>
      </c>
      <c r="V554" t="s">
        <v>48</v>
      </c>
      <c r="W554" s="92"/>
      <c r="X554" s="92">
        <v>36.5</v>
      </c>
      <c r="Y554" s="93"/>
      <c r="Z554" s="93"/>
      <c r="AB554" s="266"/>
      <c r="AC554" s="266"/>
      <c r="AJ554" s="266"/>
      <c r="AK554" s="266"/>
      <c r="AL554" s="266">
        <v>44938</v>
      </c>
    </row>
    <row r="555" spans="1:38">
      <c r="A555" t="s">
        <v>38</v>
      </c>
      <c r="B555" t="s">
        <v>39</v>
      </c>
      <c r="C555" t="s">
        <v>40</v>
      </c>
      <c r="D555" t="s">
        <v>41</v>
      </c>
      <c r="E555" t="s">
        <v>42</v>
      </c>
      <c r="F555" t="s">
        <v>43</v>
      </c>
      <c r="G555" t="s">
        <v>44</v>
      </c>
      <c r="H555" s="266">
        <v>43160</v>
      </c>
      <c r="I555" s="266">
        <v>44012</v>
      </c>
      <c r="J555" s="266">
        <v>43959</v>
      </c>
      <c r="K555" t="s">
        <v>45</v>
      </c>
      <c r="L555" t="s">
        <v>46</v>
      </c>
      <c r="M555" t="s">
        <v>47</v>
      </c>
      <c r="N555" t="s">
        <v>64</v>
      </c>
      <c r="O555">
        <v>3</v>
      </c>
      <c r="P555" t="s">
        <v>754</v>
      </c>
      <c r="Q555" t="s">
        <v>49</v>
      </c>
      <c r="S555" t="s">
        <v>50</v>
      </c>
      <c r="U555" t="s">
        <v>51</v>
      </c>
      <c r="V555" t="s">
        <v>51</v>
      </c>
      <c r="W555" s="92"/>
      <c r="X555" s="92">
        <v>60.1</v>
      </c>
      <c r="Y555" s="93"/>
      <c r="Z555" s="93"/>
      <c r="AB555" s="266"/>
      <c r="AC555" s="266"/>
      <c r="AJ555" s="266"/>
      <c r="AK555" s="266"/>
      <c r="AL555" s="266">
        <v>44938</v>
      </c>
    </row>
    <row r="556" spans="1:38">
      <c r="A556" t="s">
        <v>38</v>
      </c>
      <c r="B556" t="s">
        <v>39</v>
      </c>
      <c r="C556" t="s">
        <v>40</v>
      </c>
      <c r="D556" t="s">
        <v>41</v>
      </c>
      <c r="E556" t="s">
        <v>42</v>
      </c>
      <c r="F556" t="s">
        <v>43</v>
      </c>
      <c r="G556" t="s">
        <v>44</v>
      </c>
      <c r="H556" s="266">
        <v>43160</v>
      </c>
      <c r="I556" s="266">
        <v>44012</v>
      </c>
      <c r="J556" s="266">
        <v>43959</v>
      </c>
      <c r="K556" t="s">
        <v>45</v>
      </c>
      <c r="L556" t="s">
        <v>46</v>
      </c>
      <c r="M556" t="s">
        <v>47</v>
      </c>
      <c r="N556" t="s">
        <v>64</v>
      </c>
      <c r="O556">
        <v>3</v>
      </c>
      <c r="P556" t="s">
        <v>755</v>
      </c>
      <c r="Q556" t="s">
        <v>49</v>
      </c>
      <c r="S556" t="s">
        <v>50</v>
      </c>
      <c r="U556" t="s">
        <v>51</v>
      </c>
      <c r="V556" t="s">
        <v>51</v>
      </c>
      <c r="W556" s="92"/>
      <c r="X556" s="92">
        <v>64.6</v>
      </c>
      <c r="Y556" s="93"/>
      <c r="Z556" s="93"/>
      <c r="AB556" s="266"/>
      <c r="AC556" s="266"/>
      <c r="AJ556" s="266"/>
      <c r="AK556" s="266"/>
      <c r="AL556" s="266">
        <v>44938</v>
      </c>
    </row>
    <row r="557" spans="1:38">
      <c r="A557" t="s">
        <v>38</v>
      </c>
      <c r="B557" t="s">
        <v>39</v>
      </c>
      <c r="C557" t="s">
        <v>40</v>
      </c>
      <c r="D557" t="s">
        <v>41</v>
      </c>
      <c r="E557" t="s">
        <v>42</v>
      </c>
      <c r="F557" t="s">
        <v>43</v>
      </c>
      <c r="G557" t="s">
        <v>44</v>
      </c>
      <c r="H557" s="266">
        <v>43160</v>
      </c>
      <c r="I557" s="266">
        <v>44012</v>
      </c>
      <c r="J557" s="266">
        <v>43959</v>
      </c>
      <c r="K557" t="s">
        <v>45</v>
      </c>
      <c r="L557" t="s">
        <v>46</v>
      </c>
      <c r="M557" t="s">
        <v>47</v>
      </c>
      <c r="N557" t="s">
        <v>64</v>
      </c>
      <c r="O557">
        <v>4</v>
      </c>
      <c r="P557" t="s">
        <v>756</v>
      </c>
      <c r="Q557" t="s">
        <v>49</v>
      </c>
      <c r="S557" t="s">
        <v>50</v>
      </c>
      <c r="U557" t="s">
        <v>60</v>
      </c>
      <c r="V557" t="s">
        <v>60</v>
      </c>
      <c r="W557" s="92"/>
      <c r="X557" s="92">
        <v>87.8</v>
      </c>
      <c r="Y557" s="93"/>
      <c r="Z557" s="93"/>
      <c r="AB557" s="266"/>
      <c r="AC557" s="266"/>
      <c r="AJ557" s="266"/>
      <c r="AK557" s="266"/>
      <c r="AL557" s="266">
        <v>44938</v>
      </c>
    </row>
    <row r="558" spans="1:38">
      <c r="A558" t="s">
        <v>38</v>
      </c>
      <c r="B558" t="s">
        <v>39</v>
      </c>
      <c r="C558" t="s">
        <v>40</v>
      </c>
      <c r="D558" t="s">
        <v>41</v>
      </c>
      <c r="E558" t="s">
        <v>42</v>
      </c>
      <c r="F558" t="s">
        <v>43</v>
      </c>
      <c r="G558" t="s">
        <v>44</v>
      </c>
      <c r="H558" s="266">
        <v>43160</v>
      </c>
      <c r="I558" s="266">
        <v>44012</v>
      </c>
      <c r="J558" s="266">
        <v>43959</v>
      </c>
      <c r="K558" t="s">
        <v>45</v>
      </c>
      <c r="L558" t="s">
        <v>46</v>
      </c>
      <c r="M558" t="s">
        <v>47</v>
      </c>
      <c r="N558" t="s">
        <v>64</v>
      </c>
      <c r="O558">
        <v>4</v>
      </c>
      <c r="P558" t="s">
        <v>757</v>
      </c>
      <c r="Q558" t="s">
        <v>49</v>
      </c>
      <c r="S558" t="s">
        <v>50</v>
      </c>
      <c r="U558" t="s">
        <v>48</v>
      </c>
      <c r="V558" t="s">
        <v>48</v>
      </c>
      <c r="W558" s="92"/>
      <c r="X558" s="92">
        <v>36.5</v>
      </c>
      <c r="Y558" s="93"/>
      <c r="Z558" s="93"/>
      <c r="AB558" s="266"/>
      <c r="AC558" s="266"/>
      <c r="AJ558" s="266"/>
      <c r="AK558" s="266"/>
      <c r="AL558" s="266">
        <v>44938</v>
      </c>
    </row>
    <row r="559" spans="1:38">
      <c r="A559" t="s">
        <v>38</v>
      </c>
      <c r="B559" t="s">
        <v>39</v>
      </c>
      <c r="C559" t="s">
        <v>40</v>
      </c>
      <c r="D559" t="s">
        <v>41</v>
      </c>
      <c r="E559" t="s">
        <v>42</v>
      </c>
      <c r="F559" t="s">
        <v>43</v>
      </c>
      <c r="G559" t="s">
        <v>44</v>
      </c>
      <c r="H559" s="266">
        <v>43160</v>
      </c>
      <c r="I559" s="266">
        <v>44012</v>
      </c>
      <c r="J559" s="266">
        <v>43959</v>
      </c>
      <c r="K559" t="s">
        <v>45</v>
      </c>
      <c r="L559" t="s">
        <v>46</v>
      </c>
      <c r="M559" t="s">
        <v>47</v>
      </c>
      <c r="N559" t="s">
        <v>64</v>
      </c>
      <c r="O559">
        <v>4</v>
      </c>
      <c r="P559" t="s">
        <v>758</v>
      </c>
      <c r="Q559" t="s">
        <v>49</v>
      </c>
      <c r="S559" t="s">
        <v>50</v>
      </c>
      <c r="U559" t="s">
        <v>51</v>
      </c>
      <c r="V559" t="s">
        <v>51</v>
      </c>
      <c r="W559" s="92"/>
      <c r="X559" s="92">
        <v>60.1</v>
      </c>
      <c r="Y559" s="93"/>
      <c r="Z559" s="93"/>
      <c r="AB559" s="266"/>
      <c r="AC559" s="266"/>
      <c r="AJ559" s="266"/>
      <c r="AK559" s="266"/>
      <c r="AL559" s="266">
        <v>44938</v>
      </c>
    </row>
    <row r="560" spans="1:38">
      <c r="A560" t="s">
        <v>38</v>
      </c>
      <c r="B560" t="s">
        <v>39</v>
      </c>
      <c r="C560" t="s">
        <v>40</v>
      </c>
      <c r="D560" t="s">
        <v>41</v>
      </c>
      <c r="E560" t="s">
        <v>42</v>
      </c>
      <c r="F560" t="s">
        <v>43</v>
      </c>
      <c r="G560" t="s">
        <v>44</v>
      </c>
      <c r="H560" s="266">
        <v>43160</v>
      </c>
      <c r="I560" s="266">
        <v>44012</v>
      </c>
      <c r="J560" s="266">
        <v>43959</v>
      </c>
      <c r="K560" t="s">
        <v>45</v>
      </c>
      <c r="L560" t="s">
        <v>46</v>
      </c>
      <c r="M560" t="s">
        <v>47</v>
      </c>
      <c r="N560" t="s">
        <v>64</v>
      </c>
      <c r="O560">
        <v>4</v>
      </c>
      <c r="P560" t="s">
        <v>759</v>
      </c>
      <c r="Q560" t="s">
        <v>49</v>
      </c>
      <c r="S560" t="s">
        <v>50</v>
      </c>
      <c r="U560" t="s">
        <v>51</v>
      </c>
      <c r="V560" t="s">
        <v>51</v>
      </c>
      <c r="W560" s="92"/>
      <c r="X560" s="92">
        <v>64.6</v>
      </c>
      <c r="Y560" s="93"/>
      <c r="Z560" s="93"/>
      <c r="AB560" s="266"/>
      <c r="AC560" s="266"/>
      <c r="AJ560" s="266"/>
      <c r="AK560" s="266"/>
      <c r="AL560" s="266">
        <v>44938</v>
      </c>
    </row>
    <row r="561" spans="1:38">
      <c r="A561" t="s">
        <v>38</v>
      </c>
      <c r="B561" t="s">
        <v>39</v>
      </c>
      <c r="C561" t="s">
        <v>40</v>
      </c>
      <c r="D561" t="s">
        <v>41</v>
      </c>
      <c r="E561" t="s">
        <v>42</v>
      </c>
      <c r="F561" t="s">
        <v>43</v>
      </c>
      <c r="G561" t="s">
        <v>44</v>
      </c>
      <c r="H561" s="266">
        <v>43160</v>
      </c>
      <c r="I561" s="266">
        <v>44012</v>
      </c>
      <c r="J561" s="266">
        <v>43959</v>
      </c>
      <c r="K561" t="s">
        <v>45</v>
      </c>
      <c r="L561" t="s">
        <v>46</v>
      </c>
      <c r="M561" t="s">
        <v>47</v>
      </c>
      <c r="N561" t="s">
        <v>64</v>
      </c>
      <c r="O561">
        <v>5</v>
      </c>
      <c r="P561" t="s">
        <v>760</v>
      </c>
      <c r="Q561" t="s">
        <v>49</v>
      </c>
      <c r="R561" t="s">
        <v>18</v>
      </c>
      <c r="S561" t="s">
        <v>53</v>
      </c>
      <c r="U561" t="s">
        <v>60</v>
      </c>
      <c r="V561" t="s">
        <v>60</v>
      </c>
      <c r="W561" s="92"/>
      <c r="X561" s="92">
        <v>87.8</v>
      </c>
      <c r="Y561" s="93"/>
      <c r="Z561" s="93"/>
      <c r="AB561" s="266">
        <v>43560</v>
      </c>
      <c r="AC561" s="266">
        <v>43571</v>
      </c>
      <c r="AD561" t="s">
        <v>54</v>
      </c>
      <c r="AF561" t="s">
        <v>55</v>
      </c>
      <c r="AG561" t="s">
        <v>761</v>
      </c>
      <c r="AJ561" s="266"/>
      <c r="AK561" s="266">
        <v>44254</v>
      </c>
      <c r="AL561" s="266">
        <v>44938</v>
      </c>
    </row>
    <row r="562" spans="1:38">
      <c r="A562" t="s">
        <v>38</v>
      </c>
      <c r="B562" t="s">
        <v>39</v>
      </c>
      <c r="C562" t="s">
        <v>40</v>
      </c>
      <c r="D562" t="s">
        <v>41</v>
      </c>
      <c r="E562" t="s">
        <v>42</v>
      </c>
      <c r="F562" t="s">
        <v>43</v>
      </c>
      <c r="G562" t="s">
        <v>44</v>
      </c>
      <c r="H562" s="266">
        <v>43160</v>
      </c>
      <c r="I562" s="266">
        <v>44012</v>
      </c>
      <c r="J562" s="266">
        <v>43959</v>
      </c>
      <c r="K562" t="s">
        <v>45</v>
      </c>
      <c r="L562" t="s">
        <v>46</v>
      </c>
      <c r="M562" t="s">
        <v>47</v>
      </c>
      <c r="N562" t="s">
        <v>64</v>
      </c>
      <c r="O562">
        <v>5</v>
      </c>
      <c r="P562" t="s">
        <v>762</v>
      </c>
      <c r="Q562" t="s">
        <v>49</v>
      </c>
      <c r="S562" t="s">
        <v>50</v>
      </c>
      <c r="U562" t="s">
        <v>48</v>
      </c>
      <c r="V562" t="s">
        <v>48</v>
      </c>
      <c r="W562" s="92"/>
      <c r="X562" s="92">
        <v>36.5</v>
      </c>
      <c r="Y562" s="93"/>
      <c r="Z562" s="93"/>
      <c r="AB562" s="266"/>
      <c r="AC562" s="266"/>
      <c r="AJ562" s="266"/>
      <c r="AK562" s="266"/>
      <c r="AL562" s="266">
        <v>44938</v>
      </c>
    </row>
    <row r="563" spans="1:38">
      <c r="A563" t="s">
        <v>38</v>
      </c>
      <c r="B563" t="s">
        <v>39</v>
      </c>
      <c r="C563" t="s">
        <v>40</v>
      </c>
      <c r="D563" t="s">
        <v>41</v>
      </c>
      <c r="E563" t="s">
        <v>42</v>
      </c>
      <c r="F563" t="s">
        <v>43</v>
      </c>
      <c r="G563" t="s">
        <v>44</v>
      </c>
      <c r="H563" s="266">
        <v>43160</v>
      </c>
      <c r="I563" s="266">
        <v>44012</v>
      </c>
      <c r="J563" s="266">
        <v>43959</v>
      </c>
      <c r="K563" t="s">
        <v>45</v>
      </c>
      <c r="L563" t="s">
        <v>46</v>
      </c>
      <c r="M563" t="s">
        <v>47</v>
      </c>
      <c r="N563" t="s">
        <v>64</v>
      </c>
      <c r="O563">
        <v>5</v>
      </c>
      <c r="P563" t="s">
        <v>763</v>
      </c>
      <c r="Q563" t="s">
        <v>49</v>
      </c>
      <c r="S563" t="s">
        <v>50</v>
      </c>
      <c r="U563" t="s">
        <v>51</v>
      </c>
      <c r="V563" t="s">
        <v>51</v>
      </c>
      <c r="W563" s="92"/>
      <c r="X563" s="92">
        <v>60.1</v>
      </c>
      <c r="Y563" s="93"/>
      <c r="Z563" s="93"/>
      <c r="AB563" s="266"/>
      <c r="AC563" s="266"/>
      <c r="AJ563" s="266"/>
      <c r="AK563" s="266"/>
      <c r="AL563" s="266">
        <v>44938</v>
      </c>
    </row>
    <row r="564" spans="1:38">
      <c r="A564" t="s">
        <v>38</v>
      </c>
      <c r="B564" t="s">
        <v>39</v>
      </c>
      <c r="C564" t="s">
        <v>40</v>
      </c>
      <c r="D564" t="s">
        <v>41</v>
      </c>
      <c r="E564" t="s">
        <v>42</v>
      </c>
      <c r="F564" t="s">
        <v>43</v>
      </c>
      <c r="G564" t="s">
        <v>44</v>
      </c>
      <c r="H564" s="266">
        <v>43160</v>
      </c>
      <c r="I564" s="266">
        <v>44012</v>
      </c>
      <c r="J564" s="266">
        <v>43959</v>
      </c>
      <c r="K564" t="s">
        <v>45</v>
      </c>
      <c r="L564" t="s">
        <v>46</v>
      </c>
      <c r="M564" t="s">
        <v>47</v>
      </c>
      <c r="N564" t="s">
        <v>64</v>
      </c>
      <c r="O564">
        <v>5</v>
      </c>
      <c r="P564" t="s">
        <v>764</v>
      </c>
      <c r="Q564" t="s">
        <v>49</v>
      </c>
      <c r="R564" t="s">
        <v>18</v>
      </c>
      <c r="S564" t="s">
        <v>53</v>
      </c>
      <c r="U564" t="s">
        <v>51</v>
      </c>
      <c r="V564" t="s">
        <v>51</v>
      </c>
      <c r="W564" s="92"/>
      <c r="X564" s="92">
        <v>64.6</v>
      </c>
      <c r="Y564" s="93"/>
      <c r="Z564" s="93"/>
      <c r="AB564" s="266">
        <v>43227</v>
      </c>
      <c r="AC564" s="266">
        <v>43237</v>
      </c>
      <c r="AD564" t="s">
        <v>54</v>
      </c>
      <c r="AF564" t="s">
        <v>55</v>
      </c>
      <c r="AG564" t="s">
        <v>765</v>
      </c>
      <c r="AH564" t="s">
        <v>57</v>
      </c>
      <c r="AI564" t="s">
        <v>73</v>
      </c>
      <c r="AJ564" s="266">
        <v>43237</v>
      </c>
      <c r="AK564" s="266">
        <v>44254</v>
      </c>
      <c r="AL564" s="266">
        <v>44938</v>
      </c>
    </row>
    <row r="565" spans="1:38">
      <c r="A565" t="s">
        <v>38</v>
      </c>
      <c r="B565" t="s">
        <v>39</v>
      </c>
      <c r="C565" t="s">
        <v>40</v>
      </c>
      <c r="D565" t="s">
        <v>41</v>
      </c>
      <c r="E565" t="s">
        <v>42</v>
      </c>
      <c r="F565" t="s">
        <v>43</v>
      </c>
      <c r="G565" t="s">
        <v>44</v>
      </c>
      <c r="H565" s="266">
        <v>43160</v>
      </c>
      <c r="I565" s="266">
        <v>44012</v>
      </c>
      <c r="J565" s="266">
        <v>43959</v>
      </c>
      <c r="K565" t="s">
        <v>45</v>
      </c>
      <c r="L565" t="s">
        <v>46</v>
      </c>
      <c r="M565" t="s">
        <v>47</v>
      </c>
      <c r="N565" t="s">
        <v>64</v>
      </c>
      <c r="O565">
        <v>6</v>
      </c>
      <c r="P565" t="s">
        <v>766</v>
      </c>
      <c r="Q565" t="s">
        <v>49</v>
      </c>
      <c r="S565" t="s">
        <v>50</v>
      </c>
      <c r="U565" t="s">
        <v>60</v>
      </c>
      <c r="V565" t="s">
        <v>60</v>
      </c>
      <c r="W565" s="92"/>
      <c r="X565" s="92">
        <v>87.8</v>
      </c>
      <c r="Y565" s="93"/>
      <c r="Z565" s="93"/>
      <c r="AB565" s="266"/>
      <c r="AC565" s="266"/>
      <c r="AJ565" s="266"/>
      <c r="AK565" s="266"/>
      <c r="AL565" s="266">
        <v>44938</v>
      </c>
    </row>
    <row r="566" spans="1:38">
      <c r="A566" t="s">
        <v>38</v>
      </c>
      <c r="B566" t="s">
        <v>39</v>
      </c>
      <c r="C566" t="s">
        <v>40</v>
      </c>
      <c r="D566" t="s">
        <v>41</v>
      </c>
      <c r="E566" t="s">
        <v>42</v>
      </c>
      <c r="F566" t="s">
        <v>43</v>
      </c>
      <c r="G566" t="s">
        <v>44</v>
      </c>
      <c r="H566" s="266">
        <v>43160</v>
      </c>
      <c r="I566" s="266">
        <v>44012</v>
      </c>
      <c r="J566" s="266">
        <v>43959</v>
      </c>
      <c r="K566" t="s">
        <v>45</v>
      </c>
      <c r="L566" t="s">
        <v>46</v>
      </c>
      <c r="M566" t="s">
        <v>47</v>
      </c>
      <c r="N566" t="s">
        <v>64</v>
      </c>
      <c r="O566">
        <v>6</v>
      </c>
      <c r="P566" t="s">
        <v>767</v>
      </c>
      <c r="Q566" t="s">
        <v>49</v>
      </c>
      <c r="R566" t="s">
        <v>18</v>
      </c>
      <c r="S566" t="s">
        <v>53</v>
      </c>
      <c r="U566" t="s">
        <v>48</v>
      </c>
      <c r="V566" t="s">
        <v>48</v>
      </c>
      <c r="W566" s="92"/>
      <c r="X566" s="92">
        <v>36.5</v>
      </c>
      <c r="Y566" s="93"/>
      <c r="Z566" s="93"/>
      <c r="AB566" s="266">
        <v>43733</v>
      </c>
      <c r="AC566" s="266">
        <v>43748</v>
      </c>
      <c r="AD566" t="s">
        <v>54</v>
      </c>
      <c r="AF566" t="s">
        <v>55</v>
      </c>
      <c r="AG566" t="s">
        <v>768</v>
      </c>
      <c r="AJ566" s="266"/>
      <c r="AK566" s="266">
        <v>44254</v>
      </c>
      <c r="AL566" s="266">
        <v>44938</v>
      </c>
    </row>
    <row r="567" spans="1:38">
      <c r="A567" t="s">
        <v>38</v>
      </c>
      <c r="B567" t="s">
        <v>39</v>
      </c>
      <c r="C567" t="s">
        <v>40</v>
      </c>
      <c r="D567" t="s">
        <v>41</v>
      </c>
      <c r="E567" t="s">
        <v>42</v>
      </c>
      <c r="F567" t="s">
        <v>43</v>
      </c>
      <c r="G567" t="s">
        <v>44</v>
      </c>
      <c r="H567" s="266">
        <v>43160</v>
      </c>
      <c r="I567" s="266">
        <v>44012</v>
      </c>
      <c r="J567" s="266">
        <v>43959</v>
      </c>
      <c r="K567" t="s">
        <v>45</v>
      </c>
      <c r="L567" t="s">
        <v>46</v>
      </c>
      <c r="M567" t="s">
        <v>47</v>
      </c>
      <c r="N567" t="s">
        <v>64</v>
      </c>
      <c r="O567">
        <v>6</v>
      </c>
      <c r="P567" t="s">
        <v>769</v>
      </c>
      <c r="Q567" t="s">
        <v>49</v>
      </c>
      <c r="S567" t="s">
        <v>50</v>
      </c>
      <c r="U567" t="s">
        <v>51</v>
      </c>
      <c r="V567" t="s">
        <v>51</v>
      </c>
      <c r="W567" s="92"/>
      <c r="X567" s="92">
        <v>60.1</v>
      </c>
      <c r="Y567" s="93"/>
      <c r="Z567" s="93"/>
      <c r="AB567" s="266"/>
      <c r="AC567" s="266"/>
      <c r="AJ567" s="266"/>
      <c r="AK567" s="266"/>
      <c r="AL567" s="266">
        <v>44938</v>
      </c>
    </row>
    <row r="568" spans="1:38">
      <c r="A568" t="s">
        <v>38</v>
      </c>
      <c r="B568" t="s">
        <v>39</v>
      </c>
      <c r="C568" t="s">
        <v>40</v>
      </c>
      <c r="D568" t="s">
        <v>41</v>
      </c>
      <c r="E568" t="s">
        <v>42</v>
      </c>
      <c r="F568" t="s">
        <v>43</v>
      </c>
      <c r="G568" t="s">
        <v>44</v>
      </c>
      <c r="H568" s="266">
        <v>43160</v>
      </c>
      <c r="I568" s="266">
        <v>44012</v>
      </c>
      <c r="J568" s="266">
        <v>43959</v>
      </c>
      <c r="K568" t="s">
        <v>45</v>
      </c>
      <c r="L568" t="s">
        <v>46</v>
      </c>
      <c r="M568" t="s">
        <v>47</v>
      </c>
      <c r="N568" t="s">
        <v>64</v>
      </c>
      <c r="O568">
        <v>6</v>
      </c>
      <c r="P568" t="s">
        <v>770</v>
      </c>
      <c r="Q568" t="s">
        <v>49</v>
      </c>
      <c r="S568" t="s">
        <v>50</v>
      </c>
      <c r="U568" t="s">
        <v>51</v>
      </c>
      <c r="V568" t="s">
        <v>51</v>
      </c>
      <c r="W568" s="92"/>
      <c r="X568" s="92">
        <v>64.6</v>
      </c>
      <c r="Y568" s="93"/>
      <c r="Z568" s="93"/>
      <c r="AB568" s="266"/>
      <c r="AC568" s="266"/>
      <c r="AJ568" s="266"/>
      <c r="AK568" s="266"/>
      <c r="AL568" s="266">
        <v>44938</v>
      </c>
    </row>
    <row r="569" spans="1:38">
      <c r="A569" t="s">
        <v>38</v>
      </c>
      <c r="B569" t="s">
        <v>39</v>
      </c>
      <c r="C569" t="s">
        <v>40</v>
      </c>
      <c r="D569" t="s">
        <v>41</v>
      </c>
      <c r="E569" t="s">
        <v>42</v>
      </c>
      <c r="F569" t="s">
        <v>43</v>
      </c>
      <c r="G569" t="s">
        <v>44</v>
      </c>
      <c r="H569" s="266">
        <v>43160</v>
      </c>
      <c r="I569" s="266">
        <v>44012</v>
      </c>
      <c r="J569" s="266">
        <v>43959</v>
      </c>
      <c r="K569" t="s">
        <v>45</v>
      </c>
      <c r="L569" t="s">
        <v>46</v>
      </c>
      <c r="M569" t="s">
        <v>47</v>
      </c>
      <c r="N569" t="s">
        <v>64</v>
      </c>
      <c r="O569">
        <v>7</v>
      </c>
      <c r="P569" t="s">
        <v>771</v>
      </c>
      <c r="Q569" t="s">
        <v>49</v>
      </c>
      <c r="S569" t="s">
        <v>50</v>
      </c>
      <c r="U569" t="s">
        <v>60</v>
      </c>
      <c r="V569" t="s">
        <v>60</v>
      </c>
      <c r="W569" s="92"/>
      <c r="X569" s="92">
        <v>90.7</v>
      </c>
      <c r="Y569" s="93"/>
      <c r="Z569" s="93"/>
      <c r="AB569" s="266"/>
      <c r="AC569" s="266"/>
      <c r="AJ569" s="266"/>
      <c r="AK569" s="266"/>
      <c r="AL569" s="266">
        <v>44938</v>
      </c>
    </row>
    <row r="570" spans="1:38">
      <c r="A570" t="s">
        <v>38</v>
      </c>
      <c r="B570" t="s">
        <v>39</v>
      </c>
      <c r="C570" t="s">
        <v>40</v>
      </c>
      <c r="D570" t="s">
        <v>41</v>
      </c>
      <c r="E570" t="s">
        <v>42</v>
      </c>
      <c r="F570" t="s">
        <v>43</v>
      </c>
      <c r="G570" t="s">
        <v>44</v>
      </c>
      <c r="H570" s="266">
        <v>43160</v>
      </c>
      <c r="I570" s="266">
        <v>44012</v>
      </c>
      <c r="J570" s="266">
        <v>43959</v>
      </c>
      <c r="K570" t="s">
        <v>45</v>
      </c>
      <c r="L570" t="s">
        <v>46</v>
      </c>
      <c r="M570" t="s">
        <v>47</v>
      </c>
      <c r="N570" t="s">
        <v>64</v>
      </c>
      <c r="O570">
        <v>7</v>
      </c>
      <c r="P570" t="s">
        <v>772</v>
      </c>
      <c r="Q570" t="s">
        <v>49</v>
      </c>
      <c r="S570" t="s">
        <v>50</v>
      </c>
      <c r="U570" t="s">
        <v>48</v>
      </c>
      <c r="V570" t="s">
        <v>48</v>
      </c>
      <c r="W570" s="92"/>
      <c r="X570" s="92">
        <v>39.4</v>
      </c>
      <c r="Y570" s="93"/>
      <c r="Z570" s="93"/>
      <c r="AB570" s="266"/>
      <c r="AC570" s="266"/>
      <c r="AJ570" s="266"/>
      <c r="AK570" s="266"/>
      <c r="AL570" s="266">
        <v>44938</v>
      </c>
    </row>
    <row r="571" spans="1:38">
      <c r="A571" t="s">
        <v>38</v>
      </c>
      <c r="B571" t="s">
        <v>39</v>
      </c>
      <c r="C571" t="s">
        <v>40</v>
      </c>
      <c r="D571" t="s">
        <v>41</v>
      </c>
      <c r="E571" t="s">
        <v>42</v>
      </c>
      <c r="F571" t="s">
        <v>43</v>
      </c>
      <c r="G571" t="s">
        <v>44</v>
      </c>
      <c r="H571" s="266">
        <v>43160</v>
      </c>
      <c r="I571" s="266">
        <v>44012</v>
      </c>
      <c r="J571" s="266">
        <v>43959</v>
      </c>
      <c r="K571" t="s">
        <v>45</v>
      </c>
      <c r="L571" t="s">
        <v>46</v>
      </c>
      <c r="M571" t="s">
        <v>47</v>
      </c>
      <c r="N571" t="s">
        <v>64</v>
      </c>
      <c r="O571">
        <v>7</v>
      </c>
      <c r="P571" t="s">
        <v>773</v>
      </c>
      <c r="Q571" t="s">
        <v>49</v>
      </c>
      <c r="S571" t="s">
        <v>50</v>
      </c>
      <c r="U571" t="s">
        <v>51</v>
      </c>
      <c r="V571" t="s">
        <v>51</v>
      </c>
      <c r="W571" s="92"/>
      <c r="X571" s="92">
        <v>60.1</v>
      </c>
      <c r="Y571" s="93"/>
      <c r="Z571" s="93"/>
      <c r="AB571" s="266"/>
      <c r="AC571" s="266"/>
      <c r="AJ571" s="266"/>
      <c r="AK571" s="266"/>
      <c r="AL571" s="266">
        <v>44938</v>
      </c>
    </row>
    <row r="572" spans="1:38">
      <c r="A572" t="s">
        <v>38</v>
      </c>
      <c r="B572" t="s">
        <v>39</v>
      </c>
      <c r="C572" t="s">
        <v>40</v>
      </c>
      <c r="D572" t="s">
        <v>41</v>
      </c>
      <c r="E572" t="s">
        <v>42</v>
      </c>
      <c r="F572" t="s">
        <v>43</v>
      </c>
      <c r="G572" t="s">
        <v>44</v>
      </c>
      <c r="H572" s="266">
        <v>43160</v>
      </c>
      <c r="I572" s="266">
        <v>44012</v>
      </c>
      <c r="J572" s="266">
        <v>43959</v>
      </c>
      <c r="K572" t="s">
        <v>45</v>
      </c>
      <c r="L572" t="s">
        <v>46</v>
      </c>
      <c r="M572" t="s">
        <v>47</v>
      </c>
      <c r="N572" t="s">
        <v>64</v>
      </c>
      <c r="O572">
        <v>7</v>
      </c>
      <c r="P572" t="s">
        <v>774</v>
      </c>
      <c r="Q572" t="s">
        <v>49</v>
      </c>
      <c r="R572" t="s">
        <v>18</v>
      </c>
      <c r="S572" t="s">
        <v>53</v>
      </c>
      <c r="U572" t="s">
        <v>51</v>
      </c>
      <c r="V572" t="s">
        <v>51</v>
      </c>
      <c r="W572" s="92"/>
      <c r="X572" s="92">
        <v>64.6</v>
      </c>
      <c r="Y572" s="93"/>
      <c r="Z572" s="93"/>
      <c r="AB572" s="266">
        <v>43568</v>
      </c>
      <c r="AC572" s="266">
        <v>43574</v>
      </c>
      <c r="AD572" t="s">
        <v>54</v>
      </c>
      <c r="AF572" t="s">
        <v>55</v>
      </c>
      <c r="AG572" t="s">
        <v>775</v>
      </c>
      <c r="AJ572" s="266"/>
      <c r="AK572" s="266">
        <v>44254</v>
      </c>
      <c r="AL572" s="266">
        <v>44938</v>
      </c>
    </row>
    <row r="573" spans="1:38">
      <c r="A573" t="s">
        <v>38</v>
      </c>
      <c r="B573" t="s">
        <v>39</v>
      </c>
      <c r="C573" t="s">
        <v>40</v>
      </c>
      <c r="D573" t="s">
        <v>41</v>
      </c>
      <c r="E573" t="s">
        <v>42</v>
      </c>
      <c r="F573" t="s">
        <v>43</v>
      </c>
      <c r="G573" t="s">
        <v>44</v>
      </c>
      <c r="H573" s="266">
        <v>43160</v>
      </c>
      <c r="I573" s="266">
        <v>44012</v>
      </c>
      <c r="J573" s="266">
        <v>43959</v>
      </c>
      <c r="K573" t="s">
        <v>45</v>
      </c>
      <c r="L573" t="s">
        <v>46</v>
      </c>
      <c r="M573" t="s">
        <v>47</v>
      </c>
      <c r="N573" t="s">
        <v>64</v>
      </c>
      <c r="O573">
        <v>8</v>
      </c>
      <c r="P573" t="s">
        <v>776</v>
      </c>
      <c r="Q573" t="s">
        <v>49</v>
      </c>
      <c r="R573" t="s">
        <v>18</v>
      </c>
      <c r="S573" t="s">
        <v>53</v>
      </c>
      <c r="U573" t="s">
        <v>60</v>
      </c>
      <c r="V573" t="s">
        <v>60</v>
      </c>
      <c r="W573" s="92"/>
      <c r="X573" s="92">
        <v>87.8</v>
      </c>
      <c r="Y573" s="93"/>
      <c r="Z573" s="93"/>
      <c r="AB573" s="266">
        <v>43776</v>
      </c>
      <c r="AC573" s="266">
        <v>43782</v>
      </c>
      <c r="AD573" t="s">
        <v>54</v>
      </c>
      <c r="AF573" t="s">
        <v>55</v>
      </c>
      <c r="AG573" t="s">
        <v>777</v>
      </c>
      <c r="AJ573" s="266"/>
      <c r="AK573" s="266">
        <v>44254</v>
      </c>
      <c r="AL573" s="266">
        <v>44938</v>
      </c>
    </row>
    <row r="574" spans="1:38">
      <c r="A574" t="s">
        <v>38</v>
      </c>
      <c r="B574" t="s">
        <v>39</v>
      </c>
      <c r="C574" t="s">
        <v>40</v>
      </c>
      <c r="D574" t="s">
        <v>41</v>
      </c>
      <c r="E574" t="s">
        <v>42</v>
      </c>
      <c r="F574" t="s">
        <v>43</v>
      </c>
      <c r="G574" t="s">
        <v>44</v>
      </c>
      <c r="H574" s="266">
        <v>43160</v>
      </c>
      <c r="I574" s="266">
        <v>44012</v>
      </c>
      <c r="J574" s="266">
        <v>43959</v>
      </c>
      <c r="K574" t="s">
        <v>45</v>
      </c>
      <c r="L574" t="s">
        <v>46</v>
      </c>
      <c r="M574" t="s">
        <v>47</v>
      </c>
      <c r="N574" t="s">
        <v>64</v>
      </c>
      <c r="O574">
        <v>8</v>
      </c>
      <c r="P574" t="s">
        <v>778</v>
      </c>
      <c r="Q574" t="s">
        <v>49</v>
      </c>
      <c r="R574" t="s">
        <v>18</v>
      </c>
      <c r="S574" t="s">
        <v>53</v>
      </c>
      <c r="U574" t="s">
        <v>48</v>
      </c>
      <c r="V574" t="s">
        <v>48</v>
      </c>
      <c r="W574" s="92"/>
      <c r="X574" s="92">
        <v>36.5</v>
      </c>
      <c r="Y574" s="93"/>
      <c r="Z574" s="93"/>
      <c r="AB574" s="266">
        <v>43340</v>
      </c>
      <c r="AC574" s="266">
        <v>43356</v>
      </c>
      <c r="AD574" t="s">
        <v>54</v>
      </c>
      <c r="AF574" t="s">
        <v>55</v>
      </c>
      <c r="AG574" t="s">
        <v>779</v>
      </c>
      <c r="AH574" t="s">
        <v>57</v>
      </c>
      <c r="AI574" t="s">
        <v>88</v>
      </c>
      <c r="AJ574" s="266">
        <v>43356</v>
      </c>
      <c r="AK574" s="266">
        <v>44254</v>
      </c>
      <c r="AL574" s="266">
        <v>44938</v>
      </c>
    </row>
    <row r="575" spans="1:38">
      <c r="A575" t="s">
        <v>38</v>
      </c>
      <c r="B575" t="s">
        <v>39</v>
      </c>
      <c r="C575" t="s">
        <v>40</v>
      </c>
      <c r="D575" t="s">
        <v>41</v>
      </c>
      <c r="E575" t="s">
        <v>42</v>
      </c>
      <c r="F575" t="s">
        <v>43</v>
      </c>
      <c r="G575" t="s">
        <v>44</v>
      </c>
      <c r="H575" s="266">
        <v>43160</v>
      </c>
      <c r="I575" s="266">
        <v>44012</v>
      </c>
      <c r="J575" s="266">
        <v>43959</v>
      </c>
      <c r="K575" t="s">
        <v>45</v>
      </c>
      <c r="L575" t="s">
        <v>46</v>
      </c>
      <c r="M575" t="s">
        <v>47</v>
      </c>
      <c r="N575" t="s">
        <v>64</v>
      </c>
      <c r="O575">
        <v>8</v>
      </c>
      <c r="P575" t="s">
        <v>780</v>
      </c>
      <c r="Q575" t="s">
        <v>49</v>
      </c>
      <c r="S575" t="s">
        <v>50</v>
      </c>
      <c r="U575" t="s">
        <v>51</v>
      </c>
      <c r="V575" t="s">
        <v>51</v>
      </c>
      <c r="W575" s="92"/>
      <c r="X575" s="92">
        <v>63.1</v>
      </c>
      <c r="Y575" s="93"/>
      <c r="Z575" s="93"/>
      <c r="AB575" s="266"/>
      <c r="AC575" s="266"/>
      <c r="AJ575" s="266"/>
      <c r="AK575" s="266"/>
      <c r="AL575" s="266">
        <v>44938</v>
      </c>
    </row>
    <row r="576" spans="1:38">
      <c r="A576" t="s">
        <v>38</v>
      </c>
      <c r="B576" t="s">
        <v>39</v>
      </c>
      <c r="C576" t="s">
        <v>40</v>
      </c>
      <c r="D576" t="s">
        <v>41</v>
      </c>
      <c r="E576" t="s">
        <v>42</v>
      </c>
      <c r="F576" t="s">
        <v>43</v>
      </c>
      <c r="G576" t="s">
        <v>44</v>
      </c>
      <c r="H576" s="266">
        <v>43160</v>
      </c>
      <c r="I576" s="266">
        <v>44012</v>
      </c>
      <c r="J576" s="266">
        <v>43959</v>
      </c>
      <c r="K576" t="s">
        <v>45</v>
      </c>
      <c r="L576" t="s">
        <v>46</v>
      </c>
      <c r="M576" t="s">
        <v>47</v>
      </c>
      <c r="N576" t="s">
        <v>64</v>
      </c>
      <c r="O576">
        <v>8</v>
      </c>
      <c r="P576" t="s">
        <v>781</v>
      </c>
      <c r="Q576" t="s">
        <v>49</v>
      </c>
      <c r="S576" t="s">
        <v>50</v>
      </c>
      <c r="U576" t="s">
        <v>51</v>
      </c>
      <c r="V576" t="s">
        <v>51</v>
      </c>
      <c r="W576" s="92"/>
      <c r="X576" s="92">
        <v>67.5</v>
      </c>
      <c r="Y576" s="93"/>
      <c r="Z576" s="93"/>
      <c r="AB576" s="266"/>
      <c r="AC576" s="266"/>
      <c r="AJ576" s="266"/>
      <c r="AK576" s="266"/>
      <c r="AL576" s="266">
        <v>44938</v>
      </c>
    </row>
    <row r="577" spans="1:38">
      <c r="A577" t="s">
        <v>38</v>
      </c>
      <c r="B577" t="s">
        <v>39</v>
      </c>
      <c r="C577" t="s">
        <v>40</v>
      </c>
      <c r="D577" t="s">
        <v>41</v>
      </c>
      <c r="E577" t="s">
        <v>42</v>
      </c>
      <c r="F577" t="s">
        <v>43</v>
      </c>
      <c r="G577" t="s">
        <v>44</v>
      </c>
      <c r="H577" s="266">
        <v>43160</v>
      </c>
      <c r="I577" s="266">
        <v>44012</v>
      </c>
      <c r="J577" s="266">
        <v>43959</v>
      </c>
      <c r="K577" t="s">
        <v>45</v>
      </c>
      <c r="L577" t="s">
        <v>46</v>
      </c>
      <c r="M577" t="s">
        <v>47</v>
      </c>
      <c r="N577" t="s">
        <v>64</v>
      </c>
      <c r="O577">
        <v>9</v>
      </c>
      <c r="P577" t="s">
        <v>782</v>
      </c>
      <c r="Q577" t="s">
        <v>49</v>
      </c>
      <c r="S577" t="s">
        <v>50</v>
      </c>
      <c r="U577" t="s">
        <v>60</v>
      </c>
      <c r="V577" t="s">
        <v>60</v>
      </c>
      <c r="W577" s="92"/>
      <c r="X577" s="92">
        <v>90.7</v>
      </c>
      <c r="Y577" s="93"/>
      <c r="Z577" s="93"/>
      <c r="AB577" s="266"/>
      <c r="AC577" s="266"/>
      <c r="AJ577" s="266"/>
      <c r="AK577" s="266"/>
      <c r="AL577" s="266">
        <v>44938</v>
      </c>
    </row>
    <row r="578" spans="1:38">
      <c r="A578" t="s">
        <v>38</v>
      </c>
      <c r="B578" t="s">
        <v>39</v>
      </c>
      <c r="C578" t="s">
        <v>40</v>
      </c>
      <c r="D578" t="s">
        <v>41</v>
      </c>
      <c r="E578" t="s">
        <v>42</v>
      </c>
      <c r="F578" t="s">
        <v>43</v>
      </c>
      <c r="G578" t="s">
        <v>44</v>
      </c>
      <c r="H578" s="266">
        <v>43160</v>
      </c>
      <c r="I578" s="266">
        <v>44012</v>
      </c>
      <c r="J578" s="266">
        <v>43959</v>
      </c>
      <c r="K578" t="s">
        <v>45</v>
      </c>
      <c r="L578" t="s">
        <v>46</v>
      </c>
      <c r="M578" t="s">
        <v>47</v>
      </c>
      <c r="N578" t="s">
        <v>64</v>
      </c>
      <c r="O578">
        <v>9</v>
      </c>
      <c r="P578" t="s">
        <v>783</v>
      </c>
      <c r="Q578" t="s">
        <v>49</v>
      </c>
      <c r="R578" t="s">
        <v>18</v>
      </c>
      <c r="S578" t="s">
        <v>53</v>
      </c>
      <c r="U578" t="s">
        <v>48</v>
      </c>
      <c r="V578" t="s">
        <v>48</v>
      </c>
      <c r="W578" s="92"/>
      <c r="X578" s="92">
        <v>39.4</v>
      </c>
      <c r="Y578" s="93"/>
      <c r="Z578" s="93"/>
      <c r="AB578" s="266">
        <v>43653</v>
      </c>
      <c r="AC578" s="266">
        <v>43668</v>
      </c>
      <c r="AD578" t="s">
        <v>54</v>
      </c>
      <c r="AF578" t="s">
        <v>55</v>
      </c>
      <c r="AG578" t="s">
        <v>784</v>
      </c>
      <c r="AJ578" s="266"/>
      <c r="AK578" s="266">
        <v>44254</v>
      </c>
      <c r="AL578" s="266">
        <v>44938</v>
      </c>
    </row>
    <row r="579" spans="1:38">
      <c r="A579" t="s">
        <v>38</v>
      </c>
      <c r="B579" t="s">
        <v>39</v>
      </c>
      <c r="C579" t="s">
        <v>40</v>
      </c>
      <c r="D579" t="s">
        <v>41</v>
      </c>
      <c r="E579" t="s">
        <v>42</v>
      </c>
      <c r="F579" t="s">
        <v>43</v>
      </c>
      <c r="G579" t="s">
        <v>44</v>
      </c>
      <c r="H579" s="266">
        <v>43160</v>
      </c>
      <c r="I579" s="266">
        <v>44012</v>
      </c>
      <c r="J579" s="266">
        <v>43959</v>
      </c>
      <c r="K579" t="s">
        <v>45</v>
      </c>
      <c r="L579" t="s">
        <v>46</v>
      </c>
      <c r="M579" t="s">
        <v>47</v>
      </c>
      <c r="N579" t="s">
        <v>64</v>
      </c>
      <c r="O579">
        <v>9</v>
      </c>
      <c r="P579" t="s">
        <v>785</v>
      </c>
      <c r="Q579" t="s">
        <v>49</v>
      </c>
      <c r="S579" t="s">
        <v>50</v>
      </c>
      <c r="U579" t="s">
        <v>51</v>
      </c>
      <c r="V579" t="s">
        <v>51</v>
      </c>
      <c r="W579" s="92"/>
      <c r="X579" s="92">
        <v>60.1</v>
      </c>
      <c r="Y579" s="93"/>
      <c r="Z579" s="93"/>
      <c r="AB579" s="266"/>
      <c r="AC579" s="266"/>
      <c r="AJ579" s="266"/>
      <c r="AK579" s="266"/>
      <c r="AL579" s="266">
        <v>44938</v>
      </c>
    </row>
    <row r="580" spans="1:38">
      <c r="A580" t="s">
        <v>38</v>
      </c>
      <c r="B580" t="s">
        <v>39</v>
      </c>
      <c r="C580" t="s">
        <v>40</v>
      </c>
      <c r="D580" t="s">
        <v>41</v>
      </c>
      <c r="E580" t="s">
        <v>42</v>
      </c>
      <c r="F580" t="s">
        <v>43</v>
      </c>
      <c r="G580" t="s">
        <v>44</v>
      </c>
      <c r="H580" s="266">
        <v>43160</v>
      </c>
      <c r="I580" s="266">
        <v>44012</v>
      </c>
      <c r="J580" s="266">
        <v>43959</v>
      </c>
      <c r="K580" t="s">
        <v>45</v>
      </c>
      <c r="L580" t="s">
        <v>46</v>
      </c>
      <c r="M580" t="s">
        <v>47</v>
      </c>
      <c r="N580" t="s">
        <v>64</v>
      </c>
      <c r="O580">
        <v>9</v>
      </c>
      <c r="P580" t="s">
        <v>786</v>
      </c>
      <c r="Q580" t="s">
        <v>49</v>
      </c>
      <c r="S580" t="s">
        <v>50</v>
      </c>
      <c r="U580" t="s">
        <v>51</v>
      </c>
      <c r="V580" t="s">
        <v>51</v>
      </c>
      <c r="W580" s="92"/>
      <c r="X580" s="92">
        <v>64.6</v>
      </c>
      <c r="Y580" s="93"/>
      <c r="Z580" s="93"/>
      <c r="AB580" s="266"/>
      <c r="AC580" s="266"/>
      <c r="AJ580" s="266"/>
      <c r="AK580" s="266"/>
      <c r="AL580" s="266">
        <v>44938</v>
      </c>
    </row>
    <row r="581" spans="1:38">
      <c r="A581" t="s">
        <v>38</v>
      </c>
      <c r="B581" t="s">
        <v>39</v>
      </c>
      <c r="C581" t="s">
        <v>40</v>
      </c>
      <c r="D581" t="s">
        <v>41</v>
      </c>
      <c r="E581" t="s">
        <v>42</v>
      </c>
      <c r="F581" t="s">
        <v>43</v>
      </c>
      <c r="G581" t="s">
        <v>44</v>
      </c>
      <c r="H581" s="266">
        <v>43160</v>
      </c>
      <c r="I581" s="266">
        <v>44012</v>
      </c>
      <c r="J581" s="266">
        <v>43959</v>
      </c>
      <c r="K581" t="s">
        <v>45</v>
      </c>
      <c r="L581" t="s">
        <v>46</v>
      </c>
      <c r="M581" t="s">
        <v>47</v>
      </c>
      <c r="N581" t="s">
        <v>64</v>
      </c>
      <c r="O581">
        <v>10</v>
      </c>
      <c r="P581" t="s">
        <v>787</v>
      </c>
      <c r="Q581" t="s">
        <v>49</v>
      </c>
      <c r="S581" t="s">
        <v>50</v>
      </c>
      <c r="U581" t="s">
        <v>60</v>
      </c>
      <c r="V581" t="s">
        <v>60</v>
      </c>
      <c r="W581" s="92"/>
      <c r="X581" s="92">
        <v>87.8</v>
      </c>
      <c r="Y581" s="93"/>
      <c r="Z581" s="93"/>
      <c r="AB581" s="266"/>
      <c r="AC581" s="266"/>
      <c r="AJ581" s="266"/>
      <c r="AK581" s="266"/>
      <c r="AL581" s="266">
        <v>44938</v>
      </c>
    </row>
    <row r="582" spans="1:38">
      <c r="A582" t="s">
        <v>38</v>
      </c>
      <c r="B582" t="s">
        <v>39</v>
      </c>
      <c r="C582" t="s">
        <v>40</v>
      </c>
      <c r="D582" t="s">
        <v>41</v>
      </c>
      <c r="E582" t="s">
        <v>42</v>
      </c>
      <c r="F582" t="s">
        <v>43</v>
      </c>
      <c r="G582" t="s">
        <v>44</v>
      </c>
      <c r="H582" s="266">
        <v>43160</v>
      </c>
      <c r="I582" s="266">
        <v>44012</v>
      </c>
      <c r="J582" s="266">
        <v>43959</v>
      </c>
      <c r="K582" t="s">
        <v>45</v>
      </c>
      <c r="L582" t="s">
        <v>46</v>
      </c>
      <c r="M582" t="s">
        <v>47</v>
      </c>
      <c r="N582" t="s">
        <v>64</v>
      </c>
      <c r="O582">
        <v>10</v>
      </c>
      <c r="P582" t="s">
        <v>788</v>
      </c>
      <c r="Q582" t="s">
        <v>49</v>
      </c>
      <c r="S582" t="s">
        <v>50</v>
      </c>
      <c r="U582" t="s">
        <v>48</v>
      </c>
      <c r="V582" t="s">
        <v>48</v>
      </c>
      <c r="W582" s="92"/>
      <c r="X582" s="92">
        <v>36.5</v>
      </c>
      <c r="Y582" s="93"/>
      <c r="Z582" s="93"/>
      <c r="AB582" s="266"/>
      <c r="AC582" s="266"/>
      <c r="AJ582" s="266"/>
      <c r="AK582" s="266"/>
      <c r="AL582" s="266">
        <v>44938</v>
      </c>
    </row>
    <row r="583" spans="1:38">
      <c r="A583" t="s">
        <v>38</v>
      </c>
      <c r="B583" t="s">
        <v>39</v>
      </c>
      <c r="C583" t="s">
        <v>40</v>
      </c>
      <c r="D583" t="s">
        <v>41</v>
      </c>
      <c r="E583" t="s">
        <v>42</v>
      </c>
      <c r="F583" t="s">
        <v>43</v>
      </c>
      <c r="G583" t="s">
        <v>44</v>
      </c>
      <c r="H583" s="266">
        <v>43160</v>
      </c>
      <c r="I583" s="266">
        <v>44012</v>
      </c>
      <c r="J583" s="266">
        <v>43959</v>
      </c>
      <c r="K583" t="s">
        <v>45</v>
      </c>
      <c r="L583" t="s">
        <v>46</v>
      </c>
      <c r="M583" t="s">
        <v>47</v>
      </c>
      <c r="N583" t="s">
        <v>64</v>
      </c>
      <c r="O583">
        <v>10</v>
      </c>
      <c r="P583" t="s">
        <v>789</v>
      </c>
      <c r="Q583" t="s">
        <v>49</v>
      </c>
      <c r="S583" t="s">
        <v>50</v>
      </c>
      <c r="U583" t="s">
        <v>51</v>
      </c>
      <c r="V583" t="s">
        <v>51</v>
      </c>
      <c r="W583" s="92"/>
      <c r="X583" s="92">
        <v>63.1</v>
      </c>
      <c r="Y583" s="93"/>
      <c r="Z583" s="93"/>
      <c r="AB583" s="266"/>
      <c r="AC583" s="266"/>
      <c r="AJ583" s="266"/>
      <c r="AK583" s="266"/>
      <c r="AL583" s="266">
        <v>44938</v>
      </c>
    </row>
    <row r="584" spans="1:38">
      <c r="A584" t="s">
        <v>38</v>
      </c>
      <c r="B584" t="s">
        <v>39</v>
      </c>
      <c r="C584" t="s">
        <v>40</v>
      </c>
      <c r="D584" t="s">
        <v>41</v>
      </c>
      <c r="E584" t="s">
        <v>42</v>
      </c>
      <c r="F584" t="s">
        <v>43</v>
      </c>
      <c r="G584" t="s">
        <v>44</v>
      </c>
      <c r="H584" s="266">
        <v>43160</v>
      </c>
      <c r="I584" s="266">
        <v>44012</v>
      </c>
      <c r="J584" s="266">
        <v>43959</v>
      </c>
      <c r="K584" t="s">
        <v>45</v>
      </c>
      <c r="L584" t="s">
        <v>46</v>
      </c>
      <c r="M584" t="s">
        <v>47</v>
      </c>
      <c r="N584" t="s">
        <v>64</v>
      </c>
      <c r="O584">
        <v>10</v>
      </c>
      <c r="P584" t="s">
        <v>790</v>
      </c>
      <c r="Q584" t="s">
        <v>49</v>
      </c>
      <c r="S584" t="s">
        <v>50</v>
      </c>
      <c r="U584" t="s">
        <v>51</v>
      </c>
      <c r="V584" t="s">
        <v>51</v>
      </c>
      <c r="W584" s="92"/>
      <c r="X584" s="92">
        <v>67.5</v>
      </c>
      <c r="Y584" s="93"/>
      <c r="Z584" s="93"/>
      <c r="AB584" s="266"/>
      <c r="AC584" s="266"/>
      <c r="AJ584" s="266"/>
      <c r="AK584" s="266"/>
      <c r="AL584" s="266">
        <v>44938</v>
      </c>
    </row>
    <row r="585" spans="1:38">
      <c r="A585" t="s">
        <v>38</v>
      </c>
      <c r="B585" t="s">
        <v>39</v>
      </c>
      <c r="C585" t="s">
        <v>40</v>
      </c>
      <c r="D585" t="s">
        <v>41</v>
      </c>
      <c r="E585" t="s">
        <v>42</v>
      </c>
      <c r="F585" t="s">
        <v>43</v>
      </c>
      <c r="G585" t="s">
        <v>44</v>
      </c>
      <c r="H585" s="266">
        <v>43160</v>
      </c>
      <c r="I585" s="266">
        <v>44012</v>
      </c>
      <c r="J585" s="266">
        <v>43959</v>
      </c>
      <c r="K585" t="s">
        <v>45</v>
      </c>
      <c r="L585" t="s">
        <v>46</v>
      </c>
      <c r="M585" t="s">
        <v>47</v>
      </c>
      <c r="N585" t="s">
        <v>64</v>
      </c>
      <c r="O585">
        <v>11</v>
      </c>
      <c r="P585" t="s">
        <v>791</v>
      </c>
      <c r="Q585" t="s">
        <v>49</v>
      </c>
      <c r="S585" t="s">
        <v>50</v>
      </c>
      <c r="U585" t="s">
        <v>60</v>
      </c>
      <c r="V585" t="s">
        <v>60</v>
      </c>
      <c r="W585" s="92"/>
      <c r="X585" s="92">
        <v>90.7</v>
      </c>
      <c r="Y585" s="93"/>
      <c r="Z585" s="93"/>
      <c r="AB585" s="266"/>
      <c r="AC585" s="266"/>
      <c r="AJ585" s="266"/>
      <c r="AK585" s="266"/>
      <c r="AL585" s="266">
        <v>44938</v>
      </c>
    </row>
    <row r="586" spans="1:38">
      <c r="A586" t="s">
        <v>38</v>
      </c>
      <c r="B586" t="s">
        <v>39</v>
      </c>
      <c r="C586" t="s">
        <v>40</v>
      </c>
      <c r="D586" t="s">
        <v>41</v>
      </c>
      <c r="E586" t="s">
        <v>42</v>
      </c>
      <c r="F586" t="s">
        <v>43</v>
      </c>
      <c r="G586" t="s">
        <v>44</v>
      </c>
      <c r="H586" s="266">
        <v>43160</v>
      </c>
      <c r="I586" s="266">
        <v>44012</v>
      </c>
      <c r="J586" s="266">
        <v>43959</v>
      </c>
      <c r="K586" t="s">
        <v>45</v>
      </c>
      <c r="L586" t="s">
        <v>46</v>
      </c>
      <c r="M586" t="s">
        <v>47</v>
      </c>
      <c r="N586" t="s">
        <v>64</v>
      </c>
      <c r="O586">
        <v>11</v>
      </c>
      <c r="P586" t="s">
        <v>792</v>
      </c>
      <c r="Q586" t="s">
        <v>49</v>
      </c>
      <c r="S586" t="s">
        <v>50</v>
      </c>
      <c r="U586" t="s">
        <v>48</v>
      </c>
      <c r="V586" t="s">
        <v>48</v>
      </c>
      <c r="W586" s="92"/>
      <c r="X586" s="92">
        <v>39.4</v>
      </c>
      <c r="Y586" s="93"/>
      <c r="Z586" s="93"/>
      <c r="AB586" s="266"/>
      <c r="AC586" s="266"/>
      <c r="AJ586" s="266"/>
      <c r="AK586" s="266"/>
      <c r="AL586" s="266">
        <v>44938</v>
      </c>
    </row>
    <row r="587" spans="1:38">
      <c r="A587" t="s">
        <v>38</v>
      </c>
      <c r="B587" t="s">
        <v>39</v>
      </c>
      <c r="C587" t="s">
        <v>40</v>
      </c>
      <c r="D587" t="s">
        <v>41</v>
      </c>
      <c r="E587" t="s">
        <v>42</v>
      </c>
      <c r="F587" t="s">
        <v>43</v>
      </c>
      <c r="G587" t="s">
        <v>44</v>
      </c>
      <c r="H587" s="266">
        <v>43160</v>
      </c>
      <c r="I587" s="266">
        <v>44012</v>
      </c>
      <c r="J587" s="266">
        <v>43959</v>
      </c>
      <c r="K587" t="s">
        <v>45</v>
      </c>
      <c r="L587" t="s">
        <v>46</v>
      </c>
      <c r="M587" t="s">
        <v>47</v>
      </c>
      <c r="N587" t="s">
        <v>64</v>
      </c>
      <c r="O587">
        <v>11</v>
      </c>
      <c r="P587" t="s">
        <v>793</v>
      </c>
      <c r="Q587" t="s">
        <v>49</v>
      </c>
      <c r="S587" t="s">
        <v>50</v>
      </c>
      <c r="U587" t="s">
        <v>51</v>
      </c>
      <c r="V587" t="s">
        <v>51</v>
      </c>
      <c r="W587" s="92"/>
      <c r="X587" s="92">
        <v>60.1</v>
      </c>
      <c r="Y587" s="93"/>
      <c r="Z587" s="93"/>
      <c r="AB587" s="266"/>
      <c r="AC587" s="266"/>
      <c r="AJ587" s="266"/>
      <c r="AK587" s="266"/>
      <c r="AL587" s="266">
        <v>44938</v>
      </c>
    </row>
    <row r="588" spans="1:38">
      <c r="A588" t="s">
        <v>38</v>
      </c>
      <c r="B588" t="s">
        <v>39</v>
      </c>
      <c r="C588" t="s">
        <v>40</v>
      </c>
      <c r="D588" t="s">
        <v>41</v>
      </c>
      <c r="E588" t="s">
        <v>42</v>
      </c>
      <c r="F588" t="s">
        <v>43</v>
      </c>
      <c r="G588" t="s">
        <v>44</v>
      </c>
      <c r="H588" s="266">
        <v>43160</v>
      </c>
      <c r="I588" s="266">
        <v>44012</v>
      </c>
      <c r="J588" s="266">
        <v>43959</v>
      </c>
      <c r="K588" t="s">
        <v>45</v>
      </c>
      <c r="L588" t="s">
        <v>46</v>
      </c>
      <c r="M588" t="s">
        <v>47</v>
      </c>
      <c r="N588" t="s">
        <v>64</v>
      </c>
      <c r="O588">
        <v>11</v>
      </c>
      <c r="P588" t="s">
        <v>794</v>
      </c>
      <c r="Q588" t="s">
        <v>49</v>
      </c>
      <c r="S588" t="s">
        <v>50</v>
      </c>
      <c r="U588" t="s">
        <v>51</v>
      </c>
      <c r="V588" t="s">
        <v>51</v>
      </c>
      <c r="W588" s="92"/>
      <c r="X588" s="92">
        <v>64.6</v>
      </c>
      <c r="Y588" s="93"/>
      <c r="Z588" s="93"/>
      <c r="AB588" s="266"/>
      <c r="AC588" s="266"/>
      <c r="AJ588" s="266"/>
      <c r="AK588" s="266"/>
      <c r="AL588" s="266">
        <v>44938</v>
      </c>
    </row>
    <row r="589" spans="1:38">
      <c r="A589" t="s">
        <v>38</v>
      </c>
      <c r="B589" t="s">
        <v>39</v>
      </c>
      <c r="C589" t="s">
        <v>40</v>
      </c>
      <c r="D589" t="s">
        <v>41</v>
      </c>
      <c r="E589" t="s">
        <v>42</v>
      </c>
      <c r="F589" t="s">
        <v>43</v>
      </c>
      <c r="G589" t="s">
        <v>44</v>
      </c>
      <c r="H589" s="266">
        <v>43160</v>
      </c>
      <c r="I589" s="266">
        <v>44012</v>
      </c>
      <c r="J589" s="266">
        <v>43959</v>
      </c>
      <c r="K589" t="s">
        <v>45</v>
      </c>
      <c r="L589" t="s">
        <v>46</v>
      </c>
      <c r="M589" t="s">
        <v>47</v>
      </c>
      <c r="N589" t="s">
        <v>64</v>
      </c>
      <c r="O589">
        <v>12</v>
      </c>
      <c r="P589" t="s">
        <v>795</v>
      </c>
      <c r="Q589" t="s">
        <v>49</v>
      </c>
      <c r="S589" t="s">
        <v>50</v>
      </c>
      <c r="U589" t="s">
        <v>60</v>
      </c>
      <c r="V589" t="s">
        <v>60</v>
      </c>
      <c r="W589" s="92"/>
      <c r="X589" s="92">
        <v>87.8</v>
      </c>
      <c r="Y589" s="93"/>
      <c r="Z589" s="93"/>
      <c r="AB589" s="266"/>
      <c r="AC589" s="266"/>
      <c r="AJ589" s="266"/>
      <c r="AK589" s="266"/>
      <c r="AL589" s="266">
        <v>44938</v>
      </c>
    </row>
    <row r="590" spans="1:38">
      <c r="A590" t="s">
        <v>38</v>
      </c>
      <c r="B590" t="s">
        <v>39</v>
      </c>
      <c r="C590" t="s">
        <v>40</v>
      </c>
      <c r="D590" t="s">
        <v>41</v>
      </c>
      <c r="E590" t="s">
        <v>42</v>
      </c>
      <c r="F590" t="s">
        <v>43</v>
      </c>
      <c r="G590" t="s">
        <v>44</v>
      </c>
      <c r="H590" s="266">
        <v>43160</v>
      </c>
      <c r="I590" s="266">
        <v>44012</v>
      </c>
      <c r="J590" s="266">
        <v>43959</v>
      </c>
      <c r="K590" t="s">
        <v>45</v>
      </c>
      <c r="L590" t="s">
        <v>46</v>
      </c>
      <c r="M590" t="s">
        <v>47</v>
      </c>
      <c r="N590" t="s">
        <v>64</v>
      </c>
      <c r="O590">
        <v>12</v>
      </c>
      <c r="P590" t="s">
        <v>796</v>
      </c>
      <c r="Q590" t="s">
        <v>49</v>
      </c>
      <c r="S590" t="s">
        <v>50</v>
      </c>
      <c r="U590" t="s">
        <v>48</v>
      </c>
      <c r="V590" t="s">
        <v>48</v>
      </c>
      <c r="W590" s="92"/>
      <c r="X590" s="92">
        <v>36.5</v>
      </c>
      <c r="Y590" s="93"/>
      <c r="Z590" s="93"/>
      <c r="AB590" s="266"/>
      <c r="AC590" s="266"/>
      <c r="AJ590" s="266"/>
      <c r="AK590" s="266"/>
      <c r="AL590" s="266">
        <v>44938</v>
      </c>
    </row>
    <row r="591" spans="1:38">
      <c r="A591" t="s">
        <v>38</v>
      </c>
      <c r="B591" t="s">
        <v>39</v>
      </c>
      <c r="C591" t="s">
        <v>40</v>
      </c>
      <c r="D591" t="s">
        <v>41</v>
      </c>
      <c r="E591" t="s">
        <v>42</v>
      </c>
      <c r="F591" t="s">
        <v>43</v>
      </c>
      <c r="G591" t="s">
        <v>44</v>
      </c>
      <c r="H591" s="266">
        <v>43160</v>
      </c>
      <c r="I591" s="266">
        <v>44012</v>
      </c>
      <c r="J591" s="266">
        <v>43959</v>
      </c>
      <c r="K591" t="s">
        <v>45</v>
      </c>
      <c r="L591" t="s">
        <v>46</v>
      </c>
      <c r="M591" t="s">
        <v>47</v>
      </c>
      <c r="N591" t="s">
        <v>64</v>
      </c>
      <c r="O591">
        <v>12</v>
      </c>
      <c r="P591" t="s">
        <v>797</v>
      </c>
      <c r="Q591" t="s">
        <v>49</v>
      </c>
      <c r="S591" t="s">
        <v>50</v>
      </c>
      <c r="U591" t="s">
        <v>51</v>
      </c>
      <c r="V591" t="s">
        <v>51</v>
      </c>
      <c r="W591" s="92"/>
      <c r="X591" s="92">
        <v>63.1</v>
      </c>
      <c r="Y591" s="93"/>
      <c r="Z591" s="93"/>
      <c r="AB591" s="266"/>
      <c r="AC591" s="266"/>
      <c r="AJ591" s="266"/>
      <c r="AK591" s="266"/>
      <c r="AL591" s="266">
        <v>44938</v>
      </c>
    </row>
    <row r="592" spans="1:38">
      <c r="A592" t="s">
        <v>38</v>
      </c>
      <c r="B592" t="s">
        <v>39</v>
      </c>
      <c r="C592" t="s">
        <v>40</v>
      </c>
      <c r="D592" t="s">
        <v>41</v>
      </c>
      <c r="E592" t="s">
        <v>42</v>
      </c>
      <c r="F592" t="s">
        <v>43</v>
      </c>
      <c r="G592" t="s">
        <v>44</v>
      </c>
      <c r="H592" s="266">
        <v>43160</v>
      </c>
      <c r="I592" s="266">
        <v>44012</v>
      </c>
      <c r="J592" s="266">
        <v>43959</v>
      </c>
      <c r="K592" t="s">
        <v>45</v>
      </c>
      <c r="L592" t="s">
        <v>46</v>
      </c>
      <c r="M592" t="s">
        <v>47</v>
      </c>
      <c r="N592" t="s">
        <v>64</v>
      </c>
      <c r="O592">
        <v>12</v>
      </c>
      <c r="P592" t="s">
        <v>798</v>
      </c>
      <c r="Q592" t="s">
        <v>49</v>
      </c>
      <c r="S592" t="s">
        <v>50</v>
      </c>
      <c r="U592" t="s">
        <v>51</v>
      </c>
      <c r="V592" t="s">
        <v>51</v>
      </c>
      <c r="W592" s="92"/>
      <c r="X592" s="92">
        <v>67.5</v>
      </c>
      <c r="Y592" s="93"/>
      <c r="Z592" s="93"/>
      <c r="AB592" s="266"/>
      <c r="AC592" s="266"/>
      <c r="AJ592" s="266"/>
      <c r="AK592" s="266"/>
      <c r="AL592" s="266">
        <v>44938</v>
      </c>
    </row>
    <row r="593" spans="1:38">
      <c r="A593" t="s">
        <v>38</v>
      </c>
      <c r="B593" t="s">
        <v>39</v>
      </c>
      <c r="C593" t="s">
        <v>40</v>
      </c>
      <c r="D593" t="s">
        <v>41</v>
      </c>
      <c r="E593" t="s">
        <v>42</v>
      </c>
      <c r="F593" t="s">
        <v>43</v>
      </c>
      <c r="G593" t="s">
        <v>44</v>
      </c>
      <c r="H593" s="266">
        <v>43160</v>
      </c>
      <c r="I593" s="266">
        <v>44012</v>
      </c>
      <c r="J593" s="266">
        <v>43959</v>
      </c>
      <c r="K593" t="s">
        <v>45</v>
      </c>
      <c r="L593" t="s">
        <v>46</v>
      </c>
      <c r="M593" t="s">
        <v>47</v>
      </c>
      <c r="N593" t="s">
        <v>64</v>
      </c>
      <c r="O593">
        <v>13</v>
      </c>
      <c r="P593" t="s">
        <v>799</v>
      </c>
      <c r="Q593" t="s">
        <v>49</v>
      </c>
      <c r="S593" t="s">
        <v>50</v>
      </c>
      <c r="U593" t="s">
        <v>60</v>
      </c>
      <c r="V593" t="s">
        <v>60</v>
      </c>
      <c r="W593" s="92"/>
      <c r="X593" s="92">
        <v>90.7</v>
      </c>
      <c r="Y593" s="93"/>
      <c r="Z593" s="93"/>
      <c r="AB593" s="266"/>
      <c r="AC593" s="266"/>
      <c r="AJ593" s="266"/>
      <c r="AK593" s="266"/>
      <c r="AL593" s="266">
        <v>44938</v>
      </c>
    </row>
    <row r="594" spans="1:38">
      <c r="A594" t="s">
        <v>38</v>
      </c>
      <c r="B594" t="s">
        <v>39</v>
      </c>
      <c r="C594" t="s">
        <v>40</v>
      </c>
      <c r="D594" t="s">
        <v>41</v>
      </c>
      <c r="E594" t="s">
        <v>42</v>
      </c>
      <c r="F594" t="s">
        <v>43</v>
      </c>
      <c r="G594" t="s">
        <v>44</v>
      </c>
      <c r="H594" s="266">
        <v>43160</v>
      </c>
      <c r="I594" s="266">
        <v>44012</v>
      </c>
      <c r="J594" s="266">
        <v>43959</v>
      </c>
      <c r="K594" t="s">
        <v>45</v>
      </c>
      <c r="L594" t="s">
        <v>46</v>
      </c>
      <c r="M594" t="s">
        <v>47</v>
      </c>
      <c r="N594" t="s">
        <v>64</v>
      </c>
      <c r="O594">
        <v>13</v>
      </c>
      <c r="P594" t="s">
        <v>800</v>
      </c>
      <c r="Q594" t="s">
        <v>49</v>
      </c>
      <c r="R594" t="s">
        <v>18</v>
      </c>
      <c r="S594" t="s">
        <v>53</v>
      </c>
      <c r="U594" t="s">
        <v>48</v>
      </c>
      <c r="V594" t="s">
        <v>48</v>
      </c>
      <c r="W594" s="92"/>
      <c r="X594" s="92">
        <v>39.4</v>
      </c>
      <c r="Y594" s="93"/>
      <c r="Z594" s="93"/>
      <c r="AB594" s="266">
        <v>43747</v>
      </c>
      <c r="AC594" s="266">
        <v>43755</v>
      </c>
      <c r="AD594" t="s">
        <v>54</v>
      </c>
      <c r="AF594" t="s">
        <v>55</v>
      </c>
      <c r="AG594" t="s">
        <v>801</v>
      </c>
      <c r="AH594" t="s">
        <v>57</v>
      </c>
      <c r="AI594" t="s">
        <v>63</v>
      </c>
      <c r="AJ594" s="266">
        <v>43755</v>
      </c>
      <c r="AK594" s="266">
        <v>44254</v>
      </c>
      <c r="AL594" s="266">
        <v>44938</v>
      </c>
    </row>
    <row r="595" spans="1:38">
      <c r="A595" t="s">
        <v>38</v>
      </c>
      <c r="B595" t="s">
        <v>39</v>
      </c>
      <c r="C595" t="s">
        <v>40</v>
      </c>
      <c r="D595" t="s">
        <v>41</v>
      </c>
      <c r="E595" t="s">
        <v>42</v>
      </c>
      <c r="F595" t="s">
        <v>43</v>
      </c>
      <c r="G595" t="s">
        <v>44</v>
      </c>
      <c r="H595" s="266">
        <v>43160</v>
      </c>
      <c r="I595" s="266">
        <v>44012</v>
      </c>
      <c r="J595" s="266">
        <v>43959</v>
      </c>
      <c r="K595" t="s">
        <v>45</v>
      </c>
      <c r="L595" t="s">
        <v>46</v>
      </c>
      <c r="M595" t="s">
        <v>47</v>
      </c>
      <c r="N595" t="s">
        <v>64</v>
      </c>
      <c r="O595">
        <v>13</v>
      </c>
      <c r="P595" t="s">
        <v>802</v>
      </c>
      <c r="Q595" t="s">
        <v>49</v>
      </c>
      <c r="S595" t="s">
        <v>50</v>
      </c>
      <c r="U595" t="s">
        <v>51</v>
      </c>
      <c r="V595" t="s">
        <v>51</v>
      </c>
      <c r="W595" s="92"/>
      <c r="X595" s="92">
        <v>60.1</v>
      </c>
      <c r="Y595" s="93"/>
      <c r="Z595" s="93"/>
      <c r="AB595" s="266"/>
      <c r="AC595" s="266"/>
      <c r="AJ595" s="266"/>
      <c r="AK595" s="266"/>
      <c r="AL595" s="266">
        <v>44938</v>
      </c>
    </row>
    <row r="596" spans="1:38">
      <c r="A596" t="s">
        <v>38</v>
      </c>
      <c r="B596" t="s">
        <v>39</v>
      </c>
      <c r="C596" t="s">
        <v>40</v>
      </c>
      <c r="D596" t="s">
        <v>41</v>
      </c>
      <c r="E596" t="s">
        <v>42</v>
      </c>
      <c r="F596" t="s">
        <v>43</v>
      </c>
      <c r="G596" t="s">
        <v>44</v>
      </c>
      <c r="H596" s="266">
        <v>43160</v>
      </c>
      <c r="I596" s="266">
        <v>44012</v>
      </c>
      <c r="J596" s="266">
        <v>43959</v>
      </c>
      <c r="K596" t="s">
        <v>45</v>
      </c>
      <c r="L596" t="s">
        <v>46</v>
      </c>
      <c r="M596" t="s">
        <v>47</v>
      </c>
      <c r="N596" t="s">
        <v>64</v>
      </c>
      <c r="O596">
        <v>13</v>
      </c>
      <c r="P596" t="s">
        <v>803</v>
      </c>
      <c r="Q596" t="s">
        <v>49</v>
      </c>
      <c r="S596" t="s">
        <v>50</v>
      </c>
      <c r="U596" t="s">
        <v>51</v>
      </c>
      <c r="V596" t="s">
        <v>51</v>
      </c>
      <c r="W596" s="92"/>
      <c r="X596" s="92">
        <v>64.6</v>
      </c>
      <c r="Y596" s="93"/>
      <c r="Z596" s="93"/>
      <c r="AB596" s="266"/>
      <c r="AC596" s="266"/>
      <c r="AJ596" s="266"/>
      <c r="AK596" s="266"/>
      <c r="AL596" s="266">
        <v>44938</v>
      </c>
    </row>
    <row r="597" spans="1:38">
      <c r="A597" t="s">
        <v>38</v>
      </c>
      <c r="B597" t="s">
        <v>39</v>
      </c>
      <c r="C597" t="s">
        <v>40</v>
      </c>
      <c r="D597" t="s">
        <v>41</v>
      </c>
      <c r="E597" t="s">
        <v>42</v>
      </c>
      <c r="F597" t="s">
        <v>43</v>
      </c>
      <c r="G597" t="s">
        <v>44</v>
      </c>
      <c r="H597" s="266">
        <v>43160</v>
      </c>
      <c r="I597" s="266">
        <v>44012</v>
      </c>
      <c r="J597" s="266">
        <v>43959</v>
      </c>
      <c r="K597" t="s">
        <v>45</v>
      </c>
      <c r="L597" t="s">
        <v>46</v>
      </c>
      <c r="M597" t="s">
        <v>47</v>
      </c>
      <c r="N597" t="s">
        <v>64</v>
      </c>
      <c r="O597">
        <v>14</v>
      </c>
      <c r="P597" t="s">
        <v>804</v>
      </c>
      <c r="Q597" t="s">
        <v>49</v>
      </c>
      <c r="S597" t="s">
        <v>50</v>
      </c>
      <c r="U597" t="s">
        <v>60</v>
      </c>
      <c r="V597" t="s">
        <v>60</v>
      </c>
      <c r="W597" s="92"/>
      <c r="X597" s="92">
        <v>87.8</v>
      </c>
      <c r="Y597" s="93"/>
      <c r="Z597" s="93"/>
      <c r="AB597" s="266"/>
      <c r="AC597" s="266"/>
      <c r="AJ597" s="266"/>
      <c r="AK597" s="266"/>
      <c r="AL597" s="266">
        <v>44938</v>
      </c>
    </row>
    <row r="598" spans="1:38">
      <c r="A598" t="s">
        <v>38</v>
      </c>
      <c r="B598" t="s">
        <v>39</v>
      </c>
      <c r="C598" t="s">
        <v>40</v>
      </c>
      <c r="D598" t="s">
        <v>41</v>
      </c>
      <c r="E598" t="s">
        <v>42</v>
      </c>
      <c r="F598" t="s">
        <v>43</v>
      </c>
      <c r="G598" t="s">
        <v>44</v>
      </c>
      <c r="H598" s="266">
        <v>43160</v>
      </c>
      <c r="I598" s="266">
        <v>44012</v>
      </c>
      <c r="J598" s="266">
        <v>43959</v>
      </c>
      <c r="K598" t="s">
        <v>45</v>
      </c>
      <c r="L598" t="s">
        <v>46</v>
      </c>
      <c r="M598" t="s">
        <v>47</v>
      </c>
      <c r="N598" t="s">
        <v>64</v>
      </c>
      <c r="O598">
        <v>14</v>
      </c>
      <c r="P598" t="s">
        <v>805</v>
      </c>
      <c r="Q598" t="s">
        <v>49</v>
      </c>
      <c r="S598" t="s">
        <v>50</v>
      </c>
      <c r="U598" t="s">
        <v>48</v>
      </c>
      <c r="V598" t="s">
        <v>48</v>
      </c>
      <c r="W598" s="92"/>
      <c r="X598" s="92">
        <v>36.5</v>
      </c>
      <c r="Y598" s="93"/>
      <c r="Z598" s="93"/>
      <c r="AB598" s="266"/>
      <c r="AC598" s="266"/>
      <c r="AJ598" s="266"/>
      <c r="AK598" s="266"/>
      <c r="AL598" s="266">
        <v>44938</v>
      </c>
    </row>
    <row r="599" spans="1:38">
      <c r="A599" t="s">
        <v>38</v>
      </c>
      <c r="B599" t="s">
        <v>39</v>
      </c>
      <c r="C599" t="s">
        <v>40</v>
      </c>
      <c r="D599" t="s">
        <v>41</v>
      </c>
      <c r="E599" t="s">
        <v>42</v>
      </c>
      <c r="F599" t="s">
        <v>43</v>
      </c>
      <c r="G599" t="s">
        <v>44</v>
      </c>
      <c r="H599" s="266">
        <v>43160</v>
      </c>
      <c r="I599" s="266">
        <v>44012</v>
      </c>
      <c r="J599" s="266">
        <v>43959</v>
      </c>
      <c r="K599" t="s">
        <v>45</v>
      </c>
      <c r="L599" t="s">
        <v>46</v>
      </c>
      <c r="M599" t="s">
        <v>47</v>
      </c>
      <c r="N599" t="s">
        <v>64</v>
      </c>
      <c r="O599">
        <v>14</v>
      </c>
      <c r="P599" t="s">
        <v>806</v>
      </c>
      <c r="Q599" t="s">
        <v>49</v>
      </c>
      <c r="S599" t="s">
        <v>50</v>
      </c>
      <c r="U599" t="s">
        <v>51</v>
      </c>
      <c r="V599" t="s">
        <v>51</v>
      </c>
      <c r="W599" s="92"/>
      <c r="X599" s="92">
        <v>63.1</v>
      </c>
      <c r="Y599" s="93"/>
      <c r="Z599" s="93"/>
      <c r="AB599" s="266"/>
      <c r="AC599" s="266"/>
      <c r="AJ599" s="266"/>
      <c r="AK599" s="266"/>
      <c r="AL599" s="266">
        <v>44938</v>
      </c>
    </row>
    <row r="600" spans="1:38">
      <c r="A600" t="s">
        <v>38</v>
      </c>
      <c r="B600" t="s">
        <v>39</v>
      </c>
      <c r="C600" t="s">
        <v>40</v>
      </c>
      <c r="D600" t="s">
        <v>41</v>
      </c>
      <c r="E600" t="s">
        <v>42</v>
      </c>
      <c r="F600" t="s">
        <v>43</v>
      </c>
      <c r="G600" t="s">
        <v>44</v>
      </c>
      <c r="H600" s="266">
        <v>43160</v>
      </c>
      <c r="I600" s="266">
        <v>44012</v>
      </c>
      <c r="J600" s="266">
        <v>43959</v>
      </c>
      <c r="K600" t="s">
        <v>45</v>
      </c>
      <c r="L600" t="s">
        <v>46</v>
      </c>
      <c r="M600" t="s">
        <v>47</v>
      </c>
      <c r="N600" t="s">
        <v>64</v>
      </c>
      <c r="O600">
        <v>14</v>
      </c>
      <c r="P600" t="s">
        <v>807</v>
      </c>
      <c r="Q600" t="s">
        <v>49</v>
      </c>
      <c r="R600" t="s">
        <v>18</v>
      </c>
      <c r="S600" t="s">
        <v>53</v>
      </c>
      <c r="U600" t="s">
        <v>51</v>
      </c>
      <c r="V600" t="s">
        <v>51</v>
      </c>
      <c r="W600" s="92"/>
      <c r="X600" s="92">
        <v>67.5</v>
      </c>
      <c r="Y600" s="93"/>
      <c r="Z600" s="93"/>
      <c r="AB600" s="266">
        <v>43677</v>
      </c>
      <c r="AC600" s="266">
        <v>43685</v>
      </c>
      <c r="AD600" t="s">
        <v>54</v>
      </c>
      <c r="AF600" t="s">
        <v>55</v>
      </c>
      <c r="AG600" t="s">
        <v>808</v>
      </c>
      <c r="AH600" t="s">
        <v>57</v>
      </c>
      <c r="AI600" t="s">
        <v>105</v>
      </c>
      <c r="AJ600" s="266">
        <v>43685</v>
      </c>
      <c r="AK600" s="266">
        <v>44254</v>
      </c>
      <c r="AL600" s="266">
        <v>44938</v>
      </c>
    </row>
    <row r="601" spans="1:38">
      <c r="A601" t="s">
        <v>38</v>
      </c>
      <c r="B601" t="s">
        <v>39</v>
      </c>
      <c r="C601" t="s">
        <v>40</v>
      </c>
      <c r="D601" t="s">
        <v>41</v>
      </c>
      <c r="E601" t="s">
        <v>42</v>
      </c>
      <c r="F601" t="s">
        <v>43</v>
      </c>
      <c r="G601" t="s">
        <v>44</v>
      </c>
      <c r="H601" s="266">
        <v>43160</v>
      </c>
      <c r="I601" s="266">
        <v>44012</v>
      </c>
      <c r="J601" s="266">
        <v>43959</v>
      </c>
      <c r="K601" t="s">
        <v>45</v>
      </c>
      <c r="L601" t="s">
        <v>46</v>
      </c>
      <c r="M601" t="s">
        <v>47</v>
      </c>
      <c r="N601" t="s">
        <v>64</v>
      </c>
      <c r="O601">
        <v>15</v>
      </c>
      <c r="P601" t="s">
        <v>809</v>
      </c>
      <c r="Q601" t="s">
        <v>49</v>
      </c>
      <c r="S601" t="s">
        <v>50</v>
      </c>
      <c r="U601" t="s">
        <v>60</v>
      </c>
      <c r="V601" t="s">
        <v>60</v>
      </c>
      <c r="W601" s="92"/>
      <c r="X601" s="92">
        <v>90.7</v>
      </c>
      <c r="Y601" s="93"/>
      <c r="Z601" s="93"/>
      <c r="AB601" s="266"/>
      <c r="AC601" s="266"/>
      <c r="AJ601" s="266"/>
      <c r="AK601" s="266"/>
      <c r="AL601" s="266">
        <v>44938</v>
      </c>
    </row>
    <row r="602" spans="1:38">
      <c r="A602" t="s">
        <v>38</v>
      </c>
      <c r="B602" t="s">
        <v>39</v>
      </c>
      <c r="C602" t="s">
        <v>40</v>
      </c>
      <c r="D602" t="s">
        <v>41</v>
      </c>
      <c r="E602" t="s">
        <v>42</v>
      </c>
      <c r="F602" t="s">
        <v>43</v>
      </c>
      <c r="G602" t="s">
        <v>44</v>
      </c>
      <c r="H602" s="266">
        <v>43160</v>
      </c>
      <c r="I602" s="266">
        <v>44012</v>
      </c>
      <c r="J602" s="266">
        <v>43959</v>
      </c>
      <c r="K602" t="s">
        <v>45</v>
      </c>
      <c r="L602" t="s">
        <v>46</v>
      </c>
      <c r="M602" t="s">
        <v>47</v>
      </c>
      <c r="N602" t="s">
        <v>64</v>
      </c>
      <c r="O602">
        <v>15</v>
      </c>
      <c r="P602" t="s">
        <v>810</v>
      </c>
      <c r="Q602" t="s">
        <v>49</v>
      </c>
      <c r="S602" t="s">
        <v>50</v>
      </c>
      <c r="U602" t="s">
        <v>48</v>
      </c>
      <c r="V602" t="s">
        <v>48</v>
      </c>
      <c r="W602" s="92"/>
      <c r="X602" s="92">
        <v>39.4</v>
      </c>
      <c r="Y602" s="93"/>
      <c r="Z602" s="93"/>
      <c r="AB602" s="266"/>
      <c r="AC602" s="266"/>
      <c r="AJ602" s="266"/>
      <c r="AK602" s="266"/>
      <c r="AL602" s="266">
        <v>44938</v>
      </c>
    </row>
    <row r="603" spans="1:38">
      <c r="A603" t="s">
        <v>38</v>
      </c>
      <c r="B603" t="s">
        <v>39</v>
      </c>
      <c r="C603" t="s">
        <v>40</v>
      </c>
      <c r="D603" t="s">
        <v>41</v>
      </c>
      <c r="E603" t="s">
        <v>42</v>
      </c>
      <c r="F603" t="s">
        <v>43</v>
      </c>
      <c r="G603" t="s">
        <v>44</v>
      </c>
      <c r="H603" s="266">
        <v>43160</v>
      </c>
      <c r="I603" s="266">
        <v>44012</v>
      </c>
      <c r="J603" s="266">
        <v>43959</v>
      </c>
      <c r="K603" t="s">
        <v>45</v>
      </c>
      <c r="L603" t="s">
        <v>46</v>
      </c>
      <c r="M603" t="s">
        <v>47</v>
      </c>
      <c r="N603" t="s">
        <v>64</v>
      </c>
      <c r="O603">
        <v>15</v>
      </c>
      <c r="P603" t="s">
        <v>811</v>
      </c>
      <c r="Q603" t="s">
        <v>49</v>
      </c>
      <c r="S603" t="s">
        <v>50</v>
      </c>
      <c r="U603" t="s">
        <v>51</v>
      </c>
      <c r="V603" t="s">
        <v>51</v>
      </c>
      <c r="W603" s="92"/>
      <c r="X603" s="92">
        <v>60.1</v>
      </c>
      <c r="Y603" s="93"/>
      <c r="Z603" s="93"/>
      <c r="AB603" s="266"/>
      <c r="AC603" s="266"/>
      <c r="AJ603" s="266"/>
      <c r="AK603" s="266"/>
      <c r="AL603" s="266">
        <v>44938</v>
      </c>
    </row>
    <row r="604" spans="1:38">
      <c r="A604" t="s">
        <v>38</v>
      </c>
      <c r="B604" t="s">
        <v>39</v>
      </c>
      <c r="C604" t="s">
        <v>40</v>
      </c>
      <c r="D604" t="s">
        <v>41</v>
      </c>
      <c r="E604" t="s">
        <v>42</v>
      </c>
      <c r="F604" t="s">
        <v>43</v>
      </c>
      <c r="G604" t="s">
        <v>44</v>
      </c>
      <c r="H604" s="266">
        <v>43160</v>
      </c>
      <c r="I604" s="266">
        <v>44012</v>
      </c>
      <c r="J604" s="266">
        <v>43959</v>
      </c>
      <c r="K604" t="s">
        <v>45</v>
      </c>
      <c r="L604" t="s">
        <v>46</v>
      </c>
      <c r="M604" t="s">
        <v>47</v>
      </c>
      <c r="N604" t="s">
        <v>64</v>
      </c>
      <c r="O604">
        <v>15</v>
      </c>
      <c r="P604" t="s">
        <v>812</v>
      </c>
      <c r="Q604" t="s">
        <v>49</v>
      </c>
      <c r="R604" t="s">
        <v>18</v>
      </c>
      <c r="S604" t="s">
        <v>53</v>
      </c>
      <c r="U604" t="s">
        <v>51</v>
      </c>
      <c r="V604" t="s">
        <v>51</v>
      </c>
      <c r="W604" s="92"/>
      <c r="X604" s="92">
        <v>64.6</v>
      </c>
      <c r="Y604" s="93"/>
      <c r="Z604" s="93"/>
      <c r="AB604" s="266">
        <v>43811</v>
      </c>
      <c r="AC604" s="266">
        <v>43824</v>
      </c>
      <c r="AD604" t="s">
        <v>54</v>
      </c>
      <c r="AF604" t="s">
        <v>55</v>
      </c>
      <c r="AG604" t="s">
        <v>813</v>
      </c>
      <c r="AJ604" s="266"/>
      <c r="AK604" s="266">
        <v>44254</v>
      </c>
      <c r="AL604" s="266">
        <v>44938</v>
      </c>
    </row>
    <row r="605" spans="1:38">
      <c r="A605" t="s">
        <v>38</v>
      </c>
      <c r="B605" t="s">
        <v>39</v>
      </c>
      <c r="C605" t="s">
        <v>40</v>
      </c>
      <c r="D605" t="s">
        <v>41</v>
      </c>
      <c r="E605" t="s">
        <v>42</v>
      </c>
      <c r="F605" t="s">
        <v>43</v>
      </c>
      <c r="G605" t="s">
        <v>44</v>
      </c>
      <c r="H605" s="266">
        <v>43160</v>
      </c>
      <c r="I605" s="266">
        <v>44012</v>
      </c>
      <c r="J605" s="266">
        <v>43959</v>
      </c>
      <c r="K605" t="s">
        <v>45</v>
      </c>
      <c r="L605" t="s">
        <v>46</v>
      </c>
      <c r="M605" t="s">
        <v>47</v>
      </c>
      <c r="N605" t="s">
        <v>64</v>
      </c>
      <c r="O605">
        <v>16</v>
      </c>
      <c r="P605" t="s">
        <v>814</v>
      </c>
      <c r="Q605" t="s">
        <v>49</v>
      </c>
      <c r="S605" t="s">
        <v>50</v>
      </c>
      <c r="U605" t="s">
        <v>60</v>
      </c>
      <c r="V605" t="s">
        <v>60</v>
      </c>
      <c r="W605" s="92"/>
      <c r="X605" s="92">
        <v>87.8</v>
      </c>
      <c r="Y605" s="93"/>
      <c r="Z605" s="93"/>
      <c r="AB605" s="266"/>
      <c r="AC605" s="266"/>
      <c r="AJ605" s="266"/>
      <c r="AK605" s="266"/>
      <c r="AL605" s="266">
        <v>44938</v>
      </c>
    </row>
    <row r="606" spans="1:38">
      <c r="A606" t="s">
        <v>38</v>
      </c>
      <c r="B606" t="s">
        <v>39</v>
      </c>
      <c r="C606" t="s">
        <v>40</v>
      </c>
      <c r="D606" t="s">
        <v>41</v>
      </c>
      <c r="E606" t="s">
        <v>42</v>
      </c>
      <c r="F606" t="s">
        <v>43</v>
      </c>
      <c r="G606" t="s">
        <v>44</v>
      </c>
      <c r="H606" s="266">
        <v>43160</v>
      </c>
      <c r="I606" s="266">
        <v>44012</v>
      </c>
      <c r="J606" s="266">
        <v>43959</v>
      </c>
      <c r="K606" t="s">
        <v>45</v>
      </c>
      <c r="L606" t="s">
        <v>46</v>
      </c>
      <c r="M606" t="s">
        <v>47</v>
      </c>
      <c r="N606" t="s">
        <v>64</v>
      </c>
      <c r="O606">
        <v>16</v>
      </c>
      <c r="P606" t="s">
        <v>815</v>
      </c>
      <c r="Q606" t="s">
        <v>49</v>
      </c>
      <c r="R606" t="s">
        <v>18</v>
      </c>
      <c r="S606" t="s">
        <v>53</v>
      </c>
      <c r="U606" t="s">
        <v>48</v>
      </c>
      <c r="V606" t="s">
        <v>48</v>
      </c>
      <c r="W606" s="92"/>
      <c r="X606" s="92">
        <v>36.5</v>
      </c>
      <c r="Y606" s="93"/>
      <c r="Z606" s="93"/>
      <c r="AB606" s="266">
        <v>43866</v>
      </c>
      <c r="AC606" s="266">
        <v>43874</v>
      </c>
      <c r="AD606" t="s">
        <v>54</v>
      </c>
      <c r="AF606" t="s">
        <v>55</v>
      </c>
      <c r="AG606" t="s">
        <v>816</v>
      </c>
      <c r="AH606" t="s">
        <v>57</v>
      </c>
      <c r="AI606" t="s">
        <v>78</v>
      </c>
      <c r="AJ606" s="266">
        <v>43874</v>
      </c>
      <c r="AK606" s="266">
        <v>44254</v>
      </c>
      <c r="AL606" s="266">
        <v>44938</v>
      </c>
    </row>
    <row r="607" spans="1:38">
      <c r="A607" t="s">
        <v>38</v>
      </c>
      <c r="B607" t="s">
        <v>39</v>
      </c>
      <c r="C607" t="s">
        <v>40</v>
      </c>
      <c r="D607" t="s">
        <v>41</v>
      </c>
      <c r="E607" t="s">
        <v>42</v>
      </c>
      <c r="F607" t="s">
        <v>43</v>
      </c>
      <c r="G607" t="s">
        <v>44</v>
      </c>
      <c r="H607" s="266">
        <v>43160</v>
      </c>
      <c r="I607" s="266">
        <v>44012</v>
      </c>
      <c r="J607" s="266">
        <v>43959</v>
      </c>
      <c r="K607" t="s">
        <v>45</v>
      </c>
      <c r="L607" t="s">
        <v>46</v>
      </c>
      <c r="M607" t="s">
        <v>47</v>
      </c>
      <c r="N607" t="s">
        <v>64</v>
      </c>
      <c r="O607">
        <v>16</v>
      </c>
      <c r="P607" t="s">
        <v>817</v>
      </c>
      <c r="Q607" t="s">
        <v>49</v>
      </c>
      <c r="R607" t="s">
        <v>18</v>
      </c>
      <c r="S607" t="s">
        <v>53</v>
      </c>
      <c r="U607" t="s">
        <v>51</v>
      </c>
      <c r="V607" t="s">
        <v>51</v>
      </c>
      <c r="W607" s="92"/>
      <c r="X607" s="92">
        <v>63.1</v>
      </c>
      <c r="Y607" s="93"/>
      <c r="Z607" s="93"/>
      <c r="AB607" s="266">
        <v>43774</v>
      </c>
      <c r="AC607" s="266">
        <v>43784</v>
      </c>
      <c r="AD607" t="s">
        <v>54</v>
      </c>
      <c r="AF607" t="s">
        <v>55</v>
      </c>
      <c r="AG607" t="s">
        <v>818</v>
      </c>
      <c r="AH607" t="s">
        <v>57</v>
      </c>
      <c r="AI607" t="s">
        <v>73</v>
      </c>
      <c r="AJ607" s="266">
        <v>43784</v>
      </c>
      <c r="AK607" s="266">
        <v>44254</v>
      </c>
      <c r="AL607" s="266">
        <v>44938</v>
      </c>
    </row>
    <row r="608" spans="1:38">
      <c r="A608" t="s">
        <v>38</v>
      </c>
      <c r="B608" t="s">
        <v>39</v>
      </c>
      <c r="C608" t="s">
        <v>40</v>
      </c>
      <c r="D608" t="s">
        <v>41</v>
      </c>
      <c r="E608" t="s">
        <v>42</v>
      </c>
      <c r="F608" t="s">
        <v>43</v>
      </c>
      <c r="G608" t="s">
        <v>44</v>
      </c>
      <c r="H608" s="266">
        <v>43160</v>
      </c>
      <c r="I608" s="266">
        <v>44012</v>
      </c>
      <c r="J608" s="266">
        <v>43959</v>
      </c>
      <c r="K608" t="s">
        <v>45</v>
      </c>
      <c r="L608" t="s">
        <v>46</v>
      </c>
      <c r="M608" t="s">
        <v>47</v>
      </c>
      <c r="N608" t="s">
        <v>64</v>
      </c>
      <c r="O608">
        <v>16</v>
      </c>
      <c r="P608" t="s">
        <v>819</v>
      </c>
      <c r="Q608" t="s">
        <v>49</v>
      </c>
      <c r="S608" t="s">
        <v>50</v>
      </c>
      <c r="U608" t="s">
        <v>51</v>
      </c>
      <c r="V608" t="s">
        <v>51</v>
      </c>
      <c r="W608" s="92"/>
      <c r="X608" s="92">
        <v>67.5</v>
      </c>
      <c r="Y608" s="93"/>
      <c r="Z608" s="93"/>
      <c r="AB608" s="266"/>
      <c r="AC608" s="266"/>
      <c r="AJ608" s="266"/>
      <c r="AK608" s="266"/>
      <c r="AL608" s="266">
        <v>44938</v>
      </c>
    </row>
    <row r="609" spans="1:38">
      <c r="A609" t="s">
        <v>38</v>
      </c>
      <c r="B609" t="s">
        <v>39</v>
      </c>
      <c r="C609" t="s">
        <v>40</v>
      </c>
      <c r="D609" t="s">
        <v>41</v>
      </c>
      <c r="E609" t="s">
        <v>42</v>
      </c>
      <c r="F609" t="s">
        <v>43</v>
      </c>
      <c r="G609" t="s">
        <v>44</v>
      </c>
      <c r="H609" s="266">
        <v>43160</v>
      </c>
      <c r="I609" s="266">
        <v>44012</v>
      </c>
      <c r="J609" s="266">
        <v>43959</v>
      </c>
      <c r="K609" t="s">
        <v>45</v>
      </c>
      <c r="L609" t="s">
        <v>46</v>
      </c>
      <c r="M609" t="s">
        <v>47</v>
      </c>
      <c r="N609" t="s">
        <v>65</v>
      </c>
      <c r="O609">
        <v>1</v>
      </c>
      <c r="P609" t="s">
        <v>820</v>
      </c>
      <c r="Q609" t="s">
        <v>49</v>
      </c>
      <c r="S609" t="s">
        <v>50</v>
      </c>
      <c r="U609" t="s">
        <v>60</v>
      </c>
      <c r="V609" t="s">
        <v>60</v>
      </c>
      <c r="W609" s="92"/>
      <c r="X609" s="92">
        <v>89.8</v>
      </c>
      <c r="Y609" s="93"/>
      <c r="Z609" s="93"/>
      <c r="AB609" s="266"/>
      <c r="AC609" s="266"/>
      <c r="AJ609" s="266"/>
      <c r="AK609" s="266"/>
      <c r="AL609" s="266">
        <v>44938</v>
      </c>
    </row>
    <row r="610" spans="1:38">
      <c r="A610" t="s">
        <v>38</v>
      </c>
      <c r="B610" t="s">
        <v>39</v>
      </c>
      <c r="C610" t="s">
        <v>40</v>
      </c>
      <c r="D610" t="s">
        <v>41</v>
      </c>
      <c r="E610" t="s">
        <v>42</v>
      </c>
      <c r="F610" t="s">
        <v>43</v>
      </c>
      <c r="G610" t="s">
        <v>44</v>
      </c>
      <c r="H610" s="266">
        <v>43160</v>
      </c>
      <c r="I610" s="266">
        <v>44012</v>
      </c>
      <c r="J610" s="266">
        <v>43959</v>
      </c>
      <c r="K610" t="s">
        <v>45</v>
      </c>
      <c r="L610" t="s">
        <v>46</v>
      </c>
      <c r="M610" t="s">
        <v>47</v>
      </c>
      <c r="N610" t="s">
        <v>65</v>
      </c>
      <c r="O610">
        <v>1</v>
      </c>
      <c r="P610" t="s">
        <v>821</v>
      </c>
      <c r="Q610" t="s">
        <v>49</v>
      </c>
      <c r="S610" t="s">
        <v>50</v>
      </c>
      <c r="U610" t="s">
        <v>48</v>
      </c>
      <c r="V610" t="s">
        <v>48</v>
      </c>
      <c r="W610" s="92"/>
      <c r="X610" s="92">
        <v>38.6</v>
      </c>
      <c r="Y610" s="93"/>
      <c r="Z610" s="93"/>
      <c r="AB610" s="266"/>
      <c r="AC610" s="266"/>
      <c r="AJ610" s="266"/>
      <c r="AK610" s="266"/>
      <c r="AL610" s="266">
        <v>44938</v>
      </c>
    </row>
    <row r="611" spans="1:38">
      <c r="A611" t="s">
        <v>38</v>
      </c>
      <c r="B611" t="s">
        <v>39</v>
      </c>
      <c r="C611" t="s">
        <v>40</v>
      </c>
      <c r="D611" t="s">
        <v>41</v>
      </c>
      <c r="E611" t="s">
        <v>42</v>
      </c>
      <c r="F611" t="s">
        <v>43</v>
      </c>
      <c r="G611" t="s">
        <v>44</v>
      </c>
      <c r="H611" s="266">
        <v>43160</v>
      </c>
      <c r="I611" s="266">
        <v>44012</v>
      </c>
      <c r="J611" s="266">
        <v>43959</v>
      </c>
      <c r="K611" t="s">
        <v>45</v>
      </c>
      <c r="L611" t="s">
        <v>46</v>
      </c>
      <c r="M611" t="s">
        <v>47</v>
      </c>
      <c r="N611" t="s">
        <v>65</v>
      </c>
      <c r="O611">
        <v>1</v>
      </c>
      <c r="P611" t="s">
        <v>822</v>
      </c>
      <c r="Q611" t="s">
        <v>49</v>
      </c>
      <c r="S611" t="s">
        <v>50</v>
      </c>
      <c r="U611" t="s">
        <v>60</v>
      </c>
      <c r="V611" t="s">
        <v>60</v>
      </c>
      <c r="W611" s="92"/>
      <c r="X611" s="92">
        <v>89.2</v>
      </c>
      <c r="Y611" s="93"/>
      <c r="Z611" s="93"/>
      <c r="AB611" s="266"/>
      <c r="AC611" s="266"/>
      <c r="AJ611" s="266"/>
      <c r="AK611" s="266"/>
      <c r="AL611" s="266">
        <v>44938</v>
      </c>
    </row>
    <row r="612" spans="1:38">
      <c r="A612" t="s">
        <v>38</v>
      </c>
      <c r="B612" t="s">
        <v>39</v>
      </c>
      <c r="C612" t="s">
        <v>40</v>
      </c>
      <c r="D612" t="s">
        <v>41</v>
      </c>
      <c r="E612" t="s">
        <v>42</v>
      </c>
      <c r="F612" t="s">
        <v>43</v>
      </c>
      <c r="G612" t="s">
        <v>44</v>
      </c>
      <c r="H612" s="266">
        <v>43160</v>
      </c>
      <c r="I612" s="266">
        <v>44012</v>
      </c>
      <c r="J612" s="266">
        <v>43959</v>
      </c>
      <c r="K612" t="s">
        <v>45</v>
      </c>
      <c r="L612" t="s">
        <v>46</v>
      </c>
      <c r="M612" t="s">
        <v>47</v>
      </c>
      <c r="N612" t="s">
        <v>65</v>
      </c>
      <c r="O612">
        <v>2</v>
      </c>
      <c r="P612" t="s">
        <v>823</v>
      </c>
      <c r="Q612" t="s">
        <v>49</v>
      </c>
      <c r="S612" t="s">
        <v>50</v>
      </c>
      <c r="U612" t="s">
        <v>60</v>
      </c>
      <c r="V612" t="s">
        <v>60</v>
      </c>
      <c r="W612" s="92"/>
      <c r="X612" s="92">
        <v>87.8</v>
      </c>
      <c r="Y612" s="93"/>
      <c r="Z612" s="93"/>
      <c r="AB612" s="266"/>
      <c r="AC612" s="266"/>
      <c r="AJ612" s="266"/>
      <c r="AK612" s="266"/>
      <c r="AL612" s="266">
        <v>44938</v>
      </c>
    </row>
    <row r="613" spans="1:38">
      <c r="A613" t="s">
        <v>38</v>
      </c>
      <c r="B613" t="s">
        <v>39</v>
      </c>
      <c r="C613" t="s">
        <v>40</v>
      </c>
      <c r="D613" t="s">
        <v>41</v>
      </c>
      <c r="E613" t="s">
        <v>42</v>
      </c>
      <c r="F613" t="s">
        <v>43</v>
      </c>
      <c r="G613" t="s">
        <v>44</v>
      </c>
      <c r="H613" s="266">
        <v>43160</v>
      </c>
      <c r="I613" s="266">
        <v>44012</v>
      </c>
      <c r="J613" s="266">
        <v>43959</v>
      </c>
      <c r="K613" t="s">
        <v>45</v>
      </c>
      <c r="L613" t="s">
        <v>46</v>
      </c>
      <c r="M613" t="s">
        <v>47</v>
      </c>
      <c r="N613" t="s">
        <v>65</v>
      </c>
      <c r="O613">
        <v>2</v>
      </c>
      <c r="P613" t="s">
        <v>824</v>
      </c>
      <c r="Q613" t="s">
        <v>49</v>
      </c>
      <c r="S613" t="s">
        <v>50</v>
      </c>
      <c r="U613" t="s">
        <v>48</v>
      </c>
      <c r="V613" t="s">
        <v>48</v>
      </c>
      <c r="W613" s="92"/>
      <c r="X613" s="92">
        <v>36.5</v>
      </c>
      <c r="Y613" s="93"/>
      <c r="Z613" s="93"/>
      <c r="AB613" s="266"/>
      <c r="AC613" s="266"/>
      <c r="AJ613" s="266"/>
      <c r="AK613" s="266"/>
      <c r="AL613" s="266">
        <v>44938</v>
      </c>
    </row>
    <row r="614" spans="1:38">
      <c r="A614" t="s">
        <v>38</v>
      </c>
      <c r="B614" t="s">
        <v>39</v>
      </c>
      <c r="C614" t="s">
        <v>40</v>
      </c>
      <c r="D614" t="s">
        <v>41</v>
      </c>
      <c r="E614" t="s">
        <v>42</v>
      </c>
      <c r="F614" t="s">
        <v>43</v>
      </c>
      <c r="G614" t="s">
        <v>44</v>
      </c>
      <c r="H614" s="266">
        <v>43160</v>
      </c>
      <c r="I614" s="266">
        <v>44012</v>
      </c>
      <c r="J614" s="266">
        <v>43959</v>
      </c>
      <c r="K614" t="s">
        <v>45</v>
      </c>
      <c r="L614" t="s">
        <v>46</v>
      </c>
      <c r="M614" t="s">
        <v>47</v>
      </c>
      <c r="N614" t="s">
        <v>65</v>
      </c>
      <c r="O614">
        <v>2</v>
      </c>
      <c r="P614" t="s">
        <v>825</v>
      </c>
      <c r="Q614" t="s">
        <v>49</v>
      </c>
      <c r="S614" t="s">
        <v>50</v>
      </c>
      <c r="U614" t="s">
        <v>51</v>
      </c>
      <c r="V614" t="s">
        <v>51</v>
      </c>
      <c r="W614" s="92"/>
      <c r="X614" s="92">
        <v>60.1</v>
      </c>
      <c r="Y614" s="93"/>
      <c r="Z614" s="93"/>
      <c r="AB614" s="266"/>
      <c r="AC614" s="266"/>
      <c r="AJ614" s="266"/>
      <c r="AK614" s="266"/>
      <c r="AL614" s="266">
        <v>44938</v>
      </c>
    </row>
    <row r="615" spans="1:38">
      <c r="A615" t="s">
        <v>38</v>
      </c>
      <c r="B615" t="s">
        <v>39</v>
      </c>
      <c r="C615" t="s">
        <v>40</v>
      </c>
      <c r="D615" t="s">
        <v>41</v>
      </c>
      <c r="E615" t="s">
        <v>42</v>
      </c>
      <c r="F615" t="s">
        <v>43</v>
      </c>
      <c r="G615" t="s">
        <v>44</v>
      </c>
      <c r="H615" s="266">
        <v>43160</v>
      </c>
      <c r="I615" s="266">
        <v>44012</v>
      </c>
      <c r="J615" s="266">
        <v>43959</v>
      </c>
      <c r="K615" t="s">
        <v>45</v>
      </c>
      <c r="L615" t="s">
        <v>46</v>
      </c>
      <c r="M615" t="s">
        <v>47</v>
      </c>
      <c r="N615" t="s">
        <v>65</v>
      </c>
      <c r="O615">
        <v>2</v>
      </c>
      <c r="P615" t="s">
        <v>826</v>
      </c>
      <c r="Q615" t="s">
        <v>49</v>
      </c>
      <c r="S615" t="s">
        <v>50</v>
      </c>
      <c r="U615" t="s">
        <v>51</v>
      </c>
      <c r="V615" t="s">
        <v>51</v>
      </c>
      <c r="W615" s="92"/>
      <c r="X615" s="92">
        <v>66.9</v>
      </c>
      <c r="Y615" s="93"/>
      <c r="Z615" s="93"/>
      <c r="AB615" s="266"/>
      <c r="AC615" s="266"/>
      <c r="AJ615" s="266"/>
      <c r="AK615" s="266"/>
      <c r="AL615" s="266">
        <v>44938</v>
      </c>
    </row>
    <row r="616" spans="1:38">
      <c r="A616" t="s">
        <v>38</v>
      </c>
      <c r="B616" t="s">
        <v>39</v>
      </c>
      <c r="C616" t="s">
        <v>40</v>
      </c>
      <c r="D616" t="s">
        <v>41</v>
      </c>
      <c r="E616" t="s">
        <v>42</v>
      </c>
      <c r="F616" t="s">
        <v>43</v>
      </c>
      <c r="G616" t="s">
        <v>44</v>
      </c>
      <c r="H616" s="266">
        <v>43160</v>
      </c>
      <c r="I616" s="266">
        <v>44012</v>
      </c>
      <c r="J616" s="266">
        <v>43959</v>
      </c>
      <c r="K616" t="s">
        <v>45</v>
      </c>
      <c r="L616" t="s">
        <v>46</v>
      </c>
      <c r="M616" t="s">
        <v>47</v>
      </c>
      <c r="N616" t="s">
        <v>65</v>
      </c>
      <c r="O616">
        <v>3</v>
      </c>
      <c r="P616" t="s">
        <v>827</v>
      </c>
      <c r="Q616" t="s">
        <v>49</v>
      </c>
      <c r="S616" t="s">
        <v>50</v>
      </c>
      <c r="U616" t="s">
        <v>60</v>
      </c>
      <c r="V616" t="s">
        <v>60</v>
      </c>
      <c r="W616" s="92"/>
      <c r="X616" s="92">
        <v>90.3</v>
      </c>
      <c r="Y616" s="93"/>
      <c r="Z616" s="93"/>
      <c r="AB616" s="266"/>
      <c r="AC616" s="266"/>
      <c r="AJ616" s="266"/>
      <c r="AK616" s="266"/>
      <c r="AL616" s="266">
        <v>44938</v>
      </c>
    </row>
    <row r="617" spans="1:38">
      <c r="A617" t="s">
        <v>38</v>
      </c>
      <c r="B617" t="s">
        <v>39</v>
      </c>
      <c r="C617" t="s">
        <v>40</v>
      </c>
      <c r="D617" t="s">
        <v>41</v>
      </c>
      <c r="E617" t="s">
        <v>42</v>
      </c>
      <c r="F617" t="s">
        <v>43</v>
      </c>
      <c r="G617" t="s">
        <v>44</v>
      </c>
      <c r="H617" s="266">
        <v>43160</v>
      </c>
      <c r="I617" s="266">
        <v>44012</v>
      </c>
      <c r="J617" s="266">
        <v>43959</v>
      </c>
      <c r="K617" t="s">
        <v>45</v>
      </c>
      <c r="L617" t="s">
        <v>46</v>
      </c>
      <c r="M617" t="s">
        <v>47</v>
      </c>
      <c r="N617" t="s">
        <v>65</v>
      </c>
      <c r="O617">
        <v>3</v>
      </c>
      <c r="P617" t="s">
        <v>828</v>
      </c>
      <c r="Q617" t="s">
        <v>49</v>
      </c>
      <c r="S617" t="s">
        <v>50</v>
      </c>
      <c r="U617" t="s">
        <v>48</v>
      </c>
      <c r="V617" t="s">
        <v>48</v>
      </c>
      <c r="W617" s="92"/>
      <c r="X617" s="92">
        <v>36.5</v>
      </c>
      <c r="Y617" s="93"/>
      <c r="Z617" s="93"/>
      <c r="AB617" s="266"/>
      <c r="AC617" s="266"/>
      <c r="AJ617" s="266"/>
      <c r="AK617" s="266"/>
      <c r="AL617" s="266">
        <v>44938</v>
      </c>
    </row>
    <row r="618" spans="1:38">
      <c r="A618" t="s">
        <v>38</v>
      </c>
      <c r="B618" t="s">
        <v>39</v>
      </c>
      <c r="C618" t="s">
        <v>40</v>
      </c>
      <c r="D618" t="s">
        <v>41</v>
      </c>
      <c r="E618" t="s">
        <v>42</v>
      </c>
      <c r="F618" t="s">
        <v>43</v>
      </c>
      <c r="G618" t="s">
        <v>44</v>
      </c>
      <c r="H618" s="266">
        <v>43160</v>
      </c>
      <c r="I618" s="266">
        <v>44012</v>
      </c>
      <c r="J618" s="266">
        <v>43959</v>
      </c>
      <c r="K618" t="s">
        <v>45</v>
      </c>
      <c r="L618" t="s">
        <v>46</v>
      </c>
      <c r="M618" t="s">
        <v>47</v>
      </c>
      <c r="N618" t="s">
        <v>65</v>
      </c>
      <c r="O618">
        <v>3</v>
      </c>
      <c r="P618" t="s">
        <v>829</v>
      </c>
      <c r="Q618" t="s">
        <v>49</v>
      </c>
      <c r="S618" t="s">
        <v>50</v>
      </c>
      <c r="U618" t="s">
        <v>51</v>
      </c>
      <c r="V618" t="s">
        <v>51</v>
      </c>
      <c r="W618" s="92"/>
      <c r="X618" s="92">
        <v>60.1</v>
      </c>
      <c r="Y618" s="93"/>
      <c r="Z618" s="93"/>
      <c r="AB618" s="266"/>
      <c r="AC618" s="266"/>
      <c r="AJ618" s="266"/>
      <c r="AK618" s="266"/>
      <c r="AL618" s="266">
        <v>44938</v>
      </c>
    </row>
    <row r="619" spans="1:38">
      <c r="A619" t="s">
        <v>38</v>
      </c>
      <c r="B619" t="s">
        <v>39</v>
      </c>
      <c r="C619" t="s">
        <v>40</v>
      </c>
      <c r="D619" t="s">
        <v>41</v>
      </c>
      <c r="E619" t="s">
        <v>42</v>
      </c>
      <c r="F619" t="s">
        <v>43</v>
      </c>
      <c r="G619" t="s">
        <v>44</v>
      </c>
      <c r="H619" s="266">
        <v>43160</v>
      </c>
      <c r="I619" s="266">
        <v>44012</v>
      </c>
      <c r="J619" s="266">
        <v>43959</v>
      </c>
      <c r="K619" t="s">
        <v>45</v>
      </c>
      <c r="L619" t="s">
        <v>46</v>
      </c>
      <c r="M619" t="s">
        <v>47</v>
      </c>
      <c r="N619" t="s">
        <v>65</v>
      </c>
      <c r="O619">
        <v>3</v>
      </c>
      <c r="P619" t="s">
        <v>830</v>
      </c>
      <c r="Q619" t="s">
        <v>49</v>
      </c>
      <c r="S619" t="s">
        <v>50</v>
      </c>
      <c r="U619" t="s">
        <v>51</v>
      </c>
      <c r="V619" t="s">
        <v>51</v>
      </c>
      <c r="W619" s="92"/>
      <c r="X619" s="92">
        <v>66.9</v>
      </c>
      <c r="Y619" s="93"/>
      <c r="Z619" s="93"/>
      <c r="AB619" s="266"/>
      <c r="AC619" s="266"/>
      <c r="AJ619" s="266"/>
      <c r="AK619" s="266"/>
      <c r="AL619" s="266">
        <v>44938</v>
      </c>
    </row>
    <row r="620" spans="1:38">
      <c r="A620" t="s">
        <v>38</v>
      </c>
      <c r="B620" t="s">
        <v>39</v>
      </c>
      <c r="C620" t="s">
        <v>40</v>
      </c>
      <c r="D620" t="s">
        <v>41</v>
      </c>
      <c r="E620" t="s">
        <v>42</v>
      </c>
      <c r="F620" t="s">
        <v>43</v>
      </c>
      <c r="G620" t="s">
        <v>44</v>
      </c>
      <c r="H620" s="266">
        <v>43160</v>
      </c>
      <c r="I620" s="266">
        <v>44012</v>
      </c>
      <c r="J620" s="266">
        <v>43959</v>
      </c>
      <c r="K620" t="s">
        <v>45</v>
      </c>
      <c r="L620" t="s">
        <v>46</v>
      </c>
      <c r="M620" t="s">
        <v>47</v>
      </c>
      <c r="N620" t="s">
        <v>65</v>
      </c>
      <c r="O620">
        <v>4</v>
      </c>
      <c r="P620" t="s">
        <v>831</v>
      </c>
      <c r="Q620" t="s">
        <v>49</v>
      </c>
      <c r="S620" t="s">
        <v>50</v>
      </c>
      <c r="U620" t="s">
        <v>60</v>
      </c>
      <c r="V620" t="s">
        <v>60</v>
      </c>
      <c r="W620" s="92"/>
      <c r="X620" s="92">
        <v>87.8</v>
      </c>
      <c r="Y620" s="93"/>
      <c r="Z620" s="93"/>
      <c r="AB620" s="266"/>
      <c r="AC620" s="266"/>
      <c r="AJ620" s="266"/>
      <c r="AK620" s="266"/>
      <c r="AL620" s="266">
        <v>44938</v>
      </c>
    </row>
    <row r="621" spans="1:38">
      <c r="A621" t="s">
        <v>38</v>
      </c>
      <c r="B621" t="s">
        <v>39</v>
      </c>
      <c r="C621" t="s">
        <v>40</v>
      </c>
      <c r="D621" t="s">
        <v>41</v>
      </c>
      <c r="E621" t="s">
        <v>42</v>
      </c>
      <c r="F621" t="s">
        <v>43</v>
      </c>
      <c r="G621" t="s">
        <v>44</v>
      </c>
      <c r="H621" s="266">
        <v>43160</v>
      </c>
      <c r="I621" s="266">
        <v>44012</v>
      </c>
      <c r="J621" s="266">
        <v>43959</v>
      </c>
      <c r="K621" t="s">
        <v>45</v>
      </c>
      <c r="L621" t="s">
        <v>46</v>
      </c>
      <c r="M621" t="s">
        <v>47</v>
      </c>
      <c r="N621" t="s">
        <v>65</v>
      </c>
      <c r="O621">
        <v>4</v>
      </c>
      <c r="P621" t="s">
        <v>832</v>
      </c>
      <c r="Q621" t="s">
        <v>49</v>
      </c>
      <c r="S621" t="s">
        <v>50</v>
      </c>
      <c r="U621" t="s">
        <v>48</v>
      </c>
      <c r="V621" t="s">
        <v>48</v>
      </c>
      <c r="W621" s="92"/>
      <c r="X621" s="92">
        <v>36.5</v>
      </c>
      <c r="Y621" s="93"/>
      <c r="Z621" s="93"/>
      <c r="AB621" s="266"/>
      <c r="AC621" s="266"/>
      <c r="AJ621" s="266"/>
      <c r="AK621" s="266"/>
      <c r="AL621" s="266">
        <v>44938</v>
      </c>
    </row>
    <row r="622" spans="1:38">
      <c r="A622" t="s">
        <v>38</v>
      </c>
      <c r="B622" t="s">
        <v>39</v>
      </c>
      <c r="C622" t="s">
        <v>40</v>
      </c>
      <c r="D622" t="s">
        <v>41</v>
      </c>
      <c r="E622" t="s">
        <v>42</v>
      </c>
      <c r="F622" t="s">
        <v>43</v>
      </c>
      <c r="G622" t="s">
        <v>44</v>
      </c>
      <c r="H622" s="266">
        <v>43160</v>
      </c>
      <c r="I622" s="266">
        <v>44012</v>
      </c>
      <c r="J622" s="266">
        <v>43959</v>
      </c>
      <c r="K622" t="s">
        <v>45</v>
      </c>
      <c r="L622" t="s">
        <v>46</v>
      </c>
      <c r="M622" t="s">
        <v>47</v>
      </c>
      <c r="N622" t="s">
        <v>65</v>
      </c>
      <c r="O622">
        <v>4</v>
      </c>
      <c r="P622" t="s">
        <v>833</v>
      </c>
      <c r="Q622" t="s">
        <v>49</v>
      </c>
      <c r="S622" t="s">
        <v>50</v>
      </c>
      <c r="U622" t="s">
        <v>51</v>
      </c>
      <c r="V622" t="s">
        <v>51</v>
      </c>
      <c r="W622" s="92"/>
      <c r="X622" s="92">
        <v>60.1</v>
      </c>
      <c r="Y622" s="93"/>
      <c r="Z622" s="93"/>
      <c r="AB622" s="266"/>
      <c r="AC622" s="266"/>
      <c r="AJ622" s="266"/>
      <c r="AK622" s="266"/>
      <c r="AL622" s="266">
        <v>44938</v>
      </c>
    </row>
    <row r="623" spans="1:38">
      <c r="A623" t="s">
        <v>38</v>
      </c>
      <c r="B623" t="s">
        <v>39</v>
      </c>
      <c r="C623" t="s">
        <v>40</v>
      </c>
      <c r="D623" t="s">
        <v>41</v>
      </c>
      <c r="E623" t="s">
        <v>42</v>
      </c>
      <c r="F623" t="s">
        <v>43</v>
      </c>
      <c r="G623" t="s">
        <v>44</v>
      </c>
      <c r="H623" s="266">
        <v>43160</v>
      </c>
      <c r="I623" s="266">
        <v>44012</v>
      </c>
      <c r="J623" s="266">
        <v>43959</v>
      </c>
      <c r="K623" t="s">
        <v>45</v>
      </c>
      <c r="L623" t="s">
        <v>46</v>
      </c>
      <c r="M623" t="s">
        <v>47</v>
      </c>
      <c r="N623" t="s">
        <v>65</v>
      </c>
      <c r="O623">
        <v>4</v>
      </c>
      <c r="P623" t="s">
        <v>834</v>
      </c>
      <c r="Q623" t="s">
        <v>49</v>
      </c>
      <c r="S623" t="s">
        <v>50</v>
      </c>
      <c r="U623" t="s">
        <v>51</v>
      </c>
      <c r="V623" t="s">
        <v>51</v>
      </c>
      <c r="W623" s="92"/>
      <c r="X623" s="92">
        <v>66.9</v>
      </c>
      <c r="Y623" s="93"/>
      <c r="Z623" s="93"/>
      <c r="AB623" s="266"/>
      <c r="AC623" s="266"/>
      <c r="AJ623" s="266"/>
      <c r="AK623" s="266"/>
      <c r="AL623" s="266">
        <v>44938</v>
      </c>
    </row>
    <row r="624" spans="1:38">
      <c r="A624" t="s">
        <v>38</v>
      </c>
      <c r="B624" t="s">
        <v>39</v>
      </c>
      <c r="C624" t="s">
        <v>40</v>
      </c>
      <c r="D624" t="s">
        <v>41</v>
      </c>
      <c r="E624" t="s">
        <v>42</v>
      </c>
      <c r="F624" t="s">
        <v>43</v>
      </c>
      <c r="G624" t="s">
        <v>44</v>
      </c>
      <c r="H624" s="266">
        <v>43160</v>
      </c>
      <c r="I624" s="266">
        <v>44012</v>
      </c>
      <c r="J624" s="266">
        <v>43959</v>
      </c>
      <c r="K624" t="s">
        <v>45</v>
      </c>
      <c r="L624" t="s">
        <v>46</v>
      </c>
      <c r="M624" t="s">
        <v>47</v>
      </c>
      <c r="N624" t="s">
        <v>65</v>
      </c>
      <c r="O624">
        <v>5</v>
      </c>
      <c r="P624" t="s">
        <v>835</v>
      </c>
      <c r="Q624" t="s">
        <v>49</v>
      </c>
      <c r="R624" t="s">
        <v>18</v>
      </c>
      <c r="S624" t="s">
        <v>53</v>
      </c>
      <c r="U624" t="s">
        <v>60</v>
      </c>
      <c r="V624" t="s">
        <v>60</v>
      </c>
      <c r="W624" s="92"/>
      <c r="X624" s="92">
        <v>87.8</v>
      </c>
      <c r="Y624" s="93"/>
      <c r="Z624" s="93"/>
      <c r="AB624" s="266">
        <v>43651</v>
      </c>
      <c r="AC624" s="266">
        <v>43664</v>
      </c>
      <c r="AD624" t="s">
        <v>54</v>
      </c>
      <c r="AF624" t="s">
        <v>55</v>
      </c>
      <c r="AG624" t="s">
        <v>836</v>
      </c>
      <c r="AJ624" s="266"/>
      <c r="AK624" s="266">
        <v>44254</v>
      </c>
      <c r="AL624" s="266">
        <v>44938</v>
      </c>
    </row>
    <row r="625" spans="1:38">
      <c r="A625" t="s">
        <v>38</v>
      </c>
      <c r="B625" t="s">
        <v>39</v>
      </c>
      <c r="C625" t="s">
        <v>40</v>
      </c>
      <c r="D625" t="s">
        <v>41</v>
      </c>
      <c r="E625" t="s">
        <v>42</v>
      </c>
      <c r="F625" t="s">
        <v>43</v>
      </c>
      <c r="G625" t="s">
        <v>44</v>
      </c>
      <c r="H625" s="266">
        <v>43160</v>
      </c>
      <c r="I625" s="266">
        <v>44012</v>
      </c>
      <c r="J625" s="266">
        <v>43959</v>
      </c>
      <c r="K625" t="s">
        <v>45</v>
      </c>
      <c r="L625" t="s">
        <v>46</v>
      </c>
      <c r="M625" t="s">
        <v>47</v>
      </c>
      <c r="N625" t="s">
        <v>65</v>
      </c>
      <c r="O625">
        <v>5</v>
      </c>
      <c r="P625" t="s">
        <v>837</v>
      </c>
      <c r="Q625" t="s">
        <v>49</v>
      </c>
      <c r="S625" t="s">
        <v>50</v>
      </c>
      <c r="U625" t="s">
        <v>48</v>
      </c>
      <c r="V625" t="s">
        <v>48</v>
      </c>
      <c r="W625" s="92"/>
      <c r="X625" s="92">
        <v>36.5</v>
      </c>
      <c r="Y625" s="93"/>
      <c r="Z625" s="93"/>
      <c r="AB625" s="266"/>
      <c r="AC625" s="266"/>
      <c r="AJ625" s="266"/>
      <c r="AK625" s="266"/>
      <c r="AL625" s="266">
        <v>44938</v>
      </c>
    </row>
    <row r="626" spans="1:38">
      <c r="A626" t="s">
        <v>38</v>
      </c>
      <c r="B626" t="s">
        <v>39</v>
      </c>
      <c r="C626" t="s">
        <v>40</v>
      </c>
      <c r="D626" t="s">
        <v>41</v>
      </c>
      <c r="E626" t="s">
        <v>42</v>
      </c>
      <c r="F626" t="s">
        <v>43</v>
      </c>
      <c r="G626" t="s">
        <v>44</v>
      </c>
      <c r="H626" s="266">
        <v>43160</v>
      </c>
      <c r="I626" s="266">
        <v>44012</v>
      </c>
      <c r="J626" s="266">
        <v>43959</v>
      </c>
      <c r="K626" t="s">
        <v>45</v>
      </c>
      <c r="L626" t="s">
        <v>46</v>
      </c>
      <c r="M626" t="s">
        <v>47</v>
      </c>
      <c r="N626" t="s">
        <v>65</v>
      </c>
      <c r="O626">
        <v>5</v>
      </c>
      <c r="P626" t="s">
        <v>838</v>
      </c>
      <c r="Q626" t="s">
        <v>49</v>
      </c>
      <c r="S626" t="s">
        <v>50</v>
      </c>
      <c r="U626" t="s">
        <v>51</v>
      </c>
      <c r="V626" t="s">
        <v>51</v>
      </c>
      <c r="W626" s="92"/>
      <c r="X626" s="92">
        <v>60.1</v>
      </c>
      <c r="Y626" s="93"/>
      <c r="Z626" s="93"/>
      <c r="AB626" s="266"/>
      <c r="AC626" s="266"/>
      <c r="AJ626" s="266"/>
      <c r="AK626" s="266"/>
      <c r="AL626" s="266">
        <v>44938</v>
      </c>
    </row>
    <row r="627" spans="1:38">
      <c r="A627" t="s">
        <v>38</v>
      </c>
      <c r="B627" t="s">
        <v>39</v>
      </c>
      <c r="C627" t="s">
        <v>40</v>
      </c>
      <c r="D627" t="s">
        <v>41</v>
      </c>
      <c r="E627" t="s">
        <v>42</v>
      </c>
      <c r="F627" t="s">
        <v>43</v>
      </c>
      <c r="G627" t="s">
        <v>44</v>
      </c>
      <c r="H627" s="266">
        <v>43160</v>
      </c>
      <c r="I627" s="266">
        <v>44012</v>
      </c>
      <c r="J627" s="266">
        <v>43959</v>
      </c>
      <c r="K627" t="s">
        <v>45</v>
      </c>
      <c r="L627" t="s">
        <v>46</v>
      </c>
      <c r="M627" t="s">
        <v>47</v>
      </c>
      <c r="N627" t="s">
        <v>65</v>
      </c>
      <c r="O627">
        <v>5</v>
      </c>
      <c r="P627" t="s">
        <v>839</v>
      </c>
      <c r="Q627" t="s">
        <v>49</v>
      </c>
      <c r="R627" t="s">
        <v>18</v>
      </c>
      <c r="S627" t="s">
        <v>53</v>
      </c>
      <c r="U627" t="s">
        <v>51</v>
      </c>
      <c r="V627" t="s">
        <v>51</v>
      </c>
      <c r="W627" s="92"/>
      <c r="X627" s="92">
        <v>66.9</v>
      </c>
      <c r="Y627" s="93"/>
      <c r="Z627" s="93"/>
      <c r="AB627" s="266">
        <v>43634</v>
      </c>
      <c r="AC627" s="266">
        <v>43643</v>
      </c>
      <c r="AD627" t="s">
        <v>90</v>
      </c>
      <c r="AF627" t="s">
        <v>91</v>
      </c>
      <c r="AG627" t="s">
        <v>840</v>
      </c>
      <c r="AJ627" s="266"/>
      <c r="AK627" s="266">
        <v>44254</v>
      </c>
      <c r="AL627" s="266">
        <v>44938</v>
      </c>
    </row>
    <row r="628" spans="1:38">
      <c r="A628" t="s">
        <v>38</v>
      </c>
      <c r="B628" t="s">
        <v>39</v>
      </c>
      <c r="C628" t="s">
        <v>40</v>
      </c>
      <c r="D628" t="s">
        <v>41</v>
      </c>
      <c r="E628" t="s">
        <v>42</v>
      </c>
      <c r="F628" t="s">
        <v>43</v>
      </c>
      <c r="G628" t="s">
        <v>44</v>
      </c>
      <c r="H628" s="266">
        <v>43160</v>
      </c>
      <c r="I628" s="266">
        <v>44012</v>
      </c>
      <c r="J628" s="266">
        <v>43959</v>
      </c>
      <c r="K628" t="s">
        <v>45</v>
      </c>
      <c r="L628" t="s">
        <v>46</v>
      </c>
      <c r="M628" t="s">
        <v>47</v>
      </c>
      <c r="N628" t="s">
        <v>65</v>
      </c>
      <c r="O628">
        <v>6</v>
      </c>
      <c r="P628" t="s">
        <v>841</v>
      </c>
      <c r="Q628" t="s">
        <v>49</v>
      </c>
      <c r="S628" t="s">
        <v>50</v>
      </c>
      <c r="U628" t="s">
        <v>60</v>
      </c>
      <c r="V628" t="s">
        <v>60</v>
      </c>
      <c r="W628" s="92"/>
      <c r="X628" s="92">
        <v>87.8</v>
      </c>
      <c r="Y628" s="93"/>
      <c r="Z628" s="93"/>
      <c r="AB628" s="266"/>
      <c r="AC628" s="266"/>
      <c r="AJ628" s="266"/>
      <c r="AK628" s="266"/>
      <c r="AL628" s="266">
        <v>44938</v>
      </c>
    </row>
    <row r="629" spans="1:38">
      <c r="A629" t="s">
        <v>38</v>
      </c>
      <c r="B629" t="s">
        <v>39</v>
      </c>
      <c r="C629" t="s">
        <v>40</v>
      </c>
      <c r="D629" t="s">
        <v>41</v>
      </c>
      <c r="E629" t="s">
        <v>42</v>
      </c>
      <c r="F629" t="s">
        <v>43</v>
      </c>
      <c r="G629" t="s">
        <v>44</v>
      </c>
      <c r="H629" s="266">
        <v>43160</v>
      </c>
      <c r="I629" s="266">
        <v>44012</v>
      </c>
      <c r="J629" s="266">
        <v>43959</v>
      </c>
      <c r="K629" t="s">
        <v>45</v>
      </c>
      <c r="L629" t="s">
        <v>46</v>
      </c>
      <c r="M629" t="s">
        <v>47</v>
      </c>
      <c r="N629" t="s">
        <v>65</v>
      </c>
      <c r="O629">
        <v>6</v>
      </c>
      <c r="P629" t="s">
        <v>842</v>
      </c>
      <c r="Q629" t="s">
        <v>49</v>
      </c>
      <c r="R629" t="s">
        <v>18</v>
      </c>
      <c r="S629" t="s">
        <v>53</v>
      </c>
      <c r="U629" t="s">
        <v>48</v>
      </c>
      <c r="V629" t="s">
        <v>48</v>
      </c>
      <c r="W629" s="92"/>
      <c r="X629" s="92">
        <v>36.5</v>
      </c>
      <c r="Y629" s="93"/>
      <c r="Z629" s="93"/>
      <c r="AB629" s="266">
        <v>43277</v>
      </c>
      <c r="AC629" s="266">
        <v>43292</v>
      </c>
      <c r="AD629" t="s">
        <v>54</v>
      </c>
      <c r="AF629" t="s">
        <v>55</v>
      </c>
      <c r="AG629" t="s">
        <v>843</v>
      </c>
      <c r="AH629" t="s">
        <v>57</v>
      </c>
      <c r="AI629" t="s">
        <v>844</v>
      </c>
      <c r="AJ629" s="266">
        <v>43292</v>
      </c>
      <c r="AK629" s="266">
        <v>44254</v>
      </c>
      <c r="AL629" s="266">
        <v>44938</v>
      </c>
    </row>
    <row r="630" spans="1:38">
      <c r="A630" t="s">
        <v>38</v>
      </c>
      <c r="B630" t="s">
        <v>39</v>
      </c>
      <c r="C630" t="s">
        <v>40</v>
      </c>
      <c r="D630" t="s">
        <v>41</v>
      </c>
      <c r="E630" t="s">
        <v>42</v>
      </c>
      <c r="F630" t="s">
        <v>43</v>
      </c>
      <c r="G630" t="s">
        <v>44</v>
      </c>
      <c r="H630" s="266">
        <v>43160</v>
      </c>
      <c r="I630" s="266">
        <v>44012</v>
      </c>
      <c r="J630" s="266">
        <v>43959</v>
      </c>
      <c r="K630" t="s">
        <v>45</v>
      </c>
      <c r="L630" t="s">
        <v>46</v>
      </c>
      <c r="M630" t="s">
        <v>47</v>
      </c>
      <c r="N630" t="s">
        <v>65</v>
      </c>
      <c r="O630">
        <v>6</v>
      </c>
      <c r="P630" t="s">
        <v>845</v>
      </c>
      <c r="Q630" t="s">
        <v>49</v>
      </c>
      <c r="S630" t="s">
        <v>50</v>
      </c>
      <c r="U630" t="s">
        <v>51</v>
      </c>
      <c r="V630" t="s">
        <v>51</v>
      </c>
      <c r="W630" s="92"/>
      <c r="X630" s="92">
        <v>60.1</v>
      </c>
      <c r="Y630" s="93"/>
      <c r="Z630" s="93"/>
      <c r="AB630" s="266"/>
      <c r="AC630" s="266"/>
      <c r="AJ630" s="266"/>
      <c r="AK630" s="266"/>
      <c r="AL630" s="266">
        <v>44938</v>
      </c>
    </row>
    <row r="631" spans="1:38">
      <c r="A631" t="s">
        <v>38</v>
      </c>
      <c r="B631" t="s">
        <v>39</v>
      </c>
      <c r="C631" t="s">
        <v>40</v>
      </c>
      <c r="D631" t="s">
        <v>41</v>
      </c>
      <c r="E631" t="s">
        <v>42</v>
      </c>
      <c r="F631" t="s">
        <v>43</v>
      </c>
      <c r="G631" t="s">
        <v>44</v>
      </c>
      <c r="H631" s="266">
        <v>43160</v>
      </c>
      <c r="I631" s="266">
        <v>44012</v>
      </c>
      <c r="J631" s="266">
        <v>43959</v>
      </c>
      <c r="K631" t="s">
        <v>45</v>
      </c>
      <c r="L631" t="s">
        <v>46</v>
      </c>
      <c r="M631" t="s">
        <v>47</v>
      </c>
      <c r="N631" t="s">
        <v>65</v>
      </c>
      <c r="O631">
        <v>6</v>
      </c>
      <c r="P631" t="s">
        <v>846</v>
      </c>
      <c r="Q631" t="s">
        <v>49</v>
      </c>
      <c r="S631" t="s">
        <v>50</v>
      </c>
      <c r="U631" t="s">
        <v>51</v>
      </c>
      <c r="V631" t="s">
        <v>51</v>
      </c>
      <c r="W631" s="92"/>
      <c r="X631" s="92">
        <v>66.9</v>
      </c>
      <c r="Y631" s="93"/>
      <c r="Z631" s="93"/>
      <c r="AB631" s="266"/>
      <c r="AC631" s="266"/>
      <c r="AJ631" s="266"/>
      <c r="AK631" s="266"/>
      <c r="AL631" s="266">
        <v>44938</v>
      </c>
    </row>
    <row r="632" spans="1:38">
      <c r="A632" t="s">
        <v>38</v>
      </c>
      <c r="B632" t="s">
        <v>39</v>
      </c>
      <c r="C632" t="s">
        <v>40</v>
      </c>
      <c r="D632" t="s">
        <v>41</v>
      </c>
      <c r="E632" t="s">
        <v>42</v>
      </c>
      <c r="F632" t="s">
        <v>43</v>
      </c>
      <c r="G632" t="s">
        <v>44</v>
      </c>
      <c r="H632" s="266">
        <v>43160</v>
      </c>
      <c r="I632" s="266">
        <v>44012</v>
      </c>
      <c r="J632" s="266">
        <v>43959</v>
      </c>
      <c r="K632" t="s">
        <v>45</v>
      </c>
      <c r="L632" t="s">
        <v>46</v>
      </c>
      <c r="M632" t="s">
        <v>47</v>
      </c>
      <c r="N632" t="s">
        <v>65</v>
      </c>
      <c r="O632">
        <v>7</v>
      </c>
      <c r="P632" t="s">
        <v>847</v>
      </c>
      <c r="Q632" t="s">
        <v>49</v>
      </c>
      <c r="S632" t="s">
        <v>50</v>
      </c>
      <c r="U632" t="s">
        <v>60</v>
      </c>
      <c r="V632" t="s">
        <v>60</v>
      </c>
      <c r="W632" s="92"/>
      <c r="X632" s="92">
        <v>90.7</v>
      </c>
      <c r="Y632" s="93"/>
      <c r="Z632" s="93"/>
      <c r="AB632" s="266"/>
      <c r="AC632" s="266"/>
      <c r="AJ632" s="266"/>
      <c r="AK632" s="266"/>
      <c r="AL632" s="266">
        <v>44938</v>
      </c>
    </row>
    <row r="633" spans="1:38">
      <c r="A633" t="s">
        <v>38</v>
      </c>
      <c r="B633" t="s">
        <v>39</v>
      </c>
      <c r="C633" t="s">
        <v>40</v>
      </c>
      <c r="D633" t="s">
        <v>41</v>
      </c>
      <c r="E633" t="s">
        <v>42</v>
      </c>
      <c r="F633" t="s">
        <v>43</v>
      </c>
      <c r="G633" t="s">
        <v>44</v>
      </c>
      <c r="H633" s="266">
        <v>43160</v>
      </c>
      <c r="I633" s="266">
        <v>44012</v>
      </c>
      <c r="J633" s="266">
        <v>43959</v>
      </c>
      <c r="K633" t="s">
        <v>45</v>
      </c>
      <c r="L633" t="s">
        <v>46</v>
      </c>
      <c r="M633" t="s">
        <v>47</v>
      </c>
      <c r="N633" t="s">
        <v>65</v>
      </c>
      <c r="O633">
        <v>7</v>
      </c>
      <c r="P633" t="s">
        <v>848</v>
      </c>
      <c r="Q633" t="s">
        <v>49</v>
      </c>
      <c r="S633" t="s">
        <v>50</v>
      </c>
      <c r="U633" t="s">
        <v>48</v>
      </c>
      <c r="V633" t="s">
        <v>48</v>
      </c>
      <c r="W633" s="92"/>
      <c r="X633" s="92">
        <v>39.4</v>
      </c>
      <c r="Y633" s="93"/>
      <c r="Z633" s="93"/>
      <c r="AB633" s="266"/>
      <c r="AC633" s="266"/>
      <c r="AJ633" s="266"/>
      <c r="AK633" s="266"/>
      <c r="AL633" s="266">
        <v>44938</v>
      </c>
    </row>
    <row r="634" spans="1:38">
      <c r="A634" t="s">
        <v>38</v>
      </c>
      <c r="B634" t="s">
        <v>39</v>
      </c>
      <c r="C634" t="s">
        <v>40</v>
      </c>
      <c r="D634" t="s">
        <v>41</v>
      </c>
      <c r="E634" t="s">
        <v>42</v>
      </c>
      <c r="F634" t="s">
        <v>43</v>
      </c>
      <c r="G634" t="s">
        <v>44</v>
      </c>
      <c r="H634" s="266">
        <v>43160</v>
      </c>
      <c r="I634" s="266">
        <v>44012</v>
      </c>
      <c r="J634" s="266">
        <v>43959</v>
      </c>
      <c r="K634" t="s">
        <v>45</v>
      </c>
      <c r="L634" t="s">
        <v>46</v>
      </c>
      <c r="M634" t="s">
        <v>47</v>
      </c>
      <c r="N634" t="s">
        <v>65</v>
      </c>
      <c r="O634">
        <v>7</v>
      </c>
      <c r="P634" t="s">
        <v>849</v>
      </c>
      <c r="Q634" t="s">
        <v>49</v>
      </c>
      <c r="R634" t="s">
        <v>18</v>
      </c>
      <c r="S634" t="s">
        <v>53</v>
      </c>
      <c r="U634" t="s">
        <v>51</v>
      </c>
      <c r="V634" t="s">
        <v>51</v>
      </c>
      <c r="W634" s="92"/>
      <c r="X634" s="92">
        <v>60.1</v>
      </c>
      <c r="Y634" s="93"/>
      <c r="Z634" s="93"/>
      <c r="AB634" s="266">
        <v>43434</v>
      </c>
      <c r="AC634" s="266">
        <v>43451</v>
      </c>
      <c r="AD634" t="s">
        <v>54</v>
      </c>
      <c r="AF634" t="s">
        <v>55</v>
      </c>
      <c r="AG634" t="s">
        <v>850</v>
      </c>
      <c r="AJ634" s="266"/>
      <c r="AK634" s="266">
        <v>44254</v>
      </c>
      <c r="AL634" s="266">
        <v>44938</v>
      </c>
    </row>
    <row r="635" spans="1:38">
      <c r="A635" t="s">
        <v>38</v>
      </c>
      <c r="B635" t="s">
        <v>39</v>
      </c>
      <c r="C635" t="s">
        <v>40</v>
      </c>
      <c r="D635" t="s">
        <v>41</v>
      </c>
      <c r="E635" t="s">
        <v>42</v>
      </c>
      <c r="F635" t="s">
        <v>43</v>
      </c>
      <c r="G635" t="s">
        <v>44</v>
      </c>
      <c r="H635" s="266">
        <v>43160</v>
      </c>
      <c r="I635" s="266">
        <v>44012</v>
      </c>
      <c r="J635" s="266">
        <v>43959</v>
      </c>
      <c r="K635" t="s">
        <v>45</v>
      </c>
      <c r="L635" t="s">
        <v>46</v>
      </c>
      <c r="M635" t="s">
        <v>47</v>
      </c>
      <c r="N635" t="s">
        <v>65</v>
      </c>
      <c r="O635">
        <v>7</v>
      </c>
      <c r="P635" t="s">
        <v>851</v>
      </c>
      <c r="Q635" t="s">
        <v>49</v>
      </c>
      <c r="S635" t="s">
        <v>50</v>
      </c>
      <c r="U635" t="s">
        <v>51</v>
      </c>
      <c r="V635" t="s">
        <v>51</v>
      </c>
      <c r="W635" s="92"/>
      <c r="X635" s="92">
        <v>66.9</v>
      </c>
      <c r="Y635" s="93"/>
      <c r="Z635" s="93"/>
      <c r="AB635" s="266"/>
      <c r="AC635" s="266"/>
      <c r="AJ635" s="266"/>
      <c r="AK635" s="266"/>
      <c r="AL635" s="266">
        <v>44938</v>
      </c>
    </row>
    <row r="636" spans="1:38">
      <c r="A636" t="s">
        <v>38</v>
      </c>
      <c r="B636" t="s">
        <v>39</v>
      </c>
      <c r="C636" t="s">
        <v>40</v>
      </c>
      <c r="D636" t="s">
        <v>41</v>
      </c>
      <c r="E636" t="s">
        <v>42</v>
      </c>
      <c r="F636" t="s">
        <v>43</v>
      </c>
      <c r="G636" t="s">
        <v>44</v>
      </c>
      <c r="H636" s="266">
        <v>43160</v>
      </c>
      <c r="I636" s="266">
        <v>44012</v>
      </c>
      <c r="J636" s="266">
        <v>43959</v>
      </c>
      <c r="K636" t="s">
        <v>45</v>
      </c>
      <c r="L636" t="s">
        <v>46</v>
      </c>
      <c r="M636" t="s">
        <v>47</v>
      </c>
      <c r="N636" t="s">
        <v>65</v>
      </c>
      <c r="O636">
        <v>8</v>
      </c>
      <c r="P636" t="s">
        <v>852</v>
      </c>
      <c r="Q636" t="s">
        <v>49</v>
      </c>
      <c r="S636" t="s">
        <v>50</v>
      </c>
      <c r="U636" t="s">
        <v>60</v>
      </c>
      <c r="V636" t="s">
        <v>60</v>
      </c>
      <c r="W636" s="92"/>
      <c r="X636" s="92">
        <v>87.8</v>
      </c>
      <c r="Y636" s="93"/>
      <c r="Z636" s="93"/>
      <c r="AB636" s="266"/>
      <c r="AC636" s="266"/>
      <c r="AJ636" s="266"/>
      <c r="AK636" s="266"/>
      <c r="AL636" s="266">
        <v>44938</v>
      </c>
    </row>
    <row r="637" spans="1:38">
      <c r="A637" t="s">
        <v>38</v>
      </c>
      <c r="B637" t="s">
        <v>39</v>
      </c>
      <c r="C637" t="s">
        <v>40</v>
      </c>
      <c r="D637" t="s">
        <v>41</v>
      </c>
      <c r="E637" t="s">
        <v>42</v>
      </c>
      <c r="F637" t="s">
        <v>43</v>
      </c>
      <c r="G637" t="s">
        <v>44</v>
      </c>
      <c r="H637" s="266">
        <v>43160</v>
      </c>
      <c r="I637" s="266">
        <v>44012</v>
      </c>
      <c r="J637" s="266">
        <v>43959</v>
      </c>
      <c r="K637" t="s">
        <v>45</v>
      </c>
      <c r="L637" t="s">
        <v>46</v>
      </c>
      <c r="M637" t="s">
        <v>47</v>
      </c>
      <c r="N637" t="s">
        <v>65</v>
      </c>
      <c r="O637">
        <v>8</v>
      </c>
      <c r="P637" t="s">
        <v>853</v>
      </c>
      <c r="Q637" t="s">
        <v>49</v>
      </c>
      <c r="R637" t="s">
        <v>18</v>
      </c>
      <c r="S637" t="s">
        <v>53</v>
      </c>
      <c r="U637" t="s">
        <v>48</v>
      </c>
      <c r="V637" t="s">
        <v>48</v>
      </c>
      <c r="W637" s="92"/>
      <c r="X637" s="92">
        <v>36.5</v>
      </c>
      <c r="Y637" s="93"/>
      <c r="Z637" s="93"/>
      <c r="AB637" s="266">
        <v>43228</v>
      </c>
      <c r="AC637" s="266">
        <v>43237</v>
      </c>
      <c r="AD637" t="s">
        <v>54</v>
      </c>
      <c r="AF637" t="s">
        <v>55</v>
      </c>
      <c r="AG637" t="s">
        <v>854</v>
      </c>
      <c r="AH637" t="s">
        <v>57</v>
      </c>
      <c r="AI637" t="s">
        <v>63</v>
      </c>
      <c r="AJ637" s="266">
        <v>43237</v>
      </c>
      <c r="AK637" s="266">
        <v>44254</v>
      </c>
      <c r="AL637" s="266">
        <v>44938</v>
      </c>
    </row>
    <row r="638" spans="1:38">
      <c r="A638" t="s">
        <v>38</v>
      </c>
      <c r="B638" t="s">
        <v>39</v>
      </c>
      <c r="C638" t="s">
        <v>40</v>
      </c>
      <c r="D638" t="s">
        <v>41</v>
      </c>
      <c r="E638" t="s">
        <v>42</v>
      </c>
      <c r="F638" t="s">
        <v>43</v>
      </c>
      <c r="G638" t="s">
        <v>44</v>
      </c>
      <c r="H638" s="266">
        <v>43160</v>
      </c>
      <c r="I638" s="266">
        <v>44012</v>
      </c>
      <c r="J638" s="266">
        <v>43959</v>
      </c>
      <c r="K638" t="s">
        <v>45</v>
      </c>
      <c r="L638" t="s">
        <v>46</v>
      </c>
      <c r="M638" t="s">
        <v>47</v>
      </c>
      <c r="N638" t="s">
        <v>65</v>
      </c>
      <c r="O638">
        <v>8</v>
      </c>
      <c r="P638" t="s">
        <v>855</v>
      </c>
      <c r="Q638" t="s">
        <v>49</v>
      </c>
      <c r="S638" t="s">
        <v>50</v>
      </c>
      <c r="U638" t="s">
        <v>51</v>
      </c>
      <c r="V638" t="s">
        <v>51</v>
      </c>
      <c r="W638" s="92"/>
      <c r="X638" s="92">
        <v>63.1</v>
      </c>
      <c r="Y638" s="93"/>
      <c r="Z638" s="93"/>
      <c r="AB638" s="266"/>
      <c r="AC638" s="266"/>
      <c r="AJ638" s="266"/>
      <c r="AK638" s="266"/>
      <c r="AL638" s="266">
        <v>44938</v>
      </c>
    </row>
    <row r="639" spans="1:38">
      <c r="A639" t="s">
        <v>38</v>
      </c>
      <c r="B639" t="s">
        <v>39</v>
      </c>
      <c r="C639" t="s">
        <v>40</v>
      </c>
      <c r="D639" t="s">
        <v>41</v>
      </c>
      <c r="E639" t="s">
        <v>42</v>
      </c>
      <c r="F639" t="s">
        <v>43</v>
      </c>
      <c r="G639" t="s">
        <v>44</v>
      </c>
      <c r="H639" s="266">
        <v>43160</v>
      </c>
      <c r="I639" s="266">
        <v>44012</v>
      </c>
      <c r="J639" s="266">
        <v>43959</v>
      </c>
      <c r="K639" t="s">
        <v>45</v>
      </c>
      <c r="L639" t="s">
        <v>46</v>
      </c>
      <c r="M639" t="s">
        <v>47</v>
      </c>
      <c r="N639" t="s">
        <v>65</v>
      </c>
      <c r="O639">
        <v>8</v>
      </c>
      <c r="P639" t="s">
        <v>856</v>
      </c>
      <c r="Q639" t="s">
        <v>49</v>
      </c>
      <c r="S639" t="s">
        <v>50</v>
      </c>
      <c r="U639" t="s">
        <v>51</v>
      </c>
      <c r="V639" t="s">
        <v>51</v>
      </c>
      <c r="W639" s="92"/>
      <c r="X639" s="92">
        <v>67.7</v>
      </c>
      <c r="Y639" s="93"/>
      <c r="Z639" s="93"/>
      <c r="AB639" s="266"/>
      <c r="AC639" s="266"/>
      <c r="AJ639" s="266"/>
      <c r="AK639" s="266"/>
      <c r="AL639" s="266">
        <v>44938</v>
      </c>
    </row>
    <row r="640" spans="1:38">
      <c r="A640" t="s">
        <v>38</v>
      </c>
      <c r="B640" t="s">
        <v>39</v>
      </c>
      <c r="C640" t="s">
        <v>40</v>
      </c>
      <c r="D640" t="s">
        <v>41</v>
      </c>
      <c r="E640" t="s">
        <v>42</v>
      </c>
      <c r="F640" t="s">
        <v>43</v>
      </c>
      <c r="G640" t="s">
        <v>44</v>
      </c>
      <c r="H640" s="266">
        <v>43160</v>
      </c>
      <c r="I640" s="266">
        <v>44012</v>
      </c>
      <c r="J640" s="266">
        <v>43959</v>
      </c>
      <c r="K640" t="s">
        <v>45</v>
      </c>
      <c r="L640" t="s">
        <v>46</v>
      </c>
      <c r="M640" t="s">
        <v>47</v>
      </c>
      <c r="N640" t="s">
        <v>65</v>
      </c>
      <c r="O640">
        <v>9</v>
      </c>
      <c r="P640" t="s">
        <v>857</v>
      </c>
      <c r="Q640" t="s">
        <v>49</v>
      </c>
      <c r="S640" t="s">
        <v>50</v>
      </c>
      <c r="U640" t="s">
        <v>60</v>
      </c>
      <c r="V640" t="s">
        <v>60</v>
      </c>
      <c r="W640" s="92"/>
      <c r="X640" s="92">
        <v>90.7</v>
      </c>
      <c r="Y640" s="93"/>
      <c r="Z640" s="93"/>
      <c r="AB640" s="266"/>
      <c r="AC640" s="266"/>
      <c r="AJ640" s="266"/>
      <c r="AK640" s="266"/>
      <c r="AL640" s="266">
        <v>44938</v>
      </c>
    </row>
    <row r="641" spans="1:38">
      <c r="A641" t="s">
        <v>38</v>
      </c>
      <c r="B641" t="s">
        <v>39</v>
      </c>
      <c r="C641" t="s">
        <v>40</v>
      </c>
      <c r="D641" t="s">
        <v>41</v>
      </c>
      <c r="E641" t="s">
        <v>42</v>
      </c>
      <c r="F641" t="s">
        <v>43</v>
      </c>
      <c r="G641" t="s">
        <v>44</v>
      </c>
      <c r="H641" s="266">
        <v>43160</v>
      </c>
      <c r="I641" s="266">
        <v>44012</v>
      </c>
      <c r="J641" s="266">
        <v>43959</v>
      </c>
      <c r="K641" t="s">
        <v>45</v>
      </c>
      <c r="L641" t="s">
        <v>46</v>
      </c>
      <c r="M641" t="s">
        <v>47</v>
      </c>
      <c r="N641" t="s">
        <v>65</v>
      </c>
      <c r="O641">
        <v>9</v>
      </c>
      <c r="P641" t="s">
        <v>858</v>
      </c>
      <c r="Q641" t="s">
        <v>49</v>
      </c>
      <c r="S641" t="s">
        <v>50</v>
      </c>
      <c r="U641" t="s">
        <v>48</v>
      </c>
      <c r="V641" t="s">
        <v>48</v>
      </c>
      <c r="W641" s="92"/>
      <c r="X641" s="92">
        <v>39.4</v>
      </c>
      <c r="Y641" s="93"/>
      <c r="Z641" s="93"/>
      <c r="AB641" s="266"/>
      <c r="AC641" s="266"/>
      <c r="AJ641" s="266"/>
      <c r="AK641" s="266"/>
      <c r="AL641" s="266">
        <v>44938</v>
      </c>
    </row>
    <row r="642" spans="1:38">
      <c r="A642" t="s">
        <v>38</v>
      </c>
      <c r="B642" t="s">
        <v>39</v>
      </c>
      <c r="C642" t="s">
        <v>40</v>
      </c>
      <c r="D642" t="s">
        <v>41</v>
      </c>
      <c r="E642" t="s">
        <v>42</v>
      </c>
      <c r="F642" t="s">
        <v>43</v>
      </c>
      <c r="G642" t="s">
        <v>44</v>
      </c>
      <c r="H642" s="266">
        <v>43160</v>
      </c>
      <c r="I642" s="266">
        <v>44012</v>
      </c>
      <c r="J642" s="266">
        <v>43959</v>
      </c>
      <c r="K642" t="s">
        <v>45</v>
      </c>
      <c r="L642" t="s">
        <v>46</v>
      </c>
      <c r="M642" t="s">
        <v>47</v>
      </c>
      <c r="N642" t="s">
        <v>65</v>
      </c>
      <c r="O642">
        <v>9</v>
      </c>
      <c r="P642" t="s">
        <v>859</v>
      </c>
      <c r="Q642" t="s">
        <v>49</v>
      </c>
      <c r="R642" t="s">
        <v>18</v>
      </c>
      <c r="S642" t="s">
        <v>53</v>
      </c>
      <c r="U642" t="s">
        <v>51</v>
      </c>
      <c r="V642" t="s">
        <v>51</v>
      </c>
      <c r="W642" s="92"/>
      <c r="X642" s="92">
        <v>60.1</v>
      </c>
      <c r="Y642" s="93"/>
      <c r="Z642" s="93"/>
      <c r="AB642" s="266">
        <v>43566</v>
      </c>
      <c r="AC642" s="266">
        <v>43601</v>
      </c>
      <c r="AD642" t="s">
        <v>54</v>
      </c>
      <c r="AF642" t="s">
        <v>55</v>
      </c>
      <c r="AG642" t="s">
        <v>860</v>
      </c>
      <c r="AH642" t="s">
        <v>57</v>
      </c>
      <c r="AI642" t="s">
        <v>88</v>
      </c>
      <c r="AJ642" s="266">
        <v>43601</v>
      </c>
      <c r="AK642" s="266">
        <v>44254</v>
      </c>
      <c r="AL642" s="266">
        <v>44938</v>
      </c>
    </row>
    <row r="643" spans="1:38">
      <c r="A643" t="s">
        <v>38</v>
      </c>
      <c r="B643" t="s">
        <v>39</v>
      </c>
      <c r="C643" t="s">
        <v>40</v>
      </c>
      <c r="D643" t="s">
        <v>41</v>
      </c>
      <c r="E643" t="s">
        <v>42</v>
      </c>
      <c r="F643" t="s">
        <v>43</v>
      </c>
      <c r="G643" t="s">
        <v>44</v>
      </c>
      <c r="H643" s="266">
        <v>43160</v>
      </c>
      <c r="I643" s="266">
        <v>44012</v>
      </c>
      <c r="J643" s="266">
        <v>43959</v>
      </c>
      <c r="K643" t="s">
        <v>45</v>
      </c>
      <c r="L643" t="s">
        <v>46</v>
      </c>
      <c r="M643" t="s">
        <v>47</v>
      </c>
      <c r="N643" t="s">
        <v>65</v>
      </c>
      <c r="O643">
        <v>9</v>
      </c>
      <c r="P643" t="s">
        <v>861</v>
      </c>
      <c r="Q643" t="s">
        <v>49</v>
      </c>
      <c r="S643" t="s">
        <v>50</v>
      </c>
      <c r="U643" t="s">
        <v>51</v>
      </c>
      <c r="V643" t="s">
        <v>51</v>
      </c>
      <c r="W643" s="92"/>
      <c r="X643" s="92">
        <v>66.9</v>
      </c>
      <c r="Y643" s="93"/>
      <c r="Z643" s="93"/>
      <c r="AB643" s="266"/>
      <c r="AC643" s="266"/>
      <c r="AJ643" s="266"/>
      <c r="AK643" s="266"/>
      <c r="AL643" s="266">
        <v>44938</v>
      </c>
    </row>
    <row r="644" spans="1:38">
      <c r="A644" t="s">
        <v>38</v>
      </c>
      <c r="B644" t="s">
        <v>39</v>
      </c>
      <c r="C644" t="s">
        <v>40</v>
      </c>
      <c r="D644" t="s">
        <v>41</v>
      </c>
      <c r="E644" t="s">
        <v>42</v>
      </c>
      <c r="F644" t="s">
        <v>43</v>
      </c>
      <c r="G644" t="s">
        <v>44</v>
      </c>
      <c r="H644" s="266">
        <v>43160</v>
      </c>
      <c r="I644" s="266">
        <v>44012</v>
      </c>
      <c r="J644" s="266">
        <v>43959</v>
      </c>
      <c r="K644" t="s">
        <v>45</v>
      </c>
      <c r="L644" t="s">
        <v>46</v>
      </c>
      <c r="M644" t="s">
        <v>47</v>
      </c>
      <c r="N644" t="s">
        <v>65</v>
      </c>
      <c r="O644">
        <v>10</v>
      </c>
      <c r="P644" t="s">
        <v>862</v>
      </c>
      <c r="Q644" t="s">
        <v>49</v>
      </c>
      <c r="R644" t="s">
        <v>18</v>
      </c>
      <c r="S644" t="s">
        <v>53</v>
      </c>
      <c r="U644" t="s">
        <v>60</v>
      </c>
      <c r="V644" t="s">
        <v>60</v>
      </c>
      <c r="W644" s="92"/>
      <c r="X644" s="92">
        <v>87.8</v>
      </c>
      <c r="Y644" s="93"/>
      <c r="Z644" s="93"/>
      <c r="AB644" s="266">
        <v>43667</v>
      </c>
      <c r="AC644" s="266">
        <v>43677</v>
      </c>
      <c r="AD644" t="s">
        <v>54</v>
      </c>
      <c r="AF644" t="s">
        <v>55</v>
      </c>
      <c r="AG644" t="s">
        <v>863</v>
      </c>
      <c r="AH644" t="s">
        <v>57</v>
      </c>
      <c r="AI644" t="s">
        <v>747</v>
      </c>
      <c r="AJ644" s="266">
        <v>43677</v>
      </c>
      <c r="AK644" s="266">
        <v>44254</v>
      </c>
      <c r="AL644" s="266">
        <v>44938</v>
      </c>
    </row>
    <row r="645" spans="1:38">
      <c r="A645" t="s">
        <v>38</v>
      </c>
      <c r="B645" t="s">
        <v>39</v>
      </c>
      <c r="C645" t="s">
        <v>40</v>
      </c>
      <c r="D645" t="s">
        <v>41</v>
      </c>
      <c r="E645" t="s">
        <v>42</v>
      </c>
      <c r="F645" t="s">
        <v>43</v>
      </c>
      <c r="G645" t="s">
        <v>44</v>
      </c>
      <c r="H645" s="266">
        <v>43160</v>
      </c>
      <c r="I645" s="266">
        <v>44012</v>
      </c>
      <c r="J645" s="266">
        <v>43959</v>
      </c>
      <c r="K645" t="s">
        <v>45</v>
      </c>
      <c r="L645" t="s">
        <v>46</v>
      </c>
      <c r="M645" t="s">
        <v>47</v>
      </c>
      <c r="N645" t="s">
        <v>65</v>
      </c>
      <c r="O645">
        <v>10</v>
      </c>
      <c r="P645" t="s">
        <v>864</v>
      </c>
      <c r="Q645" t="s">
        <v>49</v>
      </c>
      <c r="S645" t="s">
        <v>50</v>
      </c>
      <c r="U645" t="s">
        <v>48</v>
      </c>
      <c r="V645" t="s">
        <v>48</v>
      </c>
      <c r="W645" s="92"/>
      <c r="X645" s="92">
        <v>36.5</v>
      </c>
      <c r="Y645" s="93"/>
      <c r="Z645" s="93"/>
      <c r="AB645" s="266"/>
      <c r="AC645" s="266"/>
      <c r="AJ645" s="266"/>
      <c r="AK645" s="266"/>
      <c r="AL645" s="266">
        <v>44938</v>
      </c>
    </row>
    <row r="646" spans="1:38">
      <c r="A646" t="s">
        <v>38</v>
      </c>
      <c r="B646" t="s">
        <v>39</v>
      </c>
      <c r="C646" t="s">
        <v>40</v>
      </c>
      <c r="D646" t="s">
        <v>41</v>
      </c>
      <c r="E646" t="s">
        <v>42</v>
      </c>
      <c r="F646" t="s">
        <v>43</v>
      </c>
      <c r="G646" t="s">
        <v>44</v>
      </c>
      <c r="H646" s="266">
        <v>43160</v>
      </c>
      <c r="I646" s="266">
        <v>44012</v>
      </c>
      <c r="J646" s="266">
        <v>43959</v>
      </c>
      <c r="K646" t="s">
        <v>45</v>
      </c>
      <c r="L646" t="s">
        <v>46</v>
      </c>
      <c r="M646" t="s">
        <v>47</v>
      </c>
      <c r="N646" t="s">
        <v>65</v>
      </c>
      <c r="O646">
        <v>10</v>
      </c>
      <c r="P646" t="s">
        <v>865</v>
      </c>
      <c r="Q646" t="s">
        <v>49</v>
      </c>
      <c r="R646" t="s">
        <v>18</v>
      </c>
      <c r="S646" t="s">
        <v>53</v>
      </c>
      <c r="U646" t="s">
        <v>51</v>
      </c>
      <c r="V646" t="s">
        <v>51</v>
      </c>
      <c r="W646" s="92"/>
      <c r="X646" s="92">
        <v>63.1</v>
      </c>
      <c r="Y646" s="93"/>
      <c r="Z646" s="93"/>
      <c r="AB646" s="266">
        <v>43540</v>
      </c>
      <c r="AC646" s="266">
        <v>43553</v>
      </c>
      <c r="AD646" t="s">
        <v>54</v>
      </c>
      <c r="AF646" t="s">
        <v>55</v>
      </c>
      <c r="AG646" t="s">
        <v>866</v>
      </c>
      <c r="AJ646" s="266"/>
      <c r="AK646" s="266">
        <v>44254</v>
      </c>
      <c r="AL646" s="266">
        <v>44938</v>
      </c>
    </row>
    <row r="647" spans="1:38">
      <c r="A647" t="s">
        <v>38</v>
      </c>
      <c r="B647" t="s">
        <v>39</v>
      </c>
      <c r="C647" t="s">
        <v>40</v>
      </c>
      <c r="D647" t="s">
        <v>41</v>
      </c>
      <c r="E647" t="s">
        <v>42</v>
      </c>
      <c r="F647" t="s">
        <v>43</v>
      </c>
      <c r="G647" t="s">
        <v>44</v>
      </c>
      <c r="H647" s="266">
        <v>43160</v>
      </c>
      <c r="I647" s="266">
        <v>44012</v>
      </c>
      <c r="J647" s="266">
        <v>43959</v>
      </c>
      <c r="K647" t="s">
        <v>45</v>
      </c>
      <c r="L647" t="s">
        <v>46</v>
      </c>
      <c r="M647" t="s">
        <v>47</v>
      </c>
      <c r="N647" t="s">
        <v>65</v>
      </c>
      <c r="O647">
        <v>10</v>
      </c>
      <c r="P647" t="s">
        <v>867</v>
      </c>
      <c r="Q647" t="s">
        <v>49</v>
      </c>
      <c r="S647" t="s">
        <v>50</v>
      </c>
      <c r="U647" t="s">
        <v>51</v>
      </c>
      <c r="V647" t="s">
        <v>51</v>
      </c>
      <c r="W647" s="92"/>
      <c r="X647" s="92">
        <v>67.7</v>
      </c>
      <c r="Y647" s="93"/>
      <c r="Z647" s="93"/>
      <c r="AB647" s="266"/>
      <c r="AC647" s="266"/>
      <c r="AJ647" s="266"/>
      <c r="AK647" s="266"/>
      <c r="AL647" s="266">
        <v>44938</v>
      </c>
    </row>
    <row r="648" spans="1:38">
      <c r="A648" t="s">
        <v>38</v>
      </c>
      <c r="B648" t="s">
        <v>39</v>
      </c>
      <c r="C648" t="s">
        <v>40</v>
      </c>
      <c r="D648" t="s">
        <v>41</v>
      </c>
      <c r="E648" t="s">
        <v>42</v>
      </c>
      <c r="F648" t="s">
        <v>43</v>
      </c>
      <c r="G648" t="s">
        <v>44</v>
      </c>
      <c r="H648" s="266">
        <v>43160</v>
      </c>
      <c r="I648" s="266">
        <v>44012</v>
      </c>
      <c r="J648" s="266">
        <v>43959</v>
      </c>
      <c r="K648" t="s">
        <v>45</v>
      </c>
      <c r="L648" t="s">
        <v>46</v>
      </c>
      <c r="M648" t="s">
        <v>47</v>
      </c>
      <c r="N648" t="s">
        <v>65</v>
      </c>
      <c r="O648">
        <v>11</v>
      </c>
      <c r="P648" t="s">
        <v>868</v>
      </c>
      <c r="Q648" t="s">
        <v>49</v>
      </c>
      <c r="S648" t="s">
        <v>50</v>
      </c>
      <c r="U648" t="s">
        <v>60</v>
      </c>
      <c r="V648" t="s">
        <v>60</v>
      </c>
      <c r="W648" s="92"/>
      <c r="X648" s="92">
        <v>90.7</v>
      </c>
      <c r="Y648" s="93"/>
      <c r="Z648" s="93"/>
      <c r="AB648" s="266"/>
      <c r="AC648" s="266"/>
      <c r="AJ648" s="266"/>
      <c r="AK648" s="266"/>
      <c r="AL648" s="266">
        <v>44938</v>
      </c>
    </row>
    <row r="649" spans="1:38">
      <c r="A649" t="s">
        <v>38</v>
      </c>
      <c r="B649" t="s">
        <v>39</v>
      </c>
      <c r="C649" t="s">
        <v>40</v>
      </c>
      <c r="D649" t="s">
        <v>41</v>
      </c>
      <c r="E649" t="s">
        <v>42</v>
      </c>
      <c r="F649" t="s">
        <v>43</v>
      </c>
      <c r="G649" t="s">
        <v>44</v>
      </c>
      <c r="H649" s="266">
        <v>43160</v>
      </c>
      <c r="I649" s="266">
        <v>44012</v>
      </c>
      <c r="J649" s="266">
        <v>43959</v>
      </c>
      <c r="K649" t="s">
        <v>45</v>
      </c>
      <c r="L649" t="s">
        <v>46</v>
      </c>
      <c r="M649" t="s">
        <v>47</v>
      </c>
      <c r="N649" t="s">
        <v>65</v>
      </c>
      <c r="O649">
        <v>11</v>
      </c>
      <c r="P649" t="s">
        <v>869</v>
      </c>
      <c r="Q649" t="s">
        <v>49</v>
      </c>
      <c r="S649" t="s">
        <v>50</v>
      </c>
      <c r="U649" t="s">
        <v>48</v>
      </c>
      <c r="V649" t="s">
        <v>48</v>
      </c>
      <c r="W649" s="92"/>
      <c r="X649" s="92">
        <v>39.4</v>
      </c>
      <c r="Y649" s="93"/>
      <c r="Z649" s="93"/>
      <c r="AB649" s="266"/>
      <c r="AC649" s="266"/>
      <c r="AJ649" s="266"/>
      <c r="AK649" s="266"/>
      <c r="AL649" s="266">
        <v>44938</v>
      </c>
    </row>
    <row r="650" spans="1:38">
      <c r="A650" t="s">
        <v>38</v>
      </c>
      <c r="B650" t="s">
        <v>39</v>
      </c>
      <c r="C650" t="s">
        <v>40</v>
      </c>
      <c r="D650" t="s">
        <v>41</v>
      </c>
      <c r="E650" t="s">
        <v>42</v>
      </c>
      <c r="F650" t="s">
        <v>43</v>
      </c>
      <c r="G650" t="s">
        <v>44</v>
      </c>
      <c r="H650" s="266">
        <v>43160</v>
      </c>
      <c r="I650" s="266">
        <v>44012</v>
      </c>
      <c r="J650" s="266">
        <v>43959</v>
      </c>
      <c r="K650" t="s">
        <v>45</v>
      </c>
      <c r="L650" t="s">
        <v>46</v>
      </c>
      <c r="M650" t="s">
        <v>47</v>
      </c>
      <c r="N650" t="s">
        <v>65</v>
      </c>
      <c r="O650">
        <v>11</v>
      </c>
      <c r="P650" t="s">
        <v>870</v>
      </c>
      <c r="Q650" t="s">
        <v>49</v>
      </c>
      <c r="S650" t="s">
        <v>50</v>
      </c>
      <c r="U650" t="s">
        <v>51</v>
      </c>
      <c r="V650" t="s">
        <v>51</v>
      </c>
      <c r="W650" s="92"/>
      <c r="X650" s="92">
        <v>60.1</v>
      </c>
      <c r="Y650" s="93"/>
      <c r="Z650" s="93"/>
      <c r="AB650" s="266"/>
      <c r="AC650" s="266"/>
      <c r="AJ650" s="266"/>
      <c r="AK650" s="266"/>
      <c r="AL650" s="266">
        <v>44938</v>
      </c>
    </row>
    <row r="651" spans="1:38">
      <c r="A651" t="s">
        <v>38</v>
      </c>
      <c r="B651" t="s">
        <v>39</v>
      </c>
      <c r="C651" t="s">
        <v>40</v>
      </c>
      <c r="D651" t="s">
        <v>41</v>
      </c>
      <c r="E651" t="s">
        <v>42</v>
      </c>
      <c r="F651" t="s">
        <v>43</v>
      </c>
      <c r="G651" t="s">
        <v>44</v>
      </c>
      <c r="H651" s="266">
        <v>43160</v>
      </c>
      <c r="I651" s="266">
        <v>44012</v>
      </c>
      <c r="J651" s="266">
        <v>43959</v>
      </c>
      <c r="K651" t="s">
        <v>45</v>
      </c>
      <c r="L651" t="s">
        <v>46</v>
      </c>
      <c r="M651" t="s">
        <v>47</v>
      </c>
      <c r="N651" t="s">
        <v>65</v>
      </c>
      <c r="O651">
        <v>11</v>
      </c>
      <c r="P651" t="s">
        <v>871</v>
      </c>
      <c r="Q651" t="s">
        <v>49</v>
      </c>
      <c r="S651" t="s">
        <v>50</v>
      </c>
      <c r="U651" t="s">
        <v>51</v>
      </c>
      <c r="V651" t="s">
        <v>51</v>
      </c>
      <c r="W651" s="92"/>
      <c r="X651" s="92">
        <v>66.9</v>
      </c>
      <c r="Y651" s="93"/>
      <c r="Z651" s="93"/>
      <c r="AB651" s="266"/>
      <c r="AC651" s="266"/>
      <c r="AJ651" s="266"/>
      <c r="AK651" s="266"/>
      <c r="AL651" s="266">
        <v>44938</v>
      </c>
    </row>
    <row r="652" spans="1:38">
      <c r="A652" t="s">
        <v>38</v>
      </c>
      <c r="B652" t="s">
        <v>39</v>
      </c>
      <c r="C652" t="s">
        <v>40</v>
      </c>
      <c r="D652" t="s">
        <v>41</v>
      </c>
      <c r="E652" t="s">
        <v>42</v>
      </c>
      <c r="F652" t="s">
        <v>43</v>
      </c>
      <c r="G652" t="s">
        <v>44</v>
      </c>
      <c r="H652" s="266">
        <v>43160</v>
      </c>
      <c r="I652" s="266">
        <v>44012</v>
      </c>
      <c r="J652" s="266">
        <v>43959</v>
      </c>
      <c r="K652" t="s">
        <v>45</v>
      </c>
      <c r="L652" t="s">
        <v>46</v>
      </c>
      <c r="M652" t="s">
        <v>47</v>
      </c>
      <c r="N652" t="s">
        <v>65</v>
      </c>
      <c r="O652">
        <v>12</v>
      </c>
      <c r="P652" t="s">
        <v>872</v>
      </c>
      <c r="Q652" t="s">
        <v>49</v>
      </c>
      <c r="S652" t="s">
        <v>50</v>
      </c>
      <c r="U652" t="s">
        <v>60</v>
      </c>
      <c r="V652" t="s">
        <v>60</v>
      </c>
      <c r="W652" s="92"/>
      <c r="X652" s="92">
        <v>87.8</v>
      </c>
      <c r="Y652" s="93"/>
      <c r="Z652" s="93"/>
      <c r="AB652" s="266"/>
      <c r="AC652" s="266"/>
      <c r="AJ652" s="266"/>
      <c r="AK652" s="266"/>
      <c r="AL652" s="266">
        <v>44938</v>
      </c>
    </row>
    <row r="653" spans="1:38">
      <c r="A653" t="s">
        <v>38</v>
      </c>
      <c r="B653" t="s">
        <v>39</v>
      </c>
      <c r="C653" t="s">
        <v>40</v>
      </c>
      <c r="D653" t="s">
        <v>41</v>
      </c>
      <c r="E653" t="s">
        <v>42</v>
      </c>
      <c r="F653" t="s">
        <v>43</v>
      </c>
      <c r="G653" t="s">
        <v>44</v>
      </c>
      <c r="H653" s="266">
        <v>43160</v>
      </c>
      <c r="I653" s="266">
        <v>44012</v>
      </c>
      <c r="J653" s="266">
        <v>43959</v>
      </c>
      <c r="K653" t="s">
        <v>45</v>
      </c>
      <c r="L653" t="s">
        <v>46</v>
      </c>
      <c r="M653" t="s">
        <v>47</v>
      </c>
      <c r="N653" t="s">
        <v>65</v>
      </c>
      <c r="O653">
        <v>12</v>
      </c>
      <c r="P653" t="s">
        <v>873</v>
      </c>
      <c r="Q653" t="s">
        <v>49</v>
      </c>
      <c r="S653" t="s">
        <v>50</v>
      </c>
      <c r="U653" t="s">
        <v>48</v>
      </c>
      <c r="V653" t="s">
        <v>48</v>
      </c>
      <c r="W653" s="92"/>
      <c r="X653" s="92">
        <v>36.5</v>
      </c>
      <c r="Y653" s="93"/>
      <c r="Z653" s="93"/>
      <c r="AB653" s="266"/>
      <c r="AC653" s="266"/>
      <c r="AJ653" s="266"/>
      <c r="AK653" s="266"/>
      <c r="AL653" s="266">
        <v>44938</v>
      </c>
    </row>
    <row r="654" spans="1:38">
      <c r="A654" t="s">
        <v>38</v>
      </c>
      <c r="B654" t="s">
        <v>39</v>
      </c>
      <c r="C654" t="s">
        <v>40</v>
      </c>
      <c r="D654" t="s">
        <v>41</v>
      </c>
      <c r="E654" t="s">
        <v>42</v>
      </c>
      <c r="F654" t="s">
        <v>43</v>
      </c>
      <c r="G654" t="s">
        <v>44</v>
      </c>
      <c r="H654" s="266">
        <v>43160</v>
      </c>
      <c r="I654" s="266">
        <v>44012</v>
      </c>
      <c r="J654" s="266">
        <v>43959</v>
      </c>
      <c r="K654" t="s">
        <v>45</v>
      </c>
      <c r="L654" t="s">
        <v>46</v>
      </c>
      <c r="M654" t="s">
        <v>47</v>
      </c>
      <c r="N654" t="s">
        <v>65</v>
      </c>
      <c r="O654">
        <v>12</v>
      </c>
      <c r="P654" t="s">
        <v>874</v>
      </c>
      <c r="Q654" t="s">
        <v>49</v>
      </c>
      <c r="S654" t="s">
        <v>50</v>
      </c>
      <c r="U654" t="s">
        <v>51</v>
      </c>
      <c r="V654" t="s">
        <v>51</v>
      </c>
      <c r="W654" s="92"/>
      <c r="X654" s="92">
        <v>63.1</v>
      </c>
      <c r="Y654" s="93"/>
      <c r="Z654" s="93"/>
      <c r="AB654" s="266"/>
      <c r="AC654" s="266"/>
      <c r="AJ654" s="266"/>
      <c r="AK654" s="266"/>
      <c r="AL654" s="266">
        <v>44938</v>
      </c>
    </row>
    <row r="655" spans="1:38">
      <c r="A655" t="s">
        <v>38</v>
      </c>
      <c r="B655" t="s">
        <v>39</v>
      </c>
      <c r="C655" t="s">
        <v>40</v>
      </c>
      <c r="D655" t="s">
        <v>41</v>
      </c>
      <c r="E655" t="s">
        <v>42</v>
      </c>
      <c r="F655" t="s">
        <v>43</v>
      </c>
      <c r="G655" t="s">
        <v>44</v>
      </c>
      <c r="H655" s="266">
        <v>43160</v>
      </c>
      <c r="I655" s="266">
        <v>44012</v>
      </c>
      <c r="J655" s="266">
        <v>43959</v>
      </c>
      <c r="K655" t="s">
        <v>45</v>
      </c>
      <c r="L655" t="s">
        <v>46</v>
      </c>
      <c r="M655" t="s">
        <v>47</v>
      </c>
      <c r="N655" t="s">
        <v>65</v>
      </c>
      <c r="O655">
        <v>12</v>
      </c>
      <c r="P655" t="s">
        <v>875</v>
      </c>
      <c r="Q655" t="s">
        <v>49</v>
      </c>
      <c r="S655" t="s">
        <v>50</v>
      </c>
      <c r="U655" t="s">
        <v>51</v>
      </c>
      <c r="V655" t="s">
        <v>51</v>
      </c>
      <c r="W655" s="92"/>
      <c r="X655" s="92">
        <v>67.7</v>
      </c>
      <c r="Y655" s="93"/>
      <c r="Z655" s="93"/>
      <c r="AB655" s="266"/>
      <c r="AC655" s="266"/>
      <c r="AJ655" s="266"/>
      <c r="AK655" s="266"/>
      <c r="AL655" s="266">
        <v>44938</v>
      </c>
    </row>
    <row r="656" spans="1:38">
      <c r="A656" t="s">
        <v>38</v>
      </c>
      <c r="B656" t="s">
        <v>39</v>
      </c>
      <c r="C656" t="s">
        <v>40</v>
      </c>
      <c r="D656" t="s">
        <v>41</v>
      </c>
      <c r="E656" t="s">
        <v>42</v>
      </c>
      <c r="F656" t="s">
        <v>43</v>
      </c>
      <c r="G656" t="s">
        <v>44</v>
      </c>
      <c r="H656" s="266">
        <v>43160</v>
      </c>
      <c r="I656" s="266">
        <v>44012</v>
      </c>
      <c r="J656" s="266">
        <v>43959</v>
      </c>
      <c r="K656" t="s">
        <v>45</v>
      </c>
      <c r="L656" t="s">
        <v>46</v>
      </c>
      <c r="M656" t="s">
        <v>47</v>
      </c>
      <c r="N656" t="s">
        <v>65</v>
      </c>
      <c r="O656">
        <v>13</v>
      </c>
      <c r="P656" t="s">
        <v>876</v>
      </c>
      <c r="Q656" t="s">
        <v>49</v>
      </c>
      <c r="S656" t="s">
        <v>50</v>
      </c>
      <c r="U656" t="s">
        <v>60</v>
      </c>
      <c r="V656" t="s">
        <v>60</v>
      </c>
      <c r="W656" s="92"/>
      <c r="X656" s="92">
        <v>90.7</v>
      </c>
      <c r="Y656" s="93"/>
      <c r="Z656" s="93"/>
      <c r="AB656" s="266"/>
      <c r="AC656" s="266"/>
      <c r="AJ656" s="266"/>
      <c r="AK656" s="266"/>
      <c r="AL656" s="266">
        <v>44938</v>
      </c>
    </row>
    <row r="657" spans="1:38">
      <c r="A657" t="s">
        <v>38</v>
      </c>
      <c r="B657" t="s">
        <v>39</v>
      </c>
      <c r="C657" t="s">
        <v>40</v>
      </c>
      <c r="D657" t="s">
        <v>41</v>
      </c>
      <c r="E657" t="s">
        <v>42</v>
      </c>
      <c r="F657" t="s">
        <v>43</v>
      </c>
      <c r="G657" t="s">
        <v>44</v>
      </c>
      <c r="H657" s="266">
        <v>43160</v>
      </c>
      <c r="I657" s="266">
        <v>44012</v>
      </c>
      <c r="J657" s="266">
        <v>43959</v>
      </c>
      <c r="K657" t="s">
        <v>45</v>
      </c>
      <c r="L657" t="s">
        <v>46</v>
      </c>
      <c r="M657" t="s">
        <v>47</v>
      </c>
      <c r="N657" t="s">
        <v>65</v>
      </c>
      <c r="O657">
        <v>13</v>
      </c>
      <c r="P657" t="s">
        <v>877</v>
      </c>
      <c r="Q657" t="s">
        <v>49</v>
      </c>
      <c r="S657" t="s">
        <v>50</v>
      </c>
      <c r="U657" t="s">
        <v>48</v>
      </c>
      <c r="V657" t="s">
        <v>48</v>
      </c>
      <c r="W657" s="92"/>
      <c r="X657" s="92">
        <v>39.4</v>
      </c>
      <c r="Y657" s="93"/>
      <c r="Z657" s="93"/>
      <c r="AB657" s="266"/>
      <c r="AC657" s="266"/>
      <c r="AJ657" s="266"/>
      <c r="AK657" s="266"/>
      <c r="AL657" s="266">
        <v>44938</v>
      </c>
    </row>
    <row r="658" spans="1:38">
      <c r="A658" t="s">
        <v>38</v>
      </c>
      <c r="B658" t="s">
        <v>39</v>
      </c>
      <c r="C658" t="s">
        <v>40</v>
      </c>
      <c r="D658" t="s">
        <v>41</v>
      </c>
      <c r="E658" t="s">
        <v>42</v>
      </c>
      <c r="F658" t="s">
        <v>43</v>
      </c>
      <c r="G658" t="s">
        <v>44</v>
      </c>
      <c r="H658" s="266">
        <v>43160</v>
      </c>
      <c r="I658" s="266">
        <v>44012</v>
      </c>
      <c r="J658" s="266">
        <v>43959</v>
      </c>
      <c r="K658" t="s">
        <v>45</v>
      </c>
      <c r="L658" t="s">
        <v>46</v>
      </c>
      <c r="M658" t="s">
        <v>47</v>
      </c>
      <c r="N658" t="s">
        <v>65</v>
      </c>
      <c r="O658">
        <v>13</v>
      </c>
      <c r="P658" t="s">
        <v>878</v>
      </c>
      <c r="Q658" t="s">
        <v>49</v>
      </c>
      <c r="S658" t="s">
        <v>50</v>
      </c>
      <c r="U658" t="s">
        <v>51</v>
      </c>
      <c r="V658" t="s">
        <v>51</v>
      </c>
      <c r="W658" s="92"/>
      <c r="X658" s="92">
        <v>60.1</v>
      </c>
      <c r="Y658" s="93"/>
      <c r="Z658" s="93"/>
      <c r="AB658" s="266"/>
      <c r="AC658" s="266"/>
      <c r="AJ658" s="266"/>
      <c r="AK658" s="266"/>
      <c r="AL658" s="266">
        <v>44938</v>
      </c>
    </row>
    <row r="659" spans="1:38">
      <c r="A659" t="s">
        <v>38</v>
      </c>
      <c r="B659" t="s">
        <v>39</v>
      </c>
      <c r="C659" t="s">
        <v>40</v>
      </c>
      <c r="D659" t="s">
        <v>41</v>
      </c>
      <c r="E659" t="s">
        <v>42</v>
      </c>
      <c r="F659" t="s">
        <v>43</v>
      </c>
      <c r="G659" t="s">
        <v>44</v>
      </c>
      <c r="H659" s="266">
        <v>43160</v>
      </c>
      <c r="I659" s="266">
        <v>44012</v>
      </c>
      <c r="J659" s="266">
        <v>43959</v>
      </c>
      <c r="K659" t="s">
        <v>45</v>
      </c>
      <c r="L659" t="s">
        <v>46</v>
      </c>
      <c r="M659" t="s">
        <v>47</v>
      </c>
      <c r="N659" t="s">
        <v>65</v>
      </c>
      <c r="O659">
        <v>13</v>
      </c>
      <c r="P659" t="s">
        <v>879</v>
      </c>
      <c r="Q659" t="s">
        <v>49</v>
      </c>
      <c r="S659" t="s">
        <v>50</v>
      </c>
      <c r="U659" t="s">
        <v>51</v>
      </c>
      <c r="V659" t="s">
        <v>51</v>
      </c>
      <c r="W659" s="92"/>
      <c r="X659" s="92">
        <v>66.9</v>
      </c>
      <c r="Y659" s="93"/>
      <c r="Z659" s="93"/>
      <c r="AB659" s="266"/>
      <c r="AC659" s="266"/>
      <c r="AJ659" s="266"/>
      <c r="AK659" s="266"/>
      <c r="AL659" s="266">
        <v>44938</v>
      </c>
    </row>
    <row r="660" spans="1:38">
      <c r="A660" t="s">
        <v>38</v>
      </c>
      <c r="B660" t="s">
        <v>39</v>
      </c>
      <c r="C660" t="s">
        <v>40</v>
      </c>
      <c r="D660" t="s">
        <v>41</v>
      </c>
      <c r="E660" t="s">
        <v>42</v>
      </c>
      <c r="F660" t="s">
        <v>43</v>
      </c>
      <c r="G660" t="s">
        <v>44</v>
      </c>
      <c r="H660" s="266">
        <v>43160</v>
      </c>
      <c r="I660" s="266">
        <v>44012</v>
      </c>
      <c r="J660" s="266">
        <v>43959</v>
      </c>
      <c r="K660" t="s">
        <v>45</v>
      </c>
      <c r="L660" t="s">
        <v>46</v>
      </c>
      <c r="M660" t="s">
        <v>47</v>
      </c>
      <c r="N660" t="s">
        <v>65</v>
      </c>
      <c r="O660">
        <v>14</v>
      </c>
      <c r="P660" t="s">
        <v>880</v>
      </c>
      <c r="Q660" t="s">
        <v>49</v>
      </c>
      <c r="S660" t="s">
        <v>50</v>
      </c>
      <c r="U660" t="s">
        <v>60</v>
      </c>
      <c r="V660" t="s">
        <v>60</v>
      </c>
      <c r="W660" s="92"/>
      <c r="X660" s="92">
        <v>87.8</v>
      </c>
      <c r="Y660" s="93"/>
      <c r="Z660" s="93"/>
      <c r="AB660" s="266"/>
      <c r="AC660" s="266"/>
      <c r="AJ660" s="266"/>
      <c r="AK660" s="266"/>
      <c r="AL660" s="266">
        <v>44938</v>
      </c>
    </row>
    <row r="661" spans="1:38">
      <c r="A661" t="s">
        <v>38</v>
      </c>
      <c r="B661" t="s">
        <v>39</v>
      </c>
      <c r="C661" t="s">
        <v>40</v>
      </c>
      <c r="D661" t="s">
        <v>41</v>
      </c>
      <c r="E661" t="s">
        <v>42</v>
      </c>
      <c r="F661" t="s">
        <v>43</v>
      </c>
      <c r="G661" t="s">
        <v>44</v>
      </c>
      <c r="H661" s="266">
        <v>43160</v>
      </c>
      <c r="I661" s="266">
        <v>44012</v>
      </c>
      <c r="J661" s="266">
        <v>43959</v>
      </c>
      <c r="K661" t="s">
        <v>45</v>
      </c>
      <c r="L661" t="s">
        <v>46</v>
      </c>
      <c r="M661" t="s">
        <v>47</v>
      </c>
      <c r="N661" t="s">
        <v>65</v>
      </c>
      <c r="O661">
        <v>14</v>
      </c>
      <c r="P661" t="s">
        <v>881</v>
      </c>
      <c r="Q661" t="s">
        <v>49</v>
      </c>
      <c r="S661" t="s">
        <v>50</v>
      </c>
      <c r="U661" t="s">
        <v>48</v>
      </c>
      <c r="V661" t="s">
        <v>48</v>
      </c>
      <c r="W661" s="92"/>
      <c r="X661" s="92">
        <v>36.5</v>
      </c>
      <c r="Y661" s="93"/>
      <c r="Z661" s="93"/>
      <c r="AB661" s="266"/>
      <c r="AC661" s="266"/>
      <c r="AJ661" s="266"/>
      <c r="AK661" s="266"/>
      <c r="AL661" s="266">
        <v>44938</v>
      </c>
    </row>
    <row r="662" spans="1:38">
      <c r="A662" t="s">
        <v>38</v>
      </c>
      <c r="B662" t="s">
        <v>39</v>
      </c>
      <c r="C662" t="s">
        <v>40</v>
      </c>
      <c r="D662" t="s">
        <v>41</v>
      </c>
      <c r="E662" t="s">
        <v>42</v>
      </c>
      <c r="F662" t="s">
        <v>43</v>
      </c>
      <c r="G662" t="s">
        <v>44</v>
      </c>
      <c r="H662" s="266">
        <v>43160</v>
      </c>
      <c r="I662" s="266">
        <v>44012</v>
      </c>
      <c r="J662" s="266">
        <v>43959</v>
      </c>
      <c r="K662" t="s">
        <v>45</v>
      </c>
      <c r="L662" t="s">
        <v>46</v>
      </c>
      <c r="M662" t="s">
        <v>47</v>
      </c>
      <c r="N662" t="s">
        <v>65</v>
      </c>
      <c r="O662">
        <v>14</v>
      </c>
      <c r="P662" t="s">
        <v>882</v>
      </c>
      <c r="Q662" t="s">
        <v>49</v>
      </c>
      <c r="S662" t="s">
        <v>50</v>
      </c>
      <c r="U662" t="s">
        <v>51</v>
      </c>
      <c r="V662" t="s">
        <v>51</v>
      </c>
      <c r="W662" s="92"/>
      <c r="X662" s="92">
        <v>63.1</v>
      </c>
      <c r="Y662" s="93"/>
      <c r="Z662" s="93"/>
      <c r="AB662" s="266"/>
      <c r="AC662" s="266"/>
      <c r="AJ662" s="266"/>
      <c r="AK662" s="266"/>
      <c r="AL662" s="266">
        <v>44938</v>
      </c>
    </row>
    <row r="663" spans="1:38">
      <c r="A663" t="s">
        <v>38</v>
      </c>
      <c r="B663" t="s">
        <v>39</v>
      </c>
      <c r="C663" t="s">
        <v>40</v>
      </c>
      <c r="D663" t="s">
        <v>41</v>
      </c>
      <c r="E663" t="s">
        <v>42</v>
      </c>
      <c r="F663" t="s">
        <v>43</v>
      </c>
      <c r="G663" t="s">
        <v>44</v>
      </c>
      <c r="H663" s="266">
        <v>43160</v>
      </c>
      <c r="I663" s="266">
        <v>44012</v>
      </c>
      <c r="J663" s="266">
        <v>43959</v>
      </c>
      <c r="K663" t="s">
        <v>45</v>
      </c>
      <c r="L663" t="s">
        <v>46</v>
      </c>
      <c r="M663" t="s">
        <v>47</v>
      </c>
      <c r="N663" t="s">
        <v>65</v>
      </c>
      <c r="O663">
        <v>14</v>
      </c>
      <c r="P663" t="s">
        <v>883</v>
      </c>
      <c r="Q663" t="s">
        <v>49</v>
      </c>
      <c r="S663" t="s">
        <v>50</v>
      </c>
      <c r="U663" t="s">
        <v>51</v>
      </c>
      <c r="V663" t="s">
        <v>51</v>
      </c>
      <c r="W663" s="92"/>
      <c r="X663" s="92">
        <v>67.7</v>
      </c>
      <c r="Y663" s="93"/>
      <c r="Z663" s="93"/>
      <c r="AB663" s="266"/>
      <c r="AC663" s="266"/>
      <c r="AJ663" s="266"/>
      <c r="AK663" s="266"/>
      <c r="AL663" s="266">
        <v>44938</v>
      </c>
    </row>
    <row r="664" spans="1:38">
      <c r="A664" t="s">
        <v>38</v>
      </c>
      <c r="B664" t="s">
        <v>39</v>
      </c>
      <c r="C664" t="s">
        <v>40</v>
      </c>
      <c r="D664" t="s">
        <v>41</v>
      </c>
      <c r="E664" t="s">
        <v>42</v>
      </c>
      <c r="F664" t="s">
        <v>43</v>
      </c>
      <c r="G664" t="s">
        <v>44</v>
      </c>
      <c r="H664" s="266">
        <v>43160</v>
      </c>
      <c r="I664" s="266">
        <v>44012</v>
      </c>
      <c r="J664" s="266">
        <v>43959</v>
      </c>
      <c r="K664" t="s">
        <v>45</v>
      </c>
      <c r="L664" t="s">
        <v>46</v>
      </c>
      <c r="M664" t="s">
        <v>47</v>
      </c>
      <c r="N664" t="s">
        <v>65</v>
      </c>
      <c r="O664">
        <v>15</v>
      </c>
      <c r="P664" t="s">
        <v>884</v>
      </c>
      <c r="Q664" t="s">
        <v>49</v>
      </c>
      <c r="S664" t="s">
        <v>50</v>
      </c>
      <c r="U664" t="s">
        <v>60</v>
      </c>
      <c r="V664" t="s">
        <v>60</v>
      </c>
      <c r="W664" s="92"/>
      <c r="X664" s="92">
        <v>90.7</v>
      </c>
      <c r="Y664" s="93"/>
      <c r="Z664" s="93"/>
      <c r="AB664" s="266"/>
      <c r="AC664" s="266"/>
      <c r="AJ664" s="266"/>
      <c r="AK664" s="266"/>
      <c r="AL664" s="266">
        <v>44938</v>
      </c>
    </row>
    <row r="665" spans="1:38">
      <c r="A665" t="s">
        <v>38</v>
      </c>
      <c r="B665" t="s">
        <v>39</v>
      </c>
      <c r="C665" t="s">
        <v>40</v>
      </c>
      <c r="D665" t="s">
        <v>41</v>
      </c>
      <c r="E665" t="s">
        <v>42</v>
      </c>
      <c r="F665" t="s">
        <v>43</v>
      </c>
      <c r="G665" t="s">
        <v>44</v>
      </c>
      <c r="H665" s="266">
        <v>43160</v>
      </c>
      <c r="I665" s="266">
        <v>44012</v>
      </c>
      <c r="J665" s="266">
        <v>43959</v>
      </c>
      <c r="K665" t="s">
        <v>45</v>
      </c>
      <c r="L665" t="s">
        <v>46</v>
      </c>
      <c r="M665" t="s">
        <v>47</v>
      </c>
      <c r="N665" t="s">
        <v>65</v>
      </c>
      <c r="O665">
        <v>15</v>
      </c>
      <c r="P665" t="s">
        <v>885</v>
      </c>
      <c r="Q665" t="s">
        <v>49</v>
      </c>
      <c r="S665" t="s">
        <v>50</v>
      </c>
      <c r="U665" t="s">
        <v>48</v>
      </c>
      <c r="V665" t="s">
        <v>48</v>
      </c>
      <c r="W665" s="92"/>
      <c r="X665" s="92">
        <v>39.4</v>
      </c>
      <c r="Y665" s="93"/>
      <c r="Z665" s="93"/>
      <c r="AB665" s="266"/>
      <c r="AC665" s="266"/>
      <c r="AJ665" s="266"/>
      <c r="AK665" s="266"/>
      <c r="AL665" s="266">
        <v>44938</v>
      </c>
    </row>
    <row r="666" spans="1:38">
      <c r="A666" t="s">
        <v>38</v>
      </c>
      <c r="B666" t="s">
        <v>39</v>
      </c>
      <c r="C666" t="s">
        <v>40</v>
      </c>
      <c r="D666" t="s">
        <v>41</v>
      </c>
      <c r="E666" t="s">
        <v>42</v>
      </c>
      <c r="F666" t="s">
        <v>43</v>
      </c>
      <c r="G666" t="s">
        <v>44</v>
      </c>
      <c r="H666" s="266">
        <v>43160</v>
      </c>
      <c r="I666" s="266">
        <v>44012</v>
      </c>
      <c r="J666" s="266">
        <v>43959</v>
      </c>
      <c r="K666" t="s">
        <v>45</v>
      </c>
      <c r="L666" t="s">
        <v>46</v>
      </c>
      <c r="M666" t="s">
        <v>47</v>
      </c>
      <c r="N666" t="s">
        <v>65</v>
      </c>
      <c r="O666">
        <v>15</v>
      </c>
      <c r="P666" t="s">
        <v>886</v>
      </c>
      <c r="Q666" t="s">
        <v>49</v>
      </c>
      <c r="S666" t="s">
        <v>50</v>
      </c>
      <c r="U666" t="s">
        <v>51</v>
      </c>
      <c r="V666" t="s">
        <v>51</v>
      </c>
      <c r="W666" s="92"/>
      <c r="X666" s="92">
        <v>60.1</v>
      </c>
      <c r="Y666" s="93"/>
      <c r="Z666" s="93"/>
      <c r="AB666" s="266"/>
      <c r="AC666" s="266"/>
      <c r="AJ666" s="266"/>
      <c r="AK666" s="266"/>
      <c r="AL666" s="266">
        <v>44938</v>
      </c>
    </row>
    <row r="667" spans="1:38">
      <c r="A667" t="s">
        <v>38</v>
      </c>
      <c r="B667" t="s">
        <v>39</v>
      </c>
      <c r="C667" t="s">
        <v>40</v>
      </c>
      <c r="D667" t="s">
        <v>41</v>
      </c>
      <c r="E667" t="s">
        <v>42</v>
      </c>
      <c r="F667" t="s">
        <v>43</v>
      </c>
      <c r="G667" t="s">
        <v>44</v>
      </c>
      <c r="H667" s="266">
        <v>43160</v>
      </c>
      <c r="I667" s="266">
        <v>44012</v>
      </c>
      <c r="J667" s="266">
        <v>43959</v>
      </c>
      <c r="K667" t="s">
        <v>45</v>
      </c>
      <c r="L667" t="s">
        <v>46</v>
      </c>
      <c r="M667" t="s">
        <v>47</v>
      </c>
      <c r="N667" t="s">
        <v>65</v>
      </c>
      <c r="O667">
        <v>15</v>
      </c>
      <c r="P667" t="s">
        <v>887</v>
      </c>
      <c r="Q667" t="s">
        <v>49</v>
      </c>
      <c r="R667" t="s">
        <v>18</v>
      </c>
      <c r="S667" t="s">
        <v>53</v>
      </c>
      <c r="U667" t="s">
        <v>51</v>
      </c>
      <c r="V667" t="s">
        <v>51</v>
      </c>
      <c r="W667" s="92"/>
      <c r="X667" s="92">
        <v>66.9</v>
      </c>
      <c r="Y667" s="93"/>
      <c r="Z667" s="93"/>
      <c r="AB667" s="266">
        <v>43783</v>
      </c>
      <c r="AC667" s="266">
        <v>43801</v>
      </c>
      <c r="AD667" t="s">
        <v>54</v>
      </c>
      <c r="AF667" t="s">
        <v>55</v>
      </c>
      <c r="AG667" t="s">
        <v>888</v>
      </c>
      <c r="AH667" t="s">
        <v>57</v>
      </c>
      <c r="AI667" t="s">
        <v>88</v>
      </c>
      <c r="AJ667" s="266">
        <v>43801</v>
      </c>
      <c r="AK667" s="266">
        <v>44254</v>
      </c>
      <c r="AL667" s="266">
        <v>44938</v>
      </c>
    </row>
    <row r="668" spans="1:38">
      <c r="A668" t="s">
        <v>38</v>
      </c>
      <c r="B668" t="s">
        <v>39</v>
      </c>
      <c r="C668" t="s">
        <v>40</v>
      </c>
      <c r="D668" t="s">
        <v>41</v>
      </c>
      <c r="E668" t="s">
        <v>42</v>
      </c>
      <c r="F668" t="s">
        <v>43</v>
      </c>
      <c r="G668" t="s">
        <v>44</v>
      </c>
      <c r="H668" s="266">
        <v>43160</v>
      </c>
      <c r="I668" s="266">
        <v>44012</v>
      </c>
      <c r="J668" s="266">
        <v>43959</v>
      </c>
      <c r="K668" t="s">
        <v>45</v>
      </c>
      <c r="L668" t="s">
        <v>46</v>
      </c>
      <c r="M668" t="s">
        <v>47</v>
      </c>
      <c r="N668" t="s">
        <v>65</v>
      </c>
      <c r="O668">
        <v>16</v>
      </c>
      <c r="P668" t="s">
        <v>889</v>
      </c>
      <c r="Q668" t="s">
        <v>49</v>
      </c>
      <c r="S668" t="s">
        <v>50</v>
      </c>
      <c r="U668" t="s">
        <v>60</v>
      </c>
      <c r="V668" t="s">
        <v>60</v>
      </c>
      <c r="W668" s="92"/>
      <c r="X668" s="92">
        <v>87.8</v>
      </c>
      <c r="Y668" s="93"/>
      <c r="Z668" s="93"/>
      <c r="AB668" s="266"/>
      <c r="AC668" s="266"/>
      <c r="AJ668" s="266"/>
      <c r="AK668" s="266"/>
      <c r="AL668" s="266">
        <v>44938</v>
      </c>
    </row>
    <row r="669" spans="1:38">
      <c r="A669" t="s">
        <v>38</v>
      </c>
      <c r="B669" t="s">
        <v>39</v>
      </c>
      <c r="C669" t="s">
        <v>40</v>
      </c>
      <c r="D669" t="s">
        <v>41</v>
      </c>
      <c r="E669" t="s">
        <v>42</v>
      </c>
      <c r="F669" t="s">
        <v>43</v>
      </c>
      <c r="G669" t="s">
        <v>44</v>
      </c>
      <c r="H669" s="266">
        <v>43160</v>
      </c>
      <c r="I669" s="266">
        <v>44012</v>
      </c>
      <c r="J669" s="266">
        <v>43959</v>
      </c>
      <c r="K669" t="s">
        <v>45</v>
      </c>
      <c r="L669" t="s">
        <v>46</v>
      </c>
      <c r="M669" t="s">
        <v>47</v>
      </c>
      <c r="N669" t="s">
        <v>65</v>
      </c>
      <c r="O669">
        <v>16</v>
      </c>
      <c r="P669" t="s">
        <v>890</v>
      </c>
      <c r="Q669" t="s">
        <v>49</v>
      </c>
      <c r="S669" t="s">
        <v>50</v>
      </c>
      <c r="U669" t="s">
        <v>48</v>
      </c>
      <c r="V669" t="s">
        <v>48</v>
      </c>
      <c r="W669" s="92"/>
      <c r="X669" s="92">
        <v>36.5</v>
      </c>
      <c r="Y669" s="93"/>
      <c r="Z669" s="93"/>
      <c r="AB669" s="266"/>
      <c r="AC669" s="266"/>
      <c r="AJ669" s="266"/>
      <c r="AK669" s="266"/>
      <c r="AL669" s="266">
        <v>44938</v>
      </c>
    </row>
    <row r="670" spans="1:38">
      <c r="A670" t="s">
        <v>38</v>
      </c>
      <c r="B670" t="s">
        <v>39</v>
      </c>
      <c r="C670" t="s">
        <v>40</v>
      </c>
      <c r="D670" t="s">
        <v>41</v>
      </c>
      <c r="E670" t="s">
        <v>42</v>
      </c>
      <c r="F670" t="s">
        <v>43</v>
      </c>
      <c r="G670" t="s">
        <v>44</v>
      </c>
      <c r="H670" s="266">
        <v>43160</v>
      </c>
      <c r="I670" s="266">
        <v>44012</v>
      </c>
      <c r="J670" s="266">
        <v>43959</v>
      </c>
      <c r="K670" t="s">
        <v>45</v>
      </c>
      <c r="L670" t="s">
        <v>46</v>
      </c>
      <c r="M670" t="s">
        <v>47</v>
      </c>
      <c r="N670" t="s">
        <v>65</v>
      </c>
      <c r="O670">
        <v>16</v>
      </c>
      <c r="P670" t="s">
        <v>891</v>
      </c>
      <c r="Q670" t="s">
        <v>49</v>
      </c>
      <c r="R670" t="s">
        <v>18</v>
      </c>
      <c r="S670" t="s">
        <v>53</v>
      </c>
      <c r="U670" t="s">
        <v>51</v>
      </c>
      <c r="V670" t="s">
        <v>51</v>
      </c>
      <c r="W670" s="92"/>
      <c r="X670" s="92">
        <v>63.1</v>
      </c>
      <c r="Y670" s="93"/>
      <c r="Z670" s="93"/>
      <c r="AB670" s="266">
        <v>43686</v>
      </c>
      <c r="AC670" s="266">
        <v>43705</v>
      </c>
      <c r="AD670" t="s">
        <v>54</v>
      </c>
      <c r="AF670" t="s">
        <v>55</v>
      </c>
      <c r="AG670" t="s">
        <v>892</v>
      </c>
      <c r="AH670" t="s">
        <v>57</v>
      </c>
      <c r="AI670" t="s">
        <v>78</v>
      </c>
      <c r="AJ670" s="266">
        <v>43705</v>
      </c>
      <c r="AK670" s="266">
        <v>44254</v>
      </c>
      <c r="AL670" s="266">
        <v>44938</v>
      </c>
    </row>
    <row r="671" spans="1:38">
      <c r="A671" t="s">
        <v>38</v>
      </c>
      <c r="B671" t="s">
        <v>39</v>
      </c>
      <c r="C671" t="s">
        <v>40</v>
      </c>
      <c r="D671" t="s">
        <v>41</v>
      </c>
      <c r="E671" t="s">
        <v>42</v>
      </c>
      <c r="F671" t="s">
        <v>43</v>
      </c>
      <c r="G671" t="s">
        <v>44</v>
      </c>
      <c r="H671" s="266">
        <v>43160</v>
      </c>
      <c r="I671" s="266">
        <v>44012</v>
      </c>
      <c r="J671" s="266">
        <v>43959</v>
      </c>
      <c r="K671" t="s">
        <v>45</v>
      </c>
      <c r="L671" t="s">
        <v>46</v>
      </c>
      <c r="M671" t="s">
        <v>47</v>
      </c>
      <c r="N671" t="s">
        <v>65</v>
      </c>
      <c r="O671">
        <v>16</v>
      </c>
      <c r="P671" t="s">
        <v>893</v>
      </c>
      <c r="Q671" t="s">
        <v>49</v>
      </c>
      <c r="R671" t="s">
        <v>18</v>
      </c>
      <c r="S671" t="s">
        <v>53</v>
      </c>
      <c r="U671" t="s">
        <v>51</v>
      </c>
      <c r="V671" t="s">
        <v>51</v>
      </c>
      <c r="W671" s="92"/>
      <c r="X671" s="92">
        <v>67.7</v>
      </c>
      <c r="Y671" s="93"/>
      <c r="Z671" s="93"/>
      <c r="AB671" s="266">
        <v>43686</v>
      </c>
      <c r="AC671" s="266">
        <v>43692</v>
      </c>
      <c r="AD671" t="s">
        <v>54</v>
      </c>
      <c r="AF671" t="s">
        <v>55</v>
      </c>
      <c r="AG671" t="s">
        <v>894</v>
      </c>
      <c r="AJ671" s="266"/>
      <c r="AK671" s="266">
        <v>44254</v>
      </c>
      <c r="AL671" s="266">
        <v>44938</v>
      </c>
    </row>
    <row r="672" spans="1:38">
      <c r="A672" t="s">
        <v>38</v>
      </c>
      <c r="B672" t="s">
        <v>39</v>
      </c>
      <c r="C672" t="s">
        <v>40</v>
      </c>
      <c r="D672" t="s">
        <v>41</v>
      </c>
      <c r="E672" t="s">
        <v>895</v>
      </c>
      <c r="F672" t="s">
        <v>896</v>
      </c>
      <c r="G672" t="s">
        <v>44</v>
      </c>
      <c r="H672" s="266">
        <v>43160</v>
      </c>
      <c r="I672" s="266">
        <v>44012</v>
      </c>
      <c r="J672" s="266">
        <v>43959</v>
      </c>
      <c r="K672" t="s">
        <v>45</v>
      </c>
      <c r="L672" t="s">
        <v>46</v>
      </c>
      <c r="M672" t="s">
        <v>47</v>
      </c>
      <c r="N672" t="s">
        <v>48</v>
      </c>
      <c r="O672">
        <v>2</v>
      </c>
      <c r="P672" t="s">
        <v>48</v>
      </c>
      <c r="Q672" t="s">
        <v>49</v>
      </c>
      <c r="R672" t="s">
        <v>18</v>
      </c>
      <c r="S672" t="s">
        <v>53</v>
      </c>
      <c r="U672" t="s">
        <v>51</v>
      </c>
      <c r="V672" t="s">
        <v>51</v>
      </c>
      <c r="W672" s="92"/>
      <c r="X672" s="92">
        <v>52</v>
      </c>
      <c r="Y672" s="93"/>
      <c r="Z672" s="93"/>
      <c r="AB672" s="266">
        <v>43490</v>
      </c>
      <c r="AC672" s="266">
        <v>43517</v>
      </c>
      <c r="AD672" t="s">
        <v>54</v>
      </c>
      <c r="AF672" t="s">
        <v>55</v>
      </c>
      <c r="AG672" t="s">
        <v>897</v>
      </c>
      <c r="AJ672" s="266"/>
      <c r="AK672" s="266">
        <v>44254</v>
      </c>
      <c r="AL672" s="266">
        <v>44938</v>
      </c>
    </row>
    <row r="673" spans="1:38">
      <c r="A673" t="s">
        <v>38</v>
      </c>
      <c r="B673" t="s">
        <v>39</v>
      </c>
      <c r="C673" t="s">
        <v>40</v>
      </c>
      <c r="D673" t="s">
        <v>41</v>
      </c>
      <c r="E673" t="s">
        <v>895</v>
      </c>
      <c r="F673" t="s">
        <v>896</v>
      </c>
      <c r="G673" t="s">
        <v>44</v>
      </c>
      <c r="H673" s="266">
        <v>43160</v>
      </c>
      <c r="I673" s="266">
        <v>44012</v>
      </c>
      <c r="J673" s="266">
        <v>43959</v>
      </c>
      <c r="K673" t="s">
        <v>45</v>
      </c>
      <c r="L673" t="s">
        <v>46</v>
      </c>
      <c r="M673" t="s">
        <v>47</v>
      </c>
      <c r="N673" t="s">
        <v>48</v>
      </c>
      <c r="O673">
        <v>2</v>
      </c>
      <c r="P673" t="s">
        <v>52</v>
      </c>
      <c r="Q673" t="s">
        <v>49</v>
      </c>
      <c r="S673" t="s">
        <v>50</v>
      </c>
      <c r="U673" t="s">
        <v>48</v>
      </c>
      <c r="V673" t="s">
        <v>70</v>
      </c>
      <c r="W673" s="92"/>
      <c r="X673" s="92">
        <v>26</v>
      </c>
      <c r="Y673" s="93"/>
      <c r="Z673" s="93"/>
      <c r="AB673" s="266"/>
      <c r="AC673" s="266"/>
      <c r="AJ673" s="266"/>
      <c r="AK673" s="266"/>
      <c r="AL673" s="266">
        <v>44938</v>
      </c>
    </row>
    <row r="674" spans="1:38">
      <c r="A674" t="s">
        <v>38</v>
      </c>
      <c r="B674" t="s">
        <v>39</v>
      </c>
      <c r="C674" t="s">
        <v>40</v>
      </c>
      <c r="D674" t="s">
        <v>41</v>
      </c>
      <c r="E674" t="s">
        <v>895</v>
      </c>
      <c r="F674" t="s">
        <v>896</v>
      </c>
      <c r="G674" t="s">
        <v>44</v>
      </c>
      <c r="H674" s="266">
        <v>43160</v>
      </c>
      <c r="I674" s="266">
        <v>44012</v>
      </c>
      <c r="J674" s="266">
        <v>43959</v>
      </c>
      <c r="K674" t="s">
        <v>45</v>
      </c>
      <c r="L674" t="s">
        <v>46</v>
      </c>
      <c r="M674" t="s">
        <v>47</v>
      </c>
      <c r="N674" t="s">
        <v>48</v>
      </c>
      <c r="O674">
        <v>2</v>
      </c>
      <c r="P674" t="s">
        <v>71</v>
      </c>
      <c r="Q674" t="s">
        <v>49</v>
      </c>
      <c r="S674" t="s">
        <v>50</v>
      </c>
      <c r="U674" t="s">
        <v>51</v>
      </c>
      <c r="V674" t="s">
        <v>51</v>
      </c>
      <c r="W674" s="92"/>
      <c r="X674" s="92">
        <v>51.9</v>
      </c>
      <c r="Y674" s="93"/>
      <c r="Z674" s="93"/>
      <c r="AB674" s="266"/>
      <c r="AC674" s="266"/>
      <c r="AJ674" s="266"/>
      <c r="AK674" s="266"/>
      <c r="AL674" s="266">
        <v>44938</v>
      </c>
    </row>
    <row r="675" spans="1:38">
      <c r="A675" t="s">
        <v>38</v>
      </c>
      <c r="B675" t="s">
        <v>39</v>
      </c>
      <c r="C675" t="s">
        <v>40</v>
      </c>
      <c r="D675" t="s">
        <v>41</v>
      </c>
      <c r="E675" t="s">
        <v>895</v>
      </c>
      <c r="F675" t="s">
        <v>896</v>
      </c>
      <c r="G675" t="s">
        <v>44</v>
      </c>
      <c r="H675" s="266">
        <v>43160</v>
      </c>
      <c r="I675" s="266">
        <v>44012</v>
      </c>
      <c r="J675" s="266">
        <v>43959</v>
      </c>
      <c r="K675" t="s">
        <v>45</v>
      </c>
      <c r="L675" t="s">
        <v>46</v>
      </c>
      <c r="M675" t="s">
        <v>47</v>
      </c>
      <c r="N675" t="s">
        <v>48</v>
      </c>
      <c r="O675">
        <v>2</v>
      </c>
      <c r="P675" t="s">
        <v>51</v>
      </c>
      <c r="Q675" t="s">
        <v>49</v>
      </c>
      <c r="S675" t="s">
        <v>50</v>
      </c>
      <c r="U675" t="s">
        <v>60</v>
      </c>
      <c r="V675" t="s">
        <v>60</v>
      </c>
      <c r="W675" s="92"/>
      <c r="X675" s="92">
        <v>71.8</v>
      </c>
      <c r="Y675" s="93"/>
      <c r="Z675" s="93"/>
      <c r="AB675" s="266"/>
      <c r="AC675" s="266"/>
      <c r="AJ675" s="266"/>
      <c r="AK675" s="266"/>
      <c r="AL675" s="266">
        <v>44938</v>
      </c>
    </row>
    <row r="676" spans="1:38">
      <c r="A676" t="s">
        <v>38</v>
      </c>
      <c r="B676" t="s">
        <v>39</v>
      </c>
      <c r="C676" t="s">
        <v>40</v>
      </c>
      <c r="D676" t="s">
        <v>41</v>
      </c>
      <c r="E676" t="s">
        <v>895</v>
      </c>
      <c r="F676" t="s">
        <v>896</v>
      </c>
      <c r="G676" t="s">
        <v>44</v>
      </c>
      <c r="H676" s="266">
        <v>43160</v>
      </c>
      <c r="I676" s="266">
        <v>44012</v>
      </c>
      <c r="J676" s="266">
        <v>43959</v>
      </c>
      <c r="K676" t="s">
        <v>45</v>
      </c>
      <c r="L676" t="s">
        <v>46</v>
      </c>
      <c r="M676" t="s">
        <v>47</v>
      </c>
      <c r="N676" t="s">
        <v>48</v>
      </c>
      <c r="O676">
        <v>2</v>
      </c>
      <c r="P676" t="s">
        <v>60</v>
      </c>
      <c r="Q676" t="s">
        <v>49</v>
      </c>
      <c r="S676" t="s">
        <v>50</v>
      </c>
      <c r="U676" t="s">
        <v>51</v>
      </c>
      <c r="V676" t="s">
        <v>51</v>
      </c>
      <c r="W676" s="92"/>
      <c r="X676" s="92">
        <v>58.1</v>
      </c>
      <c r="Y676" s="93"/>
      <c r="Z676" s="93"/>
      <c r="AB676" s="266"/>
      <c r="AC676" s="266"/>
      <c r="AJ676" s="266"/>
      <c r="AK676" s="266"/>
      <c r="AL676" s="266">
        <v>44938</v>
      </c>
    </row>
    <row r="677" spans="1:38">
      <c r="A677" t="s">
        <v>38</v>
      </c>
      <c r="B677" t="s">
        <v>39</v>
      </c>
      <c r="C677" t="s">
        <v>40</v>
      </c>
      <c r="D677" t="s">
        <v>41</v>
      </c>
      <c r="E677" t="s">
        <v>895</v>
      </c>
      <c r="F677" t="s">
        <v>896</v>
      </c>
      <c r="G677" t="s">
        <v>44</v>
      </c>
      <c r="H677" s="266">
        <v>43160</v>
      </c>
      <c r="I677" s="266">
        <v>44012</v>
      </c>
      <c r="J677" s="266">
        <v>43959</v>
      </c>
      <c r="K677" t="s">
        <v>45</v>
      </c>
      <c r="L677" t="s">
        <v>46</v>
      </c>
      <c r="M677" t="s">
        <v>47</v>
      </c>
      <c r="N677" t="s">
        <v>48</v>
      </c>
      <c r="O677">
        <v>2</v>
      </c>
      <c r="P677" t="s">
        <v>64</v>
      </c>
      <c r="Q677" t="s">
        <v>49</v>
      </c>
      <c r="R677" t="s">
        <v>18</v>
      </c>
      <c r="S677" t="s">
        <v>53</v>
      </c>
      <c r="U677" t="s">
        <v>51</v>
      </c>
      <c r="V677" t="s">
        <v>51</v>
      </c>
      <c r="W677" s="92"/>
      <c r="X677" s="92">
        <v>51.8</v>
      </c>
      <c r="Y677" s="93"/>
      <c r="Z677" s="93"/>
      <c r="AB677" s="266">
        <v>43579</v>
      </c>
      <c r="AC677" s="266">
        <v>43598</v>
      </c>
      <c r="AD677" t="s">
        <v>54</v>
      </c>
      <c r="AG677" t="s">
        <v>898</v>
      </c>
      <c r="AJ677" s="266"/>
      <c r="AK677" s="266">
        <v>44254</v>
      </c>
      <c r="AL677" s="266">
        <v>44938</v>
      </c>
    </row>
    <row r="678" spans="1:38">
      <c r="A678" t="s">
        <v>38</v>
      </c>
      <c r="B678" t="s">
        <v>39</v>
      </c>
      <c r="C678" t="s">
        <v>40</v>
      </c>
      <c r="D678" t="s">
        <v>41</v>
      </c>
      <c r="E678" t="s">
        <v>895</v>
      </c>
      <c r="F678" t="s">
        <v>896</v>
      </c>
      <c r="G678" t="s">
        <v>44</v>
      </c>
      <c r="H678" s="266">
        <v>43160</v>
      </c>
      <c r="I678" s="266">
        <v>44012</v>
      </c>
      <c r="J678" s="266">
        <v>43959</v>
      </c>
      <c r="K678" t="s">
        <v>45</v>
      </c>
      <c r="L678" t="s">
        <v>46</v>
      </c>
      <c r="M678" t="s">
        <v>47</v>
      </c>
      <c r="N678" t="s">
        <v>48</v>
      </c>
      <c r="O678">
        <v>2</v>
      </c>
      <c r="P678" t="s">
        <v>65</v>
      </c>
      <c r="Q678" t="s">
        <v>49</v>
      </c>
      <c r="R678" t="s">
        <v>18</v>
      </c>
      <c r="S678" t="s">
        <v>53</v>
      </c>
      <c r="U678" t="s">
        <v>48</v>
      </c>
      <c r="V678" t="s">
        <v>48</v>
      </c>
      <c r="W678" s="92"/>
      <c r="X678" s="92">
        <v>40.5</v>
      </c>
      <c r="Y678" s="93"/>
      <c r="Z678" s="93"/>
      <c r="AB678" s="266">
        <v>43542</v>
      </c>
      <c r="AC678" s="266">
        <v>43552</v>
      </c>
      <c r="AD678" t="s">
        <v>54</v>
      </c>
      <c r="AF678" t="s">
        <v>55</v>
      </c>
      <c r="AG678" t="s">
        <v>899</v>
      </c>
      <c r="AJ678" s="266"/>
      <c r="AK678" s="266">
        <v>44254</v>
      </c>
      <c r="AL678" s="266">
        <v>44938</v>
      </c>
    </row>
    <row r="679" spans="1:38">
      <c r="A679" t="s">
        <v>38</v>
      </c>
      <c r="B679" t="s">
        <v>39</v>
      </c>
      <c r="C679" t="s">
        <v>40</v>
      </c>
      <c r="D679" t="s">
        <v>41</v>
      </c>
      <c r="E679" t="s">
        <v>895</v>
      </c>
      <c r="F679" t="s">
        <v>896</v>
      </c>
      <c r="G679" t="s">
        <v>44</v>
      </c>
      <c r="H679" s="266">
        <v>43160</v>
      </c>
      <c r="I679" s="266">
        <v>44012</v>
      </c>
      <c r="J679" s="266">
        <v>43959</v>
      </c>
      <c r="K679" t="s">
        <v>45</v>
      </c>
      <c r="L679" t="s">
        <v>46</v>
      </c>
      <c r="M679" t="s">
        <v>47</v>
      </c>
      <c r="N679" t="s">
        <v>48</v>
      </c>
      <c r="O679">
        <v>2</v>
      </c>
      <c r="P679" t="s">
        <v>66</v>
      </c>
      <c r="Q679" t="s">
        <v>49</v>
      </c>
      <c r="R679" t="s">
        <v>18</v>
      </c>
      <c r="S679" t="s">
        <v>53</v>
      </c>
      <c r="U679" t="s">
        <v>48</v>
      </c>
      <c r="V679" t="s">
        <v>48</v>
      </c>
      <c r="W679" s="92"/>
      <c r="X679" s="92">
        <v>40.6</v>
      </c>
      <c r="Y679" s="93"/>
      <c r="Z679" s="93"/>
      <c r="AB679" s="266">
        <v>43447</v>
      </c>
      <c r="AC679" s="266">
        <v>43483</v>
      </c>
      <c r="AD679" t="s">
        <v>54</v>
      </c>
      <c r="AF679" t="s">
        <v>55</v>
      </c>
      <c r="AG679" t="s">
        <v>900</v>
      </c>
      <c r="AH679" t="s">
        <v>57</v>
      </c>
      <c r="AI679" t="s">
        <v>73</v>
      </c>
      <c r="AJ679" s="266">
        <v>43483</v>
      </c>
      <c r="AK679" s="266">
        <v>44254</v>
      </c>
      <c r="AL679" s="266">
        <v>44938</v>
      </c>
    </row>
    <row r="680" spans="1:38">
      <c r="A680" t="s">
        <v>38</v>
      </c>
      <c r="B680" t="s">
        <v>39</v>
      </c>
      <c r="C680" t="s">
        <v>40</v>
      </c>
      <c r="D680" t="s">
        <v>41</v>
      </c>
      <c r="E680" t="s">
        <v>895</v>
      </c>
      <c r="F680" t="s">
        <v>896</v>
      </c>
      <c r="G680" t="s">
        <v>44</v>
      </c>
      <c r="H680" s="266">
        <v>43160</v>
      </c>
      <c r="I680" s="266">
        <v>44012</v>
      </c>
      <c r="J680" s="266">
        <v>43959</v>
      </c>
      <c r="K680" t="s">
        <v>45</v>
      </c>
      <c r="L680" t="s">
        <v>46</v>
      </c>
      <c r="M680" t="s">
        <v>47</v>
      </c>
      <c r="N680" t="s">
        <v>48</v>
      </c>
      <c r="O680">
        <v>2</v>
      </c>
      <c r="P680" t="s">
        <v>67</v>
      </c>
      <c r="Q680" t="s">
        <v>49</v>
      </c>
      <c r="S680" t="s">
        <v>50</v>
      </c>
      <c r="U680" t="s">
        <v>48</v>
      </c>
      <c r="V680" t="s">
        <v>48</v>
      </c>
      <c r="W680" s="92"/>
      <c r="X680" s="92">
        <v>40.7</v>
      </c>
      <c r="Y680" s="93"/>
      <c r="Z680" s="93"/>
      <c r="AB680" s="266"/>
      <c r="AC680" s="266"/>
      <c r="AJ680" s="266"/>
      <c r="AK680" s="266"/>
      <c r="AL680" s="266">
        <v>44938</v>
      </c>
    </row>
    <row r="681" spans="1:38">
      <c r="A681" t="s">
        <v>38</v>
      </c>
      <c r="B681" t="s">
        <v>39</v>
      </c>
      <c r="C681" t="s">
        <v>40</v>
      </c>
      <c r="D681" t="s">
        <v>41</v>
      </c>
      <c r="E681" t="s">
        <v>895</v>
      </c>
      <c r="F681" t="s">
        <v>896</v>
      </c>
      <c r="G681" t="s">
        <v>44</v>
      </c>
      <c r="H681" s="266">
        <v>43160</v>
      </c>
      <c r="I681" s="266">
        <v>44012</v>
      </c>
      <c r="J681" s="266">
        <v>43959</v>
      </c>
      <c r="K681" t="s">
        <v>45</v>
      </c>
      <c r="L681" t="s">
        <v>46</v>
      </c>
      <c r="M681" t="s">
        <v>47</v>
      </c>
      <c r="N681" t="s">
        <v>48</v>
      </c>
      <c r="O681">
        <v>2</v>
      </c>
      <c r="P681" t="s">
        <v>68</v>
      </c>
      <c r="Q681" t="s">
        <v>49</v>
      </c>
      <c r="S681" t="s">
        <v>50</v>
      </c>
      <c r="U681" t="s">
        <v>48</v>
      </c>
      <c r="V681" t="s">
        <v>48</v>
      </c>
      <c r="W681" s="92"/>
      <c r="X681" s="92">
        <v>36.5</v>
      </c>
      <c r="Y681" s="93"/>
      <c r="Z681" s="93"/>
      <c r="AB681" s="266"/>
      <c r="AC681" s="266"/>
      <c r="AJ681" s="266"/>
      <c r="AK681" s="266"/>
      <c r="AL681" s="266">
        <v>44938</v>
      </c>
    </row>
    <row r="682" spans="1:38">
      <c r="A682" t="s">
        <v>38</v>
      </c>
      <c r="B682" t="s">
        <v>39</v>
      </c>
      <c r="C682" t="s">
        <v>40</v>
      </c>
      <c r="D682" t="s">
        <v>41</v>
      </c>
      <c r="E682" t="s">
        <v>895</v>
      </c>
      <c r="F682" t="s">
        <v>896</v>
      </c>
      <c r="G682" t="s">
        <v>44</v>
      </c>
      <c r="H682" s="266">
        <v>43160</v>
      </c>
      <c r="I682" s="266">
        <v>44012</v>
      </c>
      <c r="J682" s="266">
        <v>43959</v>
      </c>
      <c r="K682" t="s">
        <v>45</v>
      </c>
      <c r="L682" t="s">
        <v>46</v>
      </c>
      <c r="M682" t="s">
        <v>47</v>
      </c>
      <c r="N682" t="s">
        <v>48</v>
      </c>
      <c r="O682">
        <v>2</v>
      </c>
      <c r="P682" t="s">
        <v>69</v>
      </c>
      <c r="Q682" t="s">
        <v>49</v>
      </c>
      <c r="S682" t="s">
        <v>50</v>
      </c>
      <c r="U682" t="s">
        <v>51</v>
      </c>
      <c r="V682" t="s">
        <v>51</v>
      </c>
      <c r="W682" s="92"/>
      <c r="X682" s="92">
        <v>64.3</v>
      </c>
      <c r="Y682" s="93"/>
      <c r="Z682" s="93"/>
      <c r="AB682" s="266"/>
      <c r="AC682" s="266"/>
      <c r="AJ682" s="266"/>
      <c r="AK682" s="266"/>
      <c r="AL682" s="266">
        <v>44938</v>
      </c>
    </row>
    <row r="683" spans="1:38">
      <c r="A683" t="s">
        <v>38</v>
      </c>
      <c r="B683" t="s">
        <v>39</v>
      </c>
      <c r="C683" t="s">
        <v>40</v>
      </c>
      <c r="D683" t="s">
        <v>41</v>
      </c>
      <c r="E683" t="s">
        <v>895</v>
      </c>
      <c r="F683" t="s">
        <v>896</v>
      </c>
      <c r="G683" t="s">
        <v>44</v>
      </c>
      <c r="H683" s="266">
        <v>43160</v>
      </c>
      <c r="I683" s="266">
        <v>44012</v>
      </c>
      <c r="J683" s="266">
        <v>43959</v>
      </c>
      <c r="K683" t="s">
        <v>45</v>
      </c>
      <c r="L683" t="s">
        <v>46</v>
      </c>
      <c r="M683" t="s">
        <v>47</v>
      </c>
      <c r="N683" t="s">
        <v>48</v>
      </c>
      <c r="O683">
        <v>3</v>
      </c>
      <c r="P683" t="s">
        <v>74</v>
      </c>
      <c r="Q683" t="s">
        <v>49</v>
      </c>
      <c r="S683" t="s">
        <v>50</v>
      </c>
      <c r="U683" t="s">
        <v>51</v>
      </c>
      <c r="V683" t="s">
        <v>51</v>
      </c>
      <c r="W683" s="92"/>
      <c r="X683" s="92">
        <v>52</v>
      </c>
      <c r="Y683" s="93"/>
      <c r="Z683" s="93"/>
      <c r="AB683" s="266"/>
      <c r="AC683" s="266"/>
      <c r="AJ683" s="266"/>
      <c r="AK683" s="266"/>
      <c r="AL683" s="266">
        <v>44938</v>
      </c>
    </row>
    <row r="684" spans="1:38">
      <c r="A684" t="s">
        <v>38</v>
      </c>
      <c r="B684" t="s">
        <v>39</v>
      </c>
      <c r="C684" t="s">
        <v>40</v>
      </c>
      <c r="D684" t="s">
        <v>41</v>
      </c>
      <c r="E684" t="s">
        <v>895</v>
      </c>
      <c r="F684" t="s">
        <v>896</v>
      </c>
      <c r="G684" t="s">
        <v>44</v>
      </c>
      <c r="H684" s="266">
        <v>43160</v>
      </c>
      <c r="I684" s="266">
        <v>44012</v>
      </c>
      <c r="J684" s="266">
        <v>43959</v>
      </c>
      <c r="K684" t="s">
        <v>45</v>
      </c>
      <c r="L684" t="s">
        <v>46</v>
      </c>
      <c r="M684" t="s">
        <v>47</v>
      </c>
      <c r="N684" t="s">
        <v>48</v>
      </c>
      <c r="O684">
        <v>3</v>
      </c>
      <c r="P684" t="s">
        <v>75</v>
      </c>
      <c r="Q684" t="s">
        <v>49</v>
      </c>
      <c r="S684" t="s">
        <v>50</v>
      </c>
      <c r="U684" t="s">
        <v>60</v>
      </c>
      <c r="V684" t="s">
        <v>60</v>
      </c>
      <c r="W684" s="92"/>
      <c r="X684" s="92">
        <v>71.8</v>
      </c>
      <c r="Y684" s="93"/>
      <c r="Z684" s="93"/>
      <c r="AB684" s="266"/>
      <c r="AC684" s="266"/>
      <c r="AJ684" s="266"/>
      <c r="AK684" s="266"/>
      <c r="AL684" s="266">
        <v>44938</v>
      </c>
    </row>
    <row r="685" spans="1:38">
      <c r="A685" t="s">
        <v>38</v>
      </c>
      <c r="B685" t="s">
        <v>39</v>
      </c>
      <c r="C685" t="s">
        <v>40</v>
      </c>
      <c r="D685" t="s">
        <v>41</v>
      </c>
      <c r="E685" t="s">
        <v>895</v>
      </c>
      <c r="F685" t="s">
        <v>896</v>
      </c>
      <c r="G685" t="s">
        <v>44</v>
      </c>
      <c r="H685" s="266">
        <v>43160</v>
      </c>
      <c r="I685" s="266">
        <v>44012</v>
      </c>
      <c r="J685" s="266">
        <v>43959</v>
      </c>
      <c r="K685" t="s">
        <v>45</v>
      </c>
      <c r="L685" t="s">
        <v>46</v>
      </c>
      <c r="M685" t="s">
        <v>47</v>
      </c>
      <c r="N685" t="s">
        <v>48</v>
      </c>
      <c r="O685">
        <v>3</v>
      </c>
      <c r="P685" t="s">
        <v>76</v>
      </c>
      <c r="Q685" t="s">
        <v>49</v>
      </c>
      <c r="S685" t="s">
        <v>50</v>
      </c>
      <c r="U685" t="s">
        <v>51</v>
      </c>
      <c r="V685" t="s">
        <v>51</v>
      </c>
      <c r="W685" s="92"/>
      <c r="X685" s="92">
        <v>58.1</v>
      </c>
      <c r="Y685" s="93"/>
      <c r="Z685" s="93"/>
      <c r="AB685" s="266"/>
      <c r="AC685" s="266"/>
      <c r="AJ685" s="266"/>
      <c r="AK685" s="266"/>
      <c r="AL685" s="266">
        <v>44938</v>
      </c>
    </row>
    <row r="686" spans="1:38">
      <c r="A686" t="s">
        <v>38</v>
      </c>
      <c r="B686" t="s">
        <v>39</v>
      </c>
      <c r="C686" t="s">
        <v>40</v>
      </c>
      <c r="D686" t="s">
        <v>41</v>
      </c>
      <c r="E686" t="s">
        <v>895</v>
      </c>
      <c r="F686" t="s">
        <v>896</v>
      </c>
      <c r="G686" t="s">
        <v>44</v>
      </c>
      <c r="H686" s="266">
        <v>43160</v>
      </c>
      <c r="I686" s="266">
        <v>44012</v>
      </c>
      <c r="J686" s="266">
        <v>43959</v>
      </c>
      <c r="K686" t="s">
        <v>45</v>
      </c>
      <c r="L686" t="s">
        <v>46</v>
      </c>
      <c r="M686" t="s">
        <v>47</v>
      </c>
      <c r="N686" t="s">
        <v>48</v>
      </c>
      <c r="O686">
        <v>3</v>
      </c>
      <c r="P686" t="s">
        <v>79</v>
      </c>
      <c r="Q686" t="s">
        <v>49</v>
      </c>
      <c r="S686" t="s">
        <v>50</v>
      </c>
      <c r="U686" t="s">
        <v>51</v>
      </c>
      <c r="V686" t="s">
        <v>51</v>
      </c>
      <c r="W686" s="92"/>
      <c r="X686" s="92">
        <v>51.8</v>
      </c>
      <c r="Y686" s="93"/>
      <c r="Z686" s="93"/>
      <c r="AB686" s="266"/>
      <c r="AC686" s="266"/>
      <c r="AJ686" s="266"/>
      <c r="AK686" s="266"/>
      <c r="AL686" s="266">
        <v>44938</v>
      </c>
    </row>
    <row r="687" spans="1:38">
      <c r="A687" t="s">
        <v>38</v>
      </c>
      <c r="B687" t="s">
        <v>39</v>
      </c>
      <c r="C687" t="s">
        <v>40</v>
      </c>
      <c r="D687" t="s">
        <v>41</v>
      </c>
      <c r="E687" t="s">
        <v>895</v>
      </c>
      <c r="F687" t="s">
        <v>896</v>
      </c>
      <c r="G687" t="s">
        <v>44</v>
      </c>
      <c r="H687" s="266">
        <v>43160</v>
      </c>
      <c r="I687" s="266">
        <v>44012</v>
      </c>
      <c r="J687" s="266">
        <v>43959</v>
      </c>
      <c r="K687" t="s">
        <v>45</v>
      </c>
      <c r="L687" t="s">
        <v>46</v>
      </c>
      <c r="M687" t="s">
        <v>47</v>
      </c>
      <c r="N687" t="s">
        <v>48</v>
      </c>
      <c r="O687">
        <v>3</v>
      </c>
      <c r="P687" t="s">
        <v>80</v>
      </c>
      <c r="Q687" t="s">
        <v>49</v>
      </c>
      <c r="S687" t="s">
        <v>50</v>
      </c>
      <c r="U687" t="s">
        <v>48</v>
      </c>
      <c r="V687" t="s">
        <v>48</v>
      </c>
      <c r="W687" s="92"/>
      <c r="X687" s="92">
        <v>40.5</v>
      </c>
      <c r="Y687" s="93"/>
      <c r="Z687" s="93"/>
      <c r="AB687" s="266"/>
      <c r="AC687" s="266"/>
      <c r="AJ687" s="266"/>
      <c r="AK687" s="266"/>
      <c r="AL687" s="266">
        <v>44938</v>
      </c>
    </row>
    <row r="688" spans="1:38">
      <c r="A688" t="s">
        <v>38</v>
      </c>
      <c r="B688" t="s">
        <v>39</v>
      </c>
      <c r="C688" t="s">
        <v>40</v>
      </c>
      <c r="D688" t="s">
        <v>41</v>
      </c>
      <c r="E688" t="s">
        <v>895</v>
      </c>
      <c r="F688" t="s">
        <v>896</v>
      </c>
      <c r="G688" t="s">
        <v>44</v>
      </c>
      <c r="H688" s="266">
        <v>43160</v>
      </c>
      <c r="I688" s="266">
        <v>44012</v>
      </c>
      <c r="J688" s="266">
        <v>43959</v>
      </c>
      <c r="K688" t="s">
        <v>45</v>
      </c>
      <c r="L688" t="s">
        <v>46</v>
      </c>
      <c r="M688" t="s">
        <v>47</v>
      </c>
      <c r="N688" t="s">
        <v>48</v>
      </c>
      <c r="O688">
        <v>3</v>
      </c>
      <c r="P688" t="s">
        <v>81</v>
      </c>
      <c r="Q688" t="s">
        <v>49</v>
      </c>
      <c r="R688" t="s">
        <v>18</v>
      </c>
      <c r="S688" t="s">
        <v>53</v>
      </c>
      <c r="U688" t="s">
        <v>48</v>
      </c>
      <c r="V688" t="s">
        <v>48</v>
      </c>
      <c r="W688" s="92"/>
      <c r="X688" s="92">
        <v>40.6</v>
      </c>
      <c r="Y688" s="93"/>
      <c r="Z688" s="93"/>
      <c r="AB688" s="266">
        <v>43620</v>
      </c>
      <c r="AC688" s="266">
        <v>43627</v>
      </c>
      <c r="AD688" t="s">
        <v>54</v>
      </c>
      <c r="AF688" t="s">
        <v>55</v>
      </c>
      <c r="AG688" t="s">
        <v>901</v>
      </c>
      <c r="AH688" t="s">
        <v>57</v>
      </c>
      <c r="AI688" t="s">
        <v>78</v>
      </c>
      <c r="AJ688" s="266">
        <v>43627</v>
      </c>
      <c r="AK688" s="266">
        <v>44254</v>
      </c>
      <c r="AL688" s="266">
        <v>44938</v>
      </c>
    </row>
    <row r="689" spans="1:38">
      <c r="A689" t="s">
        <v>38</v>
      </c>
      <c r="B689" t="s">
        <v>39</v>
      </c>
      <c r="C689" t="s">
        <v>40</v>
      </c>
      <c r="D689" t="s">
        <v>41</v>
      </c>
      <c r="E689" t="s">
        <v>895</v>
      </c>
      <c r="F689" t="s">
        <v>896</v>
      </c>
      <c r="G689" t="s">
        <v>44</v>
      </c>
      <c r="H689" s="266">
        <v>43160</v>
      </c>
      <c r="I689" s="266">
        <v>44012</v>
      </c>
      <c r="J689" s="266">
        <v>43959</v>
      </c>
      <c r="K689" t="s">
        <v>45</v>
      </c>
      <c r="L689" t="s">
        <v>46</v>
      </c>
      <c r="M689" t="s">
        <v>47</v>
      </c>
      <c r="N689" t="s">
        <v>48</v>
      </c>
      <c r="O689">
        <v>3</v>
      </c>
      <c r="P689" t="s">
        <v>82</v>
      </c>
      <c r="Q689" t="s">
        <v>49</v>
      </c>
      <c r="S689" t="s">
        <v>50</v>
      </c>
      <c r="U689" t="s">
        <v>48</v>
      </c>
      <c r="V689" t="s">
        <v>48</v>
      </c>
      <c r="W689" s="92"/>
      <c r="X689" s="92">
        <v>40.7</v>
      </c>
      <c r="Y689" s="93"/>
      <c r="Z689" s="93"/>
      <c r="AB689" s="266"/>
      <c r="AC689" s="266"/>
      <c r="AJ689" s="266"/>
      <c r="AK689" s="266"/>
      <c r="AL689" s="266">
        <v>44938</v>
      </c>
    </row>
    <row r="690" spans="1:38">
      <c r="A690" t="s">
        <v>38</v>
      </c>
      <c r="B690" t="s">
        <v>39</v>
      </c>
      <c r="C690" t="s">
        <v>40</v>
      </c>
      <c r="D690" t="s">
        <v>41</v>
      </c>
      <c r="E690" t="s">
        <v>895</v>
      </c>
      <c r="F690" t="s">
        <v>896</v>
      </c>
      <c r="G690" t="s">
        <v>44</v>
      </c>
      <c r="H690" s="266">
        <v>43160</v>
      </c>
      <c r="I690" s="266">
        <v>44012</v>
      </c>
      <c r="J690" s="266">
        <v>43959</v>
      </c>
      <c r="K690" t="s">
        <v>45</v>
      </c>
      <c r="L690" t="s">
        <v>46</v>
      </c>
      <c r="M690" t="s">
        <v>47</v>
      </c>
      <c r="N690" t="s">
        <v>48</v>
      </c>
      <c r="O690">
        <v>3</v>
      </c>
      <c r="P690" t="s">
        <v>83</v>
      </c>
      <c r="Q690" t="s">
        <v>49</v>
      </c>
      <c r="S690" t="s">
        <v>50</v>
      </c>
      <c r="U690" t="s">
        <v>48</v>
      </c>
      <c r="V690" t="s">
        <v>48</v>
      </c>
      <c r="W690" s="92"/>
      <c r="X690" s="92">
        <v>36.5</v>
      </c>
      <c r="Y690" s="93"/>
      <c r="Z690" s="93"/>
      <c r="AB690" s="266"/>
      <c r="AC690" s="266"/>
      <c r="AJ690" s="266"/>
      <c r="AK690" s="266"/>
      <c r="AL690" s="266">
        <v>44938</v>
      </c>
    </row>
    <row r="691" spans="1:38">
      <c r="A691" t="s">
        <v>38</v>
      </c>
      <c r="B691" t="s">
        <v>39</v>
      </c>
      <c r="C691" t="s">
        <v>40</v>
      </c>
      <c r="D691" t="s">
        <v>41</v>
      </c>
      <c r="E691" t="s">
        <v>895</v>
      </c>
      <c r="F691" t="s">
        <v>896</v>
      </c>
      <c r="G691" t="s">
        <v>44</v>
      </c>
      <c r="H691" s="266">
        <v>43160</v>
      </c>
      <c r="I691" s="266">
        <v>44012</v>
      </c>
      <c r="J691" s="266">
        <v>43959</v>
      </c>
      <c r="K691" t="s">
        <v>45</v>
      </c>
      <c r="L691" t="s">
        <v>46</v>
      </c>
      <c r="M691" t="s">
        <v>47</v>
      </c>
      <c r="N691" t="s">
        <v>48</v>
      </c>
      <c r="O691">
        <v>3</v>
      </c>
      <c r="P691" t="s">
        <v>84</v>
      </c>
      <c r="Q691" t="s">
        <v>49</v>
      </c>
      <c r="S691" t="s">
        <v>50</v>
      </c>
      <c r="U691" t="s">
        <v>51</v>
      </c>
      <c r="V691" t="s">
        <v>51</v>
      </c>
      <c r="W691" s="92"/>
      <c r="X691" s="92">
        <v>64.3</v>
      </c>
      <c r="Y691" s="93"/>
      <c r="Z691" s="93"/>
      <c r="AB691" s="266"/>
      <c r="AC691" s="266"/>
      <c r="AJ691" s="266"/>
      <c r="AK691" s="266"/>
      <c r="AL691" s="266">
        <v>44938</v>
      </c>
    </row>
    <row r="692" spans="1:38">
      <c r="A692" t="s">
        <v>38</v>
      </c>
      <c r="B692" t="s">
        <v>39</v>
      </c>
      <c r="C692" t="s">
        <v>40</v>
      </c>
      <c r="D692" t="s">
        <v>41</v>
      </c>
      <c r="E692" t="s">
        <v>895</v>
      </c>
      <c r="F692" t="s">
        <v>896</v>
      </c>
      <c r="G692" t="s">
        <v>44</v>
      </c>
      <c r="H692" s="266">
        <v>43160</v>
      </c>
      <c r="I692" s="266">
        <v>44012</v>
      </c>
      <c r="J692" s="266">
        <v>43959</v>
      </c>
      <c r="K692" t="s">
        <v>45</v>
      </c>
      <c r="L692" t="s">
        <v>46</v>
      </c>
      <c r="M692" t="s">
        <v>47</v>
      </c>
      <c r="N692" t="s">
        <v>48</v>
      </c>
      <c r="O692">
        <v>3</v>
      </c>
      <c r="P692" t="s">
        <v>86</v>
      </c>
      <c r="Q692" t="s">
        <v>49</v>
      </c>
      <c r="S692" t="s">
        <v>50</v>
      </c>
      <c r="U692" t="s">
        <v>48</v>
      </c>
      <c r="V692" t="s">
        <v>70</v>
      </c>
      <c r="W692" s="92"/>
      <c r="X692" s="92">
        <v>26</v>
      </c>
      <c r="Y692" s="93"/>
      <c r="Z692" s="93"/>
      <c r="AB692" s="266"/>
      <c r="AC692" s="266"/>
      <c r="AJ692" s="266"/>
      <c r="AK692" s="266"/>
      <c r="AL692" s="266">
        <v>44938</v>
      </c>
    </row>
    <row r="693" spans="1:38">
      <c r="A693" t="s">
        <v>38</v>
      </c>
      <c r="B693" t="s">
        <v>39</v>
      </c>
      <c r="C693" t="s">
        <v>40</v>
      </c>
      <c r="D693" t="s">
        <v>41</v>
      </c>
      <c r="E693" t="s">
        <v>895</v>
      </c>
      <c r="F693" t="s">
        <v>896</v>
      </c>
      <c r="G693" t="s">
        <v>44</v>
      </c>
      <c r="H693" s="266">
        <v>43160</v>
      </c>
      <c r="I693" s="266">
        <v>44012</v>
      </c>
      <c r="J693" s="266">
        <v>43959</v>
      </c>
      <c r="K693" t="s">
        <v>45</v>
      </c>
      <c r="L693" t="s">
        <v>46</v>
      </c>
      <c r="M693" t="s">
        <v>47</v>
      </c>
      <c r="N693" t="s">
        <v>48</v>
      </c>
      <c r="O693">
        <v>3</v>
      </c>
      <c r="P693" t="s">
        <v>89</v>
      </c>
      <c r="Q693" t="s">
        <v>49</v>
      </c>
      <c r="S693" t="s">
        <v>50</v>
      </c>
      <c r="U693" t="s">
        <v>51</v>
      </c>
      <c r="V693" t="s">
        <v>51</v>
      </c>
      <c r="W693" s="92"/>
      <c r="X693" s="92">
        <v>51.9</v>
      </c>
      <c r="Y693" s="93"/>
      <c r="Z693" s="93"/>
      <c r="AB693" s="266"/>
      <c r="AC693" s="266"/>
      <c r="AJ693" s="266"/>
      <c r="AK693" s="266"/>
      <c r="AL693" s="266">
        <v>44938</v>
      </c>
    </row>
    <row r="694" spans="1:38">
      <c r="A694" t="s">
        <v>38</v>
      </c>
      <c r="B694" t="s">
        <v>39</v>
      </c>
      <c r="C694" t="s">
        <v>40</v>
      </c>
      <c r="D694" t="s">
        <v>41</v>
      </c>
      <c r="E694" t="s">
        <v>895</v>
      </c>
      <c r="F694" t="s">
        <v>896</v>
      </c>
      <c r="G694" t="s">
        <v>44</v>
      </c>
      <c r="H694" s="266">
        <v>43160</v>
      </c>
      <c r="I694" s="266">
        <v>44012</v>
      </c>
      <c r="J694" s="266">
        <v>43959</v>
      </c>
      <c r="K694" t="s">
        <v>45</v>
      </c>
      <c r="L694" t="s">
        <v>46</v>
      </c>
      <c r="M694" t="s">
        <v>47</v>
      </c>
      <c r="N694" t="s">
        <v>48</v>
      </c>
      <c r="O694">
        <v>4</v>
      </c>
      <c r="P694" t="s">
        <v>93</v>
      </c>
      <c r="Q694" t="s">
        <v>49</v>
      </c>
      <c r="R694" t="s">
        <v>59</v>
      </c>
      <c r="S694" t="s">
        <v>50</v>
      </c>
      <c r="T694" t="s">
        <v>51</v>
      </c>
      <c r="U694" t="s">
        <v>51</v>
      </c>
      <c r="V694" t="s">
        <v>51</v>
      </c>
      <c r="W694" s="92">
        <v>50.9</v>
      </c>
      <c r="X694" s="92">
        <v>52</v>
      </c>
      <c r="Y694" s="93">
        <v>4677710</v>
      </c>
      <c r="Z694" s="93">
        <v>91900</v>
      </c>
      <c r="AA694" t="s">
        <v>61</v>
      </c>
      <c r="AB694" s="266"/>
      <c r="AC694" s="266"/>
      <c r="AJ694" s="266"/>
      <c r="AK694" s="266"/>
      <c r="AL694" s="266">
        <v>44938</v>
      </c>
    </row>
    <row r="695" spans="1:38">
      <c r="A695" t="s">
        <v>38</v>
      </c>
      <c r="B695" t="s">
        <v>39</v>
      </c>
      <c r="C695" t="s">
        <v>40</v>
      </c>
      <c r="D695" t="s">
        <v>41</v>
      </c>
      <c r="E695" t="s">
        <v>895</v>
      </c>
      <c r="F695" t="s">
        <v>896</v>
      </c>
      <c r="G695" t="s">
        <v>44</v>
      </c>
      <c r="H695" s="266">
        <v>43160</v>
      </c>
      <c r="I695" s="266">
        <v>44012</v>
      </c>
      <c r="J695" s="266">
        <v>43959</v>
      </c>
      <c r="K695" t="s">
        <v>45</v>
      </c>
      <c r="L695" t="s">
        <v>46</v>
      </c>
      <c r="M695" t="s">
        <v>47</v>
      </c>
      <c r="N695" t="s">
        <v>48</v>
      </c>
      <c r="O695">
        <v>4</v>
      </c>
      <c r="P695" t="s">
        <v>94</v>
      </c>
      <c r="Q695" t="s">
        <v>49</v>
      </c>
      <c r="S695" t="s">
        <v>50</v>
      </c>
      <c r="U695" t="s">
        <v>60</v>
      </c>
      <c r="V695" t="s">
        <v>60</v>
      </c>
      <c r="W695" s="92"/>
      <c r="X695" s="92">
        <v>71.8</v>
      </c>
      <c r="Y695" s="93"/>
      <c r="Z695" s="93"/>
      <c r="AB695" s="266"/>
      <c r="AC695" s="266"/>
      <c r="AJ695" s="266"/>
      <c r="AK695" s="266"/>
      <c r="AL695" s="266">
        <v>44938</v>
      </c>
    </row>
    <row r="696" spans="1:38">
      <c r="A696" t="s">
        <v>38</v>
      </c>
      <c r="B696" t="s">
        <v>39</v>
      </c>
      <c r="C696" t="s">
        <v>40</v>
      </c>
      <c r="D696" t="s">
        <v>41</v>
      </c>
      <c r="E696" t="s">
        <v>895</v>
      </c>
      <c r="F696" t="s">
        <v>896</v>
      </c>
      <c r="G696" t="s">
        <v>44</v>
      </c>
      <c r="H696" s="266">
        <v>43160</v>
      </c>
      <c r="I696" s="266">
        <v>44012</v>
      </c>
      <c r="J696" s="266">
        <v>43959</v>
      </c>
      <c r="K696" t="s">
        <v>45</v>
      </c>
      <c r="L696" t="s">
        <v>46</v>
      </c>
      <c r="M696" t="s">
        <v>47</v>
      </c>
      <c r="N696" t="s">
        <v>48</v>
      </c>
      <c r="O696">
        <v>4</v>
      </c>
      <c r="P696" t="s">
        <v>95</v>
      </c>
      <c r="Q696" t="s">
        <v>49</v>
      </c>
      <c r="S696" t="s">
        <v>50</v>
      </c>
      <c r="U696" t="s">
        <v>51</v>
      </c>
      <c r="V696" t="s">
        <v>51</v>
      </c>
      <c r="W696" s="92"/>
      <c r="X696" s="92">
        <v>58.1</v>
      </c>
      <c r="Y696" s="93"/>
      <c r="Z696" s="93"/>
      <c r="AB696" s="266"/>
      <c r="AC696" s="266"/>
      <c r="AJ696" s="266"/>
      <c r="AK696" s="266"/>
      <c r="AL696" s="266">
        <v>44938</v>
      </c>
    </row>
    <row r="697" spans="1:38">
      <c r="A697" t="s">
        <v>38</v>
      </c>
      <c r="B697" t="s">
        <v>39</v>
      </c>
      <c r="C697" t="s">
        <v>40</v>
      </c>
      <c r="D697" t="s">
        <v>41</v>
      </c>
      <c r="E697" t="s">
        <v>895</v>
      </c>
      <c r="F697" t="s">
        <v>896</v>
      </c>
      <c r="G697" t="s">
        <v>44</v>
      </c>
      <c r="H697" s="266">
        <v>43160</v>
      </c>
      <c r="I697" s="266">
        <v>44012</v>
      </c>
      <c r="J697" s="266">
        <v>43959</v>
      </c>
      <c r="K697" t="s">
        <v>45</v>
      </c>
      <c r="L697" t="s">
        <v>46</v>
      </c>
      <c r="M697" t="s">
        <v>47</v>
      </c>
      <c r="N697" t="s">
        <v>48</v>
      </c>
      <c r="O697">
        <v>4</v>
      </c>
      <c r="P697" t="s">
        <v>96</v>
      </c>
      <c r="Q697" t="s">
        <v>49</v>
      </c>
      <c r="S697" t="s">
        <v>50</v>
      </c>
      <c r="U697" t="s">
        <v>51</v>
      </c>
      <c r="V697" t="s">
        <v>51</v>
      </c>
      <c r="W697" s="92"/>
      <c r="X697" s="92">
        <v>51.8</v>
      </c>
      <c r="Y697" s="93"/>
      <c r="Z697" s="93"/>
      <c r="AB697" s="266"/>
      <c r="AC697" s="266"/>
      <c r="AJ697" s="266"/>
      <c r="AK697" s="266"/>
      <c r="AL697" s="266">
        <v>44938</v>
      </c>
    </row>
    <row r="698" spans="1:38">
      <c r="A698" t="s">
        <v>38</v>
      </c>
      <c r="B698" t="s">
        <v>39</v>
      </c>
      <c r="C698" t="s">
        <v>40</v>
      </c>
      <c r="D698" t="s">
        <v>41</v>
      </c>
      <c r="E698" t="s">
        <v>895</v>
      </c>
      <c r="F698" t="s">
        <v>896</v>
      </c>
      <c r="G698" t="s">
        <v>44</v>
      </c>
      <c r="H698" s="266">
        <v>43160</v>
      </c>
      <c r="I698" s="266">
        <v>44012</v>
      </c>
      <c r="J698" s="266">
        <v>43959</v>
      </c>
      <c r="K698" t="s">
        <v>45</v>
      </c>
      <c r="L698" t="s">
        <v>46</v>
      </c>
      <c r="M698" t="s">
        <v>47</v>
      </c>
      <c r="N698" t="s">
        <v>48</v>
      </c>
      <c r="O698">
        <v>4</v>
      </c>
      <c r="P698" t="s">
        <v>97</v>
      </c>
      <c r="Q698" t="s">
        <v>49</v>
      </c>
      <c r="R698" t="s">
        <v>18</v>
      </c>
      <c r="S698" t="s">
        <v>53</v>
      </c>
      <c r="U698" t="s">
        <v>48</v>
      </c>
      <c r="V698" t="s">
        <v>48</v>
      </c>
      <c r="W698" s="92"/>
      <c r="X698" s="92">
        <v>40.5</v>
      </c>
      <c r="Y698" s="93"/>
      <c r="Z698" s="93"/>
      <c r="AB698" s="266">
        <v>43802</v>
      </c>
      <c r="AC698" s="266">
        <v>43815</v>
      </c>
      <c r="AD698" t="s">
        <v>54</v>
      </c>
      <c r="AF698" t="s">
        <v>55</v>
      </c>
      <c r="AG698" t="s">
        <v>902</v>
      </c>
      <c r="AJ698" s="266"/>
      <c r="AK698" s="266">
        <v>44254</v>
      </c>
      <c r="AL698" s="266">
        <v>44938</v>
      </c>
    </row>
    <row r="699" spans="1:38">
      <c r="A699" t="s">
        <v>38</v>
      </c>
      <c r="B699" t="s">
        <v>39</v>
      </c>
      <c r="C699" t="s">
        <v>40</v>
      </c>
      <c r="D699" t="s">
        <v>41</v>
      </c>
      <c r="E699" t="s">
        <v>895</v>
      </c>
      <c r="F699" t="s">
        <v>896</v>
      </c>
      <c r="G699" t="s">
        <v>44</v>
      </c>
      <c r="H699" s="266">
        <v>43160</v>
      </c>
      <c r="I699" s="266">
        <v>44012</v>
      </c>
      <c r="J699" s="266">
        <v>43959</v>
      </c>
      <c r="K699" t="s">
        <v>45</v>
      </c>
      <c r="L699" t="s">
        <v>46</v>
      </c>
      <c r="M699" t="s">
        <v>47</v>
      </c>
      <c r="N699" t="s">
        <v>48</v>
      </c>
      <c r="O699">
        <v>4</v>
      </c>
      <c r="P699" t="s">
        <v>98</v>
      </c>
      <c r="Q699" t="s">
        <v>49</v>
      </c>
      <c r="R699" t="s">
        <v>59</v>
      </c>
      <c r="S699" t="s">
        <v>50</v>
      </c>
      <c r="T699" t="s">
        <v>48</v>
      </c>
      <c r="U699" t="s">
        <v>48</v>
      </c>
      <c r="V699" t="s">
        <v>48</v>
      </c>
      <c r="W699" s="92">
        <v>40.1</v>
      </c>
      <c r="X699" s="92">
        <v>40.6</v>
      </c>
      <c r="Y699" s="93">
        <v>4210500</v>
      </c>
      <c r="Z699" s="93">
        <v>105000</v>
      </c>
      <c r="AA699" t="s">
        <v>61</v>
      </c>
      <c r="AB699" s="266"/>
      <c r="AC699" s="266"/>
      <c r="AJ699" s="266"/>
      <c r="AK699" s="266"/>
      <c r="AL699" s="266">
        <v>44938</v>
      </c>
    </row>
    <row r="700" spans="1:38">
      <c r="A700" t="s">
        <v>38</v>
      </c>
      <c r="B700" t="s">
        <v>39</v>
      </c>
      <c r="C700" t="s">
        <v>40</v>
      </c>
      <c r="D700" t="s">
        <v>41</v>
      </c>
      <c r="E700" t="s">
        <v>895</v>
      </c>
      <c r="F700" t="s">
        <v>896</v>
      </c>
      <c r="G700" t="s">
        <v>44</v>
      </c>
      <c r="H700" s="266">
        <v>43160</v>
      </c>
      <c r="I700" s="266">
        <v>44012</v>
      </c>
      <c r="J700" s="266">
        <v>43959</v>
      </c>
      <c r="K700" t="s">
        <v>45</v>
      </c>
      <c r="L700" t="s">
        <v>46</v>
      </c>
      <c r="M700" t="s">
        <v>47</v>
      </c>
      <c r="N700" t="s">
        <v>48</v>
      </c>
      <c r="O700">
        <v>4</v>
      </c>
      <c r="P700" t="s">
        <v>99</v>
      </c>
      <c r="Q700" t="s">
        <v>49</v>
      </c>
      <c r="S700" t="s">
        <v>50</v>
      </c>
      <c r="U700" t="s">
        <v>48</v>
      </c>
      <c r="V700" t="s">
        <v>48</v>
      </c>
      <c r="W700" s="92"/>
      <c r="X700" s="92">
        <v>40.7</v>
      </c>
      <c r="Y700" s="93"/>
      <c r="Z700" s="93"/>
      <c r="AB700" s="266"/>
      <c r="AC700" s="266"/>
      <c r="AJ700" s="266"/>
      <c r="AK700" s="266"/>
      <c r="AL700" s="266">
        <v>44938</v>
      </c>
    </row>
    <row r="701" spans="1:38">
      <c r="A701" t="s">
        <v>38</v>
      </c>
      <c r="B701" t="s">
        <v>39</v>
      </c>
      <c r="C701" t="s">
        <v>40</v>
      </c>
      <c r="D701" t="s">
        <v>41</v>
      </c>
      <c r="E701" t="s">
        <v>895</v>
      </c>
      <c r="F701" t="s">
        <v>896</v>
      </c>
      <c r="G701" t="s">
        <v>44</v>
      </c>
      <c r="H701" s="266">
        <v>43160</v>
      </c>
      <c r="I701" s="266">
        <v>44012</v>
      </c>
      <c r="J701" s="266">
        <v>43959</v>
      </c>
      <c r="K701" t="s">
        <v>45</v>
      </c>
      <c r="L701" t="s">
        <v>46</v>
      </c>
      <c r="M701" t="s">
        <v>47</v>
      </c>
      <c r="N701" t="s">
        <v>48</v>
      </c>
      <c r="O701">
        <v>4</v>
      </c>
      <c r="P701" t="s">
        <v>100</v>
      </c>
      <c r="Q701" t="s">
        <v>49</v>
      </c>
      <c r="S701" t="s">
        <v>50</v>
      </c>
      <c r="U701" t="s">
        <v>48</v>
      </c>
      <c r="V701" t="s">
        <v>48</v>
      </c>
      <c r="W701" s="92"/>
      <c r="X701" s="92">
        <v>36.5</v>
      </c>
      <c r="Y701" s="93"/>
      <c r="Z701" s="93"/>
      <c r="AB701" s="266"/>
      <c r="AC701" s="266"/>
      <c r="AJ701" s="266"/>
      <c r="AK701" s="266"/>
      <c r="AL701" s="266">
        <v>44938</v>
      </c>
    </row>
    <row r="702" spans="1:38">
      <c r="A702" t="s">
        <v>38</v>
      </c>
      <c r="B702" t="s">
        <v>39</v>
      </c>
      <c r="C702" t="s">
        <v>40</v>
      </c>
      <c r="D702" t="s">
        <v>41</v>
      </c>
      <c r="E702" t="s">
        <v>895</v>
      </c>
      <c r="F702" t="s">
        <v>896</v>
      </c>
      <c r="G702" t="s">
        <v>44</v>
      </c>
      <c r="H702" s="266">
        <v>43160</v>
      </c>
      <c r="I702" s="266">
        <v>44012</v>
      </c>
      <c r="J702" s="266">
        <v>43959</v>
      </c>
      <c r="K702" t="s">
        <v>45</v>
      </c>
      <c r="L702" t="s">
        <v>46</v>
      </c>
      <c r="M702" t="s">
        <v>47</v>
      </c>
      <c r="N702" t="s">
        <v>48</v>
      </c>
      <c r="O702">
        <v>4</v>
      </c>
      <c r="P702" t="s">
        <v>101</v>
      </c>
      <c r="Q702" t="s">
        <v>49</v>
      </c>
      <c r="S702" t="s">
        <v>50</v>
      </c>
      <c r="U702" t="s">
        <v>51</v>
      </c>
      <c r="V702" t="s">
        <v>51</v>
      </c>
      <c r="W702" s="92"/>
      <c r="X702" s="92">
        <v>64.3</v>
      </c>
      <c r="Y702" s="93"/>
      <c r="Z702" s="93"/>
      <c r="AB702" s="266"/>
      <c r="AC702" s="266"/>
      <c r="AJ702" s="266"/>
      <c r="AK702" s="266"/>
      <c r="AL702" s="266">
        <v>44938</v>
      </c>
    </row>
    <row r="703" spans="1:38">
      <c r="A703" t="s">
        <v>38</v>
      </c>
      <c r="B703" t="s">
        <v>39</v>
      </c>
      <c r="C703" t="s">
        <v>40</v>
      </c>
      <c r="D703" t="s">
        <v>41</v>
      </c>
      <c r="E703" t="s">
        <v>895</v>
      </c>
      <c r="F703" t="s">
        <v>896</v>
      </c>
      <c r="G703" t="s">
        <v>44</v>
      </c>
      <c r="H703" s="266">
        <v>43160</v>
      </c>
      <c r="I703" s="266">
        <v>44012</v>
      </c>
      <c r="J703" s="266">
        <v>43959</v>
      </c>
      <c r="K703" t="s">
        <v>45</v>
      </c>
      <c r="L703" t="s">
        <v>46</v>
      </c>
      <c r="M703" t="s">
        <v>47</v>
      </c>
      <c r="N703" t="s">
        <v>48</v>
      </c>
      <c r="O703">
        <v>4</v>
      </c>
      <c r="P703" t="s">
        <v>102</v>
      </c>
      <c r="Q703" t="s">
        <v>49</v>
      </c>
      <c r="S703" t="s">
        <v>50</v>
      </c>
      <c r="U703" t="s">
        <v>48</v>
      </c>
      <c r="V703" t="s">
        <v>70</v>
      </c>
      <c r="W703" s="92"/>
      <c r="X703" s="92">
        <v>26</v>
      </c>
      <c r="Y703" s="93"/>
      <c r="Z703" s="93"/>
      <c r="AB703" s="266"/>
      <c r="AC703" s="266"/>
      <c r="AJ703" s="266"/>
      <c r="AK703" s="266"/>
      <c r="AL703" s="266">
        <v>44938</v>
      </c>
    </row>
    <row r="704" spans="1:38">
      <c r="A704" t="s">
        <v>38</v>
      </c>
      <c r="B704" t="s">
        <v>39</v>
      </c>
      <c r="C704" t="s">
        <v>40</v>
      </c>
      <c r="D704" t="s">
        <v>41</v>
      </c>
      <c r="E704" t="s">
        <v>895</v>
      </c>
      <c r="F704" t="s">
        <v>896</v>
      </c>
      <c r="G704" t="s">
        <v>44</v>
      </c>
      <c r="H704" s="266">
        <v>43160</v>
      </c>
      <c r="I704" s="266">
        <v>44012</v>
      </c>
      <c r="J704" s="266">
        <v>43959</v>
      </c>
      <c r="K704" t="s">
        <v>45</v>
      </c>
      <c r="L704" t="s">
        <v>46</v>
      </c>
      <c r="M704" t="s">
        <v>47</v>
      </c>
      <c r="N704" t="s">
        <v>48</v>
      </c>
      <c r="O704">
        <v>4</v>
      </c>
      <c r="P704" t="s">
        <v>103</v>
      </c>
      <c r="Q704" t="s">
        <v>49</v>
      </c>
      <c r="S704" t="s">
        <v>50</v>
      </c>
      <c r="U704" t="s">
        <v>51</v>
      </c>
      <c r="V704" t="s">
        <v>51</v>
      </c>
      <c r="W704" s="92"/>
      <c r="X704" s="92">
        <v>51.9</v>
      </c>
      <c r="Y704" s="93"/>
      <c r="Z704" s="93"/>
      <c r="AB704" s="266"/>
      <c r="AC704" s="266"/>
      <c r="AJ704" s="266"/>
      <c r="AK704" s="266"/>
      <c r="AL704" s="266">
        <v>44938</v>
      </c>
    </row>
    <row r="705" spans="1:38">
      <c r="A705" t="s">
        <v>38</v>
      </c>
      <c r="B705" t="s">
        <v>39</v>
      </c>
      <c r="C705" t="s">
        <v>40</v>
      </c>
      <c r="D705" t="s">
        <v>41</v>
      </c>
      <c r="E705" t="s">
        <v>895</v>
      </c>
      <c r="F705" t="s">
        <v>896</v>
      </c>
      <c r="G705" t="s">
        <v>44</v>
      </c>
      <c r="H705" s="266">
        <v>43160</v>
      </c>
      <c r="I705" s="266">
        <v>44012</v>
      </c>
      <c r="J705" s="266">
        <v>43959</v>
      </c>
      <c r="K705" t="s">
        <v>45</v>
      </c>
      <c r="L705" t="s">
        <v>46</v>
      </c>
      <c r="M705" t="s">
        <v>47</v>
      </c>
      <c r="N705" t="s">
        <v>48</v>
      </c>
      <c r="O705">
        <v>5</v>
      </c>
      <c r="P705" t="s">
        <v>106</v>
      </c>
      <c r="Q705" t="s">
        <v>49</v>
      </c>
      <c r="S705" t="s">
        <v>50</v>
      </c>
      <c r="U705" t="s">
        <v>51</v>
      </c>
      <c r="V705" t="s">
        <v>51</v>
      </c>
      <c r="W705" s="92"/>
      <c r="X705" s="92">
        <v>52</v>
      </c>
      <c r="Y705" s="93"/>
      <c r="Z705" s="93"/>
      <c r="AB705" s="266"/>
      <c r="AC705" s="266"/>
      <c r="AJ705" s="266"/>
      <c r="AK705" s="266"/>
      <c r="AL705" s="266">
        <v>44938</v>
      </c>
    </row>
    <row r="706" spans="1:38">
      <c r="A706" t="s">
        <v>38</v>
      </c>
      <c r="B706" t="s">
        <v>39</v>
      </c>
      <c r="C706" t="s">
        <v>40</v>
      </c>
      <c r="D706" t="s">
        <v>41</v>
      </c>
      <c r="E706" t="s">
        <v>895</v>
      </c>
      <c r="F706" t="s">
        <v>896</v>
      </c>
      <c r="G706" t="s">
        <v>44</v>
      </c>
      <c r="H706" s="266">
        <v>43160</v>
      </c>
      <c r="I706" s="266">
        <v>44012</v>
      </c>
      <c r="J706" s="266">
        <v>43959</v>
      </c>
      <c r="K706" t="s">
        <v>45</v>
      </c>
      <c r="L706" t="s">
        <v>46</v>
      </c>
      <c r="M706" t="s">
        <v>47</v>
      </c>
      <c r="N706" t="s">
        <v>48</v>
      </c>
      <c r="O706">
        <v>5</v>
      </c>
      <c r="P706" t="s">
        <v>107</v>
      </c>
      <c r="Q706" t="s">
        <v>49</v>
      </c>
      <c r="S706" t="s">
        <v>50</v>
      </c>
      <c r="U706" t="s">
        <v>60</v>
      </c>
      <c r="V706" t="s">
        <v>60</v>
      </c>
      <c r="W706" s="92"/>
      <c r="X706" s="92">
        <v>71.8</v>
      </c>
      <c r="Y706" s="93"/>
      <c r="Z706" s="93"/>
      <c r="AB706" s="266"/>
      <c r="AC706" s="266"/>
      <c r="AJ706" s="266"/>
      <c r="AK706" s="266"/>
      <c r="AL706" s="266">
        <v>44938</v>
      </c>
    </row>
    <row r="707" spans="1:38">
      <c r="A707" t="s">
        <v>38</v>
      </c>
      <c r="B707" t="s">
        <v>39</v>
      </c>
      <c r="C707" t="s">
        <v>40</v>
      </c>
      <c r="D707" t="s">
        <v>41</v>
      </c>
      <c r="E707" t="s">
        <v>895</v>
      </c>
      <c r="F707" t="s">
        <v>896</v>
      </c>
      <c r="G707" t="s">
        <v>44</v>
      </c>
      <c r="H707" s="266">
        <v>43160</v>
      </c>
      <c r="I707" s="266">
        <v>44012</v>
      </c>
      <c r="J707" s="266">
        <v>43959</v>
      </c>
      <c r="K707" t="s">
        <v>45</v>
      </c>
      <c r="L707" t="s">
        <v>46</v>
      </c>
      <c r="M707" t="s">
        <v>47</v>
      </c>
      <c r="N707" t="s">
        <v>48</v>
      </c>
      <c r="O707">
        <v>5</v>
      </c>
      <c r="P707" t="s">
        <v>108</v>
      </c>
      <c r="Q707" t="s">
        <v>49</v>
      </c>
      <c r="S707" t="s">
        <v>50</v>
      </c>
      <c r="U707" t="s">
        <v>51</v>
      </c>
      <c r="V707" t="s">
        <v>51</v>
      </c>
      <c r="W707" s="92"/>
      <c r="X707" s="92">
        <v>58.1</v>
      </c>
      <c r="Y707" s="93"/>
      <c r="Z707" s="93"/>
      <c r="AB707" s="266"/>
      <c r="AC707" s="266"/>
      <c r="AJ707" s="266"/>
      <c r="AK707" s="266"/>
      <c r="AL707" s="266">
        <v>44938</v>
      </c>
    </row>
    <row r="708" spans="1:38">
      <c r="A708" t="s">
        <v>38</v>
      </c>
      <c r="B708" t="s">
        <v>39</v>
      </c>
      <c r="C708" t="s">
        <v>40</v>
      </c>
      <c r="D708" t="s">
        <v>41</v>
      </c>
      <c r="E708" t="s">
        <v>895</v>
      </c>
      <c r="F708" t="s">
        <v>896</v>
      </c>
      <c r="G708" t="s">
        <v>44</v>
      </c>
      <c r="H708" s="266">
        <v>43160</v>
      </c>
      <c r="I708" s="266">
        <v>44012</v>
      </c>
      <c r="J708" s="266">
        <v>43959</v>
      </c>
      <c r="K708" t="s">
        <v>45</v>
      </c>
      <c r="L708" t="s">
        <v>46</v>
      </c>
      <c r="M708" t="s">
        <v>47</v>
      </c>
      <c r="N708" t="s">
        <v>48</v>
      </c>
      <c r="O708">
        <v>5</v>
      </c>
      <c r="P708" t="s">
        <v>109</v>
      </c>
      <c r="Q708" t="s">
        <v>49</v>
      </c>
      <c r="R708" t="s">
        <v>18</v>
      </c>
      <c r="S708" t="s">
        <v>53</v>
      </c>
      <c r="U708" t="s">
        <v>51</v>
      </c>
      <c r="V708" t="s">
        <v>51</v>
      </c>
      <c r="W708" s="92"/>
      <c r="X708" s="92">
        <v>51.8</v>
      </c>
      <c r="Y708" s="93"/>
      <c r="Z708" s="93"/>
      <c r="AB708" s="266">
        <v>43447</v>
      </c>
      <c r="AC708" s="266">
        <v>43483</v>
      </c>
      <c r="AD708" t="s">
        <v>54</v>
      </c>
      <c r="AF708" t="s">
        <v>55</v>
      </c>
      <c r="AG708" t="s">
        <v>903</v>
      </c>
      <c r="AH708" t="s">
        <v>57</v>
      </c>
      <c r="AI708" t="s">
        <v>88</v>
      </c>
      <c r="AJ708" s="266">
        <v>43483</v>
      </c>
      <c r="AK708" s="266">
        <v>44254</v>
      </c>
      <c r="AL708" s="266">
        <v>44938</v>
      </c>
    </row>
    <row r="709" spans="1:38">
      <c r="A709" t="s">
        <v>38</v>
      </c>
      <c r="B709" t="s">
        <v>39</v>
      </c>
      <c r="C709" t="s">
        <v>40</v>
      </c>
      <c r="D709" t="s">
        <v>41</v>
      </c>
      <c r="E709" t="s">
        <v>895</v>
      </c>
      <c r="F709" t="s">
        <v>896</v>
      </c>
      <c r="G709" t="s">
        <v>44</v>
      </c>
      <c r="H709" s="266">
        <v>43160</v>
      </c>
      <c r="I709" s="266">
        <v>44012</v>
      </c>
      <c r="J709" s="266">
        <v>43959</v>
      </c>
      <c r="K709" t="s">
        <v>45</v>
      </c>
      <c r="L709" t="s">
        <v>46</v>
      </c>
      <c r="M709" t="s">
        <v>47</v>
      </c>
      <c r="N709" t="s">
        <v>48</v>
      </c>
      <c r="O709">
        <v>5</v>
      </c>
      <c r="P709" t="s">
        <v>110</v>
      </c>
      <c r="Q709" t="s">
        <v>49</v>
      </c>
      <c r="S709" t="s">
        <v>50</v>
      </c>
      <c r="U709" t="s">
        <v>48</v>
      </c>
      <c r="V709" t="s">
        <v>48</v>
      </c>
      <c r="W709" s="92"/>
      <c r="X709" s="92">
        <v>40.5</v>
      </c>
      <c r="Y709" s="93"/>
      <c r="Z709" s="93"/>
      <c r="AB709" s="266"/>
      <c r="AC709" s="266"/>
      <c r="AJ709" s="266"/>
      <c r="AK709" s="266"/>
      <c r="AL709" s="266">
        <v>44938</v>
      </c>
    </row>
    <row r="710" spans="1:38">
      <c r="A710" t="s">
        <v>38</v>
      </c>
      <c r="B710" t="s">
        <v>39</v>
      </c>
      <c r="C710" t="s">
        <v>40</v>
      </c>
      <c r="D710" t="s">
        <v>41</v>
      </c>
      <c r="E710" t="s">
        <v>895</v>
      </c>
      <c r="F710" t="s">
        <v>896</v>
      </c>
      <c r="G710" t="s">
        <v>44</v>
      </c>
      <c r="H710" s="266">
        <v>43160</v>
      </c>
      <c r="I710" s="266">
        <v>44012</v>
      </c>
      <c r="J710" s="266">
        <v>43959</v>
      </c>
      <c r="K710" t="s">
        <v>45</v>
      </c>
      <c r="L710" t="s">
        <v>46</v>
      </c>
      <c r="M710" t="s">
        <v>47</v>
      </c>
      <c r="N710" t="s">
        <v>48</v>
      </c>
      <c r="O710">
        <v>5</v>
      </c>
      <c r="P710" t="s">
        <v>111</v>
      </c>
      <c r="Q710" t="s">
        <v>49</v>
      </c>
      <c r="S710" t="s">
        <v>50</v>
      </c>
      <c r="U710" t="s">
        <v>48</v>
      </c>
      <c r="V710" t="s">
        <v>48</v>
      </c>
      <c r="W710" s="92"/>
      <c r="X710" s="92">
        <v>40.6</v>
      </c>
      <c r="Y710" s="93"/>
      <c r="Z710" s="93"/>
      <c r="AB710" s="266"/>
      <c r="AC710" s="266"/>
      <c r="AJ710" s="266"/>
      <c r="AK710" s="266"/>
      <c r="AL710" s="266">
        <v>44938</v>
      </c>
    </row>
    <row r="711" spans="1:38">
      <c r="A711" t="s">
        <v>38</v>
      </c>
      <c r="B711" t="s">
        <v>39</v>
      </c>
      <c r="C711" t="s">
        <v>40</v>
      </c>
      <c r="D711" t="s">
        <v>41</v>
      </c>
      <c r="E711" t="s">
        <v>895</v>
      </c>
      <c r="F711" t="s">
        <v>896</v>
      </c>
      <c r="G711" t="s">
        <v>44</v>
      </c>
      <c r="H711" s="266">
        <v>43160</v>
      </c>
      <c r="I711" s="266">
        <v>44012</v>
      </c>
      <c r="J711" s="266">
        <v>43959</v>
      </c>
      <c r="K711" t="s">
        <v>45</v>
      </c>
      <c r="L711" t="s">
        <v>46</v>
      </c>
      <c r="M711" t="s">
        <v>47</v>
      </c>
      <c r="N711" t="s">
        <v>48</v>
      </c>
      <c r="O711">
        <v>5</v>
      </c>
      <c r="P711" t="s">
        <v>113</v>
      </c>
      <c r="Q711" t="s">
        <v>49</v>
      </c>
      <c r="R711" t="s">
        <v>18</v>
      </c>
      <c r="S711" t="s">
        <v>53</v>
      </c>
      <c r="U711" t="s">
        <v>48</v>
      </c>
      <c r="V711" t="s">
        <v>48</v>
      </c>
      <c r="W711" s="92"/>
      <c r="X711" s="92">
        <v>40.7</v>
      </c>
      <c r="Y711" s="93"/>
      <c r="Z711" s="93"/>
      <c r="AB711" s="266">
        <v>43735</v>
      </c>
      <c r="AC711" s="266">
        <v>43746</v>
      </c>
      <c r="AD711" t="s">
        <v>54</v>
      </c>
      <c r="AF711" t="s">
        <v>55</v>
      </c>
      <c r="AG711" t="s">
        <v>904</v>
      </c>
      <c r="AJ711" s="266"/>
      <c r="AK711" s="266">
        <v>44254</v>
      </c>
      <c r="AL711" s="266">
        <v>44938</v>
      </c>
    </row>
    <row r="712" spans="1:38">
      <c r="A712" t="s">
        <v>38</v>
      </c>
      <c r="B712" t="s">
        <v>39</v>
      </c>
      <c r="C712" t="s">
        <v>40</v>
      </c>
      <c r="D712" t="s">
        <v>41</v>
      </c>
      <c r="E712" t="s">
        <v>895</v>
      </c>
      <c r="F712" t="s">
        <v>896</v>
      </c>
      <c r="G712" t="s">
        <v>44</v>
      </c>
      <c r="H712" s="266">
        <v>43160</v>
      </c>
      <c r="I712" s="266">
        <v>44012</v>
      </c>
      <c r="J712" s="266">
        <v>43959</v>
      </c>
      <c r="K712" t="s">
        <v>45</v>
      </c>
      <c r="L712" t="s">
        <v>46</v>
      </c>
      <c r="M712" t="s">
        <v>47</v>
      </c>
      <c r="N712" t="s">
        <v>48</v>
      </c>
      <c r="O712">
        <v>5</v>
      </c>
      <c r="P712" t="s">
        <v>114</v>
      </c>
      <c r="Q712" t="s">
        <v>49</v>
      </c>
      <c r="S712" t="s">
        <v>50</v>
      </c>
      <c r="U712" t="s">
        <v>48</v>
      </c>
      <c r="V712" t="s">
        <v>48</v>
      </c>
      <c r="W712" s="92"/>
      <c r="X712" s="92">
        <v>36.5</v>
      </c>
      <c r="Y712" s="93"/>
      <c r="Z712" s="93"/>
      <c r="AB712" s="266"/>
      <c r="AC712" s="266"/>
      <c r="AJ712" s="266"/>
      <c r="AK712" s="266"/>
      <c r="AL712" s="266">
        <v>44938</v>
      </c>
    </row>
    <row r="713" spans="1:38">
      <c r="A713" t="s">
        <v>38</v>
      </c>
      <c r="B713" t="s">
        <v>39</v>
      </c>
      <c r="C713" t="s">
        <v>40</v>
      </c>
      <c r="D713" t="s">
        <v>41</v>
      </c>
      <c r="E713" t="s">
        <v>895</v>
      </c>
      <c r="F713" t="s">
        <v>896</v>
      </c>
      <c r="G713" t="s">
        <v>44</v>
      </c>
      <c r="H713" s="266">
        <v>43160</v>
      </c>
      <c r="I713" s="266">
        <v>44012</v>
      </c>
      <c r="J713" s="266">
        <v>43959</v>
      </c>
      <c r="K713" t="s">
        <v>45</v>
      </c>
      <c r="L713" t="s">
        <v>46</v>
      </c>
      <c r="M713" t="s">
        <v>47</v>
      </c>
      <c r="N713" t="s">
        <v>48</v>
      </c>
      <c r="O713">
        <v>5</v>
      </c>
      <c r="P713" t="s">
        <v>116</v>
      </c>
      <c r="Q713" t="s">
        <v>49</v>
      </c>
      <c r="R713" t="s">
        <v>18</v>
      </c>
      <c r="S713" t="s">
        <v>53</v>
      </c>
      <c r="U713" t="s">
        <v>51</v>
      </c>
      <c r="V713" t="s">
        <v>51</v>
      </c>
      <c r="W713" s="92"/>
      <c r="X713" s="92">
        <v>64.3</v>
      </c>
      <c r="Y713" s="93"/>
      <c r="Z713" s="93"/>
      <c r="AB713" s="266">
        <v>43581</v>
      </c>
      <c r="AC713" s="266">
        <v>43598</v>
      </c>
      <c r="AD713" t="s">
        <v>54</v>
      </c>
      <c r="AF713" t="s">
        <v>55</v>
      </c>
      <c r="AG713" t="s">
        <v>905</v>
      </c>
      <c r="AH713" t="s">
        <v>57</v>
      </c>
      <c r="AI713" t="s">
        <v>58</v>
      </c>
      <c r="AJ713" s="266">
        <v>43598</v>
      </c>
      <c r="AK713" s="266">
        <v>44254</v>
      </c>
      <c r="AL713" s="266">
        <v>44938</v>
      </c>
    </row>
    <row r="714" spans="1:38">
      <c r="A714" t="s">
        <v>38</v>
      </c>
      <c r="B714" t="s">
        <v>39</v>
      </c>
      <c r="C714" t="s">
        <v>40</v>
      </c>
      <c r="D714" t="s">
        <v>41</v>
      </c>
      <c r="E714" t="s">
        <v>895</v>
      </c>
      <c r="F714" t="s">
        <v>896</v>
      </c>
      <c r="G714" t="s">
        <v>44</v>
      </c>
      <c r="H714" s="266">
        <v>43160</v>
      </c>
      <c r="I714" s="266">
        <v>44012</v>
      </c>
      <c r="J714" s="266">
        <v>43959</v>
      </c>
      <c r="K714" t="s">
        <v>45</v>
      </c>
      <c r="L714" t="s">
        <v>46</v>
      </c>
      <c r="M714" t="s">
        <v>47</v>
      </c>
      <c r="N714" t="s">
        <v>48</v>
      </c>
      <c r="O714">
        <v>5</v>
      </c>
      <c r="P714" t="s">
        <v>117</v>
      </c>
      <c r="Q714" t="s">
        <v>49</v>
      </c>
      <c r="R714" t="s">
        <v>18</v>
      </c>
      <c r="S714" t="s">
        <v>53</v>
      </c>
      <c r="U714" t="s">
        <v>48</v>
      </c>
      <c r="V714" t="s">
        <v>70</v>
      </c>
      <c r="W714" s="92"/>
      <c r="X714" s="92">
        <v>26</v>
      </c>
      <c r="Y714" s="93"/>
      <c r="Z714" s="93"/>
      <c r="AB714" s="266">
        <v>43355</v>
      </c>
      <c r="AC714" s="266">
        <v>43360</v>
      </c>
      <c r="AD714" t="s">
        <v>54</v>
      </c>
      <c r="AF714" t="s">
        <v>55</v>
      </c>
      <c r="AG714" t="s">
        <v>906</v>
      </c>
      <c r="AJ714" s="266"/>
      <c r="AK714" s="266">
        <v>44254</v>
      </c>
      <c r="AL714" s="266">
        <v>44938</v>
      </c>
    </row>
    <row r="715" spans="1:38">
      <c r="A715" t="s">
        <v>38</v>
      </c>
      <c r="B715" t="s">
        <v>39</v>
      </c>
      <c r="C715" t="s">
        <v>40</v>
      </c>
      <c r="D715" t="s">
        <v>41</v>
      </c>
      <c r="E715" t="s">
        <v>895</v>
      </c>
      <c r="F715" t="s">
        <v>896</v>
      </c>
      <c r="G715" t="s">
        <v>44</v>
      </c>
      <c r="H715" s="266">
        <v>43160</v>
      </c>
      <c r="I715" s="266">
        <v>44012</v>
      </c>
      <c r="J715" s="266">
        <v>43959</v>
      </c>
      <c r="K715" t="s">
        <v>45</v>
      </c>
      <c r="L715" t="s">
        <v>46</v>
      </c>
      <c r="M715" t="s">
        <v>47</v>
      </c>
      <c r="N715" t="s">
        <v>48</v>
      </c>
      <c r="O715">
        <v>5</v>
      </c>
      <c r="P715" t="s">
        <v>118</v>
      </c>
      <c r="Q715" t="s">
        <v>49</v>
      </c>
      <c r="S715" t="s">
        <v>50</v>
      </c>
      <c r="U715" t="s">
        <v>51</v>
      </c>
      <c r="V715" t="s">
        <v>51</v>
      </c>
      <c r="W715" s="92"/>
      <c r="X715" s="92">
        <v>51.9</v>
      </c>
      <c r="Y715" s="93"/>
      <c r="Z715" s="93"/>
      <c r="AB715" s="266"/>
      <c r="AC715" s="266"/>
      <c r="AJ715" s="266"/>
      <c r="AK715" s="266"/>
      <c r="AL715" s="266">
        <v>44938</v>
      </c>
    </row>
    <row r="716" spans="1:38">
      <c r="A716" t="s">
        <v>38</v>
      </c>
      <c r="B716" t="s">
        <v>39</v>
      </c>
      <c r="C716" t="s">
        <v>40</v>
      </c>
      <c r="D716" t="s">
        <v>41</v>
      </c>
      <c r="E716" t="s">
        <v>895</v>
      </c>
      <c r="F716" t="s">
        <v>896</v>
      </c>
      <c r="G716" t="s">
        <v>44</v>
      </c>
      <c r="H716" s="266">
        <v>43160</v>
      </c>
      <c r="I716" s="266">
        <v>44012</v>
      </c>
      <c r="J716" s="266">
        <v>43959</v>
      </c>
      <c r="K716" t="s">
        <v>45</v>
      </c>
      <c r="L716" t="s">
        <v>46</v>
      </c>
      <c r="M716" t="s">
        <v>47</v>
      </c>
      <c r="N716" t="s">
        <v>48</v>
      </c>
      <c r="O716">
        <v>6</v>
      </c>
      <c r="P716" t="s">
        <v>119</v>
      </c>
      <c r="Q716" t="s">
        <v>49</v>
      </c>
      <c r="R716" t="s">
        <v>18</v>
      </c>
      <c r="S716" t="s">
        <v>53</v>
      </c>
      <c r="U716" t="s">
        <v>51</v>
      </c>
      <c r="V716" t="s">
        <v>51</v>
      </c>
      <c r="W716" s="92"/>
      <c r="X716" s="92">
        <v>52</v>
      </c>
      <c r="Y716" s="93"/>
      <c r="Z716" s="93"/>
      <c r="AB716" s="266">
        <v>43517</v>
      </c>
      <c r="AC716" s="266">
        <v>43523</v>
      </c>
      <c r="AD716" t="s">
        <v>54</v>
      </c>
      <c r="AF716" t="s">
        <v>55</v>
      </c>
      <c r="AG716" t="s">
        <v>907</v>
      </c>
      <c r="AH716" t="s">
        <v>57</v>
      </c>
      <c r="AI716" t="s">
        <v>88</v>
      </c>
      <c r="AJ716" s="266">
        <v>43523</v>
      </c>
      <c r="AK716" s="266">
        <v>44254</v>
      </c>
      <c r="AL716" s="266">
        <v>44938</v>
      </c>
    </row>
    <row r="717" spans="1:38">
      <c r="A717" t="s">
        <v>38</v>
      </c>
      <c r="B717" t="s">
        <v>39</v>
      </c>
      <c r="C717" t="s">
        <v>40</v>
      </c>
      <c r="D717" t="s">
        <v>41</v>
      </c>
      <c r="E717" t="s">
        <v>895</v>
      </c>
      <c r="F717" t="s">
        <v>896</v>
      </c>
      <c r="G717" t="s">
        <v>44</v>
      </c>
      <c r="H717" s="266">
        <v>43160</v>
      </c>
      <c r="I717" s="266">
        <v>44012</v>
      </c>
      <c r="J717" s="266">
        <v>43959</v>
      </c>
      <c r="K717" t="s">
        <v>45</v>
      </c>
      <c r="L717" t="s">
        <v>46</v>
      </c>
      <c r="M717" t="s">
        <v>47</v>
      </c>
      <c r="N717" t="s">
        <v>48</v>
      </c>
      <c r="O717">
        <v>6</v>
      </c>
      <c r="P717" t="s">
        <v>120</v>
      </c>
      <c r="Q717" t="s">
        <v>49</v>
      </c>
      <c r="S717" t="s">
        <v>50</v>
      </c>
      <c r="U717" t="s">
        <v>60</v>
      </c>
      <c r="V717" t="s">
        <v>60</v>
      </c>
      <c r="W717" s="92"/>
      <c r="X717" s="92">
        <v>71.8</v>
      </c>
      <c r="Y717" s="93"/>
      <c r="Z717" s="93"/>
      <c r="AB717" s="266"/>
      <c r="AC717" s="266"/>
      <c r="AJ717" s="266"/>
      <c r="AK717" s="266"/>
      <c r="AL717" s="266">
        <v>44938</v>
      </c>
    </row>
    <row r="718" spans="1:38">
      <c r="A718" t="s">
        <v>38</v>
      </c>
      <c r="B718" t="s">
        <v>39</v>
      </c>
      <c r="C718" t="s">
        <v>40</v>
      </c>
      <c r="D718" t="s">
        <v>41</v>
      </c>
      <c r="E718" t="s">
        <v>895</v>
      </c>
      <c r="F718" t="s">
        <v>896</v>
      </c>
      <c r="G718" t="s">
        <v>44</v>
      </c>
      <c r="H718" s="266">
        <v>43160</v>
      </c>
      <c r="I718" s="266">
        <v>44012</v>
      </c>
      <c r="J718" s="266">
        <v>43959</v>
      </c>
      <c r="K718" t="s">
        <v>45</v>
      </c>
      <c r="L718" t="s">
        <v>46</v>
      </c>
      <c r="M718" t="s">
        <v>47</v>
      </c>
      <c r="N718" t="s">
        <v>48</v>
      </c>
      <c r="O718">
        <v>6</v>
      </c>
      <c r="P718" t="s">
        <v>121</v>
      </c>
      <c r="Q718" t="s">
        <v>49</v>
      </c>
      <c r="S718" t="s">
        <v>50</v>
      </c>
      <c r="U718" t="s">
        <v>51</v>
      </c>
      <c r="V718" t="s">
        <v>51</v>
      </c>
      <c r="W718" s="92"/>
      <c r="X718" s="92">
        <v>58.1</v>
      </c>
      <c r="Y718" s="93"/>
      <c r="Z718" s="93"/>
      <c r="AB718" s="266"/>
      <c r="AC718" s="266"/>
      <c r="AJ718" s="266"/>
      <c r="AK718" s="266"/>
      <c r="AL718" s="266">
        <v>44938</v>
      </c>
    </row>
    <row r="719" spans="1:38">
      <c r="A719" t="s">
        <v>38</v>
      </c>
      <c r="B719" t="s">
        <v>39</v>
      </c>
      <c r="C719" t="s">
        <v>40</v>
      </c>
      <c r="D719" t="s">
        <v>41</v>
      </c>
      <c r="E719" t="s">
        <v>895</v>
      </c>
      <c r="F719" t="s">
        <v>896</v>
      </c>
      <c r="G719" t="s">
        <v>44</v>
      </c>
      <c r="H719" s="266">
        <v>43160</v>
      </c>
      <c r="I719" s="266">
        <v>44012</v>
      </c>
      <c r="J719" s="266">
        <v>43959</v>
      </c>
      <c r="K719" t="s">
        <v>45</v>
      </c>
      <c r="L719" t="s">
        <v>46</v>
      </c>
      <c r="M719" t="s">
        <v>47</v>
      </c>
      <c r="N719" t="s">
        <v>48</v>
      </c>
      <c r="O719">
        <v>6</v>
      </c>
      <c r="P719" t="s">
        <v>122</v>
      </c>
      <c r="Q719" t="s">
        <v>49</v>
      </c>
      <c r="S719" t="s">
        <v>50</v>
      </c>
      <c r="U719" t="s">
        <v>51</v>
      </c>
      <c r="V719" t="s">
        <v>51</v>
      </c>
      <c r="W719" s="92"/>
      <c r="X719" s="92">
        <v>51.8</v>
      </c>
      <c r="Y719" s="93"/>
      <c r="Z719" s="93"/>
      <c r="AB719" s="266"/>
      <c r="AC719" s="266"/>
      <c r="AJ719" s="266"/>
      <c r="AK719" s="266"/>
      <c r="AL719" s="266">
        <v>44938</v>
      </c>
    </row>
    <row r="720" spans="1:38">
      <c r="A720" t="s">
        <v>38</v>
      </c>
      <c r="B720" t="s">
        <v>39</v>
      </c>
      <c r="C720" t="s">
        <v>40</v>
      </c>
      <c r="D720" t="s">
        <v>41</v>
      </c>
      <c r="E720" t="s">
        <v>895</v>
      </c>
      <c r="F720" t="s">
        <v>896</v>
      </c>
      <c r="G720" t="s">
        <v>44</v>
      </c>
      <c r="H720" s="266">
        <v>43160</v>
      </c>
      <c r="I720" s="266">
        <v>44012</v>
      </c>
      <c r="J720" s="266">
        <v>43959</v>
      </c>
      <c r="K720" t="s">
        <v>45</v>
      </c>
      <c r="L720" t="s">
        <v>46</v>
      </c>
      <c r="M720" t="s">
        <v>47</v>
      </c>
      <c r="N720" t="s">
        <v>48</v>
      </c>
      <c r="O720">
        <v>6</v>
      </c>
      <c r="P720" t="s">
        <v>123</v>
      </c>
      <c r="Q720" t="s">
        <v>49</v>
      </c>
      <c r="S720" t="s">
        <v>50</v>
      </c>
      <c r="U720" t="s">
        <v>48</v>
      </c>
      <c r="V720" t="s">
        <v>48</v>
      </c>
      <c r="W720" s="92"/>
      <c r="X720" s="92">
        <v>40.5</v>
      </c>
      <c r="Y720" s="93"/>
      <c r="Z720" s="93"/>
      <c r="AB720" s="266"/>
      <c r="AC720" s="266"/>
      <c r="AJ720" s="266"/>
      <c r="AK720" s="266"/>
      <c r="AL720" s="266">
        <v>44938</v>
      </c>
    </row>
    <row r="721" spans="1:38">
      <c r="A721" t="s">
        <v>38</v>
      </c>
      <c r="B721" t="s">
        <v>39</v>
      </c>
      <c r="C721" t="s">
        <v>40</v>
      </c>
      <c r="D721" t="s">
        <v>41</v>
      </c>
      <c r="E721" t="s">
        <v>895</v>
      </c>
      <c r="F721" t="s">
        <v>896</v>
      </c>
      <c r="G721" t="s">
        <v>44</v>
      </c>
      <c r="H721" s="266">
        <v>43160</v>
      </c>
      <c r="I721" s="266">
        <v>44012</v>
      </c>
      <c r="J721" s="266">
        <v>43959</v>
      </c>
      <c r="K721" t="s">
        <v>45</v>
      </c>
      <c r="L721" t="s">
        <v>46</v>
      </c>
      <c r="M721" t="s">
        <v>47</v>
      </c>
      <c r="N721" t="s">
        <v>48</v>
      </c>
      <c r="O721">
        <v>6</v>
      </c>
      <c r="P721" t="s">
        <v>124</v>
      </c>
      <c r="Q721" t="s">
        <v>49</v>
      </c>
      <c r="S721" t="s">
        <v>50</v>
      </c>
      <c r="U721" t="s">
        <v>48</v>
      </c>
      <c r="V721" t="s">
        <v>48</v>
      </c>
      <c r="W721" s="92"/>
      <c r="X721" s="92">
        <v>40.6</v>
      </c>
      <c r="Y721" s="93"/>
      <c r="Z721" s="93"/>
      <c r="AB721" s="266"/>
      <c r="AC721" s="266"/>
      <c r="AJ721" s="266"/>
      <c r="AK721" s="266"/>
      <c r="AL721" s="266">
        <v>44938</v>
      </c>
    </row>
    <row r="722" spans="1:38">
      <c r="A722" t="s">
        <v>38</v>
      </c>
      <c r="B722" t="s">
        <v>39</v>
      </c>
      <c r="C722" t="s">
        <v>40</v>
      </c>
      <c r="D722" t="s">
        <v>41</v>
      </c>
      <c r="E722" t="s">
        <v>895</v>
      </c>
      <c r="F722" t="s">
        <v>896</v>
      </c>
      <c r="G722" t="s">
        <v>44</v>
      </c>
      <c r="H722" s="266">
        <v>43160</v>
      </c>
      <c r="I722" s="266">
        <v>44012</v>
      </c>
      <c r="J722" s="266">
        <v>43959</v>
      </c>
      <c r="K722" t="s">
        <v>45</v>
      </c>
      <c r="L722" t="s">
        <v>46</v>
      </c>
      <c r="M722" t="s">
        <v>47</v>
      </c>
      <c r="N722" t="s">
        <v>48</v>
      </c>
      <c r="O722">
        <v>6</v>
      </c>
      <c r="P722" t="s">
        <v>125</v>
      </c>
      <c r="Q722" t="s">
        <v>49</v>
      </c>
      <c r="S722" t="s">
        <v>50</v>
      </c>
      <c r="U722" t="s">
        <v>48</v>
      </c>
      <c r="V722" t="s">
        <v>48</v>
      </c>
      <c r="W722" s="92"/>
      <c r="X722" s="92">
        <v>40.7</v>
      </c>
      <c r="Y722" s="93"/>
      <c r="Z722" s="93"/>
      <c r="AB722" s="266"/>
      <c r="AC722" s="266"/>
      <c r="AJ722" s="266"/>
      <c r="AK722" s="266"/>
      <c r="AL722" s="266">
        <v>44938</v>
      </c>
    </row>
    <row r="723" spans="1:38">
      <c r="A723" t="s">
        <v>38</v>
      </c>
      <c r="B723" t="s">
        <v>39</v>
      </c>
      <c r="C723" t="s">
        <v>40</v>
      </c>
      <c r="D723" t="s">
        <v>41</v>
      </c>
      <c r="E723" t="s">
        <v>895</v>
      </c>
      <c r="F723" t="s">
        <v>896</v>
      </c>
      <c r="G723" t="s">
        <v>44</v>
      </c>
      <c r="H723" s="266">
        <v>43160</v>
      </c>
      <c r="I723" s="266">
        <v>44012</v>
      </c>
      <c r="J723" s="266">
        <v>43959</v>
      </c>
      <c r="K723" t="s">
        <v>45</v>
      </c>
      <c r="L723" t="s">
        <v>46</v>
      </c>
      <c r="M723" t="s">
        <v>47</v>
      </c>
      <c r="N723" t="s">
        <v>48</v>
      </c>
      <c r="O723">
        <v>6</v>
      </c>
      <c r="P723" t="s">
        <v>126</v>
      </c>
      <c r="Q723" t="s">
        <v>49</v>
      </c>
      <c r="S723" t="s">
        <v>50</v>
      </c>
      <c r="U723" t="s">
        <v>48</v>
      </c>
      <c r="V723" t="s">
        <v>48</v>
      </c>
      <c r="W723" s="92"/>
      <c r="X723" s="92">
        <v>36.5</v>
      </c>
      <c r="Y723" s="93"/>
      <c r="Z723" s="93"/>
      <c r="AB723" s="266"/>
      <c r="AC723" s="266"/>
      <c r="AJ723" s="266"/>
      <c r="AK723" s="266"/>
      <c r="AL723" s="266">
        <v>44938</v>
      </c>
    </row>
    <row r="724" spans="1:38">
      <c r="A724" t="s">
        <v>38</v>
      </c>
      <c r="B724" t="s">
        <v>39</v>
      </c>
      <c r="C724" t="s">
        <v>40</v>
      </c>
      <c r="D724" t="s">
        <v>41</v>
      </c>
      <c r="E724" t="s">
        <v>895</v>
      </c>
      <c r="F724" t="s">
        <v>896</v>
      </c>
      <c r="G724" t="s">
        <v>44</v>
      </c>
      <c r="H724" s="266">
        <v>43160</v>
      </c>
      <c r="I724" s="266">
        <v>44012</v>
      </c>
      <c r="J724" s="266">
        <v>43959</v>
      </c>
      <c r="K724" t="s">
        <v>45</v>
      </c>
      <c r="L724" t="s">
        <v>46</v>
      </c>
      <c r="M724" t="s">
        <v>47</v>
      </c>
      <c r="N724" t="s">
        <v>48</v>
      </c>
      <c r="O724">
        <v>6</v>
      </c>
      <c r="P724" t="s">
        <v>129</v>
      </c>
      <c r="Q724" t="s">
        <v>49</v>
      </c>
      <c r="S724" t="s">
        <v>50</v>
      </c>
      <c r="U724" t="s">
        <v>51</v>
      </c>
      <c r="V724" t="s">
        <v>51</v>
      </c>
      <c r="W724" s="92"/>
      <c r="X724" s="92">
        <v>64.3</v>
      </c>
      <c r="Y724" s="93"/>
      <c r="Z724" s="93"/>
      <c r="AB724" s="266"/>
      <c r="AC724" s="266"/>
      <c r="AJ724" s="266"/>
      <c r="AK724" s="266"/>
      <c r="AL724" s="266">
        <v>44938</v>
      </c>
    </row>
    <row r="725" spans="1:38">
      <c r="A725" t="s">
        <v>38</v>
      </c>
      <c r="B725" t="s">
        <v>39</v>
      </c>
      <c r="C725" t="s">
        <v>40</v>
      </c>
      <c r="D725" t="s">
        <v>41</v>
      </c>
      <c r="E725" t="s">
        <v>895</v>
      </c>
      <c r="F725" t="s">
        <v>896</v>
      </c>
      <c r="G725" t="s">
        <v>44</v>
      </c>
      <c r="H725" s="266">
        <v>43160</v>
      </c>
      <c r="I725" s="266">
        <v>44012</v>
      </c>
      <c r="J725" s="266">
        <v>43959</v>
      </c>
      <c r="K725" t="s">
        <v>45</v>
      </c>
      <c r="L725" t="s">
        <v>46</v>
      </c>
      <c r="M725" t="s">
        <v>47</v>
      </c>
      <c r="N725" t="s">
        <v>48</v>
      </c>
      <c r="O725">
        <v>6</v>
      </c>
      <c r="P725" t="s">
        <v>130</v>
      </c>
      <c r="Q725" t="s">
        <v>49</v>
      </c>
      <c r="S725" t="s">
        <v>50</v>
      </c>
      <c r="U725" t="s">
        <v>48</v>
      </c>
      <c r="V725" t="s">
        <v>70</v>
      </c>
      <c r="W725" s="92"/>
      <c r="X725" s="92">
        <v>26</v>
      </c>
      <c r="Y725" s="93"/>
      <c r="Z725" s="93"/>
      <c r="AB725" s="266"/>
      <c r="AC725" s="266"/>
      <c r="AJ725" s="266"/>
      <c r="AK725" s="266"/>
      <c r="AL725" s="266">
        <v>44938</v>
      </c>
    </row>
    <row r="726" spans="1:38">
      <c r="A726" t="s">
        <v>38</v>
      </c>
      <c r="B726" t="s">
        <v>39</v>
      </c>
      <c r="C726" t="s">
        <v>40</v>
      </c>
      <c r="D726" t="s">
        <v>41</v>
      </c>
      <c r="E726" t="s">
        <v>895</v>
      </c>
      <c r="F726" t="s">
        <v>896</v>
      </c>
      <c r="G726" t="s">
        <v>44</v>
      </c>
      <c r="H726" s="266">
        <v>43160</v>
      </c>
      <c r="I726" s="266">
        <v>44012</v>
      </c>
      <c r="J726" s="266">
        <v>43959</v>
      </c>
      <c r="K726" t="s">
        <v>45</v>
      </c>
      <c r="L726" t="s">
        <v>46</v>
      </c>
      <c r="M726" t="s">
        <v>47</v>
      </c>
      <c r="N726" t="s">
        <v>48</v>
      </c>
      <c r="O726">
        <v>6</v>
      </c>
      <c r="P726" t="s">
        <v>131</v>
      </c>
      <c r="Q726" t="s">
        <v>49</v>
      </c>
      <c r="S726" t="s">
        <v>50</v>
      </c>
      <c r="U726" t="s">
        <v>51</v>
      </c>
      <c r="V726" t="s">
        <v>51</v>
      </c>
      <c r="W726" s="92"/>
      <c r="X726" s="92">
        <v>51.9</v>
      </c>
      <c r="Y726" s="93"/>
      <c r="Z726" s="93"/>
      <c r="AB726" s="266"/>
      <c r="AC726" s="266"/>
      <c r="AJ726" s="266"/>
      <c r="AK726" s="266"/>
      <c r="AL726" s="266">
        <v>44938</v>
      </c>
    </row>
    <row r="727" spans="1:38">
      <c r="A727" t="s">
        <v>38</v>
      </c>
      <c r="B727" t="s">
        <v>39</v>
      </c>
      <c r="C727" t="s">
        <v>40</v>
      </c>
      <c r="D727" t="s">
        <v>41</v>
      </c>
      <c r="E727" t="s">
        <v>895</v>
      </c>
      <c r="F727" t="s">
        <v>896</v>
      </c>
      <c r="G727" t="s">
        <v>44</v>
      </c>
      <c r="H727" s="266">
        <v>43160</v>
      </c>
      <c r="I727" s="266">
        <v>44012</v>
      </c>
      <c r="J727" s="266">
        <v>43959</v>
      </c>
      <c r="K727" t="s">
        <v>45</v>
      </c>
      <c r="L727" t="s">
        <v>46</v>
      </c>
      <c r="M727" t="s">
        <v>47</v>
      </c>
      <c r="N727" t="s">
        <v>48</v>
      </c>
      <c r="O727">
        <v>7</v>
      </c>
      <c r="P727" t="s">
        <v>132</v>
      </c>
      <c r="Q727" t="s">
        <v>49</v>
      </c>
      <c r="S727" t="s">
        <v>50</v>
      </c>
      <c r="U727" t="s">
        <v>51</v>
      </c>
      <c r="V727" t="s">
        <v>51</v>
      </c>
      <c r="W727" s="92"/>
      <c r="X727" s="92">
        <v>54.9</v>
      </c>
      <c r="Y727" s="93"/>
      <c r="Z727" s="93"/>
      <c r="AB727" s="266"/>
      <c r="AC727" s="266"/>
      <c r="AJ727" s="266"/>
      <c r="AK727" s="266"/>
      <c r="AL727" s="266">
        <v>44938</v>
      </c>
    </row>
    <row r="728" spans="1:38">
      <c r="A728" t="s">
        <v>38</v>
      </c>
      <c r="B728" t="s">
        <v>39</v>
      </c>
      <c r="C728" t="s">
        <v>40</v>
      </c>
      <c r="D728" t="s">
        <v>41</v>
      </c>
      <c r="E728" t="s">
        <v>895</v>
      </c>
      <c r="F728" t="s">
        <v>896</v>
      </c>
      <c r="G728" t="s">
        <v>44</v>
      </c>
      <c r="H728" s="266">
        <v>43160</v>
      </c>
      <c r="I728" s="266">
        <v>44012</v>
      </c>
      <c r="J728" s="266">
        <v>43959</v>
      </c>
      <c r="K728" t="s">
        <v>45</v>
      </c>
      <c r="L728" t="s">
        <v>46</v>
      </c>
      <c r="M728" t="s">
        <v>47</v>
      </c>
      <c r="N728" t="s">
        <v>48</v>
      </c>
      <c r="O728">
        <v>7</v>
      </c>
      <c r="P728" t="s">
        <v>133</v>
      </c>
      <c r="Q728" t="s">
        <v>49</v>
      </c>
      <c r="S728" t="s">
        <v>50</v>
      </c>
      <c r="U728" t="s">
        <v>60</v>
      </c>
      <c r="V728" t="s">
        <v>60</v>
      </c>
      <c r="W728" s="92"/>
      <c r="X728" s="92">
        <v>71.8</v>
      </c>
      <c r="Y728" s="93"/>
      <c r="Z728" s="93"/>
      <c r="AB728" s="266"/>
      <c r="AC728" s="266"/>
      <c r="AJ728" s="266"/>
      <c r="AK728" s="266"/>
      <c r="AL728" s="266">
        <v>44938</v>
      </c>
    </row>
    <row r="729" spans="1:38">
      <c r="A729" t="s">
        <v>38</v>
      </c>
      <c r="B729" t="s">
        <v>39</v>
      </c>
      <c r="C729" t="s">
        <v>40</v>
      </c>
      <c r="D729" t="s">
        <v>41</v>
      </c>
      <c r="E729" t="s">
        <v>895</v>
      </c>
      <c r="F729" t="s">
        <v>896</v>
      </c>
      <c r="G729" t="s">
        <v>44</v>
      </c>
      <c r="H729" s="266">
        <v>43160</v>
      </c>
      <c r="I729" s="266">
        <v>44012</v>
      </c>
      <c r="J729" s="266">
        <v>43959</v>
      </c>
      <c r="K729" t="s">
        <v>45</v>
      </c>
      <c r="L729" t="s">
        <v>46</v>
      </c>
      <c r="M729" t="s">
        <v>47</v>
      </c>
      <c r="N729" t="s">
        <v>48</v>
      </c>
      <c r="O729">
        <v>7</v>
      </c>
      <c r="P729" t="s">
        <v>135</v>
      </c>
      <c r="Q729" t="s">
        <v>49</v>
      </c>
      <c r="S729" t="s">
        <v>50</v>
      </c>
      <c r="U729" t="s">
        <v>51</v>
      </c>
      <c r="V729" t="s">
        <v>51</v>
      </c>
      <c r="W729" s="92"/>
      <c r="X729" s="92">
        <v>61.1</v>
      </c>
      <c r="Y729" s="93"/>
      <c r="Z729" s="93"/>
      <c r="AB729" s="266"/>
      <c r="AC729" s="266"/>
      <c r="AJ729" s="266"/>
      <c r="AK729" s="266"/>
      <c r="AL729" s="266">
        <v>44938</v>
      </c>
    </row>
    <row r="730" spans="1:38">
      <c r="A730" t="s">
        <v>38</v>
      </c>
      <c r="B730" t="s">
        <v>39</v>
      </c>
      <c r="C730" t="s">
        <v>40</v>
      </c>
      <c r="D730" t="s">
        <v>41</v>
      </c>
      <c r="E730" t="s">
        <v>895</v>
      </c>
      <c r="F730" t="s">
        <v>896</v>
      </c>
      <c r="G730" t="s">
        <v>44</v>
      </c>
      <c r="H730" s="266">
        <v>43160</v>
      </c>
      <c r="I730" s="266">
        <v>44012</v>
      </c>
      <c r="J730" s="266">
        <v>43959</v>
      </c>
      <c r="K730" t="s">
        <v>45</v>
      </c>
      <c r="L730" t="s">
        <v>46</v>
      </c>
      <c r="M730" t="s">
        <v>47</v>
      </c>
      <c r="N730" t="s">
        <v>48</v>
      </c>
      <c r="O730">
        <v>7</v>
      </c>
      <c r="P730" t="s">
        <v>136</v>
      </c>
      <c r="Q730" t="s">
        <v>49</v>
      </c>
      <c r="S730" t="s">
        <v>50</v>
      </c>
      <c r="U730" t="s">
        <v>51</v>
      </c>
      <c r="V730" t="s">
        <v>51</v>
      </c>
      <c r="W730" s="92"/>
      <c r="X730" s="92">
        <v>51.8</v>
      </c>
      <c r="Y730" s="93"/>
      <c r="Z730" s="93"/>
      <c r="AB730" s="266"/>
      <c r="AC730" s="266"/>
      <c r="AJ730" s="266"/>
      <c r="AK730" s="266"/>
      <c r="AL730" s="266">
        <v>44938</v>
      </c>
    </row>
    <row r="731" spans="1:38">
      <c r="A731" t="s">
        <v>38</v>
      </c>
      <c r="B731" t="s">
        <v>39</v>
      </c>
      <c r="C731" t="s">
        <v>40</v>
      </c>
      <c r="D731" t="s">
        <v>41</v>
      </c>
      <c r="E731" t="s">
        <v>895</v>
      </c>
      <c r="F731" t="s">
        <v>896</v>
      </c>
      <c r="G731" t="s">
        <v>44</v>
      </c>
      <c r="H731" s="266">
        <v>43160</v>
      </c>
      <c r="I731" s="266">
        <v>44012</v>
      </c>
      <c r="J731" s="266">
        <v>43959</v>
      </c>
      <c r="K731" t="s">
        <v>45</v>
      </c>
      <c r="L731" t="s">
        <v>46</v>
      </c>
      <c r="M731" t="s">
        <v>47</v>
      </c>
      <c r="N731" t="s">
        <v>48</v>
      </c>
      <c r="O731">
        <v>7</v>
      </c>
      <c r="P731" t="s">
        <v>137</v>
      </c>
      <c r="Q731" t="s">
        <v>49</v>
      </c>
      <c r="S731" t="s">
        <v>50</v>
      </c>
      <c r="U731" t="s">
        <v>48</v>
      </c>
      <c r="V731" t="s">
        <v>48</v>
      </c>
      <c r="W731" s="92"/>
      <c r="X731" s="92">
        <v>40.5</v>
      </c>
      <c r="Y731" s="93"/>
      <c r="Z731" s="93"/>
      <c r="AB731" s="266"/>
      <c r="AC731" s="266"/>
      <c r="AJ731" s="266"/>
      <c r="AK731" s="266"/>
      <c r="AL731" s="266">
        <v>44938</v>
      </c>
    </row>
    <row r="732" spans="1:38">
      <c r="A732" t="s">
        <v>38</v>
      </c>
      <c r="B732" t="s">
        <v>39</v>
      </c>
      <c r="C732" t="s">
        <v>40</v>
      </c>
      <c r="D732" t="s">
        <v>41</v>
      </c>
      <c r="E732" t="s">
        <v>895</v>
      </c>
      <c r="F732" t="s">
        <v>896</v>
      </c>
      <c r="G732" t="s">
        <v>44</v>
      </c>
      <c r="H732" s="266">
        <v>43160</v>
      </c>
      <c r="I732" s="266">
        <v>44012</v>
      </c>
      <c r="J732" s="266">
        <v>43959</v>
      </c>
      <c r="K732" t="s">
        <v>45</v>
      </c>
      <c r="L732" t="s">
        <v>46</v>
      </c>
      <c r="M732" t="s">
        <v>47</v>
      </c>
      <c r="N732" t="s">
        <v>48</v>
      </c>
      <c r="O732">
        <v>7</v>
      </c>
      <c r="P732" t="s">
        <v>138</v>
      </c>
      <c r="Q732" t="s">
        <v>49</v>
      </c>
      <c r="S732" t="s">
        <v>50</v>
      </c>
      <c r="U732" t="s">
        <v>48</v>
      </c>
      <c r="V732" t="s">
        <v>48</v>
      </c>
      <c r="W732" s="92"/>
      <c r="X732" s="92">
        <v>41.4</v>
      </c>
      <c r="Y732" s="93"/>
      <c r="Z732" s="93"/>
      <c r="AB732" s="266"/>
      <c r="AC732" s="266"/>
      <c r="AJ732" s="266"/>
      <c r="AK732" s="266"/>
      <c r="AL732" s="266">
        <v>44938</v>
      </c>
    </row>
    <row r="733" spans="1:38">
      <c r="A733" t="s">
        <v>38</v>
      </c>
      <c r="B733" t="s">
        <v>39</v>
      </c>
      <c r="C733" t="s">
        <v>40</v>
      </c>
      <c r="D733" t="s">
        <v>41</v>
      </c>
      <c r="E733" t="s">
        <v>895</v>
      </c>
      <c r="F733" t="s">
        <v>896</v>
      </c>
      <c r="G733" t="s">
        <v>44</v>
      </c>
      <c r="H733" s="266">
        <v>43160</v>
      </c>
      <c r="I733" s="266">
        <v>44012</v>
      </c>
      <c r="J733" s="266">
        <v>43959</v>
      </c>
      <c r="K733" t="s">
        <v>45</v>
      </c>
      <c r="L733" t="s">
        <v>46</v>
      </c>
      <c r="M733" t="s">
        <v>47</v>
      </c>
      <c r="N733" t="s">
        <v>48</v>
      </c>
      <c r="O733">
        <v>7</v>
      </c>
      <c r="P733" t="s">
        <v>139</v>
      </c>
      <c r="Q733" t="s">
        <v>49</v>
      </c>
      <c r="S733" t="s">
        <v>50</v>
      </c>
      <c r="U733" t="s">
        <v>48</v>
      </c>
      <c r="V733" t="s">
        <v>48</v>
      </c>
      <c r="W733" s="92"/>
      <c r="X733" s="92">
        <v>40.7</v>
      </c>
      <c r="Y733" s="93"/>
      <c r="Z733" s="93"/>
      <c r="AB733" s="266"/>
      <c r="AC733" s="266"/>
      <c r="AJ733" s="266"/>
      <c r="AK733" s="266"/>
      <c r="AL733" s="266">
        <v>44938</v>
      </c>
    </row>
    <row r="734" spans="1:38">
      <c r="A734" t="s">
        <v>38</v>
      </c>
      <c r="B734" t="s">
        <v>39</v>
      </c>
      <c r="C734" t="s">
        <v>40</v>
      </c>
      <c r="D734" t="s">
        <v>41</v>
      </c>
      <c r="E734" t="s">
        <v>895</v>
      </c>
      <c r="F734" t="s">
        <v>896</v>
      </c>
      <c r="G734" t="s">
        <v>44</v>
      </c>
      <c r="H734" s="266">
        <v>43160</v>
      </c>
      <c r="I734" s="266">
        <v>44012</v>
      </c>
      <c r="J734" s="266">
        <v>43959</v>
      </c>
      <c r="K734" t="s">
        <v>45</v>
      </c>
      <c r="L734" t="s">
        <v>46</v>
      </c>
      <c r="M734" t="s">
        <v>47</v>
      </c>
      <c r="N734" t="s">
        <v>48</v>
      </c>
      <c r="O734">
        <v>7</v>
      </c>
      <c r="P734" t="s">
        <v>140</v>
      </c>
      <c r="Q734" t="s">
        <v>49</v>
      </c>
      <c r="S734" t="s">
        <v>50</v>
      </c>
      <c r="U734" t="s">
        <v>48</v>
      </c>
      <c r="V734" t="s">
        <v>48</v>
      </c>
      <c r="W734" s="92"/>
      <c r="X734" s="92">
        <v>36.5</v>
      </c>
      <c r="Y734" s="93"/>
      <c r="Z734" s="93"/>
      <c r="AB734" s="266"/>
      <c r="AC734" s="266"/>
      <c r="AJ734" s="266"/>
      <c r="AK734" s="266"/>
      <c r="AL734" s="266">
        <v>44938</v>
      </c>
    </row>
    <row r="735" spans="1:38">
      <c r="A735" t="s">
        <v>38</v>
      </c>
      <c r="B735" t="s">
        <v>39</v>
      </c>
      <c r="C735" t="s">
        <v>40</v>
      </c>
      <c r="D735" t="s">
        <v>41</v>
      </c>
      <c r="E735" t="s">
        <v>895</v>
      </c>
      <c r="F735" t="s">
        <v>896</v>
      </c>
      <c r="G735" t="s">
        <v>44</v>
      </c>
      <c r="H735" s="266">
        <v>43160</v>
      </c>
      <c r="I735" s="266">
        <v>44012</v>
      </c>
      <c r="J735" s="266">
        <v>43959</v>
      </c>
      <c r="K735" t="s">
        <v>45</v>
      </c>
      <c r="L735" t="s">
        <v>46</v>
      </c>
      <c r="M735" t="s">
        <v>47</v>
      </c>
      <c r="N735" t="s">
        <v>48</v>
      </c>
      <c r="O735">
        <v>7</v>
      </c>
      <c r="P735" t="s">
        <v>141</v>
      </c>
      <c r="Q735" t="s">
        <v>49</v>
      </c>
      <c r="R735" t="s">
        <v>18</v>
      </c>
      <c r="S735" t="s">
        <v>53</v>
      </c>
      <c r="U735" t="s">
        <v>51</v>
      </c>
      <c r="V735" t="s">
        <v>51</v>
      </c>
      <c r="W735" s="92"/>
      <c r="X735" s="92">
        <v>67.2</v>
      </c>
      <c r="Y735" s="93"/>
      <c r="Z735" s="93"/>
      <c r="AB735" s="266">
        <v>43638</v>
      </c>
      <c r="AC735" s="266">
        <v>43663</v>
      </c>
      <c r="AD735" t="s">
        <v>54</v>
      </c>
      <c r="AF735" t="s">
        <v>55</v>
      </c>
      <c r="AG735" t="s">
        <v>908</v>
      </c>
      <c r="AH735" t="s">
        <v>57</v>
      </c>
      <c r="AI735" t="s">
        <v>105</v>
      </c>
      <c r="AJ735" s="266">
        <v>43663</v>
      </c>
      <c r="AK735" s="266">
        <v>44254</v>
      </c>
      <c r="AL735" s="266">
        <v>44938</v>
      </c>
    </row>
    <row r="736" spans="1:38">
      <c r="A736" t="s">
        <v>38</v>
      </c>
      <c r="B736" t="s">
        <v>39</v>
      </c>
      <c r="C736" t="s">
        <v>40</v>
      </c>
      <c r="D736" t="s">
        <v>41</v>
      </c>
      <c r="E736" t="s">
        <v>895</v>
      </c>
      <c r="F736" t="s">
        <v>896</v>
      </c>
      <c r="G736" t="s">
        <v>44</v>
      </c>
      <c r="H736" s="266">
        <v>43160</v>
      </c>
      <c r="I736" s="266">
        <v>44012</v>
      </c>
      <c r="J736" s="266">
        <v>43959</v>
      </c>
      <c r="K736" t="s">
        <v>45</v>
      </c>
      <c r="L736" t="s">
        <v>46</v>
      </c>
      <c r="M736" t="s">
        <v>47</v>
      </c>
      <c r="N736" t="s">
        <v>48</v>
      </c>
      <c r="O736">
        <v>7</v>
      </c>
      <c r="P736" t="s">
        <v>142</v>
      </c>
      <c r="Q736" t="s">
        <v>49</v>
      </c>
      <c r="S736" t="s">
        <v>50</v>
      </c>
      <c r="U736" t="s">
        <v>48</v>
      </c>
      <c r="V736" t="s">
        <v>70</v>
      </c>
      <c r="W736" s="92"/>
      <c r="X736" s="92">
        <v>26</v>
      </c>
      <c r="Y736" s="93"/>
      <c r="Z736" s="93"/>
      <c r="AB736" s="266"/>
      <c r="AC736" s="266"/>
      <c r="AJ736" s="266"/>
      <c r="AK736" s="266"/>
      <c r="AL736" s="266">
        <v>44938</v>
      </c>
    </row>
    <row r="737" spans="1:38">
      <c r="A737" t="s">
        <v>38</v>
      </c>
      <c r="B737" t="s">
        <v>39</v>
      </c>
      <c r="C737" t="s">
        <v>40</v>
      </c>
      <c r="D737" t="s">
        <v>41</v>
      </c>
      <c r="E737" t="s">
        <v>895</v>
      </c>
      <c r="F737" t="s">
        <v>896</v>
      </c>
      <c r="G737" t="s">
        <v>44</v>
      </c>
      <c r="H737" s="266">
        <v>43160</v>
      </c>
      <c r="I737" s="266">
        <v>44012</v>
      </c>
      <c r="J737" s="266">
        <v>43959</v>
      </c>
      <c r="K737" t="s">
        <v>45</v>
      </c>
      <c r="L737" t="s">
        <v>46</v>
      </c>
      <c r="M737" t="s">
        <v>47</v>
      </c>
      <c r="N737" t="s">
        <v>48</v>
      </c>
      <c r="O737">
        <v>7</v>
      </c>
      <c r="P737" t="s">
        <v>145</v>
      </c>
      <c r="Q737" t="s">
        <v>49</v>
      </c>
      <c r="S737" t="s">
        <v>50</v>
      </c>
      <c r="U737" t="s">
        <v>51</v>
      </c>
      <c r="V737" t="s">
        <v>51</v>
      </c>
      <c r="W737" s="92"/>
      <c r="X737" s="92">
        <v>51.9</v>
      </c>
      <c r="Y737" s="93"/>
      <c r="Z737" s="93"/>
      <c r="AB737" s="266"/>
      <c r="AC737" s="266"/>
      <c r="AJ737" s="266"/>
      <c r="AK737" s="266"/>
      <c r="AL737" s="266">
        <v>44938</v>
      </c>
    </row>
    <row r="738" spans="1:38">
      <c r="A738" t="s">
        <v>38</v>
      </c>
      <c r="B738" t="s">
        <v>39</v>
      </c>
      <c r="C738" t="s">
        <v>40</v>
      </c>
      <c r="D738" t="s">
        <v>41</v>
      </c>
      <c r="E738" t="s">
        <v>895</v>
      </c>
      <c r="F738" t="s">
        <v>896</v>
      </c>
      <c r="G738" t="s">
        <v>44</v>
      </c>
      <c r="H738" s="266">
        <v>43160</v>
      </c>
      <c r="I738" s="266">
        <v>44012</v>
      </c>
      <c r="J738" s="266">
        <v>43959</v>
      </c>
      <c r="K738" t="s">
        <v>45</v>
      </c>
      <c r="L738" t="s">
        <v>46</v>
      </c>
      <c r="M738" t="s">
        <v>47</v>
      </c>
      <c r="N738" t="s">
        <v>48</v>
      </c>
      <c r="O738">
        <v>8</v>
      </c>
      <c r="P738" t="s">
        <v>147</v>
      </c>
      <c r="Q738" t="s">
        <v>49</v>
      </c>
      <c r="S738" t="s">
        <v>50</v>
      </c>
      <c r="U738" t="s">
        <v>51</v>
      </c>
      <c r="V738" t="s">
        <v>51</v>
      </c>
      <c r="W738" s="92"/>
      <c r="X738" s="92">
        <v>52</v>
      </c>
      <c r="Y738" s="93"/>
      <c r="Z738" s="93"/>
      <c r="AB738" s="266"/>
      <c r="AC738" s="266"/>
      <c r="AJ738" s="266"/>
      <c r="AK738" s="266"/>
      <c r="AL738" s="266">
        <v>44938</v>
      </c>
    </row>
    <row r="739" spans="1:38">
      <c r="A739" t="s">
        <v>38</v>
      </c>
      <c r="B739" t="s">
        <v>39</v>
      </c>
      <c r="C739" t="s">
        <v>40</v>
      </c>
      <c r="D739" t="s">
        <v>41</v>
      </c>
      <c r="E739" t="s">
        <v>895</v>
      </c>
      <c r="F739" t="s">
        <v>896</v>
      </c>
      <c r="G739" t="s">
        <v>44</v>
      </c>
      <c r="H739" s="266">
        <v>43160</v>
      </c>
      <c r="I739" s="266">
        <v>44012</v>
      </c>
      <c r="J739" s="266">
        <v>43959</v>
      </c>
      <c r="K739" t="s">
        <v>45</v>
      </c>
      <c r="L739" t="s">
        <v>46</v>
      </c>
      <c r="M739" t="s">
        <v>47</v>
      </c>
      <c r="N739" t="s">
        <v>48</v>
      </c>
      <c r="O739">
        <v>8</v>
      </c>
      <c r="P739" t="s">
        <v>149</v>
      </c>
      <c r="Q739" t="s">
        <v>49</v>
      </c>
      <c r="S739" t="s">
        <v>50</v>
      </c>
      <c r="U739" t="s">
        <v>60</v>
      </c>
      <c r="V739" t="s">
        <v>60</v>
      </c>
      <c r="W739" s="92"/>
      <c r="X739" s="92">
        <v>72.6</v>
      </c>
      <c r="Y739" s="93"/>
      <c r="Z739" s="93"/>
      <c r="AB739" s="266"/>
      <c r="AC739" s="266"/>
      <c r="AJ739" s="266"/>
      <c r="AK739" s="266"/>
      <c r="AL739" s="266">
        <v>44938</v>
      </c>
    </row>
    <row r="740" spans="1:38">
      <c r="A740" t="s">
        <v>38</v>
      </c>
      <c r="B740" t="s">
        <v>39</v>
      </c>
      <c r="C740" t="s">
        <v>40</v>
      </c>
      <c r="D740" t="s">
        <v>41</v>
      </c>
      <c r="E740" t="s">
        <v>895</v>
      </c>
      <c r="F740" t="s">
        <v>896</v>
      </c>
      <c r="G740" t="s">
        <v>44</v>
      </c>
      <c r="H740" s="266">
        <v>43160</v>
      </c>
      <c r="I740" s="266">
        <v>44012</v>
      </c>
      <c r="J740" s="266">
        <v>43959</v>
      </c>
      <c r="K740" t="s">
        <v>45</v>
      </c>
      <c r="L740" t="s">
        <v>46</v>
      </c>
      <c r="M740" t="s">
        <v>47</v>
      </c>
      <c r="N740" t="s">
        <v>48</v>
      </c>
      <c r="O740">
        <v>8</v>
      </c>
      <c r="P740" t="s">
        <v>150</v>
      </c>
      <c r="Q740" t="s">
        <v>49</v>
      </c>
      <c r="S740" t="s">
        <v>50</v>
      </c>
      <c r="U740" t="s">
        <v>51</v>
      </c>
      <c r="V740" t="s">
        <v>51</v>
      </c>
      <c r="W740" s="92"/>
      <c r="X740" s="92">
        <v>58.1</v>
      </c>
      <c r="Y740" s="93"/>
      <c r="Z740" s="93"/>
      <c r="AB740" s="266"/>
      <c r="AC740" s="266"/>
      <c r="AJ740" s="266"/>
      <c r="AK740" s="266"/>
      <c r="AL740" s="266">
        <v>44938</v>
      </c>
    </row>
    <row r="741" spans="1:38">
      <c r="A741" t="s">
        <v>38</v>
      </c>
      <c r="B741" t="s">
        <v>39</v>
      </c>
      <c r="C741" t="s">
        <v>40</v>
      </c>
      <c r="D741" t="s">
        <v>41</v>
      </c>
      <c r="E741" t="s">
        <v>895</v>
      </c>
      <c r="F741" t="s">
        <v>896</v>
      </c>
      <c r="G741" t="s">
        <v>44</v>
      </c>
      <c r="H741" s="266">
        <v>43160</v>
      </c>
      <c r="I741" s="266">
        <v>44012</v>
      </c>
      <c r="J741" s="266">
        <v>43959</v>
      </c>
      <c r="K741" t="s">
        <v>45</v>
      </c>
      <c r="L741" t="s">
        <v>46</v>
      </c>
      <c r="M741" t="s">
        <v>47</v>
      </c>
      <c r="N741" t="s">
        <v>48</v>
      </c>
      <c r="O741">
        <v>8</v>
      </c>
      <c r="P741" t="s">
        <v>151</v>
      </c>
      <c r="Q741" t="s">
        <v>49</v>
      </c>
      <c r="S741" t="s">
        <v>50</v>
      </c>
      <c r="U741" t="s">
        <v>51</v>
      </c>
      <c r="V741" t="s">
        <v>51</v>
      </c>
      <c r="W741" s="92"/>
      <c r="X741" s="92">
        <v>54.7</v>
      </c>
      <c r="Y741" s="93"/>
      <c r="Z741" s="93"/>
      <c r="AB741" s="266"/>
      <c r="AC741" s="266"/>
      <c r="AJ741" s="266"/>
      <c r="AK741" s="266"/>
      <c r="AL741" s="266">
        <v>44938</v>
      </c>
    </row>
    <row r="742" spans="1:38">
      <c r="A742" t="s">
        <v>38</v>
      </c>
      <c r="B742" t="s">
        <v>39</v>
      </c>
      <c r="C742" t="s">
        <v>40</v>
      </c>
      <c r="D742" t="s">
        <v>41</v>
      </c>
      <c r="E742" t="s">
        <v>895</v>
      </c>
      <c r="F742" t="s">
        <v>896</v>
      </c>
      <c r="G742" t="s">
        <v>44</v>
      </c>
      <c r="H742" s="266">
        <v>43160</v>
      </c>
      <c r="I742" s="266">
        <v>44012</v>
      </c>
      <c r="J742" s="266">
        <v>43959</v>
      </c>
      <c r="K742" t="s">
        <v>45</v>
      </c>
      <c r="L742" t="s">
        <v>46</v>
      </c>
      <c r="M742" t="s">
        <v>47</v>
      </c>
      <c r="N742" t="s">
        <v>48</v>
      </c>
      <c r="O742">
        <v>8</v>
      </c>
      <c r="P742" t="s">
        <v>153</v>
      </c>
      <c r="Q742" t="s">
        <v>49</v>
      </c>
      <c r="S742" t="s">
        <v>50</v>
      </c>
      <c r="U742" t="s">
        <v>48</v>
      </c>
      <c r="V742" t="s">
        <v>48</v>
      </c>
      <c r="W742" s="92"/>
      <c r="X742" s="92">
        <v>40.5</v>
      </c>
      <c r="Y742" s="93"/>
      <c r="Z742" s="93"/>
      <c r="AB742" s="266"/>
      <c r="AC742" s="266"/>
      <c r="AJ742" s="266"/>
      <c r="AK742" s="266"/>
      <c r="AL742" s="266">
        <v>44938</v>
      </c>
    </row>
    <row r="743" spans="1:38">
      <c r="A743" t="s">
        <v>38</v>
      </c>
      <c r="B743" t="s">
        <v>39</v>
      </c>
      <c r="C743" t="s">
        <v>40</v>
      </c>
      <c r="D743" t="s">
        <v>41</v>
      </c>
      <c r="E743" t="s">
        <v>895</v>
      </c>
      <c r="F743" t="s">
        <v>896</v>
      </c>
      <c r="G743" t="s">
        <v>44</v>
      </c>
      <c r="H743" s="266">
        <v>43160</v>
      </c>
      <c r="I743" s="266">
        <v>44012</v>
      </c>
      <c r="J743" s="266">
        <v>43959</v>
      </c>
      <c r="K743" t="s">
        <v>45</v>
      </c>
      <c r="L743" t="s">
        <v>46</v>
      </c>
      <c r="M743" t="s">
        <v>47</v>
      </c>
      <c r="N743" t="s">
        <v>48</v>
      </c>
      <c r="O743">
        <v>8</v>
      </c>
      <c r="P743" t="s">
        <v>154</v>
      </c>
      <c r="Q743" t="s">
        <v>49</v>
      </c>
      <c r="S743" t="s">
        <v>50</v>
      </c>
      <c r="U743" t="s">
        <v>48</v>
      </c>
      <c r="V743" t="s">
        <v>48</v>
      </c>
      <c r="W743" s="92"/>
      <c r="X743" s="92">
        <v>40.6</v>
      </c>
      <c r="Y743" s="93"/>
      <c r="Z743" s="93"/>
      <c r="AB743" s="266"/>
      <c r="AC743" s="266"/>
      <c r="AJ743" s="266"/>
      <c r="AK743" s="266"/>
      <c r="AL743" s="266">
        <v>44938</v>
      </c>
    </row>
    <row r="744" spans="1:38">
      <c r="A744" t="s">
        <v>38</v>
      </c>
      <c r="B744" t="s">
        <v>39</v>
      </c>
      <c r="C744" t="s">
        <v>40</v>
      </c>
      <c r="D744" t="s">
        <v>41</v>
      </c>
      <c r="E744" t="s">
        <v>895</v>
      </c>
      <c r="F744" t="s">
        <v>896</v>
      </c>
      <c r="G744" t="s">
        <v>44</v>
      </c>
      <c r="H744" s="266">
        <v>43160</v>
      </c>
      <c r="I744" s="266">
        <v>44012</v>
      </c>
      <c r="J744" s="266">
        <v>43959</v>
      </c>
      <c r="K744" t="s">
        <v>45</v>
      </c>
      <c r="L744" t="s">
        <v>46</v>
      </c>
      <c r="M744" t="s">
        <v>47</v>
      </c>
      <c r="N744" t="s">
        <v>48</v>
      </c>
      <c r="O744">
        <v>8</v>
      </c>
      <c r="P744" t="s">
        <v>155</v>
      </c>
      <c r="Q744" t="s">
        <v>49</v>
      </c>
      <c r="S744" t="s">
        <v>50</v>
      </c>
      <c r="U744" t="s">
        <v>48</v>
      </c>
      <c r="V744" t="s">
        <v>48</v>
      </c>
      <c r="W744" s="92"/>
      <c r="X744" s="92">
        <v>41.5</v>
      </c>
      <c r="Y744" s="93"/>
      <c r="Z744" s="93"/>
      <c r="AB744" s="266"/>
      <c r="AC744" s="266"/>
      <c r="AJ744" s="266"/>
      <c r="AK744" s="266"/>
      <c r="AL744" s="266">
        <v>44938</v>
      </c>
    </row>
    <row r="745" spans="1:38">
      <c r="A745" t="s">
        <v>38</v>
      </c>
      <c r="B745" t="s">
        <v>39</v>
      </c>
      <c r="C745" t="s">
        <v>40</v>
      </c>
      <c r="D745" t="s">
        <v>41</v>
      </c>
      <c r="E745" t="s">
        <v>895</v>
      </c>
      <c r="F745" t="s">
        <v>896</v>
      </c>
      <c r="G745" t="s">
        <v>44</v>
      </c>
      <c r="H745" s="266">
        <v>43160</v>
      </c>
      <c r="I745" s="266">
        <v>44012</v>
      </c>
      <c r="J745" s="266">
        <v>43959</v>
      </c>
      <c r="K745" t="s">
        <v>45</v>
      </c>
      <c r="L745" t="s">
        <v>46</v>
      </c>
      <c r="M745" t="s">
        <v>47</v>
      </c>
      <c r="N745" t="s">
        <v>48</v>
      </c>
      <c r="O745">
        <v>8</v>
      </c>
      <c r="P745" t="s">
        <v>156</v>
      </c>
      <c r="Q745" t="s">
        <v>49</v>
      </c>
      <c r="R745" t="s">
        <v>18</v>
      </c>
      <c r="S745" t="s">
        <v>53</v>
      </c>
      <c r="U745" t="s">
        <v>48</v>
      </c>
      <c r="V745" t="s">
        <v>48</v>
      </c>
      <c r="W745" s="92"/>
      <c r="X745" s="92">
        <v>36.5</v>
      </c>
      <c r="Y745" s="93"/>
      <c r="Z745" s="93"/>
      <c r="AB745" s="266">
        <v>43189</v>
      </c>
      <c r="AC745" s="266">
        <v>43214</v>
      </c>
      <c r="AD745" t="s">
        <v>54</v>
      </c>
      <c r="AF745" t="s">
        <v>55</v>
      </c>
      <c r="AG745" t="s">
        <v>909</v>
      </c>
      <c r="AJ745" s="266"/>
      <c r="AK745" s="266">
        <v>44254</v>
      </c>
      <c r="AL745" s="266">
        <v>44938</v>
      </c>
    </row>
    <row r="746" spans="1:38">
      <c r="A746" t="s">
        <v>38</v>
      </c>
      <c r="B746" t="s">
        <v>39</v>
      </c>
      <c r="C746" t="s">
        <v>40</v>
      </c>
      <c r="D746" t="s">
        <v>41</v>
      </c>
      <c r="E746" t="s">
        <v>895</v>
      </c>
      <c r="F746" t="s">
        <v>896</v>
      </c>
      <c r="G746" t="s">
        <v>44</v>
      </c>
      <c r="H746" s="266">
        <v>43160</v>
      </c>
      <c r="I746" s="266">
        <v>44012</v>
      </c>
      <c r="J746" s="266">
        <v>43959</v>
      </c>
      <c r="K746" t="s">
        <v>45</v>
      </c>
      <c r="L746" t="s">
        <v>46</v>
      </c>
      <c r="M746" t="s">
        <v>47</v>
      </c>
      <c r="N746" t="s">
        <v>48</v>
      </c>
      <c r="O746">
        <v>8</v>
      </c>
      <c r="P746" t="s">
        <v>157</v>
      </c>
      <c r="Q746" t="s">
        <v>49</v>
      </c>
      <c r="S746" t="s">
        <v>50</v>
      </c>
      <c r="U746" t="s">
        <v>51</v>
      </c>
      <c r="V746" t="s">
        <v>51</v>
      </c>
      <c r="W746" s="92"/>
      <c r="X746" s="92">
        <v>64.3</v>
      </c>
      <c r="Y746" s="93"/>
      <c r="Z746" s="93"/>
      <c r="AB746" s="266"/>
      <c r="AC746" s="266"/>
      <c r="AJ746" s="266"/>
      <c r="AK746" s="266"/>
      <c r="AL746" s="266">
        <v>44938</v>
      </c>
    </row>
    <row r="747" spans="1:38">
      <c r="A747" t="s">
        <v>38</v>
      </c>
      <c r="B747" t="s">
        <v>39</v>
      </c>
      <c r="C747" t="s">
        <v>40</v>
      </c>
      <c r="D747" t="s">
        <v>41</v>
      </c>
      <c r="E747" t="s">
        <v>895</v>
      </c>
      <c r="F747" t="s">
        <v>896</v>
      </c>
      <c r="G747" t="s">
        <v>44</v>
      </c>
      <c r="H747" s="266">
        <v>43160</v>
      </c>
      <c r="I747" s="266">
        <v>44012</v>
      </c>
      <c r="J747" s="266">
        <v>43959</v>
      </c>
      <c r="K747" t="s">
        <v>45</v>
      </c>
      <c r="L747" t="s">
        <v>46</v>
      </c>
      <c r="M747" t="s">
        <v>47</v>
      </c>
      <c r="N747" t="s">
        <v>48</v>
      </c>
      <c r="O747">
        <v>8</v>
      </c>
      <c r="P747" t="s">
        <v>158</v>
      </c>
      <c r="Q747" t="s">
        <v>49</v>
      </c>
      <c r="R747" t="s">
        <v>18</v>
      </c>
      <c r="S747" t="s">
        <v>53</v>
      </c>
      <c r="U747" t="s">
        <v>48</v>
      </c>
      <c r="V747" t="s">
        <v>70</v>
      </c>
      <c r="W747" s="92"/>
      <c r="X747" s="92">
        <v>26</v>
      </c>
      <c r="Y747" s="93"/>
      <c r="Z747" s="93"/>
      <c r="AB747" s="266">
        <v>43540</v>
      </c>
      <c r="AC747" s="266">
        <v>43560</v>
      </c>
      <c r="AD747" t="s">
        <v>54</v>
      </c>
      <c r="AF747" t="s">
        <v>55</v>
      </c>
      <c r="AG747" t="s">
        <v>910</v>
      </c>
      <c r="AH747" t="s">
        <v>57</v>
      </c>
      <c r="AI747" t="s">
        <v>78</v>
      </c>
      <c r="AJ747" s="266">
        <v>43560</v>
      </c>
      <c r="AK747" s="266">
        <v>44254</v>
      </c>
      <c r="AL747" s="266">
        <v>44938</v>
      </c>
    </row>
    <row r="748" spans="1:38">
      <c r="A748" t="s">
        <v>38</v>
      </c>
      <c r="B748" t="s">
        <v>39</v>
      </c>
      <c r="C748" t="s">
        <v>40</v>
      </c>
      <c r="D748" t="s">
        <v>41</v>
      </c>
      <c r="E748" t="s">
        <v>895</v>
      </c>
      <c r="F748" t="s">
        <v>896</v>
      </c>
      <c r="G748" t="s">
        <v>44</v>
      </c>
      <c r="H748" s="266">
        <v>43160</v>
      </c>
      <c r="I748" s="266">
        <v>44012</v>
      </c>
      <c r="J748" s="266">
        <v>43959</v>
      </c>
      <c r="K748" t="s">
        <v>45</v>
      </c>
      <c r="L748" t="s">
        <v>46</v>
      </c>
      <c r="M748" t="s">
        <v>47</v>
      </c>
      <c r="N748" t="s">
        <v>48</v>
      </c>
      <c r="O748">
        <v>8</v>
      </c>
      <c r="P748" t="s">
        <v>160</v>
      </c>
      <c r="Q748" t="s">
        <v>49</v>
      </c>
      <c r="S748" t="s">
        <v>50</v>
      </c>
      <c r="U748" t="s">
        <v>51</v>
      </c>
      <c r="V748" t="s">
        <v>51</v>
      </c>
      <c r="W748" s="92"/>
      <c r="X748" s="92">
        <v>54.8</v>
      </c>
      <c r="Y748" s="93"/>
      <c r="Z748" s="93"/>
      <c r="AB748" s="266"/>
      <c r="AC748" s="266"/>
      <c r="AJ748" s="266"/>
      <c r="AK748" s="266"/>
      <c r="AL748" s="266">
        <v>44938</v>
      </c>
    </row>
    <row r="749" spans="1:38">
      <c r="A749" t="s">
        <v>38</v>
      </c>
      <c r="B749" t="s">
        <v>39</v>
      </c>
      <c r="C749" t="s">
        <v>40</v>
      </c>
      <c r="D749" t="s">
        <v>41</v>
      </c>
      <c r="E749" t="s">
        <v>895</v>
      </c>
      <c r="F749" t="s">
        <v>896</v>
      </c>
      <c r="G749" t="s">
        <v>44</v>
      </c>
      <c r="H749" s="266">
        <v>43160</v>
      </c>
      <c r="I749" s="266">
        <v>44012</v>
      </c>
      <c r="J749" s="266">
        <v>43959</v>
      </c>
      <c r="K749" t="s">
        <v>45</v>
      </c>
      <c r="L749" t="s">
        <v>46</v>
      </c>
      <c r="M749" t="s">
        <v>47</v>
      </c>
      <c r="N749" t="s">
        <v>48</v>
      </c>
      <c r="O749">
        <v>9</v>
      </c>
      <c r="P749" t="s">
        <v>162</v>
      </c>
      <c r="Q749" t="s">
        <v>49</v>
      </c>
      <c r="R749" t="s">
        <v>18</v>
      </c>
      <c r="S749" t="s">
        <v>53</v>
      </c>
      <c r="U749" t="s">
        <v>51</v>
      </c>
      <c r="V749" t="s">
        <v>51</v>
      </c>
      <c r="W749" s="92"/>
      <c r="X749" s="92">
        <v>54.9</v>
      </c>
      <c r="Y749" s="93"/>
      <c r="Z749" s="93"/>
      <c r="AB749" s="266">
        <v>43624</v>
      </c>
      <c r="AC749" s="266">
        <v>43636</v>
      </c>
      <c r="AD749" t="s">
        <v>54</v>
      </c>
      <c r="AF749" t="s">
        <v>55</v>
      </c>
      <c r="AG749" t="s">
        <v>911</v>
      </c>
      <c r="AJ749" s="266"/>
      <c r="AK749" s="266">
        <v>44254</v>
      </c>
      <c r="AL749" s="266">
        <v>44938</v>
      </c>
    </row>
    <row r="750" spans="1:38">
      <c r="A750" t="s">
        <v>38</v>
      </c>
      <c r="B750" t="s">
        <v>39</v>
      </c>
      <c r="C750" t="s">
        <v>40</v>
      </c>
      <c r="D750" t="s">
        <v>41</v>
      </c>
      <c r="E750" t="s">
        <v>895</v>
      </c>
      <c r="F750" t="s">
        <v>896</v>
      </c>
      <c r="G750" t="s">
        <v>44</v>
      </c>
      <c r="H750" s="266">
        <v>43160</v>
      </c>
      <c r="I750" s="266">
        <v>44012</v>
      </c>
      <c r="J750" s="266">
        <v>43959</v>
      </c>
      <c r="K750" t="s">
        <v>45</v>
      </c>
      <c r="L750" t="s">
        <v>46</v>
      </c>
      <c r="M750" t="s">
        <v>47</v>
      </c>
      <c r="N750" t="s">
        <v>48</v>
      </c>
      <c r="O750">
        <v>9</v>
      </c>
      <c r="P750" t="s">
        <v>163</v>
      </c>
      <c r="Q750" t="s">
        <v>49</v>
      </c>
      <c r="S750" t="s">
        <v>50</v>
      </c>
      <c r="U750" t="s">
        <v>60</v>
      </c>
      <c r="V750" t="s">
        <v>60</v>
      </c>
      <c r="W750" s="92"/>
      <c r="X750" s="92">
        <v>71.8</v>
      </c>
      <c r="Y750" s="93"/>
      <c r="Z750" s="93"/>
      <c r="AB750" s="266"/>
      <c r="AC750" s="266"/>
      <c r="AJ750" s="266"/>
      <c r="AK750" s="266"/>
      <c r="AL750" s="266">
        <v>44938</v>
      </c>
    </row>
    <row r="751" spans="1:38">
      <c r="A751" t="s">
        <v>38</v>
      </c>
      <c r="B751" t="s">
        <v>39</v>
      </c>
      <c r="C751" t="s">
        <v>40</v>
      </c>
      <c r="D751" t="s">
        <v>41</v>
      </c>
      <c r="E751" t="s">
        <v>895</v>
      </c>
      <c r="F751" t="s">
        <v>896</v>
      </c>
      <c r="G751" t="s">
        <v>44</v>
      </c>
      <c r="H751" s="266">
        <v>43160</v>
      </c>
      <c r="I751" s="266">
        <v>44012</v>
      </c>
      <c r="J751" s="266">
        <v>43959</v>
      </c>
      <c r="K751" t="s">
        <v>45</v>
      </c>
      <c r="L751" t="s">
        <v>46</v>
      </c>
      <c r="M751" t="s">
        <v>47</v>
      </c>
      <c r="N751" t="s">
        <v>48</v>
      </c>
      <c r="O751">
        <v>9</v>
      </c>
      <c r="P751" t="s">
        <v>164</v>
      </c>
      <c r="Q751" t="s">
        <v>49</v>
      </c>
      <c r="R751" t="s">
        <v>18</v>
      </c>
      <c r="S751" t="s">
        <v>53</v>
      </c>
      <c r="U751" t="s">
        <v>51</v>
      </c>
      <c r="V751" t="s">
        <v>51</v>
      </c>
      <c r="W751" s="92"/>
      <c r="X751" s="92">
        <v>61.1</v>
      </c>
      <c r="Y751" s="93"/>
      <c r="Z751" s="93"/>
      <c r="AB751" s="266">
        <v>43633</v>
      </c>
      <c r="AC751" s="266">
        <v>43636</v>
      </c>
      <c r="AD751" t="s">
        <v>54</v>
      </c>
      <c r="AF751" t="s">
        <v>55</v>
      </c>
      <c r="AG751" t="s">
        <v>912</v>
      </c>
      <c r="AJ751" s="266"/>
      <c r="AK751" s="266">
        <v>44254</v>
      </c>
      <c r="AL751" s="266">
        <v>44938</v>
      </c>
    </row>
    <row r="752" spans="1:38">
      <c r="A752" t="s">
        <v>38</v>
      </c>
      <c r="B752" t="s">
        <v>39</v>
      </c>
      <c r="C752" t="s">
        <v>40</v>
      </c>
      <c r="D752" t="s">
        <v>41</v>
      </c>
      <c r="E752" t="s">
        <v>895</v>
      </c>
      <c r="F752" t="s">
        <v>896</v>
      </c>
      <c r="G752" t="s">
        <v>44</v>
      </c>
      <c r="H752" s="266">
        <v>43160</v>
      </c>
      <c r="I752" s="266">
        <v>44012</v>
      </c>
      <c r="J752" s="266">
        <v>43959</v>
      </c>
      <c r="K752" t="s">
        <v>45</v>
      </c>
      <c r="L752" t="s">
        <v>46</v>
      </c>
      <c r="M752" t="s">
        <v>47</v>
      </c>
      <c r="N752" t="s">
        <v>48</v>
      </c>
      <c r="O752">
        <v>9</v>
      </c>
      <c r="P752" t="s">
        <v>166</v>
      </c>
      <c r="Q752" t="s">
        <v>49</v>
      </c>
      <c r="S752" t="s">
        <v>50</v>
      </c>
      <c r="U752" t="s">
        <v>51</v>
      </c>
      <c r="V752" t="s">
        <v>51</v>
      </c>
      <c r="W752" s="92"/>
      <c r="X752" s="92">
        <v>51.8</v>
      </c>
      <c r="Y752" s="93"/>
      <c r="Z752" s="93"/>
      <c r="AB752" s="266"/>
      <c r="AC752" s="266"/>
      <c r="AJ752" s="266"/>
      <c r="AK752" s="266"/>
      <c r="AL752" s="266">
        <v>44938</v>
      </c>
    </row>
    <row r="753" spans="1:38">
      <c r="A753" t="s">
        <v>38</v>
      </c>
      <c r="B753" t="s">
        <v>39</v>
      </c>
      <c r="C753" t="s">
        <v>40</v>
      </c>
      <c r="D753" t="s">
        <v>41</v>
      </c>
      <c r="E753" t="s">
        <v>895</v>
      </c>
      <c r="F753" t="s">
        <v>896</v>
      </c>
      <c r="G753" t="s">
        <v>44</v>
      </c>
      <c r="H753" s="266">
        <v>43160</v>
      </c>
      <c r="I753" s="266">
        <v>44012</v>
      </c>
      <c r="J753" s="266">
        <v>43959</v>
      </c>
      <c r="K753" t="s">
        <v>45</v>
      </c>
      <c r="L753" t="s">
        <v>46</v>
      </c>
      <c r="M753" t="s">
        <v>47</v>
      </c>
      <c r="N753" t="s">
        <v>48</v>
      </c>
      <c r="O753">
        <v>9</v>
      </c>
      <c r="P753" t="s">
        <v>167</v>
      </c>
      <c r="Q753" t="s">
        <v>49</v>
      </c>
      <c r="S753" t="s">
        <v>50</v>
      </c>
      <c r="U753" t="s">
        <v>48</v>
      </c>
      <c r="V753" t="s">
        <v>48</v>
      </c>
      <c r="W753" s="92"/>
      <c r="X753" s="92">
        <v>40.5</v>
      </c>
      <c r="Y753" s="93"/>
      <c r="Z753" s="93"/>
      <c r="AB753" s="266"/>
      <c r="AC753" s="266"/>
      <c r="AJ753" s="266"/>
      <c r="AK753" s="266"/>
      <c r="AL753" s="266">
        <v>44938</v>
      </c>
    </row>
    <row r="754" spans="1:38">
      <c r="A754" t="s">
        <v>38</v>
      </c>
      <c r="B754" t="s">
        <v>39</v>
      </c>
      <c r="C754" t="s">
        <v>40</v>
      </c>
      <c r="D754" t="s">
        <v>41</v>
      </c>
      <c r="E754" t="s">
        <v>895</v>
      </c>
      <c r="F754" t="s">
        <v>896</v>
      </c>
      <c r="G754" t="s">
        <v>44</v>
      </c>
      <c r="H754" s="266">
        <v>43160</v>
      </c>
      <c r="I754" s="266">
        <v>44012</v>
      </c>
      <c r="J754" s="266">
        <v>43959</v>
      </c>
      <c r="K754" t="s">
        <v>45</v>
      </c>
      <c r="L754" t="s">
        <v>46</v>
      </c>
      <c r="M754" t="s">
        <v>47</v>
      </c>
      <c r="N754" t="s">
        <v>48</v>
      </c>
      <c r="O754">
        <v>9</v>
      </c>
      <c r="P754" t="s">
        <v>168</v>
      </c>
      <c r="Q754" t="s">
        <v>49</v>
      </c>
      <c r="S754" t="s">
        <v>50</v>
      </c>
      <c r="U754" t="s">
        <v>48</v>
      </c>
      <c r="V754" t="s">
        <v>48</v>
      </c>
      <c r="W754" s="92"/>
      <c r="X754" s="92">
        <v>41.4</v>
      </c>
      <c r="Y754" s="93"/>
      <c r="Z754" s="93"/>
      <c r="AB754" s="266"/>
      <c r="AC754" s="266"/>
      <c r="AJ754" s="266"/>
      <c r="AK754" s="266"/>
      <c r="AL754" s="266">
        <v>44938</v>
      </c>
    </row>
    <row r="755" spans="1:38">
      <c r="A755" t="s">
        <v>38</v>
      </c>
      <c r="B755" t="s">
        <v>39</v>
      </c>
      <c r="C755" t="s">
        <v>40</v>
      </c>
      <c r="D755" t="s">
        <v>41</v>
      </c>
      <c r="E755" t="s">
        <v>895</v>
      </c>
      <c r="F755" t="s">
        <v>896</v>
      </c>
      <c r="G755" t="s">
        <v>44</v>
      </c>
      <c r="H755" s="266">
        <v>43160</v>
      </c>
      <c r="I755" s="266">
        <v>44012</v>
      </c>
      <c r="J755" s="266">
        <v>43959</v>
      </c>
      <c r="K755" t="s">
        <v>45</v>
      </c>
      <c r="L755" t="s">
        <v>46</v>
      </c>
      <c r="M755" t="s">
        <v>47</v>
      </c>
      <c r="N755" t="s">
        <v>48</v>
      </c>
      <c r="O755">
        <v>9</v>
      </c>
      <c r="P755" t="s">
        <v>169</v>
      </c>
      <c r="Q755" t="s">
        <v>49</v>
      </c>
      <c r="S755" t="s">
        <v>50</v>
      </c>
      <c r="U755" t="s">
        <v>48</v>
      </c>
      <c r="V755" t="s">
        <v>48</v>
      </c>
      <c r="W755" s="92"/>
      <c r="X755" s="92">
        <v>40.7</v>
      </c>
      <c r="Y755" s="93"/>
      <c r="Z755" s="93"/>
      <c r="AB755" s="266"/>
      <c r="AC755" s="266"/>
      <c r="AJ755" s="266"/>
      <c r="AK755" s="266"/>
      <c r="AL755" s="266">
        <v>44938</v>
      </c>
    </row>
    <row r="756" spans="1:38">
      <c r="A756" t="s">
        <v>38</v>
      </c>
      <c r="B756" t="s">
        <v>39</v>
      </c>
      <c r="C756" t="s">
        <v>40</v>
      </c>
      <c r="D756" t="s">
        <v>41</v>
      </c>
      <c r="E756" t="s">
        <v>895</v>
      </c>
      <c r="F756" t="s">
        <v>896</v>
      </c>
      <c r="G756" t="s">
        <v>44</v>
      </c>
      <c r="H756" s="266">
        <v>43160</v>
      </c>
      <c r="I756" s="266">
        <v>44012</v>
      </c>
      <c r="J756" s="266">
        <v>43959</v>
      </c>
      <c r="K756" t="s">
        <v>45</v>
      </c>
      <c r="L756" t="s">
        <v>46</v>
      </c>
      <c r="M756" t="s">
        <v>47</v>
      </c>
      <c r="N756" t="s">
        <v>48</v>
      </c>
      <c r="O756">
        <v>9</v>
      </c>
      <c r="P756" t="s">
        <v>170</v>
      </c>
      <c r="Q756" t="s">
        <v>49</v>
      </c>
      <c r="R756" t="s">
        <v>18</v>
      </c>
      <c r="S756" t="s">
        <v>53</v>
      </c>
      <c r="U756" t="s">
        <v>48</v>
      </c>
      <c r="V756" t="s">
        <v>48</v>
      </c>
      <c r="W756" s="92"/>
      <c r="X756" s="92">
        <v>36.5</v>
      </c>
      <c r="Y756" s="93"/>
      <c r="Z756" s="93"/>
      <c r="AB756" s="266">
        <v>43371</v>
      </c>
      <c r="AC756" s="266">
        <v>43382</v>
      </c>
      <c r="AD756" t="s">
        <v>54</v>
      </c>
      <c r="AF756" t="s">
        <v>55</v>
      </c>
      <c r="AG756" t="s">
        <v>913</v>
      </c>
      <c r="AJ756" s="266"/>
      <c r="AK756" s="266">
        <v>44254</v>
      </c>
      <c r="AL756" s="266">
        <v>44938</v>
      </c>
    </row>
    <row r="757" spans="1:38">
      <c r="A757" t="s">
        <v>38</v>
      </c>
      <c r="B757" t="s">
        <v>39</v>
      </c>
      <c r="C757" t="s">
        <v>40</v>
      </c>
      <c r="D757" t="s">
        <v>41</v>
      </c>
      <c r="E757" t="s">
        <v>895</v>
      </c>
      <c r="F757" t="s">
        <v>896</v>
      </c>
      <c r="G757" t="s">
        <v>44</v>
      </c>
      <c r="H757" s="266">
        <v>43160</v>
      </c>
      <c r="I757" s="266">
        <v>44012</v>
      </c>
      <c r="J757" s="266">
        <v>43959</v>
      </c>
      <c r="K757" t="s">
        <v>45</v>
      </c>
      <c r="L757" t="s">
        <v>46</v>
      </c>
      <c r="M757" t="s">
        <v>47</v>
      </c>
      <c r="N757" t="s">
        <v>48</v>
      </c>
      <c r="O757">
        <v>9</v>
      </c>
      <c r="P757" t="s">
        <v>171</v>
      </c>
      <c r="Q757" t="s">
        <v>49</v>
      </c>
      <c r="R757" t="s">
        <v>18</v>
      </c>
      <c r="S757" t="s">
        <v>53</v>
      </c>
      <c r="U757" t="s">
        <v>51</v>
      </c>
      <c r="V757" t="s">
        <v>51</v>
      </c>
      <c r="W757" s="92"/>
      <c r="X757" s="92">
        <v>67.2</v>
      </c>
      <c r="Y757" s="93"/>
      <c r="Z757" s="93"/>
      <c r="AB757" s="266">
        <v>43614</v>
      </c>
      <c r="AC757" s="266">
        <v>43662</v>
      </c>
      <c r="AD757" t="s">
        <v>54</v>
      </c>
      <c r="AF757" t="s">
        <v>55</v>
      </c>
      <c r="AG757" t="s">
        <v>914</v>
      </c>
      <c r="AH757" t="s">
        <v>57</v>
      </c>
      <c r="AI757" t="s">
        <v>915</v>
      </c>
      <c r="AJ757" s="266">
        <v>43662</v>
      </c>
      <c r="AK757" s="266">
        <v>44254</v>
      </c>
      <c r="AL757" s="266">
        <v>44938</v>
      </c>
    </row>
    <row r="758" spans="1:38">
      <c r="A758" t="s">
        <v>38</v>
      </c>
      <c r="B758" t="s">
        <v>39</v>
      </c>
      <c r="C758" t="s">
        <v>40</v>
      </c>
      <c r="D758" t="s">
        <v>41</v>
      </c>
      <c r="E758" t="s">
        <v>895</v>
      </c>
      <c r="F758" t="s">
        <v>896</v>
      </c>
      <c r="G758" t="s">
        <v>44</v>
      </c>
      <c r="H758" s="266">
        <v>43160</v>
      </c>
      <c r="I758" s="266">
        <v>44012</v>
      </c>
      <c r="J758" s="266">
        <v>43959</v>
      </c>
      <c r="K758" t="s">
        <v>45</v>
      </c>
      <c r="L758" t="s">
        <v>46</v>
      </c>
      <c r="M758" t="s">
        <v>47</v>
      </c>
      <c r="N758" t="s">
        <v>48</v>
      </c>
      <c r="O758">
        <v>9</v>
      </c>
      <c r="P758" t="s">
        <v>172</v>
      </c>
      <c r="Q758" t="s">
        <v>49</v>
      </c>
      <c r="R758" t="s">
        <v>18</v>
      </c>
      <c r="S758" t="s">
        <v>53</v>
      </c>
      <c r="U758" t="s">
        <v>48</v>
      </c>
      <c r="V758" t="s">
        <v>70</v>
      </c>
      <c r="W758" s="92"/>
      <c r="X758" s="92">
        <v>26</v>
      </c>
      <c r="Y758" s="93"/>
      <c r="Z758" s="93"/>
      <c r="AB758" s="266">
        <v>43244</v>
      </c>
      <c r="AC758" s="266">
        <v>43258</v>
      </c>
      <c r="AD758" t="s">
        <v>54</v>
      </c>
      <c r="AF758" t="s">
        <v>55</v>
      </c>
      <c r="AG758" t="s">
        <v>916</v>
      </c>
      <c r="AH758" t="s">
        <v>57</v>
      </c>
      <c r="AI758" t="s">
        <v>88</v>
      </c>
      <c r="AJ758" s="266">
        <v>43258</v>
      </c>
      <c r="AK758" s="266">
        <v>44254</v>
      </c>
      <c r="AL758" s="266">
        <v>44938</v>
      </c>
    </row>
    <row r="759" spans="1:38">
      <c r="A759" t="s">
        <v>38</v>
      </c>
      <c r="B759" t="s">
        <v>39</v>
      </c>
      <c r="C759" t="s">
        <v>40</v>
      </c>
      <c r="D759" t="s">
        <v>41</v>
      </c>
      <c r="E759" t="s">
        <v>895</v>
      </c>
      <c r="F759" t="s">
        <v>896</v>
      </c>
      <c r="G759" t="s">
        <v>44</v>
      </c>
      <c r="H759" s="266">
        <v>43160</v>
      </c>
      <c r="I759" s="266">
        <v>44012</v>
      </c>
      <c r="J759" s="266">
        <v>43959</v>
      </c>
      <c r="K759" t="s">
        <v>45</v>
      </c>
      <c r="L759" t="s">
        <v>46</v>
      </c>
      <c r="M759" t="s">
        <v>47</v>
      </c>
      <c r="N759" t="s">
        <v>48</v>
      </c>
      <c r="O759">
        <v>9</v>
      </c>
      <c r="P759" t="s">
        <v>173</v>
      </c>
      <c r="Q759" t="s">
        <v>49</v>
      </c>
      <c r="S759" t="s">
        <v>50</v>
      </c>
      <c r="U759" t="s">
        <v>51</v>
      </c>
      <c r="V759" t="s">
        <v>51</v>
      </c>
      <c r="W759" s="92"/>
      <c r="X759" s="92">
        <v>51.9</v>
      </c>
      <c r="Y759" s="93"/>
      <c r="Z759" s="93"/>
      <c r="AB759" s="266"/>
      <c r="AC759" s="266"/>
      <c r="AJ759" s="266"/>
      <c r="AK759" s="266"/>
      <c r="AL759" s="266">
        <v>44938</v>
      </c>
    </row>
    <row r="760" spans="1:38">
      <c r="A760" t="s">
        <v>38</v>
      </c>
      <c r="B760" t="s">
        <v>39</v>
      </c>
      <c r="C760" t="s">
        <v>40</v>
      </c>
      <c r="D760" t="s">
        <v>41</v>
      </c>
      <c r="E760" t="s">
        <v>895</v>
      </c>
      <c r="F760" t="s">
        <v>896</v>
      </c>
      <c r="G760" t="s">
        <v>44</v>
      </c>
      <c r="H760" s="266">
        <v>43160</v>
      </c>
      <c r="I760" s="266">
        <v>44012</v>
      </c>
      <c r="J760" s="266">
        <v>43959</v>
      </c>
      <c r="K760" t="s">
        <v>45</v>
      </c>
      <c r="L760" t="s">
        <v>46</v>
      </c>
      <c r="M760" t="s">
        <v>47</v>
      </c>
      <c r="N760" t="s">
        <v>48</v>
      </c>
      <c r="O760">
        <v>10</v>
      </c>
      <c r="P760" t="s">
        <v>174</v>
      </c>
      <c r="Q760" t="s">
        <v>49</v>
      </c>
      <c r="R760" t="s">
        <v>18</v>
      </c>
      <c r="S760" t="s">
        <v>53</v>
      </c>
      <c r="U760" t="s">
        <v>51</v>
      </c>
      <c r="V760" t="s">
        <v>51</v>
      </c>
      <c r="W760" s="92"/>
      <c r="X760" s="92">
        <v>52</v>
      </c>
      <c r="Y760" s="93"/>
      <c r="Z760" s="93"/>
      <c r="AB760" s="266">
        <v>43311</v>
      </c>
      <c r="AC760" s="266">
        <v>43319</v>
      </c>
      <c r="AD760" t="s">
        <v>54</v>
      </c>
      <c r="AF760" t="s">
        <v>55</v>
      </c>
      <c r="AG760" t="s">
        <v>917</v>
      </c>
      <c r="AH760" t="s">
        <v>57</v>
      </c>
      <c r="AI760" t="s">
        <v>88</v>
      </c>
      <c r="AJ760" s="266">
        <v>43319</v>
      </c>
      <c r="AK760" s="266">
        <v>44254</v>
      </c>
      <c r="AL760" s="266">
        <v>44938</v>
      </c>
    </row>
    <row r="761" spans="1:38">
      <c r="A761" t="s">
        <v>38</v>
      </c>
      <c r="B761" t="s">
        <v>39</v>
      </c>
      <c r="C761" t="s">
        <v>40</v>
      </c>
      <c r="D761" t="s">
        <v>41</v>
      </c>
      <c r="E761" t="s">
        <v>895</v>
      </c>
      <c r="F761" t="s">
        <v>896</v>
      </c>
      <c r="G761" t="s">
        <v>44</v>
      </c>
      <c r="H761" s="266">
        <v>43160</v>
      </c>
      <c r="I761" s="266">
        <v>44012</v>
      </c>
      <c r="J761" s="266">
        <v>43959</v>
      </c>
      <c r="K761" t="s">
        <v>45</v>
      </c>
      <c r="L761" t="s">
        <v>46</v>
      </c>
      <c r="M761" t="s">
        <v>47</v>
      </c>
      <c r="N761" t="s">
        <v>48</v>
      </c>
      <c r="O761">
        <v>10</v>
      </c>
      <c r="P761" t="s">
        <v>175</v>
      </c>
      <c r="Q761" t="s">
        <v>49</v>
      </c>
      <c r="S761" t="s">
        <v>50</v>
      </c>
      <c r="U761" t="s">
        <v>60</v>
      </c>
      <c r="V761" t="s">
        <v>60</v>
      </c>
      <c r="W761" s="92"/>
      <c r="X761" s="92">
        <v>72.6</v>
      </c>
      <c r="Y761" s="93"/>
      <c r="Z761" s="93"/>
      <c r="AB761" s="266"/>
      <c r="AC761" s="266"/>
      <c r="AJ761" s="266"/>
      <c r="AK761" s="266"/>
      <c r="AL761" s="266">
        <v>44938</v>
      </c>
    </row>
    <row r="762" spans="1:38">
      <c r="A762" t="s">
        <v>38</v>
      </c>
      <c r="B762" t="s">
        <v>39</v>
      </c>
      <c r="C762" t="s">
        <v>40</v>
      </c>
      <c r="D762" t="s">
        <v>41</v>
      </c>
      <c r="E762" t="s">
        <v>895</v>
      </c>
      <c r="F762" t="s">
        <v>896</v>
      </c>
      <c r="G762" t="s">
        <v>44</v>
      </c>
      <c r="H762" s="266">
        <v>43160</v>
      </c>
      <c r="I762" s="266">
        <v>44012</v>
      </c>
      <c r="J762" s="266">
        <v>43959</v>
      </c>
      <c r="K762" t="s">
        <v>45</v>
      </c>
      <c r="L762" t="s">
        <v>46</v>
      </c>
      <c r="M762" t="s">
        <v>47</v>
      </c>
      <c r="N762" t="s">
        <v>48</v>
      </c>
      <c r="O762">
        <v>10</v>
      </c>
      <c r="P762" t="s">
        <v>176</v>
      </c>
      <c r="Q762" t="s">
        <v>49</v>
      </c>
      <c r="S762" t="s">
        <v>50</v>
      </c>
      <c r="U762" t="s">
        <v>51</v>
      </c>
      <c r="V762" t="s">
        <v>51</v>
      </c>
      <c r="W762" s="92"/>
      <c r="X762" s="92">
        <v>58.1</v>
      </c>
      <c r="Y762" s="93"/>
      <c r="Z762" s="93"/>
      <c r="AB762" s="266"/>
      <c r="AC762" s="266"/>
      <c r="AJ762" s="266"/>
      <c r="AK762" s="266"/>
      <c r="AL762" s="266">
        <v>44938</v>
      </c>
    </row>
    <row r="763" spans="1:38">
      <c r="A763" t="s">
        <v>38</v>
      </c>
      <c r="B763" t="s">
        <v>39</v>
      </c>
      <c r="C763" t="s">
        <v>40</v>
      </c>
      <c r="D763" t="s">
        <v>41</v>
      </c>
      <c r="E763" t="s">
        <v>895</v>
      </c>
      <c r="F763" t="s">
        <v>896</v>
      </c>
      <c r="G763" t="s">
        <v>44</v>
      </c>
      <c r="H763" s="266">
        <v>43160</v>
      </c>
      <c r="I763" s="266">
        <v>44012</v>
      </c>
      <c r="J763" s="266">
        <v>43959</v>
      </c>
      <c r="K763" t="s">
        <v>45</v>
      </c>
      <c r="L763" t="s">
        <v>46</v>
      </c>
      <c r="M763" t="s">
        <v>47</v>
      </c>
      <c r="N763" t="s">
        <v>48</v>
      </c>
      <c r="O763">
        <v>10</v>
      </c>
      <c r="P763" t="s">
        <v>177</v>
      </c>
      <c r="Q763" t="s">
        <v>49</v>
      </c>
      <c r="S763" t="s">
        <v>50</v>
      </c>
      <c r="U763" t="s">
        <v>51</v>
      </c>
      <c r="V763" t="s">
        <v>51</v>
      </c>
      <c r="W763" s="92"/>
      <c r="X763" s="92">
        <v>54.7</v>
      </c>
      <c r="Y763" s="93"/>
      <c r="Z763" s="93"/>
      <c r="AB763" s="266"/>
      <c r="AC763" s="266"/>
      <c r="AJ763" s="266"/>
      <c r="AK763" s="266"/>
      <c r="AL763" s="266">
        <v>44938</v>
      </c>
    </row>
    <row r="764" spans="1:38">
      <c r="A764" t="s">
        <v>38</v>
      </c>
      <c r="B764" t="s">
        <v>39</v>
      </c>
      <c r="C764" t="s">
        <v>40</v>
      </c>
      <c r="D764" t="s">
        <v>41</v>
      </c>
      <c r="E764" t="s">
        <v>895</v>
      </c>
      <c r="F764" t="s">
        <v>896</v>
      </c>
      <c r="G764" t="s">
        <v>44</v>
      </c>
      <c r="H764" s="266">
        <v>43160</v>
      </c>
      <c r="I764" s="266">
        <v>44012</v>
      </c>
      <c r="J764" s="266">
        <v>43959</v>
      </c>
      <c r="K764" t="s">
        <v>45</v>
      </c>
      <c r="L764" t="s">
        <v>46</v>
      </c>
      <c r="M764" t="s">
        <v>47</v>
      </c>
      <c r="N764" t="s">
        <v>48</v>
      </c>
      <c r="O764">
        <v>10</v>
      </c>
      <c r="P764" t="s">
        <v>178</v>
      </c>
      <c r="Q764" t="s">
        <v>49</v>
      </c>
      <c r="S764" t="s">
        <v>50</v>
      </c>
      <c r="U764" t="s">
        <v>48</v>
      </c>
      <c r="V764" t="s">
        <v>48</v>
      </c>
      <c r="W764" s="92"/>
      <c r="X764" s="92">
        <v>40.5</v>
      </c>
      <c r="Y764" s="93"/>
      <c r="Z764" s="93"/>
      <c r="AB764" s="266"/>
      <c r="AC764" s="266"/>
      <c r="AJ764" s="266"/>
      <c r="AK764" s="266"/>
      <c r="AL764" s="266">
        <v>44938</v>
      </c>
    </row>
    <row r="765" spans="1:38">
      <c r="A765" t="s">
        <v>38</v>
      </c>
      <c r="B765" t="s">
        <v>39</v>
      </c>
      <c r="C765" t="s">
        <v>40</v>
      </c>
      <c r="D765" t="s">
        <v>41</v>
      </c>
      <c r="E765" t="s">
        <v>895</v>
      </c>
      <c r="F765" t="s">
        <v>896</v>
      </c>
      <c r="G765" t="s">
        <v>44</v>
      </c>
      <c r="H765" s="266">
        <v>43160</v>
      </c>
      <c r="I765" s="266">
        <v>44012</v>
      </c>
      <c r="J765" s="266">
        <v>43959</v>
      </c>
      <c r="K765" t="s">
        <v>45</v>
      </c>
      <c r="L765" t="s">
        <v>46</v>
      </c>
      <c r="M765" t="s">
        <v>47</v>
      </c>
      <c r="N765" t="s">
        <v>48</v>
      </c>
      <c r="O765">
        <v>10</v>
      </c>
      <c r="P765" t="s">
        <v>179</v>
      </c>
      <c r="Q765" t="s">
        <v>49</v>
      </c>
      <c r="S765" t="s">
        <v>50</v>
      </c>
      <c r="U765" t="s">
        <v>48</v>
      </c>
      <c r="V765" t="s">
        <v>48</v>
      </c>
      <c r="W765" s="92"/>
      <c r="X765" s="92">
        <v>40.6</v>
      </c>
      <c r="Y765" s="93"/>
      <c r="Z765" s="93"/>
      <c r="AB765" s="266"/>
      <c r="AC765" s="266"/>
      <c r="AJ765" s="266"/>
      <c r="AK765" s="266"/>
      <c r="AL765" s="266">
        <v>44938</v>
      </c>
    </row>
    <row r="766" spans="1:38">
      <c r="A766" t="s">
        <v>38</v>
      </c>
      <c r="B766" t="s">
        <v>39</v>
      </c>
      <c r="C766" t="s">
        <v>40</v>
      </c>
      <c r="D766" t="s">
        <v>41</v>
      </c>
      <c r="E766" t="s">
        <v>895</v>
      </c>
      <c r="F766" t="s">
        <v>896</v>
      </c>
      <c r="G766" t="s">
        <v>44</v>
      </c>
      <c r="H766" s="266">
        <v>43160</v>
      </c>
      <c r="I766" s="266">
        <v>44012</v>
      </c>
      <c r="J766" s="266">
        <v>43959</v>
      </c>
      <c r="K766" t="s">
        <v>45</v>
      </c>
      <c r="L766" t="s">
        <v>46</v>
      </c>
      <c r="M766" t="s">
        <v>47</v>
      </c>
      <c r="N766" t="s">
        <v>48</v>
      </c>
      <c r="O766">
        <v>10</v>
      </c>
      <c r="P766" t="s">
        <v>180</v>
      </c>
      <c r="Q766" t="s">
        <v>49</v>
      </c>
      <c r="S766" t="s">
        <v>50</v>
      </c>
      <c r="U766" t="s">
        <v>48</v>
      </c>
      <c r="V766" t="s">
        <v>48</v>
      </c>
      <c r="W766" s="92"/>
      <c r="X766" s="92">
        <v>41.5</v>
      </c>
      <c r="Y766" s="93"/>
      <c r="Z766" s="93"/>
      <c r="AB766" s="266"/>
      <c r="AC766" s="266"/>
      <c r="AJ766" s="266"/>
      <c r="AK766" s="266"/>
      <c r="AL766" s="266">
        <v>44938</v>
      </c>
    </row>
    <row r="767" spans="1:38">
      <c r="A767" t="s">
        <v>38</v>
      </c>
      <c r="B767" t="s">
        <v>39</v>
      </c>
      <c r="C767" t="s">
        <v>40</v>
      </c>
      <c r="D767" t="s">
        <v>41</v>
      </c>
      <c r="E767" t="s">
        <v>895</v>
      </c>
      <c r="F767" t="s">
        <v>896</v>
      </c>
      <c r="G767" t="s">
        <v>44</v>
      </c>
      <c r="H767" s="266">
        <v>43160</v>
      </c>
      <c r="I767" s="266">
        <v>44012</v>
      </c>
      <c r="J767" s="266">
        <v>43959</v>
      </c>
      <c r="K767" t="s">
        <v>45</v>
      </c>
      <c r="L767" t="s">
        <v>46</v>
      </c>
      <c r="M767" t="s">
        <v>47</v>
      </c>
      <c r="N767" t="s">
        <v>48</v>
      </c>
      <c r="O767">
        <v>10</v>
      </c>
      <c r="P767" t="s">
        <v>181</v>
      </c>
      <c r="Q767" t="s">
        <v>49</v>
      </c>
      <c r="S767" t="s">
        <v>50</v>
      </c>
      <c r="U767" t="s">
        <v>48</v>
      </c>
      <c r="V767" t="s">
        <v>48</v>
      </c>
      <c r="W767" s="92"/>
      <c r="X767" s="92">
        <v>36.5</v>
      </c>
      <c r="Y767" s="93"/>
      <c r="Z767" s="93"/>
      <c r="AB767" s="266"/>
      <c r="AC767" s="266"/>
      <c r="AJ767" s="266"/>
      <c r="AK767" s="266"/>
      <c r="AL767" s="266">
        <v>44938</v>
      </c>
    </row>
    <row r="768" spans="1:38">
      <c r="A768" t="s">
        <v>38</v>
      </c>
      <c r="B768" t="s">
        <v>39</v>
      </c>
      <c r="C768" t="s">
        <v>40</v>
      </c>
      <c r="D768" t="s">
        <v>41</v>
      </c>
      <c r="E768" t="s">
        <v>895</v>
      </c>
      <c r="F768" t="s">
        <v>896</v>
      </c>
      <c r="G768" t="s">
        <v>44</v>
      </c>
      <c r="H768" s="266">
        <v>43160</v>
      </c>
      <c r="I768" s="266">
        <v>44012</v>
      </c>
      <c r="J768" s="266">
        <v>43959</v>
      </c>
      <c r="K768" t="s">
        <v>45</v>
      </c>
      <c r="L768" t="s">
        <v>46</v>
      </c>
      <c r="M768" t="s">
        <v>47</v>
      </c>
      <c r="N768" t="s">
        <v>48</v>
      </c>
      <c r="O768">
        <v>10</v>
      </c>
      <c r="P768" t="s">
        <v>183</v>
      </c>
      <c r="Q768" t="s">
        <v>49</v>
      </c>
      <c r="S768" t="s">
        <v>50</v>
      </c>
      <c r="U768" t="s">
        <v>51</v>
      </c>
      <c r="V768" t="s">
        <v>51</v>
      </c>
      <c r="W768" s="92"/>
      <c r="X768" s="92">
        <v>64.3</v>
      </c>
      <c r="Y768" s="93"/>
      <c r="Z768" s="93"/>
      <c r="AB768" s="266"/>
      <c r="AC768" s="266"/>
      <c r="AJ768" s="266"/>
      <c r="AK768" s="266"/>
      <c r="AL768" s="266">
        <v>44938</v>
      </c>
    </row>
    <row r="769" spans="1:38">
      <c r="A769" t="s">
        <v>38</v>
      </c>
      <c r="B769" t="s">
        <v>39</v>
      </c>
      <c r="C769" t="s">
        <v>40</v>
      </c>
      <c r="D769" t="s">
        <v>41</v>
      </c>
      <c r="E769" t="s">
        <v>895</v>
      </c>
      <c r="F769" t="s">
        <v>896</v>
      </c>
      <c r="G769" t="s">
        <v>44</v>
      </c>
      <c r="H769" s="266">
        <v>43160</v>
      </c>
      <c r="I769" s="266">
        <v>44012</v>
      </c>
      <c r="J769" s="266">
        <v>43959</v>
      </c>
      <c r="K769" t="s">
        <v>45</v>
      </c>
      <c r="L769" t="s">
        <v>46</v>
      </c>
      <c r="M769" t="s">
        <v>47</v>
      </c>
      <c r="N769" t="s">
        <v>48</v>
      </c>
      <c r="O769">
        <v>10</v>
      </c>
      <c r="P769" t="s">
        <v>184</v>
      </c>
      <c r="Q769" t="s">
        <v>49</v>
      </c>
      <c r="R769" t="s">
        <v>18</v>
      </c>
      <c r="S769" t="s">
        <v>53</v>
      </c>
      <c r="U769" t="s">
        <v>48</v>
      </c>
      <c r="V769" t="s">
        <v>70</v>
      </c>
      <c r="W769" s="92"/>
      <c r="X769" s="92">
        <v>26</v>
      </c>
      <c r="Y769" s="93"/>
      <c r="Z769" s="93"/>
      <c r="AB769" s="266">
        <v>43496</v>
      </c>
      <c r="AC769" s="266">
        <v>43509</v>
      </c>
      <c r="AD769" t="s">
        <v>54</v>
      </c>
      <c r="AF769" t="s">
        <v>55</v>
      </c>
      <c r="AG769" t="s">
        <v>918</v>
      </c>
      <c r="AH769" t="s">
        <v>57</v>
      </c>
      <c r="AI769" t="s">
        <v>128</v>
      </c>
      <c r="AJ769" s="266">
        <v>43509</v>
      </c>
      <c r="AK769" s="266">
        <v>44254</v>
      </c>
      <c r="AL769" s="266">
        <v>44938</v>
      </c>
    </row>
    <row r="770" spans="1:38">
      <c r="A770" t="s">
        <v>38</v>
      </c>
      <c r="B770" t="s">
        <v>39</v>
      </c>
      <c r="C770" t="s">
        <v>40</v>
      </c>
      <c r="D770" t="s">
        <v>41</v>
      </c>
      <c r="E770" t="s">
        <v>895</v>
      </c>
      <c r="F770" t="s">
        <v>896</v>
      </c>
      <c r="G770" t="s">
        <v>44</v>
      </c>
      <c r="H770" s="266">
        <v>43160</v>
      </c>
      <c r="I770" s="266">
        <v>44012</v>
      </c>
      <c r="J770" s="266">
        <v>43959</v>
      </c>
      <c r="K770" t="s">
        <v>45</v>
      </c>
      <c r="L770" t="s">
        <v>46</v>
      </c>
      <c r="M770" t="s">
        <v>47</v>
      </c>
      <c r="N770" t="s">
        <v>48</v>
      </c>
      <c r="O770">
        <v>10</v>
      </c>
      <c r="P770" t="s">
        <v>198</v>
      </c>
      <c r="Q770" t="s">
        <v>49</v>
      </c>
      <c r="R770" t="s">
        <v>18</v>
      </c>
      <c r="S770" t="s">
        <v>53</v>
      </c>
      <c r="U770" t="s">
        <v>51</v>
      </c>
      <c r="V770" t="s">
        <v>51</v>
      </c>
      <c r="W770" s="92"/>
      <c r="X770" s="92">
        <v>54.8</v>
      </c>
      <c r="Y770" s="93"/>
      <c r="Z770" s="93"/>
      <c r="AB770" s="266">
        <v>43265</v>
      </c>
      <c r="AC770" s="266">
        <v>43276</v>
      </c>
      <c r="AD770" t="s">
        <v>54</v>
      </c>
      <c r="AF770" t="s">
        <v>55</v>
      </c>
      <c r="AG770" t="s">
        <v>919</v>
      </c>
      <c r="AH770" t="s">
        <v>57</v>
      </c>
      <c r="AI770" t="s">
        <v>73</v>
      </c>
      <c r="AJ770" s="266">
        <v>43276</v>
      </c>
      <c r="AK770" s="266">
        <v>44254</v>
      </c>
      <c r="AL770" s="266">
        <v>44938</v>
      </c>
    </row>
    <row r="771" spans="1:38">
      <c r="A771" t="s">
        <v>38</v>
      </c>
      <c r="B771" t="s">
        <v>39</v>
      </c>
      <c r="C771" t="s">
        <v>40</v>
      </c>
      <c r="D771" t="s">
        <v>41</v>
      </c>
      <c r="E771" t="s">
        <v>895</v>
      </c>
      <c r="F771" t="s">
        <v>896</v>
      </c>
      <c r="G771" t="s">
        <v>44</v>
      </c>
      <c r="H771" s="266">
        <v>43160</v>
      </c>
      <c r="I771" s="266">
        <v>44012</v>
      </c>
      <c r="J771" s="266">
        <v>43959</v>
      </c>
      <c r="K771" t="s">
        <v>45</v>
      </c>
      <c r="L771" t="s">
        <v>46</v>
      </c>
      <c r="M771" t="s">
        <v>47</v>
      </c>
      <c r="N771" t="s">
        <v>48</v>
      </c>
      <c r="O771">
        <v>11</v>
      </c>
      <c r="P771" t="s">
        <v>186</v>
      </c>
      <c r="Q771" t="s">
        <v>49</v>
      </c>
      <c r="S771" t="s">
        <v>50</v>
      </c>
      <c r="U771" t="s">
        <v>51</v>
      </c>
      <c r="V771" t="s">
        <v>51</v>
      </c>
      <c r="W771" s="92"/>
      <c r="X771" s="92">
        <v>54.9</v>
      </c>
      <c r="Y771" s="93"/>
      <c r="Z771" s="93"/>
      <c r="AB771" s="266"/>
      <c r="AC771" s="266"/>
      <c r="AJ771" s="266"/>
      <c r="AK771" s="266"/>
      <c r="AL771" s="266">
        <v>44938</v>
      </c>
    </row>
    <row r="772" spans="1:38">
      <c r="A772" t="s">
        <v>38</v>
      </c>
      <c r="B772" t="s">
        <v>39</v>
      </c>
      <c r="C772" t="s">
        <v>40</v>
      </c>
      <c r="D772" t="s">
        <v>41</v>
      </c>
      <c r="E772" t="s">
        <v>895</v>
      </c>
      <c r="F772" t="s">
        <v>896</v>
      </c>
      <c r="G772" t="s">
        <v>44</v>
      </c>
      <c r="H772" s="266">
        <v>43160</v>
      </c>
      <c r="I772" s="266">
        <v>44012</v>
      </c>
      <c r="J772" s="266">
        <v>43959</v>
      </c>
      <c r="K772" t="s">
        <v>45</v>
      </c>
      <c r="L772" t="s">
        <v>46</v>
      </c>
      <c r="M772" t="s">
        <v>47</v>
      </c>
      <c r="N772" t="s">
        <v>48</v>
      </c>
      <c r="O772">
        <v>11</v>
      </c>
      <c r="P772" t="s">
        <v>187</v>
      </c>
      <c r="Q772" t="s">
        <v>49</v>
      </c>
      <c r="S772" t="s">
        <v>50</v>
      </c>
      <c r="U772" t="s">
        <v>60</v>
      </c>
      <c r="V772" t="s">
        <v>60</v>
      </c>
      <c r="W772" s="92"/>
      <c r="X772" s="92">
        <v>71.8</v>
      </c>
      <c r="Y772" s="93"/>
      <c r="Z772" s="93"/>
      <c r="AB772" s="266"/>
      <c r="AC772" s="266"/>
      <c r="AJ772" s="266"/>
      <c r="AK772" s="266"/>
      <c r="AL772" s="266">
        <v>44938</v>
      </c>
    </row>
    <row r="773" spans="1:38">
      <c r="A773" t="s">
        <v>38</v>
      </c>
      <c r="B773" t="s">
        <v>39</v>
      </c>
      <c r="C773" t="s">
        <v>40</v>
      </c>
      <c r="D773" t="s">
        <v>41</v>
      </c>
      <c r="E773" t="s">
        <v>895</v>
      </c>
      <c r="F773" t="s">
        <v>896</v>
      </c>
      <c r="G773" t="s">
        <v>44</v>
      </c>
      <c r="H773" s="266">
        <v>43160</v>
      </c>
      <c r="I773" s="266">
        <v>44012</v>
      </c>
      <c r="J773" s="266">
        <v>43959</v>
      </c>
      <c r="K773" t="s">
        <v>45</v>
      </c>
      <c r="L773" t="s">
        <v>46</v>
      </c>
      <c r="M773" t="s">
        <v>47</v>
      </c>
      <c r="N773" t="s">
        <v>48</v>
      </c>
      <c r="O773">
        <v>11</v>
      </c>
      <c r="P773" t="s">
        <v>189</v>
      </c>
      <c r="Q773" t="s">
        <v>49</v>
      </c>
      <c r="S773" t="s">
        <v>50</v>
      </c>
      <c r="U773" t="s">
        <v>51</v>
      </c>
      <c r="V773" t="s">
        <v>51</v>
      </c>
      <c r="W773" s="92"/>
      <c r="X773" s="92">
        <v>61.1</v>
      </c>
      <c r="Y773" s="93"/>
      <c r="Z773" s="93"/>
      <c r="AB773" s="266"/>
      <c r="AC773" s="266"/>
      <c r="AJ773" s="266"/>
      <c r="AK773" s="266"/>
      <c r="AL773" s="266">
        <v>44938</v>
      </c>
    </row>
    <row r="774" spans="1:38">
      <c r="A774" t="s">
        <v>38</v>
      </c>
      <c r="B774" t="s">
        <v>39</v>
      </c>
      <c r="C774" t="s">
        <v>40</v>
      </c>
      <c r="D774" t="s">
        <v>41</v>
      </c>
      <c r="E774" t="s">
        <v>895</v>
      </c>
      <c r="F774" t="s">
        <v>896</v>
      </c>
      <c r="G774" t="s">
        <v>44</v>
      </c>
      <c r="H774" s="266">
        <v>43160</v>
      </c>
      <c r="I774" s="266">
        <v>44012</v>
      </c>
      <c r="J774" s="266">
        <v>43959</v>
      </c>
      <c r="K774" t="s">
        <v>45</v>
      </c>
      <c r="L774" t="s">
        <v>46</v>
      </c>
      <c r="M774" t="s">
        <v>47</v>
      </c>
      <c r="N774" t="s">
        <v>48</v>
      </c>
      <c r="O774">
        <v>11</v>
      </c>
      <c r="P774" t="s">
        <v>190</v>
      </c>
      <c r="Q774" t="s">
        <v>49</v>
      </c>
      <c r="S774" t="s">
        <v>50</v>
      </c>
      <c r="U774" t="s">
        <v>51</v>
      </c>
      <c r="V774" t="s">
        <v>51</v>
      </c>
      <c r="W774" s="92"/>
      <c r="X774" s="92">
        <v>51.8</v>
      </c>
      <c r="Y774" s="93"/>
      <c r="Z774" s="93"/>
      <c r="AB774" s="266"/>
      <c r="AC774" s="266"/>
      <c r="AJ774" s="266"/>
      <c r="AK774" s="266"/>
      <c r="AL774" s="266">
        <v>44938</v>
      </c>
    </row>
    <row r="775" spans="1:38">
      <c r="A775" t="s">
        <v>38</v>
      </c>
      <c r="B775" t="s">
        <v>39</v>
      </c>
      <c r="C775" t="s">
        <v>40</v>
      </c>
      <c r="D775" t="s">
        <v>41</v>
      </c>
      <c r="E775" t="s">
        <v>895</v>
      </c>
      <c r="F775" t="s">
        <v>896</v>
      </c>
      <c r="G775" t="s">
        <v>44</v>
      </c>
      <c r="H775" s="266">
        <v>43160</v>
      </c>
      <c r="I775" s="266">
        <v>44012</v>
      </c>
      <c r="J775" s="266">
        <v>43959</v>
      </c>
      <c r="K775" t="s">
        <v>45</v>
      </c>
      <c r="L775" t="s">
        <v>46</v>
      </c>
      <c r="M775" t="s">
        <v>47</v>
      </c>
      <c r="N775" t="s">
        <v>48</v>
      </c>
      <c r="O775">
        <v>11</v>
      </c>
      <c r="P775" t="s">
        <v>191</v>
      </c>
      <c r="Q775" t="s">
        <v>49</v>
      </c>
      <c r="R775" t="s">
        <v>18</v>
      </c>
      <c r="S775" t="s">
        <v>53</v>
      </c>
      <c r="U775" t="s">
        <v>48</v>
      </c>
      <c r="V775" t="s">
        <v>48</v>
      </c>
      <c r="W775" s="92"/>
      <c r="X775" s="92">
        <v>40.5</v>
      </c>
      <c r="Y775" s="93"/>
      <c r="Z775" s="93"/>
      <c r="AB775" s="266">
        <v>43696</v>
      </c>
      <c r="AC775" s="266">
        <v>43706</v>
      </c>
      <c r="AD775" t="s">
        <v>54</v>
      </c>
      <c r="AF775" t="s">
        <v>55</v>
      </c>
      <c r="AG775" t="s">
        <v>920</v>
      </c>
      <c r="AH775" t="s">
        <v>57</v>
      </c>
      <c r="AI775" t="s">
        <v>63</v>
      </c>
      <c r="AJ775" s="266">
        <v>43706</v>
      </c>
      <c r="AK775" s="266">
        <v>44254</v>
      </c>
      <c r="AL775" s="266">
        <v>44938</v>
      </c>
    </row>
    <row r="776" spans="1:38">
      <c r="A776" t="s">
        <v>38</v>
      </c>
      <c r="B776" t="s">
        <v>39</v>
      </c>
      <c r="C776" t="s">
        <v>40</v>
      </c>
      <c r="D776" t="s">
        <v>41</v>
      </c>
      <c r="E776" t="s">
        <v>895</v>
      </c>
      <c r="F776" t="s">
        <v>896</v>
      </c>
      <c r="G776" t="s">
        <v>44</v>
      </c>
      <c r="H776" s="266">
        <v>43160</v>
      </c>
      <c r="I776" s="266">
        <v>44012</v>
      </c>
      <c r="J776" s="266">
        <v>43959</v>
      </c>
      <c r="K776" t="s">
        <v>45</v>
      </c>
      <c r="L776" t="s">
        <v>46</v>
      </c>
      <c r="M776" t="s">
        <v>47</v>
      </c>
      <c r="N776" t="s">
        <v>48</v>
      </c>
      <c r="O776">
        <v>11</v>
      </c>
      <c r="P776" t="s">
        <v>192</v>
      </c>
      <c r="Q776" t="s">
        <v>49</v>
      </c>
      <c r="S776" t="s">
        <v>50</v>
      </c>
      <c r="U776" t="s">
        <v>48</v>
      </c>
      <c r="V776" t="s">
        <v>48</v>
      </c>
      <c r="W776" s="92"/>
      <c r="X776" s="92">
        <v>41.4</v>
      </c>
      <c r="Y776" s="93"/>
      <c r="Z776" s="93"/>
      <c r="AB776" s="266"/>
      <c r="AC776" s="266"/>
      <c r="AJ776" s="266"/>
      <c r="AK776" s="266"/>
      <c r="AL776" s="266">
        <v>44938</v>
      </c>
    </row>
    <row r="777" spans="1:38">
      <c r="A777" t="s">
        <v>38</v>
      </c>
      <c r="B777" t="s">
        <v>39</v>
      </c>
      <c r="C777" t="s">
        <v>40</v>
      </c>
      <c r="D777" t="s">
        <v>41</v>
      </c>
      <c r="E777" t="s">
        <v>895</v>
      </c>
      <c r="F777" t="s">
        <v>896</v>
      </c>
      <c r="G777" t="s">
        <v>44</v>
      </c>
      <c r="H777" s="266">
        <v>43160</v>
      </c>
      <c r="I777" s="266">
        <v>44012</v>
      </c>
      <c r="J777" s="266">
        <v>43959</v>
      </c>
      <c r="K777" t="s">
        <v>45</v>
      </c>
      <c r="L777" t="s">
        <v>46</v>
      </c>
      <c r="M777" t="s">
        <v>47</v>
      </c>
      <c r="N777" t="s">
        <v>48</v>
      </c>
      <c r="O777">
        <v>11</v>
      </c>
      <c r="P777" t="s">
        <v>193</v>
      </c>
      <c r="Q777" t="s">
        <v>49</v>
      </c>
      <c r="S777" t="s">
        <v>50</v>
      </c>
      <c r="U777" t="s">
        <v>48</v>
      </c>
      <c r="V777" t="s">
        <v>48</v>
      </c>
      <c r="W777" s="92"/>
      <c r="X777" s="92">
        <v>40.7</v>
      </c>
      <c r="Y777" s="93"/>
      <c r="Z777" s="93"/>
      <c r="AB777" s="266"/>
      <c r="AC777" s="266"/>
      <c r="AJ777" s="266"/>
      <c r="AK777" s="266"/>
      <c r="AL777" s="266">
        <v>44938</v>
      </c>
    </row>
    <row r="778" spans="1:38">
      <c r="A778" t="s">
        <v>38</v>
      </c>
      <c r="B778" t="s">
        <v>39</v>
      </c>
      <c r="C778" t="s">
        <v>40</v>
      </c>
      <c r="D778" t="s">
        <v>41</v>
      </c>
      <c r="E778" t="s">
        <v>895</v>
      </c>
      <c r="F778" t="s">
        <v>896</v>
      </c>
      <c r="G778" t="s">
        <v>44</v>
      </c>
      <c r="H778" s="266">
        <v>43160</v>
      </c>
      <c r="I778" s="266">
        <v>44012</v>
      </c>
      <c r="J778" s="266">
        <v>43959</v>
      </c>
      <c r="K778" t="s">
        <v>45</v>
      </c>
      <c r="L778" t="s">
        <v>46</v>
      </c>
      <c r="M778" t="s">
        <v>47</v>
      </c>
      <c r="N778" t="s">
        <v>48</v>
      </c>
      <c r="O778">
        <v>11</v>
      </c>
      <c r="P778" t="s">
        <v>194</v>
      </c>
      <c r="Q778" t="s">
        <v>49</v>
      </c>
      <c r="S778" t="s">
        <v>50</v>
      </c>
      <c r="U778" t="s">
        <v>48</v>
      </c>
      <c r="V778" t="s">
        <v>48</v>
      </c>
      <c r="W778" s="92"/>
      <c r="X778" s="92">
        <v>36.5</v>
      </c>
      <c r="Y778" s="93"/>
      <c r="Z778" s="93"/>
      <c r="AB778" s="266"/>
      <c r="AC778" s="266"/>
      <c r="AJ778" s="266"/>
      <c r="AK778" s="266"/>
      <c r="AL778" s="266">
        <v>44938</v>
      </c>
    </row>
    <row r="779" spans="1:38">
      <c r="A779" t="s">
        <v>38</v>
      </c>
      <c r="B779" t="s">
        <v>39</v>
      </c>
      <c r="C779" t="s">
        <v>40</v>
      </c>
      <c r="D779" t="s">
        <v>41</v>
      </c>
      <c r="E779" t="s">
        <v>895</v>
      </c>
      <c r="F779" t="s">
        <v>896</v>
      </c>
      <c r="G779" t="s">
        <v>44</v>
      </c>
      <c r="H779" s="266">
        <v>43160</v>
      </c>
      <c r="I779" s="266">
        <v>44012</v>
      </c>
      <c r="J779" s="266">
        <v>43959</v>
      </c>
      <c r="K779" t="s">
        <v>45</v>
      </c>
      <c r="L779" t="s">
        <v>46</v>
      </c>
      <c r="M779" t="s">
        <v>47</v>
      </c>
      <c r="N779" t="s">
        <v>48</v>
      </c>
      <c r="O779">
        <v>11</v>
      </c>
      <c r="P779" t="s">
        <v>195</v>
      </c>
      <c r="Q779" t="s">
        <v>49</v>
      </c>
      <c r="S779" t="s">
        <v>50</v>
      </c>
      <c r="U779" t="s">
        <v>51</v>
      </c>
      <c r="V779" t="s">
        <v>51</v>
      </c>
      <c r="W779" s="92"/>
      <c r="X779" s="92">
        <v>67.2</v>
      </c>
      <c r="Y779" s="93"/>
      <c r="Z779" s="93"/>
      <c r="AB779" s="266"/>
      <c r="AC779" s="266"/>
      <c r="AJ779" s="266"/>
      <c r="AK779" s="266"/>
      <c r="AL779" s="266">
        <v>44938</v>
      </c>
    </row>
    <row r="780" spans="1:38">
      <c r="A780" t="s">
        <v>38</v>
      </c>
      <c r="B780" t="s">
        <v>39</v>
      </c>
      <c r="C780" t="s">
        <v>40</v>
      </c>
      <c r="D780" t="s">
        <v>41</v>
      </c>
      <c r="E780" t="s">
        <v>895</v>
      </c>
      <c r="F780" t="s">
        <v>896</v>
      </c>
      <c r="G780" t="s">
        <v>44</v>
      </c>
      <c r="H780" s="266">
        <v>43160</v>
      </c>
      <c r="I780" s="266">
        <v>44012</v>
      </c>
      <c r="J780" s="266">
        <v>43959</v>
      </c>
      <c r="K780" t="s">
        <v>45</v>
      </c>
      <c r="L780" t="s">
        <v>46</v>
      </c>
      <c r="M780" t="s">
        <v>47</v>
      </c>
      <c r="N780" t="s">
        <v>48</v>
      </c>
      <c r="O780">
        <v>11</v>
      </c>
      <c r="P780" t="s">
        <v>196</v>
      </c>
      <c r="Q780" t="s">
        <v>49</v>
      </c>
      <c r="S780" t="s">
        <v>50</v>
      </c>
      <c r="U780" t="s">
        <v>48</v>
      </c>
      <c r="V780" t="s">
        <v>70</v>
      </c>
      <c r="W780" s="92"/>
      <c r="X780" s="92">
        <v>26</v>
      </c>
      <c r="Y780" s="93"/>
      <c r="Z780" s="93"/>
      <c r="AB780" s="266"/>
      <c r="AC780" s="266"/>
      <c r="AJ780" s="266"/>
      <c r="AK780" s="266"/>
      <c r="AL780" s="266">
        <v>44938</v>
      </c>
    </row>
    <row r="781" spans="1:38">
      <c r="A781" t="s">
        <v>38</v>
      </c>
      <c r="B781" t="s">
        <v>39</v>
      </c>
      <c r="C781" t="s">
        <v>40</v>
      </c>
      <c r="D781" t="s">
        <v>41</v>
      </c>
      <c r="E781" t="s">
        <v>895</v>
      </c>
      <c r="F781" t="s">
        <v>896</v>
      </c>
      <c r="G781" t="s">
        <v>44</v>
      </c>
      <c r="H781" s="266">
        <v>43160</v>
      </c>
      <c r="I781" s="266">
        <v>44012</v>
      </c>
      <c r="J781" s="266">
        <v>43959</v>
      </c>
      <c r="K781" t="s">
        <v>45</v>
      </c>
      <c r="L781" t="s">
        <v>46</v>
      </c>
      <c r="M781" t="s">
        <v>47</v>
      </c>
      <c r="N781" t="s">
        <v>48</v>
      </c>
      <c r="O781">
        <v>11</v>
      </c>
      <c r="P781" t="s">
        <v>199</v>
      </c>
      <c r="Q781" t="s">
        <v>49</v>
      </c>
      <c r="S781" t="s">
        <v>50</v>
      </c>
      <c r="U781" t="s">
        <v>51</v>
      </c>
      <c r="V781" t="s">
        <v>51</v>
      </c>
      <c r="W781" s="92"/>
      <c r="X781" s="92">
        <v>51.9</v>
      </c>
      <c r="Y781" s="93"/>
      <c r="Z781" s="93"/>
      <c r="AB781" s="266"/>
      <c r="AC781" s="266"/>
      <c r="AJ781" s="266"/>
      <c r="AK781" s="266"/>
      <c r="AL781" s="266">
        <v>44938</v>
      </c>
    </row>
    <row r="782" spans="1:38">
      <c r="A782" t="s">
        <v>38</v>
      </c>
      <c r="B782" t="s">
        <v>39</v>
      </c>
      <c r="C782" t="s">
        <v>40</v>
      </c>
      <c r="D782" t="s">
        <v>41</v>
      </c>
      <c r="E782" t="s">
        <v>895</v>
      </c>
      <c r="F782" t="s">
        <v>896</v>
      </c>
      <c r="G782" t="s">
        <v>44</v>
      </c>
      <c r="H782" s="266">
        <v>43160</v>
      </c>
      <c r="I782" s="266">
        <v>44012</v>
      </c>
      <c r="J782" s="266">
        <v>43959</v>
      </c>
      <c r="K782" t="s">
        <v>45</v>
      </c>
      <c r="L782" t="s">
        <v>46</v>
      </c>
      <c r="M782" t="s">
        <v>47</v>
      </c>
      <c r="N782" t="s">
        <v>48</v>
      </c>
      <c r="O782">
        <v>12</v>
      </c>
      <c r="P782" t="s">
        <v>201</v>
      </c>
      <c r="Q782" t="s">
        <v>49</v>
      </c>
      <c r="S782" t="s">
        <v>50</v>
      </c>
      <c r="U782" t="s">
        <v>51</v>
      </c>
      <c r="V782" t="s">
        <v>51</v>
      </c>
      <c r="W782" s="92"/>
      <c r="X782" s="92">
        <v>52</v>
      </c>
      <c r="Y782" s="93"/>
      <c r="Z782" s="93"/>
      <c r="AB782" s="266"/>
      <c r="AC782" s="266"/>
      <c r="AJ782" s="266"/>
      <c r="AK782" s="266"/>
      <c r="AL782" s="266">
        <v>44938</v>
      </c>
    </row>
    <row r="783" spans="1:38">
      <c r="A783" t="s">
        <v>38</v>
      </c>
      <c r="B783" t="s">
        <v>39</v>
      </c>
      <c r="C783" t="s">
        <v>40</v>
      </c>
      <c r="D783" t="s">
        <v>41</v>
      </c>
      <c r="E783" t="s">
        <v>895</v>
      </c>
      <c r="F783" t="s">
        <v>896</v>
      </c>
      <c r="G783" t="s">
        <v>44</v>
      </c>
      <c r="H783" s="266">
        <v>43160</v>
      </c>
      <c r="I783" s="266">
        <v>44012</v>
      </c>
      <c r="J783" s="266">
        <v>43959</v>
      </c>
      <c r="K783" t="s">
        <v>45</v>
      </c>
      <c r="L783" t="s">
        <v>46</v>
      </c>
      <c r="M783" t="s">
        <v>47</v>
      </c>
      <c r="N783" t="s">
        <v>48</v>
      </c>
      <c r="O783">
        <v>12</v>
      </c>
      <c r="P783" t="s">
        <v>202</v>
      </c>
      <c r="Q783" t="s">
        <v>49</v>
      </c>
      <c r="R783" t="s">
        <v>18</v>
      </c>
      <c r="S783" t="s">
        <v>53</v>
      </c>
      <c r="U783" t="s">
        <v>60</v>
      </c>
      <c r="V783" t="s">
        <v>60</v>
      </c>
      <c r="W783" s="92"/>
      <c r="X783" s="92">
        <v>72.6</v>
      </c>
      <c r="Y783" s="93"/>
      <c r="Z783" s="93"/>
      <c r="AB783" s="266">
        <v>43530</v>
      </c>
      <c r="AC783" s="266">
        <v>43545</v>
      </c>
      <c r="AD783" t="s">
        <v>54</v>
      </c>
      <c r="AF783" t="s">
        <v>55</v>
      </c>
      <c r="AG783" t="s">
        <v>921</v>
      </c>
      <c r="AJ783" s="266"/>
      <c r="AK783" s="266">
        <v>44254</v>
      </c>
      <c r="AL783" s="266">
        <v>44938</v>
      </c>
    </row>
    <row r="784" spans="1:38">
      <c r="A784" t="s">
        <v>38</v>
      </c>
      <c r="B784" t="s">
        <v>39</v>
      </c>
      <c r="C784" t="s">
        <v>40</v>
      </c>
      <c r="D784" t="s">
        <v>41</v>
      </c>
      <c r="E784" t="s">
        <v>895</v>
      </c>
      <c r="F784" t="s">
        <v>896</v>
      </c>
      <c r="G784" t="s">
        <v>44</v>
      </c>
      <c r="H784" s="266">
        <v>43160</v>
      </c>
      <c r="I784" s="266">
        <v>44012</v>
      </c>
      <c r="J784" s="266">
        <v>43959</v>
      </c>
      <c r="K784" t="s">
        <v>45</v>
      </c>
      <c r="L784" t="s">
        <v>46</v>
      </c>
      <c r="M784" t="s">
        <v>47</v>
      </c>
      <c r="N784" t="s">
        <v>48</v>
      </c>
      <c r="O784">
        <v>12</v>
      </c>
      <c r="P784" t="s">
        <v>203</v>
      </c>
      <c r="Q784" t="s">
        <v>49</v>
      </c>
      <c r="S784" t="s">
        <v>50</v>
      </c>
      <c r="U784" t="s">
        <v>51</v>
      </c>
      <c r="V784" t="s">
        <v>51</v>
      </c>
      <c r="W784" s="92"/>
      <c r="X784" s="92">
        <v>58.1</v>
      </c>
      <c r="Y784" s="93"/>
      <c r="Z784" s="93"/>
      <c r="AB784" s="266"/>
      <c r="AC784" s="266"/>
      <c r="AJ784" s="266"/>
      <c r="AK784" s="266"/>
      <c r="AL784" s="266">
        <v>44938</v>
      </c>
    </row>
    <row r="785" spans="1:38">
      <c r="A785" t="s">
        <v>38</v>
      </c>
      <c r="B785" t="s">
        <v>39</v>
      </c>
      <c r="C785" t="s">
        <v>40</v>
      </c>
      <c r="D785" t="s">
        <v>41</v>
      </c>
      <c r="E785" t="s">
        <v>895</v>
      </c>
      <c r="F785" t="s">
        <v>896</v>
      </c>
      <c r="G785" t="s">
        <v>44</v>
      </c>
      <c r="H785" s="266">
        <v>43160</v>
      </c>
      <c r="I785" s="266">
        <v>44012</v>
      </c>
      <c r="J785" s="266">
        <v>43959</v>
      </c>
      <c r="K785" t="s">
        <v>45</v>
      </c>
      <c r="L785" t="s">
        <v>46</v>
      </c>
      <c r="M785" t="s">
        <v>47</v>
      </c>
      <c r="N785" t="s">
        <v>48</v>
      </c>
      <c r="O785">
        <v>12</v>
      </c>
      <c r="P785" t="s">
        <v>204</v>
      </c>
      <c r="Q785" t="s">
        <v>49</v>
      </c>
      <c r="S785" t="s">
        <v>50</v>
      </c>
      <c r="U785" t="s">
        <v>51</v>
      </c>
      <c r="V785" t="s">
        <v>51</v>
      </c>
      <c r="W785" s="92"/>
      <c r="X785" s="92">
        <v>54.7</v>
      </c>
      <c r="Y785" s="93"/>
      <c r="Z785" s="93"/>
      <c r="AB785" s="266"/>
      <c r="AC785" s="266"/>
      <c r="AJ785" s="266"/>
      <c r="AK785" s="266"/>
      <c r="AL785" s="266">
        <v>44938</v>
      </c>
    </row>
    <row r="786" spans="1:38">
      <c r="A786" t="s">
        <v>38</v>
      </c>
      <c r="B786" t="s">
        <v>39</v>
      </c>
      <c r="C786" t="s">
        <v>40</v>
      </c>
      <c r="D786" t="s">
        <v>41</v>
      </c>
      <c r="E786" t="s">
        <v>895</v>
      </c>
      <c r="F786" t="s">
        <v>896</v>
      </c>
      <c r="G786" t="s">
        <v>44</v>
      </c>
      <c r="H786" s="266">
        <v>43160</v>
      </c>
      <c r="I786" s="266">
        <v>44012</v>
      </c>
      <c r="J786" s="266">
        <v>43959</v>
      </c>
      <c r="K786" t="s">
        <v>45</v>
      </c>
      <c r="L786" t="s">
        <v>46</v>
      </c>
      <c r="M786" t="s">
        <v>47</v>
      </c>
      <c r="N786" t="s">
        <v>48</v>
      </c>
      <c r="O786">
        <v>12</v>
      </c>
      <c r="P786" t="s">
        <v>205</v>
      </c>
      <c r="Q786" t="s">
        <v>49</v>
      </c>
      <c r="S786" t="s">
        <v>50</v>
      </c>
      <c r="U786" t="s">
        <v>48</v>
      </c>
      <c r="V786" t="s">
        <v>48</v>
      </c>
      <c r="W786" s="92"/>
      <c r="X786" s="92">
        <v>40.5</v>
      </c>
      <c r="Y786" s="93"/>
      <c r="Z786" s="93"/>
      <c r="AB786" s="266"/>
      <c r="AC786" s="266"/>
      <c r="AJ786" s="266"/>
      <c r="AK786" s="266"/>
      <c r="AL786" s="266">
        <v>44938</v>
      </c>
    </row>
    <row r="787" spans="1:38">
      <c r="A787" t="s">
        <v>38</v>
      </c>
      <c r="B787" t="s">
        <v>39</v>
      </c>
      <c r="C787" t="s">
        <v>40</v>
      </c>
      <c r="D787" t="s">
        <v>41</v>
      </c>
      <c r="E787" t="s">
        <v>895</v>
      </c>
      <c r="F787" t="s">
        <v>896</v>
      </c>
      <c r="G787" t="s">
        <v>44</v>
      </c>
      <c r="H787" s="266">
        <v>43160</v>
      </c>
      <c r="I787" s="266">
        <v>44012</v>
      </c>
      <c r="J787" s="266">
        <v>43959</v>
      </c>
      <c r="K787" t="s">
        <v>45</v>
      </c>
      <c r="L787" t="s">
        <v>46</v>
      </c>
      <c r="M787" t="s">
        <v>47</v>
      </c>
      <c r="N787" t="s">
        <v>48</v>
      </c>
      <c r="O787">
        <v>12</v>
      </c>
      <c r="P787" t="s">
        <v>206</v>
      </c>
      <c r="Q787" t="s">
        <v>49</v>
      </c>
      <c r="R787" t="s">
        <v>18</v>
      </c>
      <c r="S787" t="s">
        <v>53</v>
      </c>
      <c r="U787" t="s">
        <v>48</v>
      </c>
      <c r="V787" t="s">
        <v>48</v>
      </c>
      <c r="W787" s="92"/>
      <c r="X787" s="92">
        <v>40.6</v>
      </c>
      <c r="Y787" s="93"/>
      <c r="Z787" s="93"/>
      <c r="AB787" s="266">
        <v>43935</v>
      </c>
      <c r="AC787" s="266">
        <v>43951</v>
      </c>
      <c r="AD787" t="s">
        <v>54</v>
      </c>
      <c r="AF787" t="s">
        <v>55</v>
      </c>
      <c r="AG787" t="s">
        <v>922</v>
      </c>
      <c r="AH787" t="s">
        <v>57</v>
      </c>
      <c r="AI787" t="s">
        <v>88</v>
      </c>
      <c r="AJ787" s="266">
        <v>43951</v>
      </c>
      <c r="AK787" s="266">
        <v>44254</v>
      </c>
      <c r="AL787" s="266">
        <v>44938</v>
      </c>
    </row>
    <row r="788" spans="1:38">
      <c r="A788" t="s">
        <v>38</v>
      </c>
      <c r="B788" t="s">
        <v>39</v>
      </c>
      <c r="C788" t="s">
        <v>40</v>
      </c>
      <c r="D788" t="s">
        <v>41</v>
      </c>
      <c r="E788" t="s">
        <v>895</v>
      </c>
      <c r="F788" t="s">
        <v>896</v>
      </c>
      <c r="G788" t="s">
        <v>44</v>
      </c>
      <c r="H788" s="266">
        <v>43160</v>
      </c>
      <c r="I788" s="266">
        <v>44012</v>
      </c>
      <c r="J788" s="266">
        <v>43959</v>
      </c>
      <c r="K788" t="s">
        <v>45</v>
      </c>
      <c r="L788" t="s">
        <v>46</v>
      </c>
      <c r="M788" t="s">
        <v>47</v>
      </c>
      <c r="N788" t="s">
        <v>48</v>
      </c>
      <c r="O788">
        <v>12</v>
      </c>
      <c r="P788" t="s">
        <v>207</v>
      </c>
      <c r="Q788" t="s">
        <v>49</v>
      </c>
      <c r="S788" t="s">
        <v>50</v>
      </c>
      <c r="U788" t="s">
        <v>48</v>
      </c>
      <c r="V788" t="s">
        <v>48</v>
      </c>
      <c r="W788" s="92"/>
      <c r="X788" s="92">
        <v>41.5</v>
      </c>
      <c r="Y788" s="93"/>
      <c r="Z788" s="93"/>
      <c r="AB788" s="266"/>
      <c r="AC788" s="266"/>
      <c r="AJ788" s="266"/>
      <c r="AK788" s="266"/>
      <c r="AL788" s="266">
        <v>44938</v>
      </c>
    </row>
    <row r="789" spans="1:38">
      <c r="A789" t="s">
        <v>38</v>
      </c>
      <c r="B789" t="s">
        <v>39</v>
      </c>
      <c r="C789" t="s">
        <v>40</v>
      </c>
      <c r="D789" t="s">
        <v>41</v>
      </c>
      <c r="E789" t="s">
        <v>895</v>
      </c>
      <c r="F789" t="s">
        <v>896</v>
      </c>
      <c r="G789" t="s">
        <v>44</v>
      </c>
      <c r="H789" s="266">
        <v>43160</v>
      </c>
      <c r="I789" s="266">
        <v>44012</v>
      </c>
      <c r="J789" s="266">
        <v>43959</v>
      </c>
      <c r="K789" t="s">
        <v>45</v>
      </c>
      <c r="L789" t="s">
        <v>46</v>
      </c>
      <c r="M789" t="s">
        <v>47</v>
      </c>
      <c r="N789" t="s">
        <v>48</v>
      </c>
      <c r="O789">
        <v>12</v>
      </c>
      <c r="P789" t="s">
        <v>208</v>
      </c>
      <c r="Q789" t="s">
        <v>49</v>
      </c>
      <c r="S789" t="s">
        <v>50</v>
      </c>
      <c r="U789" t="s">
        <v>48</v>
      </c>
      <c r="V789" t="s">
        <v>48</v>
      </c>
      <c r="W789" s="92"/>
      <c r="X789" s="92">
        <v>36.5</v>
      </c>
      <c r="Y789" s="93"/>
      <c r="Z789" s="93"/>
      <c r="AB789" s="266"/>
      <c r="AC789" s="266"/>
      <c r="AJ789" s="266"/>
      <c r="AK789" s="266"/>
      <c r="AL789" s="266">
        <v>44938</v>
      </c>
    </row>
    <row r="790" spans="1:38">
      <c r="A790" t="s">
        <v>38</v>
      </c>
      <c r="B790" t="s">
        <v>39</v>
      </c>
      <c r="C790" t="s">
        <v>40</v>
      </c>
      <c r="D790" t="s">
        <v>41</v>
      </c>
      <c r="E790" t="s">
        <v>895</v>
      </c>
      <c r="F790" t="s">
        <v>896</v>
      </c>
      <c r="G790" t="s">
        <v>44</v>
      </c>
      <c r="H790" s="266">
        <v>43160</v>
      </c>
      <c r="I790" s="266">
        <v>44012</v>
      </c>
      <c r="J790" s="266">
        <v>43959</v>
      </c>
      <c r="K790" t="s">
        <v>45</v>
      </c>
      <c r="L790" t="s">
        <v>46</v>
      </c>
      <c r="M790" t="s">
        <v>47</v>
      </c>
      <c r="N790" t="s">
        <v>48</v>
      </c>
      <c r="O790">
        <v>12</v>
      </c>
      <c r="P790" t="s">
        <v>210</v>
      </c>
      <c r="Q790" t="s">
        <v>49</v>
      </c>
      <c r="S790" t="s">
        <v>50</v>
      </c>
      <c r="U790" t="s">
        <v>51</v>
      </c>
      <c r="V790" t="s">
        <v>51</v>
      </c>
      <c r="W790" s="92"/>
      <c r="X790" s="92">
        <v>64.3</v>
      </c>
      <c r="Y790" s="93"/>
      <c r="Z790" s="93"/>
      <c r="AB790" s="266"/>
      <c r="AC790" s="266"/>
      <c r="AJ790" s="266"/>
      <c r="AK790" s="266"/>
      <c r="AL790" s="266">
        <v>44938</v>
      </c>
    </row>
    <row r="791" spans="1:38">
      <c r="A791" t="s">
        <v>38</v>
      </c>
      <c r="B791" t="s">
        <v>39</v>
      </c>
      <c r="C791" t="s">
        <v>40</v>
      </c>
      <c r="D791" t="s">
        <v>41</v>
      </c>
      <c r="E791" t="s">
        <v>895</v>
      </c>
      <c r="F791" t="s">
        <v>896</v>
      </c>
      <c r="G791" t="s">
        <v>44</v>
      </c>
      <c r="H791" s="266">
        <v>43160</v>
      </c>
      <c r="I791" s="266">
        <v>44012</v>
      </c>
      <c r="J791" s="266">
        <v>43959</v>
      </c>
      <c r="K791" t="s">
        <v>45</v>
      </c>
      <c r="L791" t="s">
        <v>46</v>
      </c>
      <c r="M791" t="s">
        <v>47</v>
      </c>
      <c r="N791" t="s">
        <v>48</v>
      </c>
      <c r="O791">
        <v>12</v>
      </c>
      <c r="P791" t="s">
        <v>211</v>
      </c>
      <c r="Q791" t="s">
        <v>49</v>
      </c>
      <c r="R791" t="s">
        <v>18</v>
      </c>
      <c r="S791" t="s">
        <v>53</v>
      </c>
      <c r="U791" t="s">
        <v>48</v>
      </c>
      <c r="V791" t="s">
        <v>70</v>
      </c>
      <c r="W791" s="92"/>
      <c r="X791" s="92">
        <v>26</v>
      </c>
      <c r="Y791" s="93"/>
      <c r="Z791" s="93"/>
      <c r="AB791" s="266">
        <v>43293</v>
      </c>
      <c r="AC791" s="266">
        <v>43299</v>
      </c>
      <c r="AD791" t="s">
        <v>54</v>
      </c>
      <c r="AF791" t="s">
        <v>55</v>
      </c>
      <c r="AG791" t="s">
        <v>923</v>
      </c>
      <c r="AJ791" s="266"/>
      <c r="AK791" s="266">
        <v>44254</v>
      </c>
      <c r="AL791" s="266">
        <v>44938</v>
      </c>
    </row>
    <row r="792" spans="1:38">
      <c r="A792" t="s">
        <v>38</v>
      </c>
      <c r="B792" t="s">
        <v>39</v>
      </c>
      <c r="C792" t="s">
        <v>40</v>
      </c>
      <c r="D792" t="s">
        <v>41</v>
      </c>
      <c r="E792" t="s">
        <v>895</v>
      </c>
      <c r="F792" t="s">
        <v>896</v>
      </c>
      <c r="G792" t="s">
        <v>44</v>
      </c>
      <c r="H792" s="266">
        <v>43160</v>
      </c>
      <c r="I792" s="266">
        <v>44012</v>
      </c>
      <c r="J792" s="266">
        <v>43959</v>
      </c>
      <c r="K792" t="s">
        <v>45</v>
      </c>
      <c r="L792" t="s">
        <v>46</v>
      </c>
      <c r="M792" t="s">
        <v>47</v>
      </c>
      <c r="N792" t="s">
        <v>48</v>
      </c>
      <c r="O792">
        <v>12</v>
      </c>
      <c r="P792" t="s">
        <v>212</v>
      </c>
      <c r="Q792" t="s">
        <v>49</v>
      </c>
      <c r="S792" t="s">
        <v>50</v>
      </c>
      <c r="U792" t="s">
        <v>51</v>
      </c>
      <c r="V792" t="s">
        <v>51</v>
      </c>
      <c r="W792" s="92"/>
      <c r="X792" s="92">
        <v>54.8</v>
      </c>
      <c r="Y792" s="93"/>
      <c r="Z792" s="93"/>
      <c r="AB792" s="266"/>
      <c r="AC792" s="266"/>
      <c r="AJ792" s="266"/>
      <c r="AK792" s="266"/>
      <c r="AL792" s="266">
        <v>44938</v>
      </c>
    </row>
    <row r="793" spans="1:38">
      <c r="A793" t="s">
        <v>38</v>
      </c>
      <c r="B793" t="s">
        <v>39</v>
      </c>
      <c r="C793" t="s">
        <v>40</v>
      </c>
      <c r="D793" t="s">
        <v>41</v>
      </c>
      <c r="E793" t="s">
        <v>895</v>
      </c>
      <c r="F793" t="s">
        <v>896</v>
      </c>
      <c r="G793" t="s">
        <v>44</v>
      </c>
      <c r="H793" s="266">
        <v>43160</v>
      </c>
      <c r="I793" s="266">
        <v>44012</v>
      </c>
      <c r="J793" s="266">
        <v>43959</v>
      </c>
      <c r="K793" t="s">
        <v>45</v>
      </c>
      <c r="L793" t="s">
        <v>46</v>
      </c>
      <c r="M793" t="s">
        <v>47</v>
      </c>
      <c r="N793" t="s">
        <v>48</v>
      </c>
      <c r="O793">
        <v>13</v>
      </c>
      <c r="P793" t="s">
        <v>213</v>
      </c>
      <c r="Q793" t="s">
        <v>49</v>
      </c>
      <c r="R793" t="s">
        <v>18</v>
      </c>
      <c r="S793" t="s">
        <v>53</v>
      </c>
      <c r="U793" t="s">
        <v>51</v>
      </c>
      <c r="V793" t="s">
        <v>51</v>
      </c>
      <c r="W793" s="92"/>
      <c r="X793" s="92">
        <v>54.9</v>
      </c>
      <c r="Y793" s="93"/>
      <c r="Z793" s="93"/>
      <c r="AB793" s="266">
        <v>43873</v>
      </c>
      <c r="AC793" s="266">
        <v>43888</v>
      </c>
      <c r="AD793" t="s">
        <v>54</v>
      </c>
      <c r="AF793" t="s">
        <v>55</v>
      </c>
      <c r="AG793" t="s">
        <v>924</v>
      </c>
      <c r="AJ793" s="266"/>
      <c r="AK793" s="266">
        <v>44254</v>
      </c>
      <c r="AL793" s="266">
        <v>44938</v>
      </c>
    </row>
    <row r="794" spans="1:38">
      <c r="A794" t="s">
        <v>38</v>
      </c>
      <c r="B794" t="s">
        <v>39</v>
      </c>
      <c r="C794" t="s">
        <v>40</v>
      </c>
      <c r="D794" t="s">
        <v>41</v>
      </c>
      <c r="E794" t="s">
        <v>895</v>
      </c>
      <c r="F794" t="s">
        <v>896</v>
      </c>
      <c r="G794" t="s">
        <v>44</v>
      </c>
      <c r="H794" s="266">
        <v>43160</v>
      </c>
      <c r="I794" s="266">
        <v>44012</v>
      </c>
      <c r="J794" s="266">
        <v>43959</v>
      </c>
      <c r="K794" t="s">
        <v>45</v>
      </c>
      <c r="L794" t="s">
        <v>46</v>
      </c>
      <c r="M794" t="s">
        <v>47</v>
      </c>
      <c r="N794" t="s">
        <v>48</v>
      </c>
      <c r="O794">
        <v>13</v>
      </c>
      <c r="P794" t="s">
        <v>214</v>
      </c>
      <c r="Q794" t="s">
        <v>49</v>
      </c>
      <c r="S794" t="s">
        <v>50</v>
      </c>
      <c r="U794" t="s">
        <v>60</v>
      </c>
      <c r="V794" t="s">
        <v>60</v>
      </c>
      <c r="W794" s="92"/>
      <c r="X794" s="92">
        <v>71.8</v>
      </c>
      <c r="Y794" s="93"/>
      <c r="Z794" s="93"/>
      <c r="AB794" s="266"/>
      <c r="AC794" s="266"/>
      <c r="AJ794" s="266"/>
      <c r="AK794" s="266"/>
      <c r="AL794" s="266">
        <v>44938</v>
      </c>
    </row>
    <row r="795" spans="1:38">
      <c r="A795" t="s">
        <v>38</v>
      </c>
      <c r="B795" t="s">
        <v>39</v>
      </c>
      <c r="C795" t="s">
        <v>40</v>
      </c>
      <c r="D795" t="s">
        <v>41</v>
      </c>
      <c r="E795" t="s">
        <v>895</v>
      </c>
      <c r="F795" t="s">
        <v>896</v>
      </c>
      <c r="G795" t="s">
        <v>44</v>
      </c>
      <c r="H795" s="266">
        <v>43160</v>
      </c>
      <c r="I795" s="266">
        <v>44012</v>
      </c>
      <c r="J795" s="266">
        <v>43959</v>
      </c>
      <c r="K795" t="s">
        <v>45</v>
      </c>
      <c r="L795" t="s">
        <v>46</v>
      </c>
      <c r="M795" t="s">
        <v>47</v>
      </c>
      <c r="N795" t="s">
        <v>48</v>
      </c>
      <c r="O795">
        <v>13</v>
      </c>
      <c r="P795" t="s">
        <v>215</v>
      </c>
      <c r="Q795" t="s">
        <v>49</v>
      </c>
      <c r="R795" t="s">
        <v>18</v>
      </c>
      <c r="S795" t="s">
        <v>53</v>
      </c>
      <c r="U795" t="s">
        <v>51</v>
      </c>
      <c r="V795" t="s">
        <v>51</v>
      </c>
      <c r="W795" s="92"/>
      <c r="X795" s="92">
        <v>61.1</v>
      </c>
      <c r="Y795" s="93"/>
      <c r="Z795" s="93"/>
      <c r="AB795" s="266">
        <v>43727</v>
      </c>
      <c r="AC795" s="266">
        <v>43740</v>
      </c>
      <c r="AD795" t="s">
        <v>54</v>
      </c>
      <c r="AF795" t="s">
        <v>55</v>
      </c>
      <c r="AG795" t="s">
        <v>925</v>
      </c>
      <c r="AH795" t="s">
        <v>57</v>
      </c>
      <c r="AI795" t="s">
        <v>73</v>
      </c>
      <c r="AJ795" s="266">
        <v>43740</v>
      </c>
      <c r="AK795" s="266">
        <v>44254</v>
      </c>
      <c r="AL795" s="266">
        <v>44938</v>
      </c>
    </row>
    <row r="796" spans="1:38">
      <c r="A796" t="s">
        <v>38</v>
      </c>
      <c r="B796" t="s">
        <v>39</v>
      </c>
      <c r="C796" t="s">
        <v>40</v>
      </c>
      <c r="D796" t="s">
        <v>41</v>
      </c>
      <c r="E796" t="s">
        <v>895</v>
      </c>
      <c r="F796" t="s">
        <v>896</v>
      </c>
      <c r="G796" t="s">
        <v>44</v>
      </c>
      <c r="H796" s="266">
        <v>43160</v>
      </c>
      <c r="I796" s="266">
        <v>44012</v>
      </c>
      <c r="J796" s="266">
        <v>43959</v>
      </c>
      <c r="K796" t="s">
        <v>45</v>
      </c>
      <c r="L796" t="s">
        <v>46</v>
      </c>
      <c r="M796" t="s">
        <v>47</v>
      </c>
      <c r="N796" t="s">
        <v>48</v>
      </c>
      <c r="O796">
        <v>13</v>
      </c>
      <c r="P796" t="s">
        <v>216</v>
      </c>
      <c r="Q796" t="s">
        <v>49</v>
      </c>
      <c r="S796" t="s">
        <v>50</v>
      </c>
      <c r="U796" t="s">
        <v>51</v>
      </c>
      <c r="V796" t="s">
        <v>51</v>
      </c>
      <c r="W796" s="92"/>
      <c r="X796" s="92">
        <v>51.8</v>
      </c>
      <c r="Y796" s="93"/>
      <c r="Z796" s="93"/>
      <c r="AB796" s="266"/>
      <c r="AC796" s="266"/>
      <c r="AJ796" s="266"/>
      <c r="AK796" s="266"/>
      <c r="AL796" s="266">
        <v>44938</v>
      </c>
    </row>
    <row r="797" spans="1:38">
      <c r="A797" t="s">
        <v>38</v>
      </c>
      <c r="B797" t="s">
        <v>39</v>
      </c>
      <c r="C797" t="s">
        <v>40</v>
      </c>
      <c r="D797" t="s">
        <v>41</v>
      </c>
      <c r="E797" t="s">
        <v>895</v>
      </c>
      <c r="F797" t="s">
        <v>896</v>
      </c>
      <c r="G797" t="s">
        <v>44</v>
      </c>
      <c r="H797" s="266">
        <v>43160</v>
      </c>
      <c r="I797" s="266">
        <v>44012</v>
      </c>
      <c r="J797" s="266">
        <v>43959</v>
      </c>
      <c r="K797" t="s">
        <v>45</v>
      </c>
      <c r="L797" t="s">
        <v>46</v>
      </c>
      <c r="M797" t="s">
        <v>47</v>
      </c>
      <c r="N797" t="s">
        <v>48</v>
      </c>
      <c r="O797">
        <v>13</v>
      </c>
      <c r="P797" t="s">
        <v>218</v>
      </c>
      <c r="Q797" t="s">
        <v>49</v>
      </c>
      <c r="S797" t="s">
        <v>50</v>
      </c>
      <c r="U797" t="s">
        <v>48</v>
      </c>
      <c r="V797" t="s">
        <v>48</v>
      </c>
      <c r="W797" s="92"/>
      <c r="X797" s="92">
        <v>40.5</v>
      </c>
      <c r="Y797" s="93"/>
      <c r="Z797" s="93"/>
      <c r="AB797" s="266"/>
      <c r="AC797" s="266"/>
      <c r="AJ797" s="266"/>
      <c r="AK797" s="266"/>
      <c r="AL797" s="266">
        <v>44938</v>
      </c>
    </row>
    <row r="798" spans="1:38">
      <c r="A798" t="s">
        <v>38</v>
      </c>
      <c r="B798" t="s">
        <v>39</v>
      </c>
      <c r="C798" t="s">
        <v>40</v>
      </c>
      <c r="D798" t="s">
        <v>41</v>
      </c>
      <c r="E798" t="s">
        <v>895</v>
      </c>
      <c r="F798" t="s">
        <v>896</v>
      </c>
      <c r="G798" t="s">
        <v>44</v>
      </c>
      <c r="H798" s="266">
        <v>43160</v>
      </c>
      <c r="I798" s="266">
        <v>44012</v>
      </c>
      <c r="J798" s="266">
        <v>43959</v>
      </c>
      <c r="K798" t="s">
        <v>45</v>
      </c>
      <c r="L798" t="s">
        <v>46</v>
      </c>
      <c r="M798" t="s">
        <v>47</v>
      </c>
      <c r="N798" t="s">
        <v>48</v>
      </c>
      <c r="O798">
        <v>13</v>
      </c>
      <c r="P798" t="s">
        <v>219</v>
      </c>
      <c r="Q798" t="s">
        <v>49</v>
      </c>
      <c r="S798" t="s">
        <v>50</v>
      </c>
      <c r="U798" t="s">
        <v>48</v>
      </c>
      <c r="V798" t="s">
        <v>48</v>
      </c>
      <c r="W798" s="92"/>
      <c r="X798" s="92">
        <v>41.4</v>
      </c>
      <c r="Y798" s="93"/>
      <c r="Z798" s="93"/>
      <c r="AB798" s="266"/>
      <c r="AC798" s="266"/>
      <c r="AJ798" s="266"/>
      <c r="AK798" s="266"/>
      <c r="AL798" s="266">
        <v>44938</v>
      </c>
    </row>
    <row r="799" spans="1:38">
      <c r="A799" t="s">
        <v>38</v>
      </c>
      <c r="B799" t="s">
        <v>39</v>
      </c>
      <c r="C799" t="s">
        <v>40</v>
      </c>
      <c r="D799" t="s">
        <v>41</v>
      </c>
      <c r="E799" t="s">
        <v>895</v>
      </c>
      <c r="F799" t="s">
        <v>896</v>
      </c>
      <c r="G799" t="s">
        <v>44</v>
      </c>
      <c r="H799" s="266">
        <v>43160</v>
      </c>
      <c r="I799" s="266">
        <v>44012</v>
      </c>
      <c r="J799" s="266">
        <v>43959</v>
      </c>
      <c r="K799" t="s">
        <v>45</v>
      </c>
      <c r="L799" t="s">
        <v>46</v>
      </c>
      <c r="M799" t="s">
        <v>47</v>
      </c>
      <c r="N799" t="s">
        <v>48</v>
      </c>
      <c r="O799">
        <v>13</v>
      </c>
      <c r="P799" t="s">
        <v>220</v>
      </c>
      <c r="Q799" t="s">
        <v>49</v>
      </c>
      <c r="S799" t="s">
        <v>50</v>
      </c>
      <c r="U799" t="s">
        <v>48</v>
      </c>
      <c r="V799" t="s">
        <v>48</v>
      </c>
      <c r="W799" s="92"/>
      <c r="X799" s="92">
        <v>40.7</v>
      </c>
      <c r="Y799" s="93"/>
      <c r="Z799" s="93"/>
      <c r="AB799" s="266"/>
      <c r="AC799" s="266"/>
      <c r="AJ799" s="266"/>
      <c r="AK799" s="266"/>
      <c r="AL799" s="266">
        <v>44938</v>
      </c>
    </row>
    <row r="800" spans="1:38">
      <c r="A800" t="s">
        <v>38</v>
      </c>
      <c r="B800" t="s">
        <v>39</v>
      </c>
      <c r="C800" t="s">
        <v>40</v>
      </c>
      <c r="D800" t="s">
        <v>41</v>
      </c>
      <c r="E800" t="s">
        <v>895</v>
      </c>
      <c r="F800" t="s">
        <v>896</v>
      </c>
      <c r="G800" t="s">
        <v>44</v>
      </c>
      <c r="H800" s="266">
        <v>43160</v>
      </c>
      <c r="I800" s="266">
        <v>44012</v>
      </c>
      <c r="J800" s="266">
        <v>43959</v>
      </c>
      <c r="K800" t="s">
        <v>45</v>
      </c>
      <c r="L800" t="s">
        <v>46</v>
      </c>
      <c r="M800" t="s">
        <v>47</v>
      </c>
      <c r="N800" t="s">
        <v>48</v>
      </c>
      <c r="O800">
        <v>13</v>
      </c>
      <c r="P800" t="s">
        <v>222</v>
      </c>
      <c r="Q800" t="s">
        <v>49</v>
      </c>
      <c r="S800" t="s">
        <v>50</v>
      </c>
      <c r="U800" t="s">
        <v>48</v>
      </c>
      <c r="V800" t="s">
        <v>48</v>
      </c>
      <c r="W800" s="92"/>
      <c r="X800" s="92">
        <v>36.5</v>
      </c>
      <c r="Y800" s="93"/>
      <c r="Z800" s="93"/>
      <c r="AB800" s="266"/>
      <c r="AC800" s="266"/>
      <c r="AJ800" s="266"/>
      <c r="AK800" s="266"/>
      <c r="AL800" s="266">
        <v>44938</v>
      </c>
    </row>
    <row r="801" spans="1:38">
      <c r="A801" t="s">
        <v>38</v>
      </c>
      <c r="B801" t="s">
        <v>39</v>
      </c>
      <c r="C801" t="s">
        <v>40</v>
      </c>
      <c r="D801" t="s">
        <v>41</v>
      </c>
      <c r="E801" t="s">
        <v>895</v>
      </c>
      <c r="F801" t="s">
        <v>896</v>
      </c>
      <c r="G801" t="s">
        <v>44</v>
      </c>
      <c r="H801" s="266">
        <v>43160</v>
      </c>
      <c r="I801" s="266">
        <v>44012</v>
      </c>
      <c r="J801" s="266">
        <v>43959</v>
      </c>
      <c r="K801" t="s">
        <v>45</v>
      </c>
      <c r="L801" t="s">
        <v>46</v>
      </c>
      <c r="M801" t="s">
        <v>47</v>
      </c>
      <c r="N801" t="s">
        <v>48</v>
      </c>
      <c r="O801">
        <v>13</v>
      </c>
      <c r="P801" t="s">
        <v>223</v>
      </c>
      <c r="Q801" t="s">
        <v>49</v>
      </c>
      <c r="R801" t="s">
        <v>18</v>
      </c>
      <c r="S801" t="s">
        <v>53</v>
      </c>
      <c r="U801" t="s">
        <v>51</v>
      </c>
      <c r="V801" t="s">
        <v>51</v>
      </c>
      <c r="W801" s="92"/>
      <c r="X801" s="92">
        <v>67.2</v>
      </c>
      <c r="Y801" s="93"/>
      <c r="Z801" s="93"/>
      <c r="AB801" s="266">
        <v>43860</v>
      </c>
      <c r="AC801" s="266">
        <v>43867</v>
      </c>
      <c r="AD801" t="s">
        <v>54</v>
      </c>
      <c r="AF801" t="s">
        <v>55</v>
      </c>
      <c r="AG801" t="s">
        <v>926</v>
      </c>
      <c r="AJ801" s="266"/>
      <c r="AK801" s="266">
        <v>44254</v>
      </c>
      <c r="AL801" s="266">
        <v>44938</v>
      </c>
    </row>
    <row r="802" spans="1:38">
      <c r="A802" t="s">
        <v>38</v>
      </c>
      <c r="B802" t="s">
        <v>39</v>
      </c>
      <c r="C802" t="s">
        <v>40</v>
      </c>
      <c r="D802" t="s">
        <v>41</v>
      </c>
      <c r="E802" t="s">
        <v>895</v>
      </c>
      <c r="F802" t="s">
        <v>896</v>
      </c>
      <c r="G802" t="s">
        <v>44</v>
      </c>
      <c r="H802" s="266">
        <v>43160</v>
      </c>
      <c r="I802" s="266">
        <v>44012</v>
      </c>
      <c r="J802" s="266">
        <v>43959</v>
      </c>
      <c r="K802" t="s">
        <v>45</v>
      </c>
      <c r="L802" t="s">
        <v>46</v>
      </c>
      <c r="M802" t="s">
        <v>47</v>
      </c>
      <c r="N802" t="s">
        <v>48</v>
      </c>
      <c r="O802">
        <v>13</v>
      </c>
      <c r="P802" t="s">
        <v>225</v>
      </c>
      <c r="Q802" t="s">
        <v>49</v>
      </c>
      <c r="R802" t="s">
        <v>59</v>
      </c>
      <c r="S802" t="s">
        <v>50</v>
      </c>
      <c r="T802" t="s">
        <v>70</v>
      </c>
      <c r="U802" t="s">
        <v>48</v>
      </c>
      <c r="V802" t="s">
        <v>70</v>
      </c>
      <c r="W802" s="92">
        <v>25.5</v>
      </c>
      <c r="X802" s="92">
        <v>26</v>
      </c>
      <c r="Y802" s="93">
        <v>2899350</v>
      </c>
      <c r="Z802" s="93">
        <v>113700</v>
      </c>
      <c r="AA802" t="s">
        <v>61</v>
      </c>
      <c r="AB802" s="266"/>
      <c r="AC802" s="266"/>
      <c r="AJ802" s="266"/>
      <c r="AK802" s="266"/>
      <c r="AL802" s="266">
        <v>44938</v>
      </c>
    </row>
    <row r="803" spans="1:38">
      <c r="A803" t="s">
        <v>38</v>
      </c>
      <c r="B803" t="s">
        <v>39</v>
      </c>
      <c r="C803" t="s">
        <v>40</v>
      </c>
      <c r="D803" t="s">
        <v>41</v>
      </c>
      <c r="E803" t="s">
        <v>895</v>
      </c>
      <c r="F803" t="s">
        <v>896</v>
      </c>
      <c r="G803" t="s">
        <v>44</v>
      </c>
      <c r="H803" s="266">
        <v>43160</v>
      </c>
      <c r="I803" s="266">
        <v>44012</v>
      </c>
      <c r="J803" s="266">
        <v>43959</v>
      </c>
      <c r="K803" t="s">
        <v>45</v>
      </c>
      <c r="L803" t="s">
        <v>46</v>
      </c>
      <c r="M803" t="s">
        <v>47</v>
      </c>
      <c r="N803" t="s">
        <v>48</v>
      </c>
      <c r="O803">
        <v>13</v>
      </c>
      <c r="P803" t="s">
        <v>227</v>
      </c>
      <c r="Q803" t="s">
        <v>49</v>
      </c>
      <c r="S803" t="s">
        <v>50</v>
      </c>
      <c r="U803" t="s">
        <v>51</v>
      </c>
      <c r="V803" t="s">
        <v>51</v>
      </c>
      <c r="W803" s="92"/>
      <c r="X803" s="92">
        <v>51.9</v>
      </c>
      <c r="Y803" s="93"/>
      <c r="Z803" s="93"/>
      <c r="AB803" s="266"/>
      <c r="AC803" s="266"/>
      <c r="AJ803" s="266"/>
      <c r="AK803" s="266"/>
      <c r="AL803" s="266">
        <v>44938</v>
      </c>
    </row>
    <row r="804" spans="1:38">
      <c r="A804" t="s">
        <v>38</v>
      </c>
      <c r="B804" t="s">
        <v>39</v>
      </c>
      <c r="C804" t="s">
        <v>40</v>
      </c>
      <c r="D804" t="s">
        <v>41</v>
      </c>
      <c r="E804" t="s">
        <v>895</v>
      </c>
      <c r="F804" t="s">
        <v>896</v>
      </c>
      <c r="G804" t="s">
        <v>44</v>
      </c>
      <c r="H804" s="266">
        <v>43160</v>
      </c>
      <c r="I804" s="266">
        <v>44012</v>
      </c>
      <c r="J804" s="266">
        <v>43959</v>
      </c>
      <c r="K804" t="s">
        <v>45</v>
      </c>
      <c r="L804" t="s">
        <v>46</v>
      </c>
      <c r="M804" t="s">
        <v>47</v>
      </c>
      <c r="N804" t="s">
        <v>48</v>
      </c>
      <c r="O804">
        <v>14</v>
      </c>
      <c r="P804" t="s">
        <v>229</v>
      </c>
      <c r="Q804" t="s">
        <v>49</v>
      </c>
      <c r="S804" t="s">
        <v>50</v>
      </c>
      <c r="U804" t="s">
        <v>51</v>
      </c>
      <c r="V804" t="s">
        <v>51</v>
      </c>
      <c r="W804" s="92"/>
      <c r="X804" s="92">
        <v>52</v>
      </c>
      <c r="Y804" s="93"/>
      <c r="Z804" s="93"/>
      <c r="AB804" s="266"/>
      <c r="AC804" s="266"/>
      <c r="AJ804" s="266"/>
      <c r="AK804" s="266"/>
      <c r="AL804" s="266">
        <v>44938</v>
      </c>
    </row>
    <row r="805" spans="1:38">
      <c r="A805" t="s">
        <v>38</v>
      </c>
      <c r="B805" t="s">
        <v>39</v>
      </c>
      <c r="C805" t="s">
        <v>40</v>
      </c>
      <c r="D805" t="s">
        <v>41</v>
      </c>
      <c r="E805" t="s">
        <v>895</v>
      </c>
      <c r="F805" t="s">
        <v>896</v>
      </c>
      <c r="G805" t="s">
        <v>44</v>
      </c>
      <c r="H805" s="266">
        <v>43160</v>
      </c>
      <c r="I805" s="266">
        <v>44012</v>
      </c>
      <c r="J805" s="266">
        <v>43959</v>
      </c>
      <c r="K805" t="s">
        <v>45</v>
      </c>
      <c r="L805" t="s">
        <v>46</v>
      </c>
      <c r="M805" t="s">
        <v>47</v>
      </c>
      <c r="N805" t="s">
        <v>48</v>
      </c>
      <c r="O805">
        <v>14</v>
      </c>
      <c r="P805" t="s">
        <v>230</v>
      </c>
      <c r="Q805" t="s">
        <v>49</v>
      </c>
      <c r="S805" t="s">
        <v>50</v>
      </c>
      <c r="U805" t="s">
        <v>60</v>
      </c>
      <c r="V805" t="s">
        <v>60</v>
      </c>
      <c r="W805" s="92"/>
      <c r="X805" s="92">
        <v>72.6</v>
      </c>
      <c r="Y805" s="93"/>
      <c r="Z805" s="93"/>
      <c r="AB805" s="266"/>
      <c r="AC805" s="266"/>
      <c r="AJ805" s="266"/>
      <c r="AK805" s="266"/>
      <c r="AL805" s="266">
        <v>44938</v>
      </c>
    </row>
    <row r="806" spans="1:38">
      <c r="A806" t="s">
        <v>38</v>
      </c>
      <c r="B806" t="s">
        <v>39</v>
      </c>
      <c r="C806" t="s">
        <v>40</v>
      </c>
      <c r="D806" t="s">
        <v>41</v>
      </c>
      <c r="E806" t="s">
        <v>895</v>
      </c>
      <c r="F806" t="s">
        <v>896</v>
      </c>
      <c r="G806" t="s">
        <v>44</v>
      </c>
      <c r="H806" s="266">
        <v>43160</v>
      </c>
      <c r="I806" s="266">
        <v>44012</v>
      </c>
      <c r="J806" s="266">
        <v>43959</v>
      </c>
      <c r="K806" t="s">
        <v>45</v>
      </c>
      <c r="L806" t="s">
        <v>46</v>
      </c>
      <c r="M806" t="s">
        <v>47</v>
      </c>
      <c r="N806" t="s">
        <v>48</v>
      </c>
      <c r="O806">
        <v>14</v>
      </c>
      <c r="P806" t="s">
        <v>231</v>
      </c>
      <c r="Q806" t="s">
        <v>49</v>
      </c>
      <c r="S806" t="s">
        <v>50</v>
      </c>
      <c r="U806" t="s">
        <v>51</v>
      </c>
      <c r="V806" t="s">
        <v>51</v>
      </c>
      <c r="W806" s="92"/>
      <c r="X806" s="92">
        <v>58.1</v>
      </c>
      <c r="Y806" s="93"/>
      <c r="Z806" s="93"/>
      <c r="AB806" s="266"/>
      <c r="AC806" s="266"/>
      <c r="AJ806" s="266"/>
      <c r="AK806" s="266"/>
      <c r="AL806" s="266">
        <v>44938</v>
      </c>
    </row>
    <row r="807" spans="1:38">
      <c r="A807" t="s">
        <v>38</v>
      </c>
      <c r="B807" t="s">
        <v>39</v>
      </c>
      <c r="C807" t="s">
        <v>40</v>
      </c>
      <c r="D807" t="s">
        <v>41</v>
      </c>
      <c r="E807" t="s">
        <v>895</v>
      </c>
      <c r="F807" t="s">
        <v>896</v>
      </c>
      <c r="G807" t="s">
        <v>44</v>
      </c>
      <c r="H807" s="266">
        <v>43160</v>
      </c>
      <c r="I807" s="266">
        <v>44012</v>
      </c>
      <c r="J807" s="266">
        <v>43959</v>
      </c>
      <c r="K807" t="s">
        <v>45</v>
      </c>
      <c r="L807" t="s">
        <v>46</v>
      </c>
      <c r="M807" t="s">
        <v>47</v>
      </c>
      <c r="N807" t="s">
        <v>48</v>
      </c>
      <c r="O807">
        <v>14</v>
      </c>
      <c r="P807" t="s">
        <v>232</v>
      </c>
      <c r="Q807" t="s">
        <v>49</v>
      </c>
      <c r="R807" t="s">
        <v>18</v>
      </c>
      <c r="S807" t="s">
        <v>53</v>
      </c>
      <c r="U807" t="s">
        <v>51</v>
      </c>
      <c r="V807" t="s">
        <v>51</v>
      </c>
      <c r="W807" s="92"/>
      <c r="X807" s="92">
        <v>54.7</v>
      </c>
      <c r="Y807" s="93"/>
      <c r="Z807" s="93"/>
      <c r="AB807" s="266">
        <v>43331</v>
      </c>
      <c r="AC807" s="266">
        <v>43354</v>
      </c>
      <c r="AD807" t="s">
        <v>54</v>
      </c>
      <c r="AF807" t="s">
        <v>55</v>
      </c>
      <c r="AG807" t="s">
        <v>927</v>
      </c>
      <c r="AH807" t="s">
        <v>57</v>
      </c>
      <c r="AI807" t="s">
        <v>88</v>
      </c>
      <c r="AJ807" s="266">
        <v>43354</v>
      </c>
      <c r="AK807" s="266">
        <v>44254</v>
      </c>
      <c r="AL807" s="266">
        <v>44938</v>
      </c>
    </row>
    <row r="808" spans="1:38">
      <c r="A808" t="s">
        <v>38</v>
      </c>
      <c r="B808" t="s">
        <v>39</v>
      </c>
      <c r="C808" t="s">
        <v>40</v>
      </c>
      <c r="D808" t="s">
        <v>41</v>
      </c>
      <c r="E808" t="s">
        <v>895</v>
      </c>
      <c r="F808" t="s">
        <v>896</v>
      </c>
      <c r="G808" t="s">
        <v>44</v>
      </c>
      <c r="H808" s="266">
        <v>43160</v>
      </c>
      <c r="I808" s="266">
        <v>44012</v>
      </c>
      <c r="J808" s="266">
        <v>43959</v>
      </c>
      <c r="K808" t="s">
        <v>45</v>
      </c>
      <c r="L808" t="s">
        <v>46</v>
      </c>
      <c r="M808" t="s">
        <v>47</v>
      </c>
      <c r="N808" t="s">
        <v>48</v>
      </c>
      <c r="O808">
        <v>14</v>
      </c>
      <c r="P808" t="s">
        <v>233</v>
      </c>
      <c r="Q808" t="s">
        <v>49</v>
      </c>
      <c r="S808" t="s">
        <v>50</v>
      </c>
      <c r="U808" t="s">
        <v>48</v>
      </c>
      <c r="V808" t="s">
        <v>48</v>
      </c>
      <c r="W808" s="92"/>
      <c r="X808" s="92">
        <v>40.5</v>
      </c>
      <c r="Y808" s="93"/>
      <c r="Z808" s="93"/>
      <c r="AB808" s="266"/>
      <c r="AC808" s="266"/>
      <c r="AJ808" s="266"/>
      <c r="AK808" s="266"/>
      <c r="AL808" s="266">
        <v>44938</v>
      </c>
    </row>
    <row r="809" spans="1:38">
      <c r="A809" t="s">
        <v>38</v>
      </c>
      <c r="B809" t="s">
        <v>39</v>
      </c>
      <c r="C809" t="s">
        <v>40</v>
      </c>
      <c r="D809" t="s">
        <v>41</v>
      </c>
      <c r="E809" t="s">
        <v>895</v>
      </c>
      <c r="F809" t="s">
        <v>896</v>
      </c>
      <c r="G809" t="s">
        <v>44</v>
      </c>
      <c r="H809" s="266">
        <v>43160</v>
      </c>
      <c r="I809" s="266">
        <v>44012</v>
      </c>
      <c r="J809" s="266">
        <v>43959</v>
      </c>
      <c r="K809" t="s">
        <v>45</v>
      </c>
      <c r="L809" t="s">
        <v>46</v>
      </c>
      <c r="M809" t="s">
        <v>47</v>
      </c>
      <c r="N809" t="s">
        <v>48</v>
      </c>
      <c r="O809">
        <v>14</v>
      </c>
      <c r="P809" t="s">
        <v>234</v>
      </c>
      <c r="Q809" t="s">
        <v>49</v>
      </c>
      <c r="S809" t="s">
        <v>50</v>
      </c>
      <c r="U809" t="s">
        <v>48</v>
      </c>
      <c r="V809" t="s">
        <v>48</v>
      </c>
      <c r="W809" s="92"/>
      <c r="X809" s="92">
        <v>40.6</v>
      </c>
      <c r="Y809" s="93"/>
      <c r="Z809" s="93"/>
      <c r="AB809" s="266"/>
      <c r="AC809" s="266"/>
      <c r="AJ809" s="266"/>
      <c r="AK809" s="266"/>
      <c r="AL809" s="266">
        <v>44938</v>
      </c>
    </row>
    <row r="810" spans="1:38">
      <c r="A810" t="s">
        <v>38</v>
      </c>
      <c r="B810" t="s">
        <v>39</v>
      </c>
      <c r="C810" t="s">
        <v>40</v>
      </c>
      <c r="D810" t="s">
        <v>41</v>
      </c>
      <c r="E810" t="s">
        <v>895</v>
      </c>
      <c r="F810" t="s">
        <v>896</v>
      </c>
      <c r="G810" t="s">
        <v>44</v>
      </c>
      <c r="H810" s="266">
        <v>43160</v>
      </c>
      <c r="I810" s="266">
        <v>44012</v>
      </c>
      <c r="J810" s="266">
        <v>43959</v>
      </c>
      <c r="K810" t="s">
        <v>45</v>
      </c>
      <c r="L810" t="s">
        <v>46</v>
      </c>
      <c r="M810" t="s">
        <v>47</v>
      </c>
      <c r="N810" t="s">
        <v>48</v>
      </c>
      <c r="O810">
        <v>14</v>
      </c>
      <c r="P810" t="s">
        <v>235</v>
      </c>
      <c r="Q810" t="s">
        <v>49</v>
      </c>
      <c r="S810" t="s">
        <v>50</v>
      </c>
      <c r="U810" t="s">
        <v>48</v>
      </c>
      <c r="V810" t="s">
        <v>48</v>
      </c>
      <c r="W810" s="92"/>
      <c r="X810" s="92">
        <v>41.5</v>
      </c>
      <c r="Y810" s="93"/>
      <c r="Z810" s="93"/>
      <c r="AB810" s="266"/>
      <c r="AC810" s="266"/>
      <c r="AJ810" s="266"/>
      <c r="AK810" s="266"/>
      <c r="AL810" s="266">
        <v>44938</v>
      </c>
    </row>
    <row r="811" spans="1:38">
      <c r="A811" t="s">
        <v>38</v>
      </c>
      <c r="B811" t="s">
        <v>39</v>
      </c>
      <c r="C811" t="s">
        <v>40</v>
      </c>
      <c r="D811" t="s">
        <v>41</v>
      </c>
      <c r="E811" t="s">
        <v>895</v>
      </c>
      <c r="F811" t="s">
        <v>896</v>
      </c>
      <c r="G811" t="s">
        <v>44</v>
      </c>
      <c r="H811" s="266">
        <v>43160</v>
      </c>
      <c r="I811" s="266">
        <v>44012</v>
      </c>
      <c r="J811" s="266">
        <v>43959</v>
      </c>
      <c r="K811" t="s">
        <v>45</v>
      </c>
      <c r="L811" t="s">
        <v>46</v>
      </c>
      <c r="M811" t="s">
        <v>47</v>
      </c>
      <c r="N811" t="s">
        <v>48</v>
      </c>
      <c r="O811">
        <v>14</v>
      </c>
      <c r="P811" t="s">
        <v>236</v>
      </c>
      <c r="Q811" t="s">
        <v>49</v>
      </c>
      <c r="R811" t="s">
        <v>18</v>
      </c>
      <c r="S811" t="s">
        <v>53</v>
      </c>
      <c r="U811" t="s">
        <v>48</v>
      </c>
      <c r="V811" t="s">
        <v>48</v>
      </c>
      <c r="W811" s="92"/>
      <c r="X811" s="92">
        <v>36.5</v>
      </c>
      <c r="Y811" s="93"/>
      <c r="Z811" s="93"/>
      <c r="AB811" s="266">
        <v>43189</v>
      </c>
      <c r="AC811" s="266">
        <v>43214</v>
      </c>
      <c r="AD811" t="s">
        <v>54</v>
      </c>
      <c r="AF811" t="s">
        <v>55</v>
      </c>
      <c r="AG811" t="s">
        <v>928</v>
      </c>
      <c r="AJ811" s="266"/>
      <c r="AK811" s="266">
        <v>44254</v>
      </c>
      <c r="AL811" s="266">
        <v>44938</v>
      </c>
    </row>
    <row r="812" spans="1:38">
      <c r="A812" t="s">
        <v>38</v>
      </c>
      <c r="B812" t="s">
        <v>39</v>
      </c>
      <c r="C812" t="s">
        <v>40</v>
      </c>
      <c r="D812" t="s">
        <v>41</v>
      </c>
      <c r="E812" t="s">
        <v>895</v>
      </c>
      <c r="F812" t="s">
        <v>896</v>
      </c>
      <c r="G812" t="s">
        <v>44</v>
      </c>
      <c r="H812" s="266">
        <v>43160</v>
      </c>
      <c r="I812" s="266">
        <v>44012</v>
      </c>
      <c r="J812" s="266">
        <v>43959</v>
      </c>
      <c r="K812" t="s">
        <v>45</v>
      </c>
      <c r="L812" t="s">
        <v>46</v>
      </c>
      <c r="M812" t="s">
        <v>47</v>
      </c>
      <c r="N812" t="s">
        <v>48</v>
      </c>
      <c r="O812">
        <v>14</v>
      </c>
      <c r="P812" t="s">
        <v>237</v>
      </c>
      <c r="Q812" t="s">
        <v>49</v>
      </c>
      <c r="R812" t="s">
        <v>18</v>
      </c>
      <c r="S812" t="s">
        <v>53</v>
      </c>
      <c r="U812" t="s">
        <v>51</v>
      </c>
      <c r="V812" t="s">
        <v>51</v>
      </c>
      <c r="W812" s="92"/>
      <c r="X812" s="92">
        <v>64.3</v>
      </c>
      <c r="Y812" s="93"/>
      <c r="Z812" s="93"/>
      <c r="AB812" s="266">
        <v>43566</v>
      </c>
      <c r="AC812" s="266">
        <v>43584</v>
      </c>
      <c r="AD812" t="s">
        <v>54</v>
      </c>
      <c r="AF812" t="s">
        <v>55</v>
      </c>
      <c r="AG812" t="s">
        <v>929</v>
      </c>
      <c r="AJ812" s="266"/>
      <c r="AK812" s="266">
        <v>44254</v>
      </c>
      <c r="AL812" s="266">
        <v>44938</v>
      </c>
    </row>
    <row r="813" spans="1:38">
      <c r="A813" t="s">
        <v>38</v>
      </c>
      <c r="B813" t="s">
        <v>39</v>
      </c>
      <c r="C813" t="s">
        <v>40</v>
      </c>
      <c r="D813" t="s">
        <v>41</v>
      </c>
      <c r="E813" t="s">
        <v>895</v>
      </c>
      <c r="F813" t="s">
        <v>896</v>
      </c>
      <c r="G813" t="s">
        <v>44</v>
      </c>
      <c r="H813" s="266">
        <v>43160</v>
      </c>
      <c r="I813" s="266">
        <v>44012</v>
      </c>
      <c r="J813" s="266">
        <v>43959</v>
      </c>
      <c r="K813" t="s">
        <v>45</v>
      </c>
      <c r="L813" t="s">
        <v>46</v>
      </c>
      <c r="M813" t="s">
        <v>47</v>
      </c>
      <c r="N813" t="s">
        <v>48</v>
      </c>
      <c r="O813">
        <v>14</v>
      </c>
      <c r="P813" t="s">
        <v>238</v>
      </c>
      <c r="Q813" t="s">
        <v>49</v>
      </c>
      <c r="S813" t="s">
        <v>50</v>
      </c>
      <c r="U813" t="s">
        <v>48</v>
      </c>
      <c r="V813" t="s">
        <v>70</v>
      </c>
      <c r="W813" s="92"/>
      <c r="X813" s="92">
        <v>26</v>
      </c>
      <c r="Y813" s="93"/>
      <c r="Z813" s="93"/>
      <c r="AB813" s="266"/>
      <c r="AC813" s="266"/>
      <c r="AJ813" s="266"/>
      <c r="AK813" s="266"/>
      <c r="AL813" s="266">
        <v>44938</v>
      </c>
    </row>
    <row r="814" spans="1:38">
      <c r="A814" t="s">
        <v>38</v>
      </c>
      <c r="B814" t="s">
        <v>39</v>
      </c>
      <c r="C814" t="s">
        <v>40</v>
      </c>
      <c r="D814" t="s">
        <v>41</v>
      </c>
      <c r="E814" t="s">
        <v>895</v>
      </c>
      <c r="F814" t="s">
        <v>896</v>
      </c>
      <c r="G814" t="s">
        <v>44</v>
      </c>
      <c r="H814" s="266">
        <v>43160</v>
      </c>
      <c r="I814" s="266">
        <v>44012</v>
      </c>
      <c r="J814" s="266">
        <v>43959</v>
      </c>
      <c r="K814" t="s">
        <v>45</v>
      </c>
      <c r="L814" t="s">
        <v>46</v>
      </c>
      <c r="M814" t="s">
        <v>47</v>
      </c>
      <c r="N814" t="s">
        <v>48</v>
      </c>
      <c r="O814">
        <v>14</v>
      </c>
      <c r="P814" t="s">
        <v>239</v>
      </c>
      <c r="Q814" t="s">
        <v>49</v>
      </c>
      <c r="S814" t="s">
        <v>50</v>
      </c>
      <c r="U814" t="s">
        <v>51</v>
      </c>
      <c r="V814" t="s">
        <v>51</v>
      </c>
      <c r="W814" s="92"/>
      <c r="X814" s="92">
        <v>54.8</v>
      </c>
      <c r="Y814" s="93"/>
      <c r="Z814" s="93"/>
      <c r="AB814" s="266"/>
      <c r="AC814" s="266"/>
      <c r="AJ814" s="266"/>
      <c r="AK814" s="266"/>
      <c r="AL814" s="266">
        <v>44938</v>
      </c>
    </row>
    <row r="815" spans="1:38">
      <c r="A815" t="s">
        <v>38</v>
      </c>
      <c r="B815" t="s">
        <v>39</v>
      </c>
      <c r="C815" t="s">
        <v>40</v>
      </c>
      <c r="D815" t="s">
        <v>41</v>
      </c>
      <c r="E815" t="s">
        <v>895</v>
      </c>
      <c r="F815" t="s">
        <v>896</v>
      </c>
      <c r="G815" t="s">
        <v>44</v>
      </c>
      <c r="H815" s="266">
        <v>43160</v>
      </c>
      <c r="I815" s="266">
        <v>44012</v>
      </c>
      <c r="J815" s="266">
        <v>43959</v>
      </c>
      <c r="K815" t="s">
        <v>45</v>
      </c>
      <c r="L815" t="s">
        <v>46</v>
      </c>
      <c r="M815" t="s">
        <v>47</v>
      </c>
      <c r="N815" t="s">
        <v>48</v>
      </c>
      <c r="O815">
        <v>15</v>
      </c>
      <c r="P815" t="s">
        <v>240</v>
      </c>
      <c r="Q815" t="s">
        <v>49</v>
      </c>
      <c r="S815" t="s">
        <v>50</v>
      </c>
      <c r="U815" t="s">
        <v>51</v>
      </c>
      <c r="V815" t="s">
        <v>51</v>
      </c>
      <c r="W815" s="92"/>
      <c r="X815" s="92">
        <v>54.9</v>
      </c>
      <c r="Y815" s="93"/>
      <c r="Z815" s="93"/>
      <c r="AB815" s="266"/>
      <c r="AC815" s="266"/>
      <c r="AJ815" s="266"/>
      <c r="AK815" s="266"/>
      <c r="AL815" s="266">
        <v>44938</v>
      </c>
    </row>
    <row r="816" spans="1:38">
      <c r="A816" t="s">
        <v>38</v>
      </c>
      <c r="B816" t="s">
        <v>39</v>
      </c>
      <c r="C816" t="s">
        <v>40</v>
      </c>
      <c r="D816" t="s">
        <v>41</v>
      </c>
      <c r="E816" t="s">
        <v>895</v>
      </c>
      <c r="F816" t="s">
        <v>896</v>
      </c>
      <c r="G816" t="s">
        <v>44</v>
      </c>
      <c r="H816" s="266">
        <v>43160</v>
      </c>
      <c r="I816" s="266">
        <v>44012</v>
      </c>
      <c r="J816" s="266">
        <v>43959</v>
      </c>
      <c r="K816" t="s">
        <v>45</v>
      </c>
      <c r="L816" t="s">
        <v>46</v>
      </c>
      <c r="M816" t="s">
        <v>47</v>
      </c>
      <c r="N816" t="s">
        <v>48</v>
      </c>
      <c r="O816">
        <v>15</v>
      </c>
      <c r="P816" t="s">
        <v>241</v>
      </c>
      <c r="Q816" t="s">
        <v>49</v>
      </c>
      <c r="S816" t="s">
        <v>50</v>
      </c>
      <c r="U816" t="s">
        <v>60</v>
      </c>
      <c r="V816" t="s">
        <v>60</v>
      </c>
      <c r="W816" s="92"/>
      <c r="X816" s="92">
        <v>71.8</v>
      </c>
      <c r="Y816" s="93"/>
      <c r="Z816" s="93"/>
      <c r="AB816" s="266"/>
      <c r="AC816" s="266"/>
      <c r="AJ816" s="266"/>
      <c r="AK816" s="266"/>
      <c r="AL816" s="266">
        <v>44938</v>
      </c>
    </row>
    <row r="817" spans="1:38">
      <c r="A817" t="s">
        <v>38</v>
      </c>
      <c r="B817" t="s">
        <v>39</v>
      </c>
      <c r="C817" t="s">
        <v>40</v>
      </c>
      <c r="D817" t="s">
        <v>41</v>
      </c>
      <c r="E817" t="s">
        <v>895</v>
      </c>
      <c r="F817" t="s">
        <v>896</v>
      </c>
      <c r="G817" t="s">
        <v>44</v>
      </c>
      <c r="H817" s="266">
        <v>43160</v>
      </c>
      <c r="I817" s="266">
        <v>44012</v>
      </c>
      <c r="J817" s="266">
        <v>43959</v>
      </c>
      <c r="K817" t="s">
        <v>45</v>
      </c>
      <c r="L817" t="s">
        <v>46</v>
      </c>
      <c r="M817" t="s">
        <v>47</v>
      </c>
      <c r="N817" t="s">
        <v>48</v>
      </c>
      <c r="O817">
        <v>15</v>
      </c>
      <c r="P817" t="s">
        <v>242</v>
      </c>
      <c r="Q817" t="s">
        <v>49</v>
      </c>
      <c r="S817" t="s">
        <v>50</v>
      </c>
      <c r="U817" t="s">
        <v>51</v>
      </c>
      <c r="V817" t="s">
        <v>51</v>
      </c>
      <c r="W817" s="92"/>
      <c r="X817" s="92">
        <v>61.1</v>
      </c>
      <c r="Y817" s="93"/>
      <c r="Z817" s="93"/>
      <c r="AB817" s="266"/>
      <c r="AC817" s="266"/>
      <c r="AJ817" s="266"/>
      <c r="AK817" s="266"/>
      <c r="AL817" s="266">
        <v>44938</v>
      </c>
    </row>
    <row r="818" spans="1:38">
      <c r="A818" t="s">
        <v>38</v>
      </c>
      <c r="B818" t="s">
        <v>39</v>
      </c>
      <c r="C818" t="s">
        <v>40</v>
      </c>
      <c r="D818" t="s">
        <v>41</v>
      </c>
      <c r="E818" t="s">
        <v>895</v>
      </c>
      <c r="F818" t="s">
        <v>896</v>
      </c>
      <c r="G818" t="s">
        <v>44</v>
      </c>
      <c r="H818" s="266">
        <v>43160</v>
      </c>
      <c r="I818" s="266">
        <v>44012</v>
      </c>
      <c r="J818" s="266">
        <v>43959</v>
      </c>
      <c r="K818" t="s">
        <v>45</v>
      </c>
      <c r="L818" t="s">
        <v>46</v>
      </c>
      <c r="M818" t="s">
        <v>47</v>
      </c>
      <c r="N818" t="s">
        <v>48</v>
      </c>
      <c r="O818">
        <v>15</v>
      </c>
      <c r="P818" t="s">
        <v>243</v>
      </c>
      <c r="Q818" t="s">
        <v>49</v>
      </c>
      <c r="R818" t="s">
        <v>18</v>
      </c>
      <c r="S818" t="s">
        <v>53</v>
      </c>
      <c r="U818" t="s">
        <v>51</v>
      </c>
      <c r="V818" t="s">
        <v>51</v>
      </c>
      <c r="W818" s="92"/>
      <c r="X818" s="92">
        <v>51.8</v>
      </c>
      <c r="Y818" s="93"/>
      <c r="Z818" s="93"/>
      <c r="AB818" s="266">
        <v>43402</v>
      </c>
      <c r="AC818" s="266">
        <v>43418</v>
      </c>
      <c r="AD818" t="s">
        <v>54</v>
      </c>
      <c r="AF818" t="s">
        <v>91</v>
      </c>
      <c r="AG818" t="s">
        <v>930</v>
      </c>
      <c r="AJ818" s="266"/>
      <c r="AK818" s="266">
        <v>44254</v>
      </c>
      <c r="AL818" s="266">
        <v>44938</v>
      </c>
    </row>
    <row r="819" spans="1:38">
      <c r="A819" t="s">
        <v>38</v>
      </c>
      <c r="B819" t="s">
        <v>39</v>
      </c>
      <c r="C819" t="s">
        <v>40</v>
      </c>
      <c r="D819" t="s">
        <v>41</v>
      </c>
      <c r="E819" t="s">
        <v>895</v>
      </c>
      <c r="F819" t="s">
        <v>896</v>
      </c>
      <c r="G819" t="s">
        <v>44</v>
      </c>
      <c r="H819" s="266">
        <v>43160</v>
      </c>
      <c r="I819" s="266">
        <v>44012</v>
      </c>
      <c r="J819" s="266">
        <v>43959</v>
      </c>
      <c r="K819" t="s">
        <v>45</v>
      </c>
      <c r="L819" t="s">
        <v>46</v>
      </c>
      <c r="M819" t="s">
        <v>47</v>
      </c>
      <c r="N819" t="s">
        <v>48</v>
      </c>
      <c r="O819">
        <v>15</v>
      </c>
      <c r="P819" t="s">
        <v>244</v>
      </c>
      <c r="Q819" t="s">
        <v>49</v>
      </c>
      <c r="S819" t="s">
        <v>50</v>
      </c>
      <c r="U819" t="s">
        <v>48</v>
      </c>
      <c r="V819" t="s">
        <v>48</v>
      </c>
      <c r="W819" s="92"/>
      <c r="X819" s="92">
        <v>40.5</v>
      </c>
      <c r="Y819" s="93"/>
      <c r="Z819" s="93"/>
      <c r="AB819" s="266"/>
      <c r="AC819" s="266"/>
      <c r="AJ819" s="266"/>
      <c r="AK819" s="266"/>
      <c r="AL819" s="266">
        <v>44938</v>
      </c>
    </row>
    <row r="820" spans="1:38">
      <c r="A820" t="s">
        <v>38</v>
      </c>
      <c r="B820" t="s">
        <v>39</v>
      </c>
      <c r="C820" t="s">
        <v>40</v>
      </c>
      <c r="D820" t="s">
        <v>41</v>
      </c>
      <c r="E820" t="s">
        <v>895</v>
      </c>
      <c r="F820" t="s">
        <v>896</v>
      </c>
      <c r="G820" t="s">
        <v>44</v>
      </c>
      <c r="H820" s="266">
        <v>43160</v>
      </c>
      <c r="I820" s="266">
        <v>44012</v>
      </c>
      <c r="J820" s="266">
        <v>43959</v>
      </c>
      <c r="K820" t="s">
        <v>45</v>
      </c>
      <c r="L820" t="s">
        <v>46</v>
      </c>
      <c r="M820" t="s">
        <v>47</v>
      </c>
      <c r="N820" t="s">
        <v>48</v>
      </c>
      <c r="O820">
        <v>15</v>
      </c>
      <c r="P820" t="s">
        <v>245</v>
      </c>
      <c r="Q820" t="s">
        <v>49</v>
      </c>
      <c r="R820" t="s">
        <v>18</v>
      </c>
      <c r="S820" t="s">
        <v>53</v>
      </c>
      <c r="U820" t="s">
        <v>48</v>
      </c>
      <c r="V820" t="s">
        <v>48</v>
      </c>
      <c r="W820" s="92"/>
      <c r="X820" s="92">
        <v>41.4</v>
      </c>
      <c r="Y820" s="93"/>
      <c r="Z820" s="93"/>
      <c r="AB820" s="266">
        <v>43547</v>
      </c>
      <c r="AC820" s="266">
        <v>43556</v>
      </c>
      <c r="AD820" t="s">
        <v>54</v>
      </c>
      <c r="AF820" t="s">
        <v>55</v>
      </c>
      <c r="AG820" t="s">
        <v>931</v>
      </c>
      <c r="AJ820" s="266"/>
      <c r="AK820" s="266">
        <v>44254</v>
      </c>
      <c r="AL820" s="266">
        <v>44938</v>
      </c>
    </row>
    <row r="821" spans="1:38">
      <c r="A821" t="s">
        <v>38</v>
      </c>
      <c r="B821" t="s">
        <v>39</v>
      </c>
      <c r="C821" t="s">
        <v>40</v>
      </c>
      <c r="D821" t="s">
        <v>41</v>
      </c>
      <c r="E821" t="s">
        <v>895</v>
      </c>
      <c r="F821" t="s">
        <v>896</v>
      </c>
      <c r="G821" t="s">
        <v>44</v>
      </c>
      <c r="H821" s="266">
        <v>43160</v>
      </c>
      <c r="I821" s="266">
        <v>44012</v>
      </c>
      <c r="J821" s="266">
        <v>43959</v>
      </c>
      <c r="K821" t="s">
        <v>45</v>
      </c>
      <c r="L821" t="s">
        <v>46</v>
      </c>
      <c r="M821" t="s">
        <v>47</v>
      </c>
      <c r="N821" t="s">
        <v>48</v>
      </c>
      <c r="O821">
        <v>15</v>
      </c>
      <c r="P821" t="s">
        <v>247</v>
      </c>
      <c r="Q821" t="s">
        <v>49</v>
      </c>
      <c r="S821" t="s">
        <v>50</v>
      </c>
      <c r="U821" t="s">
        <v>48</v>
      </c>
      <c r="V821" t="s">
        <v>48</v>
      </c>
      <c r="W821" s="92"/>
      <c r="X821" s="92">
        <v>40.7</v>
      </c>
      <c r="Y821" s="93"/>
      <c r="Z821" s="93"/>
      <c r="AB821" s="266"/>
      <c r="AC821" s="266"/>
      <c r="AJ821" s="266"/>
      <c r="AK821" s="266"/>
      <c r="AL821" s="266">
        <v>44938</v>
      </c>
    </row>
    <row r="822" spans="1:38">
      <c r="A822" t="s">
        <v>38</v>
      </c>
      <c r="B822" t="s">
        <v>39</v>
      </c>
      <c r="C822" t="s">
        <v>40</v>
      </c>
      <c r="D822" t="s">
        <v>41</v>
      </c>
      <c r="E822" t="s">
        <v>895</v>
      </c>
      <c r="F822" t="s">
        <v>896</v>
      </c>
      <c r="G822" t="s">
        <v>44</v>
      </c>
      <c r="H822" s="266">
        <v>43160</v>
      </c>
      <c r="I822" s="266">
        <v>44012</v>
      </c>
      <c r="J822" s="266">
        <v>43959</v>
      </c>
      <c r="K822" t="s">
        <v>45</v>
      </c>
      <c r="L822" t="s">
        <v>46</v>
      </c>
      <c r="M822" t="s">
        <v>47</v>
      </c>
      <c r="N822" t="s">
        <v>48</v>
      </c>
      <c r="O822">
        <v>15</v>
      </c>
      <c r="P822" t="s">
        <v>248</v>
      </c>
      <c r="Q822" t="s">
        <v>49</v>
      </c>
      <c r="S822" t="s">
        <v>50</v>
      </c>
      <c r="U822" t="s">
        <v>48</v>
      </c>
      <c r="V822" t="s">
        <v>48</v>
      </c>
      <c r="W822" s="92"/>
      <c r="X822" s="92">
        <v>36.5</v>
      </c>
      <c r="Y822" s="93"/>
      <c r="Z822" s="93"/>
      <c r="AB822" s="266"/>
      <c r="AC822" s="266"/>
      <c r="AJ822" s="266"/>
      <c r="AK822" s="266"/>
      <c r="AL822" s="266">
        <v>44938</v>
      </c>
    </row>
    <row r="823" spans="1:38">
      <c r="A823" t="s">
        <v>38</v>
      </c>
      <c r="B823" t="s">
        <v>39</v>
      </c>
      <c r="C823" t="s">
        <v>40</v>
      </c>
      <c r="D823" t="s">
        <v>41</v>
      </c>
      <c r="E823" t="s">
        <v>895</v>
      </c>
      <c r="F823" t="s">
        <v>896</v>
      </c>
      <c r="G823" t="s">
        <v>44</v>
      </c>
      <c r="H823" s="266">
        <v>43160</v>
      </c>
      <c r="I823" s="266">
        <v>44012</v>
      </c>
      <c r="J823" s="266">
        <v>43959</v>
      </c>
      <c r="K823" t="s">
        <v>45</v>
      </c>
      <c r="L823" t="s">
        <v>46</v>
      </c>
      <c r="M823" t="s">
        <v>47</v>
      </c>
      <c r="N823" t="s">
        <v>48</v>
      </c>
      <c r="O823">
        <v>15</v>
      </c>
      <c r="P823" t="s">
        <v>249</v>
      </c>
      <c r="Q823" t="s">
        <v>49</v>
      </c>
      <c r="R823" t="s">
        <v>18</v>
      </c>
      <c r="S823" t="s">
        <v>53</v>
      </c>
      <c r="U823" t="s">
        <v>51</v>
      </c>
      <c r="V823" t="s">
        <v>51</v>
      </c>
      <c r="W823" s="92"/>
      <c r="X823" s="92">
        <v>67.2</v>
      </c>
      <c r="Y823" s="93"/>
      <c r="Z823" s="93"/>
      <c r="AB823" s="266">
        <v>43597</v>
      </c>
      <c r="AC823" s="266">
        <v>43606</v>
      </c>
      <c r="AD823" t="s">
        <v>54</v>
      </c>
      <c r="AF823" t="s">
        <v>55</v>
      </c>
      <c r="AG823" t="s">
        <v>932</v>
      </c>
      <c r="AJ823" s="266"/>
      <c r="AK823" s="266">
        <v>44254</v>
      </c>
      <c r="AL823" s="266">
        <v>44938</v>
      </c>
    </row>
    <row r="824" spans="1:38">
      <c r="A824" t="s">
        <v>38</v>
      </c>
      <c r="B824" t="s">
        <v>39</v>
      </c>
      <c r="C824" t="s">
        <v>40</v>
      </c>
      <c r="D824" t="s">
        <v>41</v>
      </c>
      <c r="E824" t="s">
        <v>895</v>
      </c>
      <c r="F824" t="s">
        <v>896</v>
      </c>
      <c r="G824" t="s">
        <v>44</v>
      </c>
      <c r="H824" s="266">
        <v>43160</v>
      </c>
      <c r="I824" s="266">
        <v>44012</v>
      </c>
      <c r="J824" s="266">
        <v>43959</v>
      </c>
      <c r="K824" t="s">
        <v>45</v>
      </c>
      <c r="L824" t="s">
        <v>46</v>
      </c>
      <c r="M824" t="s">
        <v>47</v>
      </c>
      <c r="N824" t="s">
        <v>48</v>
      </c>
      <c r="O824">
        <v>15</v>
      </c>
      <c r="P824" t="s">
        <v>250</v>
      </c>
      <c r="Q824" t="s">
        <v>49</v>
      </c>
      <c r="R824" t="s">
        <v>18</v>
      </c>
      <c r="S824" t="s">
        <v>53</v>
      </c>
      <c r="U824" t="s">
        <v>48</v>
      </c>
      <c r="V824" t="s">
        <v>70</v>
      </c>
      <c r="W824" s="92"/>
      <c r="X824" s="92">
        <v>26</v>
      </c>
      <c r="Y824" s="93"/>
      <c r="Z824" s="93"/>
      <c r="AB824" s="266">
        <v>43934</v>
      </c>
      <c r="AC824" s="266">
        <v>43951</v>
      </c>
      <c r="AD824" t="s">
        <v>54</v>
      </c>
      <c r="AF824" t="s">
        <v>55</v>
      </c>
      <c r="AG824" t="s">
        <v>933</v>
      </c>
      <c r="AH824" t="s">
        <v>57</v>
      </c>
      <c r="AI824" t="s">
        <v>88</v>
      </c>
      <c r="AJ824" s="266">
        <v>43951</v>
      </c>
      <c r="AK824" s="266">
        <v>44254</v>
      </c>
      <c r="AL824" s="266">
        <v>44938</v>
      </c>
    </row>
    <row r="825" spans="1:38">
      <c r="A825" t="s">
        <v>38</v>
      </c>
      <c r="B825" t="s">
        <v>39</v>
      </c>
      <c r="C825" t="s">
        <v>40</v>
      </c>
      <c r="D825" t="s">
        <v>41</v>
      </c>
      <c r="E825" t="s">
        <v>895</v>
      </c>
      <c r="F825" t="s">
        <v>896</v>
      </c>
      <c r="G825" t="s">
        <v>44</v>
      </c>
      <c r="H825" s="266">
        <v>43160</v>
      </c>
      <c r="I825" s="266">
        <v>44012</v>
      </c>
      <c r="J825" s="266">
        <v>43959</v>
      </c>
      <c r="K825" t="s">
        <v>45</v>
      </c>
      <c r="L825" t="s">
        <v>46</v>
      </c>
      <c r="M825" t="s">
        <v>47</v>
      </c>
      <c r="N825" t="s">
        <v>48</v>
      </c>
      <c r="O825">
        <v>15</v>
      </c>
      <c r="P825" t="s">
        <v>252</v>
      </c>
      <c r="Q825" t="s">
        <v>49</v>
      </c>
      <c r="S825" t="s">
        <v>50</v>
      </c>
      <c r="U825" t="s">
        <v>51</v>
      </c>
      <c r="V825" t="s">
        <v>51</v>
      </c>
      <c r="W825" s="92"/>
      <c r="X825" s="92">
        <v>51.9</v>
      </c>
      <c r="Y825" s="93"/>
      <c r="Z825" s="93"/>
      <c r="AB825" s="266"/>
      <c r="AC825" s="266"/>
      <c r="AJ825" s="266"/>
      <c r="AK825" s="266"/>
      <c r="AL825" s="266">
        <v>44938</v>
      </c>
    </row>
    <row r="826" spans="1:38">
      <c r="A826" t="s">
        <v>38</v>
      </c>
      <c r="B826" t="s">
        <v>39</v>
      </c>
      <c r="C826" t="s">
        <v>40</v>
      </c>
      <c r="D826" t="s">
        <v>41</v>
      </c>
      <c r="E826" t="s">
        <v>895</v>
      </c>
      <c r="F826" t="s">
        <v>896</v>
      </c>
      <c r="G826" t="s">
        <v>44</v>
      </c>
      <c r="H826" s="266">
        <v>43160</v>
      </c>
      <c r="I826" s="266">
        <v>44012</v>
      </c>
      <c r="J826" s="266">
        <v>43959</v>
      </c>
      <c r="K826" t="s">
        <v>45</v>
      </c>
      <c r="L826" t="s">
        <v>46</v>
      </c>
      <c r="M826" t="s">
        <v>47</v>
      </c>
      <c r="N826" t="s">
        <v>48</v>
      </c>
      <c r="O826">
        <v>16</v>
      </c>
      <c r="P826" t="s">
        <v>253</v>
      </c>
      <c r="Q826" t="s">
        <v>49</v>
      </c>
      <c r="S826" t="s">
        <v>50</v>
      </c>
      <c r="U826" t="s">
        <v>51</v>
      </c>
      <c r="V826" t="s">
        <v>51</v>
      </c>
      <c r="W826" s="92"/>
      <c r="X826" s="92">
        <v>52</v>
      </c>
      <c r="Y826" s="93"/>
      <c r="Z826" s="93"/>
      <c r="AB826" s="266"/>
      <c r="AC826" s="266"/>
      <c r="AJ826" s="266"/>
      <c r="AK826" s="266"/>
      <c r="AL826" s="266">
        <v>44938</v>
      </c>
    </row>
    <row r="827" spans="1:38">
      <c r="A827" t="s">
        <v>38</v>
      </c>
      <c r="B827" t="s">
        <v>39</v>
      </c>
      <c r="C827" t="s">
        <v>40</v>
      </c>
      <c r="D827" t="s">
        <v>41</v>
      </c>
      <c r="E827" t="s">
        <v>895</v>
      </c>
      <c r="F827" t="s">
        <v>896</v>
      </c>
      <c r="G827" t="s">
        <v>44</v>
      </c>
      <c r="H827" s="266">
        <v>43160</v>
      </c>
      <c r="I827" s="266">
        <v>44012</v>
      </c>
      <c r="J827" s="266">
        <v>43959</v>
      </c>
      <c r="K827" t="s">
        <v>45</v>
      </c>
      <c r="L827" t="s">
        <v>46</v>
      </c>
      <c r="M827" t="s">
        <v>47</v>
      </c>
      <c r="N827" t="s">
        <v>48</v>
      </c>
      <c r="O827">
        <v>16</v>
      </c>
      <c r="P827" t="s">
        <v>254</v>
      </c>
      <c r="Q827" t="s">
        <v>49</v>
      </c>
      <c r="R827" t="s">
        <v>18</v>
      </c>
      <c r="S827" t="s">
        <v>53</v>
      </c>
      <c r="U827" t="s">
        <v>60</v>
      </c>
      <c r="V827" t="s">
        <v>60</v>
      </c>
      <c r="W827" s="92"/>
      <c r="X827" s="92">
        <v>72.6</v>
      </c>
      <c r="Y827" s="93"/>
      <c r="Z827" s="93"/>
      <c r="AB827" s="266">
        <v>43656</v>
      </c>
      <c r="AC827" s="266">
        <v>43664</v>
      </c>
      <c r="AD827" t="s">
        <v>54</v>
      </c>
      <c r="AF827" t="s">
        <v>55</v>
      </c>
      <c r="AG827" t="s">
        <v>934</v>
      </c>
      <c r="AJ827" s="266"/>
      <c r="AK827" s="266">
        <v>44254</v>
      </c>
      <c r="AL827" s="266">
        <v>44938</v>
      </c>
    </row>
    <row r="828" spans="1:38">
      <c r="A828" t="s">
        <v>38</v>
      </c>
      <c r="B828" t="s">
        <v>39</v>
      </c>
      <c r="C828" t="s">
        <v>40</v>
      </c>
      <c r="D828" t="s">
        <v>41</v>
      </c>
      <c r="E828" t="s">
        <v>895</v>
      </c>
      <c r="F828" t="s">
        <v>896</v>
      </c>
      <c r="G828" t="s">
        <v>44</v>
      </c>
      <c r="H828" s="266">
        <v>43160</v>
      </c>
      <c r="I828" s="266">
        <v>44012</v>
      </c>
      <c r="J828" s="266">
        <v>43959</v>
      </c>
      <c r="K828" t="s">
        <v>45</v>
      </c>
      <c r="L828" t="s">
        <v>46</v>
      </c>
      <c r="M828" t="s">
        <v>47</v>
      </c>
      <c r="N828" t="s">
        <v>48</v>
      </c>
      <c r="O828">
        <v>16</v>
      </c>
      <c r="P828" t="s">
        <v>255</v>
      </c>
      <c r="Q828" t="s">
        <v>49</v>
      </c>
      <c r="S828" t="s">
        <v>50</v>
      </c>
      <c r="U828" t="s">
        <v>51</v>
      </c>
      <c r="V828" t="s">
        <v>51</v>
      </c>
      <c r="W828" s="92"/>
      <c r="X828" s="92">
        <v>58.1</v>
      </c>
      <c r="Y828" s="93"/>
      <c r="Z828" s="93"/>
      <c r="AB828" s="266"/>
      <c r="AC828" s="266"/>
      <c r="AJ828" s="266"/>
      <c r="AK828" s="266"/>
      <c r="AL828" s="266">
        <v>44938</v>
      </c>
    </row>
    <row r="829" spans="1:38">
      <c r="A829" t="s">
        <v>38</v>
      </c>
      <c r="B829" t="s">
        <v>39</v>
      </c>
      <c r="C829" t="s">
        <v>40</v>
      </c>
      <c r="D829" t="s">
        <v>41</v>
      </c>
      <c r="E829" t="s">
        <v>895</v>
      </c>
      <c r="F829" t="s">
        <v>896</v>
      </c>
      <c r="G829" t="s">
        <v>44</v>
      </c>
      <c r="H829" s="266">
        <v>43160</v>
      </c>
      <c r="I829" s="266">
        <v>44012</v>
      </c>
      <c r="J829" s="266">
        <v>43959</v>
      </c>
      <c r="K829" t="s">
        <v>45</v>
      </c>
      <c r="L829" t="s">
        <v>46</v>
      </c>
      <c r="M829" t="s">
        <v>47</v>
      </c>
      <c r="N829" t="s">
        <v>48</v>
      </c>
      <c r="O829">
        <v>16</v>
      </c>
      <c r="P829" t="s">
        <v>256</v>
      </c>
      <c r="Q829" t="s">
        <v>49</v>
      </c>
      <c r="R829" t="s">
        <v>18</v>
      </c>
      <c r="S829" t="s">
        <v>53</v>
      </c>
      <c r="U829" t="s">
        <v>51</v>
      </c>
      <c r="V829" t="s">
        <v>51</v>
      </c>
      <c r="W829" s="92"/>
      <c r="X829" s="92">
        <v>54.7</v>
      </c>
      <c r="Y829" s="93"/>
      <c r="Z829" s="93"/>
      <c r="AB829" s="266">
        <v>43524</v>
      </c>
      <c r="AC829" s="266">
        <v>43545</v>
      </c>
      <c r="AD829" t="s">
        <v>54</v>
      </c>
      <c r="AF829" t="s">
        <v>55</v>
      </c>
      <c r="AG829" t="s">
        <v>935</v>
      </c>
      <c r="AH829" t="s">
        <v>57</v>
      </c>
      <c r="AI829" t="s">
        <v>88</v>
      </c>
      <c r="AJ829" s="266">
        <v>43545</v>
      </c>
      <c r="AK829" s="266">
        <v>44254</v>
      </c>
      <c r="AL829" s="266">
        <v>44938</v>
      </c>
    </row>
    <row r="830" spans="1:38">
      <c r="A830" t="s">
        <v>38</v>
      </c>
      <c r="B830" t="s">
        <v>39</v>
      </c>
      <c r="C830" t="s">
        <v>40</v>
      </c>
      <c r="D830" t="s">
        <v>41</v>
      </c>
      <c r="E830" t="s">
        <v>895</v>
      </c>
      <c r="F830" t="s">
        <v>896</v>
      </c>
      <c r="G830" t="s">
        <v>44</v>
      </c>
      <c r="H830" s="266">
        <v>43160</v>
      </c>
      <c r="I830" s="266">
        <v>44012</v>
      </c>
      <c r="J830" s="266">
        <v>43959</v>
      </c>
      <c r="K830" t="s">
        <v>45</v>
      </c>
      <c r="L830" t="s">
        <v>46</v>
      </c>
      <c r="M830" t="s">
        <v>47</v>
      </c>
      <c r="N830" t="s">
        <v>48</v>
      </c>
      <c r="O830">
        <v>16</v>
      </c>
      <c r="P830" t="s">
        <v>258</v>
      </c>
      <c r="Q830" t="s">
        <v>49</v>
      </c>
      <c r="R830" t="s">
        <v>18</v>
      </c>
      <c r="S830" t="s">
        <v>53</v>
      </c>
      <c r="U830" t="s">
        <v>48</v>
      </c>
      <c r="V830" t="s">
        <v>48</v>
      </c>
      <c r="W830" s="92"/>
      <c r="X830" s="92">
        <v>40.5</v>
      </c>
      <c r="Y830" s="93"/>
      <c r="Z830" s="93"/>
      <c r="AB830" s="266">
        <v>43533</v>
      </c>
      <c r="AC830" s="266">
        <v>43543</v>
      </c>
      <c r="AD830" t="s">
        <v>54</v>
      </c>
      <c r="AF830" t="s">
        <v>55</v>
      </c>
      <c r="AG830" t="s">
        <v>936</v>
      </c>
      <c r="AH830" t="s">
        <v>57</v>
      </c>
      <c r="AI830" t="s">
        <v>78</v>
      </c>
      <c r="AJ830" s="266">
        <v>43543</v>
      </c>
      <c r="AK830" s="266">
        <v>44254</v>
      </c>
      <c r="AL830" s="266">
        <v>44938</v>
      </c>
    </row>
    <row r="831" spans="1:38">
      <c r="A831" t="s">
        <v>38</v>
      </c>
      <c r="B831" t="s">
        <v>39</v>
      </c>
      <c r="C831" t="s">
        <v>40</v>
      </c>
      <c r="D831" t="s">
        <v>41</v>
      </c>
      <c r="E831" t="s">
        <v>895</v>
      </c>
      <c r="F831" t="s">
        <v>896</v>
      </c>
      <c r="G831" t="s">
        <v>44</v>
      </c>
      <c r="H831" s="266">
        <v>43160</v>
      </c>
      <c r="I831" s="266">
        <v>44012</v>
      </c>
      <c r="J831" s="266">
        <v>43959</v>
      </c>
      <c r="K831" t="s">
        <v>45</v>
      </c>
      <c r="L831" t="s">
        <v>46</v>
      </c>
      <c r="M831" t="s">
        <v>47</v>
      </c>
      <c r="N831" t="s">
        <v>48</v>
      </c>
      <c r="O831">
        <v>16</v>
      </c>
      <c r="P831" t="s">
        <v>259</v>
      </c>
      <c r="Q831" t="s">
        <v>49</v>
      </c>
      <c r="S831" t="s">
        <v>50</v>
      </c>
      <c r="U831" t="s">
        <v>48</v>
      </c>
      <c r="V831" t="s">
        <v>48</v>
      </c>
      <c r="W831" s="92"/>
      <c r="X831" s="92">
        <v>40.6</v>
      </c>
      <c r="Y831" s="93"/>
      <c r="Z831" s="93"/>
      <c r="AB831" s="266"/>
      <c r="AC831" s="266"/>
      <c r="AJ831" s="266"/>
      <c r="AK831" s="266"/>
      <c r="AL831" s="266">
        <v>44938</v>
      </c>
    </row>
    <row r="832" spans="1:38">
      <c r="A832" t="s">
        <v>38</v>
      </c>
      <c r="B832" t="s">
        <v>39</v>
      </c>
      <c r="C832" t="s">
        <v>40</v>
      </c>
      <c r="D832" t="s">
        <v>41</v>
      </c>
      <c r="E832" t="s">
        <v>895</v>
      </c>
      <c r="F832" t="s">
        <v>896</v>
      </c>
      <c r="G832" t="s">
        <v>44</v>
      </c>
      <c r="H832" s="266">
        <v>43160</v>
      </c>
      <c r="I832" s="266">
        <v>44012</v>
      </c>
      <c r="J832" s="266">
        <v>43959</v>
      </c>
      <c r="K832" t="s">
        <v>45</v>
      </c>
      <c r="L832" t="s">
        <v>46</v>
      </c>
      <c r="M832" t="s">
        <v>47</v>
      </c>
      <c r="N832" t="s">
        <v>48</v>
      </c>
      <c r="O832">
        <v>16</v>
      </c>
      <c r="P832" t="s">
        <v>261</v>
      </c>
      <c r="Q832" t="s">
        <v>49</v>
      </c>
      <c r="R832" t="s">
        <v>18</v>
      </c>
      <c r="S832" t="s">
        <v>53</v>
      </c>
      <c r="U832" t="s">
        <v>48</v>
      </c>
      <c r="V832" t="s">
        <v>48</v>
      </c>
      <c r="W832" s="92"/>
      <c r="X832" s="92">
        <v>41.5</v>
      </c>
      <c r="Y832" s="93"/>
      <c r="Z832" s="93"/>
      <c r="AB832" s="266">
        <v>43409</v>
      </c>
      <c r="AC832" s="266">
        <v>43430</v>
      </c>
      <c r="AD832" t="s">
        <v>54</v>
      </c>
      <c r="AF832" t="s">
        <v>55</v>
      </c>
      <c r="AG832" t="s">
        <v>937</v>
      </c>
      <c r="AJ832" s="266"/>
      <c r="AK832" s="266">
        <v>44254</v>
      </c>
      <c r="AL832" s="266">
        <v>44938</v>
      </c>
    </row>
    <row r="833" spans="1:38">
      <c r="A833" t="s">
        <v>38</v>
      </c>
      <c r="B833" t="s">
        <v>39</v>
      </c>
      <c r="C833" t="s">
        <v>40</v>
      </c>
      <c r="D833" t="s">
        <v>41</v>
      </c>
      <c r="E833" t="s">
        <v>895</v>
      </c>
      <c r="F833" t="s">
        <v>896</v>
      </c>
      <c r="G833" t="s">
        <v>44</v>
      </c>
      <c r="H833" s="266">
        <v>43160</v>
      </c>
      <c r="I833" s="266">
        <v>44012</v>
      </c>
      <c r="J833" s="266">
        <v>43959</v>
      </c>
      <c r="K833" t="s">
        <v>45</v>
      </c>
      <c r="L833" t="s">
        <v>46</v>
      </c>
      <c r="M833" t="s">
        <v>47</v>
      </c>
      <c r="N833" t="s">
        <v>48</v>
      </c>
      <c r="O833">
        <v>16</v>
      </c>
      <c r="P833" t="s">
        <v>262</v>
      </c>
      <c r="Q833" t="s">
        <v>49</v>
      </c>
      <c r="R833" t="s">
        <v>18</v>
      </c>
      <c r="S833" t="s">
        <v>53</v>
      </c>
      <c r="U833" t="s">
        <v>48</v>
      </c>
      <c r="V833" t="s">
        <v>48</v>
      </c>
      <c r="W833" s="92"/>
      <c r="X833" s="92">
        <v>36.5</v>
      </c>
      <c r="Y833" s="93"/>
      <c r="Z833" s="93"/>
      <c r="AB833" s="266">
        <v>43305</v>
      </c>
      <c r="AC833" s="266">
        <v>43325</v>
      </c>
      <c r="AD833" t="s">
        <v>54</v>
      </c>
      <c r="AF833" t="s">
        <v>55</v>
      </c>
      <c r="AG833" t="s">
        <v>938</v>
      </c>
      <c r="AH833" t="s">
        <v>57</v>
      </c>
      <c r="AI833" t="s">
        <v>88</v>
      </c>
      <c r="AJ833" s="266">
        <v>43325</v>
      </c>
      <c r="AK833" s="266">
        <v>44254</v>
      </c>
      <c r="AL833" s="266">
        <v>44938</v>
      </c>
    </row>
    <row r="834" spans="1:38">
      <c r="A834" t="s">
        <v>38</v>
      </c>
      <c r="B834" t="s">
        <v>39</v>
      </c>
      <c r="C834" t="s">
        <v>40</v>
      </c>
      <c r="D834" t="s">
        <v>41</v>
      </c>
      <c r="E834" t="s">
        <v>895</v>
      </c>
      <c r="F834" t="s">
        <v>896</v>
      </c>
      <c r="G834" t="s">
        <v>44</v>
      </c>
      <c r="H834" s="266">
        <v>43160</v>
      </c>
      <c r="I834" s="266">
        <v>44012</v>
      </c>
      <c r="J834" s="266">
        <v>43959</v>
      </c>
      <c r="K834" t="s">
        <v>45</v>
      </c>
      <c r="L834" t="s">
        <v>46</v>
      </c>
      <c r="M834" t="s">
        <v>47</v>
      </c>
      <c r="N834" t="s">
        <v>48</v>
      </c>
      <c r="O834">
        <v>16</v>
      </c>
      <c r="P834" t="s">
        <v>263</v>
      </c>
      <c r="Q834" t="s">
        <v>49</v>
      </c>
      <c r="S834" t="s">
        <v>50</v>
      </c>
      <c r="U834" t="s">
        <v>51</v>
      </c>
      <c r="V834" t="s">
        <v>51</v>
      </c>
      <c r="W834" s="92"/>
      <c r="X834" s="92">
        <v>64.3</v>
      </c>
      <c r="Y834" s="93"/>
      <c r="Z834" s="93"/>
      <c r="AB834" s="266"/>
      <c r="AC834" s="266"/>
      <c r="AJ834" s="266"/>
      <c r="AK834" s="266"/>
      <c r="AL834" s="266">
        <v>44938</v>
      </c>
    </row>
    <row r="835" spans="1:38">
      <c r="A835" t="s">
        <v>38</v>
      </c>
      <c r="B835" t="s">
        <v>39</v>
      </c>
      <c r="C835" t="s">
        <v>40</v>
      </c>
      <c r="D835" t="s">
        <v>41</v>
      </c>
      <c r="E835" t="s">
        <v>895</v>
      </c>
      <c r="F835" t="s">
        <v>896</v>
      </c>
      <c r="G835" t="s">
        <v>44</v>
      </c>
      <c r="H835" s="266">
        <v>43160</v>
      </c>
      <c r="I835" s="266">
        <v>44012</v>
      </c>
      <c r="J835" s="266">
        <v>43959</v>
      </c>
      <c r="K835" t="s">
        <v>45</v>
      </c>
      <c r="L835" t="s">
        <v>46</v>
      </c>
      <c r="M835" t="s">
        <v>47</v>
      </c>
      <c r="N835" t="s">
        <v>48</v>
      </c>
      <c r="O835">
        <v>16</v>
      </c>
      <c r="P835" t="s">
        <v>264</v>
      </c>
      <c r="Q835" t="s">
        <v>49</v>
      </c>
      <c r="S835" t="s">
        <v>50</v>
      </c>
      <c r="U835" t="s">
        <v>48</v>
      </c>
      <c r="V835" t="s">
        <v>70</v>
      </c>
      <c r="W835" s="92"/>
      <c r="X835" s="92">
        <v>26</v>
      </c>
      <c r="Y835" s="93"/>
      <c r="Z835" s="93"/>
      <c r="AB835" s="266"/>
      <c r="AC835" s="266"/>
      <c r="AJ835" s="266"/>
      <c r="AK835" s="266"/>
      <c r="AL835" s="266">
        <v>44938</v>
      </c>
    </row>
    <row r="836" spans="1:38">
      <c r="A836" t="s">
        <v>38</v>
      </c>
      <c r="B836" t="s">
        <v>39</v>
      </c>
      <c r="C836" t="s">
        <v>40</v>
      </c>
      <c r="D836" t="s">
        <v>41</v>
      </c>
      <c r="E836" t="s">
        <v>895</v>
      </c>
      <c r="F836" t="s">
        <v>896</v>
      </c>
      <c r="G836" t="s">
        <v>44</v>
      </c>
      <c r="H836" s="266">
        <v>43160</v>
      </c>
      <c r="I836" s="266">
        <v>44012</v>
      </c>
      <c r="J836" s="266">
        <v>43959</v>
      </c>
      <c r="K836" t="s">
        <v>45</v>
      </c>
      <c r="L836" t="s">
        <v>46</v>
      </c>
      <c r="M836" t="s">
        <v>47</v>
      </c>
      <c r="N836" t="s">
        <v>48</v>
      </c>
      <c r="O836">
        <v>16</v>
      </c>
      <c r="P836" t="s">
        <v>265</v>
      </c>
      <c r="Q836" t="s">
        <v>49</v>
      </c>
      <c r="S836" t="s">
        <v>50</v>
      </c>
      <c r="U836" t="s">
        <v>51</v>
      </c>
      <c r="V836" t="s">
        <v>51</v>
      </c>
      <c r="W836" s="92"/>
      <c r="X836" s="92">
        <v>54.8</v>
      </c>
      <c r="Y836" s="93"/>
      <c r="Z836" s="93"/>
      <c r="AB836" s="266"/>
      <c r="AC836" s="266"/>
      <c r="AJ836" s="266"/>
      <c r="AK836" s="266"/>
      <c r="AL836" s="266">
        <v>44938</v>
      </c>
    </row>
    <row r="837" spans="1:38">
      <c r="A837" t="s">
        <v>38</v>
      </c>
      <c r="B837" t="s">
        <v>39</v>
      </c>
      <c r="C837" t="s">
        <v>40</v>
      </c>
      <c r="D837" t="s">
        <v>41</v>
      </c>
      <c r="E837" t="s">
        <v>895</v>
      </c>
      <c r="F837" t="s">
        <v>896</v>
      </c>
      <c r="G837" t="s">
        <v>44</v>
      </c>
      <c r="H837" s="266">
        <v>43160</v>
      </c>
      <c r="I837" s="266">
        <v>44012</v>
      </c>
      <c r="J837" s="266">
        <v>43959</v>
      </c>
      <c r="K837" t="s">
        <v>45</v>
      </c>
      <c r="L837" t="s">
        <v>46</v>
      </c>
      <c r="M837" t="s">
        <v>47</v>
      </c>
      <c r="N837" t="s">
        <v>48</v>
      </c>
      <c r="O837">
        <v>17</v>
      </c>
      <c r="P837" t="s">
        <v>267</v>
      </c>
      <c r="Q837" t="s">
        <v>49</v>
      </c>
      <c r="S837" t="s">
        <v>50</v>
      </c>
      <c r="U837" t="s">
        <v>51</v>
      </c>
      <c r="V837" t="s">
        <v>51</v>
      </c>
      <c r="W837" s="92"/>
      <c r="X837" s="92">
        <v>52</v>
      </c>
      <c r="Y837" s="93"/>
      <c r="Z837" s="93"/>
      <c r="AB837" s="266"/>
      <c r="AC837" s="266"/>
      <c r="AJ837" s="266"/>
      <c r="AK837" s="266"/>
      <c r="AL837" s="266">
        <v>44938</v>
      </c>
    </row>
    <row r="838" spans="1:38">
      <c r="A838" t="s">
        <v>38</v>
      </c>
      <c r="B838" t="s">
        <v>39</v>
      </c>
      <c r="C838" t="s">
        <v>40</v>
      </c>
      <c r="D838" t="s">
        <v>41</v>
      </c>
      <c r="E838" t="s">
        <v>895</v>
      </c>
      <c r="F838" t="s">
        <v>896</v>
      </c>
      <c r="G838" t="s">
        <v>44</v>
      </c>
      <c r="H838" s="266">
        <v>43160</v>
      </c>
      <c r="I838" s="266">
        <v>44012</v>
      </c>
      <c r="J838" s="266">
        <v>43959</v>
      </c>
      <c r="K838" t="s">
        <v>45</v>
      </c>
      <c r="L838" t="s">
        <v>46</v>
      </c>
      <c r="M838" t="s">
        <v>47</v>
      </c>
      <c r="N838" t="s">
        <v>48</v>
      </c>
      <c r="O838">
        <v>17</v>
      </c>
      <c r="P838" t="s">
        <v>268</v>
      </c>
      <c r="Q838" t="s">
        <v>49</v>
      </c>
      <c r="R838" t="s">
        <v>18</v>
      </c>
      <c r="S838" t="s">
        <v>53</v>
      </c>
      <c r="U838" t="s">
        <v>60</v>
      </c>
      <c r="V838" t="s">
        <v>60</v>
      </c>
      <c r="W838" s="92"/>
      <c r="X838" s="92">
        <v>71.8</v>
      </c>
      <c r="Y838" s="93"/>
      <c r="Z838" s="93"/>
      <c r="AB838" s="266">
        <v>43630</v>
      </c>
      <c r="AC838" s="266">
        <v>43643</v>
      </c>
      <c r="AD838" t="s">
        <v>54</v>
      </c>
      <c r="AF838" t="s">
        <v>55</v>
      </c>
      <c r="AG838" t="s">
        <v>939</v>
      </c>
      <c r="AH838" t="s">
        <v>57</v>
      </c>
      <c r="AI838" t="s">
        <v>88</v>
      </c>
      <c r="AJ838" s="266">
        <v>43643</v>
      </c>
      <c r="AK838" s="266">
        <v>44254</v>
      </c>
      <c r="AL838" s="266">
        <v>44938</v>
      </c>
    </row>
    <row r="839" spans="1:38">
      <c r="A839" t="s">
        <v>38</v>
      </c>
      <c r="B839" t="s">
        <v>39</v>
      </c>
      <c r="C839" t="s">
        <v>40</v>
      </c>
      <c r="D839" t="s">
        <v>41</v>
      </c>
      <c r="E839" t="s">
        <v>895</v>
      </c>
      <c r="F839" t="s">
        <v>896</v>
      </c>
      <c r="G839" t="s">
        <v>44</v>
      </c>
      <c r="H839" s="266">
        <v>43160</v>
      </c>
      <c r="I839" s="266">
        <v>44012</v>
      </c>
      <c r="J839" s="266">
        <v>43959</v>
      </c>
      <c r="K839" t="s">
        <v>45</v>
      </c>
      <c r="L839" t="s">
        <v>46</v>
      </c>
      <c r="M839" t="s">
        <v>47</v>
      </c>
      <c r="N839" t="s">
        <v>48</v>
      </c>
      <c r="O839">
        <v>17</v>
      </c>
      <c r="P839" t="s">
        <v>269</v>
      </c>
      <c r="Q839" t="s">
        <v>49</v>
      </c>
      <c r="R839" t="s">
        <v>18</v>
      </c>
      <c r="S839" t="s">
        <v>53</v>
      </c>
      <c r="U839" t="s">
        <v>51</v>
      </c>
      <c r="V839" t="s">
        <v>51</v>
      </c>
      <c r="W839" s="92"/>
      <c r="X839" s="92">
        <v>58.1</v>
      </c>
      <c r="Y839" s="93"/>
      <c r="Z839" s="93"/>
      <c r="AB839" s="266">
        <v>43404</v>
      </c>
      <c r="AC839" s="266">
        <v>43422</v>
      </c>
      <c r="AD839" t="s">
        <v>54</v>
      </c>
      <c r="AF839" t="s">
        <v>55</v>
      </c>
      <c r="AG839" t="s">
        <v>940</v>
      </c>
      <c r="AJ839" s="266"/>
      <c r="AK839" s="266">
        <v>44254</v>
      </c>
      <c r="AL839" s="266">
        <v>44938</v>
      </c>
    </row>
    <row r="840" spans="1:38">
      <c r="A840" t="s">
        <v>38</v>
      </c>
      <c r="B840" t="s">
        <v>39</v>
      </c>
      <c r="C840" t="s">
        <v>40</v>
      </c>
      <c r="D840" t="s">
        <v>41</v>
      </c>
      <c r="E840" t="s">
        <v>895</v>
      </c>
      <c r="F840" t="s">
        <v>896</v>
      </c>
      <c r="G840" t="s">
        <v>44</v>
      </c>
      <c r="H840" s="266">
        <v>43160</v>
      </c>
      <c r="I840" s="266">
        <v>44012</v>
      </c>
      <c r="J840" s="266">
        <v>43959</v>
      </c>
      <c r="K840" t="s">
        <v>45</v>
      </c>
      <c r="L840" t="s">
        <v>46</v>
      </c>
      <c r="M840" t="s">
        <v>47</v>
      </c>
      <c r="N840" t="s">
        <v>48</v>
      </c>
      <c r="O840">
        <v>17</v>
      </c>
      <c r="P840" t="s">
        <v>270</v>
      </c>
      <c r="Q840" t="s">
        <v>49</v>
      </c>
      <c r="R840" t="s">
        <v>18</v>
      </c>
      <c r="S840" t="s">
        <v>53</v>
      </c>
      <c r="U840" t="s">
        <v>51</v>
      </c>
      <c r="V840" t="s">
        <v>51</v>
      </c>
      <c r="W840" s="92"/>
      <c r="X840" s="92">
        <v>51.8</v>
      </c>
      <c r="Y840" s="93"/>
      <c r="Z840" s="93"/>
      <c r="AB840" s="266">
        <v>43657</v>
      </c>
      <c r="AC840" s="266">
        <v>43668</v>
      </c>
      <c r="AD840" t="s">
        <v>54</v>
      </c>
      <c r="AF840" t="s">
        <v>55</v>
      </c>
      <c r="AG840" t="s">
        <v>941</v>
      </c>
      <c r="AH840" t="s">
        <v>57</v>
      </c>
      <c r="AI840" t="s">
        <v>105</v>
      </c>
      <c r="AJ840" s="266">
        <v>43668</v>
      </c>
      <c r="AK840" s="266">
        <v>44254</v>
      </c>
      <c r="AL840" s="266">
        <v>44938</v>
      </c>
    </row>
    <row r="841" spans="1:38">
      <c r="A841" t="s">
        <v>38</v>
      </c>
      <c r="B841" t="s">
        <v>39</v>
      </c>
      <c r="C841" t="s">
        <v>40</v>
      </c>
      <c r="D841" t="s">
        <v>41</v>
      </c>
      <c r="E841" t="s">
        <v>895</v>
      </c>
      <c r="F841" t="s">
        <v>896</v>
      </c>
      <c r="G841" t="s">
        <v>44</v>
      </c>
      <c r="H841" s="266">
        <v>43160</v>
      </c>
      <c r="I841" s="266">
        <v>44012</v>
      </c>
      <c r="J841" s="266">
        <v>43959</v>
      </c>
      <c r="K841" t="s">
        <v>45</v>
      </c>
      <c r="L841" t="s">
        <v>46</v>
      </c>
      <c r="M841" t="s">
        <v>47</v>
      </c>
      <c r="N841" t="s">
        <v>48</v>
      </c>
      <c r="O841">
        <v>17</v>
      </c>
      <c r="P841" t="s">
        <v>271</v>
      </c>
      <c r="Q841" t="s">
        <v>49</v>
      </c>
      <c r="R841" t="s">
        <v>18</v>
      </c>
      <c r="S841" t="s">
        <v>53</v>
      </c>
      <c r="U841" t="s">
        <v>48</v>
      </c>
      <c r="V841" t="s">
        <v>48</v>
      </c>
      <c r="W841" s="92"/>
      <c r="X841" s="92">
        <v>40.5</v>
      </c>
      <c r="Y841" s="93"/>
      <c r="Z841" s="93"/>
      <c r="AB841" s="266">
        <v>43428</v>
      </c>
      <c r="AC841" s="266">
        <v>43439</v>
      </c>
      <c r="AD841" t="s">
        <v>54</v>
      </c>
      <c r="AF841" t="s">
        <v>55</v>
      </c>
      <c r="AG841" t="s">
        <v>942</v>
      </c>
      <c r="AJ841" s="266"/>
      <c r="AK841" s="266">
        <v>44254</v>
      </c>
      <c r="AL841" s="266">
        <v>44938</v>
      </c>
    </row>
    <row r="842" spans="1:38">
      <c r="A842" t="s">
        <v>38</v>
      </c>
      <c r="B842" t="s">
        <v>39</v>
      </c>
      <c r="C842" t="s">
        <v>40</v>
      </c>
      <c r="D842" t="s">
        <v>41</v>
      </c>
      <c r="E842" t="s">
        <v>895</v>
      </c>
      <c r="F842" t="s">
        <v>896</v>
      </c>
      <c r="G842" t="s">
        <v>44</v>
      </c>
      <c r="H842" s="266">
        <v>43160</v>
      </c>
      <c r="I842" s="266">
        <v>44012</v>
      </c>
      <c r="J842" s="266">
        <v>43959</v>
      </c>
      <c r="K842" t="s">
        <v>45</v>
      </c>
      <c r="L842" t="s">
        <v>46</v>
      </c>
      <c r="M842" t="s">
        <v>47</v>
      </c>
      <c r="N842" t="s">
        <v>48</v>
      </c>
      <c r="O842">
        <v>17</v>
      </c>
      <c r="P842" t="s">
        <v>274</v>
      </c>
      <c r="Q842" t="s">
        <v>49</v>
      </c>
      <c r="S842" t="s">
        <v>50</v>
      </c>
      <c r="U842" t="s">
        <v>48</v>
      </c>
      <c r="V842" t="s">
        <v>48</v>
      </c>
      <c r="W842" s="92"/>
      <c r="X842" s="92">
        <v>40.6</v>
      </c>
      <c r="Y842" s="93"/>
      <c r="Z842" s="93"/>
      <c r="AB842" s="266"/>
      <c r="AC842" s="266"/>
      <c r="AJ842" s="266"/>
      <c r="AK842" s="266"/>
      <c r="AL842" s="266">
        <v>44938</v>
      </c>
    </row>
    <row r="843" spans="1:38">
      <c r="A843" t="s">
        <v>38</v>
      </c>
      <c r="B843" t="s">
        <v>39</v>
      </c>
      <c r="C843" t="s">
        <v>40</v>
      </c>
      <c r="D843" t="s">
        <v>41</v>
      </c>
      <c r="E843" t="s">
        <v>895</v>
      </c>
      <c r="F843" t="s">
        <v>896</v>
      </c>
      <c r="G843" t="s">
        <v>44</v>
      </c>
      <c r="H843" s="266">
        <v>43160</v>
      </c>
      <c r="I843" s="266">
        <v>44012</v>
      </c>
      <c r="J843" s="266">
        <v>43959</v>
      </c>
      <c r="K843" t="s">
        <v>45</v>
      </c>
      <c r="L843" t="s">
        <v>46</v>
      </c>
      <c r="M843" t="s">
        <v>47</v>
      </c>
      <c r="N843" t="s">
        <v>48</v>
      </c>
      <c r="O843">
        <v>17</v>
      </c>
      <c r="P843" t="s">
        <v>276</v>
      </c>
      <c r="Q843" t="s">
        <v>49</v>
      </c>
      <c r="S843" t="s">
        <v>50</v>
      </c>
      <c r="U843" t="s">
        <v>48</v>
      </c>
      <c r="V843" t="s">
        <v>48</v>
      </c>
      <c r="W843" s="92"/>
      <c r="X843" s="92">
        <v>40.7</v>
      </c>
      <c r="Y843" s="93"/>
      <c r="Z843" s="93"/>
      <c r="AB843" s="266"/>
      <c r="AC843" s="266"/>
      <c r="AJ843" s="266"/>
      <c r="AK843" s="266"/>
      <c r="AL843" s="266">
        <v>44938</v>
      </c>
    </row>
    <row r="844" spans="1:38">
      <c r="A844" t="s">
        <v>38</v>
      </c>
      <c r="B844" t="s">
        <v>39</v>
      </c>
      <c r="C844" t="s">
        <v>40</v>
      </c>
      <c r="D844" t="s">
        <v>41</v>
      </c>
      <c r="E844" t="s">
        <v>895</v>
      </c>
      <c r="F844" t="s">
        <v>896</v>
      </c>
      <c r="G844" t="s">
        <v>44</v>
      </c>
      <c r="H844" s="266">
        <v>43160</v>
      </c>
      <c r="I844" s="266">
        <v>44012</v>
      </c>
      <c r="J844" s="266">
        <v>43959</v>
      </c>
      <c r="K844" t="s">
        <v>45</v>
      </c>
      <c r="L844" t="s">
        <v>46</v>
      </c>
      <c r="M844" t="s">
        <v>47</v>
      </c>
      <c r="N844" t="s">
        <v>48</v>
      </c>
      <c r="O844">
        <v>17</v>
      </c>
      <c r="P844" t="s">
        <v>278</v>
      </c>
      <c r="Q844" t="s">
        <v>49</v>
      </c>
      <c r="R844" t="s">
        <v>18</v>
      </c>
      <c r="S844" t="s">
        <v>53</v>
      </c>
      <c r="U844" t="s">
        <v>48</v>
      </c>
      <c r="V844" t="s">
        <v>48</v>
      </c>
      <c r="W844" s="92"/>
      <c r="X844" s="92">
        <v>36.5</v>
      </c>
      <c r="Y844" s="93"/>
      <c r="Z844" s="93"/>
      <c r="AB844" s="266">
        <v>43293</v>
      </c>
      <c r="AC844" s="266">
        <v>43304</v>
      </c>
      <c r="AD844" t="s">
        <v>54</v>
      </c>
      <c r="AF844" t="s">
        <v>55</v>
      </c>
      <c r="AG844" t="s">
        <v>943</v>
      </c>
      <c r="AH844" t="s">
        <v>57</v>
      </c>
      <c r="AI844" t="s">
        <v>747</v>
      </c>
      <c r="AJ844" s="266">
        <v>43304</v>
      </c>
      <c r="AK844" s="266">
        <v>44254</v>
      </c>
      <c r="AL844" s="266">
        <v>44938</v>
      </c>
    </row>
    <row r="845" spans="1:38">
      <c r="A845" t="s">
        <v>38</v>
      </c>
      <c r="B845" t="s">
        <v>39</v>
      </c>
      <c r="C845" t="s">
        <v>40</v>
      </c>
      <c r="D845" t="s">
        <v>41</v>
      </c>
      <c r="E845" t="s">
        <v>895</v>
      </c>
      <c r="F845" t="s">
        <v>896</v>
      </c>
      <c r="G845" t="s">
        <v>44</v>
      </c>
      <c r="H845" s="266">
        <v>43160</v>
      </c>
      <c r="I845" s="266">
        <v>44012</v>
      </c>
      <c r="J845" s="266">
        <v>43959</v>
      </c>
      <c r="K845" t="s">
        <v>45</v>
      </c>
      <c r="L845" t="s">
        <v>46</v>
      </c>
      <c r="M845" t="s">
        <v>47</v>
      </c>
      <c r="N845" t="s">
        <v>48</v>
      </c>
      <c r="O845">
        <v>17</v>
      </c>
      <c r="P845" t="s">
        <v>279</v>
      </c>
      <c r="Q845" t="s">
        <v>49</v>
      </c>
      <c r="S845" t="s">
        <v>50</v>
      </c>
      <c r="U845" t="s">
        <v>51</v>
      </c>
      <c r="V845" t="s">
        <v>51</v>
      </c>
      <c r="W845" s="92"/>
      <c r="X845" s="92">
        <v>64.3</v>
      </c>
      <c r="Y845" s="93"/>
      <c r="Z845" s="93"/>
      <c r="AB845" s="266"/>
      <c r="AC845" s="266"/>
      <c r="AJ845" s="266"/>
      <c r="AK845" s="266"/>
      <c r="AL845" s="266">
        <v>44938</v>
      </c>
    </row>
    <row r="846" spans="1:38">
      <c r="A846" t="s">
        <v>38</v>
      </c>
      <c r="B846" t="s">
        <v>39</v>
      </c>
      <c r="C846" t="s">
        <v>40</v>
      </c>
      <c r="D846" t="s">
        <v>41</v>
      </c>
      <c r="E846" t="s">
        <v>895</v>
      </c>
      <c r="F846" t="s">
        <v>896</v>
      </c>
      <c r="G846" t="s">
        <v>44</v>
      </c>
      <c r="H846" s="266">
        <v>43160</v>
      </c>
      <c r="I846" s="266">
        <v>44012</v>
      </c>
      <c r="J846" s="266">
        <v>43959</v>
      </c>
      <c r="K846" t="s">
        <v>45</v>
      </c>
      <c r="L846" t="s">
        <v>46</v>
      </c>
      <c r="M846" t="s">
        <v>47</v>
      </c>
      <c r="N846" t="s">
        <v>48</v>
      </c>
      <c r="O846">
        <v>17</v>
      </c>
      <c r="P846" t="s">
        <v>280</v>
      </c>
      <c r="Q846" t="s">
        <v>49</v>
      </c>
      <c r="S846" t="s">
        <v>50</v>
      </c>
      <c r="U846" t="s">
        <v>48</v>
      </c>
      <c r="V846" t="s">
        <v>70</v>
      </c>
      <c r="W846" s="92"/>
      <c r="X846" s="92">
        <v>26</v>
      </c>
      <c r="Y846" s="93"/>
      <c r="Z846" s="93"/>
      <c r="AB846" s="266"/>
      <c r="AC846" s="266"/>
      <c r="AJ846" s="266"/>
      <c r="AK846" s="266"/>
      <c r="AL846" s="266">
        <v>44938</v>
      </c>
    </row>
    <row r="847" spans="1:38">
      <c r="A847" t="s">
        <v>38</v>
      </c>
      <c r="B847" t="s">
        <v>39</v>
      </c>
      <c r="C847" t="s">
        <v>40</v>
      </c>
      <c r="D847" t="s">
        <v>41</v>
      </c>
      <c r="E847" t="s">
        <v>895</v>
      </c>
      <c r="F847" t="s">
        <v>896</v>
      </c>
      <c r="G847" t="s">
        <v>44</v>
      </c>
      <c r="H847" s="266">
        <v>43160</v>
      </c>
      <c r="I847" s="266">
        <v>44012</v>
      </c>
      <c r="J847" s="266">
        <v>43959</v>
      </c>
      <c r="K847" t="s">
        <v>45</v>
      </c>
      <c r="L847" t="s">
        <v>46</v>
      </c>
      <c r="M847" t="s">
        <v>47</v>
      </c>
      <c r="N847" t="s">
        <v>48</v>
      </c>
      <c r="O847">
        <v>17</v>
      </c>
      <c r="P847" t="s">
        <v>281</v>
      </c>
      <c r="Q847" t="s">
        <v>49</v>
      </c>
      <c r="R847" t="s">
        <v>18</v>
      </c>
      <c r="S847" t="s">
        <v>53</v>
      </c>
      <c r="U847" t="s">
        <v>51</v>
      </c>
      <c r="V847" t="s">
        <v>51</v>
      </c>
      <c r="W847" s="92"/>
      <c r="X847" s="92">
        <v>51.9</v>
      </c>
      <c r="Y847" s="93"/>
      <c r="Z847" s="93"/>
      <c r="AB847" s="266">
        <v>43303</v>
      </c>
      <c r="AC847" s="266">
        <v>43319</v>
      </c>
      <c r="AD847" t="s">
        <v>54</v>
      </c>
      <c r="AF847" t="s">
        <v>55</v>
      </c>
      <c r="AG847" t="s">
        <v>944</v>
      </c>
      <c r="AJ847" s="266"/>
      <c r="AK847" s="266">
        <v>44254</v>
      </c>
      <c r="AL847" s="266">
        <v>44938</v>
      </c>
    </row>
    <row r="848" spans="1:38">
      <c r="A848" t="s">
        <v>38</v>
      </c>
      <c r="B848" t="s">
        <v>39</v>
      </c>
      <c r="C848" t="s">
        <v>40</v>
      </c>
      <c r="D848" t="s">
        <v>41</v>
      </c>
      <c r="E848" t="s">
        <v>895</v>
      </c>
      <c r="F848" t="s">
        <v>896</v>
      </c>
      <c r="G848" t="s">
        <v>44</v>
      </c>
      <c r="H848" s="266">
        <v>43160</v>
      </c>
      <c r="I848" s="266">
        <v>44012</v>
      </c>
      <c r="J848" s="266">
        <v>43959</v>
      </c>
      <c r="K848" t="s">
        <v>45</v>
      </c>
      <c r="L848" t="s">
        <v>46</v>
      </c>
      <c r="M848" t="s">
        <v>47</v>
      </c>
      <c r="N848" t="s">
        <v>48</v>
      </c>
      <c r="O848">
        <v>18</v>
      </c>
      <c r="P848" t="s">
        <v>282</v>
      </c>
      <c r="Q848" t="s">
        <v>49</v>
      </c>
      <c r="R848" t="s">
        <v>18</v>
      </c>
      <c r="S848" t="s">
        <v>53</v>
      </c>
      <c r="U848" t="s">
        <v>51</v>
      </c>
      <c r="V848" t="s">
        <v>51</v>
      </c>
      <c r="W848" s="92"/>
      <c r="X848" s="92">
        <v>52</v>
      </c>
      <c r="Y848" s="93"/>
      <c r="Z848" s="93"/>
      <c r="AB848" s="266">
        <v>43756</v>
      </c>
      <c r="AC848" s="266">
        <v>43766</v>
      </c>
      <c r="AD848" t="s">
        <v>54</v>
      </c>
      <c r="AF848" t="s">
        <v>55</v>
      </c>
      <c r="AG848" t="s">
        <v>945</v>
      </c>
      <c r="AH848" t="s">
        <v>57</v>
      </c>
      <c r="AI848" t="s">
        <v>78</v>
      </c>
      <c r="AJ848" s="266">
        <v>43766</v>
      </c>
      <c r="AK848" s="266">
        <v>44254</v>
      </c>
      <c r="AL848" s="266">
        <v>44938</v>
      </c>
    </row>
    <row r="849" spans="1:38">
      <c r="A849" t="s">
        <v>38</v>
      </c>
      <c r="B849" t="s">
        <v>39</v>
      </c>
      <c r="C849" t="s">
        <v>40</v>
      </c>
      <c r="D849" t="s">
        <v>41</v>
      </c>
      <c r="E849" t="s">
        <v>895</v>
      </c>
      <c r="F849" t="s">
        <v>896</v>
      </c>
      <c r="G849" t="s">
        <v>44</v>
      </c>
      <c r="H849" s="266">
        <v>43160</v>
      </c>
      <c r="I849" s="266">
        <v>44012</v>
      </c>
      <c r="J849" s="266">
        <v>43959</v>
      </c>
      <c r="K849" t="s">
        <v>45</v>
      </c>
      <c r="L849" t="s">
        <v>46</v>
      </c>
      <c r="M849" t="s">
        <v>47</v>
      </c>
      <c r="N849" t="s">
        <v>48</v>
      </c>
      <c r="O849">
        <v>18</v>
      </c>
      <c r="P849" t="s">
        <v>283</v>
      </c>
      <c r="Q849" t="s">
        <v>49</v>
      </c>
      <c r="R849" t="s">
        <v>18</v>
      </c>
      <c r="S849" t="s">
        <v>53</v>
      </c>
      <c r="U849" t="s">
        <v>60</v>
      </c>
      <c r="V849" t="s">
        <v>60</v>
      </c>
      <c r="W849" s="92"/>
      <c r="X849" s="92">
        <v>71.8</v>
      </c>
      <c r="Y849" s="93"/>
      <c r="Z849" s="93"/>
      <c r="AB849" s="266">
        <v>43614</v>
      </c>
      <c r="AC849" s="266">
        <v>43682</v>
      </c>
      <c r="AD849" t="s">
        <v>54</v>
      </c>
      <c r="AF849" t="s">
        <v>55</v>
      </c>
      <c r="AG849" t="s">
        <v>946</v>
      </c>
      <c r="AH849" t="s">
        <v>57</v>
      </c>
      <c r="AI849" t="s">
        <v>73</v>
      </c>
      <c r="AJ849" s="266">
        <v>43682</v>
      </c>
      <c r="AK849" s="266">
        <v>44254</v>
      </c>
      <c r="AL849" s="266">
        <v>44938</v>
      </c>
    </row>
    <row r="850" spans="1:38">
      <c r="A850" t="s">
        <v>38</v>
      </c>
      <c r="B850" t="s">
        <v>39</v>
      </c>
      <c r="C850" t="s">
        <v>40</v>
      </c>
      <c r="D850" t="s">
        <v>41</v>
      </c>
      <c r="E850" t="s">
        <v>895</v>
      </c>
      <c r="F850" t="s">
        <v>896</v>
      </c>
      <c r="G850" t="s">
        <v>44</v>
      </c>
      <c r="H850" s="266">
        <v>43160</v>
      </c>
      <c r="I850" s="266">
        <v>44012</v>
      </c>
      <c r="J850" s="266">
        <v>43959</v>
      </c>
      <c r="K850" t="s">
        <v>45</v>
      </c>
      <c r="L850" t="s">
        <v>46</v>
      </c>
      <c r="M850" t="s">
        <v>47</v>
      </c>
      <c r="N850" t="s">
        <v>48</v>
      </c>
      <c r="O850">
        <v>18</v>
      </c>
      <c r="P850" t="s">
        <v>285</v>
      </c>
      <c r="Q850" t="s">
        <v>49</v>
      </c>
      <c r="S850" t="s">
        <v>50</v>
      </c>
      <c r="U850" t="s">
        <v>51</v>
      </c>
      <c r="V850" t="s">
        <v>51</v>
      </c>
      <c r="W850" s="92"/>
      <c r="X850" s="92">
        <v>58.1</v>
      </c>
      <c r="Y850" s="93"/>
      <c r="Z850" s="93"/>
      <c r="AB850" s="266"/>
      <c r="AC850" s="266"/>
      <c r="AJ850" s="266"/>
      <c r="AK850" s="266"/>
      <c r="AL850" s="266">
        <v>44938</v>
      </c>
    </row>
    <row r="851" spans="1:38">
      <c r="A851" t="s">
        <v>38</v>
      </c>
      <c r="B851" t="s">
        <v>39</v>
      </c>
      <c r="C851" t="s">
        <v>40</v>
      </c>
      <c r="D851" t="s">
        <v>41</v>
      </c>
      <c r="E851" t="s">
        <v>895</v>
      </c>
      <c r="F851" t="s">
        <v>896</v>
      </c>
      <c r="G851" t="s">
        <v>44</v>
      </c>
      <c r="H851" s="266">
        <v>43160</v>
      </c>
      <c r="I851" s="266">
        <v>44012</v>
      </c>
      <c r="J851" s="266">
        <v>43959</v>
      </c>
      <c r="K851" t="s">
        <v>45</v>
      </c>
      <c r="L851" t="s">
        <v>46</v>
      </c>
      <c r="M851" t="s">
        <v>47</v>
      </c>
      <c r="N851" t="s">
        <v>48</v>
      </c>
      <c r="O851">
        <v>18</v>
      </c>
      <c r="P851" t="s">
        <v>287</v>
      </c>
      <c r="Q851" t="s">
        <v>49</v>
      </c>
      <c r="R851" t="s">
        <v>18</v>
      </c>
      <c r="S851" t="s">
        <v>53</v>
      </c>
      <c r="U851" t="s">
        <v>51</v>
      </c>
      <c r="V851" t="s">
        <v>51</v>
      </c>
      <c r="W851" s="92"/>
      <c r="X851" s="92">
        <v>51.8</v>
      </c>
      <c r="Y851" s="93"/>
      <c r="Z851" s="93"/>
      <c r="AB851" s="266">
        <v>43548</v>
      </c>
      <c r="AC851" s="266">
        <v>43560</v>
      </c>
      <c r="AD851" t="s">
        <v>54</v>
      </c>
      <c r="AF851" t="s">
        <v>55</v>
      </c>
      <c r="AG851" t="s">
        <v>947</v>
      </c>
      <c r="AH851" t="s">
        <v>57</v>
      </c>
      <c r="AI851" t="s">
        <v>88</v>
      </c>
      <c r="AJ851" s="266">
        <v>43560</v>
      </c>
      <c r="AK851" s="266">
        <v>44254</v>
      </c>
      <c r="AL851" s="266">
        <v>44938</v>
      </c>
    </row>
    <row r="852" spans="1:38">
      <c r="A852" t="s">
        <v>38</v>
      </c>
      <c r="B852" t="s">
        <v>39</v>
      </c>
      <c r="C852" t="s">
        <v>40</v>
      </c>
      <c r="D852" t="s">
        <v>41</v>
      </c>
      <c r="E852" t="s">
        <v>895</v>
      </c>
      <c r="F852" t="s">
        <v>896</v>
      </c>
      <c r="G852" t="s">
        <v>44</v>
      </c>
      <c r="H852" s="266">
        <v>43160</v>
      </c>
      <c r="I852" s="266">
        <v>44012</v>
      </c>
      <c r="J852" s="266">
        <v>43959</v>
      </c>
      <c r="K852" t="s">
        <v>45</v>
      </c>
      <c r="L852" t="s">
        <v>46</v>
      </c>
      <c r="M852" t="s">
        <v>47</v>
      </c>
      <c r="N852" t="s">
        <v>48</v>
      </c>
      <c r="O852">
        <v>18</v>
      </c>
      <c r="P852" t="s">
        <v>289</v>
      </c>
      <c r="Q852" t="s">
        <v>49</v>
      </c>
      <c r="S852" t="s">
        <v>50</v>
      </c>
      <c r="U852" t="s">
        <v>48</v>
      </c>
      <c r="V852" t="s">
        <v>48</v>
      </c>
      <c r="W852" s="92"/>
      <c r="X852" s="92">
        <v>40.5</v>
      </c>
      <c r="Y852" s="93"/>
      <c r="Z852" s="93"/>
      <c r="AB852" s="266"/>
      <c r="AC852" s="266"/>
      <c r="AJ852" s="266"/>
      <c r="AK852" s="266"/>
      <c r="AL852" s="266">
        <v>44938</v>
      </c>
    </row>
    <row r="853" spans="1:38">
      <c r="A853" t="s">
        <v>38</v>
      </c>
      <c r="B853" t="s">
        <v>39</v>
      </c>
      <c r="C853" t="s">
        <v>40</v>
      </c>
      <c r="D853" t="s">
        <v>41</v>
      </c>
      <c r="E853" t="s">
        <v>895</v>
      </c>
      <c r="F853" t="s">
        <v>896</v>
      </c>
      <c r="G853" t="s">
        <v>44</v>
      </c>
      <c r="H853" s="266">
        <v>43160</v>
      </c>
      <c r="I853" s="266">
        <v>44012</v>
      </c>
      <c r="J853" s="266">
        <v>43959</v>
      </c>
      <c r="K853" t="s">
        <v>45</v>
      </c>
      <c r="L853" t="s">
        <v>46</v>
      </c>
      <c r="M853" t="s">
        <v>47</v>
      </c>
      <c r="N853" t="s">
        <v>48</v>
      </c>
      <c r="O853">
        <v>18</v>
      </c>
      <c r="P853" t="s">
        <v>290</v>
      </c>
      <c r="Q853" t="s">
        <v>49</v>
      </c>
      <c r="S853" t="s">
        <v>50</v>
      </c>
      <c r="U853" t="s">
        <v>48</v>
      </c>
      <c r="V853" t="s">
        <v>48</v>
      </c>
      <c r="W853" s="92"/>
      <c r="X853" s="92">
        <v>40.6</v>
      </c>
      <c r="Y853" s="93"/>
      <c r="Z853" s="93"/>
      <c r="AB853" s="266"/>
      <c r="AC853" s="266"/>
      <c r="AJ853" s="266"/>
      <c r="AK853" s="266"/>
      <c r="AL853" s="266">
        <v>44938</v>
      </c>
    </row>
    <row r="854" spans="1:38">
      <c r="A854" t="s">
        <v>38</v>
      </c>
      <c r="B854" t="s">
        <v>39</v>
      </c>
      <c r="C854" t="s">
        <v>40</v>
      </c>
      <c r="D854" t="s">
        <v>41</v>
      </c>
      <c r="E854" t="s">
        <v>895</v>
      </c>
      <c r="F854" t="s">
        <v>896</v>
      </c>
      <c r="G854" t="s">
        <v>44</v>
      </c>
      <c r="H854" s="266">
        <v>43160</v>
      </c>
      <c r="I854" s="266">
        <v>44012</v>
      </c>
      <c r="J854" s="266">
        <v>43959</v>
      </c>
      <c r="K854" t="s">
        <v>45</v>
      </c>
      <c r="L854" t="s">
        <v>46</v>
      </c>
      <c r="M854" t="s">
        <v>47</v>
      </c>
      <c r="N854" t="s">
        <v>48</v>
      </c>
      <c r="O854">
        <v>18</v>
      </c>
      <c r="P854" t="s">
        <v>291</v>
      </c>
      <c r="Q854" t="s">
        <v>49</v>
      </c>
      <c r="R854" t="s">
        <v>18</v>
      </c>
      <c r="S854" t="s">
        <v>53</v>
      </c>
      <c r="U854" t="s">
        <v>48</v>
      </c>
      <c r="V854" t="s">
        <v>48</v>
      </c>
      <c r="W854" s="92"/>
      <c r="X854" s="92">
        <v>40.7</v>
      </c>
      <c r="Y854" s="93"/>
      <c r="Z854" s="93"/>
      <c r="AB854" s="266">
        <v>43681</v>
      </c>
      <c r="AC854" s="266">
        <v>43697</v>
      </c>
      <c r="AD854" t="s">
        <v>54</v>
      </c>
      <c r="AF854" t="s">
        <v>55</v>
      </c>
      <c r="AG854" t="s">
        <v>948</v>
      </c>
      <c r="AJ854" s="266"/>
      <c r="AK854" s="266">
        <v>44254</v>
      </c>
      <c r="AL854" s="266">
        <v>44938</v>
      </c>
    </row>
    <row r="855" spans="1:38">
      <c r="A855" t="s">
        <v>38</v>
      </c>
      <c r="B855" t="s">
        <v>39</v>
      </c>
      <c r="C855" t="s">
        <v>40</v>
      </c>
      <c r="D855" t="s">
        <v>41</v>
      </c>
      <c r="E855" t="s">
        <v>895</v>
      </c>
      <c r="F855" t="s">
        <v>896</v>
      </c>
      <c r="G855" t="s">
        <v>44</v>
      </c>
      <c r="H855" s="266">
        <v>43160</v>
      </c>
      <c r="I855" s="266">
        <v>44012</v>
      </c>
      <c r="J855" s="266">
        <v>43959</v>
      </c>
      <c r="K855" t="s">
        <v>45</v>
      </c>
      <c r="L855" t="s">
        <v>46</v>
      </c>
      <c r="M855" t="s">
        <v>47</v>
      </c>
      <c r="N855" t="s">
        <v>48</v>
      </c>
      <c r="O855">
        <v>18</v>
      </c>
      <c r="P855" t="s">
        <v>293</v>
      </c>
      <c r="Q855" t="s">
        <v>49</v>
      </c>
      <c r="S855" t="s">
        <v>50</v>
      </c>
      <c r="U855" t="s">
        <v>48</v>
      </c>
      <c r="V855" t="s">
        <v>48</v>
      </c>
      <c r="W855" s="92"/>
      <c r="X855" s="92">
        <v>36.5</v>
      </c>
      <c r="Y855" s="93"/>
      <c r="Z855" s="93"/>
      <c r="AB855" s="266"/>
      <c r="AC855" s="266"/>
      <c r="AJ855" s="266"/>
      <c r="AK855" s="266"/>
      <c r="AL855" s="266">
        <v>44938</v>
      </c>
    </row>
    <row r="856" spans="1:38">
      <c r="A856" t="s">
        <v>38</v>
      </c>
      <c r="B856" t="s">
        <v>39</v>
      </c>
      <c r="C856" t="s">
        <v>40</v>
      </c>
      <c r="D856" t="s">
        <v>41</v>
      </c>
      <c r="E856" t="s">
        <v>895</v>
      </c>
      <c r="F856" t="s">
        <v>896</v>
      </c>
      <c r="G856" t="s">
        <v>44</v>
      </c>
      <c r="H856" s="266">
        <v>43160</v>
      </c>
      <c r="I856" s="266">
        <v>44012</v>
      </c>
      <c r="J856" s="266">
        <v>43959</v>
      </c>
      <c r="K856" t="s">
        <v>45</v>
      </c>
      <c r="L856" t="s">
        <v>46</v>
      </c>
      <c r="M856" t="s">
        <v>47</v>
      </c>
      <c r="N856" t="s">
        <v>48</v>
      </c>
      <c r="O856">
        <v>18</v>
      </c>
      <c r="P856" t="s">
        <v>295</v>
      </c>
      <c r="Q856" t="s">
        <v>49</v>
      </c>
      <c r="R856" t="s">
        <v>18</v>
      </c>
      <c r="S856" t="s">
        <v>53</v>
      </c>
      <c r="U856" t="s">
        <v>51</v>
      </c>
      <c r="V856" t="s">
        <v>51</v>
      </c>
      <c r="W856" s="92"/>
      <c r="X856" s="92">
        <v>64.3</v>
      </c>
      <c r="Y856" s="93"/>
      <c r="Z856" s="93"/>
      <c r="AB856" s="266">
        <v>43650</v>
      </c>
      <c r="AC856" s="266">
        <v>43661</v>
      </c>
      <c r="AD856" t="s">
        <v>54</v>
      </c>
      <c r="AF856" t="s">
        <v>55</v>
      </c>
      <c r="AG856" t="s">
        <v>949</v>
      </c>
      <c r="AJ856" s="266"/>
      <c r="AK856" s="266">
        <v>44254</v>
      </c>
      <c r="AL856" s="266">
        <v>44938</v>
      </c>
    </row>
    <row r="857" spans="1:38">
      <c r="A857" t="s">
        <v>38</v>
      </c>
      <c r="B857" t="s">
        <v>39</v>
      </c>
      <c r="C857" t="s">
        <v>40</v>
      </c>
      <c r="D857" t="s">
        <v>41</v>
      </c>
      <c r="E857" t="s">
        <v>895</v>
      </c>
      <c r="F857" t="s">
        <v>896</v>
      </c>
      <c r="G857" t="s">
        <v>44</v>
      </c>
      <c r="H857" s="266">
        <v>43160</v>
      </c>
      <c r="I857" s="266">
        <v>44012</v>
      </c>
      <c r="J857" s="266">
        <v>43959</v>
      </c>
      <c r="K857" t="s">
        <v>45</v>
      </c>
      <c r="L857" t="s">
        <v>46</v>
      </c>
      <c r="M857" t="s">
        <v>47</v>
      </c>
      <c r="N857" t="s">
        <v>48</v>
      </c>
      <c r="O857">
        <v>18</v>
      </c>
      <c r="P857" t="s">
        <v>296</v>
      </c>
      <c r="Q857" t="s">
        <v>49</v>
      </c>
      <c r="R857" t="s">
        <v>18</v>
      </c>
      <c r="S857" t="s">
        <v>53</v>
      </c>
      <c r="U857" t="s">
        <v>48</v>
      </c>
      <c r="V857" t="s">
        <v>70</v>
      </c>
      <c r="W857" s="92"/>
      <c r="X857" s="92">
        <v>26</v>
      </c>
      <c r="Y857" s="93"/>
      <c r="Z857" s="93"/>
      <c r="AB857" s="266">
        <v>43889</v>
      </c>
      <c r="AC857" s="266">
        <v>43896</v>
      </c>
      <c r="AD857" t="s">
        <v>54</v>
      </c>
      <c r="AF857" t="s">
        <v>55</v>
      </c>
      <c r="AG857" t="s">
        <v>950</v>
      </c>
      <c r="AH857" t="s">
        <v>57</v>
      </c>
      <c r="AI857" t="s">
        <v>105</v>
      </c>
      <c r="AJ857" s="266">
        <v>43896</v>
      </c>
      <c r="AK857" s="266">
        <v>44254</v>
      </c>
      <c r="AL857" s="266">
        <v>44938</v>
      </c>
    </row>
    <row r="858" spans="1:38">
      <c r="A858" t="s">
        <v>38</v>
      </c>
      <c r="B858" t="s">
        <v>39</v>
      </c>
      <c r="C858" t="s">
        <v>40</v>
      </c>
      <c r="D858" t="s">
        <v>41</v>
      </c>
      <c r="E858" t="s">
        <v>895</v>
      </c>
      <c r="F858" t="s">
        <v>896</v>
      </c>
      <c r="G858" t="s">
        <v>44</v>
      </c>
      <c r="H858" s="266">
        <v>43160</v>
      </c>
      <c r="I858" s="266">
        <v>44012</v>
      </c>
      <c r="J858" s="266">
        <v>43959</v>
      </c>
      <c r="K858" t="s">
        <v>45</v>
      </c>
      <c r="L858" t="s">
        <v>46</v>
      </c>
      <c r="M858" t="s">
        <v>47</v>
      </c>
      <c r="N858" t="s">
        <v>48</v>
      </c>
      <c r="O858">
        <v>18</v>
      </c>
      <c r="P858" t="s">
        <v>297</v>
      </c>
      <c r="Q858" t="s">
        <v>49</v>
      </c>
      <c r="R858" t="s">
        <v>18</v>
      </c>
      <c r="S858" t="s">
        <v>53</v>
      </c>
      <c r="U858" t="s">
        <v>51</v>
      </c>
      <c r="V858" t="s">
        <v>51</v>
      </c>
      <c r="W858" s="92"/>
      <c r="X858" s="92">
        <v>51.9</v>
      </c>
      <c r="Y858" s="93"/>
      <c r="Z858" s="93"/>
      <c r="AB858" s="266">
        <v>43555</v>
      </c>
      <c r="AC858" s="266">
        <v>43567</v>
      </c>
      <c r="AD858" t="s">
        <v>54</v>
      </c>
      <c r="AF858" t="s">
        <v>55</v>
      </c>
      <c r="AG858" t="s">
        <v>951</v>
      </c>
      <c r="AJ858" s="266"/>
      <c r="AK858" s="266">
        <v>44254</v>
      </c>
      <c r="AL858" s="266">
        <v>44938</v>
      </c>
    </row>
    <row r="859" spans="1:38">
      <c r="A859" t="s">
        <v>38</v>
      </c>
      <c r="B859" t="s">
        <v>39</v>
      </c>
      <c r="C859" t="s">
        <v>40</v>
      </c>
      <c r="D859" t="s">
        <v>41</v>
      </c>
      <c r="E859" t="s">
        <v>895</v>
      </c>
      <c r="F859" t="s">
        <v>896</v>
      </c>
      <c r="G859" t="s">
        <v>44</v>
      </c>
      <c r="H859" s="266">
        <v>43160</v>
      </c>
      <c r="I859" s="266">
        <v>44012</v>
      </c>
      <c r="J859" s="266">
        <v>43959</v>
      </c>
      <c r="K859" t="s">
        <v>45</v>
      </c>
      <c r="L859" t="s">
        <v>46</v>
      </c>
      <c r="M859" t="s">
        <v>47</v>
      </c>
      <c r="N859" t="s">
        <v>48</v>
      </c>
      <c r="O859">
        <v>19</v>
      </c>
      <c r="P859" t="s">
        <v>299</v>
      </c>
      <c r="Q859" t="s">
        <v>49</v>
      </c>
      <c r="R859" t="s">
        <v>18</v>
      </c>
      <c r="S859" t="s">
        <v>53</v>
      </c>
      <c r="U859" t="s">
        <v>51</v>
      </c>
      <c r="V859" t="s">
        <v>51</v>
      </c>
      <c r="W859" s="92"/>
      <c r="X859" s="92">
        <v>52</v>
      </c>
      <c r="Y859" s="93"/>
      <c r="Z859" s="93"/>
      <c r="AB859" s="266">
        <v>43250</v>
      </c>
      <c r="AC859" s="266">
        <v>43256</v>
      </c>
      <c r="AD859" t="s">
        <v>54</v>
      </c>
      <c r="AF859" t="s">
        <v>55</v>
      </c>
      <c r="AG859" t="s">
        <v>952</v>
      </c>
      <c r="AH859" t="s">
        <v>273</v>
      </c>
      <c r="AI859" t="s">
        <v>88</v>
      </c>
      <c r="AJ859" s="266">
        <v>43256</v>
      </c>
      <c r="AK859" s="266">
        <v>44254</v>
      </c>
      <c r="AL859" s="266">
        <v>44938</v>
      </c>
    </row>
    <row r="860" spans="1:38">
      <c r="A860" t="s">
        <v>38</v>
      </c>
      <c r="B860" t="s">
        <v>39</v>
      </c>
      <c r="C860" t="s">
        <v>40</v>
      </c>
      <c r="D860" t="s">
        <v>41</v>
      </c>
      <c r="E860" t="s">
        <v>895</v>
      </c>
      <c r="F860" t="s">
        <v>896</v>
      </c>
      <c r="G860" t="s">
        <v>44</v>
      </c>
      <c r="H860" s="266">
        <v>43160</v>
      </c>
      <c r="I860" s="266">
        <v>44012</v>
      </c>
      <c r="J860" s="266">
        <v>43959</v>
      </c>
      <c r="K860" t="s">
        <v>45</v>
      </c>
      <c r="L860" t="s">
        <v>46</v>
      </c>
      <c r="M860" t="s">
        <v>47</v>
      </c>
      <c r="N860" t="s">
        <v>48</v>
      </c>
      <c r="O860">
        <v>19</v>
      </c>
      <c r="P860" t="s">
        <v>300</v>
      </c>
      <c r="Q860" t="s">
        <v>49</v>
      </c>
      <c r="R860" t="s">
        <v>18</v>
      </c>
      <c r="S860" t="s">
        <v>53</v>
      </c>
      <c r="U860" t="s">
        <v>60</v>
      </c>
      <c r="V860" t="s">
        <v>60</v>
      </c>
      <c r="W860" s="92"/>
      <c r="X860" s="92">
        <v>71.8</v>
      </c>
      <c r="Y860" s="93"/>
      <c r="Z860" s="93"/>
      <c r="AB860" s="266">
        <v>43443</v>
      </c>
      <c r="AC860" s="266">
        <v>43455</v>
      </c>
      <c r="AD860" t="s">
        <v>54</v>
      </c>
      <c r="AF860" t="s">
        <v>55</v>
      </c>
      <c r="AG860" t="s">
        <v>953</v>
      </c>
      <c r="AH860" t="s">
        <v>57</v>
      </c>
      <c r="AI860" t="s">
        <v>88</v>
      </c>
      <c r="AJ860" s="266">
        <v>43455</v>
      </c>
      <c r="AK860" s="266">
        <v>44254</v>
      </c>
      <c r="AL860" s="266">
        <v>44938</v>
      </c>
    </row>
    <row r="861" spans="1:38">
      <c r="A861" t="s">
        <v>38</v>
      </c>
      <c r="B861" t="s">
        <v>39</v>
      </c>
      <c r="C861" t="s">
        <v>40</v>
      </c>
      <c r="D861" t="s">
        <v>41</v>
      </c>
      <c r="E861" t="s">
        <v>895</v>
      </c>
      <c r="F861" t="s">
        <v>896</v>
      </c>
      <c r="G861" t="s">
        <v>44</v>
      </c>
      <c r="H861" s="266">
        <v>43160</v>
      </c>
      <c r="I861" s="266">
        <v>44012</v>
      </c>
      <c r="J861" s="266">
        <v>43959</v>
      </c>
      <c r="K861" t="s">
        <v>45</v>
      </c>
      <c r="L861" t="s">
        <v>46</v>
      </c>
      <c r="M861" t="s">
        <v>47</v>
      </c>
      <c r="N861" t="s">
        <v>48</v>
      </c>
      <c r="O861">
        <v>19</v>
      </c>
      <c r="P861" t="s">
        <v>301</v>
      </c>
      <c r="Q861" t="s">
        <v>49</v>
      </c>
      <c r="R861" t="s">
        <v>18</v>
      </c>
      <c r="S861" t="s">
        <v>53</v>
      </c>
      <c r="U861" t="s">
        <v>51</v>
      </c>
      <c r="V861" t="s">
        <v>51</v>
      </c>
      <c r="W861" s="92"/>
      <c r="X861" s="92">
        <v>58.1</v>
      </c>
      <c r="Y861" s="93"/>
      <c r="Z861" s="93"/>
      <c r="AB861" s="266">
        <v>43672</v>
      </c>
      <c r="AC861" s="266">
        <v>43686</v>
      </c>
      <c r="AD861" t="s">
        <v>54</v>
      </c>
      <c r="AF861" t="s">
        <v>55</v>
      </c>
      <c r="AG861" t="s">
        <v>954</v>
      </c>
      <c r="AH861" t="s">
        <v>57</v>
      </c>
      <c r="AI861" t="s">
        <v>955</v>
      </c>
      <c r="AJ861" s="266">
        <v>43686</v>
      </c>
      <c r="AK861" s="266">
        <v>44254</v>
      </c>
      <c r="AL861" s="266">
        <v>44938</v>
      </c>
    </row>
    <row r="862" spans="1:38">
      <c r="A862" t="s">
        <v>38</v>
      </c>
      <c r="B862" t="s">
        <v>39</v>
      </c>
      <c r="C862" t="s">
        <v>40</v>
      </c>
      <c r="D862" t="s">
        <v>41</v>
      </c>
      <c r="E862" t="s">
        <v>895</v>
      </c>
      <c r="F862" t="s">
        <v>896</v>
      </c>
      <c r="G862" t="s">
        <v>44</v>
      </c>
      <c r="H862" s="266">
        <v>43160</v>
      </c>
      <c r="I862" s="266">
        <v>44012</v>
      </c>
      <c r="J862" s="266">
        <v>43959</v>
      </c>
      <c r="K862" t="s">
        <v>45</v>
      </c>
      <c r="L862" t="s">
        <v>46</v>
      </c>
      <c r="M862" t="s">
        <v>47</v>
      </c>
      <c r="N862" t="s">
        <v>48</v>
      </c>
      <c r="O862">
        <v>19</v>
      </c>
      <c r="P862" t="s">
        <v>302</v>
      </c>
      <c r="Q862" t="s">
        <v>49</v>
      </c>
      <c r="S862" t="s">
        <v>50</v>
      </c>
      <c r="U862" t="s">
        <v>51</v>
      </c>
      <c r="V862" t="s">
        <v>51</v>
      </c>
      <c r="W862" s="92"/>
      <c r="X862" s="92">
        <v>51.8</v>
      </c>
      <c r="Y862" s="93"/>
      <c r="Z862" s="93"/>
      <c r="AB862" s="266"/>
      <c r="AC862" s="266"/>
      <c r="AJ862" s="266"/>
      <c r="AK862" s="266"/>
      <c r="AL862" s="266">
        <v>44938</v>
      </c>
    </row>
    <row r="863" spans="1:38">
      <c r="A863" t="s">
        <v>38</v>
      </c>
      <c r="B863" t="s">
        <v>39</v>
      </c>
      <c r="C863" t="s">
        <v>40</v>
      </c>
      <c r="D863" t="s">
        <v>41</v>
      </c>
      <c r="E863" t="s">
        <v>895</v>
      </c>
      <c r="F863" t="s">
        <v>896</v>
      </c>
      <c r="G863" t="s">
        <v>44</v>
      </c>
      <c r="H863" s="266">
        <v>43160</v>
      </c>
      <c r="I863" s="266">
        <v>44012</v>
      </c>
      <c r="J863" s="266">
        <v>43959</v>
      </c>
      <c r="K863" t="s">
        <v>45</v>
      </c>
      <c r="L863" t="s">
        <v>46</v>
      </c>
      <c r="M863" t="s">
        <v>47</v>
      </c>
      <c r="N863" t="s">
        <v>48</v>
      </c>
      <c r="O863">
        <v>19</v>
      </c>
      <c r="P863" t="s">
        <v>303</v>
      </c>
      <c r="Q863" t="s">
        <v>49</v>
      </c>
      <c r="S863" t="s">
        <v>50</v>
      </c>
      <c r="U863" t="s">
        <v>48</v>
      </c>
      <c r="V863" t="s">
        <v>48</v>
      </c>
      <c r="W863" s="92"/>
      <c r="X863" s="92">
        <v>40.5</v>
      </c>
      <c r="Y863" s="93"/>
      <c r="Z863" s="93"/>
      <c r="AB863" s="266"/>
      <c r="AC863" s="266"/>
      <c r="AJ863" s="266"/>
      <c r="AK863" s="266"/>
      <c r="AL863" s="266">
        <v>44938</v>
      </c>
    </row>
    <row r="864" spans="1:38">
      <c r="A864" t="s">
        <v>38</v>
      </c>
      <c r="B864" t="s">
        <v>39</v>
      </c>
      <c r="C864" t="s">
        <v>40</v>
      </c>
      <c r="D864" t="s">
        <v>41</v>
      </c>
      <c r="E864" t="s">
        <v>895</v>
      </c>
      <c r="F864" t="s">
        <v>896</v>
      </c>
      <c r="G864" t="s">
        <v>44</v>
      </c>
      <c r="H864" s="266">
        <v>43160</v>
      </c>
      <c r="I864" s="266">
        <v>44012</v>
      </c>
      <c r="J864" s="266">
        <v>43959</v>
      </c>
      <c r="K864" t="s">
        <v>45</v>
      </c>
      <c r="L864" t="s">
        <v>46</v>
      </c>
      <c r="M864" t="s">
        <v>47</v>
      </c>
      <c r="N864" t="s">
        <v>48</v>
      </c>
      <c r="O864">
        <v>19</v>
      </c>
      <c r="P864" t="s">
        <v>305</v>
      </c>
      <c r="Q864" t="s">
        <v>49</v>
      </c>
      <c r="S864" t="s">
        <v>50</v>
      </c>
      <c r="U864" t="s">
        <v>48</v>
      </c>
      <c r="V864" t="s">
        <v>48</v>
      </c>
      <c r="W864" s="92"/>
      <c r="X864" s="92">
        <v>40.6</v>
      </c>
      <c r="Y864" s="93"/>
      <c r="Z864" s="93"/>
      <c r="AB864" s="266"/>
      <c r="AC864" s="266"/>
      <c r="AJ864" s="266"/>
      <c r="AK864" s="266"/>
      <c r="AL864" s="266">
        <v>44938</v>
      </c>
    </row>
    <row r="865" spans="1:38">
      <c r="A865" t="s">
        <v>38</v>
      </c>
      <c r="B865" t="s">
        <v>39</v>
      </c>
      <c r="C865" t="s">
        <v>40</v>
      </c>
      <c r="D865" t="s">
        <v>41</v>
      </c>
      <c r="E865" t="s">
        <v>895</v>
      </c>
      <c r="F865" t="s">
        <v>896</v>
      </c>
      <c r="G865" t="s">
        <v>44</v>
      </c>
      <c r="H865" s="266">
        <v>43160</v>
      </c>
      <c r="I865" s="266">
        <v>44012</v>
      </c>
      <c r="J865" s="266">
        <v>43959</v>
      </c>
      <c r="K865" t="s">
        <v>45</v>
      </c>
      <c r="L865" t="s">
        <v>46</v>
      </c>
      <c r="M865" t="s">
        <v>47</v>
      </c>
      <c r="N865" t="s">
        <v>48</v>
      </c>
      <c r="O865">
        <v>19</v>
      </c>
      <c r="P865" t="s">
        <v>306</v>
      </c>
      <c r="Q865" t="s">
        <v>49</v>
      </c>
      <c r="S865" t="s">
        <v>50</v>
      </c>
      <c r="U865" t="s">
        <v>48</v>
      </c>
      <c r="V865" t="s">
        <v>48</v>
      </c>
      <c r="W865" s="92"/>
      <c r="X865" s="92">
        <v>40.7</v>
      </c>
      <c r="Y865" s="93"/>
      <c r="Z865" s="93"/>
      <c r="AB865" s="266"/>
      <c r="AC865" s="266"/>
      <c r="AJ865" s="266"/>
      <c r="AK865" s="266"/>
      <c r="AL865" s="266">
        <v>44938</v>
      </c>
    </row>
    <row r="866" spans="1:38">
      <c r="A866" t="s">
        <v>38</v>
      </c>
      <c r="B866" t="s">
        <v>39</v>
      </c>
      <c r="C866" t="s">
        <v>40</v>
      </c>
      <c r="D866" t="s">
        <v>41</v>
      </c>
      <c r="E866" t="s">
        <v>895</v>
      </c>
      <c r="F866" t="s">
        <v>896</v>
      </c>
      <c r="G866" t="s">
        <v>44</v>
      </c>
      <c r="H866" s="266">
        <v>43160</v>
      </c>
      <c r="I866" s="266">
        <v>44012</v>
      </c>
      <c r="J866" s="266">
        <v>43959</v>
      </c>
      <c r="K866" t="s">
        <v>45</v>
      </c>
      <c r="L866" t="s">
        <v>46</v>
      </c>
      <c r="M866" t="s">
        <v>47</v>
      </c>
      <c r="N866" t="s">
        <v>48</v>
      </c>
      <c r="O866">
        <v>19</v>
      </c>
      <c r="P866" t="s">
        <v>307</v>
      </c>
      <c r="Q866" t="s">
        <v>49</v>
      </c>
      <c r="S866" t="s">
        <v>50</v>
      </c>
      <c r="U866" t="s">
        <v>48</v>
      </c>
      <c r="V866" t="s">
        <v>48</v>
      </c>
      <c r="W866" s="92"/>
      <c r="X866" s="92">
        <v>36.5</v>
      </c>
      <c r="Y866" s="93"/>
      <c r="Z866" s="93"/>
      <c r="AB866" s="266"/>
      <c r="AC866" s="266"/>
      <c r="AJ866" s="266"/>
      <c r="AK866" s="266"/>
      <c r="AL866" s="266">
        <v>44938</v>
      </c>
    </row>
    <row r="867" spans="1:38">
      <c r="A867" t="s">
        <v>38</v>
      </c>
      <c r="B867" t="s">
        <v>39</v>
      </c>
      <c r="C867" t="s">
        <v>40</v>
      </c>
      <c r="D867" t="s">
        <v>41</v>
      </c>
      <c r="E867" t="s">
        <v>895</v>
      </c>
      <c r="F867" t="s">
        <v>896</v>
      </c>
      <c r="G867" t="s">
        <v>44</v>
      </c>
      <c r="H867" s="266">
        <v>43160</v>
      </c>
      <c r="I867" s="266">
        <v>44012</v>
      </c>
      <c r="J867" s="266">
        <v>43959</v>
      </c>
      <c r="K867" t="s">
        <v>45</v>
      </c>
      <c r="L867" t="s">
        <v>46</v>
      </c>
      <c r="M867" t="s">
        <v>47</v>
      </c>
      <c r="N867" t="s">
        <v>48</v>
      </c>
      <c r="O867">
        <v>19</v>
      </c>
      <c r="P867" t="s">
        <v>308</v>
      </c>
      <c r="Q867" t="s">
        <v>49</v>
      </c>
      <c r="R867" t="s">
        <v>18</v>
      </c>
      <c r="S867" t="s">
        <v>53</v>
      </c>
      <c r="U867" t="s">
        <v>51</v>
      </c>
      <c r="V867" t="s">
        <v>51</v>
      </c>
      <c r="W867" s="92"/>
      <c r="X867" s="92">
        <v>64.3</v>
      </c>
      <c r="Y867" s="93"/>
      <c r="Z867" s="93"/>
      <c r="AB867" s="266">
        <v>43714</v>
      </c>
      <c r="AC867" s="266">
        <v>43724</v>
      </c>
      <c r="AD867" t="s">
        <v>54</v>
      </c>
      <c r="AF867" t="s">
        <v>55</v>
      </c>
      <c r="AG867" t="s">
        <v>956</v>
      </c>
      <c r="AJ867" s="266"/>
      <c r="AK867" s="266">
        <v>44254</v>
      </c>
      <c r="AL867" s="266">
        <v>44938</v>
      </c>
    </row>
    <row r="868" spans="1:38">
      <c r="A868" t="s">
        <v>38</v>
      </c>
      <c r="B868" t="s">
        <v>39</v>
      </c>
      <c r="C868" t="s">
        <v>40</v>
      </c>
      <c r="D868" t="s">
        <v>41</v>
      </c>
      <c r="E868" t="s">
        <v>895</v>
      </c>
      <c r="F868" t="s">
        <v>896</v>
      </c>
      <c r="G868" t="s">
        <v>44</v>
      </c>
      <c r="H868" s="266">
        <v>43160</v>
      </c>
      <c r="I868" s="266">
        <v>44012</v>
      </c>
      <c r="J868" s="266">
        <v>43959</v>
      </c>
      <c r="K868" t="s">
        <v>45</v>
      </c>
      <c r="L868" t="s">
        <v>46</v>
      </c>
      <c r="M868" t="s">
        <v>47</v>
      </c>
      <c r="N868" t="s">
        <v>48</v>
      </c>
      <c r="O868">
        <v>19</v>
      </c>
      <c r="P868" t="s">
        <v>309</v>
      </c>
      <c r="Q868" t="s">
        <v>49</v>
      </c>
      <c r="R868" t="s">
        <v>18</v>
      </c>
      <c r="S868" t="s">
        <v>53</v>
      </c>
      <c r="U868" t="s">
        <v>48</v>
      </c>
      <c r="V868" t="s">
        <v>70</v>
      </c>
      <c r="W868" s="92"/>
      <c r="X868" s="92">
        <v>26</v>
      </c>
      <c r="Y868" s="93"/>
      <c r="Z868" s="93"/>
      <c r="AB868" s="266">
        <v>43207</v>
      </c>
      <c r="AC868" s="266">
        <v>43216</v>
      </c>
      <c r="AD868" t="s">
        <v>54</v>
      </c>
      <c r="AF868" t="s">
        <v>55</v>
      </c>
      <c r="AG868" t="s">
        <v>957</v>
      </c>
      <c r="AJ868" s="266"/>
      <c r="AK868" s="266">
        <v>44254</v>
      </c>
      <c r="AL868" s="266">
        <v>44938</v>
      </c>
    </row>
    <row r="869" spans="1:38">
      <c r="A869" t="s">
        <v>38</v>
      </c>
      <c r="B869" t="s">
        <v>39</v>
      </c>
      <c r="C869" t="s">
        <v>40</v>
      </c>
      <c r="D869" t="s">
        <v>41</v>
      </c>
      <c r="E869" t="s">
        <v>895</v>
      </c>
      <c r="F869" t="s">
        <v>896</v>
      </c>
      <c r="G869" t="s">
        <v>44</v>
      </c>
      <c r="H869" s="266">
        <v>43160</v>
      </c>
      <c r="I869" s="266">
        <v>44012</v>
      </c>
      <c r="J869" s="266">
        <v>43959</v>
      </c>
      <c r="K869" t="s">
        <v>45</v>
      </c>
      <c r="L869" t="s">
        <v>46</v>
      </c>
      <c r="M869" t="s">
        <v>47</v>
      </c>
      <c r="N869" t="s">
        <v>48</v>
      </c>
      <c r="O869">
        <v>19</v>
      </c>
      <c r="P869" t="s">
        <v>310</v>
      </c>
      <c r="Q869" t="s">
        <v>49</v>
      </c>
      <c r="S869" t="s">
        <v>50</v>
      </c>
      <c r="U869" t="s">
        <v>51</v>
      </c>
      <c r="V869" t="s">
        <v>51</v>
      </c>
      <c r="W869" s="92"/>
      <c r="X869" s="92">
        <v>51.9</v>
      </c>
      <c r="Y869" s="93"/>
      <c r="Z869" s="93"/>
      <c r="AB869" s="266"/>
      <c r="AC869" s="266"/>
      <c r="AJ869" s="266"/>
      <c r="AK869" s="266"/>
      <c r="AL869" s="266">
        <v>44938</v>
      </c>
    </row>
    <row r="870" spans="1:38">
      <c r="A870" t="s">
        <v>38</v>
      </c>
      <c r="B870" t="s">
        <v>39</v>
      </c>
      <c r="C870" t="s">
        <v>40</v>
      </c>
      <c r="D870" t="s">
        <v>41</v>
      </c>
      <c r="E870" t="s">
        <v>895</v>
      </c>
      <c r="F870" t="s">
        <v>896</v>
      </c>
      <c r="G870" t="s">
        <v>44</v>
      </c>
      <c r="H870" s="266">
        <v>43160</v>
      </c>
      <c r="I870" s="266">
        <v>44012</v>
      </c>
      <c r="J870" s="266">
        <v>43959</v>
      </c>
      <c r="K870" t="s">
        <v>45</v>
      </c>
      <c r="L870" t="s">
        <v>46</v>
      </c>
      <c r="M870" t="s">
        <v>47</v>
      </c>
      <c r="N870" t="s">
        <v>48</v>
      </c>
      <c r="O870">
        <v>20</v>
      </c>
      <c r="P870" t="s">
        <v>311</v>
      </c>
      <c r="Q870" t="s">
        <v>49</v>
      </c>
      <c r="S870" t="s">
        <v>50</v>
      </c>
      <c r="U870" t="s">
        <v>51</v>
      </c>
      <c r="V870" t="s">
        <v>51</v>
      </c>
      <c r="W870" s="92"/>
      <c r="X870" s="92">
        <v>52</v>
      </c>
      <c r="Y870" s="93"/>
      <c r="Z870" s="93"/>
      <c r="AB870" s="266"/>
      <c r="AC870" s="266"/>
      <c r="AJ870" s="266"/>
      <c r="AK870" s="266"/>
      <c r="AL870" s="266">
        <v>44938</v>
      </c>
    </row>
    <row r="871" spans="1:38">
      <c r="A871" t="s">
        <v>38</v>
      </c>
      <c r="B871" t="s">
        <v>39</v>
      </c>
      <c r="C871" t="s">
        <v>40</v>
      </c>
      <c r="D871" t="s">
        <v>41</v>
      </c>
      <c r="E871" t="s">
        <v>895</v>
      </c>
      <c r="F871" t="s">
        <v>896</v>
      </c>
      <c r="G871" t="s">
        <v>44</v>
      </c>
      <c r="H871" s="266">
        <v>43160</v>
      </c>
      <c r="I871" s="266">
        <v>44012</v>
      </c>
      <c r="J871" s="266">
        <v>43959</v>
      </c>
      <c r="K871" t="s">
        <v>45</v>
      </c>
      <c r="L871" t="s">
        <v>46</v>
      </c>
      <c r="M871" t="s">
        <v>47</v>
      </c>
      <c r="N871" t="s">
        <v>48</v>
      </c>
      <c r="O871">
        <v>20</v>
      </c>
      <c r="P871" t="s">
        <v>312</v>
      </c>
      <c r="Q871" t="s">
        <v>49</v>
      </c>
      <c r="S871" t="s">
        <v>50</v>
      </c>
      <c r="U871" t="s">
        <v>60</v>
      </c>
      <c r="V871" t="s">
        <v>60</v>
      </c>
      <c r="W871" s="92"/>
      <c r="X871" s="92">
        <v>71.8</v>
      </c>
      <c r="Y871" s="93"/>
      <c r="Z871" s="93"/>
      <c r="AB871" s="266"/>
      <c r="AC871" s="266"/>
      <c r="AJ871" s="266"/>
      <c r="AK871" s="266"/>
      <c r="AL871" s="266">
        <v>44938</v>
      </c>
    </row>
    <row r="872" spans="1:38">
      <c r="A872" t="s">
        <v>38</v>
      </c>
      <c r="B872" t="s">
        <v>39</v>
      </c>
      <c r="C872" t="s">
        <v>40</v>
      </c>
      <c r="D872" t="s">
        <v>41</v>
      </c>
      <c r="E872" t="s">
        <v>895</v>
      </c>
      <c r="F872" t="s">
        <v>896</v>
      </c>
      <c r="G872" t="s">
        <v>44</v>
      </c>
      <c r="H872" s="266">
        <v>43160</v>
      </c>
      <c r="I872" s="266">
        <v>44012</v>
      </c>
      <c r="J872" s="266">
        <v>43959</v>
      </c>
      <c r="K872" t="s">
        <v>45</v>
      </c>
      <c r="L872" t="s">
        <v>46</v>
      </c>
      <c r="M872" t="s">
        <v>47</v>
      </c>
      <c r="N872" t="s">
        <v>48</v>
      </c>
      <c r="O872">
        <v>20</v>
      </c>
      <c r="P872" t="s">
        <v>313</v>
      </c>
      <c r="Q872" t="s">
        <v>49</v>
      </c>
      <c r="R872" t="s">
        <v>18</v>
      </c>
      <c r="S872" t="s">
        <v>53</v>
      </c>
      <c r="U872" t="s">
        <v>51</v>
      </c>
      <c r="V872" t="s">
        <v>51</v>
      </c>
      <c r="W872" s="92"/>
      <c r="X872" s="92">
        <v>58.1</v>
      </c>
      <c r="Y872" s="93"/>
      <c r="Z872" s="93"/>
      <c r="AB872" s="266">
        <v>43797</v>
      </c>
      <c r="AC872" s="266">
        <v>43809</v>
      </c>
      <c r="AD872" t="s">
        <v>54</v>
      </c>
      <c r="AF872" t="s">
        <v>55</v>
      </c>
      <c r="AG872" t="s">
        <v>958</v>
      </c>
      <c r="AH872" t="s">
        <v>57</v>
      </c>
      <c r="AI872" t="s">
        <v>78</v>
      </c>
      <c r="AJ872" s="266">
        <v>43809</v>
      </c>
      <c r="AK872" s="266">
        <v>44254</v>
      </c>
      <c r="AL872" s="266">
        <v>44938</v>
      </c>
    </row>
    <row r="873" spans="1:38">
      <c r="A873" t="s">
        <v>38</v>
      </c>
      <c r="B873" t="s">
        <v>39</v>
      </c>
      <c r="C873" t="s">
        <v>40</v>
      </c>
      <c r="D873" t="s">
        <v>41</v>
      </c>
      <c r="E873" t="s">
        <v>895</v>
      </c>
      <c r="F873" t="s">
        <v>896</v>
      </c>
      <c r="G873" t="s">
        <v>44</v>
      </c>
      <c r="H873" s="266">
        <v>43160</v>
      </c>
      <c r="I873" s="266">
        <v>44012</v>
      </c>
      <c r="J873" s="266">
        <v>43959</v>
      </c>
      <c r="K873" t="s">
        <v>45</v>
      </c>
      <c r="L873" t="s">
        <v>46</v>
      </c>
      <c r="M873" t="s">
        <v>47</v>
      </c>
      <c r="N873" t="s">
        <v>48</v>
      </c>
      <c r="O873">
        <v>20</v>
      </c>
      <c r="P873" t="s">
        <v>314</v>
      </c>
      <c r="Q873" t="s">
        <v>49</v>
      </c>
      <c r="S873" t="s">
        <v>50</v>
      </c>
      <c r="U873" t="s">
        <v>51</v>
      </c>
      <c r="V873" t="s">
        <v>51</v>
      </c>
      <c r="W873" s="92"/>
      <c r="X873" s="92">
        <v>51.8</v>
      </c>
      <c r="Y873" s="93"/>
      <c r="Z873" s="93"/>
      <c r="AB873" s="266"/>
      <c r="AC873" s="266"/>
      <c r="AJ873" s="266"/>
      <c r="AK873" s="266"/>
      <c r="AL873" s="266">
        <v>44938</v>
      </c>
    </row>
    <row r="874" spans="1:38">
      <c r="A874" t="s">
        <v>38</v>
      </c>
      <c r="B874" t="s">
        <v>39</v>
      </c>
      <c r="C874" t="s">
        <v>40</v>
      </c>
      <c r="D874" t="s">
        <v>41</v>
      </c>
      <c r="E874" t="s">
        <v>895</v>
      </c>
      <c r="F874" t="s">
        <v>896</v>
      </c>
      <c r="G874" t="s">
        <v>44</v>
      </c>
      <c r="H874" s="266">
        <v>43160</v>
      </c>
      <c r="I874" s="266">
        <v>44012</v>
      </c>
      <c r="J874" s="266">
        <v>43959</v>
      </c>
      <c r="K874" t="s">
        <v>45</v>
      </c>
      <c r="L874" t="s">
        <v>46</v>
      </c>
      <c r="M874" t="s">
        <v>47</v>
      </c>
      <c r="N874" t="s">
        <v>48</v>
      </c>
      <c r="O874">
        <v>20</v>
      </c>
      <c r="P874" t="s">
        <v>316</v>
      </c>
      <c r="Q874" t="s">
        <v>49</v>
      </c>
      <c r="S874" t="s">
        <v>50</v>
      </c>
      <c r="U874" t="s">
        <v>48</v>
      </c>
      <c r="V874" t="s">
        <v>48</v>
      </c>
      <c r="W874" s="92"/>
      <c r="X874" s="92">
        <v>40.5</v>
      </c>
      <c r="Y874" s="93"/>
      <c r="Z874" s="93"/>
      <c r="AB874" s="266"/>
      <c r="AC874" s="266"/>
      <c r="AJ874" s="266"/>
      <c r="AK874" s="266"/>
      <c r="AL874" s="266">
        <v>44938</v>
      </c>
    </row>
    <row r="875" spans="1:38">
      <c r="A875" t="s">
        <v>38</v>
      </c>
      <c r="B875" t="s">
        <v>39</v>
      </c>
      <c r="C875" t="s">
        <v>40</v>
      </c>
      <c r="D875" t="s">
        <v>41</v>
      </c>
      <c r="E875" t="s">
        <v>895</v>
      </c>
      <c r="F875" t="s">
        <v>896</v>
      </c>
      <c r="G875" t="s">
        <v>44</v>
      </c>
      <c r="H875" s="266">
        <v>43160</v>
      </c>
      <c r="I875" s="266">
        <v>44012</v>
      </c>
      <c r="J875" s="266">
        <v>43959</v>
      </c>
      <c r="K875" t="s">
        <v>45</v>
      </c>
      <c r="L875" t="s">
        <v>46</v>
      </c>
      <c r="M875" t="s">
        <v>47</v>
      </c>
      <c r="N875" t="s">
        <v>48</v>
      </c>
      <c r="O875">
        <v>20</v>
      </c>
      <c r="P875" t="s">
        <v>317</v>
      </c>
      <c r="Q875" t="s">
        <v>49</v>
      </c>
      <c r="S875" t="s">
        <v>50</v>
      </c>
      <c r="U875" t="s">
        <v>48</v>
      </c>
      <c r="V875" t="s">
        <v>48</v>
      </c>
      <c r="W875" s="92"/>
      <c r="X875" s="92">
        <v>40.6</v>
      </c>
      <c r="Y875" s="93"/>
      <c r="Z875" s="93"/>
      <c r="AB875" s="266"/>
      <c r="AC875" s="266"/>
      <c r="AJ875" s="266"/>
      <c r="AK875" s="266"/>
      <c r="AL875" s="266">
        <v>44938</v>
      </c>
    </row>
    <row r="876" spans="1:38">
      <c r="A876" t="s">
        <v>38</v>
      </c>
      <c r="B876" t="s">
        <v>39</v>
      </c>
      <c r="C876" t="s">
        <v>40</v>
      </c>
      <c r="D876" t="s">
        <v>41</v>
      </c>
      <c r="E876" t="s">
        <v>895</v>
      </c>
      <c r="F876" t="s">
        <v>896</v>
      </c>
      <c r="G876" t="s">
        <v>44</v>
      </c>
      <c r="H876" s="266">
        <v>43160</v>
      </c>
      <c r="I876" s="266">
        <v>44012</v>
      </c>
      <c r="J876" s="266">
        <v>43959</v>
      </c>
      <c r="K876" t="s">
        <v>45</v>
      </c>
      <c r="L876" t="s">
        <v>46</v>
      </c>
      <c r="M876" t="s">
        <v>47</v>
      </c>
      <c r="N876" t="s">
        <v>48</v>
      </c>
      <c r="O876">
        <v>20</v>
      </c>
      <c r="P876" t="s">
        <v>318</v>
      </c>
      <c r="Q876" t="s">
        <v>49</v>
      </c>
      <c r="S876" t="s">
        <v>50</v>
      </c>
      <c r="U876" t="s">
        <v>48</v>
      </c>
      <c r="V876" t="s">
        <v>48</v>
      </c>
      <c r="W876" s="92"/>
      <c r="X876" s="92">
        <v>40.7</v>
      </c>
      <c r="Y876" s="93"/>
      <c r="Z876" s="93"/>
      <c r="AB876" s="266"/>
      <c r="AC876" s="266"/>
      <c r="AJ876" s="266"/>
      <c r="AK876" s="266"/>
      <c r="AL876" s="266">
        <v>44938</v>
      </c>
    </row>
    <row r="877" spans="1:38">
      <c r="A877" t="s">
        <v>38</v>
      </c>
      <c r="B877" t="s">
        <v>39</v>
      </c>
      <c r="C877" t="s">
        <v>40</v>
      </c>
      <c r="D877" t="s">
        <v>41</v>
      </c>
      <c r="E877" t="s">
        <v>895</v>
      </c>
      <c r="F877" t="s">
        <v>896</v>
      </c>
      <c r="G877" t="s">
        <v>44</v>
      </c>
      <c r="H877" s="266">
        <v>43160</v>
      </c>
      <c r="I877" s="266">
        <v>44012</v>
      </c>
      <c r="J877" s="266">
        <v>43959</v>
      </c>
      <c r="K877" t="s">
        <v>45</v>
      </c>
      <c r="L877" t="s">
        <v>46</v>
      </c>
      <c r="M877" t="s">
        <v>47</v>
      </c>
      <c r="N877" t="s">
        <v>48</v>
      </c>
      <c r="O877">
        <v>20</v>
      </c>
      <c r="P877" t="s">
        <v>319</v>
      </c>
      <c r="Q877" t="s">
        <v>49</v>
      </c>
      <c r="S877" t="s">
        <v>50</v>
      </c>
      <c r="U877" t="s">
        <v>48</v>
      </c>
      <c r="V877" t="s">
        <v>48</v>
      </c>
      <c r="W877" s="92"/>
      <c r="X877" s="92">
        <v>36.5</v>
      </c>
      <c r="Y877" s="93"/>
      <c r="Z877" s="93"/>
      <c r="AB877" s="266"/>
      <c r="AC877" s="266"/>
      <c r="AJ877" s="266"/>
      <c r="AK877" s="266"/>
      <c r="AL877" s="266">
        <v>44938</v>
      </c>
    </row>
    <row r="878" spans="1:38">
      <c r="A878" t="s">
        <v>38</v>
      </c>
      <c r="B878" t="s">
        <v>39</v>
      </c>
      <c r="C878" t="s">
        <v>40</v>
      </c>
      <c r="D878" t="s">
        <v>41</v>
      </c>
      <c r="E878" t="s">
        <v>895</v>
      </c>
      <c r="F878" t="s">
        <v>896</v>
      </c>
      <c r="G878" t="s">
        <v>44</v>
      </c>
      <c r="H878" s="266">
        <v>43160</v>
      </c>
      <c r="I878" s="266">
        <v>44012</v>
      </c>
      <c r="J878" s="266">
        <v>43959</v>
      </c>
      <c r="K878" t="s">
        <v>45</v>
      </c>
      <c r="L878" t="s">
        <v>46</v>
      </c>
      <c r="M878" t="s">
        <v>47</v>
      </c>
      <c r="N878" t="s">
        <v>48</v>
      </c>
      <c r="O878">
        <v>20</v>
      </c>
      <c r="P878" t="s">
        <v>321</v>
      </c>
      <c r="Q878" t="s">
        <v>49</v>
      </c>
      <c r="R878" t="s">
        <v>18</v>
      </c>
      <c r="S878" t="s">
        <v>53</v>
      </c>
      <c r="U878" t="s">
        <v>51</v>
      </c>
      <c r="V878" t="s">
        <v>51</v>
      </c>
      <c r="W878" s="92"/>
      <c r="X878" s="92">
        <v>64.3</v>
      </c>
      <c r="Y878" s="93"/>
      <c r="Z878" s="93"/>
      <c r="AB878" s="266">
        <v>43615</v>
      </c>
      <c r="AC878" s="266">
        <v>43621</v>
      </c>
      <c r="AD878" t="s">
        <v>54</v>
      </c>
      <c r="AF878" t="s">
        <v>55</v>
      </c>
      <c r="AG878" t="s">
        <v>959</v>
      </c>
      <c r="AH878" t="s">
        <v>57</v>
      </c>
      <c r="AI878" t="s">
        <v>128</v>
      </c>
      <c r="AJ878" s="266">
        <v>43621</v>
      </c>
      <c r="AK878" s="266">
        <v>44254</v>
      </c>
      <c r="AL878" s="266">
        <v>44938</v>
      </c>
    </row>
    <row r="879" spans="1:38">
      <c r="A879" t="s">
        <v>38</v>
      </c>
      <c r="B879" t="s">
        <v>39</v>
      </c>
      <c r="C879" t="s">
        <v>40</v>
      </c>
      <c r="D879" t="s">
        <v>41</v>
      </c>
      <c r="E879" t="s">
        <v>895</v>
      </c>
      <c r="F879" t="s">
        <v>896</v>
      </c>
      <c r="G879" t="s">
        <v>44</v>
      </c>
      <c r="H879" s="266">
        <v>43160</v>
      </c>
      <c r="I879" s="266">
        <v>44012</v>
      </c>
      <c r="J879" s="266">
        <v>43959</v>
      </c>
      <c r="K879" t="s">
        <v>45</v>
      </c>
      <c r="L879" t="s">
        <v>46</v>
      </c>
      <c r="M879" t="s">
        <v>47</v>
      </c>
      <c r="N879" t="s">
        <v>48</v>
      </c>
      <c r="O879">
        <v>20</v>
      </c>
      <c r="P879" t="s">
        <v>323</v>
      </c>
      <c r="Q879" t="s">
        <v>49</v>
      </c>
      <c r="R879" t="s">
        <v>18</v>
      </c>
      <c r="S879" t="s">
        <v>53</v>
      </c>
      <c r="U879" t="s">
        <v>48</v>
      </c>
      <c r="V879" t="s">
        <v>70</v>
      </c>
      <c r="W879" s="92"/>
      <c r="X879" s="92">
        <v>26</v>
      </c>
      <c r="Y879" s="93"/>
      <c r="Z879" s="93"/>
      <c r="AB879" s="266">
        <v>43335</v>
      </c>
      <c r="AC879" s="266">
        <v>43416</v>
      </c>
      <c r="AD879" t="s">
        <v>54</v>
      </c>
      <c r="AF879" t="s">
        <v>55</v>
      </c>
      <c r="AG879" t="s">
        <v>960</v>
      </c>
      <c r="AH879" t="s">
        <v>273</v>
      </c>
      <c r="AI879" t="s">
        <v>88</v>
      </c>
      <c r="AJ879" s="266">
        <v>43416</v>
      </c>
      <c r="AK879" s="266">
        <v>44254</v>
      </c>
      <c r="AL879" s="266">
        <v>44938</v>
      </c>
    </row>
    <row r="880" spans="1:38">
      <c r="A880" t="s">
        <v>38</v>
      </c>
      <c r="B880" t="s">
        <v>39</v>
      </c>
      <c r="C880" t="s">
        <v>40</v>
      </c>
      <c r="D880" t="s">
        <v>41</v>
      </c>
      <c r="E880" t="s">
        <v>895</v>
      </c>
      <c r="F880" t="s">
        <v>896</v>
      </c>
      <c r="G880" t="s">
        <v>44</v>
      </c>
      <c r="H880" s="266">
        <v>43160</v>
      </c>
      <c r="I880" s="266">
        <v>44012</v>
      </c>
      <c r="J880" s="266">
        <v>43959</v>
      </c>
      <c r="K880" t="s">
        <v>45</v>
      </c>
      <c r="L880" t="s">
        <v>46</v>
      </c>
      <c r="M880" t="s">
        <v>47</v>
      </c>
      <c r="N880" t="s">
        <v>48</v>
      </c>
      <c r="O880">
        <v>20</v>
      </c>
      <c r="P880" t="s">
        <v>324</v>
      </c>
      <c r="Q880" t="s">
        <v>49</v>
      </c>
      <c r="S880" t="s">
        <v>50</v>
      </c>
      <c r="U880" t="s">
        <v>51</v>
      </c>
      <c r="V880" t="s">
        <v>51</v>
      </c>
      <c r="W880" s="92"/>
      <c r="X880" s="92">
        <v>51.9</v>
      </c>
      <c r="Y880" s="93"/>
      <c r="Z880" s="93"/>
      <c r="AB880" s="266"/>
      <c r="AC880" s="266"/>
      <c r="AJ880" s="266"/>
      <c r="AK880" s="266"/>
      <c r="AL880" s="266">
        <v>44938</v>
      </c>
    </row>
    <row r="881" spans="1:38">
      <c r="A881" t="s">
        <v>38</v>
      </c>
      <c r="B881" t="s">
        <v>39</v>
      </c>
      <c r="C881" t="s">
        <v>40</v>
      </c>
      <c r="D881" t="s">
        <v>41</v>
      </c>
      <c r="E881" t="s">
        <v>895</v>
      </c>
      <c r="F881" t="s">
        <v>896</v>
      </c>
      <c r="G881" t="s">
        <v>44</v>
      </c>
      <c r="H881" s="266">
        <v>43160</v>
      </c>
      <c r="I881" s="266">
        <v>44012</v>
      </c>
      <c r="J881" s="266">
        <v>43959</v>
      </c>
      <c r="K881" t="s">
        <v>45</v>
      </c>
      <c r="L881" t="s">
        <v>46</v>
      </c>
      <c r="M881" t="s">
        <v>47</v>
      </c>
      <c r="N881" t="s">
        <v>48</v>
      </c>
      <c r="O881">
        <v>21</v>
      </c>
      <c r="P881" t="s">
        <v>325</v>
      </c>
      <c r="Q881" t="s">
        <v>49</v>
      </c>
      <c r="R881" t="s">
        <v>18</v>
      </c>
      <c r="S881" t="s">
        <v>53</v>
      </c>
      <c r="U881" t="s">
        <v>51</v>
      </c>
      <c r="V881" t="s">
        <v>51</v>
      </c>
      <c r="W881" s="92"/>
      <c r="X881" s="92">
        <v>52</v>
      </c>
      <c r="Y881" s="93"/>
      <c r="Z881" s="93"/>
      <c r="AB881" s="266">
        <v>43532</v>
      </c>
      <c r="AC881" s="266">
        <v>43549</v>
      </c>
      <c r="AD881" t="s">
        <v>54</v>
      </c>
      <c r="AF881" t="s">
        <v>55</v>
      </c>
      <c r="AG881" t="s">
        <v>961</v>
      </c>
      <c r="AH881" t="s">
        <v>57</v>
      </c>
      <c r="AI881" t="s">
        <v>144</v>
      </c>
      <c r="AJ881" s="266">
        <v>43549</v>
      </c>
      <c r="AK881" s="266">
        <v>44254</v>
      </c>
      <c r="AL881" s="266">
        <v>44938</v>
      </c>
    </row>
    <row r="882" spans="1:38">
      <c r="A882" t="s">
        <v>38</v>
      </c>
      <c r="B882" t="s">
        <v>39</v>
      </c>
      <c r="C882" t="s">
        <v>40</v>
      </c>
      <c r="D882" t="s">
        <v>41</v>
      </c>
      <c r="E882" t="s">
        <v>895</v>
      </c>
      <c r="F882" t="s">
        <v>896</v>
      </c>
      <c r="G882" t="s">
        <v>44</v>
      </c>
      <c r="H882" s="266">
        <v>43160</v>
      </c>
      <c r="I882" s="266">
        <v>44012</v>
      </c>
      <c r="J882" s="266">
        <v>43959</v>
      </c>
      <c r="K882" t="s">
        <v>45</v>
      </c>
      <c r="L882" t="s">
        <v>46</v>
      </c>
      <c r="M882" t="s">
        <v>47</v>
      </c>
      <c r="N882" t="s">
        <v>48</v>
      </c>
      <c r="O882">
        <v>21</v>
      </c>
      <c r="P882" t="s">
        <v>327</v>
      </c>
      <c r="Q882" t="s">
        <v>49</v>
      </c>
      <c r="S882" t="s">
        <v>50</v>
      </c>
      <c r="U882" t="s">
        <v>60</v>
      </c>
      <c r="V882" t="s">
        <v>60</v>
      </c>
      <c r="W882" s="92"/>
      <c r="X882" s="92">
        <v>71.8</v>
      </c>
      <c r="Y882" s="93"/>
      <c r="Z882" s="93"/>
      <c r="AB882" s="266"/>
      <c r="AC882" s="266"/>
      <c r="AJ882" s="266"/>
      <c r="AK882" s="266"/>
      <c r="AL882" s="266">
        <v>44938</v>
      </c>
    </row>
    <row r="883" spans="1:38">
      <c r="A883" t="s">
        <v>38</v>
      </c>
      <c r="B883" t="s">
        <v>39</v>
      </c>
      <c r="C883" t="s">
        <v>40</v>
      </c>
      <c r="D883" t="s">
        <v>41</v>
      </c>
      <c r="E883" t="s">
        <v>895</v>
      </c>
      <c r="F883" t="s">
        <v>896</v>
      </c>
      <c r="G883" t="s">
        <v>44</v>
      </c>
      <c r="H883" s="266">
        <v>43160</v>
      </c>
      <c r="I883" s="266">
        <v>44012</v>
      </c>
      <c r="J883" s="266">
        <v>43959</v>
      </c>
      <c r="K883" t="s">
        <v>45</v>
      </c>
      <c r="L883" t="s">
        <v>46</v>
      </c>
      <c r="M883" t="s">
        <v>47</v>
      </c>
      <c r="N883" t="s">
        <v>48</v>
      </c>
      <c r="O883">
        <v>21</v>
      </c>
      <c r="P883" t="s">
        <v>328</v>
      </c>
      <c r="Q883" t="s">
        <v>49</v>
      </c>
      <c r="S883" t="s">
        <v>50</v>
      </c>
      <c r="U883" t="s">
        <v>51</v>
      </c>
      <c r="V883" t="s">
        <v>51</v>
      </c>
      <c r="W883" s="92"/>
      <c r="X883" s="92">
        <v>58.1</v>
      </c>
      <c r="Y883" s="93"/>
      <c r="Z883" s="93"/>
      <c r="AB883" s="266"/>
      <c r="AC883" s="266"/>
      <c r="AJ883" s="266"/>
      <c r="AK883" s="266"/>
      <c r="AL883" s="266">
        <v>44938</v>
      </c>
    </row>
    <row r="884" spans="1:38">
      <c r="A884" t="s">
        <v>38</v>
      </c>
      <c r="B884" t="s">
        <v>39</v>
      </c>
      <c r="C884" t="s">
        <v>40</v>
      </c>
      <c r="D884" t="s">
        <v>41</v>
      </c>
      <c r="E884" t="s">
        <v>895</v>
      </c>
      <c r="F884" t="s">
        <v>896</v>
      </c>
      <c r="G884" t="s">
        <v>44</v>
      </c>
      <c r="H884" s="266">
        <v>43160</v>
      </c>
      <c r="I884" s="266">
        <v>44012</v>
      </c>
      <c r="J884" s="266">
        <v>43959</v>
      </c>
      <c r="K884" t="s">
        <v>45</v>
      </c>
      <c r="L884" t="s">
        <v>46</v>
      </c>
      <c r="M884" t="s">
        <v>47</v>
      </c>
      <c r="N884" t="s">
        <v>48</v>
      </c>
      <c r="O884">
        <v>21</v>
      </c>
      <c r="P884" t="s">
        <v>329</v>
      </c>
      <c r="Q884" t="s">
        <v>49</v>
      </c>
      <c r="S884" t="s">
        <v>50</v>
      </c>
      <c r="U884" t="s">
        <v>51</v>
      </c>
      <c r="V884" t="s">
        <v>51</v>
      </c>
      <c r="W884" s="92"/>
      <c r="X884" s="92">
        <v>51.8</v>
      </c>
      <c r="Y884" s="93"/>
      <c r="Z884" s="93"/>
      <c r="AB884" s="266"/>
      <c r="AC884" s="266"/>
      <c r="AJ884" s="266"/>
      <c r="AK884" s="266"/>
      <c r="AL884" s="266">
        <v>44938</v>
      </c>
    </row>
    <row r="885" spans="1:38">
      <c r="A885" t="s">
        <v>38</v>
      </c>
      <c r="B885" t="s">
        <v>39</v>
      </c>
      <c r="C885" t="s">
        <v>40</v>
      </c>
      <c r="D885" t="s">
        <v>41</v>
      </c>
      <c r="E885" t="s">
        <v>895</v>
      </c>
      <c r="F885" t="s">
        <v>896</v>
      </c>
      <c r="G885" t="s">
        <v>44</v>
      </c>
      <c r="H885" s="266">
        <v>43160</v>
      </c>
      <c r="I885" s="266">
        <v>44012</v>
      </c>
      <c r="J885" s="266">
        <v>43959</v>
      </c>
      <c r="K885" t="s">
        <v>45</v>
      </c>
      <c r="L885" t="s">
        <v>46</v>
      </c>
      <c r="M885" t="s">
        <v>47</v>
      </c>
      <c r="N885" t="s">
        <v>48</v>
      </c>
      <c r="O885">
        <v>21</v>
      </c>
      <c r="P885" t="s">
        <v>330</v>
      </c>
      <c r="Q885" t="s">
        <v>49</v>
      </c>
      <c r="R885" t="s">
        <v>18</v>
      </c>
      <c r="S885" t="s">
        <v>53</v>
      </c>
      <c r="U885" t="s">
        <v>48</v>
      </c>
      <c r="V885" t="s">
        <v>48</v>
      </c>
      <c r="W885" s="92"/>
      <c r="X885" s="92">
        <v>40.5</v>
      </c>
      <c r="Y885" s="93"/>
      <c r="Z885" s="93"/>
      <c r="AB885" s="266">
        <v>43294</v>
      </c>
      <c r="AC885" s="266">
        <v>43320</v>
      </c>
      <c r="AD885" t="s">
        <v>54</v>
      </c>
      <c r="AF885" t="s">
        <v>55</v>
      </c>
      <c r="AG885" t="s">
        <v>962</v>
      </c>
      <c r="AH885" t="s">
        <v>57</v>
      </c>
      <c r="AI885" t="s">
        <v>78</v>
      </c>
      <c r="AJ885" s="266">
        <v>43320</v>
      </c>
      <c r="AK885" s="266">
        <v>44254</v>
      </c>
      <c r="AL885" s="266">
        <v>44938</v>
      </c>
    </row>
    <row r="886" spans="1:38">
      <c r="A886" t="s">
        <v>38</v>
      </c>
      <c r="B886" t="s">
        <v>39</v>
      </c>
      <c r="C886" t="s">
        <v>40</v>
      </c>
      <c r="D886" t="s">
        <v>41</v>
      </c>
      <c r="E886" t="s">
        <v>895</v>
      </c>
      <c r="F886" t="s">
        <v>896</v>
      </c>
      <c r="G886" t="s">
        <v>44</v>
      </c>
      <c r="H886" s="266">
        <v>43160</v>
      </c>
      <c r="I886" s="266">
        <v>44012</v>
      </c>
      <c r="J886" s="266">
        <v>43959</v>
      </c>
      <c r="K886" t="s">
        <v>45</v>
      </c>
      <c r="L886" t="s">
        <v>46</v>
      </c>
      <c r="M886" t="s">
        <v>47</v>
      </c>
      <c r="N886" t="s">
        <v>48</v>
      </c>
      <c r="O886">
        <v>21</v>
      </c>
      <c r="P886" t="s">
        <v>331</v>
      </c>
      <c r="Q886" t="s">
        <v>49</v>
      </c>
      <c r="S886" t="s">
        <v>50</v>
      </c>
      <c r="U886" t="s">
        <v>48</v>
      </c>
      <c r="V886" t="s">
        <v>48</v>
      </c>
      <c r="W886" s="92"/>
      <c r="X886" s="92">
        <v>40.6</v>
      </c>
      <c r="Y886" s="93"/>
      <c r="Z886" s="93"/>
      <c r="AB886" s="266"/>
      <c r="AC886" s="266"/>
      <c r="AJ886" s="266"/>
      <c r="AK886" s="266"/>
      <c r="AL886" s="266">
        <v>44938</v>
      </c>
    </row>
    <row r="887" spans="1:38">
      <c r="A887" t="s">
        <v>38</v>
      </c>
      <c r="B887" t="s">
        <v>39</v>
      </c>
      <c r="C887" t="s">
        <v>40</v>
      </c>
      <c r="D887" t="s">
        <v>41</v>
      </c>
      <c r="E887" t="s">
        <v>895</v>
      </c>
      <c r="F887" t="s">
        <v>896</v>
      </c>
      <c r="G887" t="s">
        <v>44</v>
      </c>
      <c r="H887" s="266">
        <v>43160</v>
      </c>
      <c r="I887" s="266">
        <v>44012</v>
      </c>
      <c r="J887" s="266">
        <v>43959</v>
      </c>
      <c r="K887" t="s">
        <v>45</v>
      </c>
      <c r="L887" t="s">
        <v>46</v>
      </c>
      <c r="M887" t="s">
        <v>47</v>
      </c>
      <c r="N887" t="s">
        <v>48</v>
      </c>
      <c r="O887">
        <v>21</v>
      </c>
      <c r="P887" t="s">
        <v>332</v>
      </c>
      <c r="Q887" t="s">
        <v>49</v>
      </c>
      <c r="S887" t="s">
        <v>50</v>
      </c>
      <c r="U887" t="s">
        <v>48</v>
      </c>
      <c r="V887" t="s">
        <v>48</v>
      </c>
      <c r="W887" s="92"/>
      <c r="X887" s="92">
        <v>40.7</v>
      </c>
      <c r="Y887" s="93"/>
      <c r="Z887" s="93"/>
      <c r="AB887" s="266"/>
      <c r="AC887" s="266"/>
      <c r="AJ887" s="266"/>
      <c r="AK887" s="266"/>
      <c r="AL887" s="266">
        <v>44938</v>
      </c>
    </row>
    <row r="888" spans="1:38">
      <c r="A888" t="s">
        <v>38</v>
      </c>
      <c r="B888" t="s">
        <v>39</v>
      </c>
      <c r="C888" t="s">
        <v>40</v>
      </c>
      <c r="D888" t="s">
        <v>41</v>
      </c>
      <c r="E888" t="s">
        <v>895</v>
      </c>
      <c r="F888" t="s">
        <v>896</v>
      </c>
      <c r="G888" t="s">
        <v>44</v>
      </c>
      <c r="H888" s="266">
        <v>43160</v>
      </c>
      <c r="I888" s="266">
        <v>44012</v>
      </c>
      <c r="J888" s="266">
        <v>43959</v>
      </c>
      <c r="K888" t="s">
        <v>45</v>
      </c>
      <c r="L888" t="s">
        <v>46</v>
      </c>
      <c r="M888" t="s">
        <v>47</v>
      </c>
      <c r="N888" t="s">
        <v>48</v>
      </c>
      <c r="O888">
        <v>21</v>
      </c>
      <c r="P888" t="s">
        <v>333</v>
      </c>
      <c r="Q888" t="s">
        <v>49</v>
      </c>
      <c r="R888" t="s">
        <v>18</v>
      </c>
      <c r="S888" t="s">
        <v>53</v>
      </c>
      <c r="U888" t="s">
        <v>48</v>
      </c>
      <c r="V888" t="s">
        <v>48</v>
      </c>
      <c r="W888" s="92"/>
      <c r="X888" s="92">
        <v>36.5</v>
      </c>
      <c r="Y888" s="93"/>
      <c r="Z888" s="93"/>
      <c r="AB888" s="266">
        <v>43264</v>
      </c>
      <c r="AC888" s="266">
        <v>43273</v>
      </c>
      <c r="AD888" t="s">
        <v>54</v>
      </c>
      <c r="AF888" t="s">
        <v>55</v>
      </c>
      <c r="AG888" t="s">
        <v>963</v>
      </c>
      <c r="AH888" t="s">
        <v>57</v>
      </c>
      <c r="AI888" t="s">
        <v>73</v>
      </c>
      <c r="AJ888" s="266">
        <v>43273</v>
      </c>
      <c r="AK888" s="266">
        <v>44254</v>
      </c>
      <c r="AL888" s="266">
        <v>44938</v>
      </c>
    </row>
    <row r="889" spans="1:38">
      <c r="A889" t="s">
        <v>38</v>
      </c>
      <c r="B889" t="s">
        <v>39</v>
      </c>
      <c r="C889" t="s">
        <v>40</v>
      </c>
      <c r="D889" t="s">
        <v>41</v>
      </c>
      <c r="E889" t="s">
        <v>895</v>
      </c>
      <c r="F889" t="s">
        <v>896</v>
      </c>
      <c r="G889" t="s">
        <v>44</v>
      </c>
      <c r="H889" s="266">
        <v>43160</v>
      </c>
      <c r="I889" s="266">
        <v>44012</v>
      </c>
      <c r="J889" s="266">
        <v>43959</v>
      </c>
      <c r="K889" t="s">
        <v>45</v>
      </c>
      <c r="L889" t="s">
        <v>46</v>
      </c>
      <c r="M889" t="s">
        <v>47</v>
      </c>
      <c r="N889" t="s">
        <v>48</v>
      </c>
      <c r="O889">
        <v>21</v>
      </c>
      <c r="P889" t="s">
        <v>334</v>
      </c>
      <c r="Q889" t="s">
        <v>49</v>
      </c>
      <c r="S889" t="s">
        <v>50</v>
      </c>
      <c r="U889" t="s">
        <v>51</v>
      </c>
      <c r="V889" t="s">
        <v>51</v>
      </c>
      <c r="W889" s="92"/>
      <c r="X889" s="92">
        <v>64.3</v>
      </c>
      <c r="Y889" s="93"/>
      <c r="Z889" s="93"/>
      <c r="AB889" s="266"/>
      <c r="AC889" s="266"/>
      <c r="AJ889" s="266"/>
      <c r="AK889" s="266"/>
      <c r="AL889" s="266">
        <v>44938</v>
      </c>
    </row>
    <row r="890" spans="1:38">
      <c r="A890" t="s">
        <v>38</v>
      </c>
      <c r="B890" t="s">
        <v>39</v>
      </c>
      <c r="C890" t="s">
        <v>40</v>
      </c>
      <c r="D890" t="s">
        <v>41</v>
      </c>
      <c r="E890" t="s">
        <v>895</v>
      </c>
      <c r="F890" t="s">
        <v>896</v>
      </c>
      <c r="G890" t="s">
        <v>44</v>
      </c>
      <c r="H890" s="266">
        <v>43160</v>
      </c>
      <c r="I890" s="266">
        <v>44012</v>
      </c>
      <c r="J890" s="266">
        <v>43959</v>
      </c>
      <c r="K890" t="s">
        <v>45</v>
      </c>
      <c r="L890" t="s">
        <v>46</v>
      </c>
      <c r="M890" t="s">
        <v>47</v>
      </c>
      <c r="N890" t="s">
        <v>48</v>
      </c>
      <c r="O890">
        <v>21</v>
      </c>
      <c r="P890" t="s">
        <v>335</v>
      </c>
      <c r="Q890" t="s">
        <v>49</v>
      </c>
      <c r="S890" t="s">
        <v>50</v>
      </c>
      <c r="U890" t="s">
        <v>48</v>
      </c>
      <c r="V890" t="s">
        <v>70</v>
      </c>
      <c r="W890" s="92"/>
      <c r="X890" s="92">
        <v>26</v>
      </c>
      <c r="Y890" s="93"/>
      <c r="Z890" s="93"/>
      <c r="AB890" s="266"/>
      <c r="AC890" s="266"/>
      <c r="AJ890" s="266"/>
      <c r="AK890" s="266"/>
      <c r="AL890" s="266">
        <v>44938</v>
      </c>
    </row>
    <row r="891" spans="1:38">
      <c r="A891" t="s">
        <v>38</v>
      </c>
      <c r="B891" t="s">
        <v>39</v>
      </c>
      <c r="C891" t="s">
        <v>40</v>
      </c>
      <c r="D891" t="s">
        <v>41</v>
      </c>
      <c r="E891" t="s">
        <v>895</v>
      </c>
      <c r="F891" t="s">
        <v>896</v>
      </c>
      <c r="G891" t="s">
        <v>44</v>
      </c>
      <c r="H891" s="266">
        <v>43160</v>
      </c>
      <c r="I891" s="266">
        <v>44012</v>
      </c>
      <c r="J891" s="266">
        <v>43959</v>
      </c>
      <c r="K891" t="s">
        <v>45</v>
      </c>
      <c r="L891" t="s">
        <v>46</v>
      </c>
      <c r="M891" t="s">
        <v>47</v>
      </c>
      <c r="N891" t="s">
        <v>48</v>
      </c>
      <c r="O891">
        <v>21</v>
      </c>
      <c r="P891" t="s">
        <v>336</v>
      </c>
      <c r="Q891" t="s">
        <v>49</v>
      </c>
      <c r="R891" t="s">
        <v>18</v>
      </c>
      <c r="S891" t="s">
        <v>53</v>
      </c>
      <c r="U891" t="s">
        <v>51</v>
      </c>
      <c r="V891" t="s">
        <v>51</v>
      </c>
      <c r="W891" s="92"/>
      <c r="X891" s="92">
        <v>51.9</v>
      </c>
      <c r="Y891" s="93"/>
      <c r="Z891" s="93"/>
      <c r="AB891" s="266">
        <v>43309</v>
      </c>
      <c r="AC891" s="266">
        <v>43312</v>
      </c>
      <c r="AD891" t="s">
        <v>54</v>
      </c>
      <c r="AF891" t="s">
        <v>55</v>
      </c>
      <c r="AG891" t="s">
        <v>964</v>
      </c>
      <c r="AH891" t="s">
        <v>57</v>
      </c>
      <c r="AI891" t="s">
        <v>78</v>
      </c>
      <c r="AJ891" s="266">
        <v>43312</v>
      </c>
      <c r="AK891" s="266">
        <v>44254</v>
      </c>
      <c r="AL891" s="266">
        <v>44938</v>
      </c>
    </row>
    <row r="892" spans="1:38">
      <c r="A892" t="s">
        <v>38</v>
      </c>
      <c r="B892" t="s">
        <v>39</v>
      </c>
      <c r="C892" t="s">
        <v>40</v>
      </c>
      <c r="D892" t="s">
        <v>41</v>
      </c>
      <c r="E892" t="s">
        <v>895</v>
      </c>
      <c r="F892" t="s">
        <v>896</v>
      </c>
      <c r="G892" t="s">
        <v>44</v>
      </c>
      <c r="H892" s="266">
        <v>43160</v>
      </c>
      <c r="I892" s="266">
        <v>44012</v>
      </c>
      <c r="J892" s="266">
        <v>43959</v>
      </c>
      <c r="K892" t="s">
        <v>45</v>
      </c>
      <c r="L892" t="s">
        <v>46</v>
      </c>
      <c r="M892" t="s">
        <v>47</v>
      </c>
      <c r="N892" t="s">
        <v>48</v>
      </c>
      <c r="O892">
        <v>22</v>
      </c>
      <c r="P892" t="s">
        <v>337</v>
      </c>
      <c r="Q892" t="s">
        <v>49</v>
      </c>
      <c r="S892" t="s">
        <v>50</v>
      </c>
      <c r="U892" t="s">
        <v>51</v>
      </c>
      <c r="V892" t="s">
        <v>51</v>
      </c>
      <c r="W892" s="92"/>
      <c r="X892" s="92">
        <v>52</v>
      </c>
      <c r="Y892" s="93"/>
      <c r="Z892" s="93"/>
      <c r="AB892" s="266"/>
      <c r="AC892" s="266"/>
      <c r="AJ892" s="266"/>
      <c r="AK892" s="266"/>
      <c r="AL892" s="266">
        <v>44938</v>
      </c>
    </row>
    <row r="893" spans="1:38">
      <c r="A893" t="s">
        <v>38</v>
      </c>
      <c r="B893" t="s">
        <v>39</v>
      </c>
      <c r="C893" t="s">
        <v>40</v>
      </c>
      <c r="D893" t="s">
        <v>41</v>
      </c>
      <c r="E893" t="s">
        <v>895</v>
      </c>
      <c r="F893" t="s">
        <v>896</v>
      </c>
      <c r="G893" t="s">
        <v>44</v>
      </c>
      <c r="H893" s="266">
        <v>43160</v>
      </c>
      <c r="I893" s="266">
        <v>44012</v>
      </c>
      <c r="J893" s="266">
        <v>43959</v>
      </c>
      <c r="K893" t="s">
        <v>45</v>
      </c>
      <c r="L893" t="s">
        <v>46</v>
      </c>
      <c r="M893" t="s">
        <v>47</v>
      </c>
      <c r="N893" t="s">
        <v>48</v>
      </c>
      <c r="O893">
        <v>22</v>
      </c>
      <c r="P893" t="s">
        <v>339</v>
      </c>
      <c r="Q893" t="s">
        <v>49</v>
      </c>
      <c r="S893" t="s">
        <v>50</v>
      </c>
      <c r="U893" t="s">
        <v>60</v>
      </c>
      <c r="V893" t="s">
        <v>60</v>
      </c>
      <c r="W893" s="92"/>
      <c r="X893" s="92">
        <v>71.8</v>
      </c>
      <c r="Y893" s="93"/>
      <c r="Z893" s="93"/>
      <c r="AB893" s="266"/>
      <c r="AC893" s="266"/>
      <c r="AJ893" s="266"/>
      <c r="AK893" s="266"/>
      <c r="AL893" s="266">
        <v>44938</v>
      </c>
    </row>
    <row r="894" spans="1:38">
      <c r="A894" t="s">
        <v>38</v>
      </c>
      <c r="B894" t="s">
        <v>39</v>
      </c>
      <c r="C894" t="s">
        <v>40</v>
      </c>
      <c r="D894" t="s">
        <v>41</v>
      </c>
      <c r="E894" t="s">
        <v>895</v>
      </c>
      <c r="F894" t="s">
        <v>896</v>
      </c>
      <c r="G894" t="s">
        <v>44</v>
      </c>
      <c r="H894" s="266">
        <v>43160</v>
      </c>
      <c r="I894" s="266">
        <v>44012</v>
      </c>
      <c r="J894" s="266">
        <v>43959</v>
      </c>
      <c r="K894" t="s">
        <v>45</v>
      </c>
      <c r="L894" t="s">
        <v>46</v>
      </c>
      <c r="M894" t="s">
        <v>47</v>
      </c>
      <c r="N894" t="s">
        <v>48</v>
      </c>
      <c r="O894">
        <v>22</v>
      </c>
      <c r="P894" t="s">
        <v>340</v>
      </c>
      <c r="Q894" t="s">
        <v>49</v>
      </c>
      <c r="R894" t="s">
        <v>18</v>
      </c>
      <c r="S894" t="s">
        <v>53</v>
      </c>
      <c r="U894" t="s">
        <v>51</v>
      </c>
      <c r="V894" t="s">
        <v>51</v>
      </c>
      <c r="W894" s="92"/>
      <c r="X894" s="92">
        <v>58.1</v>
      </c>
      <c r="Y894" s="93"/>
      <c r="Z894" s="93"/>
      <c r="AB894" s="266">
        <v>43620</v>
      </c>
      <c r="AC894" s="266">
        <v>43636</v>
      </c>
      <c r="AD894" t="s">
        <v>54</v>
      </c>
      <c r="AF894" t="s">
        <v>55</v>
      </c>
      <c r="AG894" t="s">
        <v>965</v>
      </c>
      <c r="AH894" t="s">
        <v>57</v>
      </c>
      <c r="AI894" t="s">
        <v>105</v>
      </c>
      <c r="AJ894" s="266">
        <v>43636</v>
      </c>
      <c r="AK894" s="266">
        <v>44254</v>
      </c>
      <c r="AL894" s="266">
        <v>44938</v>
      </c>
    </row>
    <row r="895" spans="1:38">
      <c r="A895" t="s">
        <v>38</v>
      </c>
      <c r="B895" t="s">
        <v>39</v>
      </c>
      <c r="C895" t="s">
        <v>40</v>
      </c>
      <c r="D895" t="s">
        <v>41</v>
      </c>
      <c r="E895" t="s">
        <v>895</v>
      </c>
      <c r="F895" t="s">
        <v>896</v>
      </c>
      <c r="G895" t="s">
        <v>44</v>
      </c>
      <c r="H895" s="266">
        <v>43160</v>
      </c>
      <c r="I895" s="266">
        <v>44012</v>
      </c>
      <c r="J895" s="266">
        <v>43959</v>
      </c>
      <c r="K895" t="s">
        <v>45</v>
      </c>
      <c r="L895" t="s">
        <v>46</v>
      </c>
      <c r="M895" t="s">
        <v>47</v>
      </c>
      <c r="N895" t="s">
        <v>48</v>
      </c>
      <c r="O895">
        <v>22</v>
      </c>
      <c r="P895" t="s">
        <v>341</v>
      </c>
      <c r="Q895" t="s">
        <v>49</v>
      </c>
      <c r="R895" t="s">
        <v>18</v>
      </c>
      <c r="S895" t="s">
        <v>53</v>
      </c>
      <c r="U895" t="s">
        <v>51</v>
      </c>
      <c r="V895" t="s">
        <v>51</v>
      </c>
      <c r="W895" s="92"/>
      <c r="X895" s="92">
        <v>51.8</v>
      </c>
      <c r="Y895" s="93"/>
      <c r="Z895" s="93"/>
      <c r="AB895" s="266">
        <v>43404</v>
      </c>
      <c r="AC895" s="266">
        <v>43420</v>
      </c>
      <c r="AD895" t="s">
        <v>54</v>
      </c>
      <c r="AF895" t="s">
        <v>55</v>
      </c>
      <c r="AG895" t="s">
        <v>966</v>
      </c>
      <c r="AH895" t="s">
        <v>57</v>
      </c>
      <c r="AI895" t="s">
        <v>88</v>
      </c>
      <c r="AJ895" s="266">
        <v>43420</v>
      </c>
      <c r="AK895" s="266">
        <v>44254</v>
      </c>
      <c r="AL895" s="266">
        <v>44938</v>
      </c>
    </row>
    <row r="896" spans="1:38">
      <c r="A896" t="s">
        <v>38</v>
      </c>
      <c r="B896" t="s">
        <v>39</v>
      </c>
      <c r="C896" t="s">
        <v>40</v>
      </c>
      <c r="D896" t="s">
        <v>41</v>
      </c>
      <c r="E896" t="s">
        <v>895</v>
      </c>
      <c r="F896" t="s">
        <v>896</v>
      </c>
      <c r="G896" t="s">
        <v>44</v>
      </c>
      <c r="H896" s="266">
        <v>43160</v>
      </c>
      <c r="I896" s="266">
        <v>44012</v>
      </c>
      <c r="J896" s="266">
        <v>43959</v>
      </c>
      <c r="K896" t="s">
        <v>45</v>
      </c>
      <c r="L896" t="s">
        <v>46</v>
      </c>
      <c r="M896" t="s">
        <v>47</v>
      </c>
      <c r="N896" t="s">
        <v>48</v>
      </c>
      <c r="O896">
        <v>22</v>
      </c>
      <c r="P896" t="s">
        <v>342</v>
      </c>
      <c r="Q896" t="s">
        <v>49</v>
      </c>
      <c r="S896" t="s">
        <v>50</v>
      </c>
      <c r="U896" t="s">
        <v>48</v>
      </c>
      <c r="V896" t="s">
        <v>48</v>
      </c>
      <c r="W896" s="92"/>
      <c r="X896" s="92">
        <v>40.5</v>
      </c>
      <c r="Y896" s="93"/>
      <c r="Z896" s="93"/>
      <c r="AB896" s="266"/>
      <c r="AC896" s="266"/>
      <c r="AJ896" s="266"/>
      <c r="AK896" s="266"/>
      <c r="AL896" s="266">
        <v>44938</v>
      </c>
    </row>
    <row r="897" spans="1:38">
      <c r="A897" t="s">
        <v>38</v>
      </c>
      <c r="B897" t="s">
        <v>39</v>
      </c>
      <c r="C897" t="s">
        <v>40</v>
      </c>
      <c r="D897" t="s">
        <v>41</v>
      </c>
      <c r="E897" t="s">
        <v>895</v>
      </c>
      <c r="F897" t="s">
        <v>896</v>
      </c>
      <c r="G897" t="s">
        <v>44</v>
      </c>
      <c r="H897" s="266">
        <v>43160</v>
      </c>
      <c r="I897" s="266">
        <v>44012</v>
      </c>
      <c r="J897" s="266">
        <v>43959</v>
      </c>
      <c r="K897" t="s">
        <v>45</v>
      </c>
      <c r="L897" t="s">
        <v>46</v>
      </c>
      <c r="M897" t="s">
        <v>47</v>
      </c>
      <c r="N897" t="s">
        <v>48</v>
      </c>
      <c r="O897">
        <v>22</v>
      </c>
      <c r="P897" t="s">
        <v>343</v>
      </c>
      <c r="Q897" t="s">
        <v>49</v>
      </c>
      <c r="S897" t="s">
        <v>50</v>
      </c>
      <c r="U897" t="s">
        <v>48</v>
      </c>
      <c r="V897" t="s">
        <v>48</v>
      </c>
      <c r="W897" s="92"/>
      <c r="X897" s="92">
        <v>40.6</v>
      </c>
      <c r="Y897" s="93"/>
      <c r="Z897" s="93"/>
      <c r="AB897" s="266"/>
      <c r="AC897" s="266"/>
      <c r="AJ897" s="266"/>
      <c r="AK897" s="266"/>
      <c r="AL897" s="266">
        <v>44938</v>
      </c>
    </row>
    <row r="898" spans="1:38">
      <c r="A898" t="s">
        <v>38</v>
      </c>
      <c r="B898" t="s">
        <v>39</v>
      </c>
      <c r="C898" t="s">
        <v>40</v>
      </c>
      <c r="D898" t="s">
        <v>41</v>
      </c>
      <c r="E898" t="s">
        <v>895</v>
      </c>
      <c r="F898" t="s">
        <v>896</v>
      </c>
      <c r="G898" t="s">
        <v>44</v>
      </c>
      <c r="H898" s="266">
        <v>43160</v>
      </c>
      <c r="I898" s="266">
        <v>44012</v>
      </c>
      <c r="J898" s="266">
        <v>43959</v>
      </c>
      <c r="K898" t="s">
        <v>45</v>
      </c>
      <c r="L898" t="s">
        <v>46</v>
      </c>
      <c r="M898" t="s">
        <v>47</v>
      </c>
      <c r="N898" t="s">
        <v>48</v>
      </c>
      <c r="O898">
        <v>22</v>
      </c>
      <c r="P898" t="s">
        <v>344</v>
      </c>
      <c r="Q898" t="s">
        <v>49</v>
      </c>
      <c r="S898" t="s">
        <v>50</v>
      </c>
      <c r="U898" t="s">
        <v>48</v>
      </c>
      <c r="V898" t="s">
        <v>48</v>
      </c>
      <c r="W898" s="92"/>
      <c r="X898" s="92">
        <v>40.7</v>
      </c>
      <c r="Y898" s="93"/>
      <c r="Z898" s="93"/>
      <c r="AB898" s="266"/>
      <c r="AC898" s="266"/>
      <c r="AJ898" s="266"/>
      <c r="AK898" s="266"/>
      <c r="AL898" s="266">
        <v>44938</v>
      </c>
    </row>
    <row r="899" spans="1:38">
      <c r="A899" t="s">
        <v>38</v>
      </c>
      <c r="B899" t="s">
        <v>39</v>
      </c>
      <c r="C899" t="s">
        <v>40</v>
      </c>
      <c r="D899" t="s">
        <v>41</v>
      </c>
      <c r="E899" t="s">
        <v>895</v>
      </c>
      <c r="F899" t="s">
        <v>896</v>
      </c>
      <c r="G899" t="s">
        <v>44</v>
      </c>
      <c r="H899" s="266">
        <v>43160</v>
      </c>
      <c r="I899" s="266">
        <v>44012</v>
      </c>
      <c r="J899" s="266">
        <v>43959</v>
      </c>
      <c r="K899" t="s">
        <v>45</v>
      </c>
      <c r="L899" t="s">
        <v>46</v>
      </c>
      <c r="M899" t="s">
        <v>47</v>
      </c>
      <c r="N899" t="s">
        <v>48</v>
      </c>
      <c r="O899">
        <v>22</v>
      </c>
      <c r="P899" t="s">
        <v>346</v>
      </c>
      <c r="Q899" t="s">
        <v>49</v>
      </c>
      <c r="R899" t="s">
        <v>18</v>
      </c>
      <c r="S899" t="s">
        <v>53</v>
      </c>
      <c r="U899" t="s">
        <v>48</v>
      </c>
      <c r="V899" t="s">
        <v>48</v>
      </c>
      <c r="W899" s="92"/>
      <c r="X899" s="92">
        <v>36.5</v>
      </c>
      <c r="Y899" s="93"/>
      <c r="Z899" s="93"/>
      <c r="AB899" s="266">
        <v>43335</v>
      </c>
      <c r="AC899" s="266">
        <v>43347</v>
      </c>
      <c r="AD899" t="s">
        <v>54</v>
      </c>
      <c r="AF899" t="s">
        <v>55</v>
      </c>
      <c r="AG899" t="s">
        <v>967</v>
      </c>
      <c r="AH899" t="s">
        <v>57</v>
      </c>
      <c r="AI899" t="s">
        <v>88</v>
      </c>
      <c r="AJ899" s="266">
        <v>43347</v>
      </c>
      <c r="AK899" s="266">
        <v>44254</v>
      </c>
      <c r="AL899" s="266">
        <v>44938</v>
      </c>
    </row>
    <row r="900" spans="1:38">
      <c r="A900" t="s">
        <v>38</v>
      </c>
      <c r="B900" t="s">
        <v>39</v>
      </c>
      <c r="C900" t="s">
        <v>40</v>
      </c>
      <c r="D900" t="s">
        <v>41</v>
      </c>
      <c r="E900" t="s">
        <v>895</v>
      </c>
      <c r="F900" t="s">
        <v>896</v>
      </c>
      <c r="G900" t="s">
        <v>44</v>
      </c>
      <c r="H900" s="266">
        <v>43160</v>
      </c>
      <c r="I900" s="266">
        <v>44012</v>
      </c>
      <c r="J900" s="266">
        <v>43959</v>
      </c>
      <c r="K900" t="s">
        <v>45</v>
      </c>
      <c r="L900" t="s">
        <v>46</v>
      </c>
      <c r="M900" t="s">
        <v>47</v>
      </c>
      <c r="N900" t="s">
        <v>48</v>
      </c>
      <c r="O900">
        <v>22</v>
      </c>
      <c r="P900" t="s">
        <v>347</v>
      </c>
      <c r="Q900" t="s">
        <v>49</v>
      </c>
      <c r="S900" t="s">
        <v>50</v>
      </c>
      <c r="U900" t="s">
        <v>51</v>
      </c>
      <c r="V900" t="s">
        <v>51</v>
      </c>
      <c r="W900" s="92"/>
      <c r="X900" s="92">
        <v>64.3</v>
      </c>
      <c r="Y900" s="93"/>
      <c r="Z900" s="93"/>
      <c r="AB900" s="266"/>
      <c r="AC900" s="266"/>
      <c r="AJ900" s="266"/>
      <c r="AK900" s="266"/>
      <c r="AL900" s="266">
        <v>44938</v>
      </c>
    </row>
    <row r="901" spans="1:38">
      <c r="A901" t="s">
        <v>38</v>
      </c>
      <c r="B901" t="s">
        <v>39</v>
      </c>
      <c r="C901" t="s">
        <v>40</v>
      </c>
      <c r="D901" t="s">
        <v>41</v>
      </c>
      <c r="E901" t="s">
        <v>895</v>
      </c>
      <c r="F901" t="s">
        <v>896</v>
      </c>
      <c r="G901" t="s">
        <v>44</v>
      </c>
      <c r="H901" s="266">
        <v>43160</v>
      </c>
      <c r="I901" s="266">
        <v>44012</v>
      </c>
      <c r="J901" s="266">
        <v>43959</v>
      </c>
      <c r="K901" t="s">
        <v>45</v>
      </c>
      <c r="L901" t="s">
        <v>46</v>
      </c>
      <c r="M901" t="s">
        <v>47</v>
      </c>
      <c r="N901" t="s">
        <v>48</v>
      </c>
      <c r="O901">
        <v>22</v>
      </c>
      <c r="P901" t="s">
        <v>348</v>
      </c>
      <c r="Q901" t="s">
        <v>49</v>
      </c>
      <c r="R901" t="s">
        <v>18</v>
      </c>
      <c r="S901" t="s">
        <v>53</v>
      </c>
      <c r="U901" t="s">
        <v>48</v>
      </c>
      <c r="V901" t="s">
        <v>70</v>
      </c>
      <c r="W901" s="92"/>
      <c r="X901" s="92">
        <v>26</v>
      </c>
      <c r="Y901" s="93"/>
      <c r="Z901" s="93"/>
      <c r="AB901" s="266">
        <v>43256</v>
      </c>
      <c r="AC901" s="266">
        <v>43273</v>
      </c>
      <c r="AD901" t="s">
        <v>54</v>
      </c>
      <c r="AF901" t="s">
        <v>55</v>
      </c>
      <c r="AG901" t="s">
        <v>968</v>
      </c>
      <c r="AJ901" s="266"/>
      <c r="AK901" s="266">
        <v>44254</v>
      </c>
      <c r="AL901" s="266">
        <v>44938</v>
      </c>
    </row>
    <row r="902" spans="1:38">
      <c r="A902" t="s">
        <v>38</v>
      </c>
      <c r="B902" t="s">
        <v>39</v>
      </c>
      <c r="C902" t="s">
        <v>40</v>
      </c>
      <c r="D902" t="s">
        <v>41</v>
      </c>
      <c r="E902" t="s">
        <v>895</v>
      </c>
      <c r="F902" t="s">
        <v>896</v>
      </c>
      <c r="G902" t="s">
        <v>44</v>
      </c>
      <c r="H902" s="266">
        <v>43160</v>
      </c>
      <c r="I902" s="266">
        <v>44012</v>
      </c>
      <c r="J902" s="266">
        <v>43959</v>
      </c>
      <c r="K902" t="s">
        <v>45</v>
      </c>
      <c r="L902" t="s">
        <v>46</v>
      </c>
      <c r="M902" t="s">
        <v>47</v>
      </c>
      <c r="N902" t="s">
        <v>48</v>
      </c>
      <c r="O902">
        <v>22</v>
      </c>
      <c r="P902" t="s">
        <v>349</v>
      </c>
      <c r="Q902" t="s">
        <v>49</v>
      </c>
      <c r="S902" t="s">
        <v>50</v>
      </c>
      <c r="U902" t="s">
        <v>51</v>
      </c>
      <c r="V902" t="s">
        <v>51</v>
      </c>
      <c r="W902" s="92"/>
      <c r="X902" s="92">
        <v>51.9</v>
      </c>
      <c r="Y902" s="93"/>
      <c r="Z902" s="93"/>
      <c r="AB902" s="266"/>
      <c r="AC902" s="266"/>
      <c r="AJ902" s="266"/>
      <c r="AK902" s="266"/>
      <c r="AL902" s="266">
        <v>44938</v>
      </c>
    </row>
    <row r="903" spans="1:38">
      <c r="A903" t="s">
        <v>38</v>
      </c>
      <c r="B903" t="s">
        <v>39</v>
      </c>
      <c r="C903" t="s">
        <v>40</v>
      </c>
      <c r="D903" t="s">
        <v>41</v>
      </c>
      <c r="E903" t="s">
        <v>895</v>
      </c>
      <c r="F903" t="s">
        <v>896</v>
      </c>
      <c r="G903" t="s">
        <v>44</v>
      </c>
      <c r="H903" s="266">
        <v>43160</v>
      </c>
      <c r="I903" s="266">
        <v>44012</v>
      </c>
      <c r="J903" s="266">
        <v>43959</v>
      </c>
      <c r="K903" t="s">
        <v>45</v>
      </c>
      <c r="L903" t="s">
        <v>46</v>
      </c>
      <c r="M903" t="s">
        <v>47</v>
      </c>
      <c r="N903" t="s">
        <v>48</v>
      </c>
      <c r="O903">
        <v>23</v>
      </c>
      <c r="P903" t="s">
        <v>351</v>
      </c>
      <c r="Q903" t="s">
        <v>49</v>
      </c>
      <c r="S903" t="s">
        <v>50</v>
      </c>
      <c r="U903" t="s">
        <v>51</v>
      </c>
      <c r="V903" t="s">
        <v>51</v>
      </c>
      <c r="W903" s="92"/>
      <c r="X903" s="92">
        <v>52</v>
      </c>
      <c r="Y903" s="93"/>
      <c r="Z903" s="93"/>
      <c r="AB903" s="266"/>
      <c r="AC903" s="266"/>
      <c r="AJ903" s="266"/>
      <c r="AK903" s="266"/>
      <c r="AL903" s="266">
        <v>44938</v>
      </c>
    </row>
    <row r="904" spans="1:38">
      <c r="A904" t="s">
        <v>38</v>
      </c>
      <c r="B904" t="s">
        <v>39</v>
      </c>
      <c r="C904" t="s">
        <v>40</v>
      </c>
      <c r="D904" t="s">
        <v>41</v>
      </c>
      <c r="E904" t="s">
        <v>895</v>
      </c>
      <c r="F904" t="s">
        <v>896</v>
      </c>
      <c r="G904" t="s">
        <v>44</v>
      </c>
      <c r="H904" s="266">
        <v>43160</v>
      </c>
      <c r="I904" s="266">
        <v>44012</v>
      </c>
      <c r="J904" s="266">
        <v>43959</v>
      </c>
      <c r="K904" t="s">
        <v>45</v>
      </c>
      <c r="L904" t="s">
        <v>46</v>
      </c>
      <c r="M904" t="s">
        <v>47</v>
      </c>
      <c r="N904" t="s">
        <v>48</v>
      </c>
      <c r="O904">
        <v>23</v>
      </c>
      <c r="P904" t="s">
        <v>352</v>
      </c>
      <c r="Q904" t="s">
        <v>49</v>
      </c>
      <c r="R904" t="s">
        <v>18</v>
      </c>
      <c r="S904" t="s">
        <v>53</v>
      </c>
      <c r="U904" t="s">
        <v>60</v>
      </c>
      <c r="V904" t="s">
        <v>60</v>
      </c>
      <c r="W904" s="92"/>
      <c r="X904" s="92">
        <v>71.8</v>
      </c>
      <c r="Y904" s="93"/>
      <c r="Z904" s="93"/>
      <c r="AB904" s="266">
        <v>43418</v>
      </c>
      <c r="AC904" s="266">
        <v>43427</v>
      </c>
      <c r="AD904" t="s">
        <v>54</v>
      </c>
      <c r="AF904" t="s">
        <v>55</v>
      </c>
      <c r="AG904" t="s">
        <v>969</v>
      </c>
      <c r="AH904" t="s">
        <v>57</v>
      </c>
      <c r="AI904" t="s">
        <v>78</v>
      </c>
      <c r="AJ904" s="266">
        <v>43427</v>
      </c>
      <c r="AK904" s="266">
        <v>44254</v>
      </c>
      <c r="AL904" s="266">
        <v>44938</v>
      </c>
    </row>
    <row r="905" spans="1:38">
      <c r="A905" t="s">
        <v>38</v>
      </c>
      <c r="B905" t="s">
        <v>39</v>
      </c>
      <c r="C905" t="s">
        <v>40</v>
      </c>
      <c r="D905" t="s">
        <v>41</v>
      </c>
      <c r="E905" t="s">
        <v>895</v>
      </c>
      <c r="F905" t="s">
        <v>896</v>
      </c>
      <c r="G905" t="s">
        <v>44</v>
      </c>
      <c r="H905" s="266">
        <v>43160</v>
      </c>
      <c r="I905" s="266">
        <v>44012</v>
      </c>
      <c r="J905" s="266">
        <v>43959</v>
      </c>
      <c r="K905" t="s">
        <v>45</v>
      </c>
      <c r="L905" t="s">
        <v>46</v>
      </c>
      <c r="M905" t="s">
        <v>47</v>
      </c>
      <c r="N905" t="s">
        <v>48</v>
      </c>
      <c r="O905">
        <v>23</v>
      </c>
      <c r="P905" t="s">
        <v>354</v>
      </c>
      <c r="Q905" t="s">
        <v>49</v>
      </c>
      <c r="S905" t="s">
        <v>50</v>
      </c>
      <c r="U905" t="s">
        <v>51</v>
      </c>
      <c r="V905" t="s">
        <v>51</v>
      </c>
      <c r="W905" s="92"/>
      <c r="X905" s="92">
        <v>58.1</v>
      </c>
      <c r="Y905" s="93"/>
      <c r="Z905" s="93"/>
      <c r="AB905" s="266"/>
      <c r="AC905" s="266"/>
      <c r="AJ905" s="266"/>
      <c r="AK905" s="266"/>
      <c r="AL905" s="266">
        <v>44938</v>
      </c>
    </row>
    <row r="906" spans="1:38">
      <c r="A906" t="s">
        <v>38</v>
      </c>
      <c r="B906" t="s">
        <v>39</v>
      </c>
      <c r="C906" t="s">
        <v>40</v>
      </c>
      <c r="D906" t="s">
        <v>41</v>
      </c>
      <c r="E906" t="s">
        <v>895</v>
      </c>
      <c r="F906" t="s">
        <v>896</v>
      </c>
      <c r="G906" t="s">
        <v>44</v>
      </c>
      <c r="H906" s="266">
        <v>43160</v>
      </c>
      <c r="I906" s="266">
        <v>44012</v>
      </c>
      <c r="J906" s="266">
        <v>43959</v>
      </c>
      <c r="K906" t="s">
        <v>45</v>
      </c>
      <c r="L906" t="s">
        <v>46</v>
      </c>
      <c r="M906" t="s">
        <v>47</v>
      </c>
      <c r="N906" t="s">
        <v>48</v>
      </c>
      <c r="O906">
        <v>23</v>
      </c>
      <c r="P906" t="s">
        <v>356</v>
      </c>
      <c r="Q906" t="s">
        <v>49</v>
      </c>
      <c r="S906" t="s">
        <v>50</v>
      </c>
      <c r="U906" t="s">
        <v>51</v>
      </c>
      <c r="V906" t="s">
        <v>51</v>
      </c>
      <c r="W906" s="92"/>
      <c r="X906" s="92">
        <v>51.8</v>
      </c>
      <c r="Y906" s="93"/>
      <c r="Z906" s="93"/>
      <c r="AB906" s="266"/>
      <c r="AC906" s="266"/>
      <c r="AJ906" s="266"/>
      <c r="AK906" s="266"/>
      <c r="AL906" s="266">
        <v>44938</v>
      </c>
    </row>
    <row r="907" spans="1:38">
      <c r="A907" t="s">
        <v>38</v>
      </c>
      <c r="B907" t="s">
        <v>39</v>
      </c>
      <c r="C907" t="s">
        <v>40</v>
      </c>
      <c r="D907" t="s">
        <v>41</v>
      </c>
      <c r="E907" t="s">
        <v>895</v>
      </c>
      <c r="F907" t="s">
        <v>896</v>
      </c>
      <c r="G907" t="s">
        <v>44</v>
      </c>
      <c r="H907" s="266">
        <v>43160</v>
      </c>
      <c r="I907" s="266">
        <v>44012</v>
      </c>
      <c r="J907" s="266">
        <v>43959</v>
      </c>
      <c r="K907" t="s">
        <v>45</v>
      </c>
      <c r="L907" t="s">
        <v>46</v>
      </c>
      <c r="M907" t="s">
        <v>47</v>
      </c>
      <c r="N907" t="s">
        <v>48</v>
      </c>
      <c r="O907">
        <v>23</v>
      </c>
      <c r="P907" t="s">
        <v>357</v>
      </c>
      <c r="Q907" t="s">
        <v>49</v>
      </c>
      <c r="R907" t="s">
        <v>18</v>
      </c>
      <c r="S907" t="s">
        <v>53</v>
      </c>
      <c r="U907" t="s">
        <v>48</v>
      </c>
      <c r="V907" t="s">
        <v>48</v>
      </c>
      <c r="W907" s="92"/>
      <c r="X907" s="92">
        <v>40.5</v>
      </c>
      <c r="Y907" s="93"/>
      <c r="Z907" s="93"/>
      <c r="AB907" s="266">
        <v>43241</v>
      </c>
      <c r="AC907" s="266">
        <v>43249</v>
      </c>
      <c r="AD907" t="s">
        <v>54</v>
      </c>
      <c r="AF907" t="s">
        <v>55</v>
      </c>
      <c r="AG907" t="s">
        <v>970</v>
      </c>
      <c r="AH907" t="s">
        <v>57</v>
      </c>
      <c r="AI907" t="s">
        <v>540</v>
      </c>
      <c r="AJ907" s="266">
        <v>43249</v>
      </c>
      <c r="AK907" s="266">
        <v>44254</v>
      </c>
      <c r="AL907" s="266">
        <v>44938</v>
      </c>
    </row>
    <row r="908" spans="1:38">
      <c r="A908" t="s">
        <v>38</v>
      </c>
      <c r="B908" t="s">
        <v>39</v>
      </c>
      <c r="C908" t="s">
        <v>40</v>
      </c>
      <c r="D908" t="s">
        <v>41</v>
      </c>
      <c r="E908" t="s">
        <v>895</v>
      </c>
      <c r="F908" t="s">
        <v>896</v>
      </c>
      <c r="G908" t="s">
        <v>44</v>
      </c>
      <c r="H908" s="266">
        <v>43160</v>
      </c>
      <c r="I908" s="266">
        <v>44012</v>
      </c>
      <c r="J908" s="266">
        <v>43959</v>
      </c>
      <c r="K908" t="s">
        <v>45</v>
      </c>
      <c r="L908" t="s">
        <v>46</v>
      </c>
      <c r="M908" t="s">
        <v>47</v>
      </c>
      <c r="N908" t="s">
        <v>48</v>
      </c>
      <c r="O908">
        <v>23</v>
      </c>
      <c r="P908" t="s">
        <v>359</v>
      </c>
      <c r="Q908" t="s">
        <v>49</v>
      </c>
      <c r="S908" t="s">
        <v>50</v>
      </c>
      <c r="U908" t="s">
        <v>48</v>
      </c>
      <c r="V908" t="s">
        <v>48</v>
      </c>
      <c r="W908" s="92"/>
      <c r="X908" s="92">
        <v>40.6</v>
      </c>
      <c r="Y908" s="93"/>
      <c r="Z908" s="93"/>
      <c r="AB908" s="266"/>
      <c r="AC908" s="266"/>
      <c r="AJ908" s="266"/>
      <c r="AK908" s="266"/>
      <c r="AL908" s="266">
        <v>44938</v>
      </c>
    </row>
    <row r="909" spans="1:38">
      <c r="A909" t="s">
        <v>38</v>
      </c>
      <c r="B909" t="s">
        <v>39</v>
      </c>
      <c r="C909" t="s">
        <v>40</v>
      </c>
      <c r="D909" t="s">
        <v>41</v>
      </c>
      <c r="E909" t="s">
        <v>895</v>
      </c>
      <c r="F909" t="s">
        <v>896</v>
      </c>
      <c r="G909" t="s">
        <v>44</v>
      </c>
      <c r="H909" s="266">
        <v>43160</v>
      </c>
      <c r="I909" s="266">
        <v>44012</v>
      </c>
      <c r="J909" s="266">
        <v>43959</v>
      </c>
      <c r="K909" t="s">
        <v>45</v>
      </c>
      <c r="L909" t="s">
        <v>46</v>
      </c>
      <c r="M909" t="s">
        <v>47</v>
      </c>
      <c r="N909" t="s">
        <v>48</v>
      </c>
      <c r="O909">
        <v>23</v>
      </c>
      <c r="P909" t="s">
        <v>360</v>
      </c>
      <c r="Q909" t="s">
        <v>49</v>
      </c>
      <c r="R909" t="s">
        <v>18</v>
      </c>
      <c r="S909" t="s">
        <v>53</v>
      </c>
      <c r="U909" t="s">
        <v>48</v>
      </c>
      <c r="V909" t="s">
        <v>48</v>
      </c>
      <c r="W909" s="92"/>
      <c r="X909" s="92">
        <v>40.7</v>
      </c>
      <c r="Y909" s="93"/>
      <c r="Z909" s="93"/>
      <c r="AB909" s="266">
        <v>43630</v>
      </c>
      <c r="AC909" s="266">
        <v>43637</v>
      </c>
      <c r="AD909" t="s">
        <v>54</v>
      </c>
      <c r="AF909" t="s">
        <v>55</v>
      </c>
      <c r="AG909" t="s">
        <v>971</v>
      </c>
      <c r="AH909" t="s">
        <v>57</v>
      </c>
      <c r="AI909" t="s">
        <v>73</v>
      </c>
      <c r="AJ909" s="266">
        <v>43637</v>
      </c>
      <c r="AK909" s="266">
        <v>44254</v>
      </c>
      <c r="AL909" s="266">
        <v>44938</v>
      </c>
    </row>
    <row r="910" spans="1:38">
      <c r="A910" t="s">
        <v>38</v>
      </c>
      <c r="B910" t="s">
        <v>39</v>
      </c>
      <c r="C910" t="s">
        <v>40</v>
      </c>
      <c r="D910" t="s">
        <v>41</v>
      </c>
      <c r="E910" t="s">
        <v>895</v>
      </c>
      <c r="F910" t="s">
        <v>896</v>
      </c>
      <c r="G910" t="s">
        <v>44</v>
      </c>
      <c r="H910" s="266">
        <v>43160</v>
      </c>
      <c r="I910" s="266">
        <v>44012</v>
      </c>
      <c r="J910" s="266">
        <v>43959</v>
      </c>
      <c r="K910" t="s">
        <v>45</v>
      </c>
      <c r="L910" t="s">
        <v>46</v>
      </c>
      <c r="M910" t="s">
        <v>47</v>
      </c>
      <c r="N910" t="s">
        <v>48</v>
      </c>
      <c r="O910">
        <v>23</v>
      </c>
      <c r="P910" t="s">
        <v>361</v>
      </c>
      <c r="Q910" t="s">
        <v>49</v>
      </c>
      <c r="S910" t="s">
        <v>50</v>
      </c>
      <c r="U910" t="s">
        <v>48</v>
      </c>
      <c r="V910" t="s">
        <v>48</v>
      </c>
      <c r="W910" s="92"/>
      <c r="X910" s="92">
        <v>36.5</v>
      </c>
      <c r="Y910" s="93"/>
      <c r="Z910" s="93"/>
      <c r="AB910" s="266"/>
      <c r="AC910" s="266"/>
      <c r="AJ910" s="266"/>
      <c r="AK910" s="266"/>
      <c r="AL910" s="266">
        <v>44938</v>
      </c>
    </row>
    <row r="911" spans="1:38">
      <c r="A911" t="s">
        <v>38</v>
      </c>
      <c r="B911" t="s">
        <v>39</v>
      </c>
      <c r="C911" t="s">
        <v>40</v>
      </c>
      <c r="D911" t="s">
        <v>41</v>
      </c>
      <c r="E911" t="s">
        <v>895</v>
      </c>
      <c r="F911" t="s">
        <v>896</v>
      </c>
      <c r="G911" t="s">
        <v>44</v>
      </c>
      <c r="H911" s="266">
        <v>43160</v>
      </c>
      <c r="I911" s="266">
        <v>44012</v>
      </c>
      <c r="J911" s="266">
        <v>43959</v>
      </c>
      <c r="K911" t="s">
        <v>45</v>
      </c>
      <c r="L911" t="s">
        <v>46</v>
      </c>
      <c r="M911" t="s">
        <v>47</v>
      </c>
      <c r="N911" t="s">
        <v>48</v>
      </c>
      <c r="O911">
        <v>23</v>
      </c>
      <c r="P911" t="s">
        <v>363</v>
      </c>
      <c r="Q911" t="s">
        <v>49</v>
      </c>
      <c r="R911" t="s">
        <v>18</v>
      </c>
      <c r="S911" t="s">
        <v>53</v>
      </c>
      <c r="U911" t="s">
        <v>51</v>
      </c>
      <c r="V911" t="s">
        <v>51</v>
      </c>
      <c r="W911" s="92"/>
      <c r="X911" s="92">
        <v>64.3</v>
      </c>
      <c r="Y911" s="93"/>
      <c r="Z911" s="93"/>
      <c r="AB911" s="266">
        <v>43204</v>
      </c>
      <c r="AC911" s="266">
        <v>43216</v>
      </c>
      <c r="AD911" t="s">
        <v>54</v>
      </c>
      <c r="AF911" t="s">
        <v>55</v>
      </c>
      <c r="AG911" t="s">
        <v>972</v>
      </c>
      <c r="AJ911" s="266"/>
      <c r="AK911" s="266">
        <v>44254</v>
      </c>
      <c r="AL911" s="266">
        <v>44938</v>
      </c>
    </row>
    <row r="912" spans="1:38">
      <c r="A912" t="s">
        <v>38</v>
      </c>
      <c r="B912" t="s">
        <v>39</v>
      </c>
      <c r="C912" t="s">
        <v>40</v>
      </c>
      <c r="D912" t="s">
        <v>41</v>
      </c>
      <c r="E912" t="s">
        <v>895</v>
      </c>
      <c r="F912" t="s">
        <v>896</v>
      </c>
      <c r="G912" t="s">
        <v>44</v>
      </c>
      <c r="H912" s="266">
        <v>43160</v>
      </c>
      <c r="I912" s="266">
        <v>44012</v>
      </c>
      <c r="J912" s="266">
        <v>43959</v>
      </c>
      <c r="K912" t="s">
        <v>45</v>
      </c>
      <c r="L912" t="s">
        <v>46</v>
      </c>
      <c r="M912" t="s">
        <v>47</v>
      </c>
      <c r="N912" t="s">
        <v>48</v>
      </c>
      <c r="O912">
        <v>23</v>
      </c>
      <c r="P912" t="s">
        <v>364</v>
      </c>
      <c r="Q912" t="s">
        <v>49</v>
      </c>
      <c r="R912" t="s">
        <v>18</v>
      </c>
      <c r="S912" t="s">
        <v>53</v>
      </c>
      <c r="U912" t="s">
        <v>48</v>
      </c>
      <c r="V912" t="s">
        <v>70</v>
      </c>
      <c r="W912" s="92"/>
      <c r="X912" s="92">
        <v>26</v>
      </c>
      <c r="Y912" s="93"/>
      <c r="Z912" s="93"/>
      <c r="AB912" s="266">
        <v>43201</v>
      </c>
      <c r="AC912" s="266">
        <v>43206</v>
      </c>
      <c r="AD912" t="s">
        <v>54</v>
      </c>
      <c r="AF912" t="s">
        <v>55</v>
      </c>
      <c r="AG912" t="s">
        <v>973</v>
      </c>
      <c r="AH912" t="s">
        <v>57</v>
      </c>
      <c r="AI912" t="s">
        <v>78</v>
      </c>
      <c r="AJ912" s="266">
        <v>43206</v>
      </c>
      <c r="AK912" s="266">
        <v>44254</v>
      </c>
      <c r="AL912" s="266">
        <v>44938</v>
      </c>
    </row>
    <row r="913" spans="1:38">
      <c r="A913" t="s">
        <v>38</v>
      </c>
      <c r="B913" t="s">
        <v>39</v>
      </c>
      <c r="C913" t="s">
        <v>40</v>
      </c>
      <c r="D913" t="s">
        <v>41</v>
      </c>
      <c r="E913" t="s">
        <v>895</v>
      </c>
      <c r="F913" t="s">
        <v>896</v>
      </c>
      <c r="G913" t="s">
        <v>44</v>
      </c>
      <c r="H913" s="266">
        <v>43160</v>
      </c>
      <c r="I913" s="266">
        <v>44012</v>
      </c>
      <c r="J913" s="266">
        <v>43959</v>
      </c>
      <c r="K913" t="s">
        <v>45</v>
      </c>
      <c r="L913" t="s">
        <v>46</v>
      </c>
      <c r="M913" t="s">
        <v>47</v>
      </c>
      <c r="N913" t="s">
        <v>48</v>
      </c>
      <c r="O913">
        <v>23</v>
      </c>
      <c r="P913" t="s">
        <v>366</v>
      </c>
      <c r="Q913" t="s">
        <v>49</v>
      </c>
      <c r="R913" t="s">
        <v>18</v>
      </c>
      <c r="S913" t="s">
        <v>53</v>
      </c>
      <c r="U913" t="s">
        <v>51</v>
      </c>
      <c r="V913" t="s">
        <v>51</v>
      </c>
      <c r="W913" s="92"/>
      <c r="X913" s="92">
        <v>51.9</v>
      </c>
      <c r="Y913" s="93"/>
      <c r="Z913" s="93"/>
      <c r="AB913" s="266">
        <v>43223</v>
      </c>
      <c r="AC913" s="266">
        <v>43231</v>
      </c>
      <c r="AD913" t="s">
        <v>54</v>
      </c>
      <c r="AF913" t="s">
        <v>55</v>
      </c>
      <c r="AG913" t="s">
        <v>974</v>
      </c>
      <c r="AH913" t="s">
        <v>57</v>
      </c>
      <c r="AI913" t="s">
        <v>73</v>
      </c>
      <c r="AJ913" s="266">
        <v>43231</v>
      </c>
      <c r="AK913" s="266">
        <v>44254</v>
      </c>
      <c r="AL913" s="266">
        <v>44938</v>
      </c>
    </row>
    <row r="914" spans="1:38">
      <c r="A914" t="s">
        <v>38</v>
      </c>
      <c r="B914" t="s">
        <v>39</v>
      </c>
      <c r="C914" t="s">
        <v>40</v>
      </c>
      <c r="D914" t="s">
        <v>41</v>
      </c>
      <c r="E914" t="s">
        <v>895</v>
      </c>
      <c r="F914" t="s">
        <v>896</v>
      </c>
      <c r="G914" t="s">
        <v>44</v>
      </c>
      <c r="H914" s="266">
        <v>43160</v>
      </c>
      <c r="I914" s="266">
        <v>44012</v>
      </c>
      <c r="J914" s="266">
        <v>43959</v>
      </c>
      <c r="K914" t="s">
        <v>45</v>
      </c>
      <c r="L914" t="s">
        <v>46</v>
      </c>
      <c r="M914" t="s">
        <v>47</v>
      </c>
      <c r="N914" t="s">
        <v>48</v>
      </c>
      <c r="O914">
        <v>24</v>
      </c>
      <c r="P914" t="s">
        <v>367</v>
      </c>
      <c r="Q914" t="s">
        <v>49</v>
      </c>
      <c r="S914" t="s">
        <v>50</v>
      </c>
      <c r="U914" t="s">
        <v>51</v>
      </c>
      <c r="V914" t="s">
        <v>51</v>
      </c>
      <c r="W914" s="92"/>
      <c r="X914" s="92">
        <v>52</v>
      </c>
      <c r="Y914" s="93"/>
      <c r="Z914" s="93"/>
      <c r="AB914" s="266"/>
      <c r="AC914" s="266"/>
      <c r="AJ914" s="266"/>
      <c r="AK914" s="266"/>
      <c r="AL914" s="266">
        <v>44938</v>
      </c>
    </row>
    <row r="915" spans="1:38">
      <c r="A915" t="s">
        <v>38</v>
      </c>
      <c r="B915" t="s">
        <v>39</v>
      </c>
      <c r="C915" t="s">
        <v>40</v>
      </c>
      <c r="D915" t="s">
        <v>41</v>
      </c>
      <c r="E915" t="s">
        <v>895</v>
      </c>
      <c r="F915" t="s">
        <v>896</v>
      </c>
      <c r="G915" t="s">
        <v>44</v>
      </c>
      <c r="H915" s="266">
        <v>43160</v>
      </c>
      <c r="I915" s="266">
        <v>44012</v>
      </c>
      <c r="J915" s="266">
        <v>43959</v>
      </c>
      <c r="K915" t="s">
        <v>45</v>
      </c>
      <c r="L915" t="s">
        <v>46</v>
      </c>
      <c r="M915" t="s">
        <v>47</v>
      </c>
      <c r="N915" t="s">
        <v>48</v>
      </c>
      <c r="O915">
        <v>24</v>
      </c>
      <c r="P915" t="s">
        <v>368</v>
      </c>
      <c r="Q915" t="s">
        <v>49</v>
      </c>
      <c r="S915" t="s">
        <v>50</v>
      </c>
      <c r="U915" t="s">
        <v>60</v>
      </c>
      <c r="V915" t="s">
        <v>60</v>
      </c>
      <c r="W915" s="92"/>
      <c r="X915" s="92">
        <v>71.8</v>
      </c>
      <c r="Y915" s="93"/>
      <c r="Z915" s="93"/>
      <c r="AB915" s="266"/>
      <c r="AC915" s="266"/>
      <c r="AJ915" s="266"/>
      <c r="AK915" s="266"/>
      <c r="AL915" s="266">
        <v>44938</v>
      </c>
    </row>
    <row r="916" spans="1:38">
      <c r="A916" t="s">
        <v>38</v>
      </c>
      <c r="B916" t="s">
        <v>39</v>
      </c>
      <c r="C916" t="s">
        <v>40</v>
      </c>
      <c r="D916" t="s">
        <v>41</v>
      </c>
      <c r="E916" t="s">
        <v>895</v>
      </c>
      <c r="F916" t="s">
        <v>896</v>
      </c>
      <c r="G916" t="s">
        <v>44</v>
      </c>
      <c r="H916" s="266">
        <v>43160</v>
      </c>
      <c r="I916" s="266">
        <v>44012</v>
      </c>
      <c r="J916" s="266">
        <v>43959</v>
      </c>
      <c r="K916" t="s">
        <v>45</v>
      </c>
      <c r="L916" t="s">
        <v>46</v>
      </c>
      <c r="M916" t="s">
        <v>47</v>
      </c>
      <c r="N916" t="s">
        <v>48</v>
      </c>
      <c r="O916">
        <v>24</v>
      </c>
      <c r="P916" t="s">
        <v>369</v>
      </c>
      <c r="Q916" t="s">
        <v>49</v>
      </c>
      <c r="R916" t="s">
        <v>18</v>
      </c>
      <c r="S916" t="s">
        <v>53</v>
      </c>
      <c r="U916" t="s">
        <v>51</v>
      </c>
      <c r="V916" t="s">
        <v>51</v>
      </c>
      <c r="W916" s="92"/>
      <c r="X916" s="92">
        <v>58.1</v>
      </c>
      <c r="Y916" s="93"/>
      <c r="Z916" s="93"/>
      <c r="AB916" s="266">
        <v>43609</v>
      </c>
      <c r="AC916" s="266">
        <v>43621</v>
      </c>
      <c r="AD916" t="s">
        <v>54</v>
      </c>
      <c r="AF916" t="s">
        <v>55</v>
      </c>
      <c r="AG916" t="s">
        <v>975</v>
      </c>
      <c r="AJ916" s="266"/>
      <c r="AK916" s="266">
        <v>44254</v>
      </c>
      <c r="AL916" s="266">
        <v>44938</v>
      </c>
    </row>
    <row r="917" spans="1:38">
      <c r="A917" t="s">
        <v>38</v>
      </c>
      <c r="B917" t="s">
        <v>39</v>
      </c>
      <c r="C917" t="s">
        <v>40</v>
      </c>
      <c r="D917" t="s">
        <v>41</v>
      </c>
      <c r="E917" t="s">
        <v>895</v>
      </c>
      <c r="F917" t="s">
        <v>896</v>
      </c>
      <c r="G917" t="s">
        <v>44</v>
      </c>
      <c r="H917" s="266">
        <v>43160</v>
      </c>
      <c r="I917" s="266">
        <v>44012</v>
      </c>
      <c r="J917" s="266">
        <v>43959</v>
      </c>
      <c r="K917" t="s">
        <v>45</v>
      </c>
      <c r="L917" t="s">
        <v>46</v>
      </c>
      <c r="M917" t="s">
        <v>47</v>
      </c>
      <c r="N917" t="s">
        <v>48</v>
      </c>
      <c r="O917">
        <v>24</v>
      </c>
      <c r="P917" t="s">
        <v>370</v>
      </c>
      <c r="Q917" t="s">
        <v>49</v>
      </c>
      <c r="S917" t="s">
        <v>50</v>
      </c>
      <c r="U917" t="s">
        <v>51</v>
      </c>
      <c r="V917" t="s">
        <v>51</v>
      </c>
      <c r="W917" s="92"/>
      <c r="X917" s="92">
        <v>51.8</v>
      </c>
      <c r="Y917" s="93"/>
      <c r="Z917" s="93"/>
      <c r="AB917" s="266"/>
      <c r="AC917" s="266"/>
      <c r="AJ917" s="266"/>
      <c r="AK917" s="266"/>
      <c r="AL917" s="266">
        <v>44938</v>
      </c>
    </row>
    <row r="918" spans="1:38">
      <c r="A918" t="s">
        <v>38</v>
      </c>
      <c r="B918" t="s">
        <v>39</v>
      </c>
      <c r="C918" t="s">
        <v>40</v>
      </c>
      <c r="D918" t="s">
        <v>41</v>
      </c>
      <c r="E918" t="s">
        <v>895</v>
      </c>
      <c r="F918" t="s">
        <v>896</v>
      </c>
      <c r="G918" t="s">
        <v>44</v>
      </c>
      <c r="H918" s="266">
        <v>43160</v>
      </c>
      <c r="I918" s="266">
        <v>44012</v>
      </c>
      <c r="J918" s="266">
        <v>43959</v>
      </c>
      <c r="K918" t="s">
        <v>45</v>
      </c>
      <c r="L918" t="s">
        <v>46</v>
      </c>
      <c r="M918" t="s">
        <v>47</v>
      </c>
      <c r="N918" t="s">
        <v>48</v>
      </c>
      <c r="O918">
        <v>24</v>
      </c>
      <c r="P918" t="s">
        <v>372</v>
      </c>
      <c r="Q918" t="s">
        <v>49</v>
      </c>
      <c r="S918" t="s">
        <v>50</v>
      </c>
      <c r="U918" t="s">
        <v>48</v>
      </c>
      <c r="V918" t="s">
        <v>48</v>
      </c>
      <c r="W918" s="92"/>
      <c r="X918" s="92">
        <v>40.5</v>
      </c>
      <c r="Y918" s="93"/>
      <c r="Z918" s="93"/>
      <c r="AB918" s="266"/>
      <c r="AC918" s="266"/>
      <c r="AJ918" s="266"/>
      <c r="AK918" s="266"/>
      <c r="AL918" s="266">
        <v>44938</v>
      </c>
    </row>
    <row r="919" spans="1:38">
      <c r="A919" t="s">
        <v>38</v>
      </c>
      <c r="B919" t="s">
        <v>39</v>
      </c>
      <c r="C919" t="s">
        <v>40</v>
      </c>
      <c r="D919" t="s">
        <v>41</v>
      </c>
      <c r="E919" t="s">
        <v>895</v>
      </c>
      <c r="F919" t="s">
        <v>896</v>
      </c>
      <c r="G919" t="s">
        <v>44</v>
      </c>
      <c r="H919" s="266">
        <v>43160</v>
      </c>
      <c r="I919" s="266">
        <v>44012</v>
      </c>
      <c r="J919" s="266">
        <v>43959</v>
      </c>
      <c r="K919" t="s">
        <v>45</v>
      </c>
      <c r="L919" t="s">
        <v>46</v>
      </c>
      <c r="M919" t="s">
        <v>47</v>
      </c>
      <c r="N919" t="s">
        <v>48</v>
      </c>
      <c r="O919">
        <v>24</v>
      </c>
      <c r="P919" t="s">
        <v>373</v>
      </c>
      <c r="Q919" t="s">
        <v>49</v>
      </c>
      <c r="S919" t="s">
        <v>50</v>
      </c>
      <c r="U919" t="s">
        <v>48</v>
      </c>
      <c r="V919" t="s">
        <v>48</v>
      </c>
      <c r="W919" s="92"/>
      <c r="X919" s="92">
        <v>40.6</v>
      </c>
      <c r="Y919" s="93"/>
      <c r="Z919" s="93"/>
      <c r="AB919" s="266"/>
      <c r="AC919" s="266"/>
      <c r="AJ919" s="266"/>
      <c r="AK919" s="266"/>
      <c r="AL919" s="266">
        <v>44938</v>
      </c>
    </row>
    <row r="920" spans="1:38">
      <c r="A920" t="s">
        <v>38</v>
      </c>
      <c r="B920" t="s">
        <v>39</v>
      </c>
      <c r="C920" t="s">
        <v>40</v>
      </c>
      <c r="D920" t="s">
        <v>41</v>
      </c>
      <c r="E920" t="s">
        <v>895</v>
      </c>
      <c r="F920" t="s">
        <v>896</v>
      </c>
      <c r="G920" t="s">
        <v>44</v>
      </c>
      <c r="H920" s="266">
        <v>43160</v>
      </c>
      <c r="I920" s="266">
        <v>44012</v>
      </c>
      <c r="J920" s="266">
        <v>43959</v>
      </c>
      <c r="K920" t="s">
        <v>45</v>
      </c>
      <c r="L920" t="s">
        <v>46</v>
      </c>
      <c r="M920" t="s">
        <v>47</v>
      </c>
      <c r="N920" t="s">
        <v>48</v>
      </c>
      <c r="O920">
        <v>24</v>
      </c>
      <c r="P920" t="s">
        <v>374</v>
      </c>
      <c r="Q920" t="s">
        <v>49</v>
      </c>
      <c r="S920" t="s">
        <v>50</v>
      </c>
      <c r="U920" t="s">
        <v>48</v>
      </c>
      <c r="V920" t="s">
        <v>48</v>
      </c>
      <c r="W920" s="92"/>
      <c r="X920" s="92">
        <v>40.7</v>
      </c>
      <c r="Y920" s="93"/>
      <c r="Z920" s="93"/>
      <c r="AB920" s="266"/>
      <c r="AC920" s="266"/>
      <c r="AJ920" s="266"/>
      <c r="AK920" s="266"/>
      <c r="AL920" s="266">
        <v>44938</v>
      </c>
    </row>
    <row r="921" spans="1:38">
      <c r="A921" t="s">
        <v>38</v>
      </c>
      <c r="B921" t="s">
        <v>39</v>
      </c>
      <c r="C921" t="s">
        <v>40</v>
      </c>
      <c r="D921" t="s">
        <v>41</v>
      </c>
      <c r="E921" t="s">
        <v>895</v>
      </c>
      <c r="F921" t="s">
        <v>896</v>
      </c>
      <c r="G921" t="s">
        <v>44</v>
      </c>
      <c r="H921" s="266">
        <v>43160</v>
      </c>
      <c r="I921" s="266">
        <v>44012</v>
      </c>
      <c r="J921" s="266">
        <v>43959</v>
      </c>
      <c r="K921" t="s">
        <v>45</v>
      </c>
      <c r="L921" t="s">
        <v>46</v>
      </c>
      <c r="M921" t="s">
        <v>47</v>
      </c>
      <c r="N921" t="s">
        <v>48</v>
      </c>
      <c r="O921">
        <v>24</v>
      </c>
      <c r="P921" t="s">
        <v>375</v>
      </c>
      <c r="Q921" t="s">
        <v>49</v>
      </c>
      <c r="R921" t="s">
        <v>59</v>
      </c>
      <c r="S921" t="s">
        <v>50</v>
      </c>
      <c r="T921" t="s">
        <v>48</v>
      </c>
      <c r="U921" t="s">
        <v>48</v>
      </c>
      <c r="V921" t="s">
        <v>48</v>
      </c>
      <c r="W921" s="92">
        <v>36.1</v>
      </c>
      <c r="X921" s="92">
        <v>36.5</v>
      </c>
      <c r="Y921" s="93">
        <v>4115400</v>
      </c>
      <c r="Z921" s="93">
        <v>114000</v>
      </c>
      <c r="AA921" t="s">
        <v>61</v>
      </c>
      <c r="AB921" s="266"/>
      <c r="AC921" s="266"/>
      <c r="AJ921" s="266"/>
      <c r="AK921" s="266"/>
      <c r="AL921" s="266">
        <v>44938</v>
      </c>
    </row>
    <row r="922" spans="1:38">
      <c r="A922" t="s">
        <v>38</v>
      </c>
      <c r="B922" t="s">
        <v>39</v>
      </c>
      <c r="C922" t="s">
        <v>40</v>
      </c>
      <c r="D922" t="s">
        <v>41</v>
      </c>
      <c r="E922" t="s">
        <v>895</v>
      </c>
      <c r="F922" t="s">
        <v>896</v>
      </c>
      <c r="G922" t="s">
        <v>44</v>
      </c>
      <c r="H922" s="266">
        <v>43160</v>
      </c>
      <c r="I922" s="266">
        <v>44012</v>
      </c>
      <c r="J922" s="266">
        <v>43959</v>
      </c>
      <c r="K922" t="s">
        <v>45</v>
      </c>
      <c r="L922" t="s">
        <v>46</v>
      </c>
      <c r="M922" t="s">
        <v>47</v>
      </c>
      <c r="N922" t="s">
        <v>48</v>
      </c>
      <c r="O922">
        <v>24</v>
      </c>
      <c r="P922" t="s">
        <v>377</v>
      </c>
      <c r="Q922" t="s">
        <v>49</v>
      </c>
      <c r="S922" t="s">
        <v>50</v>
      </c>
      <c r="U922" t="s">
        <v>51</v>
      </c>
      <c r="V922" t="s">
        <v>51</v>
      </c>
      <c r="W922" s="92"/>
      <c r="X922" s="92">
        <v>64.3</v>
      </c>
      <c r="Y922" s="93"/>
      <c r="Z922" s="93"/>
      <c r="AB922" s="266"/>
      <c r="AC922" s="266"/>
      <c r="AJ922" s="266"/>
      <c r="AK922" s="266"/>
      <c r="AL922" s="266">
        <v>44938</v>
      </c>
    </row>
    <row r="923" spans="1:38">
      <c r="A923" t="s">
        <v>38</v>
      </c>
      <c r="B923" t="s">
        <v>39</v>
      </c>
      <c r="C923" t="s">
        <v>40</v>
      </c>
      <c r="D923" t="s">
        <v>41</v>
      </c>
      <c r="E923" t="s">
        <v>895</v>
      </c>
      <c r="F923" t="s">
        <v>896</v>
      </c>
      <c r="G923" t="s">
        <v>44</v>
      </c>
      <c r="H923" s="266">
        <v>43160</v>
      </c>
      <c r="I923" s="266">
        <v>44012</v>
      </c>
      <c r="J923" s="266">
        <v>43959</v>
      </c>
      <c r="K923" t="s">
        <v>45</v>
      </c>
      <c r="L923" t="s">
        <v>46</v>
      </c>
      <c r="M923" t="s">
        <v>47</v>
      </c>
      <c r="N923" t="s">
        <v>48</v>
      </c>
      <c r="O923">
        <v>24</v>
      </c>
      <c r="P923" t="s">
        <v>378</v>
      </c>
      <c r="Q923" t="s">
        <v>49</v>
      </c>
      <c r="S923" t="s">
        <v>50</v>
      </c>
      <c r="U923" t="s">
        <v>48</v>
      </c>
      <c r="V923" t="s">
        <v>70</v>
      </c>
      <c r="W923" s="92"/>
      <c r="X923" s="92">
        <v>26</v>
      </c>
      <c r="Y923" s="93"/>
      <c r="Z923" s="93"/>
      <c r="AB923" s="266"/>
      <c r="AC923" s="266"/>
      <c r="AJ923" s="266"/>
      <c r="AK923" s="266"/>
      <c r="AL923" s="266">
        <v>44938</v>
      </c>
    </row>
    <row r="924" spans="1:38">
      <c r="A924" t="s">
        <v>38</v>
      </c>
      <c r="B924" t="s">
        <v>39</v>
      </c>
      <c r="C924" t="s">
        <v>40</v>
      </c>
      <c r="D924" t="s">
        <v>41</v>
      </c>
      <c r="E924" t="s">
        <v>895</v>
      </c>
      <c r="F924" t="s">
        <v>896</v>
      </c>
      <c r="G924" t="s">
        <v>44</v>
      </c>
      <c r="H924" s="266">
        <v>43160</v>
      </c>
      <c r="I924" s="266">
        <v>44012</v>
      </c>
      <c r="J924" s="266">
        <v>43959</v>
      </c>
      <c r="K924" t="s">
        <v>45</v>
      </c>
      <c r="L924" t="s">
        <v>46</v>
      </c>
      <c r="M924" t="s">
        <v>47</v>
      </c>
      <c r="N924" t="s">
        <v>48</v>
      </c>
      <c r="O924">
        <v>24</v>
      </c>
      <c r="P924" t="s">
        <v>379</v>
      </c>
      <c r="Q924" t="s">
        <v>49</v>
      </c>
      <c r="S924" t="s">
        <v>50</v>
      </c>
      <c r="U924" t="s">
        <v>51</v>
      </c>
      <c r="V924" t="s">
        <v>51</v>
      </c>
      <c r="W924" s="92"/>
      <c r="X924" s="92">
        <v>51.9</v>
      </c>
      <c r="Y924" s="93"/>
      <c r="Z924" s="93"/>
      <c r="AB924" s="266"/>
      <c r="AC924" s="266"/>
      <c r="AJ924" s="266"/>
      <c r="AK924" s="266"/>
      <c r="AL924" s="266">
        <v>44938</v>
      </c>
    </row>
    <row r="925" spans="1:38">
      <c r="A925" t="s">
        <v>38</v>
      </c>
      <c r="B925" t="s">
        <v>39</v>
      </c>
      <c r="C925" t="s">
        <v>40</v>
      </c>
      <c r="D925" t="s">
        <v>41</v>
      </c>
      <c r="E925" t="s">
        <v>895</v>
      </c>
      <c r="F925" t="s">
        <v>896</v>
      </c>
      <c r="G925" t="s">
        <v>44</v>
      </c>
      <c r="H925" s="266">
        <v>43160</v>
      </c>
      <c r="I925" s="266">
        <v>44012</v>
      </c>
      <c r="J925" s="266">
        <v>43959</v>
      </c>
      <c r="K925" t="s">
        <v>45</v>
      </c>
      <c r="L925" t="s">
        <v>46</v>
      </c>
      <c r="M925" t="s">
        <v>47</v>
      </c>
      <c r="N925" t="s">
        <v>48</v>
      </c>
      <c r="O925">
        <v>25</v>
      </c>
      <c r="P925" t="s">
        <v>380</v>
      </c>
      <c r="Q925" t="s">
        <v>49</v>
      </c>
      <c r="R925" t="s">
        <v>18</v>
      </c>
      <c r="S925" t="s">
        <v>53</v>
      </c>
      <c r="U925" t="s">
        <v>51</v>
      </c>
      <c r="V925" t="s">
        <v>51</v>
      </c>
      <c r="W925" s="92"/>
      <c r="X925" s="92">
        <v>52</v>
      </c>
      <c r="Y925" s="93"/>
      <c r="Z925" s="93"/>
      <c r="AB925" s="266">
        <v>43215</v>
      </c>
      <c r="AC925" s="266">
        <v>43228</v>
      </c>
      <c r="AD925" t="s">
        <v>54</v>
      </c>
      <c r="AF925" t="s">
        <v>55</v>
      </c>
      <c r="AG925" t="s">
        <v>976</v>
      </c>
      <c r="AH925" t="s">
        <v>57</v>
      </c>
      <c r="AI925" t="s">
        <v>73</v>
      </c>
      <c r="AJ925" s="266">
        <v>43228</v>
      </c>
      <c r="AK925" s="266">
        <v>44254</v>
      </c>
      <c r="AL925" s="266">
        <v>44938</v>
      </c>
    </row>
    <row r="926" spans="1:38">
      <c r="A926" t="s">
        <v>38</v>
      </c>
      <c r="B926" t="s">
        <v>39</v>
      </c>
      <c r="C926" t="s">
        <v>40</v>
      </c>
      <c r="D926" t="s">
        <v>41</v>
      </c>
      <c r="E926" t="s">
        <v>895</v>
      </c>
      <c r="F926" t="s">
        <v>896</v>
      </c>
      <c r="G926" t="s">
        <v>44</v>
      </c>
      <c r="H926" s="266">
        <v>43160</v>
      </c>
      <c r="I926" s="266">
        <v>44012</v>
      </c>
      <c r="J926" s="266">
        <v>43959</v>
      </c>
      <c r="K926" t="s">
        <v>45</v>
      </c>
      <c r="L926" t="s">
        <v>46</v>
      </c>
      <c r="M926" t="s">
        <v>47</v>
      </c>
      <c r="N926" t="s">
        <v>48</v>
      </c>
      <c r="O926">
        <v>25</v>
      </c>
      <c r="P926" t="s">
        <v>381</v>
      </c>
      <c r="Q926" t="s">
        <v>49</v>
      </c>
      <c r="S926" t="s">
        <v>50</v>
      </c>
      <c r="U926" t="s">
        <v>60</v>
      </c>
      <c r="V926" t="s">
        <v>60</v>
      </c>
      <c r="W926" s="92"/>
      <c r="X926" s="92">
        <v>71.8</v>
      </c>
      <c r="Y926" s="93"/>
      <c r="Z926" s="93"/>
      <c r="AB926" s="266"/>
      <c r="AC926" s="266"/>
      <c r="AJ926" s="266"/>
      <c r="AK926" s="266"/>
      <c r="AL926" s="266">
        <v>44938</v>
      </c>
    </row>
    <row r="927" spans="1:38">
      <c r="A927" t="s">
        <v>38</v>
      </c>
      <c r="B927" t="s">
        <v>39</v>
      </c>
      <c r="C927" t="s">
        <v>40</v>
      </c>
      <c r="D927" t="s">
        <v>41</v>
      </c>
      <c r="E927" t="s">
        <v>895</v>
      </c>
      <c r="F927" t="s">
        <v>896</v>
      </c>
      <c r="G927" t="s">
        <v>44</v>
      </c>
      <c r="H927" s="266">
        <v>43160</v>
      </c>
      <c r="I927" s="266">
        <v>44012</v>
      </c>
      <c r="J927" s="266">
        <v>43959</v>
      </c>
      <c r="K927" t="s">
        <v>45</v>
      </c>
      <c r="L927" t="s">
        <v>46</v>
      </c>
      <c r="M927" t="s">
        <v>47</v>
      </c>
      <c r="N927" t="s">
        <v>48</v>
      </c>
      <c r="O927">
        <v>25</v>
      </c>
      <c r="P927" t="s">
        <v>382</v>
      </c>
      <c r="Q927" t="s">
        <v>49</v>
      </c>
      <c r="S927" t="s">
        <v>50</v>
      </c>
      <c r="U927" t="s">
        <v>51</v>
      </c>
      <c r="V927" t="s">
        <v>51</v>
      </c>
      <c r="W927" s="92"/>
      <c r="X927" s="92">
        <v>58.1</v>
      </c>
      <c r="Y927" s="93"/>
      <c r="Z927" s="93"/>
      <c r="AB927" s="266"/>
      <c r="AC927" s="266"/>
      <c r="AJ927" s="266"/>
      <c r="AK927" s="266"/>
      <c r="AL927" s="266">
        <v>44938</v>
      </c>
    </row>
    <row r="928" spans="1:38">
      <c r="A928" t="s">
        <v>38</v>
      </c>
      <c r="B928" t="s">
        <v>39</v>
      </c>
      <c r="C928" t="s">
        <v>40</v>
      </c>
      <c r="D928" t="s">
        <v>41</v>
      </c>
      <c r="E928" t="s">
        <v>895</v>
      </c>
      <c r="F928" t="s">
        <v>896</v>
      </c>
      <c r="G928" t="s">
        <v>44</v>
      </c>
      <c r="H928" s="266">
        <v>43160</v>
      </c>
      <c r="I928" s="266">
        <v>44012</v>
      </c>
      <c r="J928" s="266">
        <v>43959</v>
      </c>
      <c r="K928" t="s">
        <v>45</v>
      </c>
      <c r="L928" t="s">
        <v>46</v>
      </c>
      <c r="M928" t="s">
        <v>47</v>
      </c>
      <c r="N928" t="s">
        <v>48</v>
      </c>
      <c r="O928">
        <v>25</v>
      </c>
      <c r="P928" t="s">
        <v>383</v>
      </c>
      <c r="Q928" t="s">
        <v>49</v>
      </c>
      <c r="S928" t="s">
        <v>50</v>
      </c>
      <c r="U928" t="s">
        <v>51</v>
      </c>
      <c r="V928" t="s">
        <v>51</v>
      </c>
      <c r="W928" s="92"/>
      <c r="X928" s="92">
        <v>51.8</v>
      </c>
      <c r="Y928" s="93"/>
      <c r="Z928" s="93"/>
      <c r="AB928" s="266"/>
      <c r="AC928" s="266"/>
      <c r="AJ928" s="266"/>
      <c r="AK928" s="266"/>
      <c r="AL928" s="266">
        <v>44938</v>
      </c>
    </row>
    <row r="929" spans="1:38">
      <c r="A929" t="s">
        <v>38</v>
      </c>
      <c r="B929" t="s">
        <v>39</v>
      </c>
      <c r="C929" t="s">
        <v>40</v>
      </c>
      <c r="D929" t="s">
        <v>41</v>
      </c>
      <c r="E929" t="s">
        <v>895</v>
      </c>
      <c r="F929" t="s">
        <v>896</v>
      </c>
      <c r="G929" t="s">
        <v>44</v>
      </c>
      <c r="H929" s="266">
        <v>43160</v>
      </c>
      <c r="I929" s="266">
        <v>44012</v>
      </c>
      <c r="J929" s="266">
        <v>43959</v>
      </c>
      <c r="K929" t="s">
        <v>45</v>
      </c>
      <c r="L929" t="s">
        <v>46</v>
      </c>
      <c r="M929" t="s">
        <v>47</v>
      </c>
      <c r="N929" t="s">
        <v>48</v>
      </c>
      <c r="O929">
        <v>25</v>
      </c>
      <c r="P929" t="s">
        <v>384</v>
      </c>
      <c r="Q929" t="s">
        <v>49</v>
      </c>
      <c r="S929" t="s">
        <v>50</v>
      </c>
      <c r="U929" t="s">
        <v>48</v>
      </c>
      <c r="V929" t="s">
        <v>48</v>
      </c>
      <c r="W929" s="92"/>
      <c r="X929" s="92">
        <v>40.5</v>
      </c>
      <c r="Y929" s="93"/>
      <c r="Z929" s="93"/>
      <c r="AB929" s="266"/>
      <c r="AC929" s="266"/>
      <c r="AJ929" s="266"/>
      <c r="AK929" s="266"/>
      <c r="AL929" s="266">
        <v>44938</v>
      </c>
    </row>
    <row r="930" spans="1:38">
      <c r="A930" t="s">
        <v>38</v>
      </c>
      <c r="B930" t="s">
        <v>39</v>
      </c>
      <c r="C930" t="s">
        <v>40</v>
      </c>
      <c r="D930" t="s">
        <v>41</v>
      </c>
      <c r="E930" t="s">
        <v>895</v>
      </c>
      <c r="F930" t="s">
        <v>896</v>
      </c>
      <c r="G930" t="s">
        <v>44</v>
      </c>
      <c r="H930" s="266">
        <v>43160</v>
      </c>
      <c r="I930" s="266">
        <v>44012</v>
      </c>
      <c r="J930" s="266">
        <v>43959</v>
      </c>
      <c r="K930" t="s">
        <v>45</v>
      </c>
      <c r="L930" t="s">
        <v>46</v>
      </c>
      <c r="M930" t="s">
        <v>47</v>
      </c>
      <c r="N930" t="s">
        <v>48</v>
      </c>
      <c r="O930">
        <v>25</v>
      </c>
      <c r="P930" t="s">
        <v>386</v>
      </c>
      <c r="Q930" t="s">
        <v>49</v>
      </c>
      <c r="R930" t="s">
        <v>18</v>
      </c>
      <c r="S930" t="s">
        <v>53</v>
      </c>
      <c r="U930" t="s">
        <v>48</v>
      </c>
      <c r="V930" t="s">
        <v>48</v>
      </c>
      <c r="W930" s="92"/>
      <c r="X930" s="92">
        <v>40.6</v>
      </c>
      <c r="Y930" s="93"/>
      <c r="Z930" s="93"/>
      <c r="AB930" s="266">
        <v>43462</v>
      </c>
      <c r="AC930" s="266">
        <v>43479</v>
      </c>
      <c r="AD930" t="s">
        <v>54</v>
      </c>
      <c r="AF930" t="s">
        <v>55</v>
      </c>
      <c r="AG930" t="s">
        <v>977</v>
      </c>
      <c r="AJ930" s="266"/>
      <c r="AK930" s="266">
        <v>44254</v>
      </c>
      <c r="AL930" s="266">
        <v>44938</v>
      </c>
    </row>
    <row r="931" spans="1:38">
      <c r="A931" t="s">
        <v>38</v>
      </c>
      <c r="B931" t="s">
        <v>39</v>
      </c>
      <c r="C931" t="s">
        <v>40</v>
      </c>
      <c r="D931" t="s">
        <v>41</v>
      </c>
      <c r="E931" t="s">
        <v>895</v>
      </c>
      <c r="F931" t="s">
        <v>896</v>
      </c>
      <c r="G931" t="s">
        <v>44</v>
      </c>
      <c r="H931" s="266">
        <v>43160</v>
      </c>
      <c r="I931" s="266">
        <v>44012</v>
      </c>
      <c r="J931" s="266">
        <v>43959</v>
      </c>
      <c r="K931" t="s">
        <v>45</v>
      </c>
      <c r="L931" t="s">
        <v>46</v>
      </c>
      <c r="M931" t="s">
        <v>47</v>
      </c>
      <c r="N931" t="s">
        <v>48</v>
      </c>
      <c r="O931">
        <v>25</v>
      </c>
      <c r="P931" t="s">
        <v>387</v>
      </c>
      <c r="Q931" t="s">
        <v>49</v>
      </c>
      <c r="S931" t="s">
        <v>50</v>
      </c>
      <c r="U931" t="s">
        <v>48</v>
      </c>
      <c r="V931" t="s">
        <v>48</v>
      </c>
      <c r="W931" s="92"/>
      <c r="X931" s="92">
        <v>40.7</v>
      </c>
      <c r="Y931" s="93"/>
      <c r="Z931" s="93"/>
      <c r="AB931" s="266"/>
      <c r="AC931" s="266"/>
      <c r="AJ931" s="266"/>
      <c r="AK931" s="266"/>
      <c r="AL931" s="266">
        <v>44938</v>
      </c>
    </row>
    <row r="932" spans="1:38">
      <c r="A932" t="s">
        <v>38</v>
      </c>
      <c r="B932" t="s">
        <v>39</v>
      </c>
      <c r="C932" t="s">
        <v>40</v>
      </c>
      <c r="D932" t="s">
        <v>41</v>
      </c>
      <c r="E932" t="s">
        <v>895</v>
      </c>
      <c r="F932" t="s">
        <v>896</v>
      </c>
      <c r="G932" t="s">
        <v>44</v>
      </c>
      <c r="H932" s="266">
        <v>43160</v>
      </c>
      <c r="I932" s="266">
        <v>44012</v>
      </c>
      <c r="J932" s="266">
        <v>43959</v>
      </c>
      <c r="K932" t="s">
        <v>45</v>
      </c>
      <c r="L932" t="s">
        <v>46</v>
      </c>
      <c r="M932" t="s">
        <v>47</v>
      </c>
      <c r="N932" t="s">
        <v>48</v>
      </c>
      <c r="O932">
        <v>25</v>
      </c>
      <c r="P932" t="s">
        <v>388</v>
      </c>
      <c r="Q932" t="s">
        <v>49</v>
      </c>
      <c r="R932" t="s">
        <v>18</v>
      </c>
      <c r="S932" t="s">
        <v>53</v>
      </c>
      <c r="U932" t="s">
        <v>48</v>
      </c>
      <c r="V932" t="s">
        <v>48</v>
      </c>
      <c r="W932" s="92"/>
      <c r="X932" s="92">
        <v>36.5</v>
      </c>
      <c r="Y932" s="93"/>
      <c r="Z932" s="93"/>
      <c r="AB932" s="266">
        <v>43243</v>
      </c>
      <c r="AC932" s="266">
        <v>43257</v>
      </c>
      <c r="AD932" t="s">
        <v>54</v>
      </c>
      <c r="AF932" t="s">
        <v>55</v>
      </c>
      <c r="AG932" t="s">
        <v>978</v>
      </c>
      <c r="AH932" t="s">
        <v>57</v>
      </c>
      <c r="AI932" t="s">
        <v>78</v>
      </c>
      <c r="AJ932" s="266">
        <v>43257</v>
      </c>
      <c r="AK932" s="266">
        <v>44254</v>
      </c>
      <c r="AL932" s="266">
        <v>44938</v>
      </c>
    </row>
    <row r="933" spans="1:38">
      <c r="A933" t="s">
        <v>38</v>
      </c>
      <c r="B933" t="s">
        <v>39</v>
      </c>
      <c r="C933" t="s">
        <v>40</v>
      </c>
      <c r="D933" t="s">
        <v>41</v>
      </c>
      <c r="E933" t="s">
        <v>895</v>
      </c>
      <c r="F933" t="s">
        <v>896</v>
      </c>
      <c r="G933" t="s">
        <v>44</v>
      </c>
      <c r="H933" s="266">
        <v>43160</v>
      </c>
      <c r="I933" s="266">
        <v>44012</v>
      </c>
      <c r="J933" s="266">
        <v>43959</v>
      </c>
      <c r="K933" t="s">
        <v>45</v>
      </c>
      <c r="L933" t="s">
        <v>46</v>
      </c>
      <c r="M933" t="s">
        <v>47</v>
      </c>
      <c r="N933" t="s">
        <v>48</v>
      </c>
      <c r="O933">
        <v>25</v>
      </c>
      <c r="P933" t="s">
        <v>389</v>
      </c>
      <c r="Q933" t="s">
        <v>49</v>
      </c>
      <c r="S933" t="s">
        <v>50</v>
      </c>
      <c r="U933" t="s">
        <v>51</v>
      </c>
      <c r="V933" t="s">
        <v>51</v>
      </c>
      <c r="W933" s="92"/>
      <c r="X933" s="92">
        <v>64.3</v>
      </c>
      <c r="Y933" s="93"/>
      <c r="Z933" s="93"/>
      <c r="AB933" s="266"/>
      <c r="AC933" s="266"/>
      <c r="AJ933" s="266"/>
      <c r="AK933" s="266"/>
      <c r="AL933" s="266">
        <v>44938</v>
      </c>
    </row>
    <row r="934" spans="1:38">
      <c r="A934" t="s">
        <v>38</v>
      </c>
      <c r="B934" t="s">
        <v>39</v>
      </c>
      <c r="C934" t="s">
        <v>40</v>
      </c>
      <c r="D934" t="s">
        <v>41</v>
      </c>
      <c r="E934" t="s">
        <v>895</v>
      </c>
      <c r="F934" t="s">
        <v>896</v>
      </c>
      <c r="G934" t="s">
        <v>44</v>
      </c>
      <c r="H934" s="266">
        <v>43160</v>
      </c>
      <c r="I934" s="266">
        <v>44012</v>
      </c>
      <c r="J934" s="266">
        <v>43959</v>
      </c>
      <c r="K934" t="s">
        <v>45</v>
      </c>
      <c r="L934" t="s">
        <v>46</v>
      </c>
      <c r="M934" t="s">
        <v>47</v>
      </c>
      <c r="N934" t="s">
        <v>48</v>
      </c>
      <c r="O934">
        <v>25</v>
      </c>
      <c r="P934" t="s">
        <v>390</v>
      </c>
      <c r="Q934" t="s">
        <v>49</v>
      </c>
      <c r="S934" t="s">
        <v>50</v>
      </c>
      <c r="U934" t="s">
        <v>48</v>
      </c>
      <c r="V934" t="s">
        <v>70</v>
      </c>
      <c r="W934" s="92"/>
      <c r="X934" s="92">
        <v>26</v>
      </c>
      <c r="Y934" s="93"/>
      <c r="Z934" s="93"/>
      <c r="AB934" s="266"/>
      <c r="AC934" s="266"/>
      <c r="AJ934" s="266"/>
      <c r="AK934" s="266"/>
      <c r="AL934" s="266">
        <v>44938</v>
      </c>
    </row>
    <row r="935" spans="1:38">
      <c r="A935" t="s">
        <v>38</v>
      </c>
      <c r="B935" t="s">
        <v>39</v>
      </c>
      <c r="C935" t="s">
        <v>40</v>
      </c>
      <c r="D935" t="s">
        <v>41</v>
      </c>
      <c r="E935" t="s">
        <v>895</v>
      </c>
      <c r="F935" t="s">
        <v>896</v>
      </c>
      <c r="G935" t="s">
        <v>44</v>
      </c>
      <c r="H935" s="266">
        <v>43160</v>
      </c>
      <c r="I935" s="266">
        <v>44012</v>
      </c>
      <c r="J935" s="266">
        <v>43959</v>
      </c>
      <c r="K935" t="s">
        <v>45</v>
      </c>
      <c r="L935" t="s">
        <v>46</v>
      </c>
      <c r="M935" t="s">
        <v>47</v>
      </c>
      <c r="N935" t="s">
        <v>48</v>
      </c>
      <c r="O935">
        <v>25</v>
      </c>
      <c r="P935" t="s">
        <v>391</v>
      </c>
      <c r="Q935" t="s">
        <v>49</v>
      </c>
      <c r="S935" t="s">
        <v>50</v>
      </c>
      <c r="U935" t="s">
        <v>51</v>
      </c>
      <c r="V935" t="s">
        <v>51</v>
      </c>
      <c r="W935" s="92"/>
      <c r="X935" s="92">
        <v>51.9</v>
      </c>
      <c r="Y935" s="93"/>
      <c r="Z935" s="93"/>
      <c r="AB935" s="266"/>
      <c r="AC935" s="266"/>
      <c r="AJ935" s="266"/>
      <c r="AK935" s="266"/>
      <c r="AL935" s="266">
        <v>44938</v>
      </c>
    </row>
    <row r="936" spans="1:38">
      <c r="A936" t="s">
        <v>38</v>
      </c>
      <c r="B936" t="s">
        <v>39</v>
      </c>
      <c r="C936" t="s">
        <v>40</v>
      </c>
      <c r="D936" t="s">
        <v>41</v>
      </c>
      <c r="E936" t="s">
        <v>895</v>
      </c>
      <c r="F936" t="s">
        <v>896</v>
      </c>
      <c r="G936" t="s">
        <v>44</v>
      </c>
      <c r="H936" s="266">
        <v>43160</v>
      </c>
      <c r="I936" s="266">
        <v>44012</v>
      </c>
      <c r="J936" s="266">
        <v>43959</v>
      </c>
      <c r="K936" t="s">
        <v>45</v>
      </c>
      <c r="L936" t="s">
        <v>46</v>
      </c>
      <c r="M936" t="s">
        <v>47</v>
      </c>
      <c r="N936" t="s">
        <v>51</v>
      </c>
      <c r="O936">
        <v>2</v>
      </c>
      <c r="P936" t="s">
        <v>392</v>
      </c>
      <c r="Q936" t="s">
        <v>49</v>
      </c>
      <c r="S936" t="s">
        <v>50</v>
      </c>
      <c r="U936" t="s">
        <v>48</v>
      </c>
      <c r="V936" t="s">
        <v>70</v>
      </c>
      <c r="W936" s="92"/>
      <c r="X936" s="92">
        <v>24.2</v>
      </c>
      <c r="Y936" s="93"/>
      <c r="Z936" s="93"/>
      <c r="AB936" s="266"/>
      <c r="AC936" s="266"/>
      <c r="AJ936" s="266"/>
      <c r="AK936" s="266"/>
      <c r="AL936" s="266">
        <v>44938</v>
      </c>
    </row>
    <row r="937" spans="1:38">
      <c r="A937" t="s">
        <v>38</v>
      </c>
      <c r="B937" t="s">
        <v>39</v>
      </c>
      <c r="C937" t="s">
        <v>40</v>
      </c>
      <c r="D937" t="s">
        <v>41</v>
      </c>
      <c r="E937" t="s">
        <v>895</v>
      </c>
      <c r="F937" t="s">
        <v>896</v>
      </c>
      <c r="G937" t="s">
        <v>44</v>
      </c>
      <c r="H937" s="266">
        <v>43160</v>
      </c>
      <c r="I937" s="266">
        <v>44012</v>
      </c>
      <c r="J937" s="266">
        <v>43959</v>
      </c>
      <c r="K937" t="s">
        <v>45</v>
      </c>
      <c r="L937" t="s">
        <v>46</v>
      </c>
      <c r="M937" t="s">
        <v>47</v>
      </c>
      <c r="N937" t="s">
        <v>51</v>
      </c>
      <c r="O937">
        <v>2</v>
      </c>
      <c r="P937" t="s">
        <v>394</v>
      </c>
      <c r="Q937" t="s">
        <v>49</v>
      </c>
      <c r="S937" t="s">
        <v>50</v>
      </c>
      <c r="U937" t="s">
        <v>51</v>
      </c>
      <c r="V937" t="s">
        <v>51</v>
      </c>
      <c r="W937" s="92"/>
      <c r="X937" s="92">
        <v>64.3</v>
      </c>
      <c r="Y937" s="93"/>
      <c r="Z937" s="93"/>
      <c r="AB937" s="266"/>
      <c r="AC937" s="266"/>
      <c r="AJ937" s="266"/>
      <c r="AK937" s="266"/>
      <c r="AL937" s="266">
        <v>44938</v>
      </c>
    </row>
    <row r="938" spans="1:38">
      <c r="A938" t="s">
        <v>38</v>
      </c>
      <c r="B938" t="s">
        <v>39</v>
      </c>
      <c r="C938" t="s">
        <v>40</v>
      </c>
      <c r="D938" t="s">
        <v>41</v>
      </c>
      <c r="E938" t="s">
        <v>895</v>
      </c>
      <c r="F938" t="s">
        <v>896</v>
      </c>
      <c r="G938" t="s">
        <v>44</v>
      </c>
      <c r="H938" s="266">
        <v>43160</v>
      </c>
      <c r="I938" s="266">
        <v>44012</v>
      </c>
      <c r="J938" s="266">
        <v>43959</v>
      </c>
      <c r="K938" t="s">
        <v>45</v>
      </c>
      <c r="L938" t="s">
        <v>46</v>
      </c>
      <c r="M938" t="s">
        <v>47</v>
      </c>
      <c r="N938" t="s">
        <v>51</v>
      </c>
      <c r="O938">
        <v>2</v>
      </c>
      <c r="P938" t="s">
        <v>395</v>
      </c>
      <c r="Q938" t="s">
        <v>49</v>
      </c>
      <c r="R938" t="s">
        <v>59</v>
      </c>
      <c r="S938" t="s">
        <v>50</v>
      </c>
      <c r="T938" t="s">
        <v>48</v>
      </c>
      <c r="U938" t="s">
        <v>48</v>
      </c>
      <c r="V938" t="s">
        <v>48</v>
      </c>
      <c r="W938" s="92">
        <v>44.1</v>
      </c>
      <c r="X938" s="92">
        <v>44.5</v>
      </c>
      <c r="Y938" s="93">
        <v>3991050</v>
      </c>
      <c r="Z938" s="93">
        <v>90500</v>
      </c>
      <c r="AA938" t="s">
        <v>61</v>
      </c>
      <c r="AB938" s="266"/>
      <c r="AC938" s="266"/>
      <c r="AJ938" s="266"/>
      <c r="AK938" s="266"/>
      <c r="AL938" s="266">
        <v>44938</v>
      </c>
    </row>
    <row r="939" spans="1:38">
      <c r="A939" t="s">
        <v>38</v>
      </c>
      <c r="B939" t="s">
        <v>39</v>
      </c>
      <c r="C939" t="s">
        <v>40</v>
      </c>
      <c r="D939" t="s">
        <v>41</v>
      </c>
      <c r="E939" t="s">
        <v>895</v>
      </c>
      <c r="F939" t="s">
        <v>896</v>
      </c>
      <c r="G939" t="s">
        <v>44</v>
      </c>
      <c r="H939" s="266">
        <v>43160</v>
      </c>
      <c r="I939" s="266">
        <v>44012</v>
      </c>
      <c r="J939" s="266">
        <v>43959</v>
      </c>
      <c r="K939" t="s">
        <v>45</v>
      </c>
      <c r="L939" t="s">
        <v>46</v>
      </c>
      <c r="M939" t="s">
        <v>47</v>
      </c>
      <c r="N939" t="s">
        <v>51</v>
      </c>
      <c r="O939">
        <v>2</v>
      </c>
      <c r="P939" t="s">
        <v>396</v>
      </c>
      <c r="Q939" t="s">
        <v>49</v>
      </c>
      <c r="S939" t="s">
        <v>50</v>
      </c>
      <c r="U939" t="s">
        <v>48</v>
      </c>
      <c r="V939" t="s">
        <v>48</v>
      </c>
      <c r="W939" s="92"/>
      <c r="X939" s="92">
        <v>40.6</v>
      </c>
      <c r="Y939" s="93"/>
      <c r="Z939" s="93"/>
      <c r="AB939" s="266"/>
      <c r="AC939" s="266"/>
      <c r="AJ939" s="266"/>
      <c r="AK939" s="266"/>
      <c r="AL939" s="266">
        <v>44938</v>
      </c>
    </row>
    <row r="940" spans="1:38">
      <c r="A940" t="s">
        <v>38</v>
      </c>
      <c r="B940" t="s">
        <v>39</v>
      </c>
      <c r="C940" t="s">
        <v>40</v>
      </c>
      <c r="D940" t="s">
        <v>41</v>
      </c>
      <c r="E940" t="s">
        <v>895</v>
      </c>
      <c r="F940" t="s">
        <v>896</v>
      </c>
      <c r="G940" t="s">
        <v>44</v>
      </c>
      <c r="H940" s="266">
        <v>43160</v>
      </c>
      <c r="I940" s="266">
        <v>44012</v>
      </c>
      <c r="J940" s="266">
        <v>43959</v>
      </c>
      <c r="K940" t="s">
        <v>45</v>
      </c>
      <c r="L940" t="s">
        <v>46</v>
      </c>
      <c r="M940" t="s">
        <v>47</v>
      </c>
      <c r="N940" t="s">
        <v>51</v>
      </c>
      <c r="O940">
        <v>2</v>
      </c>
      <c r="P940" t="s">
        <v>397</v>
      </c>
      <c r="Q940" t="s">
        <v>49</v>
      </c>
      <c r="R940" t="s">
        <v>18</v>
      </c>
      <c r="S940" t="s">
        <v>53</v>
      </c>
      <c r="U940" t="s">
        <v>51</v>
      </c>
      <c r="V940" t="s">
        <v>51</v>
      </c>
      <c r="W940" s="92"/>
      <c r="X940" s="92">
        <v>54.9</v>
      </c>
      <c r="Y940" s="93"/>
      <c r="Z940" s="93"/>
      <c r="AB940" s="266">
        <v>43676</v>
      </c>
      <c r="AC940" s="266">
        <v>43693</v>
      </c>
      <c r="AD940" t="s">
        <v>54</v>
      </c>
      <c r="AF940" t="s">
        <v>55</v>
      </c>
      <c r="AG940" t="s">
        <v>979</v>
      </c>
      <c r="AJ940" s="266"/>
      <c r="AK940" s="266">
        <v>44254</v>
      </c>
      <c r="AL940" s="266">
        <v>44938</v>
      </c>
    </row>
    <row r="941" spans="1:38">
      <c r="A941" t="s">
        <v>38</v>
      </c>
      <c r="B941" t="s">
        <v>39</v>
      </c>
      <c r="C941" t="s">
        <v>40</v>
      </c>
      <c r="D941" t="s">
        <v>41</v>
      </c>
      <c r="E941" t="s">
        <v>895</v>
      </c>
      <c r="F941" t="s">
        <v>896</v>
      </c>
      <c r="G941" t="s">
        <v>44</v>
      </c>
      <c r="H941" s="266">
        <v>43160</v>
      </c>
      <c r="I941" s="266">
        <v>44012</v>
      </c>
      <c r="J941" s="266">
        <v>43959</v>
      </c>
      <c r="K941" t="s">
        <v>45</v>
      </c>
      <c r="L941" t="s">
        <v>46</v>
      </c>
      <c r="M941" t="s">
        <v>47</v>
      </c>
      <c r="N941" t="s">
        <v>51</v>
      </c>
      <c r="O941">
        <v>2</v>
      </c>
      <c r="P941" t="s">
        <v>398</v>
      </c>
      <c r="Q941" t="s">
        <v>49</v>
      </c>
      <c r="R941" t="s">
        <v>18</v>
      </c>
      <c r="S941" t="s">
        <v>53</v>
      </c>
      <c r="U941" t="s">
        <v>51</v>
      </c>
      <c r="V941" t="s">
        <v>51</v>
      </c>
      <c r="W941" s="92"/>
      <c r="X941" s="92">
        <v>64.3</v>
      </c>
      <c r="Y941" s="93"/>
      <c r="Z941" s="93"/>
      <c r="AB941" s="266">
        <v>43367</v>
      </c>
      <c r="AC941" s="266">
        <v>43370</v>
      </c>
      <c r="AD941" t="s">
        <v>54</v>
      </c>
      <c r="AF941" t="s">
        <v>55</v>
      </c>
      <c r="AG941" t="s">
        <v>980</v>
      </c>
      <c r="AH941" t="s">
        <v>57</v>
      </c>
      <c r="AI941" t="s">
        <v>88</v>
      </c>
      <c r="AJ941" s="266">
        <v>43370</v>
      </c>
      <c r="AK941" s="266">
        <v>44254</v>
      </c>
      <c r="AL941" s="266">
        <v>44938</v>
      </c>
    </row>
    <row r="942" spans="1:38">
      <c r="A942" t="s">
        <v>38</v>
      </c>
      <c r="B942" t="s">
        <v>39</v>
      </c>
      <c r="C942" t="s">
        <v>40</v>
      </c>
      <c r="D942" t="s">
        <v>41</v>
      </c>
      <c r="E942" t="s">
        <v>895</v>
      </c>
      <c r="F942" t="s">
        <v>896</v>
      </c>
      <c r="G942" t="s">
        <v>44</v>
      </c>
      <c r="H942" s="266">
        <v>43160</v>
      </c>
      <c r="I942" s="266">
        <v>44012</v>
      </c>
      <c r="J942" s="266">
        <v>43959</v>
      </c>
      <c r="K942" t="s">
        <v>45</v>
      </c>
      <c r="L942" t="s">
        <v>46</v>
      </c>
      <c r="M942" t="s">
        <v>47</v>
      </c>
      <c r="N942" t="s">
        <v>51</v>
      </c>
      <c r="O942">
        <v>2</v>
      </c>
      <c r="P942" t="s">
        <v>399</v>
      </c>
      <c r="Q942" t="s">
        <v>49</v>
      </c>
      <c r="S942" t="s">
        <v>50</v>
      </c>
      <c r="U942" t="s">
        <v>48</v>
      </c>
      <c r="V942" t="s">
        <v>70</v>
      </c>
      <c r="W942" s="92"/>
      <c r="X942" s="92">
        <v>28</v>
      </c>
      <c r="Y942" s="93"/>
      <c r="Z942" s="93"/>
      <c r="AB942" s="266"/>
      <c r="AC942" s="266"/>
      <c r="AJ942" s="266"/>
      <c r="AK942" s="266"/>
      <c r="AL942" s="266">
        <v>44938</v>
      </c>
    </row>
    <row r="943" spans="1:38">
      <c r="A943" t="s">
        <v>38</v>
      </c>
      <c r="B943" t="s">
        <v>39</v>
      </c>
      <c r="C943" t="s">
        <v>40</v>
      </c>
      <c r="D943" t="s">
        <v>41</v>
      </c>
      <c r="E943" t="s">
        <v>895</v>
      </c>
      <c r="F943" t="s">
        <v>896</v>
      </c>
      <c r="G943" t="s">
        <v>44</v>
      </c>
      <c r="H943" s="266">
        <v>43160</v>
      </c>
      <c r="I943" s="266">
        <v>44012</v>
      </c>
      <c r="J943" s="266">
        <v>43959</v>
      </c>
      <c r="K943" t="s">
        <v>45</v>
      </c>
      <c r="L943" t="s">
        <v>46</v>
      </c>
      <c r="M943" t="s">
        <v>47</v>
      </c>
      <c r="N943" t="s">
        <v>51</v>
      </c>
      <c r="O943">
        <v>3</v>
      </c>
      <c r="P943" t="s">
        <v>400</v>
      </c>
      <c r="Q943" t="s">
        <v>49</v>
      </c>
      <c r="S943" t="s">
        <v>50</v>
      </c>
      <c r="U943" t="s">
        <v>48</v>
      </c>
      <c r="V943" t="s">
        <v>70</v>
      </c>
      <c r="W943" s="92"/>
      <c r="X943" s="92">
        <v>24.2</v>
      </c>
      <c r="Y943" s="93"/>
      <c r="Z943" s="93"/>
      <c r="AB943" s="266"/>
      <c r="AC943" s="266"/>
      <c r="AJ943" s="266"/>
      <c r="AK943" s="266"/>
      <c r="AL943" s="266">
        <v>44938</v>
      </c>
    </row>
    <row r="944" spans="1:38">
      <c r="A944" t="s">
        <v>38</v>
      </c>
      <c r="B944" t="s">
        <v>39</v>
      </c>
      <c r="C944" t="s">
        <v>40</v>
      </c>
      <c r="D944" t="s">
        <v>41</v>
      </c>
      <c r="E944" t="s">
        <v>895</v>
      </c>
      <c r="F944" t="s">
        <v>896</v>
      </c>
      <c r="G944" t="s">
        <v>44</v>
      </c>
      <c r="H944" s="266">
        <v>43160</v>
      </c>
      <c r="I944" s="266">
        <v>44012</v>
      </c>
      <c r="J944" s="266">
        <v>43959</v>
      </c>
      <c r="K944" t="s">
        <v>45</v>
      </c>
      <c r="L944" t="s">
        <v>46</v>
      </c>
      <c r="M944" t="s">
        <v>47</v>
      </c>
      <c r="N944" t="s">
        <v>51</v>
      </c>
      <c r="O944">
        <v>3</v>
      </c>
      <c r="P944" t="s">
        <v>401</v>
      </c>
      <c r="Q944" t="s">
        <v>49</v>
      </c>
      <c r="S944" t="s">
        <v>50</v>
      </c>
      <c r="U944" t="s">
        <v>51</v>
      </c>
      <c r="V944" t="s">
        <v>51</v>
      </c>
      <c r="W944" s="92"/>
      <c r="X944" s="92">
        <v>64.3</v>
      </c>
      <c r="Y944" s="93"/>
      <c r="Z944" s="93"/>
      <c r="AB944" s="266"/>
      <c r="AC944" s="266"/>
      <c r="AJ944" s="266"/>
      <c r="AK944" s="266"/>
      <c r="AL944" s="266">
        <v>44938</v>
      </c>
    </row>
    <row r="945" spans="1:38">
      <c r="A945" t="s">
        <v>38</v>
      </c>
      <c r="B945" t="s">
        <v>39</v>
      </c>
      <c r="C945" t="s">
        <v>40</v>
      </c>
      <c r="D945" t="s">
        <v>41</v>
      </c>
      <c r="E945" t="s">
        <v>895</v>
      </c>
      <c r="F945" t="s">
        <v>896</v>
      </c>
      <c r="G945" t="s">
        <v>44</v>
      </c>
      <c r="H945" s="266">
        <v>43160</v>
      </c>
      <c r="I945" s="266">
        <v>44012</v>
      </c>
      <c r="J945" s="266">
        <v>43959</v>
      </c>
      <c r="K945" t="s">
        <v>45</v>
      </c>
      <c r="L945" t="s">
        <v>46</v>
      </c>
      <c r="M945" t="s">
        <v>47</v>
      </c>
      <c r="N945" t="s">
        <v>51</v>
      </c>
      <c r="O945">
        <v>3</v>
      </c>
      <c r="P945" t="s">
        <v>402</v>
      </c>
      <c r="Q945" t="s">
        <v>49</v>
      </c>
      <c r="S945" t="s">
        <v>50</v>
      </c>
      <c r="U945" t="s">
        <v>48</v>
      </c>
      <c r="V945" t="s">
        <v>48</v>
      </c>
      <c r="W945" s="92"/>
      <c r="X945" s="92">
        <v>44.5</v>
      </c>
      <c r="Y945" s="93"/>
      <c r="Z945" s="93"/>
      <c r="AB945" s="266"/>
      <c r="AC945" s="266"/>
      <c r="AJ945" s="266"/>
      <c r="AK945" s="266"/>
      <c r="AL945" s="266">
        <v>44938</v>
      </c>
    </row>
    <row r="946" spans="1:38">
      <c r="A946" t="s">
        <v>38</v>
      </c>
      <c r="B946" t="s">
        <v>39</v>
      </c>
      <c r="C946" t="s">
        <v>40</v>
      </c>
      <c r="D946" t="s">
        <v>41</v>
      </c>
      <c r="E946" t="s">
        <v>895</v>
      </c>
      <c r="F946" t="s">
        <v>896</v>
      </c>
      <c r="G946" t="s">
        <v>44</v>
      </c>
      <c r="H946" s="266">
        <v>43160</v>
      </c>
      <c r="I946" s="266">
        <v>44012</v>
      </c>
      <c r="J946" s="266">
        <v>43959</v>
      </c>
      <c r="K946" t="s">
        <v>45</v>
      </c>
      <c r="L946" t="s">
        <v>46</v>
      </c>
      <c r="M946" t="s">
        <v>47</v>
      </c>
      <c r="N946" t="s">
        <v>51</v>
      </c>
      <c r="O946">
        <v>3</v>
      </c>
      <c r="P946" t="s">
        <v>403</v>
      </c>
      <c r="Q946" t="s">
        <v>49</v>
      </c>
      <c r="S946" t="s">
        <v>50</v>
      </c>
      <c r="U946" t="s">
        <v>48</v>
      </c>
      <c r="V946" t="s">
        <v>48</v>
      </c>
      <c r="W946" s="92"/>
      <c r="X946" s="92">
        <v>40.6</v>
      </c>
      <c r="Y946" s="93"/>
      <c r="Z946" s="93"/>
      <c r="AB946" s="266"/>
      <c r="AC946" s="266"/>
      <c r="AJ946" s="266"/>
      <c r="AK946" s="266"/>
      <c r="AL946" s="266">
        <v>44938</v>
      </c>
    </row>
    <row r="947" spans="1:38">
      <c r="A947" t="s">
        <v>38</v>
      </c>
      <c r="B947" t="s">
        <v>39</v>
      </c>
      <c r="C947" t="s">
        <v>40</v>
      </c>
      <c r="D947" t="s">
        <v>41</v>
      </c>
      <c r="E947" t="s">
        <v>895</v>
      </c>
      <c r="F947" t="s">
        <v>896</v>
      </c>
      <c r="G947" t="s">
        <v>44</v>
      </c>
      <c r="H947" s="266">
        <v>43160</v>
      </c>
      <c r="I947" s="266">
        <v>44012</v>
      </c>
      <c r="J947" s="266">
        <v>43959</v>
      </c>
      <c r="K947" t="s">
        <v>45</v>
      </c>
      <c r="L947" t="s">
        <v>46</v>
      </c>
      <c r="M947" t="s">
        <v>47</v>
      </c>
      <c r="N947" t="s">
        <v>51</v>
      </c>
      <c r="O947">
        <v>3</v>
      </c>
      <c r="P947" t="s">
        <v>404</v>
      </c>
      <c r="Q947" t="s">
        <v>49</v>
      </c>
      <c r="S947" t="s">
        <v>50</v>
      </c>
      <c r="U947" t="s">
        <v>51</v>
      </c>
      <c r="V947" t="s">
        <v>51</v>
      </c>
      <c r="W947" s="92"/>
      <c r="X947" s="92">
        <v>54.9</v>
      </c>
      <c r="Y947" s="93"/>
      <c r="Z947" s="93"/>
      <c r="AB947" s="266"/>
      <c r="AC947" s="266"/>
      <c r="AJ947" s="266"/>
      <c r="AK947" s="266"/>
      <c r="AL947" s="266">
        <v>44938</v>
      </c>
    </row>
    <row r="948" spans="1:38">
      <c r="A948" t="s">
        <v>38</v>
      </c>
      <c r="B948" t="s">
        <v>39</v>
      </c>
      <c r="C948" t="s">
        <v>40</v>
      </c>
      <c r="D948" t="s">
        <v>41</v>
      </c>
      <c r="E948" t="s">
        <v>895</v>
      </c>
      <c r="F948" t="s">
        <v>896</v>
      </c>
      <c r="G948" t="s">
        <v>44</v>
      </c>
      <c r="H948" s="266">
        <v>43160</v>
      </c>
      <c r="I948" s="266">
        <v>44012</v>
      </c>
      <c r="J948" s="266">
        <v>43959</v>
      </c>
      <c r="K948" t="s">
        <v>45</v>
      </c>
      <c r="L948" t="s">
        <v>46</v>
      </c>
      <c r="M948" t="s">
        <v>47</v>
      </c>
      <c r="N948" t="s">
        <v>51</v>
      </c>
      <c r="O948">
        <v>3</v>
      </c>
      <c r="P948" t="s">
        <v>405</v>
      </c>
      <c r="Q948" t="s">
        <v>49</v>
      </c>
      <c r="R948" t="s">
        <v>59</v>
      </c>
      <c r="S948" t="s">
        <v>50</v>
      </c>
      <c r="T948" t="s">
        <v>51</v>
      </c>
      <c r="U948" t="s">
        <v>51</v>
      </c>
      <c r="V948" t="s">
        <v>51</v>
      </c>
      <c r="W948" s="92">
        <v>63.4</v>
      </c>
      <c r="X948" s="92">
        <v>64.3</v>
      </c>
      <c r="Y948" s="93">
        <v>6270260</v>
      </c>
      <c r="Z948" s="93">
        <v>98900</v>
      </c>
      <c r="AA948" t="s">
        <v>61</v>
      </c>
      <c r="AB948" s="266"/>
      <c r="AC948" s="266"/>
      <c r="AJ948" s="266"/>
      <c r="AK948" s="266"/>
      <c r="AL948" s="266">
        <v>44938</v>
      </c>
    </row>
    <row r="949" spans="1:38">
      <c r="A949" t="s">
        <v>38</v>
      </c>
      <c r="B949" t="s">
        <v>39</v>
      </c>
      <c r="C949" t="s">
        <v>40</v>
      </c>
      <c r="D949" t="s">
        <v>41</v>
      </c>
      <c r="E949" t="s">
        <v>895</v>
      </c>
      <c r="F949" t="s">
        <v>896</v>
      </c>
      <c r="G949" t="s">
        <v>44</v>
      </c>
      <c r="H949" s="266">
        <v>43160</v>
      </c>
      <c r="I949" s="266">
        <v>44012</v>
      </c>
      <c r="J949" s="266">
        <v>43959</v>
      </c>
      <c r="K949" t="s">
        <v>45</v>
      </c>
      <c r="L949" t="s">
        <v>46</v>
      </c>
      <c r="M949" t="s">
        <v>47</v>
      </c>
      <c r="N949" t="s">
        <v>51</v>
      </c>
      <c r="O949">
        <v>3</v>
      </c>
      <c r="P949" t="s">
        <v>406</v>
      </c>
      <c r="Q949" t="s">
        <v>49</v>
      </c>
      <c r="R949" t="s">
        <v>59</v>
      </c>
      <c r="S949" t="s">
        <v>50</v>
      </c>
      <c r="T949" t="s">
        <v>70</v>
      </c>
      <c r="U949" t="s">
        <v>48</v>
      </c>
      <c r="V949" t="s">
        <v>70</v>
      </c>
      <c r="W949" s="92">
        <v>27.6</v>
      </c>
      <c r="X949" s="92">
        <v>28</v>
      </c>
      <c r="Y949" s="93">
        <v>3055320</v>
      </c>
      <c r="Z949" s="93">
        <v>110700</v>
      </c>
      <c r="AA949" t="s">
        <v>61</v>
      </c>
      <c r="AB949" s="266"/>
      <c r="AC949" s="266"/>
      <c r="AJ949" s="266"/>
      <c r="AK949" s="266"/>
      <c r="AL949" s="266">
        <v>44938</v>
      </c>
    </row>
    <row r="950" spans="1:38">
      <c r="A950" t="s">
        <v>38</v>
      </c>
      <c r="B950" t="s">
        <v>39</v>
      </c>
      <c r="C950" t="s">
        <v>40</v>
      </c>
      <c r="D950" t="s">
        <v>41</v>
      </c>
      <c r="E950" t="s">
        <v>895</v>
      </c>
      <c r="F950" t="s">
        <v>896</v>
      </c>
      <c r="G950" t="s">
        <v>44</v>
      </c>
      <c r="H950" s="266">
        <v>43160</v>
      </c>
      <c r="I950" s="266">
        <v>44012</v>
      </c>
      <c r="J950" s="266">
        <v>43959</v>
      </c>
      <c r="K950" t="s">
        <v>45</v>
      </c>
      <c r="L950" t="s">
        <v>46</v>
      </c>
      <c r="M950" t="s">
        <v>47</v>
      </c>
      <c r="N950" t="s">
        <v>51</v>
      </c>
      <c r="O950">
        <v>4</v>
      </c>
      <c r="P950" t="s">
        <v>407</v>
      </c>
      <c r="Q950" t="s">
        <v>49</v>
      </c>
      <c r="S950" t="s">
        <v>50</v>
      </c>
      <c r="U950" t="s">
        <v>48</v>
      </c>
      <c r="V950" t="s">
        <v>70</v>
      </c>
      <c r="W950" s="92"/>
      <c r="X950" s="92">
        <v>24.2</v>
      </c>
      <c r="Y950" s="93"/>
      <c r="Z950" s="93"/>
      <c r="AB950" s="266"/>
      <c r="AC950" s="266"/>
      <c r="AJ950" s="266"/>
      <c r="AK950" s="266"/>
      <c r="AL950" s="266">
        <v>44938</v>
      </c>
    </row>
    <row r="951" spans="1:38">
      <c r="A951" t="s">
        <v>38</v>
      </c>
      <c r="B951" t="s">
        <v>39</v>
      </c>
      <c r="C951" t="s">
        <v>40</v>
      </c>
      <c r="D951" t="s">
        <v>41</v>
      </c>
      <c r="E951" t="s">
        <v>895</v>
      </c>
      <c r="F951" t="s">
        <v>896</v>
      </c>
      <c r="G951" t="s">
        <v>44</v>
      </c>
      <c r="H951" s="266">
        <v>43160</v>
      </c>
      <c r="I951" s="266">
        <v>44012</v>
      </c>
      <c r="J951" s="266">
        <v>43959</v>
      </c>
      <c r="K951" t="s">
        <v>45</v>
      </c>
      <c r="L951" t="s">
        <v>46</v>
      </c>
      <c r="M951" t="s">
        <v>47</v>
      </c>
      <c r="N951" t="s">
        <v>51</v>
      </c>
      <c r="O951">
        <v>4</v>
      </c>
      <c r="P951" t="s">
        <v>408</v>
      </c>
      <c r="Q951" t="s">
        <v>49</v>
      </c>
      <c r="S951" t="s">
        <v>50</v>
      </c>
      <c r="U951" t="s">
        <v>51</v>
      </c>
      <c r="V951" t="s">
        <v>51</v>
      </c>
      <c r="W951" s="92"/>
      <c r="X951" s="92">
        <v>64.3</v>
      </c>
      <c r="Y951" s="93"/>
      <c r="Z951" s="93"/>
      <c r="AB951" s="266"/>
      <c r="AC951" s="266"/>
      <c r="AJ951" s="266"/>
      <c r="AK951" s="266"/>
      <c r="AL951" s="266">
        <v>44938</v>
      </c>
    </row>
    <row r="952" spans="1:38">
      <c r="A952" t="s">
        <v>38</v>
      </c>
      <c r="B952" t="s">
        <v>39</v>
      </c>
      <c r="C952" t="s">
        <v>40</v>
      </c>
      <c r="D952" t="s">
        <v>41</v>
      </c>
      <c r="E952" t="s">
        <v>895</v>
      </c>
      <c r="F952" t="s">
        <v>896</v>
      </c>
      <c r="G952" t="s">
        <v>44</v>
      </c>
      <c r="H952" s="266">
        <v>43160</v>
      </c>
      <c r="I952" s="266">
        <v>44012</v>
      </c>
      <c r="J952" s="266">
        <v>43959</v>
      </c>
      <c r="K952" t="s">
        <v>45</v>
      </c>
      <c r="L952" t="s">
        <v>46</v>
      </c>
      <c r="M952" t="s">
        <v>47</v>
      </c>
      <c r="N952" t="s">
        <v>51</v>
      </c>
      <c r="O952">
        <v>4</v>
      </c>
      <c r="P952" t="s">
        <v>409</v>
      </c>
      <c r="Q952" t="s">
        <v>49</v>
      </c>
      <c r="S952" t="s">
        <v>50</v>
      </c>
      <c r="U952" t="s">
        <v>48</v>
      </c>
      <c r="V952" t="s">
        <v>48</v>
      </c>
      <c r="W952" s="92"/>
      <c r="X952" s="92">
        <v>44.5</v>
      </c>
      <c r="Y952" s="93"/>
      <c r="Z952" s="93"/>
      <c r="AB952" s="266"/>
      <c r="AC952" s="266"/>
      <c r="AJ952" s="266"/>
      <c r="AK952" s="266"/>
      <c r="AL952" s="266">
        <v>44938</v>
      </c>
    </row>
    <row r="953" spans="1:38">
      <c r="A953" t="s">
        <v>38</v>
      </c>
      <c r="B953" t="s">
        <v>39</v>
      </c>
      <c r="C953" t="s">
        <v>40</v>
      </c>
      <c r="D953" t="s">
        <v>41</v>
      </c>
      <c r="E953" t="s">
        <v>895</v>
      </c>
      <c r="F953" t="s">
        <v>896</v>
      </c>
      <c r="G953" t="s">
        <v>44</v>
      </c>
      <c r="H953" s="266">
        <v>43160</v>
      </c>
      <c r="I953" s="266">
        <v>44012</v>
      </c>
      <c r="J953" s="266">
        <v>43959</v>
      </c>
      <c r="K953" t="s">
        <v>45</v>
      </c>
      <c r="L953" t="s">
        <v>46</v>
      </c>
      <c r="M953" t="s">
        <v>47</v>
      </c>
      <c r="N953" t="s">
        <v>51</v>
      </c>
      <c r="O953">
        <v>4</v>
      </c>
      <c r="P953" t="s">
        <v>410</v>
      </c>
      <c r="Q953" t="s">
        <v>49</v>
      </c>
      <c r="S953" t="s">
        <v>50</v>
      </c>
      <c r="U953" t="s">
        <v>48</v>
      </c>
      <c r="V953" t="s">
        <v>48</v>
      </c>
      <c r="W953" s="92"/>
      <c r="X953" s="92">
        <v>40.6</v>
      </c>
      <c r="Y953" s="93"/>
      <c r="Z953" s="93"/>
      <c r="AB953" s="266"/>
      <c r="AC953" s="266"/>
      <c r="AJ953" s="266"/>
      <c r="AK953" s="266"/>
      <c r="AL953" s="266">
        <v>44938</v>
      </c>
    </row>
    <row r="954" spans="1:38">
      <c r="A954" t="s">
        <v>38</v>
      </c>
      <c r="B954" t="s">
        <v>39</v>
      </c>
      <c r="C954" t="s">
        <v>40</v>
      </c>
      <c r="D954" t="s">
        <v>41</v>
      </c>
      <c r="E954" t="s">
        <v>895</v>
      </c>
      <c r="F954" t="s">
        <v>896</v>
      </c>
      <c r="G954" t="s">
        <v>44</v>
      </c>
      <c r="H954" s="266">
        <v>43160</v>
      </c>
      <c r="I954" s="266">
        <v>44012</v>
      </c>
      <c r="J954" s="266">
        <v>43959</v>
      </c>
      <c r="K954" t="s">
        <v>45</v>
      </c>
      <c r="L954" t="s">
        <v>46</v>
      </c>
      <c r="M954" t="s">
        <v>47</v>
      </c>
      <c r="N954" t="s">
        <v>51</v>
      </c>
      <c r="O954">
        <v>4</v>
      </c>
      <c r="P954" t="s">
        <v>411</v>
      </c>
      <c r="Q954" t="s">
        <v>49</v>
      </c>
      <c r="S954" t="s">
        <v>50</v>
      </c>
      <c r="U954" t="s">
        <v>51</v>
      </c>
      <c r="V954" t="s">
        <v>51</v>
      </c>
      <c r="W954" s="92"/>
      <c r="X954" s="92">
        <v>54.9</v>
      </c>
      <c r="Y954" s="93"/>
      <c r="Z954" s="93"/>
      <c r="AB954" s="266"/>
      <c r="AC954" s="266"/>
      <c r="AJ954" s="266"/>
      <c r="AK954" s="266"/>
      <c r="AL954" s="266">
        <v>44938</v>
      </c>
    </row>
    <row r="955" spans="1:38">
      <c r="A955" t="s">
        <v>38</v>
      </c>
      <c r="B955" t="s">
        <v>39</v>
      </c>
      <c r="C955" t="s">
        <v>40</v>
      </c>
      <c r="D955" t="s">
        <v>41</v>
      </c>
      <c r="E955" t="s">
        <v>895</v>
      </c>
      <c r="F955" t="s">
        <v>896</v>
      </c>
      <c r="G955" t="s">
        <v>44</v>
      </c>
      <c r="H955" s="266">
        <v>43160</v>
      </c>
      <c r="I955" s="266">
        <v>44012</v>
      </c>
      <c r="J955" s="266">
        <v>43959</v>
      </c>
      <c r="K955" t="s">
        <v>45</v>
      </c>
      <c r="L955" t="s">
        <v>46</v>
      </c>
      <c r="M955" t="s">
        <v>47</v>
      </c>
      <c r="N955" t="s">
        <v>51</v>
      </c>
      <c r="O955">
        <v>4</v>
      </c>
      <c r="P955" t="s">
        <v>413</v>
      </c>
      <c r="Q955" t="s">
        <v>49</v>
      </c>
      <c r="S955" t="s">
        <v>50</v>
      </c>
      <c r="U955" t="s">
        <v>51</v>
      </c>
      <c r="V955" t="s">
        <v>51</v>
      </c>
      <c r="W955" s="92"/>
      <c r="X955" s="92">
        <v>64.3</v>
      </c>
      <c r="Y955" s="93"/>
      <c r="Z955" s="93"/>
      <c r="AB955" s="266"/>
      <c r="AC955" s="266"/>
      <c r="AJ955" s="266"/>
      <c r="AK955" s="266"/>
      <c r="AL955" s="266">
        <v>44938</v>
      </c>
    </row>
    <row r="956" spans="1:38">
      <c r="A956" t="s">
        <v>38</v>
      </c>
      <c r="B956" t="s">
        <v>39</v>
      </c>
      <c r="C956" t="s">
        <v>40</v>
      </c>
      <c r="D956" t="s">
        <v>41</v>
      </c>
      <c r="E956" t="s">
        <v>895</v>
      </c>
      <c r="F956" t="s">
        <v>896</v>
      </c>
      <c r="G956" t="s">
        <v>44</v>
      </c>
      <c r="H956" s="266">
        <v>43160</v>
      </c>
      <c r="I956" s="266">
        <v>44012</v>
      </c>
      <c r="J956" s="266">
        <v>43959</v>
      </c>
      <c r="K956" t="s">
        <v>45</v>
      </c>
      <c r="L956" t="s">
        <v>46</v>
      </c>
      <c r="M956" t="s">
        <v>47</v>
      </c>
      <c r="N956" t="s">
        <v>51</v>
      </c>
      <c r="O956">
        <v>4</v>
      </c>
      <c r="P956" t="s">
        <v>414</v>
      </c>
      <c r="Q956" t="s">
        <v>49</v>
      </c>
      <c r="S956" t="s">
        <v>50</v>
      </c>
      <c r="U956" t="s">
        <v>48</v>
      </c>
      <c r="V956" t="s">
        <v>70</v>
      </c>
      <c r="W956" s="92"/>
      <c r="X956" s="92">
        <v>28</v>
      </c>
      <c r="Y956" s="93"/>
      <c r="Z956" s="93"/>
      <c r="AB956" s="266"/>
      <c r="AC956" s="266"/>
      <c r="AJ956" s="266"/>
      <c r="AK956" s="266"/>
      <c r="AL956" s="266">
        <v>44938</v>
      </c>
    </row>
    <row r="957" spans="1:38">
      <c r="A957" t="s">
        <v>38</v>
      </c>
      <c r="B957" t="s">
        <v>39</v>
      </c>
      <c r="C957" t="s">
        <v>40</v>
      </c>
      <c r="D957" t="s">
        <v>41</v>
      </c>
      <c r="E957" t="s">
        <v>895</v>
      </c>
      <c r="F957" t="s">
        <v>896</v>
      </c>
      <c r="G957" t="s">
        <v>44</v>
      </c>
      <c r="H957" s="266">
        <v>43160</v>
      </c>
      <c r="I957" s="266">
        <v>44012</v>
      </c>
      <c r="J957" s="266">
        <v>43959</v>
      </c>
      <c r="K957" t="s">
        <v>45</v>
      </c>
      <c r="L957" t="s">
        <v>46</v>
      </c>
      <c r="M957" t="s">
        <v>47</v>
      </c>
      <c r="N957" t="s">
        <v>51</v>
      </c>
      <c r="O957">
        <v>5</v>
      </c>
      <c r="P957" t="s">
        <v>415</v>
      </c>
      <c r="Q957" t="s">
        <v>49</v>
      </c>
      <c r="S957" t="s">
        <v>50</v>
      </c>
      <c r="U957" t="s">
        <v>48</v>
      </c>
      <c r="V957" t="s">
        <v>70</v>
      </c>
      <c r="W957" s="92"/>
      <c r="X957" s="92">
        <v>24.2</v>
      </c>
      <c r="Y957" s="93"/>
      <c r="Z957" s="93"/>
      <c r="AB957" s="266"/>
      <c r="AC957" s="266"/>
      <c r="AJ957" s="266"/>
      <c r="AK957" s="266"/>
      <c r="AL957" s="266">
        <v>44938</v>
      </c>
    </row>
    <row r="958" spans="1:38">
      <c r="A958" t="s">
        <v>38</v>
      </c>
      <c r="B958" t="s">
        <v>39</v>
      </c>
      <c r="C958" t="s">
        <v>40</v>
      </c>
      <c r="D958" t="s">
        <v>41</v>
      </c>
      <c r="E958" t="s">
        <v>895</v>
      </c>
      <c r="F958" t="s">
        <v>896</v>
      </c>
      <c r="G958" t="s">
        <v>44</v>
      </c>
      <c r="H958" s="266">
        <v>43160</v>
      </c>
      <c r="I958" s="266">
        <v>44012</v>
      </c>
      <c r="J958" s="266">
        <v>43959</v>
      </c>
      <c r="K958" t="s">
        <v>45</v>
      </c>
      <c r="L958" t="s">
        <v>46</v>
      </c>
      <c r="M958" t="s">
        <v>47</v>
      </c>
      <c r="N958" t="s">
        <v>51</v>
      </c>
      <c r="O958">
        <v>5</v>
      </c>
      <c r="P958" t="s">
        <v>416</v>
      </c>
      <c r="Q958" t="s">
        <v>49</v>
      </c>
      <c r="S958" t="s">
        <v>50</v>
      </c>
      <c r="U958" t="s">
        <v>51</v>
      </c>
      <c r="V958" t="s">
        <v>51</v>
      </c>
      <c r="W958" s="92"/>
      <c r="X958" s="92">
        <v>64.3</v>
      </c>
      <c r="Y958" s="93"/>
      <c r="Z958" s="93"/>
      <c r="AB958" s="266"/>
      <c r="AC958" s="266"/>
      <c r="AJ958" s="266"/>
      <c r="AK958" s="266"/>
      <c r="AL958" s="266">
        <v>44938</v>
      </c>
    </row>
    <row r="959" spans="1:38">
      <c r="A959" t="s">
        <v>38</v>
      </c>
      <c r="B959" t="s">
        <v>39</v>
      </c>
      <c r="C959" t="s">
        <v>40</v>
      </c>
      <c r="D959" t="s">
        <v>41</v>
      </c>
      <c r="E959" t="s">
        <v>895</v>
      </c>
      <c r="F959" t="s">
        <v>896</v>
      </c>
      <c r="G959" t="s">
        <v>44</v>
      </c>
      <c r="H959" s="266">
        <v>43160</v>
      </c>
      <c r="I959" s="266">
        <v>44012</v>
      </c>
      <c r="J959" s="266">
        <v>43959</v>
      </c>
      <c r="K959" t="s">
        <v>45</v>
      </c>
      <c r="L959" t="s">
        <v>46</v>
      </c>
      <c r="M959" t="s">
        <v>47</v>
      </c>
      <c r="N959" t="s">
        <v>51</v>
      </c>
      <c r="O959">
        <v>5</v>
      </c>
      <c r="P959" t="s">
        <v>417</v>
      </c>
      <c r="Q959" t="s">
        <v>49</v>
      </c>
      <c r="S959" t="s">
        <v>50</v>
      </c>
      <c r="U959" t="s">
        <v>48</v>
      </c>
      <c r="V959" t="s">
        <v>48</v>
      </c>
      <c r="W959" s="92"/>
      <c r="X959" s="92">
        <v>44.5</v>
      </c>
      <c r="Y959" s="93"/>
      <c r="Z959" s="93"/>
      <c r="AB959" s="266"/>
      <c r="AC959" s="266"/>
      <c r="AJ959" s="266"/>
      <c r="AK959" s="266"/>
      <c r="AL959" s="266">
        <v>44938</v>
      </c>
    </row>
    <row r="960" spans="1:38">
      <c r="A960" t="s">
        <v>38</v>
      </c>
      <c r="B960" t="s">
        <v>39</v>
      </c>
      <c r="C960" t="s">
        <v>40</v>
      </c>
      <c r="D960" t="s">
        <v>41</v>
      </c>
      <c r="E960" t="s">
        <v>895</v>
      </c>
      <c r="F960" t="s">
        <v>896</v>
      </c>
      <c r="G960" t="s">
        <v>44</v>
      </c>
      <c r="H960" s="266">
        <v>43160</v>
      </c>
      <c r="I960" s="266">
        <v>44012</v>
      </c>
      <c r="J960" s="266">
        <v>43959</v>
      </c>
      <c r="K960" t="s">
        <v>45</v>
      </c>
      <c r="L960" t="s">
        <v>46</v>
      </c>
      <c r="M960" t="s">
        <v>47</v>
      </c>
      <c r="N960" t="s">
        <v>51</v>
      </c>
      <c r="O960">
        <v>5</v>
      </c>
      <c r="P960" t="s">
        <v>419</v>
      </c>
      <c r="Q960" t="s">
        <v>49</v>
      </c>
      <c r="S960" t="s">
        <v>50</v>
      </c>
      <c r="U960" t="s">
        <v>48</v>
      </c>
      <c r="V960" t="s">
        <v>48</v>
      </c>
      <c r="W960" s="92"/>
      <c r="X960" s="92">
        <v>40.6</v>
      </c>
      <c r="Y960" s="93"/>
      <c r="Z960" s="93"/>
      <c r="AB960" s="266"/>
      <c r="AC960" s="266"/>
      <c r="AJ960" s="266"/>
      <c r="AK960" s="266"/>
      <c r="AL960" s="266">
        <v>44938</v>
      </c>
    </row>
    <row r="961" spans="1:38">
      <c r="A961" t="s">
        <v>38</v>
      </c>
      <c r="B961" t="s">
        <v>39</v>
      </c>
      <c r="C961" t="s">
        <v>40</v>
      </c>
      <c r="D961" t="s">
        <v>41</v>
      </c>
      <c r="E961" t="s">
        <v>895</v>
      </c>
      <c r="F961" t="s">
        <v>896</v>
      </c>
      <c r="G961" t="s">
        <v>44</v>
      </c>
      <c r="H961" s="266">
        <v>43160</v>
      </c>
      <c r="I961" s="266">
        <v>44012</v>
      </c>
      <c r="J961" s="266">
        <v>43959</v>
      </c>
      <c r="K961" t="s">
        <v>45</v>
      </c>
      <c r="L961" t="s">
        <v>46</v>
      </c>
      <c r="M961" t="s">
        <v>47</v>
      </c>
      <c r="N961" t="s">
        <v>51</v>
      </c>
      <c r="O961">
        <v>5</v>
      </c>
      <c r="P961" t="s">
        <v>420</v>
      </c>
      <c r="Q961" t="s">
        <v>49</v>
      </c>
      <c r="S961" t="s">
        <v>50</v>
      </c>
      <c r="U961" t="s">
        <v>51</v>
      </c>
      <c r="V961" t="s">
        <v>51</v>
      </c>
      <c r="W961" s="92"/>
      <c r="X961" s="92">
        <v>54.9</v>
      </c>
      <c r="Y961" s="93"/>
      <c r="Z961" s="93"/>
      <c r="AB961" s="266"/>
      <c r="AC961" s="266"/>
      <c r="AJ961" s="266"/>
      <c r="AK961" s="266"/>
      <c r="AL961" s="266">
        <v>44938</v>
      </c>
    </row>
    <row r="962" spans="1:38">
      <c r="A962" t="s">
        <v>38</v>
      </c>
      <c r="B962" t="s">
        <v>39</v>
      </c>
      <c r="C962" t="s">
        <v>40</v>
      </c>
      <c r="D962" t="s">
        <v>41</v>
      </c>
      <c r="E962" t="s">
        <v>895</v>
      </c>
      <c r="F962" t="s">
        <v>896</v>
      </c>
      <c r="G962" t="s">
        <v>44</v>
      </c>
      <c r="H962" s="266">
        <v>43160</v>
      </c>
      <c r="I962" s="266">
        <v>44012</v>
      </c>
      <c r="J962" s="266">
        <v>43959</v>
      </c>
      <c r="K962" t="s">
        <v>45</v>
      </c>
      <c r="L962" t="s">
        <v>46</v>
      </c>
      <c r="M962" t="s">
        <v>47</v>
      </c>
      <c r="N962" t="s">
        <v>51</v>
      </c>
      <c r="O962">
        <v>5</v>
      </c>
      <c r="P962" t="s">
        <v>421</v>
      </c>
      <c r="Q962" t="s">
        <v>49</v>
      </c>
      <c r="S962" t="s">
        <v>50</v>
      </c>
      <c r="U962" t="s">
        <v>51</v>
      </c>
      <c r="V962" t="s">
        <v>51</v>
      </c>
      <c r="W962" s="92"/>
      <c r="X962" s="92">
        <v>64.3</v>
      </c>
      <c r="Y962" s="93"/>
      <c r="Z962" s="93"/>
      <c r="AB962" s="266"/>
      <c r="AC962" s="266"/>
      <c r="AJ962" s="266"/>
      <c r="AK962" s="266"/>
      <c r="AL962" s="266">
        <v>44938</v>
      </c>
    </row>
    <row r="963" spans="1:38">
      <c r="A963" t="s">
        <v>38</v>
      </c>
      <c r="B963" t="s">
        <v>39</v>
      </c>
      <c r="C963" t="s">
        <v>40</v>
      </c>
      <c r="D963" t="s">
        <v>41</v>
      </c>
      <c r="E963" t="s">
        <v>895</v>
      </c>
      <c r="F963" t="s">
        <v>896</v>
      </c>
      <c r="G963" t="s">
        <v>44</v>
      </c>
      <c r="H963" s="266">
        <v>43160</v>
      </c>
      <c r="I963" s="266">
        <v>44012</v>
      </c>
      <c r="J963" s="266">
        <v>43959</v>
      </c>
      <c r="K963" t="s">
        <v>45</v>
      </c>
      <c r="L963" t="s">
        <v>46</v>
      </c>
      <c r="M963" t="s">
        <v>47</v>
      </c>
      <c r="N963" t="s">
        <v>51</v>
      </c>
      <c r="O963">
        <v>5</v>
      </c>
      <c r="P963" t="s">
        <v>422</v>
      </c>
      <c r="Q963" t="s">
        <v>49</v>
      </c>
      <c r="S963" t="s">
        <v>50</v>
      </c>
      <c r="U963" t="s">
        <v>48</v>
      </c>
      <c r="V963" t="s">
        <v>70</v>
      </c>
      <c r="W963" s="92"/>
      <c r="X963" s="92">
        <v>28</v>
      </c>
      <c r="Y963" s="93"/>
      <c r="Z963" s="93"/>
      <c r="AB963" s="266"/>
      <c r="AC963" s="266"/>
      <c r="AJ963" s="266"/>
      <c r="AK963" s="266"/>
      <c r="AL963" s="266">
        <v>44938</v>
      </c>
    </row>
    <row r="964" spans="1:38">
      <c r="A964" t="s">
        <v>38</v>
      </c>
      <c r="B964" t="s">
        <v>39</v>
      </c>
      <c r="C964" t="s">
        <v>40</v>
      </c>
      <c r="D964" t="s">
        <v>41</v>
      </c>
      <c r="E964" t="s">
        <v>895</v>
      </c>
      <c r="F964" t="s">
        <v>896</v>
      </c>
      <c r="G964" t="s">
        <v>44</v>
      </c>
      <c r="H964" s="266">
        <v>43160</v>
      </c>
      <c r="I964" s="266">
        <v>44012</v>
      </c>
      <c r="J964" s="266">
        <v>43959</v>
      </c>
      <c r="K964" t="s">
        <v>45</v>
      </c>
      <c r="L964" t="s">
        <v>46</v>
      </c>
      <c r="M964" t="s">
        <v>47</v>
      </c>
      <c r="N964" t="s">
        <v>51</v>
      </c>
      <c r="O964">
        <v>6</v>
      </c>
      <c r="P964" t="s">
        <v>424</v>
      </c>
      <c r="Q964" t="s">
        <v>49</v>
      </c>
      <c r="S964" t="s">
        <v>50</v>
      </c>
      <c r="U964" t="s">
        <v>48</v>
      </c>
      <c r="V964" t="s">
        <v>70</v>
      </c>
      <c r="W964" s="92"/>
      <c r="X964" s="92">
        <v>24.2</v>
      </c>
      <c r="Y964" s="93"/>
      <c r="Z964" s="93"/>
      <c r="AB964" s="266"/>
      <c r="AC964" s="266"/>
      <c r="AJ964" s="266"/>
      <c r="AK964" s="266"/>
      <c r="AL964" s="266">
        <v>44938</v>
      </c>
    </row>
    <row r="965" spans="1:38">
      <c r="A965" t="s">
        <v>38</v>
      </c>
      <c r="B965" t="s">
        <v>39</v>
      </c>
      <c r="C965" t="s">
        <v>40</v>
      </c>
      <c r="D965" t="s">
        <v>41</v>
      </c>
      <c r="E965" t="s">
        <v>895</v>
      </c>
      <c r="F965" t="s">
        <v>896</v>
      </c>
      <c r="G965" t="s">
        <v>44</v>
      </c>
      <c r="H965" s="266">
        <v>43160</v>
      </c>
      <c r="I965" s="266">
        <v>44012</v>
      </c>
      <c r="J965" s="266">
        <v>43959</v>
      </c>
      <c r="K965" t="s">
        <v>45</v>
      </c>
      <c r="L965" t="s">
        <v>46</v>
      </c>
      <c r="M965" t="s">
        <v>47</v>
      </c>
      <c r="N965" t="s">
        <v>51</v>
      </c>
      <c r="O965">
        <v>6</v>
      </c>
      <c r="P965" t="s">
        <v>425</v>
      </c>
      <c r="Q965" t="s">
        <v>49</v>
      </c>
      <c r="R965" t="s">
        <v>18</v>
      </c>
      <c r="S965" t="s">
        <v>53</v>
      </c>
      <c r="U965" t="s">
        <v>51</v>
      </c>
      <c r="V965" t="s">
        <v>51</v>
      </c>
      <c r="W965" s="92"/>
      <c r="X965" s="92">
        <v>64.3</v>
      </c>
      <c r="Y965" s="93"/>
      <c r="Z965" s="93"/>
      <c r="AB965" s="266">
        <v>43754</v>
      </c>
      <c r="AC965" s="266">
        <v>43768</v>
      </c>
      <c r="AD965" t="s">
        <v>54</v>
      </c>
      <c r="AF965" t="s">
        <v>55</v>
      </c>
      <c r="AG965" t="s">
        <v>981</v>
      </c>
      <c r="AH965" t="s">
        <v>57</v>
      </c>
      <c r="AI965" t="s">
        <v>78</v>
      </c>
      <c r="AJ965" s="266">
        <v>43768</v>
      </c>
      <c r="AK965" s="266">
        <v>44254</v>
      </c>
      <c r="AL965" s="266">
        <v>44938</v>
      </c>
    </row>
    <row r="966" spans="1:38">
      <c r="A966" t="s">
        <v>38</v>
      </c>
      <c r="B966" t="s">
        <v>39</v>
      </c>
      <c r="C966" t="s">
        <v>40</v>
      </c>
      <c r="D966" t="s">
        <v>41</v>
      </c>
      <c r="E966" t="s">
        <v>895</v>
      </c>
      <c r="F966" t="s">
        <v>896</v>
      </c>
      <c r="G966" t="s">
        <v>44</v>
      </c>
      <c r="H966" s="266">
        <v>43160</v>
      </c>
      <c r="I966" s="266">
        <v>44012</v>
      </c>
      <c r="J966" s="266">
        <v>43959</v>
      </c>
      <c r="K966" t="s">
        <v>45</v>
      </c>
      <c r="L966" t="s">
        <v>46</v>
      </c>
      <c r="M966" t="s">
        <v>47</v>
      </c>
      <c r="N966" t="s">
        <v>51</v>
      </c>
      <c r="O966">
        <v>6</v>
      </c>
      <c r="P966" t="s">
        <v>426</v>
      </c>
      <c r="Q966" t="s">
        <v>49</v>
      </c>
      <c r="S966" t="s">
        <v>50</v>
      </c>
      <c r="U966" t="s">
        <v>48</v>
      </c>
      <c r="V966" t="s">
        <v>48</v>
      </c>
      <c r="W966" s="92"/>
      <c r="X966" s="92">
        <v>44.5</v>
      </c>
      <c r="Y966" s="93"/>
      <c r="Z966" s="93"/>
      <c r="AB966" s="266"/>
      <c r="AC966" s="266"/>
      <c r="AJ966" s="266"/>
      <c r="AK966" s="266"/>
      <c r="AL966" s="266">
        <v>44938</v>
      </c>
    </row>
    <row r="967" spans="1:38">
      <c r="A967" t="s">
        <v>38</v>
      </c>
      <c r="B967" t="s">
        <v>39</v>
      </c>
      <c r="C967" t="s">
        <v>40</v>
      </c>
      <c r="D967" t="s">
        <v>41</v>
      </c>
      <c r="E967" t="s">
        <v>895</v>
      </c>
      <c r="F967" t="s">
        <v>896</v>
      </c>
      <c r="G967" t="s">
        <v>44</v>
      </c>
      <c r="H967" s="266">
        <v>43160</v>
      </c>
      <c r="I967" s="266">
        <v>44012</v>
      </c>
      <c r="J967" s="266">
        <v>43959</v>
      </c>
      <c r="K967" t="s">
        <v>45</v>
      </c>
      <c r="L967" t="s">
        <v>46</v>
      </c>
      <c r="M967" t="s">
        <v>47</v>
      </c>
      <c r="N967" t="s">
        <v>51</v>
      </c>
      <c r="O967">
        <v>6</v>
      </c>
      <c r="P967" t="s">
        <v>428</v>
      </c>
      <c r="Q967" t="s">
        <v>49</v>
      </c>
      <c r="S967" t="s">
        <v>50</v>
      </c>
      <c r="U967" t="s">
        <v>48</v>
      </c>
      <c r="V967" t="s">
        <v>48</v>
      </c>
      <c r="W967" s="92"/>
      <c r="X967" s="92">
        <v>40.6</v>
      </c>
      <c r="Y967" s="93"/>
      <c r="Z967" s="93"/>
      <c r="AB967" s="266"/>
      <c r="AC967" s="266"/>
      <c r="AJ967" s="266"/>
      <c r="AK967" s="266"/>
      <c r="AL967" s="266">
        <v>44938</v>
      </c>
    </row>
    <row r="968" spans="1:38">
      <c r="A968" t="s">
        <v>38</v>
      </c>
      <c r="B968" t="s">
        <v>39</v>
      </c>
      <c r="C968" t="s">
        <v>40</v>
      </c>
      <c r="D968" t="s">
        <v>41</v>
      </c>
      <c r="E968" t="s">
        <v>895</v>
      </c>
      <c r="F968" t="s">
        <v>896</v>
      </c>
      <c r="G968" t="s">
        <v>44</v>
      </c>
      <c r="H968" s="266">
        <v>43160</v>
      </c>
      <c r="I968" s="266">
        <v>44012</v>
      </c>
      <c r="J968" s="266">
        <v>43959</v>
      </c>
      <c r="K968" t="s">
        <v>45</v>
      </c>
      <c r="L968" t="s">
        <v>46</v>
      </c>
      <c r="M968" t="s">
        <v>47</v>
      </c>
      <c r="N968" t="s">
        <v>51</v>
      </c>
      <c r="O968">
        <v>6</v>
      </c>
      <c r="P968" t="s">
        <v>429</v>
      </c>
      <c r="Q968" t="s">
        <v>49</v>
      </c>
      <c r="S968" t="s">
        <v>50</v>
      </c>
      <c r="U968" t="s">
        <v>51</v>
      </c>
      <c r="V968" t="s">
        <v>51</v>
      </c>
      <c r="W968" s="92"/>
      <c r="X968" s="92">
        <v>54.9</v>
      </c>
      <c r="Y968" s="93"/>
      <c r="Z968" s="93"/>
      <c r="AB968" s="266"/>
      <c r="AC968" s="266"/>
      <c r="AJ968" s="266"/>
      <c r="AK968" s="266"/>
      <c r="AL968" s="266">
        <v>44938</v>
      </c>
    </row>
    <row r="969" spans="1:38">
      <c r="A969" t="s">
        <v>38</v>
      </c>
      <c r="B969" t="s">
        <v>39</v>
      </c>
      <c r="C969" t="s">
        <v>40</v>
      </c>
      <c r="D969" t="s">
        <v>41</v>
      </c>
      <c r="E969" t="s">
        <v>895</v>
      </c>
      <c r="F969" t="s">
        <v>896</v>
      </c>
      <c r="G969" t="s">
        <v>44</v>
      </c>
      <c r="H969" s="266">
        <v>43160</v>
      </c>
      <c r="I969" s="266">
        <v>44012</v>
      </c>
      <c r="J969" s="266">
        <v>43959</v>
      </c>
      <c r="K969" t="s">
        <v>45</v>
      </c>
      <c r="L969" t="s">
        <v>46</v>
      </c>
      <c r="M969" t="s">
        <v>47</v>
      </c>
      <c r="N969" t="s">
        <v>51</v>
      </c>
      <c r="O969">
        <v>6</v>
      </c>
      <c r="P969" t="s">
        <v>431</v>
      </c>
      <c r="Q969" t="s">
        <v>49</v>
      </c>
      <c r="R969" t="s">
        <v>18</v>
      </c>
      <c r="S969" t="s">
        <v>53</v>
      </c>
      <c r="U969" t="s">
        <v>51</v>
      </c>
      <c r="V969" t="s">
        <v>51</v>
      </c>
      <c r="W969" s="92"/>
      <c r="X969" s="92">
        <v>64.3</v>
      </c>
      <c r="Y969" s="93"/>
      <c r="Z969" s="93"/>
      <c r="AB969" s="266">
        <v>43761</v>
      </c>
      <c r="AC969" s="266">
        <v>43777</v>
      </c>
      <c r="AD969" t="s">
        <v>54</v>
      </c>
      <c r="AF969" t="s">
        <v>55</v>
      </c>
      <c r="AG969" t="s">
        <v>982</v>
      </c>
      <c r="AH969" t="s">
        <v>57</v>
      </c>
      <c r="AI969" t="s">
        <v>105</v>
      </c>
      <c r="AJ969" s="266">
        <v>43777</v>
      </c>
      <c r="AK969" s="266">
        <v>44254</v>
      </c>
      <c r="AL969" s="266">
        <v>44938</v>
      </c>
    </row>
    <row r="970" spans="1:38">
      <c r="A970" t="s">
        <v>38</v>
      </c>
      <c r="B970" t="s">
        <v>39</v>
      </c>
      <c r="C970" t="s">
        <v>40</v>
      </c>
      <c r="D970" t="s">
        <v>41</v>
      </c>
      <c r="E970" t="s">
        <v>895</v>
      </c>
      <c r="F970" t="s">
        <v>896</v>
      </c>
      <c r="G970" t="s">
        <v>44</v>
      </c>
      <c r="H970" s="266">
        <v>43160</v>
      </c>
      <c r="I970" s="266">
        <v>44012</v>
      </c>
      <c r="J970" s="266">
        <v>43959</v>
      </c>
      <c r="K970" t="s">
        <v>45</v>
      </c>
      <c r="L970" t="s">
        <v>46</v>
      </c>
      <c r="M970" t="s">
        <v>47</v>
      </c>
      <c r="N970" t="s">
        <v>51</v>
      </c>
      <c r="O970">
        <v>6</v>
      </c>
      <c r="P970" t="s">
        <v>432</v>
      </c>
      <c r="Q970" t="s">
        <v>49</v>
      </c>
      <c r="S970" t="s">
        <v>50</v>
      </c>
      <c r="U970" t="s">
        <v>48</v>
      </c>
      <c r="V970" t="s">
        <v>70</v>
      </c>
      <c r="W970" s="92"/>
      <c r="X970" s="92">
        <v>28</v>
      </c>
      <c r="Y970" s="93"/>
      <c r="Z970" s="93"/>
      <c r="AB970" s="266"/>
      <c r="AC970" s="266"/>
      <c r="AJ970" s="266"/>
      <c r="AK970" s="266"/>
      <c r="AL970" s="266">
        <v>44938</v>
      </c>
    </row>
    <row r="971" spans="1:38">
      <c r="A971" t="s">
        <v>38</v>
      </c>
      <c r="B971" t="s">
        <v>39</v>
      </c>
      <c r="C971" t="s">
        <v>40</v>
      </c>
      <c r="D971" t="s">
        <v>41</v>
      </c>
      <c r="E971" t="s">
        <v>895</v>
      </c>
      <c r="F971" t="s">
        <v>896</v>
      </c>
      <c r="G971" t="s">
        <v>44</v>
      </c>
      <c r="H971" s="266">
        <v>43160</v>
      </c>
      <c r="I971" s="266">
        <v>44012</v>
      </c>
      <c r="J971" s="266">
        <v>43959</v>
      </c>
      <c r="K971" t="s">
        <v>45</v>
      </c>
      <c r="L971" t="s">
        <v>46</v>
      </c>
      <c r="M971" t="s">
        <v>47</v>
      </c>
      <c r="N971" t="s">
        <v>51</v>
      </c>
      <c r="O971">
        <v>7</v>
      </c>
      <c r="P971" t="s">
        <v>433</v>
      </c>
      <c r="Q971" t="s">
        <v>49</v>
      </c>
      <c r="S971" t="s">
        <v>50</v>
      </c>
      <c r="U971" t="s">
        <v>48</v>
      </c>
      <c r="V971" t="s">
        <v>70</v>
      </c>
      <c r="W971" s="92"/>
      <c r="X971" s="92">
        <v>25</v>
      </c>
      <c r="Y971" s="93"/>
      <c r="Z971" s="93"/>
      <c r="AB971" s="266"/>
      <c r="AC971" s="266"/>
      <c r="AJ971" s="266"/>
      <c r="AK971" s="266"/>
      <c r="AL971" s="266">
        <v>44938</v>
      </c>
    </row>
    <row r="972" spans="1:38">
      <c r="A972" t="s">
        <v>38</v>
      </c>
      <c r="B972" t="s">
        <v>39</v>
      </c>
      <c r="C972" t="s">
        <v>40</v>
      </c>
      <c r="D972" t="s">
        <v>41</v>
      </c>
      <c r="E972" t="s">
        <v>895</v>
      </c>
      <c r="F972" t="s">
        <v>896</v>
      </c>
      <c r="G972" t="s">
        <v>44</v>
      </c>
      <c r="H972" s="266">
        <v>43160</v>
      </c>
      <c r="I972" s="266">
        <v>44012</v>
      </c>
      <c r="J972" s="266">
        <v>43959</v>
      </c>
      <c r="K972" t="s">
        <v>45</v>
      </c>
      <c r="L972" t="s">
        <v>46</v>
      </c>
      <c r="M972" t="s">
        <v>47</v>
      </c>
      <c r="N972" t="s">
        <v>51</v>
      </c>
      <c r="O972">
        <v>7</v>
      </c>
      <c r="P972" t="s">
        <v>435</v>
      </c>
      <c r="Q972" t="s">
        <v>49</v>
      </c>
      <c r="R972" t="s">
        <v>18</v>
      </c>
      <c r="S972" t="s">
        <v>53</v>
      </c>
      <c r="U972" t="s">
        <v>51</v>
      </c>
      <c r="V972" t="s">
        <v>51</v>
      </c>
      <c r="W972" s="92"/>
      <c r="X972" s="92">
        <v>64.3</v>
      </c>
      <c r="Y972" s="93"/>
      <c r="Z972" s="93"/>
      <c r="AB972" s="266">
        <v>43601</v>
      </c>
      <c r="AC972" s="266">
        <v>43608</v>
      </c>
      <c r="AD972" t="s">
        <v>54</v>
      </c>
      <c r="AF972" t="s">
        <v>55</v>
      </c>
      <c r="AG972" t="s">
        <v>983</v>
      </c>
      <c r="AJ972" s="266"/>
      <c r="AK972" s="266">
        <v>44254</v>
      </c>
      <c r="AL972" s="266">
        <v>44938</v>
      </c>
    </row>
    <row r="973" spans="1:38">
      <c r="A973" t="s">
        <v>38</v>
      </c>
      <c r="B973" t="s">
        <v>39</v>
      </c>
      <c r="C973" t="s">
        <v>40</v>
      </c>
      <c r="D973" t="s">
        <v>41</v>
      </c>
      <c r="E973" t="s">
        <v>895</v>
      </c>
      <c r="F973" t="s">
        <v>896</v>
      </c>
      <c r="G973" t="s">
        <v>44</v>
      </c>
      <c r="H973" s="266">
        <v>43160</v>
      </c>
      <c r="I973" s="266">
        <v>44012</v>
      </c>
      <c r="J973" s="266">
        <v>43959</v>
      </c>
      <c r="K973" t="s">
        <v>45</v>
      </c>
      <c r="L973" t="s">
        <v>46</v>
      </c>
      <c r="M973" t="s">
        <v>47</v>
      </c>
      <c r="N973" t="s">
        <v>51</v>
      </c>
      <c r="O973">
        <v>7</v>
      </c>
      <c r="P973" t="s">
        <v>436</v>
      </c>
      <c r="Q973" t="s">
        <v>49</v>
      </c>
      <c r="S973" t="s">
        <v>50</v>
      </c>
      <c r="U973" t="s">
        <v>48</v>
      </c>
      <c r="V973" t="s">
        <v>48</v>
      </c>
      <c r="W973" s="92"/>
      <c r="X973" s="92">
        <v>44.5</v>
      </c>
      <c r="Y973" s="93"/>
      <c r="Z973" s="93"/>
      <c r="AB973" s="266"/>
      <c r="AC973" s="266"/>
      <c r="AJ973" s="266"/>
      <c r="AK973" s="266"/>
      <c r="AL973" s="266">
        <v>44938</v>
      </c>
    </row>
    <row r="974" spans="1:38">
      <c r="A974" t="s">
        <v>38</v>
      </c>
      <c r="B974" t="s">
        <v>39</v>
      </c>
      <c r="C974" t="s">
        <v>40</v>
      </c>
      <c r="D974" t="s">
        <v>41</v>
      </c>
      <c r="E974" t="s">
        <v>895</v>
      </c>
      <c r="F974" t="s">
        <v>896</v>
      </c>
      <c r="G974" t="s">
        <v>44</v>
      </c>
      <c r="H974" s="266">
        <v>43160</v>
      </c>
      <c r="I974" s="266">
        <v>44012</v>
      </c>
      <c r="J974" s="266">
        <v>43959</v>
      </c>
      <c r="K974" t="s">
        <v>45</v>
      </c>
      <c r="L974" t="s">
        <v>46</v>
      </c>
      <c r="M974" t="s">
        <v>47</v>
      </c>
      <c r="N974" t="s">
        <v>51</v>
      </c>
      <c r="O974">
        <v>7</v>
      </c>
      <c r="P974" t="s">
        <v>437</v>
      </c>
      <c r="Q974" t="s">
        <v>49</v>
      </c>
      <c r="S974" t="s">
        <v>50</v>
      </c>
      <c r="U974" t="s">
        <v>48</v>
      </c>
      <c r="V974" t="s">
        <v>48</v>
      </c>
      <c r="W974" s="92"/>
      <c r="X974" s="92">
        <v>40.6</v>
      </c>
      <c r="Y974" s="93"/>
      <c r="Z974" s="93"/>
      <c r="AB974" s="266"/>
      <c r="AC974" s="266"/>
      <c r="AJ974" s="266"/>
      <c r="AK974" s="266"/>
      <c r="AL974" s="266">
        <v>44938</v>
      </c>
    </row>
    <row r="975" spans="1:38">
      <c r="A975" t="s">
        <v>38</v>
      </c>
      <c r="B975" t="s">
        <v>39</v>
      </c>
      <c r="C975" t="s">
        <v>40</v>
      </c>
      <c r="D975" t="s">
        <v>41</v>
      </c>
      <c r="E975" t="s">
        <v>895</v>
      </c>
      <c r="F975" t="s">
        <v>896</v>
      </c>
      <c r="G975" t="s">
        <v>44</v>
      </c>
      <c r="H975" s="266">
        <v>43160</v>
      </c>
      <c r="I975" s="266">
        <v>44012</v>
      </c>
      <c r="J975" s="266">
        <v>43959</v>
      </c>
      <c r="K975" t="s">
        <v>45</v>
      </c>
      <c r="L975" t="s">
        <v>46</v>
      </c>
      <c r="M975" t="s">
        <v>47</v>
      </c>
      <c r="N975" t="s">
        <v>51</v>
      </c>
      <c r="O975">
        <v>7</v>
      </c>
      <c r="P975" t="s">
        <v>438</v>
      </c>
      <c r="Q975" t="s">
        <v>49</v>
      </c>
      <c r="S975" t="s">
        <v>50</v>
      </c>
      <c r="U975" t="s">
        <v>51</v>
      </c>
      <c r="V975" t="s">
        <v>51</v>
      </c>
      <c r="W975" s="92"/>
      <c r="X975" s="92">
        <v>57.8</v>
      </c>
      <c r="Y975" s="93"/>
      <c r="Z975" s="93"/>
      <c r="AB975" s="266"/>
      <c r="AC975" s="266"/>
      <c r="AJ975" s="266"/>
      <c r="AK975" s="266"/>
      <c r="AL975" s="266">
        <v>44938</v>
      </c>
    </row>
    <row r="976" spans="1:38">
      <c r="A976" t="s">
        <v>38</v>
      </c>
      <c r="B976" t="s">
        <v>39</v>
      </c>
      <c r="C976" t="s">
        <v>40</v>
      </c>
      <c r="D976" t="s">
        <v>41</v>
      </c>
      <c r="E976" t="s">
        <v>895</v>
      </c>
      <c r="F976" t="s">
        <v>896</v>
      </c>
      <c r="G976" t="s">
        <v>44</v>
      </c>
      <c r="H976" s="266">
        <v>43160</v>
      </c>
      <c r="I976" s="266">
        <v>44012</v>
      </c>
      <c r="J976" s="266">
        <v>43959</v>
      </c>
      <c r="K976" t="s">
        <v>45</v>
      </c>
      <c r="L976" t="s">
        <v>46</v>
      </c>
      <c r="M976" t="s">
        <v>47</v>
      </c>
      <c r="N976" t="s">
        <v>51</v>
      </c>
      <c r="O976">
        <v>7</v>
      </c>
      <c r="P976" t="s">
        <v>439</v>
      </c>
      <c r="Q976" t="s">
        <v>49</v>
      </c>
      <c r="R976" t="s">
        <v>18</v>
      </c>
      <c r="S976" t="s">
        <v>53</v>
      </c>
      <c r="U976" t="s">
        <v>51</v>
      </c>
      <c r="V976" t="s">
        <v>51</v>
      </c>
      <c r="W976" s="92"/>
      <c r="X976" s="92">
        <v>64.3</v>
      </c>
      <c r="Y976" s="93"/>
      <c r="Z976" s="93"/>
      <c r="AB976" s="266">
        <v>43572</v>
      </c>
      <c r="AC976" s="266">
        <v>43585</v>
      </c>
      <c r="AD976" t="s">
        <v>54</v>
      </c>
      <c r="AF976" t="s">
        <v>55</v>
      </c>
      <c r="AG976" t="s">
        <v>984</v>
      </c>
      <c r="AJ976" s="266"/>
      <c r="AK976" s="266">
        <v>44254</v>
      </c>
      <c r="AL976" s="266">
        <v>44938</v>
      </c>
    </row>
    <row r="977" spans="1:38">
      <c r="A977" t="s">
        <v>38</v>
      </c>
      <c r="B977" t="s">
        <v>39</v>
      </c>
      <c r="C977" t="s">
        <v>40</v>
      </c>
      <c r="D977" t="s">
        <v>41</v>
      </c>
      <c r="E977" t="s">
        <v>895</v>
      </c>
      <c r="F977" t="s">
        <v>896</v>
      </c>
      <c r="G977" t="s">
        <v>44</v>
      </c>
      <c r="H977" s="266">
        <v>43160</v>
      </c>
      <c r="I977" s="266">
        <v>44012</v>
      </c>
      <c r="J977" s="266">
        <v>43959</v>
      </c>
      <c r="K977" t="s">
        <v>45</v>
      </c>
      <c r="L977" t="s">
        <v>46</v>
      </c>
      <c r="M977" t="s">
        <v>47</v>
      </c>
      <c r="N977" t="s">
        <v>51</v>
      </c>
      <c r="O977">
        <v>7</v>
      </c>
      <c r="P977" t="s">
        <v>440</v>
      </c>
      <c r="Q977" t="s">
        <v>49</v>
      </c>
      <c r="S977" t="s">
        <v>50</v>
      </c>
      <c r="U977" t="s">
        <v>48</v>
      </c>
      <c r="V977" t="s">
        <v>70</v>
      </c>
      <c r="W977" s="92"/>
      <c r="X977" s="92">
        <v>28</v>
      </c>
      <c r="Y977" s="93"/>
      <c r="Z977" s="93"/>
      <c r="AB977" s="266"/>
      <c r="AC977" s="266"/>
      <c r="AJ977" s="266"/>
      <c r="AK977" s="266"/>
      <c r="AL977" s="266">
        <v>44938</v>
      </c>
    </row>
    <row r="978" spans="1:38">
      <c r="A978" t="s">
        <v>38</v>
      </c>
      <c r="B978" t="s">
        <v>39</v>
      </c>
      <c r="C978" t="s">
        <v>40</v>
      </c>
      <c r="D978" t="s">
        <v>41</v>
      </c>
      <c r="E978" t="s">
        <v>895</v>
      </c>
      <c r="F978" t="s">
        <v>896</v>
      </c>
      <c r="G978" t="s">
        <v>44</v>
      </c>
      <c r="H978" s="266">
        <v>43160</v>
      </c>
      <c r="I978" s="266">
        <v>44012</v>
      </c>
      <c r="J978" s="266">
        <v>43959</v>
      </c>
      <c r="K978" t="s">
        <v>45</v>
      </c>
      <c r="L978" t="s">
        <v>46</v>
      </c>
      <c r="M978" t="s">
        <v>47</v>
      </c>
      <c r="N978" t="s">
        <v>51</v>
      </c>
      <c r="O978">
        <v>8</v>
      </c>
      <c r="P978" t="s">
        <v>442</v>
      </c>
      <c r="Q978" t="s">
        <v>49</v>
      </c>
      <c r="S978" t="s">
        <v>50</v>
      </c>
      <c r="U978" t="s">
        <v>48</v>
      </c>
      <c r="V978" t="s">
        <v>70</v>
      </c>
      <c r="W978" s="92"/>
      <c r="X978" s="92">
        <v>24.2</v>
      </c>
      <c r="Y978" s="93"/>
      <c r="Z978" s="93"/>
      <c r="AB978" s="266"/>
      <c r="AC978" s="266"/>
      <c r="AJ978" s="266"/>
      <c r="AK978" s="266"/>
      <c r="AL978" s="266">
        <v>44938</v>
      </c>
    </row>
    <row r="979" spans="1:38">
      <c r="A979" t="s">
        <v>38</v>
      </c>
      <c r="B979" t="s">
        <v>39</v>
      </c>
      <c r="C979" t="s">
        <v>40</v>
      </c>
      <c r="D979" t="s">
        <v>41</v>
      </c>
      <c r="E979" t="s">
        <v>895</v>
      </c>
      <c r="F979" t="s">
        <v>896</v>
      </c>
      <c r="G979" t="s">
        <v>44</v>
      </c>
      <c r="H979" s="266">
        <v>43160</v>
      </c>
      <c r="I979" s="266">
        <v>44012</v>
      </c>
      <c r="J979" s="266">
        <v>43959</v>
      </c>
      <c r="K979" t="s">
        <v>45</v>
      </c>
      <c r="L979" t="s">
        <v>46</v>
      </c>
      <c r="M979" t="s">
        <v>47</v>
      </c>
      <c r="N979" t="s">
        <v>51</v>
      </c>
      <c r="O979">
        <v>8</v>
      </c>
      <c r="P979" t="s">
        <v>443</v>
      </c>
      <c r="Q979" t="s">
        <v>49</v>
      </c>
      <c r="R979" t="s">
        <v>18</v>
      </c>
      <c r="S979" t="s">
        <v>53</v>
      </c>
      <c r="U979" t="s">
        <v>51</v>
      </c>
      <c r="V979" t="s">
        <v>51</v>
      </c>
      <c r="W979" s="92"/>
      <c r="X979" s="92">
        <v>64.3</v>
      </c>
      <c r="Y979" s="93"/>
      <c r="Z979" s="93"/>
      <c r="AB979" s="266">
        <v>43434</v>
      </c>
      <c r="AC979" s="266">
        <v>43474</v>
      </c>
      <c r="AD979" t="s">
        <v>54</v>
      </c>
      <c r="AF979" t="s">
        <v>55</v>
      </c>
      <c r="AG979" t="s">
        <v>985</v>
      </c>
      <c r="AJ979" s="266"/>
      <c r="AK979" s="266">
        <v>44254</v>
      </c>
      <c r="AL979" s="266">
        <v>44938</v>
      </c>
    </row>
    <row r="980" spans="1:38">
      <c r="A980" t="s">
        <v>38</v>
      </c>
      <c r="B980" t="s">
        <v>39</v>
      </c>
      <c r="C980" t="s">
        <v>40</v>
      </c>
      <c r="D980" t="s">
        <v>41</v>
      </c>
      <c r="E980" t="s">
        <v>895</v>
      </c>
      <c r="F980" t="s">
        <v>896</v>
      </c>
      <c r="G980" t="s">
        <v>44</v>
      </c>
      <c r="H980" s="266">
        <v>43160</v>
      </c>
      <c r="I980" s="266">
        <v>44012</v>
      </c>
      <c r="J980" s="266">
        <v>43959</v>
      </c>
      <c r="K980" t="s">
        <v>45</v>
      </c>
      <c r="L980" t="s">
        <v>46</v>
      </c>
      <c r="M980" t="s">
        <v>47</v>
      </c>
      <c r="N980" t="s">
        <v>51</v>
      </c>
      <c r="O980">
        <v>8</v>
      </c>
      <c r="P980" t="s">
        <v>444</v>
      </c>
      <c r="Q980" t="s">
        <v>49</v>
      </c>
      <c r="R980" t="s">
        <v>18</v>
      </c>
      <c r="S980" t="s">
        <v>53</v>
      </c>
      <c r="U980" t="s">
        <v>48</v>
      </c>
      <c r="V980" t="s">
        <v>48</v>
      </c>
      <c r="W980" s="92"/>
      <c r="X980" s="92">
        <v>45.3</v>
      </c>
      <c r="Y980" s="93"/>
      <c r="Z980" s="93"/>
      <c r="AB980" s="266">
        <v>43458</v>
      </c>
      <c r="AC980" s="266">
        <v>43490</v>
      </c>
      <c r="AD980" t="s">
        <v>54</v>
      </c>
      <c r="AF980" t="s">
        <v>55</v>
      </c>
      <c r="AG980" t="s">
        <v>986</v>
      </c>
      <c r="AJ980" s="266"/>
      <c r="AK980" s="266">
        <v>44254</v>
      </c>
      <c r="AL980" s="266">
        <v>44938</v>
      </c>
    </row>
    <row r="981" spans="1:38">
      <c r="A981" t="s">
        <v>38</v>
      </c>
      <c r="B981" t="s">
        <v>39</v>
      </c>
      <c r="C981" t="s">
        <v>40</v>
      </c>
      <c r="D981" t="s">
        <v>41</v>
      </c>
      <c r="E981" t="s">
        <v>895</v>
      </c>
      <c r="F981" t="s">
        <v>896</v>
      </c>
      <c r="G981" t="s">
        <v>44</v>
      </c>
      <c r="H981" s="266">
        <v>43160</v>
      </c>
      <c r="I981" s="266">
        <v>44012</v>
      </c>
      <c r="J981" s="266">
        <v>43959</v>
      </c>
      <c r="K981" t="s">
        <v>45</v>
      </c>
      <c r="L981" t="s">
        <v>46</v>
      </c>
      <c r="M981" t="s">
        <v>47</v>
      </c>
      <c r="N981" t="s">
        <v>51</v>
      </c>
      <c r="O981">
        <v>8</v>
      </c>
      <c r="P981" t="s">
        <v>445</v>
      </c>
      <c r="Q981" t="s">
        <v>49</v>
      </c>
      <c r="S981" t="s">
        <v>50</v>
      </c>
      <c r="U981" t="s">
        <v>48</v>
      </c>
      <c r="V981" t="s">
        <v>48</v>
      </c>
      <c r="W981" s="92"/>
      <c r="X981" s="92">
        <v>40.6</v>
      </c>
      <c r="Y981" s="93"/>
      <c r="Z981" s="93"/>
      <c r="AB981" s="266"/>
      <c r="AC981" s="266"/>
      <c r="AJ981" s="266"/>
      <c r="AK981" s="266"/>
      <c r="AL981" s="266">
        <v>44938</v>
      </c>
    </row>
    <row r="982" spans="1:38">
      <c r="A982" t="s">
        <v>38</v>
      </c>
      <c r="B982" t="s">
        <v>39</v>
      </c>
      <c r="C982" t="s">
        <v>40</v>
      </c>
      <c r="D982" t="s">
        <v>41</v>
      </c>
      <c r="E982" t="s">
        <v>895</v>
      </c>
      <c r="F982" t="s">
        <v>896</v>
      </c>
      <c r="G982" t="s">
        <v>44</v>
      </c>
      <c r="H982" s="266">
        <v>43160</v>
      </c>
      <c r="I982" s="266">
        <v>44012</v>
      </c>
      <c r="J982" s="266">
        <v>43959</v>
      </c>
      <c r="K982" t="s">
        <v>45</v>
      </c>
      <c r="L982" t="s">
        <v>46</v>
      </c>
      <c r="M982" t="s">
        <v>47</v>
      </c>
      <c r="N982" t="s">
        <v>51</v>
      </c>
      <c r="O982">
        <v>8</v>
      </c>
      <c r="P982" t="s">
        <v>447</v>
      </c>
      <c r="Q982" t="s">
        <v>49</v>
      </c>
      <c r="S982" t="s">
        <v>50</v>
      </c>
      <c r="U982" t="s">
        <v>51</v>
      </c>
      <c r="V982" t="s">
        <v>51</v>
      </c>
      <c r="W982" s="92"/>
      <c r="X982" s="92">
        <v>54.9</v>
      </c>
      <c r="Y982" s="93"/>
      <c r="Z982" s="93"/>
      <c r="AB982" s="266"/>
      <c r="AC982" s="266"/>
      <c r="AJ982" s="266"/>
      <c r="AK982" s="266"/>
      <c r="AL982" s="266">
        <v>44938</v>
      </c>
    </row>
    <row r="983" spans="1:38">
      <c r="A983" t="s">
        <v>38</v>
      </c>
      <c r="B983" t="s">
        <v>39</v>
      </c>
      <c r="C983" t="s">
        <v>40</v>
      </c>
      <c r="D983" t="s">
        <v>41</v>
      </c>
      <c r="E983" t="s">
        <v>895</v>
      </c>
      <c r="F983" t="s">
        <v>896</v>
      </c>
      <c r="G983" t="s">
        <v>44</v>
      </c>
      <c r="H983" s="266">
        <v>43160</v>
      </c>
      <c r="I983" s="266">
        <v>44012</v>
      </c>
      <c r="J983" s="266">
        <v>43959</v>
      </c>
      <c r="K983" t="s">
        <v>45</v>
      </c>
      <c r="L983" t="s">
        <v>46</v>
      </c>
      <c r="M983" t="s">
        <v>47</v>
      </c>
      <c r="N983" t="s">
        <v>51</v>
      </c>
      <c r="O983">
        <v>8</v>
      </c>
      <c r="P983" t="s">
        <v>449</v>
      </c>
      <c r="Q983" t="s">
        <v>49</v>
      </c>
      <c r="S983" t="s">
        <v>50</v>
      </c>
      <c r="U983" t="s">
        <v>51</v>
      </c>
      <c r="V983" t="s">
        <v>51</v>
      </c>
      <c r="W983" s="92"/>
      <c r="X983" s="92">
        <v>64.3</v>
      </c>
      <c r="Y983" s="93"/>
      <c r="Z983" s="93"/>
      <c r="AB983" s="266"/>
      <c r="AC983" s="266"/>
      <c r="AJ983" s="266"/>
      <c r="AK983" s="266"/>
      <c r="AL983" s="266">
        <v>44938</v>
      </c>
    </row>
    <row r="984" spans="1:38">
      <c r="A984" t="s">
        <v>38</v>
      </c>
      <c r="B984" t="s">
        <v>39</v>
      </c>
      <c r="C984" t="s">
        <v>40</v>
      </c>
      <c r="D984" t="s">
        <v>41</v>
      </c>
      <c r="E984" t="s">
        <v>895</v>
      </c>
      <c r="F984" t="s">
        <v>896</v>
      </c>
      <c r="G984" t="s">
        <v>44</v>
      </c>
      <c r="H984" s="266">
        <v>43160</v>
      </c>
      <c r="I984" s="266">
        <v>44012</v>
      </c>
      <c r="J984" s="266">
        <v>43959</v>
      </c>
      <c r="K984" t="s">
        <v>45</v>
      </c>
      <c r="L984" t="s">
        <v>46</v>
      </c>
      <c r="M984" t="s">
        <v>47</v>
      </c>
      <c r="N984" t="s">
        <v>51</v>
      </c>
      <c r="O984">
        <v>8</v>
      </c>
      <c r="P984" t="s">
        <v>450</v>
      </c>
      <c r="Q984" t="s">
        <v>49</v>
      </c>
      <c r="S984" t="s">
        <v>50</v>
      </c>
      <c r="U984" t="s">
        <v>48</v>
      </c>
      <c r="V984" t="s">
        <v>70</v>
      </c>
      <c r="W984" s="92"/>
      <c r="X984" s="92">
        <v>28</v>
      </c>
      <c r="Y984" s="93"/>
      <c r="Z984" s="93"/>
      <c r="AB984" s="266"/>
      <c r="AC984" s="266"/>
      <c r="AJ984" s="266"/>
      <c r="AK984" s="266"/>
      <c r="AL984" s="266">
        <v>44938</v>
      </c>
    </row>
    <row r="985" spans="1:38">
      <c r="A985" t="s">
        <v>38</v>
      </c>
      <c r="B985" t="s">
        <v>39</v>
      </c>
      <c r="C985" t="s">
        <v>40</v>
      </c>
      <c r="D985" t="s">
        <v>41</v>
      </c>
      <c r="E985" t="s">
        <v>895</v>
      </c>
      <c r="F985" t="s">
        <v>896</v>
      </c>
      <c r="G985" t="s">
        <v>44</v>
      </c>
      <c r="H985" s="266">
        <v>43160</v>
      </c>
      <c r="I985" s="266">
        <v>44012</v>
      </c>
      <c r="J985" s="266">
        <v>43959</v>
      </c>
      <c r="K985" t="s">
        <v>45</v>
      </c>
      <c r="L985" t="s">
        <v>46</v>
      </c>
      <c r="M985" t="s">
        <v>47</v>
      </c>
      <c r="N985" t="s">
        <v>51</v>
      </c>
      <c r="O985">
        <v>9</v>
      </c>
      <c r="P985" t="s">
        <v>451</v>
      </c>
      <c r="Q985" t="s">
        <v>49</v>
      </c>
      <c r="S985" t="s">
        <v>50</v>
      </c>
      <c r="U985" t="s">
        <v>48</v>
      </c>
      <c r="V985" t="s">
        <v>70</v>
      </c>
      <c r="W985" s="92"/>
      <c r="X985" s="92">
        <v>25</v>
      </c>
      <c r="Y985" s="93"/>
      <c r="Z985" s="93"/>
      <c r="AB985" s="266"/>
      <c r="AC985" s="266"/>
      <c r="AJ985" s="266"/>
      <c r="AK985" s="266"/>
      <c r="AL985" s="266">
        <v>44938</v>
      </c>
    </row>
    <row r="986" spans="1:38">
      <c r="A986" t="s">
        <v>38</v>
      </c>
      <c r="B986" t="s">
        <v>39</v>
      </c>
      <c r="C986" t="s">
        <v>40</v>
      </c>
      <c r="D986" t="s">
        <v>41</v>
      </c>
      <c r="E986" t="s">
        <v>895</v>
      </c>
      <c r="F986" t="s">
        <v>896</v>
      </c>
      <c r="G986" t="s">
        <v>44</v>
      </c>
      <c r="H986" s="266">
        <v>43160</v>
      </c>
      <c r="I986" s="266">
        <v>44012</v>
      </c>
      <c r="J986" s="266">
        <v>43959</v>
      </c>
      <c r="K986" t="s">
        <v>45</v>
      </c>
      <c r="L986" t="s">
        <v>46</v>
      </c>
      <c r="M986" t="s">
        <v>47</v>
      </c>
      <c r="N986" t="s">
        <v>51</v>
      </c>
      <c r="O986">
        <v>9</v>
      </c>
      <c r="P986" t="s">
        <v>452</v>
      </c>
      <c r="Q986" t="s">
        <v>49</v>
      </c>
      <c r="S986" t="s">
        <v>50</v>
      </c>
      <c r="U986" t="s">
        <v>51</v>
      </c>
      <c r="V986" t="s">
        <v>51</v>
      </c>
      <c r="W986" s="92"/>
      <c r="X986" s="92">
        <v>64.3</v>
      </c>
      <c r="Y986" s="93"/>
      <c r="Z986" s="93"/>
      <c r="AB986" s="266"/>
      <c r="AC986" s="266"/>
      <c r="AJ986" s="266"/>
      <c r="AK986" s="266"/>
      <c r="AL986" s="266">
        <v>44938</v>
      </c>
    </row>
    <row r="987" spans="1:38">
      <c r="A987" t="s">
        <v>38</v>
      </c>
      <c r="B987" t="s">
        <v>39</v>
      </c>
      <c r="C987" t="s">
        <v>40</v>
      </c>
      <c r="D987" t="s">
        <v>41</v>
      </c>
      <c r="E987" t="s">
        <v>895</v>
      </c>
      <c r="F987" t="s">
        <v>896</v>
      </c>
      <c r="G987" t="s">
        <v>44</v>
      </c>
      <c r="H987" s="266">
        <v>43160</v>
      </c>
      <c r="I987" s="266">
        <v>44012</v>
      </c>
      <c r="J987" s="266">
        <v>43959</v>
      </c>
      <c r="K987" t="s">
        <v>45</v>
      </c>
      <c r="L987" t="s">
        <v>46</v>
      </c>
      <c r="M987" t="s">
        <v>47</v>
      </c>
      <c r="N987" t="s">
        <v>51</v>
      </c>
      <c r="O987">
        <v>9</v>
      </c>
      <c r="P987" t="s">
        <v>453</v>
      </c>
      <c r="Q987" t="s">
        <v>49</v>
      </c>
      <c r="S987" t="s">
        <v>50</v>
      </c>
      <c r="U987" t="s">
        <v>48</v>
      </c>
      <c r="V987" t="s">
        <v>48</v>
      </c>
      <c r="W987" s="92"/>
      <c r="X987" s="92">
        <v>44.5</v>
      </c>
      <c r="Y987" s="93"/>
      <c r="Z987" s="93"/>
      <c r="AB987" s="266"/>
      <c r="AC987" s="266"/>
      <c r="AJ987" s="266"/>
      <c r="AK987" s="266"/>
      <c r="AL987" s="266">
        <v>44938</v>
      </c>
    </row>
    <row r="988" spans="1:38">
      <c r="A988" t="s">
        <v>38</v>
      </c>
      <c r="B988" t="s">
        <v>39</v>
      </c>
      <c r="C988" t="s">
        <v>40</v>
      </c>
      <c r="D988" t="s">
        <v>41</v>
      </c>
      <c r="E988" t="s">
        <v>895</v>
      </c>
      <c r="F988" t="s">
        <v>896</v>
      </c>
      <c r="G988" t="s">
        <v>44</v>
      </c>
      <c r="H988" s="266">
        <v>43160</v>
      </c>
      <c r="I988" s="266">
        <v>44012</v>
      </c>
      <c r="J988" s="266">
        <v>43959</v>
      </c>
      <c r="K988" t="s">
        <v>45</v>
      </c>
      <c r="L988" t="s">
        <v>46</v>
      </c>
      <c r="M988" t="s">
        <v>47</v>
      </c>
      <c r="N988" t="s">
        <v>51</v>
      </c>
      <c r="O988">
        <v>9</v>
      </c>
      <c r="P988" t="s">
        <v>454</v>
      </c>
      <c r="Q988" t="s">
        <v>49</v>
      </c>
      <c r="R988" t="s">
        <v>18</v>
      </c>
      <c r="S988" t="s">
        <v>53</v>
      </c>
      <c r="U988" t="s">
        <v>48</v>
      </c>
      <c r="V988" t="s">
        <v>48</v>
      </c>
      <c r="W988" s="92"/>
      <c r="X988" s="92">
        <v>40.6</v>
      </c>
      <c r="Y988" s="93"/>
      <c r="Z988" s="93"/>
      <c r="AB988" s="266">
        <v>43590</v>
      </c>
      <c r="AC988" s="266">
        <v>43601</v>
      </c>
      <c r="AD988" t="s">
        <v>54</v>
      </c>
      <c r="AF988" t="s">
        <v>55</v>
      </c>
      <c r="AG988" t="s">
        <v>987</v>
      </c>
      <c r="AJ988" s="266"/>
      <c r="AK988" s="266">
        <v>44254</v>
      </c>
      <c r="AL988" s="266">
        <v>44938</v>
      </c>
    </row>
    <row r="989" spans="1:38">
      <c r="A989" t="s">
        <v>38</v>
      </c>
      <c r="B989" t="s">
        <v>39</v>
      </c>
      <c r="C989" t="s">
        <v>40</v>
      </c>
      <c r="D989" t="s">
        <v>41</v>
      </c>
      <c r="E989" t="s">
        <v>895</v>
      </c>
      <c r="F989" t="s">
        <v>896</v>
      </c>
      <c r="G989" t="s">
        <v>44</v>
      </c>
      <c r="H989" s="266">
        <v>43160</v>
      </c>
      <c r="I989" s="266">
        <v>44012</v>
      </c>
      <c r="J989" s="266">
        <v>43959</v>
      </c>
      <c r="K989" t="s">
        <v>45</v>
      </c>
      <c r="L989" t="s">
        <v>46</v>
      </c>
      <c r="M989" t="s">
        <v>47</v>
      </c>
      <c r="N989" t="s">
        <v>51</v>
      </c>
      <c r="O989">
        <v>9</v>
      </c>
      <c r="P989" t="s">
        <v>455</v>
      </c>
      <c r="Q989" t="s">
        <v>49</v>
      </c>
      <c r="R989" t="s">
        <v>18</v>
      </c>
      <c r="S989" t="s">
        <v>53</v>
      </c>
      <c r="U989" t="s">
        <v>51</v>
      </c>
      <c r="V989" t="s">
        <v>51</v>
      </c>
      <c r="W989" s="92"/>
      <c r="X989" s="92">
        <v>57.8</v>
      </c>
      <c r="Y989" s="93"/>
      <c r="Z989" s="93"/>
      <c r="AB989" s="266">
        <v>43387</v>
      </c>
      <c r="AC989" s="266">
        <v>43391</v>
      </c>
      <c r="AD989" t="s">
        <v>54</v>
      </c>
      <c r="AF989" t="s">
        <v>55</v>
      </c>
      <c r="AG989" t="s">
        <v>988</v>
      </c>
      <c r="AH989" t="s">
        <v>57</v>
      </c>
      <c r="AI989" t="s">
        <v>78</v>
      </c>
      <c r="AJ989" s="266">
        <v>43391</v>
      </c>
      <c r="AK989" s="266">
        <v>44254</v>
      </c>
      <c r="AL989" s="266">
        <v>44938</v>
      </c>
    </row>
    <row r="990" spans="1:38">
      <c r="A990" t="s">
        <v>38</v>
      </c>
      <c r="B990" t="s">
        <v>39</v>
      </c>
      <c r="C990" t="s">
        <v>40</v>
      </c>
      <c r="D990" t="s">
        <v>41</v>
      </c>
      <c r="E990" t="s">
        <v>895</v>
      </c>
      <c r="F990" t="s">
        <v>896</v>
      </c>
      <c r="G990" t="s">
        <v>44</v>
      </c>
      <c r="H990" s="266">
        <v>43160</v>
      </c>
      <c r="I990" s="266">
        <v>44012</v>
      </c>
      <c r="J990" s="266">
        <v>43959</v>
      </c>
      <c r="K990" t="s">
        <v>45</v>
      </c>
      <c r="L990" t="s">
        <v>46</v>
      </c>
      <c r="M990" t="s">
        <v>47</v>
      </c>
      <c r="N990" t="s">
        <v>51</v>
      </c>
      <c r="O990">
        <v>9</v>
      </c>
      <c r="P990" t="s">
        <v>457</v>
      </c>
      <c r="Q990" t="s">
        <v>49</v>
      </c>
      <c r="S990" t="s">
        <v>50</v>
      </c>
      <c r="U990" t="s">
        <v>51</v>
      </c>
      <c r="V990" t="s">
        <v>51</v>
      </c>
      <c r="W990" s="92"/>
      <c r="X990" s="92">
        <v>64.3</v>
      </c>
      <c r="Y990" s="93"/>
      <c r="Z990" s="93"/>
      <c r="AB990" s="266"/>
      <c r="AC990" s="266"/>
      <c r="AJ990" s="266"/>
      <c r="AK990" s="266"/>
      <c r="AL990" s="266">
        <v>44938</v>
      </c>
    </row>
    <row r="991" spans="1:38">
      <c r="A991" t="s">
        <v>38</v>
      </c>
      <c r="B991" t="s">
        <v>39</v>
      </c>
      <c r="C991" t="s">
        <v>40</v>
      </c>
      <c r="D991" t="s">
        <v>41</v>
      </c>
      <c r="E991" t="s">
        <v>895</v>
      </c>
      <c r="F991" t="s">
        <v>896</v>
      </c>
      <c r="G991" t="s">
        <v>44</v>
      </c>
      <c r="H991" s="266">
        <v>43160</v>
      </c>
      <c r="I991" s="266">
        <v>44012</v>
      </c>
      <c r="J991" s="266">
        <v>43959</v>
      </c>
      <c r="K991" t="s">
        <v>45</v>
      </c>
      <c r="L991" t="s">
        <v>46</v>
      </c>
      <c r="M991" t="s">
        <v>47</v>
      </c>
      <c r="N991" t="s">
        <v>51</v>
      </c>
      <c r="O991">
        <v>9</v>
      </c>
      <c r="P991" t="s">
        <v>459</v>
      </c>
      <c r="Q991" t="s">
        <v>49</v>
      </c>
      <c r="S991" t="s">
        <v>50</v>
      </c>
      <c r="U991" t="s">
        <v>48</v>
      </c>
      <c r="V991" t="s">
        <v>70</v>
      </c>
      <c r="W991" s="92"/>
      <c r="X991" s="92">
        <v>28</v>
      </c>
      <c r="Y991" s="93"/>
      <c r="Z991" s="93"/>
      <c r="AB991" s="266"/>
      <c r="AC991" s="266"/>
      <c r="AJ991" s="266"/>
      <c r="AK991" s="266"/>
      <c r="AL991" s="266">
        <v>44938</v>
      </c>
    </row>
    <row r="992" spans="1:38">
      <c r="A992" t="s">
        <v>38</v>
      </c>
      <c r="B992" t="s">
        <v>39</v>
      </c>
      <c r="C992" t="s">
        <v>40</v>
      </c>
      <c r="D992" t="s">
        <v>41</v>
      </c>
      <c r="E992" t="s">
        <v>895</v>
      </c>
      <c r="F992" t="s">
        <v>896</v>
      </c>
      <c r="G992" t="s">
        <v>44</v>
      </c>
      <c r="H992" s="266">
        <v>43160</v>
      </c>
      <c r="I992" s="266">
        <v>44012</v>
      </c>
      <c r="J992" s="266">
        <v>43959</v>
      </c>
      <c r="K992" t="s">
        <v>45</v>
      </c>
      <c r="L992" t="s">
        <v>46</v>
      </c>
      <c r="M992" t="s">
        <v>47</v>
      </c>
      <c r="N992" t="s">
        <v>51</v>
      </c>
      <c r="O992">
        <v>10</v>
      </c>
      <c r="P992" t="s">
        <v>460</v>
      </c>
      <c r="Q992" t="s">
        <v>49</v>
      </c>
      <c r="S992" t="s">
        <v>50</v>
      </c>
      <c r="U992" t="s">
        <v>48</v>
      </c>
      <c r="V992" t="s">
        <v>70</v>
      </c>
      <c r="W992" s="92"/>
      <c r="X992" s="92">
        <v>24.2</v>
      </c>
      <c r="Y992" s="93"/>
      <c r="Z992" s="93"/>
      <c r="AB992" s="266"/>
      <c r="AC992" s="266"/>
      <c r="AJ992" s="266"/>
      <c r="AK992" s="266"/>
      <c r="AL992" s="266">
        <v>44938</v>
      </c>
    </row>
    <row r="993" spans="1:38">
      <c r="A993" t="s">
        <v>38</v>
      </c>
      <c r="B993" t="s">
        <v>39</v>
      </c>
      <c r="C993" t="s">
        <v>40</v>
      </c>
      <c r="D993" t="s">
        <v>41</v>
      </c>
      <c r="E993" t="s">
        <v>895</v>
      </c>
      <c r="F993" t="s">
        <v>896</v>
      </c>
      <c r="G993" t="s">
        <v>44</v>
      </c>
      <c r="H993" s="266">
        <v>43160</v>
      </c>
      <c r="I993" s="266">
        <v>44012</v>
      </c>
      <c r="J993" s="266">
        <v>43959</v>
      </c>
      <c r="K993" t="s">
        <v>45</v>
      </c>
      <c r="L993" t="s">
        <v>46</v>
      </c>
      <c r="M993" t="s">
        <v>47</v>
      </c>
      <c r="N993" t="s">
        <v>51</v>
      </c>
      <c r="O993">
        <v>10</v>
      </c>
      <c r="P993" t="s">
        <v>461</v>
      </c>
      <c r="Q993" t="s">
        <v>49</v>
      </c>
      <c r="S993" t="s">
        <v>50</v>
      </c>
      <c r="U993" t="s">
        <v>51</v>
      </c>
      <c r="V993" t="s">
        <v>51</v>
      </c>
      <c r="W993" s="92"/>
      <c r="X993" s="92">
        <v>64.3</v>
      </c>
      <c r="Y993" s="93"/>
      <c r="Z993" s="93"/>
      <c r="AB993" s="266"/>
      <c r="AC993" s="266"/>
      <c r="AJ993" s="266"/>
      <c r="AK993" s="266"/>
      <c r="AL993" s="266">
        <v>44938</v>
      </c>
    </row>
    <row r="994" spans="1:38">
      <c r="A994" t="s">
        <v>38</v>
      </c>
      <c r="B994" t="s">
        <v>39</v>
      </c>
      <c r="C994" t="s">
        <v>40</v>
      </c>
      <c r="D994" t="s">
        <v>41</v>
      </c>
      <c r="E994" t="s">
        <v>895</v>
      </c>
      <c r="F994" t="s">
        <v>896</v>
      </c>
      <c r="G994" t="s">
        <v>44</v>
      </c>
      <c r="H994" s="266">
        <v>43160</v>
      </c>
      <c r="I994" s="266">
        <v>44012</v>
      </c>
      <c r="J994" s="266">
        <v>43959</v>
      </c>
      <c r="K994" t="s">
        <v>45</v>
      </c>
      <c r="L994" t="s">
        <v>46</v>
      </c>
      <c r="M994" t="s">
        <v>47</v>
      </c>
      <c r="N994" t="s">
        <v>51</v>
      </c>
      <c r="O994">
        <v>10</v>
      </c>
      <c r="P994" t="s">
        <v>462</v>
      </c>
      <c r="Q994" t="s">
        <v>49</v>
      </c>
      <c r="S994" t="s">
        <v>50</v>
      </c>
      <c r="U994" t="s">
        <v>48</v>
      </c>
      <c r="V994" t="s">
        <v>48</v>
      </c>
      <c r="W994" s="92"/>
      <c r="X994" s="92">
        <v>45.3</v>
      </c>
      <c r="Y994" s="93"/>
      <c r="Z994" s="93"/>
      <c r="AB994" s="266"/>
      <c r="AC994" s="266"/>
      <c r="AJ994" s="266"/>
      <c r="AK994" s="266"/>
      <c r="AL994" s="266">
        <v>44938</v>
      </c>
    </row>
    <row r="995" spans="1:38">
      <c r="A995" t="s">
        <v>38</v>
      </c>
      <c r="B995" t="s">
        <v>39</v>
      </c>
      <c r="C995" t="s">
        <v>40</v>
      </c>
      <c r="D995" t="s">
        <v>41</v>
      </c>
      <c r="E995" t="s">
        <v>895</v>
      </c>
      <c r="F995" t="s">
        <v>896</v>
      </c>
      <c r="G995" t="s">
        <v>44</v>
      </c>
      <c r="H995" s="266">
        <v>43160</v>
      </c>
      <c r="I995" s="266">
        <v>44012</v>
      </c>
      <c r="J995" s="266">
        <v>43959</v>
      </c>
      <c r="K995" t="s">
        <v>45</v>
      </c>
      <c r="L995" t="s">
        <v>46</v>
      </c>
      <c r="M995" t="s">
        <v>47</v>
      </c>
      <c r="N995" t="s">
        <v>51</v>
      </c>
      <c r="O995">
        <v>10</v>
      </c>
      <c r="P995" t="s">
        <v>464</v>
      </c>
      <c r="Q995" t="s">
        <v>49</v>
      </c>
      <c r="S995" t="s">
        <v>50</v>
      </c>
      <c r="U995" t="s">
        <v>48</v>
      </c>
      <c r="V995" t="s">
        <v>48</v>
      </c>
      <c r="W995" s="92"/>
      <c r="X995" s="92">
        <v>40.6</v>
      </c>
      <c r="Y995" s="93"/>
      <c r="Z995" s="93"/>
      <c r="AB995" s="266"/>
      <c r="AC995" s="266"/>
      <c r="AJ995" s="266"/>
      <c r="AK995" s="266"/>
      <c r="AL995" s="266">
        <v>44938</v>
      </c>
    </row>
    <row r="996" spans="1:38">
      <c r="A996" t="s">
        <v>38</v>
      </c>
      <c r="B996" t="s">
        <v>39</v>
      </c>
      <c r="C996" t="s">
        <v>40</v>
      </c>
      <c r="D996" t="s">
        <v>41</v>
      </c>
      <c r="E996" t="s">
        <v>895</v>
      </c>
      <c r="F996" t="s">
        <v>896</v>
      </c>
      <c r="G996" t="s">
        <v>44</v>
      </c>
      <c r="H996" s="266">
        <v>43160</v>
      </c>
      <c r="I996" s="266">
        <v>44012</v>
      </c>
      <c r="J996" s="266">
        <v>43959</v>
      </c>
      <c r="K996" t="s">
        <v>45</v>
      </c>
      <c r="L996" t="s">
        <v>46</v>
      </c>
      <c r="M996" t="s">
        <v>47</v>
      </c>
      <c r="N996" t="s">
        <v>51</v>
      </c>
      <c r="O996">
        <v>10</v>
      </c>
      <c r="P996" t="s">
        <v>466</v>
      </c>
      <c r="Q996" t="s">
        <v>49</v>
      </c>
      <c r="S996" t="s">
        <v>50</v>
      </c>
      <c r="U996" t="s">
        <v>51</v>
      </c>
      <c r="V996" t="s">
        <v>51</v>
      </c>
      <c r="W996" s="92"/>
      <c r="X996" s="92">
        <v>54.9</v>
      </c>
      <c r="Y996" s="93"/>
      <c r="Z996" s="93"/>
      <c r="AB996" s="266"/>
      <c r="AC996" s="266"/>
      <c r="AJ996" s="266"/>
      <c r="AK996" s="266"/>
      <c r="AL996" s="266">
        <v>44938</v>
      </c>
    </row>
    <row r="997" spans="1:38">
      <c r="A997" t="s">
        <v>38</v>
      </c>
      <c r="B997" t="s">
        <v>39</v>
      </c>
      <c r="C997" t="s">
        <v>40</v>
      </c>
      <c r="D997" t="s">
        <v>41</v>
      </c>
      <c r="E997" t="s">
        <v>895</v>
      </c>
      <c r="F997" t="s">
        <v>896</v>
      </c>
      <c r="G997" t="s">
        <v>44</v>
      </c>
      <c r="H997" s="266">
        <v>43160</v>
      </c>
      <c r="I997" s="266">
        <v>44012</v>
      </c>
      <c r="J997" s="266">
        <v>43959</v>
      </c>
      <c r="K997" t="s">
        <v>45</v>
      </c>
      <c r="L997" t="s">
        <v>46</v>
      </c>
      <c r="M997" t="s">
        <v>47</v>
      </c>
      <c r="N997" t="s">
        <v>51</v>
      </c>
      <c r="O997">
        <v>10</v>
      </c>
      <c r="P997" t="s">
        <v>467</v>
      </c>
      <c r="Q997" t="s">
        <v>49</v>
      </c>
      <c r="S997" t="s">
        <v>50</v>
      </c>
      <c r="U997" t="s">
        <v>51</v>
      </c>
      <c r="V997" t="s">
        <v>51</v>
      </c>
      <c r="W997" s="92"/>
      <c r="X997" s="92">
        <v>64.3</v>
      </c>
      <c r="Y997" s="93"/>
      <c r="Z997" s="93"/>
      <c r="AB997" s="266"/>
      <c r="AC997" s="266"/>
      <c r="AJ997" s="266"/>
      <c r="AK997" s="266"/>
      <c r="AL997" s="266">
        <v>44938</v>
      </c>
    </row>
    <row r="998" spans="1:38">
      <c r="A998" t="s">
        <v>38</v>
      </c>
      <c r="B998" t="s">
        <v>39</v>
      </c>
      <c r="C998" t="s">
        <v>40</v>
      </c>
      <c r="D998" t="s">
        <v>41</v>
      </c>
      <c r="E998" t="s">
        <v>895</v>
      </c>
      <c r="F998" t="s">
        <v>896</v>
      </c>
      <c r="G998" t="s">
        <v>44</v>
      </c>
      <c r="H998" s="266">
        <v>43160</v>
      </c>
      <c r="I998" s="266">
        <v>44012</v>
      </c>
      <c r="J998" s="266">
        <v>43959</v>
      </c>
      <c r="K998" t="s">
        <v>45</v>
      </c>
      <c r="L998" t="s">
        <v>46</v>
      </c>
      <c r="M998" t="s">
        <v>47</v>
      </c>
      <c r="N998" t="s">
        <v>51</v>
      </c>
      <c r="O998">
        <v>10</v>
      </c>
      <c r="P998" t="s">
        <v>468</v>
      </c>
      <c r="Q998" t="s">
        <v>49</v>
      </c>
      <c r="S998" t="s">
        <v>50</v>
      </c>
      <c r="U998" t="s">
        <v>48</v>
      </c>
      <c r="V998" t="s">
        <v>70</v>
      </c>
      <c r="W998" s="92"/>
      <c r="X998" s="92">
        <v>28</v>
      </c>
      <c r="Y998" s="93"/>
      <c r="Z998" s="93"/>
      <c r="AB998" s="266"/>
      <c r="AC998" s="266"/>
      <c r="AJ998" s="266"/>
      <c r="AK998" s="266"/>
      <c r="AL998" s="266">
        <v>44938</v>
      </c>
    </row>
    <row r="999" spans="1:38">
      <c r="A999" t="s">
        <v>38</v>
      </c>
      <c r="B999" t="s">
        <v>39</v>
      </c>
      <c r="C999" t="s">
        <v>40</v>
      </c>
      <c r="D999" t="s">
        <v>41</v>
      </c>
      <c r="E999" t="s">
        <v>895</v>
      </c>
      <c r="F999" t="s">
        <v>896</v>
      </c>
      <c r="G999" t="s">
        <v>44</v>
      </c>
      <c r="H999" s="266">
        <v>43160</v>
      </c>
      <c r="I999" s="266">
        <v>44012</v>
      </c>
      <c r="J999" s="266">
        <v>43959</v>
      </c>
      <c r="K999" t="s">
        <v>45</v>
      </c>
      <c r="L999" t="s">
        <v>46</v>
      </c>
      <c r="M999" t="s">
        <v>47</v>
      </c>
      <c r="N999" t="s">
        <v>51</v>
      </c>
      <c r="O999">
        <v>11</v>
      </c>
      <c r="P999" t="s">
        <v>470</v>
      </c>
      <c r="Q999" t="s">
        <v>49</v>
      </c>
      <c r="R999" t="s">
        <v>18</v>
      </c>
      <c r="S999" t="s">
        <v>53</v>
      </c>
      <c r="U999" t="s">
        <v>48</v>
      </c>
      <c r="V999" t="s">
        <v>70</v>
      </c>
      <c r="W999" s="92"/>
      <c r="X999" s="92">
        <v>25</v>
      </c>
      <c r="Y999" s="93"/>
      <c r="Z999" s="93"/>
      <c r="AB999" s="266">
        <v>43245</v>
      </c>
      <c r="AC999" s="266">
        <v>43258</v>
      </c>
      <c r="AD999" t="s">
        <v>54</v>
      </c>
      <c r="AF999" t="s">
        <v>55</v>
      </c>
      <c r="AG999" t="s">
        <v>989</v>
      </c>
      <c r="AJ999" s="266"/>
      <c r="AK999" s="266">
        <v>44254</v>
      </c>
      <c r="AL999" s="266">
        <v>44938</v>
      </c>
    </row>
    <row r="1000" spans="1:38">
      <c r="A1000" t="s">
        <v>38</v>
      </c>
      <c r="B1000" t="s">
        <v>39</v>
      </c>
      <c r="C1000" t="s">
        <v>40</v>
      </c>
      <c r="D1000" t="s">
        <v>41</v>
      </c>
      <c r="E1000" t="s">
        <v>895</v>
      </c>
      <c r="F1000" t="s">
        <v>896</v>
      </c>
      <c r="G1000" t="s">
        <v>44</v>
      </c>
      <c r="H1000" s="266">
        <v>43160</v>
      </c>
      <c r="I1000" s="266">
        <v>44012</v>
      </c>
      <c r="J1000" s="266">
        <v>43959</v>
      </c>
      <c r="K1000" t="s">
        <v>45</v>
      </c>
      <c r="L1000" t="s">
        <v>46</v>
      </c>
      <c r="M1000" t="s">
        <v>47</v>
      </c>
      <c r="N1000" t="s">
        <v>51</v>
      </c>
      <c r="O1000">
        <v>11</v>
      </c>
      <c r="P1000" t="s">
        <v>471</v>
      </c>
      <c r="Q1000" t="s">
        <v>49</v>
      </c>
      <c r="S1000" t="s">
        <v>50</v>
      </c>
      <c r="U1000" t="s">
        <v>51</v>
      </c>
      <c r="V1000" t="s">
        <v>51</v>
      </c>
      <c r="W1000" s="92"/>
      <c r="X1000" s="92">
        <v>64.3</v>
      </c>
      <c r="Y1000" s="93"/>
      <c r="Z1000" s="93"/>
      <c r="AB1000" s="266"/>
      <c r="AC1000" s="266"/>
      <c r="AJ1000" s="266"/>
      <c r="AK1000" s="266"/>
      <c r="AL1000" s="266">
        <v>44938</v>
      </c>
    </row>
    <row r="1001" spans="1:38">
      <c r="A1001" t="s">
        <v>38</v>
      </c>
      <c r="B1001" t="s">
        <v>39</v>
      </c>
      <c r="C1001" t="s">
        <v>40</v>
      </c>
      <c r="D1001" t="s">
        <v>41</v>
      </c>
      <c r="E1001" t="s">
        <v>895</v>
      </c>
      <c r="F1001" t="s">
        <v>896</v>
      </c>
      <c r="G1001" t="s">
        <v>44</v>
      </c>
      <c r="H1001" s="266">
        <v>43160</v>
      </c>
      <c r="I1001" s="266">
        <v>44012</v>
      </c>
      <c r="J1001" s="266">
        <v>43959</v>
      </c>
      <c r="K1001" t="s">
        <v>45</v>
      </c>
      <c r="L1001" t="s">
        <v>46</v>
      </c>
      <c r="M1001" t="s">
        <v>47</v>
      </c>
      <c r="N1001" t="s">
        <v>51</v>
      </c>
      <c r="O1001">
        <v>11</v>
      </c>
      <c r="P1001" t="s">
        <v>473</v>
      </c>
      <c r="Q1001" t="s">
        <v>49</v>
      </c>
      <c r="S1001" t="s">
        <v>50</v>
      </c>
      <c r="U1001" t="s">
        <v>48</v>
      </c>
      <c r="V1001" t="s">
        <v>48</v>
      </c>
      <c r="W1001" s="92"/>
      <c r="X1001" s="92">
        <v>44.5</v>
      </c>
      <c r="Y1001" s="93"/>
      <c r="Z1001" s="93"/>
      <c r="AB1001" s="266"/>
      <c r="AC1001" s="266"/>
      <c r="AJ1001" s="266"/>
      <c r="AK1001" s="266"/>
      <c r="AL1001" s="266">
        <v>44938</v>
      </c>
    </row>
    <row r="1002" spans="1:38">
      <c r="A1002" t="s">
        <v>38</v>
      </c>
      <c r="B1002" t="s">
        <v>39</v>
      </c>
      <c r="C1002" t="s">
        <v>40</v>
      </c>
      <c r="D1002" t="s">
        <v>41</v>
      </c>
      <c r="E1002" t="s">
        <v>895</v>
      </c>
      <c r="F1002" t="s">
        <v>896</v>
      </c>
      <c r="G1002" t="s">
        <v>44</v>
      </c>
      <c r="H1002" s="266">
        <v>43160</v>
      </c>
      <c r="I1002" s="266">
        <v>44012</v>
      </c>
      <c r="J1002" s="266">
        <v>43959</v>
      </c>
      <c r="K1002" t="s">
        <v>45</v>
      </c>
      <c r="L1002" t="s">
        <v>46</v>
      </c>
      <c r="M1002" t="s">
        <v>47</v>
      </c>
      <c r="N1002" t="s">
        <v>51</v>
      </c>
      <c r="O1002">
        <v>11</v>
      </c>
      <c r="P1002" t="s">
        <v>474</v>
      </c>
      <c r="Q1002" t="s">
        <v>49</v>
      </c>
      <c r="R1002" t="s">
        <v>18</v>
      </c>
      <c r="S1002" t="s">
        <v>53</v>
      </c>
      <c r="U1002" t="s">
        <v>48</v>
      </c>
      <c r="V1002" t="s">
        <v>48</v>
      </c>
      <c r="W1002" s="92"/>
      <c r="X1002" s="92">
        <v>40.6</v>
      </c>
      <c r="Y1002" s="93"/>
      <c r="Z1002" s="93"/>
      <c r="AB1002" s="266">
        <v>43524</v>
      </c>
      <c r="AC1002" s="266">
        <v>43571</v>
      </c>
      <c r="AD1002" t="s">
        <v>54</v>
      </c>
      <c r="AF1002" t="s">
        <v>55</v>
      </c>
      <c r="AG1002" t="s">
        <v>990</v>
      </c>
      <c r="AH1002" t="s">
        <v>57</v>
      </c>
      <c r="AI1002" t="s">
        <v>88</v>
      </c>
      <c r="AJ1002" s="266">
        <v>43571</v>
      </c>
      <c r="AK1002" s="266">
        <v>44254</v>
      </c>
      <c r="AL1002" s="266">
        <v>44938</v>
      </c>
    </row>
    <row r="1003" spans="1:38">
      <c r="A1003" t="s">
        <v>38</v>
      </c>
      <c r="B1003" t="s">
        <v>39</v>
      </c>
      <c r="C1003" t="s">
        <v>40</v>
      </c>
      <c r="D1003" t="s">
        <v>41</v>
      </c>
      <c r="E1003" t="s">
        <v>895</v>
      </c>
      <c r="F1003" t="s">
        <v>896</v>
      </c>
      <c r="G1003" t="s">
        <v>44</v>
      </c>
      <c r="H1003" s="266">
        <v>43160</v>
      </c>
      <c r="I1003" s="266">
        <v>44012</v>
      </c>
      <c r="J1003" s="266">
        <v>43959</v>
      </c>
      <c r="K1003" t="s">
        <v>45</v>
      </c>
      <c r="L1003" t="s">
        <v>46</v>
      </c>
      <c r="M1003" t="s">
        <v>47</v>
      </c>
      <c r="N1003" t="s">
        <v>51</v>
      </c>
      <c r="O1003">
        <v>11</v>
      </c>
      <c r="P1003" t="s">
        <v>475</v>
      </c>
      <c r="Q1003" t="s">
        <v>49</v>
      </c>
      <c r="R1003" t="s">
        <v>18</v>
      </c>
      <c r="S1003" t="s">
        <v>53</v>
      </c>
      <c r="U1003" t="s">
        <v>51</v>
      </c>
      <c r="V1003" t="s">
        <v>51</v>
      </c>
      <c r="W1003" s="92"/>
      <c r="X1003" s="92">
        <v>57.8</v>
      </c>
      <c r="Y1003" s="93"/>
      <c r="Z1003" s="93"/>
      <c r="AB1003" s="266">
        <v>43358</v>
      </c>
      <c r="AC1003" s="266">
        <v>43367</v>
      </c>
      <c r="AD1003" t="s">
        <v>54</v>
      </c>
      <c r="AF1003" t="s">
        <v>55</v>
      </c>
      <c r="AG1003" t="s">
        <v>991</v>
      </c>
      <c r="AJ1003" s="266"/>
      <c r="AK1003" s="266">
        <v>44254</v>
      </c>
      <c r="AL1003" s="266">
        <v>44938</v>
      </c>
    </row>
    <row r="1004" spans="1:38">
      <c r="A1004" t="s">
        <v>38</v>
      </c>
      <c r="B1004" t="s">
        <v>39</v>
      </c>
      <c r="C1004" t="s">
        <v>40</v>
      </c>
      <c r="D1004" t="s">
        <v>41</v>
      </c>
      <c r="E1004" t="s">
        <v>895</v>
      </c>
      <c r="F1004" t="s">
        <v>896</v>
      </c>
      <c r="G1004" t="s">
        <v>44</v>
      </c>
      <c r="H1004" s="266">
        <v>43160</v>
      </c>
      <c r="I1004" s="266">
        <v>44012</v>
      </c>
      <c r="J1004" s="266">
        <v>43959</v>
      </c>
      <c r="K1004" t="s">
        <v>45</v>
      </c>
      <c r="L1004" t="s">
        <v>46</v>
      </c>
      <c r="M1004" t="s">
        <v>47</v>
      </c>
      <c r="N1004" t="s">
        <v>51</v>
      </c>
      <c r="O1004">
        <v>11</v>
      </c>
      <c r="P1004" t="s">
        <v>477</v>
      </c>
      <c r="Q1004" t="s">
        <v>49</v>
      </c>
      <c r="S1004" t="s">
        <v>50</v>
      </c>
      <c r="U1004" t="s">
        <v>51</v>
      </c>
      <c r="V1004" t="s">
        <v>51</v>
      </c>
      <c r="W1004" s="92"/>
      <c r="X1004" s="92">
        <v>64.3</v>
      </c>
      <c r="Y1004" s="93"/>
      <c r="Z1004" s="93"/>
      <c r="AB1004" s="266"/>
      <c r="AC1004" s="266"/>
      <c r="AJ1004" s="266"/>
      <c r="AK1004" s="266"/>
      <c r="AL1004" s="266">
        <v>44938</v>
      </c>
    </row>
    <row r="1005" spans="1:38">
      <c r="A1005" t="s">
        <v>38</v>
      </c>
      <c r="B1005" t="s">
        <v>39</v>
      </c>
      <c r="C1005" t="s">
        <v>40</v>
      </c>
      <c r="D1005" t="s">
        <v>41</v>
      </c>
      <c r="E1005" t="s">
        <v>895</v>
      </c>
      <c r="F1005" t="s">
        <v>896</v>
      </c>
      <c r="G1005" t="s">
        <v>44</v>
      </c>
      <c r="H1005" s="266">
        <v>43160</v>
      </c>
      <c r="I1005" s="266">
        <v>44012</v>
      </c>
      <c r="J1005" s="266">
        <v>43959</v>
      </c>
      <c r="K1005" t="s">
        <v>45</v>
      </c>
      <c r="L1005" t="s">
        <v>46</v>
      </c>
      <c r="M1005" t="s">
        <v>47</v>
      </c>
      <c r="N1005" t="s">
        <v>51</v>
      </c>
      <c r="O1005">
        <v>11</v>
      </c>
      <c r="P1005" t="s">
        <v>478</v>
      </c>
      <c r="Q1005" t="s">
        <v>49</v>
      </c>
      <c r="S1005" t="s">
        <v>50</v>
      </c>
      <c r="U1005" t="s">
        <v>48</v>
      </c>
      <c r="V1005" t="s">
        <v>70</v>
      </c>
      <c r="W1005" s="92"/>
      <c r="X1005" s="92">
        <v>28</v>
      </c>
      <c r="Y1005" s="93"/>
      <c r="Z1005" s="93"/>
      <c r="AB1005" s="266"/>
      <c r="AC1005" s="266"/>
      <c r="AJ1005" s="266"/>
      <c r="AK1005" s="266"/>
      <c r="AL1005" s="266">
        <v>44938</v>
      </c>
    </row>
    <row r="1006" spans="1:38">
      <c r="A1006" t="s">
        <v>38</v>
      </c>
      <c r="B1006" t="s">
        <v>39</v>
      </c>
      <c r="C1006" t="s">
        <v>40</v>
      </c>
      <c r="D1006" t="s">
        <v>41</v>
      </c>
      <c r="E1006" t="s">
        <v>895</v>
      </c>
      <c r="F1006" t="s">
        <v>896</v>
      </c>
      <c r="G1006" t="s">
        <v>44</v>
      </c>
      <c r="H1006" s="266">
        <v>43160</v>
      </c>
      <c r="I1006" s="266">
        <v>44012</v>
      </c>
      <c r="J1006" s="266">
        <v>43959</v>
      </c>
      <c r="K1006" t="s">
        <v>45</v>
      </c>
      <c r="L1006" t="s">
        <v>46</v>
      </c>
      <c r="M1006" t="s">
        <v>47</v>
      </c>
      <c r="N1006" t="s">
        <v>51</v>
      </c>
      <c r="O1006">
        <v>12</v>
      </c>
      <c r="P1006" t="s">
        <v>479</v>
      </c>
      <c r="Q1006" t="s">
        <v>49</v>
      </c>
      <c r="S1006" t="s">
        <v>50</v>
      </c>
      <c r="U1006" t="s">
        <v>48</v>
      </c>
      <c r="V1006" t="s">
        <v>70</v>
      </c>
      <c r="W1006" s="92"/>
      <c r="X1006" s="92">
        <v>24.2</v>
      </c>
      <c r="Y1006" s="93"/>
      <c r="Z1006" s="93"/>
      <c r="AB1006" s="266"/>
      <c r="AC1006" s="266"/>
      <c r="AJ1006" s="266"/>
      <c r="AK1006" s="266"/>
      <c r="AL1006" s="266">
        <v>44938</v>
      </c>
    </row>
    <row r="1007" spans="1:38">
      <c r="A1007" t="s">
        <v>38</v>
      </c>
      <c r="B1007" t="s">
        <v>39</v>
      </c>
      <c r="C1007" t="s">
        <v>40</v>
      </c>
      <c r="D1007" t="s">
        <v>41</v>
      </c>
      <c r="E1007" t="s">
        <v>895</v>
      </c>
      <c r="F1007" t="s">
        <v>896</v>
      </c>
      <c r="G1007" t="s">
        <v>44</v>
      </c>
      <c r="H1007" s="266">
        <v>43160</v>
      </c>
      <c r="I1007" s="266">
        <v>44012</v>
      </c>
      <c r="J1007" s="266">
        <v>43959</v>
      </c>
      <c r="K1007" t="s">
        <v>45</v>
      </c>
      <c r="L1007" t="s">
        <v>46</v>
      </c>
      <c r="M1007" t="s">
        <v>47</v>
      </c>
      <c r="N1007" t="s">
        <v>51</v>
      </c>
      <c r="O1007">
        <v>12</v>
      </c>
      <c r="P1007" t="s">
        <v>480</v>
      </c>
      <c r="Q1007" t="s">
        <v>49</v>
      </c>
      <c r="S1007" t="s">
        <v>50</v>
      </c>
      <c r="U1007" t="s">
        <v>51</v>
      </c>
      <c r="V1007" t="s">
        <v>51</v>
      </c>
      <c r="W1007" s="92"/>
      <c r="X1007" s="92">
        <v>64.3</v>
      </c>
      <c r="Y1007" s="93"/>
      <c r="Z1007" s="93"/>
      <c r="AB1007" s="266"/>
      <c r="AC1007" s="266"/>
      <c r="AJ1007" s="266"/>
      <c r="AK1007" s="266"/>
      <c r="AL1007" s="266">
        <v>44938</v>
      </c>
    </row>
    <row r="1008" spans="1:38">
      <c r="A1008" t="s">
        <v>38</v>
      </c>
      <c r="B1008" t="s">
        <v>39</v>
      </c>
      <c r="C1008" t="s">
        <v>40</v>
      </c>
      <c r="D1008" t="s">
        <v>41</v>
      </c>
      <c r="E1008" t="s">
        <v>895</v>
      </c>
      <c r="F1008" t="s">
        <v>896</v>
      </c>
      <c r="G1008" t="s">
        <v>44</v>
      </c>
      <c r="H1008" s="266">
        <v>43160</v>
      </c>
      <c r="I1008" s="266">
        <v>44012</v>
      </c>
      <c r="J1008" s="266">
        <v>43959</v>
      </c>
      <c r="K1008" t="s">
        <v>45</v>
      </c>
      <c r="L1008" t="s">
        <v>46</v>
      </c>
      <c r="M1008" t="s">
        <v>47</v>
      </c>
      <c r="N1008" t="s">
        <v>51</v>
      </c>
      <c r="O1008">
        <v>12</v>
      </c>
      <c r="P1008" t="s">
        <v>481</v>
      </c>
      <c r="Q1008" t="s">
        <v>49</v>
      </c>
      <c r="S1008" t="s">
        <v>50</v>
      </c>
      <c r="U1008" t="s">
        <v>48</v>
      </c>
      <c r="V1008" t="s">
        <v>48</v>
      </c>
      <c r="W1008" s="92"/>
      <c r="X1008" s="92">
        <v>45.3</v>
      </c>
      <c r="Y1008" s="93"/>
      <c r="Z1008" s="93"/>
      <c r="AB1008" s="266"/>
      <c r="AC1008" s="266"/>
      <c r="AJ1008" s="266"/>
      <c r="AK1008" s="266"/>
      <c r="AL1008" s="266">
        <v>44938</v>
      </c>
    </row>
    <row r="1009" spans="1:38">
      <c r="A1009" t="s">
        <v>38</v>
      </c>
      <c r="B1009" t="s">
        <v>39</v>
      </c>
      <c r="C1009" t="s">
        <v>40</v>
      </c>
      <c r="D1009" t="s">
        <v>41</v>
      </c>
      <c r="E1009" t="s">
        <v>895</v>
      </c>
      <c r="F1009" t="s">
        <v>896</v>
      </c>
      <c r="G1009" t="s">
        <v>44</v>
      </c>
      <c r="H1009" s="266">
        <v>43160</v>
      </c>
      <c r="I1009" s="266">
        <v>44012</v>
      </c>
      <c r="J1009" s="266">
        <v>43959</v>
      </c>
      <c r="K1009" t="s">
        <v>45</v>
      </c>
      <c r="L1009" t="s">
        <v>46</v>
      </c>
      <c r="M1009" t="s">
        <v>47</v>
      </c>
      <c r="N1009" t="s">
        <v>51</v>
      </c>
      <c r="O1009">
        <v>12</v>
      </c>
      <c r="P1009" t="s">
        <v>482</v>
      </c>
      <c r="Q1009" t="s">
        <v>49</v>
      </c>
      <c r="S1009" t="s">
        <v>50</v>
      </c>
      <c r="U1009" t="s">
        <v>48</v>
      </c>
      <c r="V1009" t="s">
        <v>48</v>
      </c>
      <c r="W1009" s="92"/>
      <c r="X1009" s="92">
        <v>40.6</v>
      </c>
      <c r="Y1009" s="93"/>
      <c r="Z1009" s="93"/>
      <c r="AB1009" s="266"/>
      <c r="AC1009" s="266"/>
      <c r="AJ1009" s="266"/>
      <c r="AK1009" s="266"/>
      <c r="AL1009" s="266">
        <v>44938</v>
      </c>
    </row>
    <row r="1010" spans="1:38">
      <c r="A1010" t="s">
        <v>38</v>
      </c>
      <c r="B1010" t="s">
        <v>39</v>
      </c>
      <c r="C1010" t="s">
        <v>40</v>
      </c>
      <c r="D1010" t="s">
        <v>41</v>
      </c>
      <c r="E1010" t="s">
        <v>895</v>
      </c>
      <c r="F1010" t="s">
        <v>896</v>
      </c>
      <c r="G1010" t="s">
        <v>44</v>
      </c>
      <c r="H1010" s="266">
        <v>43160</v>
      </c>
      <c r="I1010" s="266">
        <v>44012</v>
      </c>
      <c r="J1010" s="266">
        <v>43959</v>
      </c>
      <c r="K1010" t="s">
        <v>45</v>
      </c>
      <c r="L1010" t="s">
        <v>46</v>
      </c>
      <c r="M1010" t="s">
        <v>47</v>
      </c>
      <c r="N1010" t="s">
        <v>51</v>
      </c>
      <c r="O1010">
        <v>12</v>
      </c>
      <c r="P1010" t="s">
        <v>483</v>
      </c>
      <c r="Q1010" t="s">
        <v>49</v>
      </c>
      <c r="R1010" t="s">
        <v>18</v>
      </c>
      <c r="S1010" t="s">
        <v>53</v>
      </c>
      <c r="U1010" t="s">
        <v>51</v>
      </c>
      <c r="V1010" t="s">
        <v>51</v>
      </c>
      <c r="W1010" s="92"/>
      <c r="X1010" s="92">
        <v>54.9</v>
      </c>
      <c r="Y1010" s="93"/>
      <c r="Z1010" s="93"/>
      <c r="AB1010" s="266">
        <v>43252</v>
      </c>
      <c r="AC1010" s="266">
        <v>43272</v>
      </c>
      <c r="AD1010" t="s">
        <v>54</v>
      </c>
      <c r="AF1010" t="s">
        <v>55</v>
      </c>
      <c r="AG1010" t="s">
        <v>992</v>
      </c>
      <c r="AH1010" t="s">
        <v>57</v>
      </c>
      <c r="AI1010" t="s">
        <v>88</v>
      </c>
      <c r="AJ1010" s="266">
        <v>43272</v>
      </c>
      <c r="AK1010" s="266">
        <v>44254</v>
      </c>
      <c r="AL1010" s="266">
        <v>44938</v>
      </c>
    </row>
    <row r="1011" spans="1:38">
      <c r="A1011" t="s">
        <v>38</v>
      </c>
      <c r="B1011" t="s">
        <v>39</v>
      </c>
      <c r="C1011" t="s">
        <v>40</v>
      </c>
      <c r="D1011" t="s">
        <v>41</v>
      </c>
      <c r="E1011" t="s">
        <v>895</v>
      </c>
      <c r="F1011" t="s">
        <v>896</v>
      </c>
      <c r="G1011" t="s">
        <v>44</v>
      </c>
      <c r="H1011" s="266">
        <v>43160</v>
      </c>
      <c r="I1011" s="266">
        <v>44012</v>
      </c>
      <c r="J1011" s="266">
        <v>43959</v>
      </c>
      <c r="K1011" t="s">
        <v>45</v>
      </c>
      <c r="L1011" t="s">
        <v>46</v>
      </c>
      <c r="M1011" t="s">
        <v>47</v>
      </c>
      <c r="N1011" t="s">
        <v>51</v>
      </c>
      <c r="O1011">
        <v>12</v>
      </c>
      <c r="P1011" t="s">
        <v>484</v>
      </c>
      <c r="Q1011" t="s">
        <v>49</v>
      </c>
      <c r="R1011" t="s">
        <v>18</v>
      </c>
      <c r="S1011" t="s">
        <v>53</v>
      </c>
      <c r="U1011" t="s">
        <v>51</v>
      </c>
      <c r="V1011" t="s">
        <v>51</v>
      </c>
      <c r="W1011" s="92"/>
      <c r="X1011" s="92">
        <v>64.3</v>
      </c>
      <c r="Y1011" s="93"/>
      <c r="Z1011" s="93"/>
      <c r="AB1011" s="266">
        <v>43563</v>
      </c>
      <c r="AC1011" s="266">
        <v>43584</v>
      </c>
      <c r="AD1011" t="s">
        <v>54</v>
      </c>
      <c r="AF1011" t="s">
        <v>55</v>
      </c>
      <c r="AG1011" t="s">
        <v>993</v>
      </c>
      <c r="AJ1011" s="266"/>
      <c r="AK1011" s="266">
        <v>44254</v>
      </c>
      <c r="AL1011" s="266">
        <v>44938</v>
      </c>
    </row>
    <row r="1012" spans="1:38">
      <c r="A1012" t="s">
        <v>38</v>
      </c>
      <c r="B1012" t="s">
        <v>39</v>
      </c>
      <c r="C1012" t="s">
        <v>40</v>
      </c>
      <c r="D1012" t="s">
        <v>41</v>
      </c>
      <c r="E1012" t="s">
        <v>895</v>
      </c>
      <c r="F1012" t="s">
        <v>896</v>
      </c>
      <c r="G1012" t="s">
        <v>44</v>
      </c>
      <c r="H1012" s="266">
        <v>43160</v>
      </c>
      <c r="I1012" s="266">
        <v>44012</v>
      </c>
      <c r="J1012" s="266">
        <v>43959</v>
      </c>
      <c r="K1012" t="s">
        <v>45</v>
      </c>
      <c r="L1012" t="s">
        <v>46</v>
      </c>
      <c r="M1012" t="s">
        <v>47</v>
      </c>
      <c r="N1012" t="s">
        <v>51</v>
      </c>
      <c r="O1012">
        <v>12</v>
      </c>
      <c r="P1012" t="s">
        <v>485</v>
      </c>
      <c r="Q1012" t="s">
        <v>49</v>
      </c>
      <c r="R1012" t="s">
        <v>18</v>
      </c>
      <c r="S1012" t="s">
        <v>53</v>
      </c>
      <c r="U1012" t="s">
        <v>48</v>
      </c>
      <c r="V1012" t="s">
        <v>70</v>
      </c>
      <c r="W1012" s="92"/>
      <c r="X1012" s="92">
        <v>28</v>
      </c>
      <c r="Y1012" s="93"/>
      <c r="Z1012" s="93"/>
      <c r="AB1012" s="266">
        <v>43504</v>
      </c>
      <c r="AC1012" s="266">
        <v>43522</v>
      </c>
      <c r="AD1012" t="s">
        <v>54</v>
      </c>
      <c r="AF1012" t="s">
        <v>55</v>
      </c>
      <c r="AG1012" t="s">
        <v>994</v>
      </c>
      <c r="AH1012" t="s">
        <v>57</v>
      </c>
      <c r="AI1012" t="s">
        <v>78</v>
      </c>
      <c r="AJ1012" s="266">
        <v>43522</v>
      </c>
      <c r="AK1012" s="266">
        <v>44254</v>
      </c>
      <c r="AL1012" s="266">
        <v>44938</v>
      </c>
    </row>
    <row r="1013" spans="1:38">
      <c r="A1013" t="s">
        <v>38</v>
      </c>
      <c r="B1013" t="s">
        <v>39</v>
      </c>
      <c r="C1013" t="s">
        <v>40</v>
      </c>
      <c r="D1013" t="s">
        <v>41</v>
      </c>
      <c r="E1013" t="s">
        <v>895</v>
      </c>
      <c r="F1013" t="s">
        <v>896</v>
      </c>
      <c r="G1013" t="s">
        <v>44</v>
      </c>
      <c r="H1013" s="266">
        <v>43160</v>
      </c>
      <c r="I1013" s="266">
        <v>44012</v>
      </c>
      <c r="J1013" s="266">
        <v>43959</v>
      </c>
      <c r="K1013" t="s">
        <v>45</v>
      </c>
      <c r="L1013" t="s">
        <v>46</v>
      </c>
      <c r="M1013" t="s">
        <v>47</v>
      </c>
      <c r="N1013" t="s">
        <v>51</v>
      </c>
      <c r="O1013">
        <v>13</v>
      </c>
      <c r="P1013" t="s">
        <v>486</v>
      </c>
      <c r="Q1013" t="s">
        <v>49</v>
      </c>
      <c r="S1013" t="s">
        <v>50</v>
      </c>
      <c r="U1013" t="s">
        <v>48</v>
      </c>
      <c r="V1013" t="s">
        <v>70</v>
      </c>
      <c r="W1013" s="92"/>
      <c r="X1013" s="92">
        <v>25</v>
      </c>
      <c r="Y1013" s="93"/>
      <c r="Z1013" s="93"/>
      <c r="AB1013" s="266"/>
      <c r="AC1013" s="266"/>
      <c r="AJ1013" s="266"/>
      <c r="AK1013" s="266"/>
      <c r="AL1013" s="266">
        <v>44938</v>
      </c>
    </row>
    <row r="1014" spans="1:38">
      <c r="A1014" t="s">
        <v>38</v>
      </c>
      <c r="B1014" t="s">
        <v>39</v>
      </c>
      <c r="C1014" t="s">
        <v>40</v>
      </c>
      <c r="D1014" t="s">
        <v>41</v>
      </c>
      <c r="E1014" t="s">
        <v>895</v>
      </c>
      <c r="F1014" t="s">
        <v>896</v>
      </c>
      <c r="G1014" t="s">
        <v>44</v>
      </c>
      <c r="H1014" s="266">
        <v>43160</v>
      </c>
      <c r="I1014" s="266">
        <v>44012</v>
      </c>
      <c r="J1014" s="266">
        <v>43959</v>
      </c>
      <c r="K1014" t="s">
        <v>45</v>
      </c>
      <c r="L1014" t="s">
        <v>46</v>
      </c>
      <c r="M1014" t="s">
        <v>47</v>
      </c>
      <c r="N1014" t="s">
        <v>51</v>
      </c>
      <c r="O1014">
        <v>13</v>
      </c>
      <c r="P1014" t="s">
        <v>487</v>
      </c>
      <c r="Q1014" t="s">
        <v>49</v>
      </c>
      <c r="S1014" t="s">
        <v>50</v>
      </c>
      <c r="U1014" t="s">
        <v>51</v>
      </c>
      <c r="V1014" t="s">
        <v>51</v>
      </c>
      <c r="W1014" s="92"/>
      <c r="X1014" s="92">
        <v>64.3</v>
      </c>
      <c r="Y1014" s="93"/>
      <c r="Z1014" s="93"/>
      <c r="AB1014" s="266"/>
      <c r="AC1014" s="266"/>
      <c r="AJ1014" s="266"/>
      <c r="AK1014" s="266"/>
      <c r="AL1014" s="266">
        <v>44938</v>
      </c>
    </row>
    <row r="1015" spans="1:38">
      <c r="A1015" t="s">
        <v>38</v>
      </c>
      <c r="B1015" t="s">
        <v>39</v>
      </c>
      <c r="C1015" t="s">
        <v>40</v>
      </c>
      <c r="D1015" t="s">
        <v>41</v>
      </c>
      <c r="E1015" t="s">
        <v>895</v>
      </c>
      <c r="F1015" t="s">
        <v>896</v>
      </c>
      <c r="G1015" t="s">
        <v>44</v>
      </c>
      <c r="H1015" s="266">
        <v>43160</v>
      </c>
      <c r="I1015" s="266">
        <v>44012</v>
      </c>
      <c r="J1015" s="266">
        <v>43959</v>
      </c>
      <c r="K1015" t="s">
        <v>45</v>
      </c>
      <c r="L1015" t="s">
        <v>46</v>
      </c>
      <c r="M1015" t="s">
        <v>47</v>
      </c>
      <c r="N1015" t="s">
        <v>51</v>
      </c>
      <c r="O1015">
        <v>13</v>
      </c>
      <c r="P1015" t="s">
        <v>489</v>
      </c>
      <c r="Q1015" t="s">
        <v>49</v>
      </c>
      <c r="R1015" t="s">
        <v>18</v>
      </c>
      <c r="S1015" t="s">
        <v>53</v>
      </c>
      <c r="U1015" t="s">
        <v>48</v>
      </c>
      <c r="V1015" t="s">
        <v>48</v>
      </c>
      <c r="W1015" s="92"/>
      <c r="X1015" s="92">
        <v>44.5</v>
      </c>
      <c r="Y1015" s="93"/>
      <c r="Z1015" s="93"/>
      <c r="AB1015" s="266">
        <v>43459</v>
      </c>
      <c r="AC1015" s="266">
        <v>43475</v>
      </c>
      <c r="AD1015" t="s">
        <v>54</v>
      </c>
      <c r="AF1015" t="s">
        <v>55</v>
      </c>
      <c r="AG1015" t="s">
        <v>995</v>
      </c>
      <c r="AH1015" t="s">
        <v>57</v>
      </c>
      <c r="AI1015" t="s">
        <v>88</v>
      </c>
      <c r="AJ1015" s="266">
        <v>43475</v>
      </c>
      <c r="AK1015" s="266">
        <v>44254</v>
      </c>
      <c r="AL1015" s="266">
        <v>44938</v>
      </c>
    </row>
    <row r="1016" spans="1:38">
      <c r="A1016" t="s">
        <v>38</v>
      </c>
      <c r="B1016" t="s">
        <v>39</v>
      </c>
      <c r="C1016" t="s">
        <v>40</v>
      </c>
      <c r="D1016" t="s">
        <v>41</v>
      </c>
      <c r="E1016" t="s">
        <v>895</v>
      </c>
      <c r="F1016" t="s">
        <v>896</v>
      </c>
      <c r="G1016" t="s">
        <v>44</v>
      </c>
      <c r="H1016" s="266">
        <v>43160</v>
      </c>
      <c r="I1016" s="266">
        <v>44012</v>
      </c>
      <c r="J1016" s="266">
        <v>43959</v>
      </c>
      <c r="K1016" t="s">
        <v>45</v>
      </c>
      <c r="L1016" t="s">
        <v>46</v>
      </c>
      <c r="M1016" t="s">
        <v>47</v>
      </c>
      <c r="N1016" t="s">
        <v>51</v>
      </c>
      <c r="O1016">
        <v>13</v>
      </c>
      <c r="P1016" t="s">
        <v>490</v>
      </c>
      <c r="Q1016" t="s">
        <v>49</v>
      </c>
      <c r="R1016" t="s">
        <v>18</v>
      </c>
      <c r="S1016" t="s">
        <v>53</v>
      </c>
      <c r="U1016" t="s">
        <v>48</v>
      </c>
      <c r="V1016" t="s">
        <v>48</v>
      </c>
      <c r="W1016" s="92"/>
      <c r="X1016" s="92">
        <v>40.6</v>
      </c>
      <c r="Y1016" s="93"/>
      <c r="Z1016" s="93"/>
      <c r="AB1016" s="266">
        <v>43419</v>
      </c>
      <c r="AC1016" s="266">
        <v>43431</v>
      </c>
      <c r="AD1016" t="s">
        <v>54</v>
      </c>
      <c r="AF1016" t="s">
        <v>55</v>
      </c>
      <c r="AG1016" t="s">
        <v>996</v>
      </c>
      <c r="AH1016" t="s">
        <v>57</v>
      </c>
      <c r="AI1016" t="s">
        <v>78</v>
      </c>
      <c r="AJ1016" s="266">
        <v>43431</v>
      </c>
      <c r="AK1016" s="266">
        <v>44254</v>
      </c>
      <c r="AL1016" s="266">
        <v>44938</v>
      </c>
    </row>
    <row r="1017" spans="1:38">
      <c r="A1017" t="s">
        <v>38</v>
      </c>
      <c r="B1017" t="s">
        <v>39</v>
      </c>
      <c r="C1017" t="s">
        <v>40</v>
      </c>
      <c r="D1017" t="s">
        <v>41</v>
      </c>
      <c r="E1017" t="s">
        <v>895</v>
      </c>
      <c r="F1017" t="s">
        <v>896</v>
      </c>
      <c r="G1017" t="s">
        <v>44</v>
      </c>
      <c r="H1017" s="266">
        <v>43160</v>
      </c>
      <c r="I1017" s="266">
        <v>44012</v>
      </c>
      <c r="J1017" s="266">
        <v>43959</v>
      </c>
      <c r="K1017" t="s">
        <v>45</v>
      </c>
      <c r="L1017" t="s">
        <v>46</v>
      </c>
      <c r="M1017" t="s">
        <v>47</v>
      </c>
      <c r="N1017" t="s">
        <v>51</v>
      </c>
      <c r="O1017">
        <v>13</v>
      </c>
      <c r="P1017" t="s">
        <v>492</v>
      </c>
      <c r="Q1017" t="s">
        <v>49</v>
      </c>
      <c r="S1017" t="s">
        <v>50</v>
      </c>
      <c r="U1017" t="s">
        <v>51</v>
      </c>
      <c r="V1017" t="s">
        <v>51</v>
      </c>
      <c r="W1017" s="92"/>
      <c r="X1017" s="92">
        <v>57.8</v>
      </c>
      <c r="Y1017" s="93"/>
      <c r="Z1017" s="93"/>
      <c r="AB1017" s="266"/>
      <c r="AC1017" s="266"/>
      <c r="AJ1017" s="266"/>
      <c r="AK1017" s="266"/>
      <c r="AL1017" s="266">
        <v>44938</v>
      </c>
    </row>
    <row r="1018" spans="1:38">
      <c r="A1018" t="s">
        <v>38</v>
      </c>
      <c r="B1018" t="s">
        <v>39</v>
      </c>
      <c r="C1018" t="s">
        <v>40</v>
      </c>
      <c r="D1018" t="s">
        <v>41</v>
      </c>
      <c r="E1018" t="s">
        <v>895</v>
      </c>
      <c r="F1018" t="s">
        <v>896</v>
      </c>
      <c r="G1018" t="s">
        <v>44</v>
      </c>
      <c r="H1018" s="266">
        <v>43160</v>
      </c>
      <c r="I1018" s="266">
        <v>44012</v>
      </c>
      <c r="J1018" s="266">
        <v>43959</v>
      </c>
      <c r="K1018" t="s">
        <v>45</v>
      </c>
      <c r="L1018" t="s">
        <v>46</v>
      </c>
      <c r="M1018" t="s">
        <v>47</v>
      </c>
      <c r="N1018" t="s">
        <v>51</v>
      </c>
      <c r="O1018">
        <v>13</v>
      </c>
      <c r="P1018" t="s">
        <v>493</v>
      </c>
      <c r="Q1018" t="s">
        <v>49</v>
      </c>
      <c r="R1018" t="s">
        <v>18</v>
      </c>
      <c r="S1018" t="s">
        <v>53</v>
      </c>
      <c r="U1018" t="s">
        <v>51</v>
      </c>
      <c r="V1018" t="s">
        <v>51</v>
      </c>
      <c r="W1018" s="92"/>
      <c r="X1018" s="92">
        <v>64.3</v>
      </c>
      <c r="Y1018" s="93"/>
      <c r="Z1018" s="93"/>
      <c r="AB1018" s="266">
        <v>43496</v>
      </c>
      <c r="AC1018" s="266">
        <v>43508</v>
      </c>
      <c r="AD1018" t="s">
        <v>54</v>
      </c>
      <c r="AF1018" t="s">
        <v>55</v>
      </c>
      <c r="AG1018" t="s">
        <v>997</v>
      </c>
      <c r="AH1018" t="s">
        <v>57</v>
      </c>
      <c r="AI1018" t="s">
        <v>540</v>
      </c>
      <c r="AJ1018" s="266">
        <v>43508</v>
      </c>
      <c r="AK1018" s="266">
        <v>44254</v>
      </c>
      <c r="AL1018" s="266">
        <v>44938</v>
      </c>
    </row>
    <row r="1019" spans="1:38">
      <c r="A1019" t="s">
        <v>38</v>
      </c>
      <c r="B1019" t="s">
        <v>39</v>
      </c>
      <c r="C1019" t="s">
        <v>40</v>
      </c>
      <c r="D1019" t="s">
        <v>41</v>
      </c>
      <c r="E1019" t="s">
        <v>895</v>
      </c>
      <c r="F1019" t="s">
        <v>896</v>
      </c>
      <c r="G1019" t="s">
        <v>44</v>
      </c>
      <c r="H1019" s="266">
        <v>43160</v>
      </c>
      <c r="I1019" s="266">
        <v>44012</v>
      </c>
      <c r="J1019" s="266">
        <v>43959</v>
      </c>
      <c r="K1019" t="s">
        <v>45</v>
      </c>
      <c r="L1019" t="s">
        <v>46</v>
      </c>
      <c r="M1019" t="s">
        <v>47</v>
      </c>
      <c r="N1019" t="s">
        <v>51</v>
      </c>
      <c r="O1019">
        <v>13</v>
      </c>
      <c r="P1019" t="s">
        <v>494</v>
      </c>
      <c r="Q1019" t="s">
        <v>49</v>
      </c>
      <c r="S1019" t="s">
        <v>50</v>
      </c>
      <c r="U1019" t="s">
        <v>48</v>
      </c>
      <c r="V1019" t="s">
        <v>70</v>
      </c>
      <c r="W1019" s="92"/>
      <c r="X1019" s="92">
        <v>28</v>
      </c>
      <c r="Y1019" s="93"/>
      <c r="Z1019" s="93"/>
      <c r="AB1019" s="266"/>
      <c r="AC1019" s="266"/>
      <c r="AJ1019" s="266"/>
      <c r="AK1019" s="266"/>
      <c r="AL1019" s="266">
        <v>44938</v>
      </c>
    </row>
    <row r="1020" spans="1:38">
      <c r="A1020" t="s">
        <v>38</v>
      </c>
      <c r="B1020" t="s">
        <v>39</v>
      </c>
      <c r="C1020" t="s">
        <v>40</v>
      </c>
      <c r="D1020" t="s">
        <v>41</v>
      </c>
      <c r="E1020" t="s">
        <v>895</v>
      </c>
      <c r="F1020" t="s">
        <v>896</v>
      </c>
      <c r="G1020" t="s">
        <v>44</v>
      </c>
      <c r="H1020" s="266">
        <v>43160</v>
      </c>
      <c r="I1020" s="266">
        <v>44012</v>
      </c>
      <c r="J1020" s="266">
        <v>43959</v>
      </c>
      <c r="K1020" t="s">
        <v>45</v>
      </c>
      <c r="L1020" t="s">
        <v>46</v>
      </c>
      <c r="M1020" t="s">
        <v>47</v>
      </c>
      <c r="N1020" t="s">
        <v>51</v>
      </c>
      <c r="O1020">
        <v>14</v>
      </c>
      <c r="P1020" t="s">
        <v>495</v>
      </c>
      <c r="Q1020" t="s">
        <v>49</v>
      </c>
      <c r="S1020" t="s">
        <v>50</v>
      </c>
      <c r="U1020" t="s">
        <v>48</v>
      </c>
      <c r="V1020" t="s">
        <v>70</v>
      </c>
      <c r="W1020" s="92"/>
      <c r="X1020" s="92">
        <v>24.2</v>
      </c>
      <c r="Y1020" s="93"/>
      <c r="Z1020" s="93"/>
      <c r="AB1020" s="266"/>
      <c r="AC1020" s="266"/>
      <c r="AJ1020" s="266"/>
      <c r="AK1020" s="266"/>
      <c r="AL1020" s="266">
        <v>44938</v>
      </c>
    </row>
    <row r="1021" spans="1:38">
      <c r="A1021" t="s">
        <v>38</v>
      </c>
      <c r="B1021" t="s">
        <v>39</v>
      </c>
      <c r="C1021" t="s">
        <v>40</v>
      </c>
      <c r="D1021" t="s">
        <v>41</v>
      </c>
      <c r="E1021" t="s">
        <v>895</v>
      </c>
      <c r="F1021" t="s">
        <v>896</v>
      </c>
      <c r="G1021" t="s">
        <v>44</v>
      </c>
      <c r="H1021" s="266">
        <v>43160</v>
      </c>
      <c r="I1021" s="266">
        <v>44012</v>
      </c>
      <c r="J1021" s="266">
        <v>43959</v>
      </c>
      <c r="K1021" t="s">
        <v>45</v>
      </c>
      <c r="L1021" t="s">
        <v>46</v>
      </c>
      <c r="M1021" t="s">
        <v>47</v>
      </c>
      <c r="N1021" t="s">
        <v>51</v>
      </c>
      <c r="O1021">
        <v>14</v>
      </c>
      <c r="P1021" t="s">
        <v>496</v>
      </c>
      <c r="Q1021" t="s">
        <v>49</v>
      </c>
      <c r="S1021" t="s">
        <v>50</v>
      </c>
      <c r="U1021" t="s">
        <v>51</v>
      </c>
      <c r="V1021" t="s">
        <v>51</v>
      </c>
      <c r="W1021" s="92"/>
      <c r="X1021" s="92">
        <v>64.3</v>
      </c>
      <c r="Y1021" s="93"/>
      <c r="Z1021" s="93"/>
      <c r="AB1021" s="266"/>
      <c r="AC1021" s="266"/>
      <c r="AJ1021" s="266"/>
      <c r="AK1021" s="266"/>
      <c r="AL1021" s="266">
        <v>44938</v>
      </c>
    </row>
    <row r="1022" spans="1:38">
      <c r="A1022" t="s">
        <v>38</v>
      </c>
      <c r="B1022" t="s">
        <v>39</v>
      </c>
      <c r="C1022" t="s">
        <v>40</v>
      </c>
      <c r="D1022" t="s">
        <v>41</v>
      </c>
      <c r="E1022" t="s">
        <v>895</v>
      </c>
      <c r="F1022" t="s">
        <v>896</v>
      </c>
      <c r="G1022" t="s">
        <v>44</v>
      </c>
      <c r="H1022" s="266">
        <v>43160</v>
      </c>
      <c r="I1022" s="266">
        <v>44012</v>
      </c>
      <c r="J1022" s="266">
        <v>43959</v>
      </c>
      <c r="K1022" t="s">
        <v>45</v>
      </c>
      <c r="L1022" t="s">
        <v>46</v>
      </c>
      <c r="M1022" t="s">
        <v>47</v>
      </c>
      <c r="N1022" t="s">
        <v>51</v>
      </c>
      <c r="O1022">
        <v>14</v>
      </c>
      <c r="P1022" t="s">
        <v>497</v>
      </c>
      <c r="Q1022" t="s">
        <v>49</v>
      </c>
      <c r="S1022" t="s">
        <v>50</v>
      </c>
      <c r="U1022" t="s">
        <v>48</v>
      </c>
      <c r="V1022" t="s">
        <v>48</v>
      </c>
      <c r="W1022" s="92"/>
      <c r="X1022" s="92">
        <v>45.3</v>
      </c>
      <c r="Y1022" s="93"/>
      <c r="Z1022" s="93"/>
      <c r="AB1022" s="266"/>
      <c r="AC1022" s="266"/>
      <c r="AJ1022" s="266"/>
      <c r="AK1022" s="266"/>
      <c r="AL1022" s="266">
        <v>44938</v>
      </c>
    </row>
    <row r="1023" spans="1:38">
      <c r="A1023" t="s">
        <v>38</v>
      </c>
      <c r="B1023" t="s">
        <v>39</v>
      </c>
      <c r="C1023" t="s">
        <v>40</v>
      </c>
      <c r="D1023" t="s">
        <v>41</v>
      </c>
      <c r="E1023" t="s">
        <v>895</v>
      </c>
      <c r="F1023" t="s">
        <v>896</v>
      </c>
      <c r="G1023" t="s">
        <v>44</v>
      </c>
      <c r="H1023" s="266">
        <v>43160</v>
      </c>
      <c r="I1023" s="266">
        <v>44012</v>
      </c>
      <c r="J1023" s="266">
        <v>43959</v>
      </c>
      <c r="K1023" t="s">
        <v>45</v>
      </c>
      <c r="L1023" t="s">
        <v>46</v>
      </c>
      <c r="M1023" t="s">
        <v>47</v>
      </c>
      <c r="N1023" t="s">
        <v>51</v>
      </c>
      <c r="O1023">
        <v>14</v>
      </c>
      <c r="P1023" t="s">
        <v>498</v>
      </c>
      <c r="Q1023" t="s">
        <v>49</v>
      </c>
      <c r="S1023" t="s">
        <v>50</v>
      </c>
      <c r="U1023" t="s">
        <v>48</v>
      </c>
      <c r="V1023" t="s">
        <v>48</v>
      </c>
      <c r="W1023" s="92"/>
      <c r="X1023" s="92">
        <v>40.6</v>
      </c>
      <c r="Y1023" s="93"/>
      <c r="Z1023" s="93"/>
      <c r="AB1023" s="266"/>
      <c r="AC1023" s="266"/>
      <c r="AJ1023" s="266"/>
      <c r="AK1023" s="266"/>
      <c r="AL1023" s="266">
        <v>44938</v>
      </c>
    </row>
    <row r="1024" spans="1:38">
      <c r="A1024" t="s">
        <v>38</v>
      </c>
      <c r="B1024" t="s">
        <v>39</v>
      </c>
      <c r="C1024" t="s">
        <v>40</v>
      </c>
      <c r="D1024" t="s">
        <v>41</v>
      </c>
      <c r="E1024" t="s">
        <v>895</v>
      </c>
      <c r="F1024" t="s">
        <v>896</v>
      </c>
      <c r="G1024" t="s">
        <v>44</v>
      </c>
      <c r="H1024" s="266">
        <v>43160</v>
      </c>
      <c r="I1024" s="266">
        <v>44012</v>
      </c>
      <c r="J1024" s="266">
        <v>43959</v>
      </c>
      <c r="K1024" t="s">
        <v>45</v>
      </c>
      <c r="L1024" t="s">
        <v>46</v>
      </c>
      <c r="M1024" t="s">
        <v>47</v>
      </c>
      <c r="N1024" t="s">
        <v>51</v>
      </c>
      <c r="O1024">
        <v>14</v>
      </c>
      <c r="P1024" t="s">
        <v>499</v>
      </c>
      <c r="Q1024" t="s">
        <v>49</v>
      </c>
      <c r="S1024" t="s">
        <v>50</v>
      </c>
      <c r="U1024" t="s">
        <v>51</v>
      </c>
      <c r="V1024" t="s">
        <v>51</v>
      </c>
      <c r="W1024" s="92"/>
      <c r="X1024" s="92">
        <v>54.9</v>
      </c>
      <c r="Y1024" s="93"/>
      <c r="Z1024" s="93"/>
      <c r="AB1024" s="266"/>
      <c r="AC1024" s="266"/>
      <c r="AJ1024" s="266"/>
      <c r="AK1024" s="266"/>
      <c r="AL1024" s="266">
        <v>44938</v>
      </c>
    </row>
    <row r="1025" spans="1:38">
      <c r="A1025" t="s">
        <v>38</v>
      </c>
      <c r="B1025" t="s">
        <v>39</v>
      </c>
      <c r="C1025" t="s">
        <v>40</v>
      </c>
      <c r="D1025" t="s">
        <v>41</v>
      </c>
      <c r="E1025" t="s">
        <v>895</v>
      </c>
      <c r="F1025" t="s">
        <v>896</v>
      </c>
      <c r="G1025" t="s">
        <v>44</v>
      </c>
      <c r="H1025" s="266">
        <v>43160</v>
      </c>
      <c r="I1025" s="266">
        <v>44012</v>
      </c>
      <c r="J1025" s="266">
        <v>43959</v>
      </c>
      <c r="K1025" t="s">
        <v>45</v>
      </c>
      <c r="L1025" t="s">
        <v>46</v>
      </c>
      <c r="M1025" t="s">
        <v>47</v>
      </c>
      <c r="N1025" t="s">
        <v>51</v>
      </c>
      <c r="O1025">
        <v>14</v>
      </c>
      <c r="P1025" t="s">
        <v>500</v>
      </c>
      <c r="Q1025" t="s">
        <v>49</v>
      </c>
      <c r="S1025" t="s">
        <v>50</v>
      </c>
      <c r="U1025" t="s">
        <v>51</v>
      </c>
      <c r="V1025" t="s">
        <v>51</v>
      </c>
      <c r="W1025" s="92"/>
      <c r="X1025" s="92">
        <v>64.3</v>
      </c>
      <c r="Y1025" s="93"/>
      <c r="Z1025" s="93"/>
      <c r="AB1025" s="266"/>
      <c r="AC1025" s="266"/>
      <c r="AJ1025" s="266"/>
      <c r="AK1025" s="266"/>
      <c r="AL1025" s="266">
        <v>44938</v>
      </c>
    </row>
    <row r="1026" spans="1:38">
      <c r="A1026" t="s">
        <v>38</v>
      </c>
      <c r="B1026" t="s">
        <v>39</v>
      </c>
      <c r="C1026" t="s">
        <v>40</v>
      </c>
      <c r="D1026" t="s">
        <v>41</v>
      </c>
      <c r="E1026" t="s">
        <v>895</v>
      </c>
      <c r="F1026" t="s">
        <v>896</v>
      </c>
      <c r="G1026" t="s">
        <v>44</v>
      </c>
      <c r="H1026" s="266">
        <v>43160</v>
      </c>
      <c r="I1026" s="266">
        <v>44012</v>
      </c>
      <c r="J1026" s="266">
        <v>43959</v>
      </c>
      <c r="K1026" t="s">
        <v>45</v>
      </c>
      <c r="L1026" t="s">
        <v>46</v>
      </c>
      <c r="M1026" t="s">
        <v>47</v>
      </c>
      <c r="N1026" t="s">
        <v>51</v>
      </c>
      <c r="O1026">
        <v>14</v>
      </c>
      <c r="P1026" t="s">
        <v>501</v>
      </c>
      <c r="Q1026" t="s">
        <v>49</v>
      </c>
      <c r="S1026" t="s">
        <v>50</v>
      </c>
      <c r="U1026" t="s">
        <v>48</v>
      </c>
      <c r="V1026" t="s">
        <v>70</v>
      </c>
      <c r="W1026" s="92"/>
      <c r="X1026" s="92">
        <v>28</v>
      </c>
      <c r="Y1026" s="93"/>
      <c r="Z1026" s="93"/>
      <c r="AB1026" s="266"/>
      <c r="AC1026" s="266"/>
      <c r="AJ1026" s="266"/>
      <c r="AK1026" s="266"/>
      <c r="AL1026" s="266">
        <v>44938</v>
      </c>
    </row>
    <row r="1027" spans="1:38">
      <c r="A1027" t="s">
        <v>38</v>
      </c>
      <c r="B1027" t="s">
        <v>39</v>
      </c>
      <c r="C1027" t="s">
        <v>40</v>
      </c>
      <c r="D1027" t="s">
        <v>41</v>
      </c>
      <c r="E1027" t="s">
        <v>895</v>
      </c>
      <c r="F1027" t="s">
        <v>896</v>
      </c>
      <c r="G1027" t="s">
        <v>44</v>
      </c>
      <c r="H1027" s="266">
        <v>43160</v>
      </c>
      <c r="I1027" s="266">
        <v>44012</v>
      </c>
      <c r="J1027" s="266">
        <v>43959</v>
      </c>
      <c r="K1027" t="s">
        <v>45</v>
      </c>
      <c r="L1027" t="s">
        <v>46</v>
      </c>
      <c r="M1027" t="s">
        <v>47</v>
      </c>
      <c r="N1027" t="s">
        <v>51</v>
      </c>
      <c r="O1027">
        <v>15</v>
      </c>
      <c r="P1027" t="s">
        <v>503</v>
      </c>
      <c r="Q1027" t="s">
        <v>49</v>
      </c>
      <c r="S1027" t="s">
        <v>50</v>
      </c>
      <c r="U1027" t="s">
        <v>48</v>
      </c>
      <c r="V1027" t="s">
        <v>70</v>
      </c>
      <c r="W1027" s="92"/>
      <c r="X1027" s="92">
        <v>25</v>
      </c>
      <c r="Y1027" s="93"/>
      <c r="Z1027" s="93"/>
      <c r="AB1027" s="266"/>
      <c r="AC1027" s="266"/>
      <c r="AJ1027" s="266"/>
      <c r="AK1027" s="266"/>
      <c r="AL1027" s="266">
        <v>44938</v>
      </c>
    </row>
    <row r="1028" spans="1:38">
      <c r="A1028" t="s">
        <v>38</v>
      </c>
      <c r="B1028" t="s">
        <v>39</v>
      </c>
      <c r="C1028" t="s">
        <v>40</v>
      </c>
      <c r="D1028" t="s">
        <v>41</v>
      </c>
      <c r="E1028" t="s">
        <v>895</v>
      </c>
      <c r="F1028" t="s">
        <v>896</v>
      </c>
      <c r="G1028" t="s">
        <v>44</v>
      </c>
      <c r="H1028" s="266">
        <v>43160</v>
      </c>
      <c r="I1028" s="266">
        <v>44012</v>
      </c>
      <c r="J1028" s="266">
        <v>43959</v>
      </c>
      <c r="K1028" t="s">
        <v>45</v>
      </c>
      <c r="L1028" t="s">
        <v>46</v>
      </c>
      <c r="M1028" t="s">
        <v>47</v>
      </c>
      <c r="N1028" t="s">
        <v>51</v>
      </c>
      <c r="O1028">
        <v>15</v>
      </c>
      <c r="P1028" t="s">
        <v>505</v>
      </c>
      <c r="Q1028" t="s">
        <v>49</v>
      </c>
      <c r="R1028" t="s">
        <v>18</v>
      </c>
      <c r="S1028" t="s">
        <v>53</v>
      </c>
      <c r="U1028" t="s">
        <v>51</v>
      </c>
      <c r="V1028" t="s">
        <v>51</v>
      </c>
      <c r="W1028" s="92"/>
      <c r="X1028" s="92">
        <v>64.3</v>
      </c>
      <c r="Y1028" s="93"/>
      <c r="Z1028" s="93"/>
      <c r="AB1028" s="266">
        <v>43742</v>
      </c>
      <c r="AC1028" s="266">
        <v>43747</v>
      </c>
      <c r="AD1028" t="s">
        <v>54</v>
      </c>
      <c r="AF1028" t="s">
        <v>55</v>
      </c>
      <c r="AG1028" t="s">
        <v>998</v>
      </c>
      <c r="AH1028" t="s">
        <v>57</v>
      </c>
      <c r="AI1028" t="s">
        <v>78</v>
      </c>
      <c r="AJ1028" s="266">
        <v>43747</v>
      </c>
      <c r="AK1028" s="266">
        <v>44254</v>
      </c>
      <c r="AL1028" s="266">
        <v>44938</v>
      </c>
    </row>
    <row r="1029" spans="1:38">
      <c r="A1029" t="s">
        <v>38</v>
      </c>
      <c r="B1029" t="s">
        <v>39</v>
      </c>
      <c r="C1029" t="s">
        <v>40</v>
      </c>
      <c r="D1029" t="s">
        <v>41</v>
      </c>
      <c r="E1029" t="s">
        <v>895</v>
      </c>
      <c r="F1029" t="s">
        <v>896</v>
      </c>
      <c r="G1029" t="s">
        <v>44</v>
      </c>
      <c r="H1029" s="266">
        <v>43160</v>
      </c>
      <c r="I1029" s="266">
        <v>44012</v>
      </c>
      <c r="J1029" s="266">
        <v>43959</v>
      </c>
      <c r="K1029" t="s">
        <v>45</v>
      </c>
      <c r="L1029" t="s">
        <v>46</v>
      </c>
      <c r="M1029" t="s">
        <v>47</v>
      </c>
      <c r="N1029" t="s">
        <v>51</v>
      </c>
      <c r="O1029">
        <v>15</v>
      </c>
      <c r="P1029" t="s">
        <v>507</v>
      </c>
      <c r="Q1029" t="s">
        <v>49</v>
      </c>
      <c r="S1029" t="s">
        <v>50</v>
      </c>
      <c r="U1029" t="s">
        <v>48</v>
      </c>
      <c r="V1029" t="s">
        <v>48</v>
      </c>
      <c r="W1029" s="92"/>
      <c r="X1029" s="92">
        <v>44.5</v>
      </c>
      <c r="Y1029" s="93"/>
      <c r="Z1029" s="93"/>
      <c r="AB1029" s="266"/>
      <c r="AC1029" s="266"/>
      <c r="AJ1029" s="266"/>
      <c r="AK1029" s="266"/>
      <c r="AL1029" s="266">
        <v>44938</v>
      </c>
    </row>
    <row r="1030" spans="1:38">
      <c r="A1030" t="s">
        <v>38</v>
      </c>
      <c r="B1030" t="s">
        <v>39</v>
      </c>
      <c r="C1030" t="s">
        <v>40</v>
      </c>
      <c r="D1030" t="s">
        <v>41</v>
      </c>
      <c r="E1030" t="s">
        <v>895</v>
      </c>
      <c r="F1030" t="s">
        <v>896</v>
      </c>
      <c r="G1030" t="s">
        <v>44</v>
      </c>
      <c r="H1030" s="266">
        <v>43160</v>
      </c>
      <c r="I1030" s="266">
        <v>44012</v>
      </c>
      <c r="J1030" s="266">
        <v>43959</v>
      </c>
      <c r="K1030" t="s">
        <v>45</v>
      </c>
      <c r="L1030" t="s">
        <v>46</v>
      </c>
      <c r="M1030" t="s">
        <v>47</v>
      </c>
      <c r="N1030" t="s">
        <v>51</v>
      </c>
      <c r="O1030">
        <v>15</v>
      </c>
      <c r="P1030" t="s">
        <v>508</v>
      </c>
      <c r="Q1030" t="s">
        <v>49</v>
      </c>
      <c r="S1030" t="s">
        <v>50</v>
      </c>
      <c r="U1030" t="s">
        <v>48</v>
      </c>
      <c r="V1030" t="s">
        <v>48</v>
      </c>
      <c r="W1030" s="92"/>
      <c r="X1030" s="92">
        <v>40.6</v>
      </c>
      <c r="Y1030" s="93"/>
      <c r="Z1030" s="93"/>
      <c r="AB1030" s="266"/>
      <c r="AC1030" s="266"/>
      <c r="AJ1030" s="266"/>
      <c r="AK1030" s="266"/>
      <c r="AL1030" s="266">
        <v>44938</v>
      </c>
    </row>
    <row r="1031" spans="1:38">
      <c r="A1031" t="s">
        <v>38</v>
      </c>
      <c r="B1031" t="s">
        <v>39</v>
      </c>
      <c r="C1031" t="s">
        <v>40</v>
      </c>
      <c r="D1031" t="s">
        <v>41</v>
      </c>
      <c r="E1031" t="s">
        <v>895</v>
      </c>
      <c r="F1031" t="s">
        <v>896</v>
      </c>
      <c r="G1031" t="s">
        <v>44</v>
      </c>
      <c r="H1031" s="266">
        <v>43160</v>
      </c>
      <c r="I1031" s="266">
        <v>44012</v>
      </c>
      <c r="J1031" s="266">
        <v>43959</v>
      </c>
      <c r="K1031" t="s">
        <v>45</v>
      </c>
      <c r="L1031" t="s">
        <v>46</v>
      </c>
      <c r="M1031" t="s">
        <v>47</v>
      </c>
      <c r="N1031" t="s">
        <v>51</v>
      </c>
      <c r="O1031">
        <v>15</v>
      </c>
      <c r="P1031" t="s">
        <v>509</v>
      </c>
      <c r="Q1031" t="s">
        <v>49</v>
      </c>
      <c r="S1031" t="s">
        <v>50</v>
      </c>
      <c r="U1031" t="s">
        <v>51</v>
      </c>
      <c r="V1031" t="s">
        <v>51</v>
      </c>
      <c r="W1031" s="92"/>
      <c r="X1031" s="92">
        <v>57.8</v>
      </c>
      <c r="Y1031" s="93"/>
      <c r="Z1031" s="93"/>
      <c r="AB1031" s="266"/>
      <c r="AC1031" s="266"/>
      <c r="AJ1031" s="266"/>
      <c r="AK1031" s="266"/>
      <c r="AL1031" s="266">
        <v>44938</v>
      </c>
    </row>
    <row r="1032" spans="1:38">
      <c r="A1032" t="s">
        <v>38</v>
      </c>
      <c r="B1032" t="s">
        <v>39</v>
      </c>
      <c r="C1032" t="s">
        <v>40</v>
      </c>
      <c r="D1032" t="s">
        <v>41</v>
      </c>
      <c r="E1032" t="s">
        <v>895</v>
      </c>
      <c r="F1032" t="s">
        <v>896</v>
      </c>
      <c r="G1032" t="s">
        <v>44</v>
      </c>
      <c r="H1032" s="266">
        <v>43160</v>
      </c>
      <c r="I1032" s="266">
        <v>44012</v>
      </c>
      <c r="J1032" s="266">
        <v>43959</v>
      </c>
      <c r="K1032" t="s">
        <v>45</v>
      </c>
      <c r="L1032" t="s">
        <v>46</v>
      </c>
      <c r="M1032" t="s">
        <v>47</v>
      </c>
      <c r="N1032" t="s">
        <v>51</v>
      </c>
      <c r="O1032">
        <v>15</v>
      </c>
      <c r="P1032" t="s">
        <v>511</v>
      </c>
      <c r="Q1032" t="s">
        <v>49</v>
      </c>
      <c r="S1032" t="s">
        <v>50</v>
      </c>
      <c r="U1032" t="s">
        <v>51</v>
      </c>
      <c r="V1032" t="s">
        <v>51</v>
      </c>
      <c r="W1032" s="92"/>
      <c r="X1032" s="92">
        <v>64.3</v>
      </c>
      <c r="Y1032" s="93"/>
      <c r="Z1032" s="93"/>
      <c r="AB1032" s="266"/>
      <c r="AC1032" s="266"/>
      <c r="AJ1032" s="266"/>
      <c r="AK1032" s="266"/>
      <c r="AL1032" s="266">
        <v>44938</v>
      </c>
    </row>
    <row r="1033" spans="1:38">
      <c r="A1033" t="s">
        <v>38</v>
      </c>
      <c r="B1033" t="s">
        <v>39</v>
      </c>
      <c r="C1033" t="s">
        <v>40</v>
      </c>
      <c r="D1033" t="s">
        <v>41</v>
      </c>
      <c r="E1033" t="s">
        <v>895</v>
      </c>
      <c r="F1033" t="s">
        <v>896</v>
      </c>
      <c r="G1033" t="s">
        <v>44</v>
      </c>
      <c r="H1033" s="266">
        <v>43160</v>
      </c>
      <c r="I1033" s="266">
        <v>44012</v>
      </c>
      <c r="J1033" s="266">
        <v>43959</v>
      </c>
      <c r="K1033" t="s">
        <v>45</v>
      </c>
      <c r="L1033" t="s">
        <v>46</v>
      </c>
      <c r="M1033" t="s">
        <v>47</v>
      </c>
      <c r="N1033" t="s">
        <v>51</v>
      </c>
      <c r="O1033">
        <v>15</v>
      </c>
      <c r="P1033" t="s">
        <v>512</v>
      </c>
      <c r="Q1033" t="s">
        <v>49</v>
      </c>
      <c r="S1033" t="s">
        <v>50</v>
      </c>
      <c r="U1033" t="s">
        <v>48</v>
      </c>
      <c r="V1033" t="s">
        <v>70</v>
      </c>
      <c r="W1033" s="92"/>
      <c r="X1033" s="92">
        <v>28</v>
      </c>
      <c r="Y1033" s="93"/>
      <c r="Z1033" s="93"/>
      <c r="AB1033" s="266"/>
      <c r="AC1033" s="266"/>
      <c r="AJ1033" s="266"/>
      <c r="AK1033" s="266"/>
      <c r="AL1033" s="266">
        <v>44938</v>
      </c>
    </row>
    <row r="1034" spans="1:38">
      <c r="A1034" t="s">
        <v>38</v>
      </c>
      <c r="B1034" t="s">
        <v>39</v>
      </c>
      <c r="C1034" t="s">
        <v>40</v>
      </c>
      <c r="D1034" t="s">
        <v>41</v>
      </c>
      <c r="E1034" t="s">
        <v>895</v>
      </c>
      <c r="F1034" t="s">
        <v>896</v>
      </c>
      <c r="G1034" t="s">
        <v>44</v>
      </c>
      <c r="H1034" s="266">
        <v>43160</v>
      </c>
      <c r="I1034" s="266">
        <v>44012</v>
      </c>
      <c r="J1034" s="266">
        <v>43959</v>
      </c>
      <c r="K1034" t="s">
        <v>45</v>
      </c>
      <c r="L1034" t="s">
        <v>46</v>
      </c>
      <c r="M1034" t="s">
        <v>47</v>
      </c>
      <c r="N1034" t="s">
        <v>51</v>
      </c>
      <c r="O1034">
        <v>16</v>
      </c>
      <c r="P1034" t="s">
        <v>514</v>
      </c>
      <c r="Q1034" t="s">
        <v>49</v>
      </c>
      <c r="R1034" t="s">
        <v>18</v>
      </c>
      <c r="S1034" t="s">
        <v>53</v>
      </c>
      <c r="U1034" t="s">
        <v>48</v>
      </c>
      <c r="V1034" t="s">
        <v>70</v>
      </c>
      <c r="W1034" s="92"/>
      <c r="X1034" s="92">
        <v>24.2</v>
      </c>
      <c r="Y1034" s="93"/>
      <c r="Z1034" s="93"/>
      <c r="AB1034" s="266">
        <v>43426</v>
      </c>
      <c r="AC1034" s="266">
        <v>43444</v>
      </c>
      <c r="AD1034" t="s">
        <v>54</v>
      </c>
      <c r="AF1034" t="s">
        <v>55</v>
      </c>
      <c r="AG1034" t="s">
        <v>999</v>
      </c>
      <c r="AJ1034" s="266"/>
      <c r="AK1034" s="266">
        <v>44254</v>
      </c>
      <c r="AL1034" s="266">
        <v>44938</v>
      </c>
    </row>
    <row r="1035" spans="1:38">
      <c r="A1035" t="s">
        <v>38</v>
      </c>
      <c r="B1035" t="s">
        <v>39</v>
      </c>
      <c r="C1035" t="s">
        <v>40</v>
      </c>
      <c r="D1035" t="s">
        <v>41</v>
      </c>
      <c r="E1035" t="s">
        <v>895</v>
      </c>
      <c r="F1035" t="s">
        <v>896</v>
      </c>
      <c r="G1035" t="s">
        <v>44</v>
      </c>
      <c r="H1035" s="266">
        <v>43160</v>
      </c>
      <c r="I1035" s="266">
        <v>44012</v>
      </c>
      <c r="J1035" s="266">
        <v>43959</v>
      </c>
      <c r="K1035" t="s">
        <v>45</v>
      </c>
      <c r="L1035" t="s">
        <v>46</v>
      </c>
      <c r="M1035" t="s">
        <v>47</v>
      </c>
      <c r="N1035" t="s">
        <v>51</v>
      </c>
      <c r="O1035">
        <v>16</v>
      </c>
      <c r="P1035" t="s">
        <v>515</v>
      </c>
      <c r="Q1035" t="s">
        <v>49</v>
      </c>
      <c r="S1035" t="s">
        <v>50</v>
      </c>
      <c r="U1035" t="s">
        <v>51</v>
      </c>
      <c r="V1035" t="s">
        <v>51</v>
      </c>
      <c r="W1035" s="92"/>
      <c r="X1035" s="92">
        <v>64.3</v>
      </c>
      <c r="Y1035" s="93"/>
      <c r="Z1035" s="93"/>
      <c r="AB1035" s="266"/>
      <c r="AC1035" s="266"/>
      <c r="AJ1035" s="266"/>
      <c r="AK1035" s="266"/>
      <c r="AL1035" s="266">
        <v>44938</v>
      </c>
    </row>
    <row r="1036" spans="1:38">
      <c r="A1036" t="s">
        <v>38</v>
      </c>
      <c r="B1036" t="s">
        <v>39</v>
      </c>
      <c r="C1036" t="s">
        <v>40</v>
      </c>
      <c r="D1036" t="s">
        <v>41</v>
      </c>
      <c r="E1036" t="s">
        <v>895</v>
      </c>
      <c r="F1036" t="s">
        <v>896</v>
      </c>
      <c r="G1036" t="s">
        <v>44</v>
      </c>
      <c r="H1036" s="266">
        <v>43160</v>
      </c>
      <c r="I1036" s="266">
        <v>44012</v>
      </c>
      <c r="J1036" s="266">
        <v>43959</v>
      </c>
      <c r="K1036" t="s">
        <v>45</v>
      </c>
      <c r="L1036" t="s">
        <v>46</v>
      </c>
      <c r="M1036" t="s">
        <v>47</v>
      </c>
      <c r="N1036" t="s">
        <v>51</v>
      </c>
      <c r="O1036">
        <v>16</v>
      </c>
      <c r="P1036" t="s">
        <v>517</v>
      </c>
      <c r="Q1036" t="s">
        <v>49</v>
      </c>
      <c r="S1036" t="s">
        <v>50</v>
      </c>
      <c r="U1036" t="s">
        <v>48</v>
      </c>
      <c r="V1036" t="s">
        <v>48</v>
      </c>
      <c r="W1036" s="92"/>
      <c r="X1036" s="92">
        <v>45.3</v>
      </c>
      <c r="Y1036" s="93"/>
      <c r="Z1036" s="93"/>
      <c r="AB1036" s="266"/>
      <c r="AC1036" s="266"/>
      <c r="AJ1036" s="266"/>
      <c r="AK1036" s="266"/>
      <c r="AL1036" s="266">
        <v>44938</v>
      </c>
    </row>
    <row r="1037" spans="1:38">
      <c r="A1037" t="s">
        <v>38</v>
      </c>
      <c r="B1037" t="s">
        <v>39</v>
      </c>
      <c r="C1037" t="s">
        <v>40</v>
      </c>
      <c r="D1037" t="s">
        <v>41</v>
      </c>
      <c r="E1037" t="s">
        <v>895</v>
      </c>
      <c r="F1037" t="s">
        <v>896</v>
      </c>
      <c r="G1037" t="s">
        <v>44</v>
      </c>
      <c r="H1037" s="266">
        <v>43160</v>
      </c>
      <c r="I1037" s="266">
        <v>44012</v>
      </c>
      <c r="J1037" s="266">
        <v>43959</v>
      </c>
      <c r="K1037" t="s">
        <v>45</v>
      </c>
      <c r="L1037" t="s">
        <v>46</v>
      </c>
      <c r="M1037" t="s">
        <v>47</v>
      </c>
      <c r="N1037" t="s">
        <v>51</v>
      </c>
      <c r="O1037">
        <v>16</v>
      </c>
      <c r="P1037" t="s">
        <v>519</v>
      </c>
      <c r="Q1037" t="s">
        <v>49</v>
      </c>
      <c r="R1037" t="s">
        <v>18</v>
      </c>
      <c r="S1037" t="s">
        <v>53</v>
      </c>
      <c r="U1037" t="s">
        <v>48</v>
      </c>
      <c r="V1037" t="s">
        <v>48</v>
      </c>
      <c r="W1037" s="92"/>
      <c r="X1037" s="92">
        <v>40.6</v>
      </c>
      <c r="Y1037" s="93"/>
      <c r="Z1037" s="93"/>
      <c r="AB1037" s="266">
        <v>43426</v>
      </c>
      <c r="AC1037" s="266">
        <v>43447</v>
      </c>
      <c r="AD1037" t="s">
        <v>54</v>
      </c>
      <c r="AF1037" t="s">
        <v>55</v>
      </c>
      <c r="AG1037" t="s">
        <v>1000</v>
      </c>
      <c r="AH1037" t="s">
        <v>57</v>
      </c>
      <c r="AI1037" t="s">
        <v>78</v>
      </c>
      <c r="AJ1037" s="266">
        <v>43447</v>
      </c>
      <c r="AK1037" s="266">
        <v>44254</v>
      </c>
      <c r="AL1037" s="266">
        <v>44938</v>
      </c>
    </row>
    <row r="1038" spans="1:38">
      <c r="A1038" t="s">
        <v>38</v>
      </c>
      <c r="B1038" t="s">
        <v>39</v>
      </c>
      <c r="C1038" t="s">
        <v>40</v>
      </c>
      <c r="D1038" t="s">
        <v>41</v>
      </c>
      <c r="E1038" t="s">
        <v>895</v>
      </c>
      <c r="F1038" t="s">
        <v>896</v>
      </c>
      <c r="G1038" t="s">
        <v>44</v>
      </c>
      <c r="H1038" s="266">
        <v>43160</v>
      </c>
      <c r="I1038" s="266">
        <v>44012</v>
      </c>
      <c r="J1038" s="266">
        <v>43959</v>
      </c>
      <c r="K1038" t="s">
        <v>45</v>
      </c>
      <c r="L1038" t="s">
        <v>46</v>
      </c>
      <c r="M1038" t="s">
        <v>47</v>
      </c>
      <c r="N1038" t="s">
        <v>51</v>
      </c>
      <c r="O1038">
        <v>16</v>
      </c>
      <c r="P1038" t="s">
        <v>521</v>
      </c>
      <c r="Q1038" t="s">
        <v>49</v>
      </c>
      <c r="S1038" t="s">
        <v>50</v>
      </c>
      <c r="U1038" t="s">
        <v>51</v>
      </c>
      <c r="V1038" t="s">
        <v>51</v>
      </c>
      <c r="W1038" s="92"/>
      <c r="X1038" s="92">
        <v>54.9</v>
      </c>
      <c r="Y1038" s="93"/>
      <c r="Z1038" s="93"/>
      <c r="AB1038" s="266"/>
      <c r="AC1038" s="266"/>
      <c r="AJ1038" s="266"/>
      <c r="AK1038" s="266"/>
      <c r="AL1038" s="266">
        <v>44938</v>
      </c>
    </row>
    <row r="1039" spans="1:38">
      <c r="A1039" t="s">
        <v>38</v>
      </c>
      <c r="B1039" t="s">
        <v>39</v>
      </c>
      <c r="C1039" t="s">
        <v>40</v>
      </c>
      <c r="D1039" t="s">
        <v>41</v>
      </c>
      <c r="E1039" t="s">
        <v>895</v>
      </c>
      <c r="F1039" t="s">
        <v>896</v>
      </c>
      <c r="G1039" t="s">
        <v>44</v>
      </c>
      <c r="H1039" s="266">
        <v>43160</v>
      </c>
      <c r="I1039" s="266">
        <v>44012</v>
      </c>
      <c r="J1039" s="266">
        <v>43959</v>
      </c>
      <c r="K1039" t="s">
        <v>45</v>
      </c>
      <c r="L1039" t="s">
        <v>46</v>
      </c>
      <c r="M1039" t="s">
        <v>47</v>
      </c>
      <c r="N1039" t="s">
        <v>51</v>
      </c>
      <c r="O1039">
        <v>16</v>
      </c>
      <c r="P1039" t="s">
        <v>522</v>
      </c>
      <c r="Q1039" t="s">
        <v>49</v>
      </c>
      <c r="S1039" t="s">
        <v>50</v>
      </c>
      <c r="U1039" t="s">
        <v>51</v>
      </c>
      <c r="V1039" t="s">
        <v>51</v>
      </c>
      <c r="W1039" s="92"/>
      <c r="X1039" s="92">
        <v>64.3</v>
      </c>
      <c r="Y1039" s="93"/>
      <c r="Z1039" s="93"/>
      <c r="AB1039" s="266"/>
      <c r="AC1039" s="266"/>
      <c r="AJ1039" s="266"/>
      <c r="AK1039" s="266"/>
      <c r="AL1039" s="266">
        <v>44938</v>
      </c>
    </row>
    <row r="1040" spans="1:38">
      <c r="A1040" t="s">
        <v>38</v>
      </c>
      <c r="B1040" t="s">
        <v>39</v>
      </c>
      <c r="C1040" t="s">
        <v>40</v>
      </c>
      <c r="D1040" t="s">
        <v>41</v>
      </c>
      <c r="E1040" t="s">
        <v>895</v>
      </c>
      <c r="F1040" t="s">
        <v>896</v>
      </c>
      <c r="G1040" t="s">
        <v>44</v>
      </c>
      <c r="H1040" s="266">
        <v>43160</v>
      </c>
      <c r="I1040" s="266">
        <v>44012</v>
      </c>
      <c r="J1040" s="266">
        <v>43959</v>
      </c>
      <c r="K1040" t="s">
        <v>45</v>
      </c>
      <c r="L1040" t="s">
        <v>46</v>
      </c>
      <c r="M1040" t="s">
        <v>47</v>
      </c>
      <c r="N1040" t="s">
        <v>51</v>
      </c>
      <c r="O1040">
        <v>16</v>
      </c>
      <c r="P1040" t="s">
        <v>523</v>
      </c>
      <c r="Q1040" t="s">
        <v>49</v>
      </c>
      <c r="S1040" t="s">
        <v>50</v>
      </c>
      <c r="U1040" t="s">
        <v>48</v>
      </c>
      <c r="V1040" t="s">
        <v>70</v>
      </c>
      <c r="W1040" s="92"/>
      <c r="X1040" s="92">
        <v>28</v>
      </c>
      <c r="Y1040" s="93"/>
      <c r="Z1040" s="93"/>
      <c r="AB1040" s="266"/>
      <c r="AC1040" s="266"/>
      <c r="AJ1040" s="266"/>
      <c r="AK1040" s="266"/>
      <c r="AL1040" s="266">
        <v>44938</v>
      </c>
    </row>
    <row r="1041" spans="1:38">
      <c r="A1041" t="s">
        <v>38</v>
      </c>
      <c r="B1041" t="s">
        <v>39</v>
      </c>
      <c r="C1041" t="s">
        <v>40</v>
      </c>
      <c r="D1041" t="s">
        <v>41</v>
      </c>
      <c r="E1041" t="s">
        <v>895</v>
      </c>
      <c r="F1041" t="s">
        <v>896</v>
      </c>
      <c r="G1041" t="s">
        <v>44</v>
      </c>
      <c r="H1041" s="266">
        <v>43160</v>
      </c>
      <c r="I1041" s="266">
        <v>44012</v>
      </c>
      <c r="J1041" s="266">
        <v>43959</v>
      </c>
      <c r="K1041" t="s">
        <v>45</v>
      </c>
      <c r="L1041" t="s">
        <v>46</v>
      </c>
      <c r="M1041" t="s">
        <v>47</v>
      </c>
      <c r="N1041" t="s">
        <v>60</v>
      </c>
      <c r="O1041">
        <v>2</v>
      </c>
      <c r="P1041" t="s">
        <v>524</v>
      </c>
      <c r="Q1041" t="s">
        <v>49</v>
      </c>
      <c r="S1041" t="s">
        <v>50</v>
      </c>
      <c r="U1041" t="s">
        <v>48</v>
      </c>
      <c r="V1041" t="s">
        <v>48</v>
      </c>
      <c r="W1041" s="92"/>
      <c r="X1041" s="92">
        <v>36.9</v>
      </c>
      <c r="Y1041" s="93"/>
      <c r="Z1041" s="93"/>
      <c r="AB1041" s="266"/>
      <c r="AC1041" s="266"/>
      <c r="AJ1041" s="266"/>
      <c r="AK1041" s="266"/>
      <c r="AL1041" s="266">
        <v>44938</v>
      </c>
    </row>
    <row r="1042" spans="1:38">
      <c r="A1042" t="s">
        <v>38</v>
      </c>
      <c r="B1042" t="s">
        <v>39</v>
      </c>
      <c r="C1042" t="s">
        <v>40</v>
      </c>
      <c r="D1042" t="s">
        <v>41</v>
      </c>
      <c r="E1042" t="s">
        <v>895</v>
      </c>
      <c r="F1042" t="s">
        <v>896</v>
      </c>
      <c r="G1042" t="s">
        <v>44</v>
      </c>
      <c r="H1042" s="266">
        <v>43160</v>
      </c>
      <c r="I1042" s="266">
        <v>44012</v>
      </c>
      <c r="J1042" s="266">
        <v>43959</v>
      </c>
      <c r="K1042" t="s">
        <v>45</v>
      </c>
      <c r="L1042" t="s">
        <v>46</v>
      </c>
      <c r="M1042" t="s">
        <v>47</v>
      </c>
      <c r="N1042" t="s">
        <v>60</v>
      </c>
      <c r="O1042">
        <v>2</v>
      </c>
      <c r="P1042" t="s">
        <v>525</v>
      </c>
      <c r="Q1042" t="s">
        <v>49</v>
      </c>
      <c r="S1042" t="s">
        <v>50</v>
      </c>
      <c r="U1042" t="s">
        <v>51</v>
      </c>
      <c r="V1042" t="s">
        <v>51</v>
      </c>
      <c r="W1042" s="92"/>
      <c r="X1042" s="92">
        <v>64.3</v>
      </c>
      <c r="Y1042" s="93"/>
      <c r="Z1042" s="93"/>
      <c r="AB1042" s="266"/>
      <c r="AC1042" s="266"/>
      <c r="AJ1042" s="266"/>
      <c r="AK1042" s="266"/>
      <c r="AL1042" s="266">
        <v>44938</v>
      </c>
    </row>
    <row r="1043" spans="1:38">
      <c r="A1043" t="s">
        <v>38</v>
      </c>
      <c r="B1043" t="s">
        <v>39</v>
      </c>
      <c r="C1043" t="s">
        <v>40</v>
      </c>
      <c r="D1043" t="s">
        <v>41</v>
      </c>
      <c r="E1043" t="s">
        <v>895</v>
      </c>
      <c r="F1043" t="s">
        <v>896</v>
      </c>
      <c r="G1043" t="s">
        <v>44</v>
      </c>
      <c r="H1043" s="266">
        <v>43160</v>
      </c>
      <c r="I1043" s="266">
        <v>44012</v>
      </c>
      <c r="J1043" s="266">
        <v>43959</v>
      </c>
      <c r="K1043" t="s">
        <v>45</v>
      </c>
      <c r="L1043" t="s">
        <v>46</v>
      </c>
      <c r="M1043" t="s">
        <v>47</v>
      </c>
      <c r="N1043" t="s">
        <v>60</v>
      </c>
      <c r="O1043">
        <v>2</v>
      </c>
      <c r="P1043" t="s">
        <v>527</v>
      </c>
      <c r="Q1043" t="s">
        <v>49</v>
      </c>
      <c r="S1043" t="s">
        <v>50</v>
      </c>
      <c r="U1043" t="s">
        <v>51</v>
      </c>
      <c r="V1043" t="s">
        <v>51</v>
      </c>
      <c r="W1043" s="92"/>
      <c r="X1043" s="92">
        <v>54.6</v>
      </c>
      <c r="Y1043" s="93"/>
      <c r="Z1043" s="93"/>
      <c r="AB1043" s="266"/>
      <c r="AC1043" s="266"/>
      <c r="AJ1043" s="266"/>
      <c r="AK1043" s="266"/>
      <c r="AL1043" s="266">
        <v>44938</v>
      </c>
    </row>
    <row r="1044" spans="1:38">
      <c r="A1044" t="s">
        <v>38</v>
      </c>
      <c r="B1044" t="s">
        <v>39</v>
      </c>
      <c r="C1044" t="s">
        <v>40</v>
      </c>
      <c r="D1044" t="s">
        <v>41</v>
      </c>
      <c r="E1044" t="s">
        <v>895</v>
      </c>
      <c r="F1044" t="s">
        <v>896</v>
      </c>
      <c r="G1044" t="s">
        <v>44</v>
      </c>
      <c r="H1044" s="266">
        <v>43160</v>
      </c>
      <c r="I1044" s="266">
        <v>44012</v>
      </c>
      <c r="J1044" s="266">
        <v>43959</v>
      </c>
      <c r="K1044" t="s">
        <v>45</v>
      </c>
      <c r="L1044" t="s">
        <v>46</v>
      </c>
      <c r="M1044" t="s">
        <v>47</v>
      </c>
      <c r="N1044" t="s">
        <v>60</v>
      </c>
      <c r="O1044">
        <v>2</v>
      </c>
      <c r="P1044" t="s">
        <v>529</v>
      </c>
      <c r="Q1044" t="s">
        <v>49</v>
      </c>
      <c r="R1044" t="s">
        <v>18</v>
      </c>
      <c r="S1044" t="s">
        <v>53</v>
      </c>
      <c r="U1044" t="s">
        <v>48</v>
      </c>
      <c r="V1044" t="s">
        <v>48</v>
      </c>
      <c r="W1044" s="92"/>
      <c r="X1044" s="92">
        <v>40.6</v>
      </c>
      <c r="Y1044" s="93"/>
      <c r="Z1044" s="93"/>
      <c r="AB1044" s="266">
        <v>43537</v>
      </c>
      <c r="AC1044" s="266">
        <v>43552</v>
      </c>
      <c r="AD1044" t="s">
        <v>54</v>
      </c>
      <c r="AF1044" t="s">
        <v>55</v>
      </c>
      <c r="AG1044" t="s">
        <v>1001</v>
      </c>
      <c r="AJ1044" s="266"/>
      <c r="AK1044" s="266">
        <v>44254</v>
      </c>
      <c r="AL1044" s="266">
        <v>44938</v>
      </c>
    </row>
    <row r="1045" spans="1:38">
      <c r="A1045" t="s">
        <v>38</v>
      </c>
      <c r="B1045" t="s">
        <v>39</v>
      </c>
      <c r="C1045" t="s">
        <v>40</v>
      </c>
      <c r="D1045" t="s">
        <v>41</v>
      </c>
      <c r="E1045" t="s">
        <v>895</v>
      </c>
      <c r="F1045" t="s">
        <v>896</v>
      </c>
      <c r="G1045" t="s">
        <v>44</v>
      </c>
      <c r="H1045" s="266">
        <v>43160</v>
      </c>
      <c r="I1045" s="266">
        <v>44012</v>
      </c>
      <c r="J1045" s="266">
        <v>43959</v>
      </c>
      <c r="K1045" t="s">
        <v>45</v>
      </c>
      <c r="L1045" t="s">
        <v>46</v>
      </c>
      <c r="M1045" t="s">
        <v>47</v>
      </c>
      <c r="N1045" t="s">
        <v>60</v>
      </c>
      <c r="O1045">
        <v>2</v>
      </c>
      <c r="P1045" t="s">
        <v>530</v>
      </c>
      <c r="Q1045" t="s">
        <v>49</v>
      </c>
      <c r="R1045" t="s">
        <v>59</v>
      </c>
      <c r="S1045" t="s">
        <v>50</v>
      </c>
      <c r="T1045" t="s">
        <v>48</v>
      </c>
      <c r="U1045" t="s">
        <v>48</v>
      </c>
      <c r="V1045" t="s">
        <v>48</v>
      </c>
      <c r="W1045" s="92">
        <v>41.3</v>
      </c>
      <c r="X1045" s="92">
        <v>42.1</v>
      </c>
      <c r="Y1045" s="93">
        <v>4902310</v>
      </c>
      <c r="Z1045" s="93">
        <v>118700</v>
      </c>
      <c r="AA1045" t="s">
        <v>61</v>
      </c>
      <c r="AB1045" s="266"/>
      <c r="AC1045" s="266"/>
      <c r="AJ1045" s="266"/>
      <c r="AK1045" s="266"/>
      <c r="AL1045" s="266">
        <v>44938</v>
      </c>
    </row>
    <row r="1046" spans="1:38">
      <c r="A1046" t="s">
        <v>38</v>
      </c>
      <c r="B1046" t="s">
        <v>39</v>
      </c>
      <c r="C1046" t="s">
        <v>40</v>
      </c>
      <c r="D1046" t="s">
        <v>41</v>
      </c>
      <c r="E1046" t="s">
        <v>895</v>
      </c>
      <c r="F1046" t="s">
        <v>896</v>
      </c>
      <c r="G1046" t="s">
        <v>44</v>
      </c>
      <c r="H1046" s="266">
        <v>43160</v>
      </c>
      <c r="I1046" s="266">
        <v>44012</v>
      </c>
      <c r="J1046" s="266">
        <v>43959</v>
      </c>
      <c r="K1046" t="s">
        <v>45</v>
      </c>
      <c r="L1046" t="s">
        <v>46</v>
      </c>
      <c r="M1046" t="s">
        <v>47</v>
      </c>
      <c r="N1046" t="s">
        <v>60</v>
      </c>
      <c r="O1046">
        <v>2</v>
      </c>
      <c r="P1046" t="s">
        <v>532</v>
      </c>
      <c r="Q1046" t="s">
        <v>49</v>
      </c>
      <c r="R1046" t="s">
        <v>59</v>
      </c>
      <c r="S1046" t="s">
        <v>50</v>
      </c>
      <c r="T1046" t="s">
        <v>48</v>
      </c>
      <c r="U1046" t="s">
        <v>48</v>
      </c>
      <c r="V1046" t="s">
        <v>48</v>
      </c>
      <c r="W1046" s="92">
        <v>39.9</v>
      </c>
      <c r="X1046" s="92">
        <v>40.6</v>
      </c>
      <c r="Y1046" s="93">
        <v>4991490</v>
      </c>
      <c r="Z1046" s="93">
        <v>125100</v>
      </c>
      <c r="AA1046" t="s">
        <v>61</v>
      </c>
      <c r="AB1046" s="266"/>
      <c r="AC1046" s="266"/>
      <c r="AJ1046" s="266"/>
      <c r="AK1046" s="266"/>
      <c r="AL1046" s="266">
        <v>44938</v>
      </c>
    </row>
    <row r="1047" spans="1:38">
      <c r="A1047" t="s">
        <v>38</v>
      </c>
      <c r="B1047" t="s">
        <v>39</v>
      </c>
      <c r="C1047" t="s">
        <v>40</v>
      </c>
      <c r="D1047" t="s">
        <v>41</v>
      </c>
      <c r="E1047" t="s">
        <v>895</v>
      </c>
      <c r="F1047" t="s">
        <v>896</v>
      </c>
      <c r="G1047" t="s">
        <v>44</v>
      </c>
      <c r="H1047" s="266">
        <v>43160</v>
      </c>
      <c r="I1047" s="266">
        <v>44012</v>
      </c>
      <c r="J1047" s="266">
        <v>43959</v>
      </c>
      <c r="K1047" t="s">
        <v>45</v>
      </c>
      <c r="L1047" t="s">
        <v>46</v>
      </c>
      <c r="M1047" t="s">
        <v>47</v>
      </c>
      <c r="N1047" t="s">
        <v>60</v>
      </c>
      <c r="O1047">
        <v>2</v>
      </c>
      <c r="P1047" t="s">
        <v>534</v>
      </c>
      <c r="Q1047" t="s">
        <v>49</v>
      </c>
      <c r="R1047" t="s">
        <v>59</v>
      </c>
      <c r="S1047" t="s">
        <v>50</v>
      </c>
      <c r="T1047" t="s">
        <v>60</v>
      </c>
      <c r="U1047" t="s">
        <v>60</v>
      </c>
      <c r="V1047" t="s">
        <v>60</v>
      </c>
      <c r="W1047" s="92">
        <v>83.6</v>
      </c>
      <c r="X1047" s="92">
        <v>85</v>
      </c>
      <c r="Y1047" s="93">
        <v>8125920</v>
      </c>
      <c r="Z1047" s="93">
        <v>97200</v>
      </c>
      <c r="AA1047" t="s">
        <v>61</v>
      </c>
      <c r="AB1047" s="266"/>
      <c r="AC1047" s="266"/>
      <c r="AJ1047" s="266"/>
      <c r="AK1047" s="266"/>
      <c r="AL1047" s="266">
        <v>44938</v>
      </c>
    </row>
    <row r="1048" spans="1:38">
      <c r="A1048" t="s">
        <v>38</v>
      </c>
      <c r="B1048" t="s">
        <v>39</v>
      </c>
      <c r="C1048" t="s">
        <v>40</v>
      </c>
      <c r="D1048" t="s">
        <v>41</v>
      </c>
      <c r="E1048" t="s">
        <v>895</v>
      </c>
      <c r="F1048" t="s">
        <v>896</v>
      </c>
      <c r="G1048" t="s">
        <v>44</v>
      </c>
      <c r="H1048" s="266">
        <v>43160</v>
      </c>
      <c r="I1048" s="266">
        <v>44012</v>
      </c>
      <c r="J1048" s="266">
        <v>43959</v>
      </c>
      <c r="K1048" t="s">
        <v>45</v>
      </c>
      <c r="L1048" t="s">
        <v>46</v>
      </c>
      <c r="M1048" t="s">
        <v>47</v>
      </c>
      <c r="N1048" t="s">
        <v>60</v>
      </c>
      <c r="O1048">
        <v>2</v>
      </c>
      <c r="P1048" t="s">
        <v>535</v>
      </c>
      <c r="Q1048" t="s">
        <v>49</v>
      </c>
      <c r="S1048" t="s">
        <v>50</v>
      </c>
      <c r="U1048" t="s">
        <v>48</v>
      </c>
      <c r="V1048" t="s">
        <v>70</v>
      </c>
      <c r="W1048" s="92"/>
      <c r="X1048" s="92">
        <v>20.2</v>
      </c>
      <c r="Y1048" s="93"/>
      <c r="Z1048" s="93"/>
      <c r="AB1048" s="266"/>
      <c r="AC1048" s="266"/>
      <c r="AJ1048" s="266"/>
      <c r="AK1048" s="266"/>
      <c r="AL1048" s="266">
        <v>44938</v>
      </c>
    </row>
    <row r="1049" spans="1:38">
      <c r="A1049" t="s">
        <v>38</v>
      </c>
      <c r="B1049" t="s">
        <v>39</v>
      </c>
      <c r="C1049" t="s">
        <v>40</v>
      </c>
      <c r="D1049" t="s">
        <v>41</v>
      </c>
      <c r="E1049" t="s">
        <v>895</v>
      </c>
      <c r="F1049" t="s">
        <v>896</v>
      </c>
      <c r="G1049" t="s">
        <v>44</v>
      </c>
      <c r="H1049" s="266">
        <v>43160</v>
      </c>
      <c r="I1049" s="266">
        <v>44012</v>
      </c>
      <c r="J1049" s="266">
        <v>43959</v>
      </c>
      <c r="K1049" t="s">
        <v>45</v>
      </c>
      <c r="L1049" t="s">
        <v>46</v>
      </c>
      <c r="M1049" t="s">
        <v>47</v>
      </c>
      <c r="N1049" t="s">
        <v>60</v>
      </c>
      <c r="O1049">
        <v>2</v>
      </c>
      <c r="P1049" t="s">
        <v>536</v>
      </c>
      <c r="Q1049" t="s">
        <v>49</v>
      </c>
      <c r="R1049" t="s">
        <v>59</v>
      </c>
      <c r="S1049" t="s">
        <v>50</v>
      </c>
      <c r="T1049" t="s">
        <v>51</v>
      </c>
      <c r="U1049" t="s">
        <v>51</v>
      </c>
      <c r="V1049" t="s">
        <v>51</v>
      </c>
      <c r="W1049" s="92">
        <v>49.9</v>
      </c>
      <c r="X1049" s="92">
        <v>50.8</v>
      </c>
      <c r="Y1049" s="93">
        <v>5723530</v>
      </c>
      <c r="Z1049" s="93">
        <v>114700</v>
      </c>
      <c r="AA1049" t="s">
        <v>61</v>
      </c>
      <c r="AB1049" s="266"/>
      <c r="AC1049" s="266"/>
      <c r="AJ1049" s="266"/>
      <c r="AK1049" s="266"/>
      <c r="AL1049" s="266">
        <v>44938</v>
      </c>
    </row>
    <row r="1050" spans="1:38">
      <c r="A1050" t="s">
        <v>38</v>
      </c>
      <c r="B1050" t="s">
        <v>39</v>
      </c>
      <c r="C1050" t="s">
        <v>40</v>
      </c>
      <c r="D1050" t="s">
        <v>41</v>
      </c>
      <c r="E1050" t="s">
        <v>895</v>
      </c>
      <c r="F1050" t="s">
        <v>896</v>
      </c>
      <c r="G1050" t="s">
        <v>44</v>
      </c>
      <c r="H1050" s="266">
        <v>43160</v>
      </c>
      <c r="I1050" s="266">
        <v>44012</v>
      </c>
      <c r="J1050" s="266">
        <v>43959</v>
      </c>
      <c r="K1050" t="s">
        <v>45</v>
      </c>
      <c r="L1050" t="s">
        <v>46</v>
      </c>
      <c r="M1050" t="s">
        <v>47</v>
      </c>
      <c r="N1050" t="s">
        <v>60</v>
      </c>
      <c r="O1050">
        <v>3</v>
      </c>
      <c r="P1050" t="s">
        <v>537</v>
      </c>
      <c r="Q1050" t="s">
        <v>49</v>
      </c>
      <c r="R1050" t="s">
        <v>18</v>
      </c>
      <c r="S1050" t="s">
        <v>53</v>
      </c>
      <c r="U1050" t="s">
        <v>48</v>
      </c>
      <c r="V1050" t="s">
        <v>48</v>
      </c>
      <c r="W1050" s="92"/>
      <c r="X1050" s="92">
        <v>36.9</v>
      </c>
      <c r="Y1050" s="93"/>
      <c r="Z1050" s="93"/>
      <c r="AB1050" s="266">
        <v>43343</v>
      </c>
      <c r="AC1050" s="266">
        <v>43370</v>
      </c>
      <c r="AD1050" t="s">
        <v>54</v>
      </c>
      <c r="AF1050" t="s">
        <v>55</v>
      </c>
      <c r="AG1050" t="s">
        <v>1002</v>
      </c>
      <c r="AH1050" t="s">
        <v>57</v>
      </c>
      <c r="AI1050" t="s">
        <v>88</v>
      </c>
      <c r="AJ1050" s="266">
        <v>43370</v>
      </c>
      <c r="AK1050" s="266">
        <v>44254</v>
      </c>
      <c r="AL1050" s="266">
        <v>44938</v>
      </c>
    </row>
    <row r="1051" spans="1:38">
      <c r="A1051" t="s">
        <v>38</v>
      </c>
      <c r="B1051" t="s">
        <v>39</v>
      </c>
      <c r="C1051" t="s">
        <v>40</v>
      </c>
      <c r="D1051" t="s">
        <v>41</v>
      </c>
      <c r="E1051" t="s">
        <v>895</v>
      </c>
      <c r="F1051" t="s">
        <v>896</v>
      </c>
      <c r="G1051" t="s">
        <v>44</v>
      </c>
      <c r="H1051" s="266">
        <v>43160</v>
      </c>
      <c r="I1051" s="266">
        <v>44012</v>
      </c>
      <c r="J1051" s="266">
        <v>43959</v>
      </c>
      <c r="K1051" t="s">
        <v>45</v>
      </c>
      <c r="L1051" t="s">
        <v>46</v>
      </c>
      <c r="M1051" t="s">
        <v>47</v>
      </c>
      <c r="N1051" t="s">
        <v>60</v>
      </c>
      <c r="O1051">
        <v>3</v>
      </c>
      <c r="P1051" t="s">
        <v>538</v>
      </c>
      <c r="Q1051" t="s">
        <v>49</v>
      </c>
      <c r="S1051" t="s">
        <v>50</v>
      </c>
      <c r="U1051" t="s">
        <v>51</v>
      </c>
      <c r="V1051" t="s">
        <v>51</v>
      </c>
      <c r="W1051" s="92"/>
      <c r="X1051" s="92">
        <v>64.3</v>
      </c>
      <c r="Y1051" s="93"/>
      <c r="Z1051" s="93"/>
      <c r="AB1051" s="266"/>
      <c r="AC1051" s="266"/>
      <c r="AJ1051" s="266"/>
      <c r="AK1051" s="266"/>
      <c r="AL1051" s="266">
        <v>44938</v>
      </c>
    </row>
    <row r="1052" spans="1:38">
      <c r="A1052" t="s">
        <v>38</v>
      </c>
      <c r="B1052" t="s">
        <v>39</v>
      </c>
      <c r="C1052" t="s">
        <v>40</v>
      </c>
      <c r="D1052" t="s">
        <v>41</v>
      </c>
      <c r="E1052" t="s">
        <v>895</v>
      </c>
      <c r="F1052" t="s">
        <v>896</v>
      </c>
      <c r="G1052" t="s">
        <v>44</v>
      </c>
      <c r="H1052" s="266">
        <v>43160</v>
      </c>
      <c r="I1052" s="266">
        <v>44012</v>
      </c>
      <c r="J1052" s="266">
        <v>43959</v>
      </c>
      <c r="K1052" t="s">
        <v>45</v>
      </c>
      <c r="L1052" t="s">
        <v>46</v>
      </c>
      <c r="M1052" t="s">
        <v>47</v>
      </c>
      <c r="N1052" t="s">
        <v>60</v>
      </c>
      <c r="O1052">
        <v>3</v>
      </c>
      <c r="P1052" t="s">
        <v>541</v>
      </c>
      <c r="Q1052" t="s">
        <v>49</v>
      </c>
      <c r="S1052" t="s">
        <v>50</v>
      </c>
      <c r="U1052" t="s">
        <v>51</v>
      </c>
      <c r="V1052" t="s">
        <v>51</v>
      </c>
      <c r="W1052" s="92"/>
      <c r="X1052" s="92">
        <v>54.6</v>
      </c>
      <c r="Y1052" s="93"/>
      <c r="Z1052" s="93"/>
      <c r="AB1052" s="266"/>
      <c r="AC1052" s="266"/>
      <c r="AJ1052" s="266"/>
      <c r="AK1052" s="266"/>
      <c r="AL1052" s="266">
        <v>44938</v>
      </c>
    </row>
    <row r="1053" spans="1:38">
      <c r="A1053" t="s">
        <v>38</v>
      </c>
      <c r="B1053" t="s">
        <v>39</v>
      </c>
      <c r="C1053" t="s">
        <v>40</v>
      </c>
      <c r="D1053" t="s">
        <v>41</v>
      </c>
      <c r="E1053" t="s">
        <v>895</v>
      </c>
      <c r="F1053" t="s">
        <v>896</v>
      </c>
      <c r="G1053" t="s">
        <v>44</v>
      </c>
      <c r="H1053" s="266">
        <v>43160</v>
      </c>
      <c r="I1053" s="266">
        <v>44012</v>
      </c>
      <c r="J1053" s="266">
        <v>43959</v>
      </c>
      <c r="K1053" t="s">
        <v>45</v>
      </c>
      <c r="L1053" t="s">
        <v>46</v>
      </c>
      <c r="M1053" t="s">
        <v>47</v>
      </c>
      <c r="N1053" t="s">
        <v>60</v>
      </c>
      <c r="O1053">
        <v>3</v>
      </c>
      <c r="P1053" t="s">
        <v>543</v>
      </c>
      <c r="Q1053" t="s">
        <v>49</v>
      </c>
      <c r="R1053" t="s">
        <v>18</v>
      </c>
      <c r="S1053" t="s">
        <v>53</v>
      </c>
      <c r="U1053" t="s">
        <v>48</v>
      </c>
      <c r="V1053" t="s">
        <v>48</v>
      </c>
      <c r="W1053" s="92"/>
      <c r="X1053" s="92">
        <v>40.6</v>
      </c>
      <c r="Y1053" s="93"/>
      <c r="Z1053" s="93"/>
      <c r="AB1053" s="266">
        <v>43441</v>
      </c>
      <c r="AC1053" s="266">
        <v>43463</v>
      </c>
      <c r="AD1053" t="s">
        <v>54</v>
      </c>
      <c r="AF1053" t="s">
        <v>55</v>
      </c>
      <c r="AG1053" t="s">
        <v>1003</v>
      </c>
      <c r="AH1053" t="s">
        <v>57</v>
      </c>
      <c r="AI1053" t="s">
        <v>88</v>
      </c>
      <c r="AJ1053" s="266">
        <v>43463</v>
      </c>
      <c r="AK1053" s="266">
        <v>44254</v>
      </c>
      <c r="AL1053" s="266">
        <v>44938</v>
      </c>
    </row>
    <row r="1054" spans="1:38">
      <c r="A1054" t="s">
        <v>38</v>
      </c>
      <c r="B1054" t="s">
        <v>39</v>
      </c>
      <c r="C1054" t="s">
        <v>40</v>
      </c>
      <c r="D1054" t="s">
        <v>41</v>
      </c>
      <c r="E1054" t="s">
        <v>895</v>
      </c>
      <c r="F1054" t="s">
        <v>896</v>
      </c>
      <c r="G1054" t="s">
        <v>44</v>
      </c>
      <c r="H1054" s="266">
        <v>43160</v>
      </c>
      <c r="I1054" s="266">
        <v>44012</v>
      </c>
      <c r="J1054" s="266">
        <v>43959</v>
      </c>
      <c r="K1054" t="s">
        <v>45</v>
      </c>
      <c r="L1054" t="s">
        <v>46</v>
      </c>
      <c r="M1054" t="s">
        <v>47</v>
      </c>
      <c r="N1054" t="s">
        <v>60</v>
      </c>
      <c r="O1054">
        <v>3</v>
      </c>
      <c r="P1054" t="s">
        <v>545</v>
      </c>
      <c r="Q1054" t="s">
        <v>49</v>
      </c>
      <c r="S1054" t="s">
        <v>50</v>
      </c>
      <c r="U1054" t="s">
        <v>48</v>
      </c>
      <c r="V1054" t="s">
        <v>48</v>
      </c>
      <c r="W1054" s="92"/>
      <c r="X1054" s="92">
        <v>42.1</v>
      </c>
      <c r="Y1054" s="93"/>
      <c r="Z1054" s="93"/>
      <c r="AB1054" s="266"/>
      <c r="AC1054" s="266"/>
      <c r="AJ1054" s="266"/>
      <c r="AK1054" s="266"/>
      <c r="AL1054" s="266">
        <v>44938</v>
      </c>
    </row>
    <row r="1055" spans="1:38">
      <c r="A1055" t="s">
        <v>38</v>
      </c>
      <c r="B1055" t="s">
        <v>39</v>
      </c>
      <c r="C1055" t="s">
        <v>40</v>
      </c>
      <c r="D1055" t="s">
        <v>41</v>
      </c>
      <c r="E1055" t="s">
        <v>895</v>
      </c>
      <c r="F1055" t="s">
        <v>896</v>
      </c>
      <c r="G1055" t="s">
        <v>44</v>
      </c>
      <c r="H1055" s="266">
        <v>43160</v>
      </c>
      <c r="I1055" s="266">
        <v>44012</v>
      </c>
      <c r="J1055" s="266">
        <v>43959</v>
      </c>
      <c r="K1055" t="s">
        <v>45</v>
      </c>
      <c r="L1055" t="s">
        <v>46</v>
      </c>
      <c r="M1055" t="s">
        <v>47</v>
      </c>
      <c r="N1055" t="s">
        <v>60</v>
      </c>
      <c r="O1055">
        <v>3</v>
      </c>
      <c r="P1055" t="s">
        <v>546</v>
      </c>
      <c r="Q1055" t="s">
        <v>49</v>
      </c>
      <c r="S1055" t="s">
        <v>50</v>
      </c>
      <c r="U1055" t="s">
        <v>48</v>
      </c>
      <c r="V1055" t="s">
        <v>48</v>
      </c>
      <c r="W1055" s="92"/>
      <c r="X1055" s="92">
        <v>40.6</v>
      </c>
      <c r="Y1055" s="93"/>
      <c r="Z1055" s="93"/>
      <c r="AB1055" s="266"/>
      <c r="AC1055" s="266"/>
      <c r="AJ1055" s="266"/>
      <c r="AK1055" s="266"/>
      <c r="AL1055" s="266">
        <v>44938</v>
      </c>
    </row>
    <row r="1056" spans="1:38">
      <c r="A1056" t="s">
        <v>38</v>
      </c>
      <c r="B1056" t="s">
        <v>39</v>
      </c>
      <c r="C1056" t="s">
        <v>40</v>
      </c>
      <c r="D1056" t="s">
        <v>41</v>
      </c>
      <c r="E1056" t="s">
        <v>895</v>
      </c>
      <c r="F1056" t="s">
        <v>896</v>
      </c>
      <c r="G1056" t="s">
        <v>44</v>
      </c>
      <c r="H1056" s="266">
        <v>43160</v>
      </c>
      <c r="I1056" s="266">
        <v>44012</v>
      </c>
      <c r="J1056" s="266">
        <v>43959</v>
      </c>
      <c r="K1056" t="s">
        <v>45</v>
      </c>
      <c r="L1056" t="s">
        <v>46</v>
      </c>
      <c r="M1056" t="s">
        <v>47</v>
      </c>
      <c r="N1056" t="s">
        <v>60</v>
      </c>
      <c r="O1056">
        <v>3</v>
      </c>
      <c r="P1056" t="s">
        <v>547</v>
      </c>
      <c r="Q1056" t="s">
        <v>49</v>
      </c>
      <c r="S1056" t="s">
        <v>50</v>
      </c>
      <c r="U1056" t="s">
        <v>60</v>
      </c>
      <c r="V1056" t="s">
        <v>60</v>
      </c>
      <c r="W1056" s="92"/>
      <c r="X1056" s="92">
        <v>85</v>
      </c>
      <c r="Y1056" s="93"/>
      <c r="Z1056" s="93"/>
      <c r="AB1056" s="266"/>
      <c r="AC1056" s="266"/>
      <c r="AJ1056" s="266"/>
      <c r="AK1056" s="266"/>
      <c r="AL1056" s="266">
        <v>44938</v>
      </c>
    </row>
    <row r="1057" spans="1:38">
      <c r="A1057" t="s">
        <v>38</v>
      </c>
      <c r="B1057" t="s">
        <v>39</v>
      </c>
      <c r="C1057" t="s">
        <v>40</v>
      </c>
      <c r="D1057" t="s">
        <v>41</v>
      </c>
      <c r="E1057" t="s">
        <v>895</v>
      </c>
      <c r="F1057" t="s">
        <v>896</v>
      </c>
      <c r="G1057" t="s">
        <v>44</v>
      </c>
      <c r="H1057" s="266">
        <v>43160</v>
      </c>
      <c r="I1057" s="266">
        <v>44012</v>
      </c>
      <c r="J1057" s="266">
        <v>43959</v>
      </c>
      <c r="K1057" t="s">
        <v>45</v>
      </c>
      <c r="L1057" t="s">
        <v>46</v>
      </c>
      <c r="M1057" t="s">
        <v>47</v>
      </c>
      <c r="N1057" t="s">
        <v>60</v>
      </c>
      <c r="O1057">
        <v>3</v>
      </c>
      <c r="P1057" t="s">
        <v>548</v>
      </c>
      <c r="Q1057" t="s">
        <v>49</v>
      </c>
      <c r="S1057" t="s">
        <v>50</v>
      </c>
      <c r="U1057" t="s">
        <v>48</v>
      </c>
      <c r="V1057" t="s">
        <v>70</v>
      </c>
      <c r="W1057" s="92"/>
      <c r="X1057" s="92">
        <v>20.2</v>
      </c>
      <c r="Y1057" s="93"/>
      <c r="Z1057" s="93"/>
      <c r="AB1057" s="266"/>
      <c r="AC1057" s="266"/>
      <c r="AJ1057" s="266"/>
      <c r="AK1057" s="266"/>
      <c r="AL1057" s="266">
        <v>44938</v>
      </c>
    </row>
    <row r="1058" spans="1:38">
      <c r="A1058" t="s">
        <v>38</v>
      </c>
      <c r="B1058" t="s">
        <v>39</v>
      </c>
      <c r="C1058" t="s">
        <v>40</v>
      </c>
      <c r="D1058" t="s">
        <v>41</v>
      </c>
      <c r="E1058" t="s">
        <v>895</v>
      </c>
      <c r="F1058" t="s">
        <v>896</v>
      </c>
      <c r="G1058" t="s">
        <v>44</v>
      </c>
      <c r="H1058" s="266">
        <v>43160</v>
      </c>
      <c r="I1058" s="266">
        <v>44012</v>
      </c>
      <c r="J1058" s="266">
        <v>43959</v>
      </c>
      <c r="K1058" t="s">
        <v>45</v>
      </c>
      <c r="L1058" t="s">
        <v>46</v>
      </c>
      <c r="M1058" t="s">
        <v>47</v>
      </c>
      <c r="N1058" t="s">
        <v>60</v>
      </c>
      <c r="O1058">
        <v>3</v>
      </c>
      <c r="P1058" t="s">
        <v>549</v>
      </c>
      <c r="Q1058" t="s">
        <v>49</v>
      </c>
      <c r="S1058" t="s">
        <v>50</v>
      </c>
      <c r="U1058" t="s">
        <v>51</v>
      </c>
      <c r="V1058" t="s">
        <v>51</v>
      </c>
      <c r="W1058" s="92"/>
      <c r="X1058" s="92">
        <v>50.8</v>
      </c>
      <c r="Y1058" s="93"/>
      <c r="Z1058" s="93"/>
      <c r="AB1058" s="266"/>
      <c r="AC1058" s="266"/>
      <c r="AJ1058" s="266"/>
      <c r="AK1058" s="266"/>
      <c r="AL1058" s="266">
        <v>44938</v>
      </c>
    </row>
    <row r="1059" spans="1:38">
      <c r="A1059" t="s">
        <v>38</v>
      </c>
      <c r="B1059" t="s">
        <v>39</v>
      </c>
      <c r="C1059" t="s">
        <v>40</v>
      </c>
      <c r="D1059" t="s">
        <v>41</v>
      </c>
      <c r="E1059" t="s">
        <v>895</v>
      </c>
      <c r="F1059" t="s">
        <v>896</v>
      </c>
      <c r="G1059" t="s">
        <v>44</v>
      </c>
      <c r="H1059" s="266">
        <v>43160</v>
      </c>
      <c r="I1059" s="266">
        <v>44012</v>
      </c>
      <c r="J1059" s="266">
        <v>43959</v>
      </c>
      <c r="K1059" t="s">
        <v>45</v>
      </c>
      <c r="L1059" t="s">
        <v>46</v>
      </c>
      <c r="M1059" t="s">
        <v>47</v>
      </c>
      <c r="N1059" t="s">
        <v>60</v>
      </c>
      <c r="O1059">
        <v>4</v>
      </c>
      <c r="P1059" t="s">
        <v>550</v>
      </c>
      <c r="Q1059" t="s">
        <v>49</v>
      </c>
      <c r="R1059" t="s">
        <v>18</v>
      </c>
      <c r="S1059" t="s">
        <v>53</v>
      </c>
      <c r="U1059" t="s">
        <v>48</v>
      </c>
      <c r="V1059" t="s">
        <v>48</v>
      </c>
      <c r="W1059" s="92"/>
      <c r="X1059" s="92">
        <v>36.9</v>
      </c>
      <c r="Y1059" s="93"/>
      <c r="Z1059" s="93"/>
      <c r="AB1059" s="266">
        <v>43721</v>
      </c>
      <c r="AC1059" s="266">
        <v>43735</v>
      </c>
      <c r="AD1059" t="s">
        <v>54</v>
      </c>
      <c r="AF1059" t="s">
        <v>55</v>
      </c>
      <c r="AG1059" t="s">
        <v>1004</v>
      </c>
      <c r="AH1059" t="s">
        <v>57</v>
      </c>
      <c r="AI1059" t="s">
        <v>88</v>
      </c>
      <c r="AJ1059" s="266">
        <v>43735</v>
      </c>
      <c r="AK1059" s="266">
        <v>44254</v>
      </c>
      <c r="AL1059" s="266">
        <v>44938</v>
      </c>
    </row>
    <row r="1060" spans="1:38">
      <c r="A1060" t="s">
        <v>38</v>
      </c>
      <c r="B1060" t="s">
        <v>39</v>
      </c>
      <c r="C1060" t="s">
        <v>40</v>
      </c>
      <c r="D1060" t="s">
        <v>41</v>
      </c>
      <c r="E1060" t="s">
        <v>895</v>
      </c>
      <c r="F1060" t="s">
        <v>896</v>
      </c>
      <c r="G1060" t="s">
        <v>44</v>
      </c>
      <c r="H1060" s="266">
        <v>43160</v>
      </c>
      <c r="I1060" s="266">
        <v>44012</v>
      </c>
      <c r="J1060" s="266">
        <v>43959</v>
      </c>
      <c r="K1060" t="s">
        <v>45</v>
      </c>
      <c r="L1060" t="s">
        <v>46</v>
      </c>
      <c r="M1060" t="s">
        <v>47</v>
      </c>
      <c r="N1060" t="s">
        <v>60</v>
      </c>
      <c r="O1060">
        <v>4</v>
      </c>
      <c r="P1060" t="s">
        <v>551</v>
      </c>
      <c r="Q1060" t="s">
        <v>49</v>
      </c>
      <c r="R1060" t="s">
        <v>18</v>
      </c>
      <c r="S1060" t="s">
        <v>53</v>
      </c>
      <c r="U1060" t="s">
        <v>51</v>
      </c>
      <c r="V1060" t="s">
        <v>51</v>
      </c>
      <c r="W1060" s="92"/>
      <c r="X1060" s="92">
        <v>64.3</v>
      </c>
      <c r="Y1060" s="93"/>
      <c r="Z1060" s="93"/>
      <c r="AB1060" s="266">
        <v>43728</v>
      </c>
      <c r="AC1060" s="266">
        <v>43741</v>
      </c>
      <c r="AD1060" t="s">
        <v>54</v>
      </c>
      <c r="AF1060" t="s">
        <v>55</v>
      </c>
      <c r="AG1060" t="s">
        <v>1005</v>
      </c>
      <c r="AH1060" t="s">
        <v>57</v>
      </c>
      <c r="AI1060" t="s">
        <v>88</v>
      </c>
      <c r="AJ1060" s="266">
        <v>43741</v>
      </c>
      <c r="AK1060" s="266">
        <v>44254</v>
      </c>
      <c r="AL1060" s="266">
        <v>44938</v>
      </c>
    </row>
    <row r="1061" spans="1:38">
      <c r="A1061" t="s">
        <v>38</v>
      </c>
      <c r="B1061" t="s">
        <v>39</v>
      </c>
      <c r="C1061" t="s">
        <v>40</v>
      </c>
      <c r="D1061" t="s">
        <v>41</v>
      </c>
      <c r="E1061" t="s">
        <v>895</v>
      </c>
      <c r="F1061" t="s">
        <v>896</v>
      </c>
      <c r="G1061" t="s">
        <v>44</v>
      </c>
      <c r="H1061" s="266">
        <v>43160</v>
      </c>
      <c r="I1061" s="266">
        <v>44012</v>
      </c>
      <c r="J1061" s="266">
        <v>43959</v>
      </c>
      <c r="K1061" t="s">
        <v>45</v>
      </c>
      <c r="L1061" t="s">
        <v>46</v>
      </c>
      <c r="M1061" t="s">
        <v>47</v>
      </c>
      <c r="N1061" t="s">
        <v>60</v>
      </c>
      <c r="O1061">
        <v>4</v>
      </c>
      <c r="P1061" t="s">
        <v>553</v>
      </c>
      <c r="Q1061" t="s">
        <v>49</v>
      </c>
      <c r="S1061" t="s">
        <v>50</v>
      </c>
      <c r="U1061" t="s">
        <v>51</v>
      </c>
      <c r="V1061" t="s">
        <v>51</v>
      </c>
      <c r="W1061" s="92"/>
      <c r="X1061" s="92">
        <v>54.6</v>
      </c>
      <c r="Y1061" s="93"/>
      <c r="Z1061" s="93"/>
      <c r="AB1061" s="266"/>
      <c r="AC1061" s="266"/>
      <c r="AJ1061" s="266"/>
      <c r="AK1061" s="266"/>
      <c r="AL1061" s="266">
        <v>44938</v>
      </c>
    </row>
    <row r="1062" spans="1:38">
      <c r="A1062" t="s">
        <v>38</v>
      </c>
      <c r="B1062" t="s">
        <v>39</v>
      </c>
      <c r="C1062" t="s">
        <v>40</v>
      </c>
      <c r="D1062" t="s">
        <v>41</v>
      </c>
      <c r="E1062" t="s">
        <v>895</v>
      </c>
      <c r="F1062" t="s">
        <v>896</v>
      </c>
      <c r="G1062" t="s">
        <v>44</v>
      </c>
      <c r="H1062" s="266">
        <v>43160</v>
      </c>
      <c r="I1062" s="266">
        <v>44012</v>
      </c>
      <c r="J1062" s="266">
        <v>43959</v>
      </c>
      <c r="K1062" t="s">
        <v>45</v>
      </c>
      <c r="L1062" t="s">
        <v>46</v>
      </c>
      <c r="M1062" t="s">
        <v>47</v>
      </c>
      <c r="N1062" t="s">
        <v>60</v>
      </c>
      <c r="O1062">
        <v>4</v>
      </c>
      <c r="P1062" t="s">
        <v>554</v>
      </c>
      <c r="Q1062" t="s">
        <v>49</v>
      </c>
      <c r="S1062" t="s">
        <v>50</v>
      </c>
      <c r="U1062" t="s">
        <v>48</v>
      </c>
      <c r="V1062" t="s">
        <v>48</v>
      </c>
      <c r="W1062" s="92"/>
      <c r="X1062" s="92">
        <v>40.6</v>
      </c>
      <c r="Y1062" s="93"/>
      <c r="Z1062" s="93"/>
      <c r="AB1062" s="266"/>
      <c r="AC1062" s="266"/>
      <c r="AJ1062" s="266"/>
      <c r="AK1062" s="266"/>
      <c r="AL1062" s="266">
        <v>44938</v>
      </c>
    </row>
    <row r="1063" spans="1:38">
      <c r="A1063" t="s">
        <v>38</v>
      </c>
      <c r="B1063" t="s">
        <v>39</v>
      </c>
      <c r="C1063" t="s">
        <v>40</v>
      </c>
      <c r="D1063" t="s">
        <v>41</v>
      </c>
      <c r="E1063" t="s">
        <v>895</v>
      </c>
      <c r="F1063" t="s">
        <v>896</v>
      </c>
      <c r="G1063" t="s">
        <v>44</v>
      </c>
      <c r="H1063" s="266">
        <v>43160</v>
      </c>
      <c r="I1063" s="266">
        <v>44012</v>
      </c>
      <c r="J1063" s="266">
        <v>43959</v>
      </c>
      <c r="K1063" t="s">
        <v>45</v>
      </c>
      <c r="L1063" t="s">
        <v>46</v>
      </c>
      <c r="M1063" t="s">
        <v>47</v>
      </c>
      <c r="N1063" t="s">
        <v>60</v>
      </c>
      <c r="O1063">
        <v>4</v>
      </c>
      <c r="P1063" t="s">
        <v>555</v>
      </c>
      <c r="Q1063" t="s">
        <v>49</v>
      </c>
      <c r="S1063" t="s">
        <v>50</v>
      </c>
      <c r="U1063" t="s">
        <v>48</v>
      </c>
      <c r="V1063" t="s">
        <v>48</v>
      </c>
      <c r="W1063" s="92"/>
      <c r="X1063" s="92">
        <v>42.1</v>
      </c>
      <c r="Y1063" s="93"/>
      <c r="Z1063" s="93"/>
      <c r="AB1063" s="266"/>
      <c r="AC1063" s="266"/>
      <c r="AJ1063" s="266"/>
      <c r="AK1063" s="266"/>
      <c r="AL1063" s="266">
        <v>44938</v>
      </c>
    </row>
    <row r="1064" spans="1:38">
      <c r="A1064" t="s">
        <v>38</v>
      </c>
      <c r="B1064" t="s">
        <v>39</v>
      </c>
      <c r="C1064" t="s">
        <v>40</v>
      </c>
      <c r="D1064" t="s">
        <v>41</v>
      </c>
      <c r="E1064" t="s">
        <v>895</v>
      </c>
      <c r="F1064" t="s">
        <v>896</v>
      </c>
      <c r="G1064" t="s">
        <v>44</v>
      </c>
      <c r="H1064" s="266">
        <v>43160</v>
      </c>
      <c r="I1064" s="266">
        <v>44012</v>
      </c>
      <c r="J1064" s="266">
        <v>43959</v>
      </c>
      <c r="K1064" t="s">
        <v>45</v>
      </c>
      <c r="L1064" t="s">
        <v>46</v>
      </c>
      <c r="M1064" t="s">
        <v>47</v>
      </c>
      <c r="N1064" t="s">
        <v>60</v>
      </c>
      <c r="O1064">
        <v>4</v>
      </c>
      <c r="P1064" t="s">
        <v>556</v>
      </c>
      <c r="Q1064" t="s">
        <v>49</v>
      </c>
      <c r="S1064" t="s">
        <v>50</v>
      </c>
      <c r="U1064" t="s">
        <v>48</v>
      </c>
      <c r="V1064" t="s">
        <v>48</v>
      </c>
      <c r="W1064" s="92"/>
      <c r="X1064" s="92">
        <v>40.6</v>
      </c>
      <c r="Y1064" s="93"/>
      <c r="Z1064" s="93"/>
      <c r="AB1064" s="266"/>
      <c r="AC1064" s="266"/>
      <c r="AJ1064" s="266"/>
      <c r="AK1064" s="266"/>
      <c r="AL1064" s="266">
        <v>44938</v>
      </c>
    </row>
    <row r="1065" spans="1:38">
      <c r="A1065" t="s">
        <v>38</v>
      </c>
      <c r="B1065" t="s">
        <v>39</v>
      </c>
      <c r="C1065" t="s">
        <v>40</v>
      </c>
      <c r="D1065" t="s">
        <v>41</v>
      </c>
      <c r="E1065" t="s">
        <v>895</v>
      </c>
      <c r="F1065" t="s">
        <v>896</v>
      </c>
      <c r="G1065" t="s">
        <v>44</v>
      </c>
      <c r="H1065" s="266">
        <v>43160</v>
      </c>
      <c r="I1065" s="266">
        <v>44012</v>
      </c>
      <c r="J1065" s="266">
        <v>43959</v>
      </c>
      <c r="K1065" t="s">
        <v>45</v>
      </c>
      <c r="L1065" t="s">
        <v>46</v>
      </c>
      <c r="M1065" t="s">
        <v>47</v>
      </c>
      <c r="N1065" t="s">
        <v>60</v>
      </c>
      <c r="O1065">
        <v>4</v>
      </c>
      <c r="P1065" t="s">
        <v>557</v>
      </c>
      <c r="Q1065" t="s">
        <v>49</v>
      </c>
      <c r="R1065" t="s">
        <v>59</v>
      </c>
      <c r="S1065" t="s">
        <v>50</v>
      </c>
      <c r="T1065" t="s">
        <v>60</v>
      </c>
      <c r="U1065" t="s">
        <v>60</v>
      </c>
      <c r="V1065" t="s">
        <v>60</v>
      </c>
      <c r="W1065" s="92">
        <v>83.8</v>
      </c>
      <c r="X1065" s="92">
        <v>85</v>
      </c>
      <c r="Y1065" s="93">
        <v>6243100</v>
      </c>
      <c r="Z1065" s="93">
        <v>74500</v>
      </c>
      <c r="AA1065" t="s">
        <v>61</v>
      </c>
      <c r="AB1065" s="266"/>
      <c r="AC1065" s="266"/>
      <c r="AJ1065" s="266"/>
      <c r="AK1065" s="266"/>
      <c r="AL1065" s="266">
        <v>44938</v>
      </c>
    </row>
    <row r="1066" spans="1:38">
      <c r="A1066" t="s">
        <v>38</v>
      </c>
      <c r="B1066" t="s">
        <v>39</v>
      </c>
      <c r="C1066" t="s">
        <v>40</v>
      </c>
      <c r="D1066" t="s">
        <v>41</v>
      </c>
      <c r="E1066" t="s">
        <v>895</v>
      </c>
      <c r="F1066" t="s">
        <v>896</v>
      </c>
      <c r="G1066" t="s">
        <v>44</v>
      </c>
      <c r="H1066" s="266">
        <v>43160</v>
      </c>
      <c r="I1066" s="266">
        <v>44012</v>
      </c>
      <c r="J1066" s="266">
        <v>43959</v>
      </c>
      <c r="K1066" t="s">
        <v>45</v>
      </c>
      <c r="L1066" t="s">
        <v>46</v>
      </c>
      <c r="M1066" t="s">
        <v>47</v>
      </c>
      <c r="N1066" t="s">
        <v>60</v>
      </c>
      <c r="O1066">
        <v>4</v>
      </c>
      <c r="P1066" t="s">
        <v>558</v>
      </c>
      <c r="Q1066" t="s">
        <v>49</v>
      </c>
      <c r="S1066" t="s">
        <v>50</v>
      </c>
      <c r="U1066" t="s">
        <v>48</v>
      </c>
      <c r="V1066" t="s">
        <v>70</v>
      </c>
      <c r="W1066" s="92"/>
      <c r="X1066" s="92">
        <v>20.2</v>
      </c>
      <c r="Y1066" s="93"/>
      <c r="Z1066" s="93"/>
      <c r="AB1066" s="266"/>
      <c r="AC1066" s="266"/>
      <c r="AJ1066" s="266"/>
      <c r="AK1066" s="266"/>
      <c r="AL1066" s="266">
        <v>44938</v>
      </c>
    </row>
    <row r="1067" spans="1:38">
      <c r="A1067" t="s">
        <v>38</v>
      </c>
      <c r="B1067" t="s">
        <v>39</v>
      </c>
      <c r="C1067" t="s">
        <v>40</v>
      </c>
      <c r="D1067" t="s">
        <v>41</v>
      </c>
      <c r="E1067" t="s">
        <v>895</v>
      </c>
      <c r="F1067" t="s">
        <v>896</v>
      </c>
      <c r="G1067" t="s">
        <v>44</v>
      </c>
      <c r="H1067" s="266">
        <v>43160</v>
      </c>
      <c r="I1067" s="266">
        <v>44012</v>
      </c>
      <c r="J1067" s="266">
        <v>43959</v>
      </c>
      <c r="K1067" t="s">
        <v>45</v>
      </c>
      <c r="L1067" t="s">
        <v>46</v>
      </c>
      <c r="M1067" t="s">
        <v>47</v>
      </c>
      <c r="N1067" t="s">
        <v>60</v>
      </c>
      <c r="O1067">
        <v>4</v>
      </c>
      <c r="P1067" t="s">
        <v>560</v>
      </c>
      <c r="Q1067" t="s">
        <v>49</v>
      </c>
      <c r="S1067" t="s">
        <v>50</v>
      </c>
      <c r="U1067" t="s">
        <v>51</v>
      </c>
      <c r="V1067" t="s">
        <v>51</v>
      </c>
      <c r="W1067" s="92"/>
      <c r="X1067" s="92">
        <v>50.8</v>
      </c>
      <c r="Y1067" s="93"/>
      <c r="Z1067" s="93"/>
      <c r="AB1067" s="266"/>
      <c r="AC1067" s="266"/>
      <c r="AJ1067" s="266"/>
      <c r="AK1067" s="266"/>
      <c r="AL1067" s="266">
        <v>44938</v>
      </c>
    </row>
    <row r="1068" spans="1:38">
      <c r="A1068" t="s">
        <v>38</v>
      </c>
      <c r="B1068" t="s">
        <v>39</v>
      </c>
      <c r="C1068" t="s">
        <v>40</v>
      </c>
      <c r="D1068" t="s">
        <v>41</v>
      </c>
      <c r="E1068" t="s">
        <v>895</v>
      </c>
      <c r="F1068" t="s">
        <v>896</v>
      </c>
      <c r="G1068" t="s">
        <v>44</v>
      </c>
      <c r="H1068" s="266">
        <v>43160</v>
      </c>
      <c r="I1068" s="266">
        <v>44012</v>
      </c>
      <c r="J1068" s="266">
        <v>43959</v>
      </c>
      <c r="K1068" t="s">
        <v>45</v>
      </c>
      <c r="L1068" t="s">
        <v>46</v>
      </c>
      <c r="M1068" t="s">
        <v>47</v>
      </c>
      <c r="N1068" t="s">
        <v>60</v>
      </c>
      <c r="O1068">
        <v>5</v>
      </c>
      <c r="P1068" t="s">
        <v>562</v>
      </c>
      <c r="Q1068" t="s">
        <v>49</v>
      </c>
      <c r="S1068" t="s">
        <v>50</v>
      </c>
      <c r="U1068" t="s">
        <v>48</v>
      </c>
      <c r="V1068" t="s">
        <v>48</v>
      </c>
      <c r="W1068" s="92"/>
      <c r="X1068" s="92">
        <v>36.9</v>
      </c>
      <c r="Y1068" s="93"/>
      <c r="Z1068" s="93"/>
      <c r="AB1068" s="266"/>
      <c r="AC1068" s="266"/>
      <c r="AJ1068" s="266"/>
      <c r="AK1068" s="266"/>
      <c r="AL1068" s="266">
        <v>44938</v>
      </c>
    </row>
    <row r="1069" spans="1:38">
      <c r="A1069" t="s">
        <v>38</v>
      </c>
      <c r="B1069" t="s">
        <v>39</v>
      </c>
      <c r="C1069" t="s">
        <v>40</v>
      </c>
      <c r="D1069" t="s">
        <v>41</v>
      </c>
      <c r="E1069" t="s">
        <v>895</v>
      </c>
      <c r="F1069" t="s">
        <v>896</v>
      </c>
      <c r="G1069" t="s">
        <v>44</v>
      </c>
      <c r="H1069" s="266">
        <v>43160</v>
      </c>
      <c r="I1069" s="266">
        <v>44012</v>
      </c>
      <c r="J1069" s="266">
        <v>43959</v>
      </c>
      <c r="K1069" t="s">
        <v>45</v>
      </c>
      <c r="L1069" t="s">
        <v>46</v>
      </c>
      <c r="M1069" t="s">
        <v>47</v>
      </c>
      <c r="N1069" t="s">
        <v>60</v>
      </c>
      <c r="O1069">
        <v>5</v>
      </c>
      <c r="P1069" t="s">
        <v>564</v>
      </c>
      <c r="Q1069" t="s">
        <v>49</v>
      </c>
      <c r="R1069" t="s">
        <v>18</v>
      </c>
      <c r="S1069" t="s">
        <v>53</v>
      </c>
      <c r="U1069" t="s">
        <v>51</v>
      </c>
      <c r="V1069" t="s">
        <v>51</v>
      </c>
      <c r="W1069" s="92"/>
      <c r="X1069" s="92">
        <v>64.3</v>
      </c>
      <c r="Y1069" s="93"/>
      <c r="Z1069" s="93"/>
      <c r="AB1069" s="266">
        <v>43559</v>
      </c>
      <c r="AC1069" s="266">
        <v>43565</v>
      </c>
      <c r="AD1069" t="s">
        <v>54</v>
      </c>
      <c r="AF1069" t="s">
        <v>55</v>
      </c>
      <c r="AG1069" t="s">
        <v>1006</v>
      </c>
      <c r="AJ1069" s="266"/>
      <c r="AK1069" s="266">
        <v>44254</v>
      </c>
      <c r="AL1069" s="266">
        <v>44938</v>
      </c>
    </row>
    <row r="1070" spans="1:38">
      <c r="A1070" t="s">
        <v>38</v>
      </c>
      <c r="B1070" t="s">
        <v>39</v>
      </c>
      <c r="C1070" t="s">
        <v>40</v>
      </c>
      <c r="D1070" t="s">
        <v>41</v>
      </c>
      <c r="E1070" t="s">
        <v>895</v>
      </c>
      <c r="F1070" t="s">
        <v>896</v>
      </c>
      <c r="G1070" t="s">
        <v>44</v>
      </c>
      <c r="H1070" s="266">
        <v>43160</v>
      </c>
      <c r="I1070" s="266">
        <v>44012</v>
      </c>
      <c r="J1070" s="266">
        <v>43959</v>
      </c>
      <c r="K1070" t="s">
        <v>45</v>
      </c>
      <c r="L1070" t="s">
        <v>46</v>
      </c>
      <c r="M1070" t="s">
        <v>47</v>
      </c>
      <c r="N1070" t="s">
        <v>60</v>
      </c>
      <c r="O1070">
        <v>5</v>
      </c>
      <c r="P1070" t="s">
        <v>565</v>
      </c>
      <c r="Q1070" t="s">
        <v>49</v>
      </c>
      <c r="S1070" t="s">
        <v>50</v>
      </c>
      <c r="U1070" t="s">
        <v>51</v>
      </c>
      <c r="V1070" t="s">
        <v>51</v>
      </c>
      <c r="W1070" s="92"/>
      <c r="X1070" s="92">
        <v>54.6</v>
      </c>
      <c r="Y1070" s="93"/>
      <c r="Z1070" s="93"/>
      <c r="AB1070" s="266"/>
      <c r="AC1070" s="266"/>
      <c r="AJ1070" s="266"/>
      <c r="AK1070" s="266"/>
      <c r="AL1070" s="266">
        <v>44938</v>
      </c>
    </row>
    <row r="1071" spans="1:38">
      <c r="A1071" t="s">
        <v>38</v>
      </c>
      <c r="B1071" t="s">
        <v>39</v>
      </c>
      <c r="C1071" t="s">
        <v>40</v>
      </c>
      <c r="D1071" t="s">
        <v>41</v>
      </c>
      <c r="E1071" t="s">
        <v>895</v>
      </c>
      <c r="F1071" t="s">
        <v>896</v>
      </c>
      <c r="G1071" t="s">
        <v>44</v>
      </c>
      <c r="H1071" s="266">
        <v>43160</v>
      </c>
      <c r="I1071" s="266">
        <v>44012</v>
      </c>
      <c r="J1071" s="266">
        <v>43959</v>
      </c>
      <c r="K1071" t="s">
        <v>45</v>
      </c>
      <c r="L1071" t="s">
        <v>46</v>
      </c>
      <c r="M1071" t="s">
        <v>47</v>
      </c>
      <c r="N1071" t="s">
        <v>60</v>
      </c>
      <c r="O1071">
        <v>5</v>
      </c>
      <c r="P1071" t="s">
        <v>566</v>
      </c>
      <c r="Q1071" t="s">
        <v>49</v>
      </c>
      <c r="S1071" t="s">
        <v>50</v>
      </c>
      <c r="U1071" t="s">
        <v>48</v>
      </c>
      <c r="V1071" t="s">
        <v>48</v>
      </c>
      <c r="W1071" s="92"/>
      <c r="X1071" s="92">
        <v>40.6</v>
      </c>
      <c r="Y1071" s="93"/>
      <c r="Z1071" s="93"/>
      <c r="AB1071" s="266"/>
      <c r="AC1071" s="266"/>
      <c r="AJ1071" s="266"/>
      <c r="AK1071" s="266"/>
      <c r="AL1071" s="266">
        <v>44938</v>
      </c>
    </row>
    <row r="1072" spans="1:38">
      <c r="A1072" t="s">
        <v>38</v>
      </c>
      <c r="B1072" t="s">
        <v>39</v>
      </c>
      <c r="C1072" t="s">
        <v>40</v>
      </c>
      <c r="D1072" t="s">
        <v>41</v>
      </c>
      <c r="E1072" t="s">
        <v>895</v>
      </c>
      <c r="F1072" t="s">
        <v>896</v>
      </c>
      <c r="G1072" t="s">
        <v>44</v>
      </c>
      <c r="H1072" s="266">
        <v>43160</v>
      </c>
      <c r="I1072" s="266">
        <v>44012</v>
      </c>
      <c r="J1072" s="266">
        <v>43959</v>
      </c>
      <c r="K1072" t="s">
        <v>45</v>
      </c>
      <c r="L1072" t="s">
        <v>46</v>
      </c>
      <c r="M1072" t="s">
        <v>47</v>
      </c>
      <c r="N1072" t="s">
        <v>60</v>
      </c>
      <c r="O1072">
        <v>5</v>
      </c>
      <c r="P1072" t="s">
        <v>567</v>
      </c>
      <c r="Q1072" t="s">
        <v>49</v>
      </c>
      <c r="S1072" t="s">
        <v>50</v>
      </c>
      <c r="U1072" t="s">
        <v>48</v>
      </c>
      <c r="V1072" t="s">
        <v>48</v>
      </c>
      <c r="W1072" s="92"/>
      <c r="X1072" s="92">
        <v>42.1</v>
      </c>
      <c r="Y1072" s="93"/>
      <c r="Z1072" s="93"/>
      <c r="AB1072" s="266"/>
      <c r="AC1072" s="266"/>
      <c r="AJ1072" s="266"/>
      <c r="AK1072" s="266"/>
      <c r="AL1072" s="266">
        <v>44938</v>
      </c>
    </row>
    <row r="1073" spans="1:38">
      <c r="A1073" t="s">
        <v>38</v>
      </c>
      <c r="B1073" t="s">
        <v>39</v>
      </c>
      <c r="C1073" t="s">
        <v>40</v>
      </c>
      <c r="D1073" t="s">
        <v>41</v>
      </c>
      <c r="E1073" t="s">
        <v>895</v>
      </c>
      <c r="F1073" t="s">
        <v>896</v>
      </c>
      <c r="G1073" t="s">
        <v>44</v>
      </c>
      <c r="H1073" s="266">
        <v>43160</v>
      </c>
      <c r="I1073" s="266">
        <v>44012</v>
      </c>
      <c r="J1073" s="266">
        <v>43959</v>
      </c>
      <c r="K1073" t="s">
        <v>45</v>
      </c>
      <c r="L1073" t="s">
        <v>46</v>
      </c>
      <c r="M1073" t="s">
        <v>47</v>
      </c>
      <c r="N1073" t="s">
        <v>60</v>
      </c>
      <c r="O1073">
        <v>5</v>
      </c>
      <c r="P1073" t="s">
        <v>568</v>
      </c>
      <c r="Q1073" t="s">
        <v>49</v>
      </c>
      <c r="S1073" t="s">
        <v>50</v>
      </c>
      <c r="U1073" t="s">
        <v>48</v>
      </c>
      <c r="V1073" t="s">
        <v>48</v>
      </c>
      <c r="W1073" s="92"/>
      <c r="X1073" s="92">
        <v>40.6</v>
      </c>
      <c r="Y1073" s="93"/>
      <c r="Z1073" s="93"/>
      <c r="AB1073" s="266"/>
      <c r="AC1073" s="266"/>
      <c r="AJ1073" s="266"/>
      <c r="AK1073" s="266"/>
      <c r="AL1073" s="266">
        <v>44938</v>
      </c>
    </row>
    <row r="1074" spans="1:38">
      <c r="A1074" t="s">
        <v>38</v>
      </c>
      <c r="B1074" t="s">
        <v>39</v>
      </c>
      <c r="C1074" t="s">
        <v>40</v>
      </c>
      <c r="D1074" t="s">
        <v>41</v>
      </c>
      <c r="E1074" t="s">
        <v>895</v>
      </c>
      <c r="F1074" t="s">
        <v>896</v>
      </c>
      <c r="G1074" t="s">
        <v>44</v>
      </c>
      <c r="H1074" s="266">
        <v>43160</v>
      </c>
      <c r="I1074" s="266">
        <v>44012</v>
      </c>
      <c r="J1074" s="266">
        <v>43959</v>
      </c>
      <c r="K1074" t="s">
        <v>45</v>
      </c>
      <c r="L1074" t="s">
        <v>46</v>
      </c>
      <c r="M1074" t="s">
        <v>47</v>
      </c>
      <c r="N1074" t="s">
        <v>60</v>
      </c>
      <c r="O1074">
        <v>5</v>
      </c>
      <c r="P1074" t="s">
        <v>569</v>
      </c>
      <c r="Q1074" t="s">
        <v>49</v>
      </c>
      <c r="S1074" t="s">
        <v>50</v>
      </c>
      <c r="U1074" t="s">
        <v>60</v>
      </c>
      <c r="V1074" t="s">
        <v>60</v>
      </c>
      <c r="W1074" s="92"/>
      <c r="X1074" s="92">
        <v>85</v>
      </c>
      <c r="Y1074" s="93"/>
      <c r="Z1074" s="93"/>
      <c r="AB1074" s="266"/>
      <c r="AC1074" s="266"/>
      <c r="AJ1074" s="266"/>
      <c r="AK1074" s="266"/>
      <c r="AL1074" s="266">
        <v>44938</v>
      </c>
    </row>
    <row r="1075" spans="1:38">
      <c r="A1075" t="s">
        <v>38</v>
      </c>
      <c r="B1075" t="s">
        <v>39</v>
      </c>
      <c r="C1075" t="s">
        <v>40</v>
      </c>
      <c r="D1075" t="s">
        <v>41</v>
      </c>
      <c r="E1075" t="s">
        <v>895</v>
      </c>
      <c r="F1075" t="s">
        <v>896</v>
      </c>
      <c r="G1075" t="s">
        <v>44</v>
      </c>
      <c r="H1075" s="266">
        <v>43160</v>
      </c>
      <c r="I1075" s="266">
        <v>44012</v>
      </c>
      <c r="J1075" s="266">
        <v>43959</v>
      </c>
      <c r="K1075" t="s">
        <v>45</v>
      </c>
      <c r="L1075" t="s">
        <v>46</v>
      </c>
      <c r="M1075" t="s">
        <v>47</v>
      </c>
      <c r="N1075" t="s">
        <v>60</v>
      </c>
      <c r="O1075">
        <v>5</v>
      </c>
      <c r="P1075" t="s">
        <v>571</v>
      </c>
      <c r="Q1075" t="s">
        <v>49</v>
      </c>
      <c r="R1075" t="s">
        <v>18</v>
      </c>
      <c r="S1075" t="s">
        <v>53</v>
      </c>
      <c r="U1075" t="s">
        <v>48</v>
      </c>
      <c r="V1075" t="s">
        <v>70</v>
      </c>
      <c r="W1075" s="92"/>
      <c r="X1075" s="92">
        <v>20.2</v>
      </c>
      <c r="Y1075" s="93"/>
      <c r="Z1075" s="93"/>
      <c r="AB1075" s="266">
        <v>43786</v>
      </c>
      <c r="AC1075" s="266">
        <v>43802</v>
      </c>
      <c r="AD1075" t="s">
        <v>54</v>
      </c>
      <c r="AF1075" t="s">
        <v>55</v>
      </c>
      <c r="AG1075" t="s">
        <v>1007</v>
      </c>
      <c r="AJ1075" s="266"/>
      <c r="AK1075" s="266">
        <v>44254</v>
      </c>
      <c r="AL1075" s="266">
        <v>44938</v>
      </c>
    </row>
    <row r="1076" spans="1:38">
      <c r="A1076" t="s">
        <v>38</v>
      </c>
      <c r="B1076" t="s">
        <v>39</v>
      </c>
      <c r="C1076" t="s">
        <v>40</v>
      </c>
      <c r="D1076" t="s">
        <v>41</v>
      </c>
      <c r="E1076" t="s">
        <v>895</v>
      </c>
      <c r="F1076" t="s">
        <v>896</v>
      </c>
      <c r="G1076" t="s">
        <v>44</v>
      </c>
      <c r="H1076" s="266">
        <v>43160</v>
      </c>
      <c r="I1076" s="266">
        <v>44012</v>
      </c>
      <c r="J1076" s="266">
        <v>43959</v>
      </c>
      <c r="K1076" t="s">
        <v>45</v>
      </c>
      <c r="L1076" t="s">
        <v>46</v>
      </c>
      <c r="M1076" t="s">
        <v>47</v>
      </c>
      <c r="N1076" t="s">
        <v>60</v>
      </c>
      <c r="O1076">
        <v>5</v>
      </c>
      <c r="P1076" t="s">
        <v>572</v>
      </c>
      <c r="Q1076" t="s">
        <v>49</v>
      </c>
      <c r="R1076" t="s">
        <v>18</v>
      </c>
      <c r="S1076" t="s">
        <v>53</v>
      </c>
      <c r="U1076" t="s">
        <v>51</v>
      </c>
      <c r="V1076" t="s">
        <v>51</v>
      </c>
      <c r="W1076" s="92"/>
      <c r="X1076" s="92">
        <v>50.8</v>
      </c>
      <c r="Y1076" s="93"/>
      <c r="Z1076" s="93"/>
      <c r="AB1076" s="266">
        <v>43201</v>
      </c>
      <c r="AC1076" s="266">
        <v>43307</v>
      </c>
      <c r="AD1076" t="s">
        <v>54</v>
      </c>
      <c r="AF1076" t="s">
        <v>55</v>
      </c>
      <c r="AG1076" t="s">
        <v>1008</v>
      </c>
      <c r="AJ1076" s="266"/>
      <c r="AK1076" s="266">
        <v>44254</v>
      </c>
      <c r="AL1076" s="266">
        <v>44938</v>
      </c>
    </row>
    <row r="1077" spans="1:38">
      <c r="A1077" t="s">
        <v>38</v>
      </c>
      <c r="B1077" t="s">
        <v>39</v>
      </c>
      <c r="C1077" t="s">
        <v>40</v>
      </c>
      <c r="D1077" t="s">
        <v>41</v>
      </c>
      <c r="E1077" t="s">
        <v>895</v>
      </c>
      <c r="F1077" t="s">
        <v>896</v>
      </c>
      <c r="G1077" t="s">
        <v>44</v>
      </c>
      <c r="H1077" s="266">
        <v>43160</v>
      </c>
      <c r="I1077" s="266">
        <v>44012</v>
      </c>
      <c r="J1077" s="266">
        <v>43959</v>
      </c>
      <c r="K1077" t="s">
        <v>45</v>
      </c>
      <c r="L1077" t="s">
        <v>46</v>
      </c>
      <c r="M1077" t="s">
        <v>47</v>
      </c>
      <c r="N1077" t="s">
        <v>60</v>
      </c>
      <c r="O1077">
        <v>6</v>
      </c>
      <c r="P1077" t="s">
        <v>573</v>
      </c>
      <c r="Q1077" t="s">
        <v>49</v>
      </c>
      <c r="S1077" t="s">
        <v>50</v>
      </c>
      <c r="U1077" t="s">
        <v>48</v>
      </c>
      <c r="V1077" t="s">
        <v>48</v>
      </c>
      <c r="W1077" s="92"/>
      <c r="X1077" s="92">
        <v>36.9</v>
      </c>
      <c r="Y1077" s="93"/>
      <c r="Z1077" s="93"/>
      <c r="AB1077" s="266"/>
      <c r="AC1077" s="266"/>
      <c r="AJ1077" s="266"/>
      <c r="AK1077" s="266"/>
      <c r="AL1077" s="266">
        <v>44938</v>
      </c>
    </row>
    <row r="1078" spans="1:38">
      <c r="A1078" t="s">
        <v>38</v>
      </c>
      <c r="B1078" t="s">
        <v>39</v>
      </c>
      <c r="C1078" t="s">
        <v>40</v>
      </c>
      <c r="D1078" t="s">
        <v>41</v>
      </c>
      <c r="E1078" t="s">
        <v>895</v>
      </c>
      <c r="F1078" t="s">
        <v>896</v>
      </c>
      <c r="G1078" t="s">
        <v>44</v>
      </c>
      <c r="H1078" s="266">
        <v>43160</v>
      </c>
      <c r="I1078" s="266">
        <v>44012</v>
      </c>
      <c r="J1078" s="266">
        <v>43959</v>
      </c>
      <c r="K1078" t="s">
        <v>45</v>
      </c>
      <c r="L1078" t="s">
        <v>46</v>
      </c>
      <c r="M1078" t="s">
        <v>47</v>
      </c>
      <c r="N1078" t="s">
        <v>60</v>
      </c>
      <c r="O1078">
        <v>6</v>
      </c>
      <c r="P1078" t="s">
        <v>574</v>
      </c>
      <c r="Q1078" t="s">
        <v>49</v>
      </c>
      <c r="S1078" t="s">
        <v>50</v>
      </c>
      <c r="U1078" t="s">
        <v>51</v>
      </c>
      <c r="V1078" t="s">
        <v>51</v>
      </c>
      <c r="W1078" s="92"/>
      <c r="X1078" s="92">
        <v>64.3</v>
      </c>
      <c r="Y1078" s="93"/>
      <c r="Z1078" s="93"/>
      <c r="AB1078" s="266"/>
      <c r="AC1078" s="266"/>
      <c r="AJ1078" s="266"/>
      <c r="AK1078" s="266"/>
      <c r="AL1078" s="266">
        <v>44938</v>
      </c>
    </row>
    <row r="1079" spans="1:38">
      <c r="A1079" t="s">
        <v>38</v>
      </c>
      <c r="B1079" t="s">
        <v>39</v>
      </c>
      <c r="C1079" t="s">
        <v>40</v>
      </c>
      <c r="D1079" t="s">
        <v>41</v>
      </c>
      <c r="E1079" t="s">
        <v>895</v>
      </c>
      <c r="F1079" t="s">
        <v>896</v>
      </c>
      <c r="G1079" t="s">
        <v>44</v>
      </c>
      <c r="H1079" s="266">
        <v>43160</v>
      </c>
      <c r="I1079" s="266">
        <v>44012</v>
      </c>
      <c r="J1079" s="266">
        <v>43959</v>
      </c>
      <c r="K1079" t="s">
        <v>45</v>
      </c>
      <c r="L1079" t="s">
        <v>46</v>
      </c>
      <c r="M1079" t="s">
        <v>47</v>
      </c>
      <c r="N1079" t="s">
        <v>60</v>
      </c>
      <c r="O1079">
        <v>6</v>
      </c>
      <c r="P1079" t="s">
        <v>576</v>
      </c>
      <c r="Q1079" t="s">
        <v>49</v>
      </c>
      <c r="S1079" t="s">
        <v>50</v>
      </c>
      <c r="U1079" t="s">
        <v>51</v>
      </c>
      <c r="V1079" t="s">
        <v>51</v>
      </c>
      <c r="W1079" s="92"/>
      <c r="X1079" s="92">
        <v>54.6</v>
      </c>
      <c r="Y1079" s="93"/>
      <c r="Z1079" s="93"/>
      <c r="AB1079" s="266"/>
      <c r="AC1079" s="266"/>
      <c r="AJ1079" s="266"/>
      <c r="AK1079" s="266"/>
      <c r="AL1079" s="266">
        <v>44938</v>
      </c>
    </row>
    <row r="1080" spans="1:38">
      <c r="A1080" t="s">
        <v>38</v>
      </c>
      <c r="B1080" t="s">
        <v>39</v>
      </c>
      <c r="C1080" t="s">
        <v>40</v>
      </c>
      <c r="D1080" t="s">
        <v>41</v>
      </c>
      <c r="E1080" t="s">
        <v>895</v>
      </c>
      <c r="F1080" t="s">
        <v>896</v>
      </c>
      <c r="G1080" t="s">
        <v>44</v>
      </c>
      <c r="H1080" s="266">
        <v>43160</v>
      </c>
      <c r="I1080" s="266">
        <v>44012</v>
      </c>
      <c r="J1080" s="266">
        <v>43959</v>
      </c>
      <c r="K1080" t="s">
        <v>45</v>
      </c>
      <c r="L1080" t="s">
        <v>46</v>
      </c>
      <c r="M1080" t="s">
        <v>47</v>
      </c>
      <c r="N1080" t="s">
        <v>60</v>
      </c>
      <c r="O1080">
        <v>6</v>
      </c>
      <c r="P1080" t="s">
        <v>577</v>
      </c>
      <c r="Q1080" t="s">
        <v>49</v>
      </c>
      <c r="S1080" t="s">
        <v>50</v>
      </c>
      <c r="U1080" t="s">
        <v>48</v>
      </c>
      <c r="V1080" t="s">
        <v>48</v>
      </c>
      <c r="W1080" s="92"/>
      <c r="X1080" s="92">
        <v>40.6</v>
      </c>
      <c r="Y1080" s="93"/>
      <c r="Z1080" s="93"/>
      <c r="AB1080" s="266"/>
      <c r="AC1080" s="266"/>
      <c r="AJ1080" s="266"/>
      <c r="AK1080" s="266"/>
      <c r="AL1080" s="266">
        <v>44938</v>
      </c>
    </row>
    <row r="1081" spans="1:38">
      <c r="A1081" t="s">
        <v>38</v>
      </c>
      <c r="B1081" t="s">
        <v>39</v>
      </c>
      <c r="C1081" t="s">
        <v>40</v>
      </c>
      <c r="D1081" t="s">
        <v>41</v>
      </c>
      <c r="E1081" t="s">
        <v>895</v>
      </c>
      <c r="F1081" t="s">
        <v>896</v>
      </c>
      <c r="G1081" t="s">
        <v>44</v>
      </c>
      <c r="H1081" s="266">
        <v>43160</v>
      </c>
      <c r="I1081" s="266">
        <v>44012</v>
      </c>
      <c r="J1081" s="266">
        <v>43959</v>
      </c>
      <c r="K1081" t="s">
        <v>45</v>
      </c>
      <c r="L1081" t="s">
        <v>46</v>
      </c>
      <c r="M1081" t="s">
        <v>47</v>
      </c>
      <c r="N1081" t="s">
        <v>60</v>
      </c>
      <c r="O1081">
        <v>6</v>
      </c>
      <c r="P1081" t="s">
        <v>578</v>
      </c>
      <c r="Q1081" t="s">
        <v>49</v>
      </c>
      <c r="R1081" t="s">
        <v>18</v>
      </c>
      <c r="S1081" t="s">
        <v>53</v>
      </c>
      <c r="U1081" t="s">
        <v>48</v>
      </c>
      <c r="V1081" t="s">
        <v>48</v>
      </c>
      <c r="W1081" s="92"/>
      <c r="X1081" s="92">
        <v>42.1</v>
      </c>
      <c r="Y1081" s="93"/>
      <c r="Z1081" s="93"/>
      <c r="AB1081" s="266">
        <v>43684</v>
      </c>
      <c r="AC1081" s="266">
        <v>43697</v>
      </c>
      <c r="AD1081" t="s">
        <v>54</v>
      </c>
      <c r="AF1081" t="s">
        <v>55</v>
      </c>
      <c r="AG1081" t="s">
        <v>1009</v>
      </c>
      <c r="AH1081" t="s">
        <v>57</v>
      </c>
      <c r="AI1081" t="s">
        <v>105</v>
      </c>
      <c r="AJ1081" s="266">
        <v>43697</v>
      </c>
      <c r="AK1081" s="266">
        <v>44254</v>
      </c>
      <c r="AL1081" s="266">
        <v>44938</v>
      </c>
    </row>
    <row r="1082" spans="1:38">
      <c r="A1082" t="s">
        <v>38</v>
      </c>
      <c r="B1082" t="s">
        <v>39</v>
      </c>
      <c r="C1082" t="s">
        <v>40</v>
      </c>
      <c r="D1082" t="s">
        <v>41</v>
      </c>
      <c r="E1082" t="s">
        <v>895</v>
      </c>
      <c r="F1082" t="s">
        <v>896</v>
      </c>
      <c r="G1082" t="s">
        <v>44</v>
      </c>
      <c r="H1082" s="266">
        <v>43160</v>
      </c>
      <c r="I1082" s="266">
        <v>44012</v>
      </c>
      <c r="J1082" s="266">
        <v>43959</v>
      </c>
      <c r="K1082" t="s">
        <v>45</v>
      </c>
      <c r="L1082" t="s">
        <v>46</v>
      </c>
      <c r="M1082" t="s">
        <v>47</v>
      </c>
      <c r="N1082" t="s">
        <v>60</v>
      </c>
      <c r="O1082">
        <v>6</v>
      </c>
      <c r="P1082" t="s">
        <v>579</v>
      </c>
      <c r="Q1082" t="s">
        <v>49</v>
      </c>
      <c r="S1082" t="s">
        <v>50</v>
      </c>
      <c r="U1082" t="s">
        <v>48</v>
      </c>
      <c r="V1082" t="s">
        <v>48</v>
      </c>
      <c r="W1082" s="92"/>
      <c r="X1082" s="92">
        <v>40.6</v>
      </c>
      <c r="Y1082" s="93"/>
      <c r="Z1082" s="93"/>
      <c r="AB1082" s="266"/>
      <c r="AC1082" s="266"/>
      <c r="AJ1082" s="266"/>
      <c r="AK1082" s="266"/>
      <c r="AL1082" s="266">
        <v>44938</v>
      </c>
    </row>
    <row r="1083" spans="1:38">
      <c r="A1083" t="s">
        <v>38</v>
      </c>
      <c r="B1083" t="s">
        <v>39</v>
      </c>
      <c r="C1083" t="s">
        <v>40</v>
      </c>
      <c r="D1083" t="s">
        <v>41</v>
      </c>
      <c r="E1083" t="s">
        <v>895</v>
      </c>
      <c r="F1083" t="s">
        <v>896</v>
      </c>
      <c r="G1083" t="s">
        <v>44</v>
      </c>
      <c r="H1083" s="266">
        <v>43160</v>
      </c>
      <c r="I1083" s="266">
        <v>44012</v>
      </c>
      <c r="J1083" s="266">
        <v>43959</v>
      </c>
      <c r="K1083" t="s">
        <v>45</v>
      </c>
      <c r="L1083" t="s">
        <v>46</v>
      </c>
      <c r="M1083" t="s">
        <v>47</v>
      </c>
      <c r="N1083" t="s">
        <v>60</v>
      </c>
      <c r="O1083">
        <v>6</v>
      </c>
      <c r="P1083" t="s">
        <v>581</v>
      </c>
      <c r="Q1083" t="s">
        <v>49</v>
      </c>
      <c r="S1083" t="s">
        <v>50</v>
      </c>
      <c r="U1083" t="s">
        <v>60</v>
      </c>
      <c r="V1083" t="s">
        <v>60</v>
      </c>
      <c r="W1083" s="92"/>
      <c r="X1083" s="92">
        <v>85</v>
      </c>
      <c r="Y1083" s="93"/>
      <c r="Z1083" s="93"/>
      <c r="AB1083" s="266"/>
      <c r="AC1083" s="266"/>
      <c r="AJ1083" s="266"/>
      <c r="AK1083" s="266"/>
      <c r="AL1083" s="266">
        <v>44938</v>
      </c>
    </row>
    <row r="1084" spans="1:38">
      <c r="A1084" t="s">
        <v>38</v>
      </c>
      <c r="B1084" t="s">
        <v>39</v>
      </c>
      <c r="C1084" t="s">
        <v>40</v>
      </c>
      <c r="D1084" t="s">
        <v>41</v>
      </c>
      <c r="E1084" t="s">
        <v>895</v>
      </c>
      <c r="F1084" t="s">
        <v>896</v>
      </c>
      <c r="G1084" t="s">
        <v>44</v>
      </c>
      <c r="H1084" s="266">
        <v>43160</v>
      </c>
      <c r="I1084" s="266">
        <v>44012</v>
      </c>
      <c r="J1084" s="266">
        <v>43959</v>
      </c>
      <c r="K1084" t="s">
        <v>45</v>
      </c>
      <c r="L1084" t="s">
        <v>46</v>
      </c>
      <c r="M1084" t="s">
        <v>47</v>
      </c>
      <c r="N1084" t="s">
        <v>60</v>
      </c>
      <c r="O1084">
        <v>6</v>
      </c>
      <c r="P1084" t="s">
        <v>582</v>
      </c>
      <c r="Q1084" t="s">
        <v>49</v>
      </c>
      <c r="S1084" t="s">
        <v>50</v>
      </c>
      <c r="U1084" t="s">
        <v>48</v>
      </c>
      <c r="V1084" t="s">
        <v>70</v>
      </c>
      <c r="W1084" s="92"/>
      <c r="X1084" s="92">
        <v>20.2</v>
      </c>
      <c r="Y1084" s="93"/>
      <c r="Z1084" s="93"/>
      <c r="AB1084" s="266"/>
      <c r="AC1084" s="266"/>
      <c r="AJ1084" s="266"/>
      <c r="AK1084" s="266"/>
      <c r="AL1084" s="266">
        <v>44938</v>
      </c>
    </row>
    <row r="1085" spans="1:38">
      <c r="A1085" t="s">
        <v>38</v>
      </c>
      <c r="B1085" t="s">
        <v>39</v>
      </c>
      <c r="C1085" t="s">
        <v>40</v>
      </c>
      <c r="D1085" t="s">
        <v>41</v>
      </c>
      <c r="E1085" t="s">
        <v>895</v>
      </c>
      <c r="F1085" t="s">
        <v>896</v>
      </c>
      <c r="G1085" t="s">
        <v>44</v>
      </c>
      <c r="H1085" s="266">
        <v>43160</v>
      </c>
      <c r="I1085" s="266">
        <v>44012</v>
      </c>
      <c r="J1085" s="266">
        <v>43959</v>
      </c>
      <c r="K1085" t="s">
        <v>45</v>
      </c>
      <c r="L1085" t="s">
        <v>46</v>
      </c>
      <c r="M1085" t="s">
        <v>47</v>
      </c>
      <c r="N1085" t="s">
        <v>60</v>
      </c>
      <c r="O1085">
        <v>6</v>
      </c>
      <c r="P1085" t="s">
        <v>583</v>
      </c>
      <c r="Q1085" t="s">
        <v>49</v>
      </c>
      <c r="R1085" t="s">
        <v>18</v>
      </c>
      <c r="S1085" t="s">
        <v>53</v>
      </c>
      <c r="U1085" t="s">
        <v>51</v>
      </c>
      <c r="V1085" t="s">
        <v>51</v>
      </c>
      <c r="W1085" s="92"/>
      <c r="X1085" s="92">
        <v>50.8</v>
      </c>
      <c r="Y1085" s="93"/>
      <c r="Z1085" s="93"/>
      <c r="AB1085" s="266">
        <v>43358</v>
      </c>
      <c r="AC1085" s="266">
        <v>43370</v>
      </c>
      <c r="AD1085" t="s">
        <v>54</v>
      </c>
      <c r="AF1085" t="s">
        <v>55</v>
      </c>
      <c r="AG1085" t="s">
        <v>1010</v>
      </c>
      <c r="AH1085" t="s">
        <v>57</v>
      </c>
      <c r="AI1085" t="s">
        <v>78</v>
      </c>
      <c r="AJ1085" s="266">
        <v>43370</v>
      </c>
      <c r="AK1085" s="266">
        <v>44254</v>
      </c>
      <c r="AL1085" s="266">
        <v>44938</v>
      </c>
    </row>
    <row r="1086" spans="1:38">
      <c r="A1086" t="s">
        <v>38</v>
      </c>
      <c r="B1086" t="s">
        <v>39</v>
      </c>
      <c r="C1086" t="s">
        <v>40</v>
      </c>
      <c r="D1086" t="s">
        <v>41</v>
      </c>
      <c r="E1086" t="s">
        <v>895</v>
      </c>
      <c r="F1086" t="s">
        <v>896</v>
      </c>
      <c r="G1086" t="s">
        <v>44</v>
      </c>
      <c r="H1086" s="266">
        <v>43160</v>
      </c>
      <c r="I1086" s="266">
        <v>44012</v>
      </c>
      <c r="J1086" s="266">
        <v>43959</v>
      </c>
      <c r="K1086" t="s">
        <v>45</v>
      </c>
      <c r="L1086" t="s">
        <v>46</v>
      </c>
      <c r="M1086" t="s">
        <v>47</v>
      </c>
      <c r="N1086" t="s">
        <v>60</v>
      </c>
      <c r="O1086">
        <v>7</v>
      </c>
      <c r="P1086" t="s">
        <v>584</v>
      </c>
      <c r="Q1086" t="s">
        <v>49</v>
      </c>
      <c r="S1086" t="s">
        <v>50</v>
      </c>
      <c r="U1086" t="s">
        <v>48</v>
      </c>
      <c r="V1086" t="s">
        <v>48</v>
      </c>
      <c r="W1086" s="92"/>
      <c r="X1086" s="92">
        <v>36.9</v>
      </c>
      <c r="Y1086" s="93"/>
      <c r="Z1086" s="93"/>
      <c r="AB1086" s="266"/>
      <c r="AC1086" s="266"/>
      <c r="AJ1086" s="266"/>
      <c r="AK1086" s="266"/>
      <c r="AL1086" s="266">
        <v>44938</v>
      </c>
    </row>
    <row r="1087" spans="1:38">
      <c r="A1087" t="s">
        <v>38</v>
      </c>
      <c r="B1087" t="s">
        <v>39</v>
      </c>
      <c r="C1087" t="s">
        <v>40</v>
      </c>
      <c r="D1087" t="s">
        <v>41</v>
      </c>
      <c r="E1087" t="s">
        <v>895</v>
      </c>
      <c r="F1087" t="s">
        <v>896</v>
      </c>
      <c r="G1087" t="s">
        <v>44</v>
      </c>
      <c r="H1087" s="266">
        <v>43160</v>
      </c>
      <c r="I1087" s="266">
        <v>44012</v>
      </c>
      <c r="J1087" s="266">
        <v>43959</v>
      </c>
      <c r="K1087" t="s">
        <v>45</v>
      </c>
      <c r="L1087" t="s">
        <v>46</v>
      </c>
      <c r="M1087" t="s">
        <v>47</v>
      </c>
      <c r="N1087" t="s">
        <v>60</v>
      </c>
      <c r="O1087">
        <v>7</v>
      </c>
      <c r="P1087" t="s">
        <v>585</v>
      </c>
      <c r="Q1087" t="s">
        <v>49</v>
      </c>
      <c r="R1087" t="s">
        <v>18</v>
      </c>
      <c r="S1087" t="s">
        <v>53</v>
      </c>
      <c r="U1087" t="s">
        <v>51</v>
      </c>
      <c r="V1087" t="s">
        <v>51</v>
      </c>
      <c r="W1087" s="92"/>
      <c r="X1087" s="92">
        <v>67.2</v>
      </c>
      <c r="Y1087" s="93"/>
      <c r="Z1087" s="93"/>
      <c r="AB1087" s="266">
        <v>43629</v>
      </c>
      <c r="AC1087" s="266">
        <v>43637</v>
      </c>
      <c r="AD1087" t="s">
        <v>54</v>
      </c>
      <c r="AF1087" t="s">
        <v>55</v>
      </c>
      <c r="AG1087" t="s">
        <v>1011</v>
      </c>
      <c r="AH1087" t="s">
        <v>57</v>
      </c>
      <c r="AI1087" t="s">
        <v>105</v>
      </c>
      <c r="AJ1087" s="266">
        <v>43637</v>
      </c>
      <c r="AK1087" s="266">
        <v>44254</v>
      </c>
      <c r="AL1087" s="266">
        <v>44938</v>
      </c>
    </row>
    <row r="1088" spans="1:38">
      <c r="A1088" t="s">
        <v>38</v>
      </c>
      <c r="B1088" t="s">
        <v>39</v>
      </c>
      <c r="C1088" t="s">
        <v>40</v>
      </c>
      <c r="D1088" t="s">
        <v>41</v>
      </c>
      <c r="E1088" t="s">
        <v>895</v>
      </c>
      <c r="F1088" t="s">
        <v>896</v>
      </c>
      <c r="G1088" t="s">
        <v>44</v>
      </c>
      <c r="H1088" s="266">
        <v>43160</v>
      </c>
      <c r="I1088" s="266">
        <v>44012</v>
      </c>
      <c r="J1088" s="266">
        <v>43959</v>
      </c>
      <c r="K1088" t="s">
        <v>45</v>
      </c>
      <c r="L1088" t="s">
        <v>46</v>
      </c>
      <c r="M1088" t="s">
        <v>47</v>
      </c>
      <c r="N1088" t="s">
        <v>60</v>
      </c>
      <c r="O1088">
        <v>7</v>
      </c>
      <c r="P1088" t="s">
        <v>587</v>
      </c>
      <c r="Q1088" t="s">
        <v>49</v>
      </c>
      <c r="R1088" t="s">
        <v>18</v>
      </c>
      <c r="S1088" t="s">
        <v>53</v>
      </c>
      <c r="U1088" t="s">
        <v>51</v>
      </c>
      <c r="V1088" t="s">
        <v>51</v>
      </c>
      <c r="W1088" s="92"/>
      <c r="X1088" s="92">
        <v>54.6</v>
      </c>
      <c r="Y1088" s="93"/>
      <c r="Z1088" s="93"/>
      <c r="AB1088" s="266">
        <v>43620</v>
      </c>
      <c r="AC1088" s="266">
        <v>43636</v>
      </c>
      <c r="AD1088" t="s">
        <v>54</v>
      </c>
      <c r="AF1088" t="s">
        <v>55</v>
      </c>
      <c r="AG1088" t="s">
        <v>1012</v>
      </c>
      <c r="AH1088" t="s">
        <v>57</v>
      </c>
      <c r="AI1088" t="s">
        <v>699</v>
      </c>
      <c r="AJ1088" s="266">
        <v>43636</v>
      </c>
      <c r="AK1088" s="266">
        <v>44254</v>
      </c>
      <c r="AL1088" s="266">
        <v>44938</v>
      </c>
    </row>
    <row r="1089" spans="1:38">
      <c r="A1089" t="s">
        <v>38</v>
      </c>
      <c r="B1089" t="s">
        <v>39</v>
      </c>
      <c r="C1089" t="s">
        <v>40</v>
      </c>
      <c r="D1089" t="s">
        <v>41</v>
      </c>
      <c r="E1089" t="s">
        <v>895</v>
      </c>
      <c r="F1089" t="s">
        <v>896</v>
      </c>
      <c r="G1089" t="s">
        <v>44</v>
      </c>
      <c r="H1089" s="266">
        <v>43160</v>
      </c>
      <c r="I1089" s="266">
        <v>44012</v>
      </c>
      <c r="J1089" s="266">
        <v>43959</v>
      </c>
      <c r="K1089" t="s">
        <v>45</v>
      </c>
      <c r="L1089" t="s">
        <v>46</v>
      </c>
      <c r="M1089" t="s">
        <v>47</v>
      </c>
      <c r="N1089" t="s">
        <v>60</v>
      </c>
      <c r="O1089">
        <v>7</v>
      </c>
      <c r="P1089" t="s">
        <v>588</v>
      </c>
      <c r="Q1089" t="s">
        <v>49</v>
      </c>
      <c r="S1089" t="s">
        <v>50</v>
      </c>
      <c r="U1089" t="s">
        <v>48</v>
      </c>
      <c r="V1089" t="s">
        <v>48</v>
      </c>
      <c r="W1089" s="92"/>
      <c r="X1089" s="92">
        <v>40.6</v>
      </c>
      <c r="Y1089" s="93"/>
      <c r="Z1089" s="93"/>
      <c r="AB1089" s="266"/>
      <c r="AC1089" s="266"/>
      <c r="AJ1089" s="266"/>
      <c r="AK1089" s="266"/>
      <c r="AL1089" s="266">
        <v>44938</v>
      </c>
    </row>
    <row r="1090" spans="1:38">
      <c r="A1090" t="s">
        <v>38</v>
      </c>
      <c r="B1090" t="s">
        <v>39</v>
      </c>
      <c r="C1090" t="s">
        <v>40</v>
      </c>
      <c r="D1090" t="s">
        <v>41</v>
      </c>
      <c r="E1090" t="s">
        <v>895</v>
      </c>
      <c r="F1090" t="s">
        <v>896</v>
      </c>
      <c r="G1090" t="s">
        <v>44</v>
      </c>
      <c r="H1090" s="266">
        <v>43160</v>
      </c>
      <c r="I1090" s="266">
        <v>44012</v>
      </c>
      <c r="J1090" s="266">
        <v>43959</v>
      </c>
      <c r="K1090" t="s">
        <v>45</v>
      </c>
      <c r="L1090" t="s">
        <v>46</v>
      </c>
      <c r="M1090" t="s">
        <v>47</v>
      </c>
      <c r="N1090" t="s">
        <v>60</v>
      </c>
      <c r="O1090">
        <v>7</v>
      </c>
      <c r="P1090" t="s">
        <v>589</v>
      </c>
      <c r="Q1090" t="s">
        <v>49</v>
      </c>
      <c r="R1090" t="s">
        <v>18</v>
      </c>
      <c r="S1090" t="s">
        <v>53</v>
      </c>
      <c r="U1090" t="s">
        <v>48</v>
      </c>
      <c r="V1090" t="s">
        <v>48</v>
      </c>
      <c r="W1090" s="92"/>
      <c r="X1090" s="92">
        <v>42.9</v>
      </c>
      <c r="Y1090" s="93"/>
      <c r="Z1090" s="93"/>
      <c r="AB1090" s="266">
        <v>43399</v>
      </c>
      <c r="AC1090" s="266">
        <v>43411</v>
      </c>
      <c r="AD1090" t="s">
        <v>54</v>
      </c>
      <c r="AF1090" t="s">
        <v>55</v>
      </c>
      <c r="AG1090" t="s">
        <v>1013</v>
      </c>
      <c r="AH1090" t="s">
        <v>57</v>
      </c>
      <c r="AI1090" t="s">
        <v>88</v>
      </c>
      <c r="AJ1090" s="266">
        <v>43411</v>
      </c>
      <c r="AK1090" s="266">
        <v>44254</v>
      </c>
      <c r="AL1090" s="266">
        <v>44938</v>
      </c>
    </row>
    <row r="1091" spans="1:38">
      <c r="A1091" t="s">
        <v>38</v>
      </c>
      <c r="B1091" t="s">
        <v>39</v>
      </c>
      <c r="C1091" t="s">
        <v>40</v>
      </c>
      <c r="D1091" t="s">
        <v>41</v>
      </c>
      <c r="E1091" t="s">
        <v>895</v>
      </c>
      <c r="F1091" t="s">
        <v>896</v>
      </c>
      <c r="G1091" t="s">
        <v>44</v>
      </c>
      <c r="H1091" s="266">
        <v>43160</v>
      </c>
      <c r="I1091" s="266">
        <v>44012</v>
      </c>
      <c r="J1091" s="266">
        <v>43959</v>
      </c>
      <c r="K1091" t="s">
        <v>45</v>
      </c>
      <c r="L1091" t="s">
        <v>46</v>
      </c>
      <c r="M1091" t="s">
        <v>47</v>
      </c>
      <c r="N1091" t="s">
        <v>60</v>
      </c>
      <c r="O1091">
        <v>7</v>
      </c>
      <c r="P1091" t="s">
        <v>590</v>
      </c>
      <c r="Q1091" t="s">
        <v>49</v>
      </c>
      <c r="R1091" t="s">
        <v>18</v>
      </c>
      <c r="S1091" t="s">
        <v>53</v>
      </c>
      <c r="U1091" t="s">
        <v>48</v>
      </c>
      <c r="V1091" t="s">
        <v>48</v>
      </c>
      <c r="W1091" s="92"/>
      <c r="X1091" s="92">
        <v>40.6</v>
      </c>
      <c r="Y1091" s="93"/>
      <c r="Z1091" s="93"/>
      <c r="AB1091" s="266">
        <v>43447</v>
      </c>
      <c r="AC1091" s="266">
        <v>43461</v>
      </c>
      <c r="AD1091" t="s">
        <v>54</v>
      </c>
      <c r="AF1091" t="s">
        <v>55</v>
      </c>
      <c r="AG1091" t="s">
        <v>1014</v>
      </c>
      <c r="AJ1091" s="266"/>
      <c r="AK1091" s="266">
        <v>44254</v>
      </c>
      <c r="AL1091" s="266">
        <v>44938</v>
      </c>
    </row>
    <row r="1092" spans="1:38">
      <c r="A1092" t="s">
        <v>38</v>
      </c>
      <c r="B1092" t="s">
        <v>39</v>
      </c>
      <c r="C1092" t="s">
        <v>40</v>
      </c>
      <c r="D1092" t="s">
        <v>41</v>
      </c>
      <c r="E1092" t="s">
        <v>895</v>
      </c>
      <c r="F1092" t="s">
        <v>896</v>
      </c>
      <c r="G1092" t="s">
        <v>44</v>
      </c>
      <c r="H1092" s="266">
        <v>43160</v>
      </c>
      <c r="I1092" s="266">
        <v>44012</v>
      </c>
      <c r="J1092" s="266">
        <v>43959</v>
      </c>
      <c r="K1092" t="s">
        <v>45</v>
      </c>
      <c r="L1092" t="s">
        <v>46</v>
      </c>
      <c r="M1092" t="s">
        <v>47</v>
      </c>
      <c r="N1092" t="s">
        <v>60</v>
      </c>
      <c r="O1092">
        <v>7</v>
      </c>
      <c r="P1092" t="s">
        <v>591</v>
      </c>
      <c r="Q1092" t="s">
        <v>49</v>
      </c>
      <c r="S1092" t="s">
        <v>50</v>
      </c>
      <c r="U1092" t="s">
        <v>60</v>
      </c>
      <c r="V1092" t="s">
        <v>60</v>
      </c>
      <c r="W1092" s="92"/>
      <c r="X1092" s="92">
        <v>87.9</v>
      </c>
      <c r="Y1092" s="93"/>
      <c r="Z1092" s="93"/>
      <c r="AB1092" s="266"/>
      <c r="AC1092" s="266"/>
      <c r="AJ1092" s="266"/>
      <c r="AK1092" s="266"/>
      <c r="AL1092" s="266">
        <v>44938</v>
      </c>
    </row>
    <row r="1093" spans="1:38">
      <c r="A1093" t="s">
        <v>38</v>
      </c>
      <c r="B1093" t="s">
        <v>39</v>
      </c>
      <c r="C1093" t="s">
        <v>40</v>
      </c>
      <c r="D1093" t="s">
        <v>41</v>
      </c>
      <c r="E1093" t="s">
        <v>895</v>
      </c>
      <c r="F1093" t="s">
        <v>896</v>
      </c>
      <c r="G1093" t="s">
        <v>44</v>
      </c>
      <c r="H1093" s="266">
        <v>43160</v>
      </c>
      <c r="I1093" s="266">
        <v>44012</v>
      </c>
      <c r="J1093" s="266">
        <v>43959</v>
      </c>
      <c r="K1093" t="s">
        <v>45</v>
      </c>
      <c r="L1093" t="s">
        <v>46</v>
      </c>
      <c r="M1093" t="s">
        <v>47</v>
      </c>
      <c r="N1093" t="s">
        <v>60</v>
      </c>
      <c r="O1093">
        <v>7</v>
      </c>
      <c r="P1093" t="s">
        <v>592</v>
      </c>
      <c r="Q1093" t="s">
        <v>49</v>
      </c>
      <c r="S1093" t="s">
        <v>50</v>
      </c>
      <c r="U1093" t="s">
        <v>48</v>
      </c>
      <c r="V1093" t="s">
        <v>70</v>
      </c>
      <c r="W1093" s="92"/>
      <c r="X1093" s="92">
        <v>20.2</v>
      </c>
      <c r="Y1093" s="93"/>
      <c r="Z1093" s="93"/>
      <c r="AB1093" s="266"/>
      <c r="AC1093" s="266"/>
      <c r="AJ1093" s="266"/>
      <c r="AK1093" s="266"/>
      <c r="AL1093" s="266">
        <v>44938</v>
      </c>
    </row>
    <row r="1094" spans="1:38">
      <c r="A1094" t="s">
        <v>38</v>
      </c>
      <c r="B1094" t="s">
        <v>39</v>
      </c>
      <c r="C1094" t="s">
        <v>40</v>
      </c>
      <c r="D1094" t="s">
        <v>41</v>
      </c>
      <c r="E1094" t="s">
        <v>895</v>
      </c>
      <c r="F1094" t="s">
        <v>896</v>
      </c>
      <c r="G1094" t="s">
        <v>44</v>
      </c>
      <c r="H1094" s="266">
        <v>43160</v>
      </c>
      <c r="I1094" s="266">
        <v>44012</v>
      </c>
      <c r="J1094" s="266">
        <v>43959</v>
      </c>
      <c r="K1094" t="s">
        <v>45</v>
      </c>
      <c r="L1094" t="s">
        <v>46</v>
      </c>
      <c r="M1094" t="s">
        <v>47</v>
      </c>
      <c r="N1094" t="s">
        <v>60</v>
      </c>
      <c r="O1094">
        <v>7</v>
      </c>
      <c r="P1094" t="s">
        <v>593</v>
      </c>
      <c r="Q1094" t="s">
        <v>49</v>
      </c>
      <c r="S1094" t="s">
        <v>50</v>
      </c>
      <c r="U1094" t="s">
        <v>51</v>
      </c>
      <c r="V1094" t="s">
        <v>51</v>
      </c>
      <c r="W1094" s="92"/>
      <c r="X1094" s="92">
        <v>50.8</v>
      </c>
      <c r="Y1094" s="93"/>
      <c r="Z1094" s="93"/>
      <c r="AB1094" s="266"/>
      <c r="AC1094" s="266"/>
      <c r="AJ1094" s="266"/>
      <c r="AK1094" s="266"/>
      <c r="AL1094" s="266">
        <v>44938</v>
      </c>
    </row>
    <row r="1095" spans="1:38">
      <c r="A1095" t="s">
        <v>38</v>
      </c>
      <c r="B1095" t="s">
        <v>39</v>
      </c>
      <c r="C1095" t="s">
        <v>40</v>
      </c>
      <c r="D1095" t="s">
        <v>41</v>
      </c>
      <c r="E1095" t="s">
        <v>895</v>
      </c>
      <c r="F1095" t="s">
        <v>896</v>
      </c>
      <c r="G1095" t="s">
        <v>44</v>
      </c>
      <c r="H1095" s="266">
        <v>43160</v>
      </c>
      <c r="I1095" s="266">
        <v>44012</v>
      </c>
      <c r="J1095" s="266">
        <v>43959</v>
      </c>
      <c r="K1095" t="s">
        <v>45</v>
      </c>
      <c r="L1095" t="s">
        <v>46</v>
      </c>
      <c r="M1095" t="s">
        <v>47</v>
      </c>
      <c r="N1095" t="s">
        <v>60</v>
      </c>
      <c r="O1095">
        <v>8</v>
      </c>
      <c r="P1095" t="s">
        <v>594</v>
      </c>
      <c r="Q1095" t="s">
        <v>49</v>
      </c>
      <c r="R1095" t="s">
        <v>18</v>
      </c>
      <c r="S1095" t="s">
        <v>53</v>
      </c>
      <c r="U1095" t="s">
        <v>48</v>
      </c>
      <c r="V1095" t="s">
        <v>48</v>
      </c>
      <c r="W1095" s="92"/>
      <c r="X1095" s="92">
        <v>36.9</v>
      </c>
      <c r="Y1095" s="93"/>
      <c r="Z1095" s="93"/>
      <c r="AB1095" s="266">
        <v>43331</v>
      </c>
      <c r="AC1095" s="266">
        <v>43340</v>
      </c>
      <c r="AD1095" t="s">
        <v>54</v>
      </c>
      <c r="AF1095" t="s">
        <v>55</v>
      </c>
      <c r="AG1095" t="s">
        <v>1015</v>
      </c>
      <c r="AJ1095" s="266"/>
      <c r="AK1095" s="266">
        <v>44254</v>
      </c>
      <c r="AL1095" s="266">
        <v>44938</v>
      </c>
    </row>
    <row r="1096" spans="1:38">
      <c r="A1096" t="s">
        <v>38</v>
      </c>
      <c r="B1096" t="s">
        <v>39</v>
      </c>
      <c r="C1096" t="s">
        <v>40</v>
      </c>
      <c r="D1096" t="s">
        <v>41</v>
      </c>
      <c r="E1096" t="s">
        <v>895</v>
      </c>
      <c r="F1096" t="s">
        <v>896</v>
      </c>
      <c r="G1096" t="s">
        <v>44</v>
      </c>
      <c r="H1096" s="266">
        <v>43160</v>
      </c>
      <c r="I1096" s="266">
        <v>44012</v>
      </c>
      <c r="J1096" s="266">
        <v>43959</v>
      </c>
      <c r="K1096" t="s">
        <v>45</v>
      </c>
      <c r="L1096" t="s">
        <v>46</v>
      </c>
      <c r="M1096" t="s">
        <v>47</v>
      </c>
      <c r="N1096" t="s">
        <v>60</v>
      </c>
      <c r="O1096">
        <v>8</v>
      </c>
      <c r="P1096" t="s">
        <v>595</v>
      </c>
      <c r="Q1096" t="s">
        <v>49</v>
      </c>
      <c r="S1096" t="s">
        <v>50</v>
      </c>
      <c r="U1096" t="s">
        <v>51</v>
      </c>
      <c r="V1096" t="s">
        <v>51</v>
      </c>
      <c r="W1096" s="92"/>
      <c r="X1096" s="92">
        <v>64.3</v>
      </c>
      <c r="Y1096" s="93"/>
      <c r="Z1096" s="93"/>
      <c r="AB1096" s="266"/>
      <c r="AC1096" s="266"/>
      <c r="AJ1096" s="266"/>
      <c r="AK1096" s="266"/>
      <c r="AL1096" s="266">
        <v>44938</v>
      </c>
    </row>
    <row r="1097" spans="1:38">
      <c r="A1097" t="s">
        <v>38</v>
      </c>
      <c r="B1097" t="s">
        <v>39</v>
      </c>
      <c r="C1097" t="s">
        <v>40</v>
      </c>
      <c r="D1097" t="s">
        <v>41</v>
      </c>
      <c r="E1097" t="s">
        <v>895</v>
      </c>
      <c r="F1097" t="s">
        <v>896</v>
      </c>
      <c r="G1097" t="s">
        <v>44</v>
      </c>
      <c r="H1097" s="266">
        <v>43160</v>
      </c>
      <c r="I1097" s="266">
        <v>44012</v>
      </c>
      <c r="J1097" s="266">
        <v>43959</v>
      </c>
      <c r="K1097" t="s">
        <v>45</v>
      </c>
      <c r="L1097" t="s">
        <v>46</v>
      </c>
      <c r="M1097" t="s">
        <v>47</v>
      </c>
      <c r="N1097" t="s">
        <v>60</v>
      </c>
      <c r="O1097">
        <v>8</v>
      </c>
      <c r="P1097" t="s">
        <v>597</v>
      </c>
      <c r="Q1097" t="s">
        <v>49</v>
      </c>
      <c r="R1097" t="s">
        <v>18</v>
      </c>
      <c r="S1097" t="s">
        <v>53</v>
      </c>
      <c r="U1097" t="s">
        <v>51</v>
      </c>
      <c r="V1097" t="s">
        <v>51</v>
      </c>
      <c r="W1097" s="92"/>
      <c r="X1097" s="92">
        <v>57.6</v>
      </c>
      <c r="Y1097" s="93"/>
      <c r="Z1097" s="93"/>
      <c r="AB1097" s="266">
        <v>43209</v>
      </c>
      <c r="AC1097" s="266">
        <v>43217</v>
      </c>
      <c r="AD1097" t="s">
        <v>54</v>
      </c>
      <c r="AF1097" t="s">
        <v>55</v>
      </c>
      <c r="AG1097" t="s">
        <v>1016</v>
      </c>
      <c r="AJ1097" s="266"/>
      <c r="AK1097" s="266">
        <v>44254</v>
      </c>
      <c r="AL1097" s="266">
        <v>44938</v>
      </c>
    </row>
    <row r="1098" spans="1:38">
      <c r="A1098" t="s">
        <v>38</v>
      </c>
      <c r="B1098" t="s">
        <v>39</v>
      </c>
      <c r="C1098" t="s">
        <v>40</v>
      </c>
      <c r="D1098" t="s">
        <v>41</v>
      </c>
      <c r="E1098" t="s">
        <v>895</v>
      </c>
      <c r="F1098" t="s">
        <v>896</v>
      </c>
      <c r="G1098" t="s">
        <v>44</v>
      </c>
      <c r="H1098" s="266">
        <v>43160</v>
      </c>
      <c r="I1098" s="266">
        <v>44012</v>
      </c>
      <c r="J1098" s="266">
        <v>43959</v>
      </c>
      <c r="K1098" t="s">
        <v>45</v>
      </c>
      <c r="L1098" t="s">
        <v>46</v>
      </c>
      <c r="M1098" t="s">
        <v>47</v>
      </c>
      <c r="N1098" t="s">
        <v>60</v>
      </c>
      <c r="O1098">
        <v>8</v>
      </c>
      <c r="P1098" t="s">
        <v>598</v>
      </c>
      <c r="Q1098" t="s">
        <v>49</v>
      </c>
      <c r="S1098" t="s">
        <v>50</v>
      </c>
      <c r="U1098" t="s">
        <v>48</v>
      </c>
      <c r="V1098" t="s">
        <v>48</v>
      </c>
      <c r="W1098" s="92"/>
      <c r="X1098" s="92">
        <v>40.6</v>
      </c>
      <c r="Y1098" s="93"/>
      <c r="Z1098" s="93"/>
      <c r="AB1098" s="266"/>
      <c r="AC1098" s="266"/>
      <c r="AJ1098" s="266"/>
      <c r="AK1098" s="266"/>
      <c r="AL1098" s="266">
        <v>44938</v>
      </c>
    </row>
    <row r="1099" spans="1:38">
      <c r="A1099" t="s">
        <v>38</v>
      </c>
      <c r="B1099" t="s">
        <v>39</v>
      </c>
      <c r="C1099" t="s">
        <v>40</v>
      </c>
      <c r="D1099" t="s">
        <v>41</v>
      </c>
      <c r="E1099" t="s">
        <v>895</v>
      </c>
      <c r="F1099" t="s">
        <v>896</v>
      </c>
      <c r="G1099" t="s">
        <v>44</v>
      </c>
      <c r="H1099" s="266">
        <v>43160</v>
      </c>
      <c r="I1099" s="266">
        <v>44012</v>
      </c>
      <c r="J1099" s="266">
        <v>43959</v>
      </c>
      <c r="K1099" t="s">
        <v>45</v>
      </c>
      <c r="L1099" t="s">
        <v>46</v>
      </c>
      <c r="M1099" t="s">
        <v>47</v>
      </c>
      <c r="N1099" t="s">
        <v>60</v>
      </c>
      <c r="O1099">
        <v>8</v>
      </c>
      <c r="P1099" t="s">
        <v>599</v>
      </c>
      <c r="Q1099" t="s">
        <v>49</v>
      </c>
      <c r="R1099" t="s">
        <v>18</v>
      </c>
      <c r="S1099" t="s">
        <v>53</v>
      </c>
      <c r="U1099" t="s">
        <v>48</v>
      </c>
      <c r="V1099" t="s">
        <v>48</v>
      </c>
      <c r="W1099" s="92"/>
      <c r="X1099" s="92">
        <v>42.1</v>
      </c>
      <c r="Y1099" s="93"/>
      <c r="Z1099" s="93"/>
      <c r="AB1099" s="266">
        <v>43259</v>
      </c>
      <c r="AC1099" s="266">
        <v>43269</v>
      </c>
      <c r="AD1099" t="s">
        <v>54</v>
      </c>
      <c r="AF1099" t="s">
        <v>55</v>
      </c>
      <c r="AG1099" t="s">
        <v>1017</v>
      </c>
      <c r="AH1099" t="s">
        <v>57</v>
      </c>
      <c r="AI1099" t="s">
        <v>88</v>
      </c>
      <c r="AJ1099" s="266">
        <v>43269</v>
      </c>
      <c r="AK1099" s="266">
        <v>44254</v>
      </c>
      <c r="AL1099" s="266">
        <v>44938</v>
      </c>
    </row>
    <row r="1100" spans="1:38">
      <c r="A1100" t="s">
        <v>38</v>
      </c>
      <c r="B1100" t="s">
        <v>39</v>
      </c>
      <c r="C1100" t="s">
        <v>40</v>
      </c>
      <c r="D1100" t="s">
        <v>41</v>
      </c>
      <c r="E1100" t="s">
        <v>895</v>
      </c>
      <c r="F1100" t="s">
        <v>896</v>
      </c>
      <c r="G1100" t="s">
        <v>44</v>
      </c>
      <c r="H1100" s="266">
        <v>43160</v>
      </c>
      <c r="I1100" s="266">
        <v>44012</v>
      </c>
      <c r="J1100" s="266">
        <v>43959</v>
      </c>
      <c r="K1100" t="s">
        <v>45</v>
      </c>
      <c r="L1100" t="s">
        <v>46</v>
      </c>
      <c r="M1100" t="s">
        <v>47</v>
      </c>
      <c r="N1100" t="s">
        <v>60</v>
      </c>
      <c r="O1100">
        <v>8</v>
      </c>
      <c r="P1100" t="s">
        <v>600</v>
      </c>
      <c r="Q1100" t="s">
        <v>49</v>
      </c>
      <c r="S1100" t="s">
        <v>50</v>
      </c>
      <c r="U1100" t="s">
        <v>48</v>
      </c>
      <c r="V1100" t="s">
        <v>48</v>
      </c>
      <c r="W1100" s="92"/>
      <c r="X1100" s="92">
        <v>40.6</v>
      </c>
      <c r="Y1100" s="93"/>
      <c r="Z1100" s="93"/>
      <c r="AB1100" s="266"/>
      <c r="AC1100" s="266"/>
      <c r="AJ1100" s="266"/>
      <c r="AK1100" s="266"/>
      <c r="AL1100" s="266">
        <v>44938</v>
      </c>
    </row>
    <row r="1101" spans="1:38">
      <c r="A1101" t="s">
        <v>38</v>
      </c>
      <c r="B1101" t="s">
        <v>39</v>
      </c>
      <c r="C1101" t="s">
        <v>40</v>
      </c>
      <c r="D1101" t="s">
        <v>41</v>
      </c>
      <c r="E1101" t="s">
        <v>895</v>
      </c>
      <c r="F1101" t="s">
        <v>896</v>
      </c>
      <c r="G1101" t="s">
        <v>44</v>
      </c>
      <c r="H1101" s="266">
        <v>43160</v>
      </c>
      <c r="I1101" s="266">
        <v>44012</v>
      </c>
      <c r="J1101" s="266">
        <v>43959</v>
      </c>
      <c r="K1101" t="s">
        <v>45</v>
      </c>
      <c r="L1101" t="s">
        <v>46</v>
      </c>
      <c r="M1101" t="s">
        <v>47</v>
      </c>
      <c r="N1101" t="s">
        <v>60</v>
      </c>
      <c r="O1101">
        <v>8</v>
      </c>
      <c r="P1101" t="s">
        <v>602</v>
      </c>
      <c r="Q1101" t="s">
        <v>49</v>
      </c>
      <c r="R1101" t="s">
        <v>18</v>
      </c>
      <c r="S1101" t="s">
        <v>53</v>
      </c>
      <c r="U1101" t="s">
        <v>60</v>
      </c>
      <c r="V1101" t="s">
        <v>60</v>
      </c>
      <c r="W1101" s="92"/>
      <c r="X1101" s="92">
        <v>85.8</v>
      </c>
      <c r="Y1101" s="93"/>
      <c r="Z1101" s="93"/>
      <c r="AB1101" s="266">
        <v>43206</v>
      </c>
      <c r="AC1101" s="266">
        <v>43214</v>
      </c>
      <c r="AD1101" t="s">
        <v>54</v>
      </c>
      <c r="AF1101" t="s">
        <v>55</v>
      </c>
      <c r="AG1101" t="s">
        <v>1018</v>
      </c>
      <c r="AH1101" t="s">
        <v>57</v>
      </c>
      <c r="AI1101" t="s">
        <v>88</v>
      </c>
      <c r="AJ1101" s="266">
        <v>43214</v>
      </c>
      <c r="AK1101" s="266">
        <v>44254</v>
      </c>
      <c r="AL1101" s="266">
        <v>44938</v>
      </c>
    </row>
    <row r="1102" spans="1:38">
      <c r="A1102" t="s">
        <v>38</v>
      </c>
      <c r="B1102" t="s">
        <v>39</v>
      </c>
      <c r="C1102" t="s">
        <v>40</v>
      </c>
      <c r="D1102" t="s">
        <v>41</v>
      </c>
      <c r="E1102" t="s">
        <v>895</v>
      </c>
      <c r="F1102" t="s">
        <v>896</v>
      </c>
      <c r="G1102" t="s">
        <v>44</v>
      </c>
      <c r="H1102" s="266">
        <v>43160</v>
      </c>
      <c r="I1102" s="266">
        <v>44012</v>
      </c>
      <c r="J1102" s="266">
        <v>43959</v>
      </c>
      <c r="K1102" t="s">
        <v>45</v>
      </c>
      <c r="L1102" t="s">
        <v>46</v>
      </c>
      <c r="M1102" t="s">
        <v>47</v>
      </c>
      <c r="N1102" t="s">
        <v>60</v>
      </c>
      <c r="O1102">
        <v>8</v>
      </c>
      <c r="P1102" t="s">
        <v>603</v>
      </c>
      <c r="Q1102" t="s">
        <v>49</v>
      </c>
      <c r="S1102" t="s">
        <v>50</v>
      </c>
      <c r="U1102" t="s">
        <v>48</v>
      </c>
      <c r="V1102" t="s">
        <v>70</v>
      </c>
      <c r="W1102" s="92"/>
      <c r="X1102" s="92">
        <v>20.2</v>
      </c>
      <c r="Y1102" s="93"/>
      <c r="Z1102" s="93"/>
      <c r="AB1102" s="266"/>
      <c r="AC1102" s="266"/>
      <c r="AJ1102" s="266"/>
      <c r="AK1102" s="266"/>
      <c r="AL1102" s="266">
        <v>44938</v>
      </c>
    </row>
    <row r="1103" spans="1:38">
      <c r="A1103" t="s">
        <v>38</v>
      </c>
      <c r="B1103" t="s">
        <v>39</v>
      </c>
      <c r="C1103" t="s">
        <v>40</v>
      </c>
      <c r="D1103" t="s">
        <v>41</v>
      </c>
      <c r="E1103" t="s">
        <v>895</v>
      </c>
      <c r="F1103" t="s">
        <v>896</v>
      </c>
      <c r="G1103" t="s">
        <v>44</v>
      </c>
      <c r="H1103" s="266">
        <v>43160</v>
      </c>
      <c r="I1103" s="266">
        <v>44012</v>
      </c>
      <c r="J1103" s="266">
        <v>43959</v>
      </c>
      <c r="K1103" t="s">
        <v>45</v>
      </c>
      <c r="L1103" t="s">
        <v>46</v>
      </c>
      <c r="M1103" t="s">
        <v>47</v>
      </c>
      <c r="N1103" t="s">
        <v>60</v>
      </c>
      <c r="O1103">
        <v>8</v>
      </c>
      <c r="P1103" t="s">
        <v>604</v>
      </c>
      <c r="Q1103" t="s">
        <v>49</v>
      </c>
      <c r="S1103" t="s">
        <v>50</v>
      </c>
      <c r="U1103" t="s">
        <v>51</v>
      </c>
      <c r="V1103" t="s">
        <v>51</v>
      </c>
      <c r="W1103" s="92"/>
      <c r="X1103" s="92">
        <v>53.5</v>
      </c>
      <c r="Y1103" s="93"/>
      <c r="Z1103" s="93"/>
      <c r="AB1103" s="266"/>
      <c r="AC1103" s="266"/>
      <c r="AJ1103" s="266"/>
      <c r="AK1103" s="266"/>
      <c r="AL1103" s="266">
        <v>44938</v>
      </c>
    </row>
    <row r="1104" spans="1:38">
      <c r="A1104" t="s">
        <v>38</v>
      </c>
      <c r="B1104" t="s">
        <v>39</v>
      </c>
      <c r="C1104" t="s">
        <v>40</v>
      </c>
      <c r="D1104" t="s">
        <v>41</v>
      </c>
      <c r="E1104" t="s">
        <v>895</v>
      </c>
      <c r="F1104" t="s">
        <v>896</v>
      </c>
      <c r="G1104" t="s">
        <v>44</v>
      </c>
      <c r="H1104" s="266">
        <v>43160</v>
      </c>
      <c r="I1104" s="266">
        <v>44012</v>
      </c>
      <c r="J1104" s="266">
        <v>43959</v>
      </c>
      <c r="K1104" t="s">
        <v>45</v>
      </c>
      <c r="L1104" t="s">
        <v>46</v>
      </c>
      <c r="M1104" t="s">
        <v>47</v>
      </c>
      <c r="N1104" t="s">
        <v>60</v>
      </c>
      <c r="O1104">
        <v>9</v>
      </c>
      <c r="P1104" t="s">
        <v>605</v>
      </c>
      <c r="Q1104" t="s">
        <v>49</v>
      </c>
      <c r="S1104" t="s">
        <v>50</v>
      </c>
      <c r="U1104" t="s">
        <v>48</v>
      </c>
      <c r="V1104" t="s">
        <v>48</v>
      </c>
      <c r="W1104" s="92"/>
      <c r="X1104" s="92">
        <v>36.9</v>
      </c>
      <c r="Y1104" s="93"/>
      <c r="Z1104" s="93"/>
      <c r="AB1104" s="266"/>
      <c r="AC1104" s="266"/>
      <c r="AJ1104" s="266"/>
      <c r="AK1104" s="266"/>
      <c r="AL1104" s="266">
        <v>44938</v>
      </c>
    </row>
    <row r="1105" spans="1:38">
      <c r="A1105" t="s">
        <v>38</v>
      </c>
      <c r="B1105" t="s">
        <v>39</v>
      </c>
      <c r="C1105" t="s">
        <v>40</v>
      </c>
      <c r="D1105" t="s">
        <v>41</v>
      </c>
      <c r="E1105" t="s">
        <v>895</v>
      </c>
      <c r="F1105" t="s">
        <v>896</v>
      </c>
      <c r="G1105" t="s">
        <v>44</v>
      </c>
      <c r="H1105" s="266">
        <v>43160</v>
      </c>
      <c r="I1105" s="266">
        <v>44012</v>
      </c>
      <c r="J1105" s="266">
        <v>43959</v>
      </c>
      <c r="K1105" t="s">
        <v>45</v>
      </c>
      <c r="L1105" t="s">
        <v>46</v>
      </c>
      <c r="M1105" t="s">
        <v>47</v>
      </c>
      <c r="N1105" t="s">
        <v>60</v>
      </c>
      <c r="O1105">
        <v>9</v>
      </c>
      <c r="P1105" t="s">
        <v>606</v>
      </c>
      <c r="Q1105" t="s">
        <v>49</v>
      </c>
      <c r="S1105" t="s">
        <v>50</v>
      </c>
      <c r="U1105" t="s">
        <v>51</v>
      </c>
      <c r="V1105" t="s">
        <v>51</v>
      </c>
      <c r="W1105" s="92"/>
      <c r="X1105" s="92">
        <v>67.2</v>
      </c>
      <c r="Y1105" s="93"/>
      <c r="Z1105" s="93"/>
      <c r="AB1105" s="266"/>
      <c r="AC1105" s="266"/>
      <c r="AJ1105" s="266"/>
      <c r="AK1105" s="266"/>
      <c r="AL1105" s="266">
        <v>44938</v>
      </c>
    </row>
    <row r="1106" spans="1:38">
      <c r="A1106" t="s">
        <v>38</v>
      </c>
      <c r="B1106" t="s">
        <v>39</v>
      </c>
      <c r="C1106" t="s">
        <v>40</v>
      </c>
      <c r="D1106" t="s">
        <v>41</v>
      </c>
      <c r="E1106" t="s">
        <v>895</v>
      </c>
      <c r="F1106" t="s">
        <v>896</v>
      </c>
      <c r="G1106" t="s">
        <v>44</v>
      </c>
      <c r="H1106" s="266">
        <v>43160</v>
      </c>
      <c r="I1106" s="266">
        <v>44012</v>
      </c>
      <c r="J1106" s="266">
        <v>43959</v>
      </c>
      <c r="K1106" t="s">
        <v>45</v>
      </c>
      <c r="L1106" t="s">
        <v>46</v>
      </c>
      <c r="M1106" t="s">
        <v>47</v>
      </c>
      <c r="N1106" t="s">
        <v>60</v>
      </c>
      <c r="O1106">
        <v>9</v>
      </c>
      <c r="P1106" t="s">
        <v>608</v>
      </c>
      <c r="Q1106" t="s">
        <v>49</v>
      </c>
      <c r="R1106" t="s">
        <v>18</v>
      </c>
      <c r="S1106" t="s">
        <v>53</v>
      </c>
      <c r="U1106" t="s">
        <v>51</v>
      </c>
      <c r="V1106" t="s">
        <v>51</v>
      </c>
      <c r="W1106" s="92"/>
      <c r="X1106" s="92">
        <v>54.6</v>
      </c>
      <c r="Y1106" s="93"/>
      <c r="Z1106" s="93"/>
      <c r="AB1106" s="266">
        <v>43362</v>
      </c>
      <c r="AC1106" s="266">
        <v>43375</v>
      </c>
      <c r="AD1106" t="s">
        <v>54</v>
      </c>
      <c r="AF1106" t="s">
        <v>55</v>
      </c>
      <c r="AG1106" t="s">
        <v>1019</v>
      </c>
      <c r="AH1106" t="s">
        <v>57</v>
      </c>
      <c r="AI1106" t="s">
        <v>88</v>
      </c>
      <c r="AJ1106" s="266">
        <v>43375</v>
      </c>
      <c r="AK1106" s="266">
        <v>44254</v>
      </c>
      <c r="AL1106" s="266">
        <v>44938</v>
      </c>
    </row>
    <row r="1107" spans="1:38">
      <c r="A1107" t="s">
        <v>38</v>
      </c>
      <c r="B1107" t="s">
        <v>39</v>
      </c>
      <c r="C1107" t="s">
        <v>40</v>
      </c>
      <c r="D1107" t="s">
        <v>41</v>
      </c>
      <c r="E1107" t="s">
        <v>895</v>
      </c>
      <c r="F1107" t="s">
        <v>896</v>
      </c>
      <c r="G1107" t="s">
        <v>44</v>
      </c>
      <c r="H1107" s="266">
        <v>43160</v>
      </c>
      <c r="I1107" s="266">
        <v>44012</v>
      </c>
      <c r="J1107" s="266">
        <v>43959</v>
      </c>
      <c r="K1107" t="s">
        <v>45</v>
      </c>
      <c r="L1107" t="s">
        <v>46</v>
      </c>
      <c r="M1107" t="s">
        <v>47</v>
      </c>
      <c r="N1107" t="s">
        <v>60</v>
      </c>
      <c r="O1107">
        <v>9</v>
      </c>
      <c r="P1107" t="s">
        <v>609</v>
      </c>
      <c r="Q1107" t="s">
        <v>49</v>
      </c>
      <c r="S1107" t="s">
        <v>50</v>
      </c>
      <c r="U1107" t="s">
        <v>48</v>
      </c>
      <c r="V1107" t="s">
        <v>48</v>
      </c>
      <c r="W1107" s="92"/>
      <c r="X1107" s="92">
        <v>40.6</v>
      </c>
      <c r="Y1107" s="93"/>
      <c r="Z1107" s="93"/>
      <c r="AB1107" s="266"/>
      <c r="AC1107" s="266"/>
      <c r="AJ1107" s="266"/>
      <c r="AK1107" s="266"/>
      <c r="AL1107" s="266">
        <v>44938</v>
      </c>
    </row>
    <row r="1108" spans="1:38">
      <c r="A1108" t="s">
        <v>38</v>
      </c>
      <c r="B1108" t="s">
        <v>39</v>
      </c>
      <c r="C1108" t="s">
        <v>40</v>
      </c>
      <c r="D1108" t="s">
        <v>41</v>
      </c>
      <c r="E1108" t="s">
        <v>895</v>
      </c>
      <c r="F1108" t="s">
        <v>896</v>
      </c>
      <c r="G1108" t="s">
        <v>44</v>
      </c>
      <c r="H1108" s="266">
        <v>43160</v>
      </c>
      <c r="I1108" s="266">
        <v>44012</v>
      </c>
      <c r="J1108" s="266">
        <v>43959</v>
      </c>
      <c r="K1108" t="s">
        <v>45</v>
      </c>
      <c r="L1108" t="s">
        <v>46</v>
      </c>
      <c r="M1108" t="s">
        <v>47</v>
      </c>
      <c r="N1108" t="s">
        <v>60</v>
      </c>
      <c r="O1108">
        <v>9</v>
      </c>
      <c r="P1108" t="s">
        <v>611</v>
      </c>
      <c r="Q1108" t="s">
        <v>49</v>
      </c>
      <c r="R1108" t="s">
        <v>18</v>
      </c>
      <c r="S1108" t="s">
        <v>53</v>
      </c>
      <c r="U1108" t="s">
        <v>48</v>
      </c>
      <c r="V1108" t="s">
        <v>48</v>
      </c>
      <c r="W1108" s="92"/>
      <c r="X1108" s="92">
        <v>42.9</v>
      </c>
      <c r="Y1108" s="93"/>
      <c r="Z1108" s="93"/>
      <c r="AB1108" s="266">
        <v>43331</v>
      </c>
      <c r="AC1108" s="266">
        <v>43340</v>
      </c>
      <c r="AD1108" t="s">
        <v>54</v>
      </c>
      <c r="AF1108" t="s">
        <v>55</v>
      </c>
      <c r="AG1108" t="s">
        <v>1020</v>
      </c>
      <c r="AH1108" t="s">
        <v>57</v>
      </c>
      <c r="AI1108" t="s">
        <v>88</v>
      </c>
      <c r="AJ1108" s="266">
        <v>43340</v>
      </c>
      <c r="AK1108" s="266">
        <v>44254</v>
      </c>
      <c r="AL1108" s="266">
        <v>44938</v>
      </c>
    </row>
    <row r="1109" spans="1:38">
      <c r="A1109" t="s">
        <v>38</v>
      </c>
      <c r="B1109" t="s">
        <v>39</v>
      </c>
      <c r="C1109" t="s">
        <v>40</v>
      </c>
      <c r="D1109" t="s">
        <v>41</v>
      </c>
      <c r="E1109" t="s">
        <v>895</v>
      </c>
      <c r="F1109" t="s">
        <v>896</v>
      </c>
      <c r="G1109" t="s">
        <v>44</v>
      </c>
      <c r="H1109" s="266">
        <v>43160</v>
      </c>
      <c r="I1109" s="266">
        <v>44012</v>
      </c>
      <c r="J1109" s="266">
        <v>43959</v>
      </c>
      <c r="K1109" t="s">
        <v>45</v>
      </c>
      <c r="L1109" t="s">
        <v>46</v>
      </c>
      <c r="M1109" t="s">
        <v>47</v>
      </c>
      <c r="N1109" t="s">
        <v>60</v>
      </c>
      <c r="O1109">
        <v>9</v>
      </c>
      <c r="P1109" t="s">
        <v>612</v>
      </c>
      <c r="Q1109" t="s">
        <v>49</v>
      </c>
      <c r="S1109" t="s">
        <v>50</v>
      </c>
      <c r="U1109" t="s">
        <v>48</v>
      </c>
      <c r="V1109" t="s">
        <v>48</v>
      </c>
      <c r="W1109" s="92"/>
      <c r="X1109" s="92">
        <v>40.6</v>
      </c>
      <c r="Y1109" s="93"/>
      <c r="Z1109" s="93"/>
      <c r="AB1109" s="266"/>
      <c r="AC1109" s="266"/>
      <c r="AJ1109" s="266"/>
      <c r="AK1109" s="266"/>
      <c r="AL1109" s="266">
        <v>44938</v>
      </c>
    </row>
    <row r="1110" spans="1:38">
      <c r="A1110" t="s">
        <v>38</v>
      </c>
      <c r="B1110" t="s">
        <v>39</v>
      </c>
      <c r="C1110" t="s">
        <v>40</v>
      </c>
      <c r="D1110" t="s">
        <v>41</v>
      </c>
      <c r="E1110" t="s">
        <v>895</v>
      </c>
      <c r="F1110" t="s">
        <v>896</v>
      </c>
      <c r="G1110" t="s">
        <v>44</v>
      </c>
      <c r="H1110" s="266">
        <v>43160</v>
      </c>
      <c r="I1110" s="266">
        <v>44012</v>
      </c>
      <c r="J1110" s="266">
        <v>43959</v>
      </c>
      <c r="K1110" t="s">
        <v>45</v>
      </c>
      <c r="L1110" t="s">
        <v>46</v>
      </c>
      <c r="M1110" t="s">
        <v>47</v>
      </c>
      <c r="N1110" t="s">
        <v>60</v>
      </c>
      <c r="O1110">
        <v>9</v>
      </c>
      <c r="P1110" t="s">
        <v>613</v>
      </c>
      <c r="Q1110" t="s">
        <v>49</v>
      </c>
      <c r="R1110" t="s">
        <v>18</v>
      </c>
      <c r="S1110" t="s">
        <v>53</v>
      </c>
      <c r="U1110" t="s">
        <v>60</v>
      </c>
      <c r="V1110" t="s">
        <v>60</v>
      </c>
      <c r="W1110" s="92"/>
      <c r="X1110" s="92">
        <v>87.9</v>
      </c>
      <c r="Y1110" s="93"/>
      <c r="Z1110" s="93"/>
      <c r="AB1110" s="266">
        <v>43334</v>
      </c>
      <c r="AC1110" s="266">
        <v>43340</v>
      </c>
      <c r="AD1110" t="s">
        <v>54</v>
      </c>
      <c r="AF1110" t="s">
        <v>55</v>
      </c>
      <c r="AG1110" t="s">
        <v>1021</v>
      </c>
      <c r="AJ1110" s="266"/>
      <c r="AK1110" s="266">
        <v>44254</v>
      </c>
      <c r="AL1110" s="266">
        <v>44938</v>
      </c>
    </row>
    <row r="1111" spans="1:38">
      <c r="A1111" t="s">
        <v>38</v>
      </c>
      <c r="B1111" t="s">
        <v>39</v>
      </c>
      <c r="C1111" t="s">
        <v>40</v>
      </c>
      <c r="D1111" t="s">
        <v>41</v>
      </c>
      <c r="E1111" t="s">
        <v>895</v>
      </c>
      <c r="F1111" t="s">
        <v>896</v>
      </c>
      <c r="G1111" t="s">
        <v>44</v>
      </c>
      <c r="H1111" s="266">
        <v>43160</v>
      </c>
      <c r="I1111" s="266">
        <v>44012</v>
      </c>
      <c r="J1111" s="266">
        <v>43959</v>
      </c>
      <c r="K1111" t="s">
        <v>45</v>
      </c>
      <c r="L1111" t="s">
        <v>46</v>
      </c>
      <c r="M1111" t="s">
        <v>47</v>
      </c>
      <c r="N1111" t="s">
        <v>60</v>
      </c>
      <c r="O1111">
        <v>9</v>
      </c>
      <c r="P1111" t="s">
        <v>614</v>
      </c>
      <c r="Q1111" t="s">
        <v>49</v>
      </c>
      <c r="R1111" t="s">
        <v>18</v>
      </c>
      <c r="S1111" t="s">
        <v>53</v>
      </c>
      <c r="U1111" t="s">
        <v>48</v>
      </c>
      <c r="V1111" t="s">
        <v>70</v>
      </c>
      <c r="W1111" s="92"/>
      <c r="X1111" s="92">
        <v>20.2</v>
      </c>
      <c r="Y1111" s="93"/>
      <c r="Z1111" s="93"/>
      <c r="AB1111" s="266">
        <v>43202</v>
      </c>
      <c r="AC1111" s="266">
        <v>43216</v>
      </c>
      <c r="AD1111" t="s">
        <v>54</v>
      </c>
      <c r="AF1111" t="s">
        <v>55</v>
      </c>
      <c r="AG1111" t="s">
        <v>1022</v>
      </c>
      <c r="AJ1111" s="266"/>
      <c r="AK1111" s="266">
        <v>44254</v>
      </c>
      <c r="AL1111" s="266">
        <v>44938</v>
      </c>
    </row>
    <row r="1112" spans="1:38">
      <c r="A1112" t="s">
        <v>38</v>
      </c>
      <c r="B1112" t="s">
        <v>39</v>
      </c>
      <c r="C1112" t="s">
        <v>40</v>
      </c>
      <c r="D1112" t="s">
        <v>41</v>
      </c>
      <c r="E1112" t="s">
        <v>895</v>
      </c>
      <c r="F1112" t="s">
        <v>896</v>
      </c>
      <c r="G1112" t="s">
        <v>44</v>
      </c>
      <c r="H1112" s="266">
        <v>43160</v>
      </c>
      <c r="I1112" s="266">
        <v>44012</v>
      </c>
      <c r="J1112" s="266">
        <v>43959</v>
      </c>
      <c r="K1112" t="s">
        <v>45</v>
      </c>
      <c r="L1112" t="s">
        <v>46</v>
      </c>
      <c r="M1112" t="s">
        <v>47</v>
      </c>
      <c r="N1112" t="s">
        <v>60</v>
      </c>
      <c r="O1112">
        <v>9</v>
      </c>
      <c r="P1112" t="s">
        <v>615</v>
      </c>
      <c r="Q1112" t="s">
        <v>49</v>
      </c>
      <c r="S1112" t="s">
        <v>50</v>
      </c>
      <c r="U1112" t="s">
        <v>51</v>
      </c>
      <c r="V1112" t="s">
        <v>51</v>
      </c>
      <c r="W1112" s="92"/>
      <c r="X1112" s="92">
        <v>50.8</v>
      </c>
      <c r="Y1112" s="93"/>
      <c r="Z1112" s="93"/>
      <c r="AB1112" s="266"/>
      <c r="AC1112" s="266"/>
      <c r="AJ1112" s="266"/>
      <c r="AK1112" s="266"/>
      <c r="AL1112" s="266">
        <v>44938</v>
      </c>
    </row>
    <row r="1113" spans="1:38">
      <c r="A1113" t="s">
        <v>38</v>
      </c>
      <c r="B1113" t="s">
        <v>39</v>
      </c>
      <c r="C1113" t="s">
        <v>40</v>
      </c>
      <c r="D1113" t="s">
        <v>41</v>
      </c>
      <c r="E1113" t="s">
        <v>895</v>
      </c>
      <c r="F1113" t="s">
        <v>896</v>
      </c>
      <c r="G1113" t="s">
        <v>44</v>
      </c>
      <c r="H1113" s="266">
        <v>43160</v>
      </c>
      <c r="I1113" s="266">
        <v>44012</v>
      </c>
      <c r="J1113" s="266">
        <v>43959</v>
      </c>
      <c r="K1113" t="s">
        <v>45</v>
      </c>
      <c r="L1113" t="s">
        <v>46</v>
      </c>
      <c r="M1113" t="s">
        <v>47</v>
      </c>
      <c r="N1113" t="s">
        <v>60</v>
      </c>
      <c r="O1113">
        <v>10</v>
      </c>
      <c r="P1113" t="s">
        <v>616</v>
      </c>
      <c r="Q1113" t="s">
        <v>49</v>
      </c>
      <c r="S1113" t="s">
        <v>50</v>
      </c>
      <c r="U1113" t="s">
        <v>48</v>
      </c>
      <c r="V1113" t="s">
        <v>48</v>
      </c>
      <c r="W1113" s="92"/>
      <c r="X1113" s="92">
        <v>36.9</v>
      </c>
      <c r="Y1113" s="93"/>
      <c r="Z1113" s="93"/>
      <c r="AB1113" s="266"/>
      <c r="AC1113" s="266"/>
      <c r="AJ1113" s="266"/>
      <c r="AK1113" s="266"/>
      <c r="AL1113" s="266">
        <v>44938</v>
      </c>
    </row>
    <row r="1114" spans="1:38">
      <c r="A1114" t="s">
        <v>38</v>
      </c>
      <c r="B1114" t="s">
        <v>39</v>
      </c>
      <c r="C1114" t="s">
        <v>40</v>
      </c>
      <c r="D1114" t="s">
        <v>41</v>
      </c>
      <c r="E1114" t="s">
        <v>895</v>
      </c>
      <c r="F1114" t="s">
        <v>896</v>
      </c>
      <c r="G1114" t="s">
        <v>44</v>
      </c>
      <c r="H1114" s="266">
        <v>43160</v>
      </c>
      <c r="I1114" s="266">
        <v>44012</v>
      </c>
      <c r="J1114" s="266">
        <v>43959</v>
      </c>
      <c r="K1114" t="s">
        <v>45</v>
      </c>
      <c r="L1114" t="s">
        <v>46</v>
      </c>
      <c r="M1114" t="s">
        <v>47</v>
      </c>
      <c r="N1114" t="s">
        <v>60</v>
      </c>
      <c r="O1114">
        <v>10</v>
      </c>
      <c r="P1114" t="s">
        <v>617</v>
      </c>
      <c r="Q1114" t="s">
        <v>49</v>
      </c>
      <c r="S1114" t="s">
        <v>50</v>
      </c>
      <c r="U1114" t="s">
        <v>51</v>
      </c>
      <c r="V1114" t="s">
        <v>51</v>
      </c>
      <c r="W1114" s="92"/>
      <c r="X1114" s="92">
        <v>64.3</v>
      </c>
      <c r="Y1114" s="93"/>
      <c r="Z1114" s="93"/>
      <c r="AB1114" s="266"/>
      <c r="AC1114" s="266"/>
      <c r="AJ1114" s="266"/>
      <c r="AK1114" s="266"/>
      <c r="AL1114" s="266">
        <v>44938</v>
      </c>
    </row>
    <row r="1115" spans="1:38">
      <c r="A1115" t="s">
        <v>38</v>
      </c>
      <c r="B1115" t="s">
        <v>39</v>
      </c>
      <c r="C1115" t="s">
        <v>40</v>
      </c>
      <c r="D1115" t="s">
        <v>41</v>
      </c>
      <c r="E1115" t="s">
        <v>895</v>
      </c>
      <c r="F1115" t="s">
        <v>896</v>
      </c>
      <c r="G1115" t="s">
        <v>44</v>
      </c>
      <c r="H1115" s="266">
        <v>43160</v>
      </c>
      <c r="I1115" s="266">
        <v>44012</v>
      </c>
      <c r="J1115" s="266">
        <v>43959</v>
      </c>
      <c r="K1115" t="s">
        <v>45</v>
      </c>
      <c r="L1115" t="s">
        <v>46</v>
      </c>
      <c r="M1115" t="s">
        <v>47</v>
      </c>
      <c r="N1115" t="s">
        <v>60</v>
      </c>
      <c r="O1115">
        <v>10</v>
      </c>
      <c r="P1115" t="s">
        <v>618</v>
      </c>
      <c r="Q1115" t="s">
        <v>49</v>
      </c>
      <c r="S1115" t="s">
        <v>50</v>
      </c>
      <c r="U1115" t="s">
        <v>51</v>
      </c>
      <c r="V1115" t="s">
        <v>51</v>
      </c>
      <c r="W1115" s="92"/>
      <c r="X1115" s="92">
        <v>57.6</v>
      </c>
      <c r="Y1115" s="93"/>
      <c r="Z1115" s="93"/>
      <c r="AB1115" s="266"/>
      <c r="AC1115" s="266"/>
      <c r="AJ1115" s="266"/>
      <c r="AK1115" s="266"/>
      <c r="AL1115" s="266">
        <v>44938</v>
      </c>
    </row>
    <row r="1116" spans="1:38">
      <c r="A1116" t="s">
        <v>38</v>
      </c>
      <c r="B1116" t="s">
        <v>39</v>
      </c>
      <c r="C1116" t="s">
        <v>40</v>
      </c>
      <c r="D1116" t="s">
        <v>41</v>
      </c>
      <c r="E1116" t="s">
        <v>895</v>
      </c>
      <c r="F1116" t="s">
        <v>896</v>
      </c>
      <c r="G1116" t="s">
        <v>44</v>
      </c>
      <c r="H1116" s="266">
        <v>43160</v>
      </c>
      <c r="I1116" s="266">
        <v>44012</v>
      </c>
      <c r="J1116" s="266">
        <v>43959</v>
      </c>
      <c r="K1116" t="s">
        <v>45</v>
      </c>
      <c r="L1116" t="s">
        <v>46</v>
      </c>
      <c r="M1116" t="s">
        <v>47</v>
      </c>
      <c r="N1116" t="s">
        <v>60</v>
      </c>
      <c r="O1116">
        <v>10</v>
      </c>
      <c r="P1116" t="s">
        <v>619</v>
      </c>
      <c r="Q1116" t="s">
        <v>49</v>
      </c>
      <c r="S1116" t="s">
        <v>50</v>
      </c>
      <c r="U1116" t="s">
        <v>48</v>
      </c>
      <c r="V1116" t="s">
        <v>48</v>
      </c>
      <c r="W1116" s="92"/>
      <c r="X1116" s="92">
        <v>40.6</v>
      </c>
      <c r="Y1116" s="93"/>
      <c r="Z1116" s="93"/>
      <c r="AB1116" s="266"/>
      <c r="AC1116" s="266"/>
      <c r="AJ1116" s="266"/>
      <c r="AK1116" s="266"/>
      <c r="AL1116" s="266">
        <v>44938</v>
      </c>
    </row>
    <row r="1117" spans="1:38">
      <c r="A1117" t="s">
        <v>38</v>
      </c>
      <c r="B1117" t="s">
        <v>39</v>
      </c>
      <c r="C1117" t="s">
        <v>40</v>
      </c>
      <c r="D1117" t="s">
        <v>41</v>
      </c>
      <c r="E1117" t="s">
        <v>895</v>
      </c>
      <c r="F1117" t="s">
        <v>896</v>
      </c>
      <c r="G1117" t="s">
        <v>44</v>
      </c>
      <c r="H1117" s="266">
        <v>43160</v>
      </c>
      <c r="I1117" s="266">
        <v>44012</v>
      </c>
      <c r="J1117" s="266">
        <v>43959</v>
      </c>
      <c r="K1117" t="s">
        <v>45</v>
      </c>
      <c r="L1117" t="s">
        <v>46</v>
      </c>
      <c r="M1117" t="s">
        <v>47</v>
      </c>
      <c r="N1117" t="s">
        <v>60</v>
      </c>
      <c r="O1117">
        <v>10</v>
      </c>
      <c r="P1117" t="s">
        <v>620</v>
      </c>
      <c r="Q1117" t="s">
        <v>49</v>
      </c>
      <c r="S1117" t="s">
        <v>50</v>
      </c>
      <c r="U1117" t="s">
        <v>48</v>
      </c>
      <c r="V1117" t="s">
        <v>48</v>
      </c>
      <c r="W1117" s="92"/>
      <c r="X1117" s="92">
        <v>42.1</v>
      </c>
      <c r="Y1117" s="93"/>
      <c r="Z1117" s="93"/>
      <c r="AB1117" s="266"/>
      <c r="AC1117" s="266"/>
      <c r="AJ1117" s="266"/>
      <c r="AK1117" s="266"/>
      <c r="AL1117" s="266">
        <v>44938</v>
      </c>
    </row>
    <row r="1118" spans="1:38">
      <c r="A1118" t="s">
        <v>38</v>
      </c>
      <c r="B1118" t="s">
        <v>39</v>
      </c>
      <c r="C1118" t="s">
        <v>40</v>
      </c>
      <c r="D1118" t="s">
        <v>41</v>
      </c>
      <c r="E1118" t="s">
        <v>895</v>
      </c>
      <c r="F1118" t="s">
        <v>896</v>
      </c>
      <c r="G1118" t="s">
        <v>44</v>
      </c>
      <c r="H1118" s="266">
        <v>43160</v>
      </c>
      <c r="I1118" s="266">
        <v>44012</v>
      </c>
      <c r="J1118" s="266">
        <v>43959</v>
      </c>
      <c r="K1118" t="s">
        <v>45</v>
      </c>
      <c r="L1118" t="s">
        <v>46</v>
      </c>
      <c r="M1118" t="s">
        <v>47</v>
      </c>
      <c r="N1118" t="s">
        <v>60</v>
      </c>
      <c r="O1118">
        <v>10</v>
      </c>
      <c r="P1118" t="s">
        <v>621</v>
      </c>
      <c r="Q1118" t="s">
        <v>49</v>
      </c>
      <c r="S1118" t="s">
        <v>50</v>
      </c>
      <c r="U1118" t="s">
        <v>48</v>
      </c>
      <c r="V1118" t="s">
        <v>48</v>
      </c>
      <c r="W1118" s="92"/>
      <c r="X1118" s="92">
        <v>40.6</v>
      </c>
      <c r="Y1118" s="93"/>
      <c r="Z1118" s="93"/>
      <c r="AB1118" s="266"/>
      <c r="AC1118" s="266"/>
      <c r="AJ1118" s="266"/>
      <c r="AK1118" s="266"/>
      <c r="AL1118" s="266">
        <v>44938</v>
      </c>
    </row>
    <row r="1119" spans="1:38">
      <c r="A1119" t="s">
        <v>38</v>
      </c>
      <c r="B1119" t="s">
        <v>39</v>
      </c>
      <c r="C1119" t="s">
        <v>40</v>
      </c>
      <c r="D1119" t="s">
        <v>41</v>
      </c>
      <c r="E1119" t="s">
        <v>895</v>
      </c>
      <c r="F1119" t="s">
        <v>896</v>
      </c>
      <c r="G1119" t="s">
        <v>44</v>
      </c>
      <c r="H1119" s="266">
        <v>43160</v>
      </c>
      <c r="I1119" s="266">
        <v>44012</v>
      </c>
      <c r="J1119" s="266">
        <v>43959</v>
      </c>
      <c r="K1119" t="s">
        <v>45</v>
      </c>
      <c r="L1119" t="s">
        <v>46</v>
      </c>
      <c r="M1119" t="s">
        <v>47</v>
      </c>
      <c r="N1119" t="s">
        <v>60</v>
      </c>
      <c r="O1119">
        <v>10</v>
      </c>
      <c r="P1119" t="s">
        <v>622</v>
      </c>
      <c r="Q1119" t="s">
        <v>49</v>
      </c>
      <c r="S1119" t="s">
        <v>50</v>
      </c>
      <c r="U1119" t="s">
        <v>60</v>
      </c>
      <c r="V1119" t="s">
        <v>60</v>
      </c>
      <c r="W1119" s="92"/>
      <c r="X1119" s="92">
        <v>85.8</v>
      </c>
      <c r="Y1119" s="93"/>
      <c r="Z1119" s="93"/>
      <c r="AB1119" s="266"/>
      <c r="AC1119" s="266"/>
      <c r="AJ1119" s="266"/>
      <c r="AK1119" s="266"/>
      <c r="AL1119" s="266">
        <v>44938</v>
      </c>
    </row>
    <row r="1120" spans="1:38">
      <c r="A1120" t="s">
        <v>38</v>
      </c>
      <c r="B1120" t="s">
        <v>39</v>
      </c>
      <c r="C1120" t="s">
        <v>40</v>
      </c>
      <c r="D1120" t="s">
        <v>41</v>
      </c>
      <c r="E1120" t="s">
        <v>895</v>
      </c>
      <c r="F1120" t="s">
        <v>896</v>
      </c>
      <c r="G1120" t="s">
        <v>44</v>
      </c>
      <c r="H1120" s="266">
        <v>43160</v>
      </c>
      <c r="I1120" s="266">
        <v>44012</v>
      </c>
      <c r="J1120" s="266">
        <v>43959</v>
      </c>
      <c r="K1120" t="s">
        <v>45</v>
      </c>
      <c r="L1120" t="s">
        <v>46</v>
      </c>
      <c r="M1120" t="s">
        <v>47</v>
      </c>
      <c r="N1120" t="s">
        <v>60</v>
      </c>
      <c r="O1120">
        <v>10</v>
      </c>
      <c r="P1120" t="s">
        <v>623</v>
      </c>
      <c r="Q1120" t="s">
        <v>49</v>
      </c>
      <c r="S1120" t="s">
        <v>50</v>
      </c>
      <c r="U1120" t="s">
        <v>48</v>
      </c>
      <c r="V1120" t="s">
        <v>70</v>
      </c>
      <c r="W1120" s="92"/>
      <c r="X1120" s="92">
        <v>20.2</v>
      </c>
      <c r="Y1120" s="93"/>
      <c r="Z1120" s="93"/>
      <c r="AB1120" s="266"/>
      <c r="AC1120" s="266"/>
      <c r="AJ1120" s="266"/>
      <c r="AK1120" s="266"/>
      <c r="AL1120" s="266">
        <v>44938</v>
      </c>
    </row>
    <row r="1121" spans="1:38">
      <c r="A1121" t="s">
        <v>38</v>
      </c>
      <c r="B1121" t="s">
        <v>39</v>
      </c>
      <c r="C1121" t="s">
        <v>40</v>
      </c>
      <c r="D1121" t="s">
        <v>41</v>
      </c>
      <c r="E1121" t="s">
        <v>895</v>
      </c>
      <c r="F1121" t="s">
        <v>896</v>
      </c>
      <c r="G1121" t="s">
        <v>44</v>
      </c>
      <c r="H1121" s="266">
        <v>43160</v>
      </c>
      <c r="I1121" s="266">
        <v>44012</v>
      </c>
      <c r="J1121" s="266">
        <v>43959</v>
      </c>
      <c r="K1121" t="s">
        <v>45</v>
      </c>
      <c r="L1121" t="s">
        <v>46</v>
      </c>
      <c r="M1121" t="s">
        <v>47</v>
      </c>
      <c r="N1121" t="s">
        <v>60</v>
      </c>
      <c r="O1121">
        <v>10</v>
      </c>
      <c r="P1121" t="s">
        <v>624</v>
      </c>
      <c r="Q1121" t="s">
        <v>49</v>
      </c>
      <c r="S1121" t="s">
        <v>50</v>
      </c>
      <c r="U1121" t="s">
        <v>51</v>
      </c>
      <c r="V1121" t="s">
        <v>51</v>
      </c>
      <c r="W1121" s="92"/>
      <c r="X1121" s="92">
        <v>53.5</v>
      </c>
      <c r="Y1121" s="93"/>
      <c r="Z1121" s="93"/>
      <c r="AB1121" s="266"/>
      <c r="AC1121" s="266"/>
      <c r="AJ1121" s="266"/>
      <c r="AK1121" s="266"/>
      <c r="AL1121" s="266">
        <v>44938</v>
      </c>
    </row>
    <row r="1122" spans="1:38">
      <c r="A1122" t="s">
        <v>38</v>
      </c>
      <c r="B1122" t="s">
        <v>39</v>
      </c>
      <c r="C1122" t="s">
        <v>40</v>
      </c>
      <c r="D1122" t="s">
        <v>41</v>
      </c>
      <c r="E1122" t="s">
        <v>895</v>
      </c>
      <c r="F1122" t="s">
        <v>896</v>
      </c>
      <c r="G1122" t="s">
        <v>44</v>
      </c>
      <c r="H1122" s="266">
        <v>43160</v>
      </c>
      <c r="I1122" s="266">
        <v>44012</v>
      </c>
      <c r="J1122" s="266">
        <v>43959</v>
      </c>
      <c r="K1122" t="s">
        <v>45</v>
      </c>
      <c r="L1122" t="s">
        <v>46</v>
      </c>
      <c r="M1122" t="s">
        <v>47</v>
      </c>
      <c r="N1122" t="s">
        <v>60</v>
      </c>
      <c r="O1122">
        <v>11</v>
      </c>
      <c r="P1122" t="s">
        <v>625</v>
      </c>
      <c r="Q1122" t="s">
        <v>49</v>
      </c>
      <c r="S1122" t="s">
        <v>50</v>
      </c>
      <c r="U1122" t="s">
        <v>48</v>
      </c>
      <c r="V1122" t="s">
        <v>48</v>
      </c>
      <c r="W1122" s="92"/>
      <c r="X1122" s="92">
        <v>36.9</v>
      </c>
      <c r="Y1122" s="93"/>
      <c r="Z1122" s="93"/>
      <c r="AB1122" s="266"/>
      <c r="AC1122" s="266"/>
      <c r="AJ1122" s="266"/>
      <c r="AK1122" s="266"/>
      <c r="AL1122" s="266">
        <v>44938</v>
      </c>
    </row>
    <row r="1123" spans="1:38">
      <c r="A1123" t="s">
        <v>38</v>
      </c>
      <c r="B1123" t="s">
        <v>39</v>
      </c>
      <c r="C1123" t="s">
        <v>40</v>
      </c>
      <c r="D1123" t="s">
        <v>41</v>
      </c>
      <c r="E1123" t="s">
        <v>895</v>
      </c>
      <c r="F1123" t="s">
        <v>896</v>
      </c>
      <c r="G1123" t="s">
        <v>44</v>
      </c>
      <c r="H1123" s="266">
        <v>43160</v>
      </c>
      <c r="I1123" s="266">
        <v>44012</v>
      </c>
      <c r="J1123" s="266">
        <v>43959</v>
      </c>
      <c r="K1123" t="s">
        <v>45</v>
      </c>
      <c r="L1123" t="s">
        <v>46</v>
      </c>
      <c r="M1123" t="s">
        <v>47</v>
      </c>
      <c r="N1123" t="s">
        <v>60</v>
      </c>
      <c r="O1123">
        <v>11</v>
      </c>
      <c r="P1123" t="s">
        <v>626</v>
      </c>
      <c r="Q1123" t="s">
        <v>49</v>
      </c>
      <c r="S1123" t="s">
        <v>50</v>
      </c>
      <c r="U1123" t="s">
        <v>51</v>
      </c>
      <c r="V1123" t="s">
        <v>51</v>
      </c>
      <c r="W1123" s="92"/>
      <c r="X1123" s="92">
        <v>67.2</v>
      </c>
      <c r="Y1123" s="93"/>
      <c r="Z1123" s="93"/>
      <c r="AB1123" s="266"/>
      <c r="AC1123" s="266"/>
      <c r="AJ1123" s="266"/>
      <c r="AK1123" s="266"/>
      <c r="AL1123" s="266">
        <v>44938</v>
      </c>
    </row>
    <row r="1124" spans="1:38">
      <c r="A1124" t="s">
        <v>38</v>
      </c>
      <c r="B1124" t="s">
        <v>39</v>
      </c>
      <c r="C1124" t="s">
        <v>40</v>
      </c>
      <c r="D1124" t="s">
        <v>41</v>
      </c>
      <c r="E1124" t="s">
        <v>895</v>
      </c>
      <c r="F1124" t="s">
        <v>896</v>
      </c>
      <c r="G1124" t="s">
        <v>44</v>
      </c>
      <c r="H1124" s="266">
        <v>43160</v>
      </c>
      <c r="I1124" s="266">
        <v>44012</v>
      </c>
      <c r="J1124" s="266">
        <v>43959</v>
      </c>
      <c r="K1124" t="s">
        <v>45</v>
      </c>
      <c r="L1124" t="s">
        <v>46</v>
      </c>
      <c r="M1124" t="s">
        <v>47</v>
      </c>
      <c r="N1124" t="s">
        <v>60</v>
      </c>
      <c r="O1124">
        <v>11</v>
      </c>
      <c r="P1124" t="s">
        <v>627</v>
      </c>
      <c r="Q1124" t="s">
        <v>49</v>
      </c>
      <c r="S1124" t="s">
        <v>50</v>
      </c>
      <c r="U1124" t="s">
        <v>51</v>
      </c>
      <c r="V1124" t="s">
        <v>51</v>
      </c>
      <c r="W1124" s="92"/>
      <c r="X1124" s="92">
        <v>54.6</v>
      </c>
      <c r="Y1124" s="93"/>
      <c r="Z1124" s="93"/>
      <c r="AB1124" s="266"/>
      <c r="AC1124" s="266"/>
      <c r="AJ1124" s="266"/>
      <c r="AK1124" s="266"/>
      <c r="AL1124" s="266">
        <v>44938</v>
      </c>
    </row>
    <row r="1125" spans="1:38">
      <c r="A1125" t="s">
        <v>38</v>
      </c>
      <c r="B1125" t="s">
        <v>39</v>
      </c>
      <c r="C1125" t="s">
        <v>40</v>
      </c>
      <c r="D1125" t="s">
        <v>41</v>
      </c>
      <c r="E1125" t="s">
        <v>895</v>
      </c>
      <c r="F1125" t="s">
        <v>896</v>
      </c>
      <c r="G1125" t="s">
        <v>44</v>
      </c>
      <c r="H1125" s="266">
        <v>43160</v>
      </c>
      <c r="I1125" s="266">
        <v>44012</v>
      </c>
      <c r="J1125" s="266">
        <v>43959</v>
      </c>
      <c r="K1125" t="s">
        <v>45</v>
      </c>
      <c r="L1125" t="s">
        <v>46</v>
      </c>
      <c r="M1125" t="s">
        <v>47</v>
      </c>
      <c r="N1125" t="s">
        <v>60</v>
      </c>
      <c r="O1125">
        <v>11</v>
      </c>
      <c r="P1125" t="s">
        <v>629</v>
      </c>
      <c r="Q1125" t="s">
        <v>49</v>
      </c>
      <c r="S1125" t="s">
        <v>50</v>
      </c>
      <c r="U1125" t="s">
        <v>48</v>
      </c>
      <c r="V1125" t="s">
        <v>48</v>
      </c>
      <c r="W1125" s="92"/>
      <c r="X1125" s="92">
        <v>40.6</v>
      </c>
      <c r="Y1125" s="93"/>
      <c r="Z1125" s="93"/>
      <c r="AB1125" s="266"/>
      <c r="AC1125" s="266"/>
      <c r="AJ1125" s="266"/>
      <c r="AK1125" s="266"/>
      <c r="AL1125" s="266">
        <v>44938</v>
      </c>
    </row>
    <row r="1126" spans="1:38">
      <c r="A1126" t="s">
        <v>38</v>
      </c>
      <c r="B1126" t="s">
        <v>39</v>
      </c>
      <c r="C1126" t="s">
        <v>40</v>
      </c>
      <c r="D1126" t="s">
        <v>41</v>
      </c>
      <c r="E1126" t="s">
        <v>895</v>
      </c>
      <c r="F1126" t="s">
        <v>896</v>
      </c>
      <c r="G1126" t="s">
        <v>44</v>
      </c>
      <c r="H1126" s="266">
        <v>43160</v>
      </c>
      <c r="I1126" s="266">
        <v>44012</v>
      </c>
      <c r="J1126" s="266">
        <v>43959</v>
      </c>
      <c r="K1126" t="s">
        <v>45</v>
      </c>
      <c r="L1126" t="s">
        <v>46</v>
      </c>
      <c r="M1126" t="s">
        <v>47</v>
      </c>
      <c r="N1126" t="s">
        <v>60</v>
      </c>
      <c r="O1126">
        <v>11</v>
      </c>
      <c r="P1126" t="s">
        <v>630</v>
      </c>
      <c r="Q1126" t="s">
        <v>49</v>
      </c>
      <c r="S1126" t="s">
        <v>50</v>
      </c>
      <c r="U1126" t="s">
        <v>48</v>
      </c>
      <c r="V1126" t="s">
        <v>48</v>
      </c>
      <c r="W1126" s="92"/>
      <c r="X1126" s="92">
        <v>42.9</v>
      </c>
      <c r="Y1126" s="93"/>
      <c r="Z1126" s="93"/>
      <c r="AB1126" s="266"/>
      <c r="AC1126" s="266"/>
      <c r="AJ1126" s="266"/>
      <c r="AK1126" s="266"/>
      <c r="AL1126" s="266">
        <v>44938</v>
      </c>
    </row>
    <row r="1127" spans="1:38">
      <c r="A1127" t="s">
        <v>38</v>
      </c>
      <c r="B1127" t="s">
        <v>39</v>
      </c>
      <c r="C1127" t="s">
        <v>40</v>
      </c>
      <c r="D1127" t="s">
        <v>41</v>
      </c>
      <c r="E1127" t="s">
        <v>895</v>
      </c>
      <c r="F1127" t="s">
        <v>896</v>
      </c>
      <c r="G1127" t="s">
        <v>44</v>
      </c>
      <c r="H1127" s="266">
        <v>43160</v>
      </c>
      <c r="I1127" s="266">
        <v>44012</v>
      </c>
      <c r="J1127" s="266">
        <v>43959</v>
      </c>
      <c r="K1127" t="s">
        <v>45</v>
      </c>
      <c r="L1127" t="s">
        <v>46</v>
      </c>
      <c r="M1127" t="s">
        <v>47</v>
      </c>
      <c r="N1127" t="s">
        <v>60</v>
      </c>
      <c r="O1127">
        <v>11</v>
      </c>
      <c r="P1127" t="s">
        <v>631</v>
      </c>
      <c r="Q1127" t="s">
        <v>49</v>
      </c>
      <c r="S1127" t="s">
        <v>50</v>
      </c>
      <c r="U1127" t="s">
        <v>48</v>
      </c>
      <c r="V1127" t="s">
        <v>48</v>
      </c>
      <c r="W1127" s="92"/>
      <c r="X1127" s="92">
        <v>40.6</v>
      </c>
      <c r="Y1127" s="93"/>
      <c r="Z1127" s="93"/>
      <c r="AB1127" s="266"/>
      <c r="AC1127" s="266"/>
      <c r="AJ1127" s="266"/>
      <c r="AK1127" s="266"/>
      <c r="AL1127" s="266">
        <v>44938</v>
      </c>
    </row>
    <row r="1128" spans="1:38">
      <c r="A1128" t="s">
        <v>38</v>
      </c>
      <c r="B1128" t="s">
        <v>39</v>
      </c>
      <c r="C1128" t="s">
        <v>40</v>
      </c>
      <c r="D1128" t="s">
        <v>41</v>
      </c>
      <c r="E1128" t="s">
        <v>895</v>
      </c>
      <c r="F1128" t="s">
        <v>896</v>
      </c>
      <c r="G1128" t="s">
        <v>44</v>
      </c>
      <c r="H1128" s="266">
        <v>43160</v>
      </c>
      <c r="I1128" s="266">
        <v>44012</v>
      </c>
      <c r="J1128" s="266">
        <v>43959</v>
      </c>
      <c r="K1128" t="s">
        <v>45</v>
      </c>
      <c r="L1128" t="s">
        <v>46</v>
      </c>
      <c r="M1128" t="s">
        <v>47</v>
      </c>
      <c r="N1128" t="s">
        <v>60</v>
      </c>
      <c r="O1128">
        <v>11</v>
      </c>
      <c r="P1128" t="s">
        <v>632</v>
      </c>
      <c r="Q1128" t="s">
        <v>49</v>
      </c>
      <c r="S1128" t="s">
        <v>50</v>
      </c>
      <c r="U1128" t="s">
        <v>60</v>
      </c>
      <c r="V1128" t="s">
        <v>60</v>
      </c>
      <c r="W1128" s="92"/>
      <c r="X1128" s="92">
        <v>87.9</v>
      </c>
      <c r="Y1128" s="93"/>
      <c r="Z1128" s="93"/>
      <c r="AB1128" s="266"/>
      <c r="AC1128" s="266"/>
      <c r="AJ1128" s="266"/>
      <c r="AK1128" s="266"/>
      <c r="AL1128" s="266">
        <v>44938</v>
      </c>
    </row>
    <row r="1129" spans="1:38">
      <c r="A1129" t="s">
        <v>38</v>
      </c>
      <c r="B1129" t="s">
        <v>39</v>
      </c>
      <c r="C1129" t="s">
        <v>40</v>
      </c>
      <c r="D1129" t="s">
        <v>41</v>
      </c>
      <c r="E1129" t="s">
        <v>895</v>
      </c>
      <c r="F1129" t="s">
        <v>896</v>
      </c>
      <c r="G1129" t="s">
        <v>44</v>
      </c>
      <c r="H1129" s="266">
        <v>43160</v>
      </c>
      <c r="I1129" s="266">
        <v>44012</v>
      </c>
      <c r="J1129" s="266">
        <v>43959</v>
      </c>
      <c r="K1129" t="s">
        <v>45</v>
      </c>
      <c r="L1129" t="s">
        <v>46</v>
      </c>
      <c r="M1129" t="s">
        <v>47</v>
      </c>
      <c r="N1129" t="s">
        <v>60</v>
      </c>
      <c r="O1129">
        <v>11</v>
      </c>
      <c r="P1129" t="s">
        <v>633</v>
      </c>
      <c r="Q1129" t="s">
        <v>49</v>
      </c>
      <c r="R1129" t="s">
        <v>18</v>
      </c>
      <c r="S1129" t="s">
        <v>53</v>
      </c>
      <c r="U1129" t="s">
        <v>48</v>
      </c>
      <c r="V1129" t="s">
        <v>70</v>
      </c>
      <c r="W1129" s="92"/>
      <c r="X1129" s="92">
        <v>20.2</v>
      </c>
      <c r="Y1129" s="93"/>
      <c r="Z1129" s="93"/>
      <c r="AB1129" s="266">
        <v>43774</v>
      </c>
      <c r="AC1129" s="266">
        <v>43789</v>
      </c>
      <c r="AD1129" t="s">
        <v>54</v>
      </c>
      <c r="AF1129" t="s">
        <v>55</v>
      </c>
      <c r="AG1129" t="s">
        <v>1023</v>
      </c>
      <c r="AH1129" t="s">
        <v>57</v>
      </c>
      <c r="AI1129" t="s">
        <v>88</v>
      </c>
      <c r="AJ1129" s="266">
        <v>43789</v>
      </c>
      <c r="AK1129" s="266">
        <v>44254</v>
      </c>
      <c r="AL1129" s="266">
        <v>44938</v>
      </c>
    </row>
    <row r="1130" spans="1:38">
      <c r="A1130" t="s">
        <v>38</v>
      </c>
      <c r="B1130" t="s">
        <v>39</v>
      </c>
      <c r="C1130" t="s">
        <v>40</v>
      </c>
      <c r="D1130" t="s">
        <v>41</v>
      </c>
      <c r="E1130" t="s">
        <v>895</v>
      </c>
      <c r="F1130" t="s">
        <v>896</v>
      </c>
      <c r="G1130" t="s">
        <v>44</v>
      </c>
      <c r="H1130" s="266">
        <v>43160</v>
      </c>
      <c r="I1130" s="266">
        <v>44012</v>
      </c>
      <c r="J1130" s="266">
        <v>43959</v>
      </c>
      <c r="K1130" t="s">
        <v>45</v>
      </c>
      <c r="L1130" t="s">
        <v>46</v>
      </c>
      <c r="M1130" t="s">
        <v>47</v>
      </c>
      <c r="N1130" t="s">
        <v>60</v>
      </c>
      <c r="O1130">
        <v>11</v>
      </c>
      <c r="P1130" t="s">
        <v>635</v>
      </c>
      <c r="Q1130" t="s">
        <v>49</v>
      </c>
      <c r="S1130" t="s">
        <v>50</v>
      </c>
      <c r="U1130" t="s">
        <v>51</v>
      </c>
      <c r="V1130" t="s">
        <v>51</v>
      </c>
      <c r="W1130" s="92"/>
      <c r="X1130" s="92">
        <v>50.8</v>
      </c>
      <c r="Y1130" s="93"/>
      <c r="Z1130" s="93"/>
      <c r="AB1130" s="266"/>
      <c r="AC1130" s="266"/>
      <c r="AJ1130" s="266"/>
      <c r="AK1130" s="266"/>
      <c r="AL1130" s="266">
        <v>44938</v>
      </c>
    </row>
    <row r="1131" spans="1:38">
      <c r="A1131" t="s">
        <v>38</v>
      </c>
      <c r="B1131" t="s">
        <v>39</v>
      </c>
      <c r="C1131" t="s">
        <v>40</v>
      </c>
      <c r="D1131" t="s">
        <v>41</v>
      </c>
      <c r="E1131" t="s">
        <v>895</v>
      </c>
      <c r="F1131" t="s">
        <v>896</v>
      </c>
      <c r="G1131" t="s">
        <v>44</v>
      </c>
      <c r="H1131" s="266">
        <v>43160</v>
      </c>
      <c r="I1131" s="266">
        <v>44012</v>
      </c>
      <c r="J1131" s="266">
        <v>43959</v>
      </c>
      <c r="K1131" t="s">
        <v>45</v>
      </c>
      <c r="L1131" t="s">
        <v>46</v>
      </c>
      <c r="M1131" t="s">
        <v>47</v>
      </c>
      <c r="N1131" t="s">
        <v>60</v>
      </c>
      <c r="O1131">
        <v>12</v>
      </c>
      <c r="P1131" t="s">
        <v>636</v>
      </c>
      <c r="Q1131" t="s">
        <v>49</v>
      </c>
      <c r="R1131" t="s">
        <v>18</v>
      </c>
      <c r="S1131" t="s">
        <v>53</v>
      </c>
      <c r="U1131" t="s">
        <v>48</v>
      </c>
      <c r="V1131" t="s">
        <v>48</v>
      </c>
      <c r="W1131" s="92"/>
      <c r="X1131" s="92">
        <v>36.9</v>
      </c>
      <c r="Y1131" s="93"/>
      <c r="Z1131" s="93"/>
      <c r="AB1131" s="266">
        <v>43712</v>
      </c>
      <c r="AC1131" s="266">
        <v>43720</v>
      </c>
      <c r="AD1131" t="s">
        <v>54</v>
      </c>
      <c r="AF1131" t="s">
        <v>55</v>
      </c>
      <c r="AG1131" t="s">
        <v>1024</v>
      </c>
      <c r="AJ1131" s="266"/>
      <c r="AK1131" s="266">
        <v>44254</v>
      </c>
      <c r="AL1131" s="266">
        <v>44938</v>
      </c>
    </row>
    <row r="1132" spans="1:38">
      <c r="A1132" t="s">
        <v>38</v>
      </c>
      <c r="B1132" t="s">
        <v>39</v>
      </c>
      <c r="C1132" t="s">
        <v>40</v>
      </c>
      <c r="D1132" t="s">
        <v>41</v>
      </c>
      <c r="E1132" t="s">
        <v>895</v>
      </c>
      <c r="F1132" t="s">
        <v>896</v>
      </c>
      <c r="G1132" t="s">
        <v>44</v>
      </c>
      <c r="H1132" s="266">
        <v>43160</v>
      </c>
      <c r="I1132" s="266">
        <v>44012</v>
      </c>
      <c r="J1132" s="266">
        <v>43959</v>
      </c>
      <c r="K1132" t="s">
        <v>45</v>
      </c>
      <c r="L1132" t="s">
        <v>46</v>
      </c>
      <c r="M1132" t="s">
        <v>47</v>
      </c>
      <c r="N1132" t="s">
        <v>60</v>
      </c>
      <c r="O1132">
        <v>12</v>
      </c>
      <c r="P1132" t="s">
        <v>637</v>
      </c>
      <c r="Q1132" t="s">
        <v>49</v>
      </c>
      <c r="S1132" t="s">
        <v>50</v>
      </c>
      <c r="U1132" t="s">
        <v>51</v>
      </c>
      <c r="V1132" t="s">
        <v>51</v>
      </c>
      <c r="W1132" s="92"/>
      <c r="X1132" s="92">
        <v>64.3</v>
      </c>
      <c r="Y1132" s="93"/>
      <c r="Z1132" s="93"/>
      <c r="AB1132" s="266"/>
      <c r="AC1132" s="266"/>
      <c r="AJ1132" s="266"/>
      <c r="AK1132" s="266"/>
      <c r="AL1132" s="266">
        <v>44938</v>
      </c>
    </row>
    <row r="1133" spans="1:38">
      <c r="A1133" t="s">
        <v>38</v>
      </c>
      <c r="B1133" t="s">
        <v>39</v>
      </c>
      <c r="C1133" t="s">
        <v>40</v>
      </c>
      <c r="D1133" t="s">
        <v>41</v>
      </c>
      <c r="E1133" t="s">
        <v>895</v>
      </c>
      <c r="F1133" t="s">
        <v>896</v>
      </c>
      <c r="G1133" t="s">
        <v>44</v>
      </c>
      <c r="H1133" s="266">
        <v>43160</v>
      </c>
      <c r="I1133" s="266">
        <v>44012</v>
      </c>
      <c r="J1133" s="266">
        <v>43959</v>
      </c>
      <c r="K1133" t="s">
        <v>45</v>
      </c>
      <c r="L1133" t="s">
        <v>46</v>
      </c>
      <c r="M1133" t="s">
        <v>47</v>
      </c>
      <c r="N1133" t="s">
        <v>60</v>
      </c>
      <c r="O1133">
        <v>12</v>
      </c>
      <c r="P1133" t="s">
        <v>639</v>
      </c>
      <c r="Q1133" t="s">
        <v>49</v>
      </c>
      <c r="R1133" t="s">
        <v>18</v>
      </c>
      <c r="S1133" t="s">
        <v>53</v>
      </c>
      <c r="U1133" t="s">
        <v>51</v>
      </c>
      <c r="V1133" t="s">
        <v>51</v>
      </c>
      <c r="W1133" s="92"/>
      <c r="X1133" s="92">
        <v>57.6</v>
      </c>
      <c r="Y1133" s="93"/>
      <c r="Z1133" s="93"/>
      <c r="AB1133" s="266">
        <v>43651</v>
      </c>
      <c r="AC1133" s="266">
        <v>43662</v>
      </c>
      <c r="AD1133" t="s">
        <v>54</v>
      </c>
      <c r="AF1133" t="s">
        <v>55</v>
      </c>
      <c r="AG1133" t="s">
        <v>1025</v>
      </c>
      <c r="AH1133" t="s">
        <v>57</v>
      </c>
      <c r="AI1133" t="s">
        <v>88</v>
      </c>
      <c r="AJ1133" s="266">
        <v>43662</v>
      </c>
      <c r="AK1133" s="266">
        <v>44254</v>
      </c>
      <c r="AL1133" s="266">
        <v>44938</v>
      </c>
    </row>
    <row r="1134" spans="1:38">
      <c r="A1134" t="s">
        <v>38</v>
      </c>
      <c r="B1134" t="s">
        <v>39</v>
      </c>
      <c r="C1134" t="s">
        <v>40</v>
      </c>
      <c r="D1134" t="s">
        <v>41</v>
      </c>
      <c r="E1134" t="s">
        <v>895</v>
      </c>
      <c r="F1134" t="s">
        <v>896</v>
      </c>
      <c r="G1134" t="s">
        <v>44</v>
      </c>
      <c r="H1134" s="266">
        <v>43160</v>
      </c>
      <c r="I1134" s="266">
        <v>44012</v>
      </c>
      <c r="J1134" s="266">
        <v>43959</v>
      </c>
      <c r="K1134" t="s">
        <v>45</v>
      </c>
      <c r="L1134" t="s">
        <v>46</v>
      </c>
      <c r="M1134" t="s">
        <v>47</v>
      </c>
      <c r="N1134" t="s">
        <v>60</v>
      </c>
      <c r="O1134">
        <v>12</v>
      </c>
      <c r="P1134" t="s">
        <v>640</v>
      </c>
      <c r="Q1134" t="s">
        <v>49</v>
      </c>
      <c r="R1134" t="s">
        <v>18</v>
      </c>
      <c r="S1134" t="s">
        <v>53</v>
      </c>
      <c r="U1134" t="s">
        <v>48</v>
      </c>
      <c r="V1134" t="s">
        <v>48</v>
      </c>
      <c r="W1134" s="92"/>
      <c r="X1134" s="92">
        <v>40.6</v>
      </c>
      <c r="Y1134" s="93"/>
      <c r="Z1134" s="93"/>
      <c r="AB1134" s="266">
        <v>43528</v>
      </c>
      <c r="AC1134" s="266">
        <v>43543</v>
      </c>
      <c r="AD1134" t="s">
        <v>54</v>
      </c>
      <c r="AF1134" t="s">
        <v>55</v>
      </c>
      <c r="AG1134" t="s">
        <v>1026</v>
      </c>
      <c r="AH1134" t="s">
        <v>57</v>
      </c>
      <c r="AI1134" t="s">
        <v>88</v>
      </c>
      <c r="AJ1134" s="266">
        <v>43543</v>
      </c>
      <c r="AK1134" s="266">
        <v>44254</v>
      </c>
      <c r="AL1134" s="266">
        <v>44938</v>
      </c>
    </row>
    <row r="1135" spans="1:38">
      <c r="A1135" t="s">
        <v>38</v>
      </c>
      <c r="B1135" t="s">
        <v>39</v>
      </c>
      <c r="C1135" t="s">
        <v>40</v>
      </c>
      <c r="D1135" t="s">
        <v>41</v>
      </c>
      <c r="E1135" t="s">
        <v>895</v>
      </c>
      <c r="F1135" t="s">
        <v>896</v>
      </c>
      <c r="G1135" t="s">
        <v>44</v>
      </c>
      <c r="H1135" s="266">
        <v>43160</v>
      </c>
      <c r="I1135" s="266">
        <v>44012</v>
      </c>
      <c r="J1135" s="266">
        <v>43959</v>
      </c>
      <c r="K1135" t="s">
        <v>45</v>
      </c>
      <c r="L1135" t="s">
        <v>46</v>
      </c>
      <c r="M1135" t="s">
        <v>47</v>
      </c>
      <c r="N1135" t="s">
        <v>60</v>
      </c>
      <c r="O1135">
        <v>12</v>
      </c>
      <c r="P1135" t="s">
        <v>642</v>
      </c>
      <c r="Q1135" t="s">
        <v>49</v>
      </c>
      <c r="S1135" t="s">
        <v>50</v>
      </c>
      <c r="U1135" t="s">
        <v>48</v>
      </c>
      <c r="V1135" t="s">
        <v>48</v>
      </c>
      <c r="W1135" s="92"/>
      <c r="X1135" s="92">
        <v>42.1</v>
      </c>
      <c r="Y1135" s="93"/>
      <c r="Z1135" s="93"/>
      <c r="AB1135" s="266"/>
      <c r="AC1135" s="266"/>
      <c r="AJ1135" s="266"/>
      <c r="AK1135" s="266"/>
      <c r="AL1135" s="266">
        <v>44938</v>
      </c>
    </row>
    <row r="1136" spans="1:38">
      <c r="A1136" t="s">
        <v>38</v>
      </c>
      <c r="B1136" t="s">
        <v>39</v>
      </c>
      <c r="C1136" t="s">
        <v>40</v>
      </c>
      <c r="D1136" t="s">
        <v>41</v>
      </c>
      <c r="E1136" t="s">
        <v>895</v>
      </c>
      <c r="F1136" t="s">
        <v>896</v>
      </c>
      <c r="G1136" t="s">
        <v>44</v>
      </c>
      <c r="H1136" s="266">
        <v>43160</v>
      </c>
      <c r="I1136" s="266">
        <v>44012</v>
      </c>
      <c r="J1136" s="266">
        <v>43959</v>
      </c>
      <c r="K1136" t="s">
        <v>45</v>
      </c>
      <c r="L1136" t="s">
        <v>46</v>
      </c>
      <c r="M1136" t="s">
        <v>47</v>
      </c>
      <c r="N1136" t="s">
        <v>60</v>
      </c>
      <c r="O1136">
        <v>12</v>
      </c>
      <c r="P1136" t="s">
        <v>643</v>
      </c>
      <c r="Q1136" t="s">
        <v>49</v>
      </c>
      <c r="S1136" t="s">
        <v>50</v>
      </c>
      <c r="U1136" t="s">
        <v>48</v>
      </c>
      <c r="V1136" t="s">
        <v>48</v>
      </c>
      <c r="W1136" s="92"/>
      <c r="X1136" s="92">
        <v>40.6</v>
      </c>
      <c r="Y1136" s="93"/>
      <c r="Z1136" s="93"/>
      <c r="AB1136" s="266"/>
      <c r="AC1136" s="266"/>
      <c r="AJ1136" s="266"/>
      <c r="AK1136" s="266"/>
      <c r="AL1136" s="266">
        <v>44938</v>
      </c>
    </row>
    <row r="1137" spans="1:38">
      <c r="A1137" t="s">
        <v>38</v>
      </c>
      <c r="B1137" t="s">
        <v>39</v>
      </c>
      <c r="C1137" t="s">
        <v>40</v>
      </c>
      <c r="D1137" t="s">
        <v>41</v>
      </c>
      <c r="E1137" t="s">
        <v>895</v>
      </c>
      <c r="F1137" t="s">
        <v>896</v>
      </c>
      <c r="G1137" t="s">
        <v>44</v>
      </c>
      <c r="H1137" s="266">
        <v>43160</v>
      </c>
      <c r="I1137" s="266">
        <v>44012</v>
      </c>
      <c r="J1137" s="266">
        <v>43959</v>
      </c>
      <c r="K1137" t="s">
        <v>45</v>
      </c>
      <c r="L1137" t="s">
        <v>46</v>
      </c>
      <c r="M1137" t="s">
        <v>47</v>
      </c>
      <c r="N1137" t="s">
        <v>60</v>
      </c>
      <c r="O1137">
        <v>12</v>
      </c>
      <c r="P1137" t="s">
        <v>645</v>
      </c>
      <c r="Q1137" t="s">
        <v>49</v>
      </c>
      <c r="R1137" t="s">
        <v>18</v>
      </c>
      <c r="S1137" t="s">
        <v>53</v>
      </c>
      <c r="U1137" t="s">
        <v>60</v>
      </c>
      <c r="V1137" t="s">
        <v>60</v>
      </c>
      <c r="W1137" s="92"/>
      <c r="X1137" s="92">
        <v>85.8</v>
      </c>
      <c r="Y1137" s="93"/>
      <c r="Z1137" s="93"/>
      <c r="AB1137" s="266">
        <v>43399</v>
      </c>
      <c r="AC1137" s="266">
        <v>43446</v>
      </c>
      <c r="AD1137" t="s">
        <v>54</v>
      </c>
      <c r="AF1137" t="s">
        <v>55</v>
      </c>
      <c r="AG1137" t="s">
        <v>1027</v>
      </c>
      <c r="AH1137" t="s">
        <v>57</v>
      </c>
      <c r="AI1137" t="s">
        <v>88</v>
      </c>
      <c r="AJ1137" s="266">
        <v>43446</v>
      </c>
      <c r="AK1137" s="266">
        <v>44254</v>
      </c>
      <c r="AL1137" s="266">
        <v>44938</v>
      </c>
    </row>
    <row r="1138" spans="1:38">
      <c r="A1138" t="s">
        <v>38</v>
      </c>
      <c r="B1138" t="s">
        <v>39</v>
      </c>
      <c r="C1138" t="s">
        <v>40</v>
      </c>
      <c r="D1138" t="s">
        <v>41</v>
      </c>
      <c r="E1138" t="s">
        <v>895</v>
      </c>
      <c r="F1138" t="s">
        <v>896</v>
      </c>
      <c r="G1138" t="s">
        <v>44</v>
      </c>
      <c r="H1138" s="266">
        <v>43160</v>
      </c>
      <c r="I1138" s="266">
        <v>44012</v>
      </c>
      <c r="J1138" s="266">
        <v>43959</v>
      </c>
      <c r="K1138" t="s">
        <v>45</v>
      </c>
      <c r="L1138" t="s">
        <v>46</v>
      </c>
      <c r="M1138" t="s">
        <v>47</v>
      </c>
      <c r="N1138" t="s">
        <v>60</v>
      </c>
      <c r="O1138">
        <v>12</v>
      </c>
      <c r="P1138" t="s">
        <v>647</v>
      </c>
      <c r="Q1138" t="s">
        <v>49</v>
      </c>
      <c r="R1138" t="s">
        <v>18</v>
      </c>
      <c r="S1138" t="s">
        <v>53</v>
      </c>
      <c r="U1138" t="s">
        <v>48</v>
      </c>
      <c r="V1138" t="s">
        <v>70</v>
      </c>
      <c r="W1138" s="92"/>
      <c r="X1138" s="92">
        <v>20.2</v>
      </c>
      <c r="Y1138" s="93"/>
      <c r="Z1138" s="93"/>
      <c r="AB1138" s="266">
        <v>43199</v>
      </c>
      <c r="AC1138" s="266">
        <v>43215</v>
      </c>
      <c r="AD1138" t="s">
        <v>54</v>
      </c>
      <c r="AF1138" t="s">
        <v>55</v>
      </c>
      <c r="AG1138" t="s">
        <v>1028</v>
      </c>
      <c r="AH1138" t="s">
        <v>57</v>
      </c>
      <c r="AI1138" t="s">
        <v>88</v>
      </c>
      <c r="AJ1138" s="266">
        <v>43215</v>
      </c>
      <c r="AK1138" s="266">
        <v>44254</v>
      </c>
      <c r="AL1138" s="266">
        <v>44938</v>
      </c>
    </row>
    <row r="1139" spans="1:38">
      <c r="A1139" t="s">
        <v>38</v>
      </c>
      <c r="B1139" t="s">
        <v>39</v>
      </c>
      <c r="C1139" t="s">
        <v>40</v>
      </c>
      <c r="D1139" t="s">
        <v>41</v>
      </c>
      <c r="E1139" t="s">
        <v>895</v>
      </c>
      <c r="F1139" t="s">
        <v>896</v>
      </c>
      <c r="G1139" t="s">
        <v>44</v>
      </c>
      <c r="H1139" s="266">
        <v>43160</v>
      </c>
      <c r="I1139" s="266">
        <v>44012</v>
      </c>
      <c r="J1139" s="266">
        <v>43959</v>
      </c>
      <c r="K1139" t="s">
        <v>45</v>
      </c>
      <c r="L1139" t="s">
        <v>46</v>
      </c>
      <c r="M1139" t="s">
        <v>47</v>
      </c>
      <c r="N1139" t="s">
        <v>60</v>
      </c>
      <c r="O1139">
        <v>12</v>
      </c>
      <c r="P1139" t="s">
        <v>648</v>
      </c>
      <c r="Q1139" t="s">
        <v>49</v>
      </c>
      <c r="S1139" t="s">
        <v>50</v>
      </c>
      <c r="U1139" t="s">
        <v>51</v>
      </c>
      <c r="V1139" t="s">
        <v>51</v>
      </c>
      <c r="W1139" s="92"/>
      <c r="X1139" s="92">
        <v>53.5</v>
      </c>
      <c r="Y1139" s="93"/>
      <c r="Z1139" s="93"/>
      <c r="AB1139" s="266"/>
      <c r="AC1139" s="266"/>
      <c r="AJ1139" s="266"/>
      <c r="AK1139" s="266"/>
      <c r="AL1139" s="266">
        <v>44938</v>
      </c>
    </row>
    <row r="1140" spans="1:38">
      <c r="A1140" t="s">
        <v>38</v>
      </c>
      <c r="B1140" t="s">
        <v>39</v>
      </c>
      <c r="C1140" t="s">
        <v>40</v>
      </c>
      <c r="D1140" t="s">
        <v>41</v>
      </c>
      <c r="E1140" t="s">
        <v>895</v>
      </c>
      <c r="F1140" t="s">
        <v>896</v>
      </c>
      <c r="G1140" t="s">
        <v>44</v>
      </c>
      <c r="H1140" s="266">
        <v>43160</v>
      </c>
      <c r="I1140" s="266">
        <v>44012</v>
      </c>
      <c r="J1140" s="266">
        <v>43959</v>
      </c>
      <c r="K1140" t="s">
        <v>45</v>
      </c>
      <c r="L1140" t="s">
        <v>46</v>
      </c>
      <c r="M1140" t="s">
        <v>47</v>
      </c>
      <c r="N1140" t="s">
        <v>60</v>
      </c>
      <c r="O1140">
        <v>13</v>
      </c>
      <c r="P1140" t="s">
        <v>649</v>
      </c>
      <c r="Q1140" t="s">
        <v>49</v>
      </c>
      <c r="R1140" t="s">
        <v>18</v>
      </c>
      <c r="S1140" t="s">
        <v>53</v>
      </c>
      <c r="U1140" t="s">
        <v>48</v>
      </c>
      <c r="V1140" t="s">
        <v>48</v>
      </c>
      <c r="W1140" s="92"/>
      <c r="X1140" s="92">
        <v>36.9</v>
      </c>
      <c r="Y1140" s="93"/>
      <c r="Z1140" s="93"/>
      <c r="AB1140" s="266">
        <v>43483</v>
      </c>
      <c r="AC1140" s="266">
        <v>43497</v>
      </c>
      <c r="AD1140" t="s">
        <v>54</v>
      </c>
      <c r="AF1140" t="s">
        <v>55</v>
      </c>
      <c r="AG1140" t="s">
        <v>1029</v>
      </c>
      <c r="AJ1140" s="266"/>
      <c r="AK1140" s="266">
        <v>44254</v>
      </c>
      <c r="AL1140" s="266">
        <v>44938</v>
      </c>
    </row>
    <row r="1141" spans="1:38">
      <c r="A1141" t="s">
        <v>38</v>
      </c>
      <c r="B1141" t="s">
        <v>39</v>
      </c>
      <c r="C1141" t="s">
        <v>40</v>
      </c>
      <c r="D1141" t="s">
        <v>41</v>
      </c>
      <c r="E1141" t="s">
        <v>895</v>
      </c>
      <c r="F1141" t="s">
        <v>896</v>
      </c>
      <c r="G1141" t="s">
        <v>44</v>
      </c>
      <c r="H1141" s="266">
        <v>43160</v>
      </c>
      <c r="I1141" s="266">
        <v>44012</v>
      </c>
      <c r="J1141" s="266">
        <v>43959</v>
      </c>
      <c r="K1141" t="s">
        <v>45</v>
      </c>
      <c r="L1141" t="s">
        <v>46</v>
      </c>
      <c r="M1141" t="s">
        <v>47</v>
      </c>
      <c r="N1141" t="s">
        <v>60</v>
      </c>
      <c r="O1141">
        <v>13</v>
      </c>
      <c r="P1141" t="s">
        <v>650</v>
      </c>
      <c r="Q1141" t="s">
        <v>49</v>
      </c>
      <c r="S1141" t="s">
        <v>50</v>
      </c>
      <c r="U1141" t="s">
        <v>51</v>
      </c>
      <c r="V1141" t="s">
        <v>51</v>
      </c>
      <c r="W1141" s="92"/>
      <c r="X1141" s="92">
        <v>67.2</v>
      </c>
      <c r="Y1141" s="93"/>
      <c r="Z1141" s="93"/>
      <c r="AB1141" s="266"/>
      <c r="AC1141" s="266"/>
      <c r="AJ1141" s="266"/>
      <c r="AK1141" s="266"/>
      <c r="AL1141" s="266">
        <v>44938</v>
      </c>
    </row>
    <row r="1142" spans="1:38">
      <c r="A1142" t="s">
        <v>38</v>
      </c>
      <c r="B1142" t="s">
        <v>39</v>
      </c>
      <c r="C1142" t="s">
        <v>40</v>
      </c>
      <c r="D1142" t="s">
        <v>41</v>
      </c>
      <c r="E1142" t="s">
        <v>895</v>
      </c>
      <c r="F1142" t="s">
        <v>896</v>
      </c>
      <c r="G1142" t="s">
        <v>44</v>
      </c>
      <c r="H1142" s="266">
        <v>43160</v>
      </c>
      <c r="I1142" s="266">
        <v>44012</v>
      </c>
      <c r="J1142" s="266">
        <v>43959</v>
      </c>
      <c r="K1142" t="s">
        <v>45</v>
      </c>
      <c r="L1142" t="s">
        <v>46</v>
      </c>
      <c r="M1142" t="s">
        <v>47</v>
      </c>
      <c r="N1142" t="s">
        <v>60</v>
      </c>
      <c r="O1142">
        <v>13</v>
      </c>
      <c r="P1142" t="s">
        <v>651</v>
      </c>
      <c r="Q1142" t="s">
        <v>49</v>
      </c>
      <c r="S1142" t="s">
        <v>50</v>
      </c>
      <c r="U1142" t="s">
        <v>51</v>
      </c>
      <c r="V1142" t="s">
        <v>51</v>
      </c>
      <c r="W1142" s="92"/>
      <c r="X1142" s="92">
        <v>54.6</v>
      </c>
      <c r="Y1142" s="93"/>
      <c r="Z1142" s="93"/>
      <c r="AB1142" s="266"/>
      <c r="AC1142" s="266"/>
      <c r="AJ1142" s="266"/>
      <c r="AK1142" s="266"/>
      <c r="AL1142" s="266">
        <v>44938</v>
      </c>
    </row>
    <row r="1143" spans="1:38">
      <c r="A1143" t="s">
        <v>38</v>
      </c>
      <c r="B1143" t="s">
        <v>39</v>
      </c>
      <c r="C1143" t="s">
        <v>40</v>
      </c>
      <c r="D1143" t="s">
        <v>41</v>
      </c>
      <c r="E1143" t="s">
        <v>895</v>
      </c>
      <c r="F1143" t="s">
        <v>896</v>
      </c>
      <c r="G1143" t="s">
        <v>44</v>
      </c>
      <c r="H1143" s="266">
        <v>43160</v>
      </c>
      <c r="I1143" s="266">
        <v>44012</v>
      </c>
      <c r="J1143" s="266">
        <v>43959</v>
      </c>
      <c r="K1143" t="s">
        <v>45</v>
      </c>
      <c r="L1143" t="s">
        <v>46</v>
      </c>
      <c r="M1143" t="s">
        <v>47</v>
      </c>
      <c r="N1143" t="s">
        <v>60</v>
      </c>
      <c r="O1143">
        <v>13</v>
      </c>
      <c r="P1143" t="s">
        <v>652</v>
      </c>
      <c r="Q1143" t="s">
        <v>49</v>
      </c>
      <c r="R1143" t="s">
        <v>18</v>
      </c>
      <c r="S1143" t="s">
        <v>53</v>
      </c>
      <c r="U1143" t="s">
        <v>48</v>
      </c>
      <c r="V1143" t="s">
        <v>48</v>
      </c>
      <c r="W1143" s="92"/>
      <c r="X1143" s="92">
        <v>40.6</v>
      </c>
      <c r="Y1143" s="93"/>
      <c r="Z1143" s="93"/>
      <c r="AB1143" s="266">
        <v>43569</v>
      </c>
      <c r="AC1143" s="266">
        <v>43577</v>
      </c>
      <c r="AD1143" t="s">
        <v>54</v>
      </c>
      <c r="AF1143" t="s">
        <v>55</v>
      </c>
      <c r="AG1143" t="s">
        <v>1030</v>
      </c>
      <c r="AJ1143" s="266"/>
      <c r="AK1143" s="266">
        <v>44254</v>
      </c>
      <c r="AL1143" s="266">
        <v>44938</v>
      </c>
    </row>
    <row r="1144" spans="1:38">
      <c r="A1144" t="s">
        <v>38</v>
      </c>
      <c r="B1144" t="s">
        <v>39</v>
      </c>
      <c r="C1144" t="s">
        <v>40</v>
      </c>
      <c r="D1144" t="s">
        <v>41</v>
      </c>
      <c r="E1144" t="s">
        <v>895</v>
      </c>
      <c r="F1144" t="s">
        <v>896</v>
      </c>
      <c r="G1144" t="s">
        <v>44</v>
      </c>
      <c r="H1144" s="266">
        <v>43160</v>
      </c>
      <c r="I1144" s="266">
        <v>44012</v>
      </c>
      <c r="J1144" s="266">
        <v>43959</v>
      </c>
      <c r="K1144" t="s">
        <v>45</v>
      </c>
      <c r="L1144" t="s">
        <v>46</v>
      </c>
      <c r="M1144" t="s">
        <v>47</v>
      </c>
      <c r="N1144" t="s">
        <v>60</v>
      </c>
      <c r="O1144">
        <v>13</v>
      </c>
      <c r="P1144" t="s">
        <v>653</v>
      </c>
      <c r="Q1144" t="s">
        <v>49</v>
      </c>
      <c r="S1144" t="s">
        <v>50</v>
      </c>
      <c r="U1144" t="s">
        <v>48</v>
      </c>
      <c r="V1144" t="s">
        <v>48</v>
      </c>
      <c r="W1144" s="92"/>
      <c r="X1144" s="92">
        <v>42.9</v>
      </c>
      <c r="Y1144" s="93"/>
      <c r="Z1144" s="93"/>
      <c r="AB1144" s="266"/>
      <c r="AC1144" s="266"/>
      <c r="AJ1144" s="266"/>
      <c r="AK1144" s="266"/>
      <c r="AL1144" s="266">
        <v>44938</v>
      </c>
    </row>
    <row r="1145" spans="1:38">
      <c r="A1145" t="s">
        <v>38</v>
      </c>
      <c r="B1145" t="s">
        <v>39</v>
      </c>
      <c r="C1145" t="s">
        <v>40</v>
      </c>
      <c r="D1145" t="s">
        <v>41</v>
      </c>
      <c r="E1145" t="s">
        <v>895</v>
      </c>
      <c r="F1145" t="s">
        <v>896</v>
      </c>
      <c r="G1145" t="s">
        <v>44</v>
      </c>
      <c r="H1145" s="266">
        <v>43160</v>
      </c>
      <c r="I1145" s="266">
        <v>44012</v>
      </c>
      <c r="J1145" s="266">
        <v>43959</v>
      </c>
      <c r="K1145" t="s">
        <v>45</v>
      </c>
      <c r="L1145" t="s">
        <v>46</v>
      </c>
      <c r="M1145" t="s">
        <v>47</v>
      </c>
      <c r="N1145" t="s">
        <v>60</v>
      </c>
      <c r="O1145">
        <v>13</v>
      </c>
      <c r="P1145" t="s">
        <v>655</v>
      </c>
      <c r="Q1145" t="s">
        <v>49</v>
      </c>
      <c r="S1145" t="s">
        <v>50</v>
      </c>
      <c r="U1145" t="s">
        <v>48</v>
      </c>
      <c r="V1145" t="s">
        <v>48</v>
      </c>
      <c r="W1145" s="92"/>
      <c r="X1145" s="92">
        <v>40.6</v>
      </c>
      <c r="Y1145" s="93"/>
      <c r="Z1145" s="93"/>
      <c r="AB1145" s="266"/>
      <c r="AC1145" s="266"/>
      <c r="AJ1145" s="266"/>
      <c r="AK1145" s="266"/>
      <c r="AL1145" s="266">
        <v>44938</v>
      </c>
    </row>
    <row r="1146" spans="1:38">
      <c r="A1146" t="s">
        <v>38</v>
      </c>
      <c r="B1146" t="s">
        <v>39</v>
      </c>
      <c r="C1146" t="s">
        <v>40</v>
      </c>
      <c r="D1146" t="s">
        <v>41</v>
      </c>
      <c r="E1146" t="s">
        <v>895</v>
      </c>
      <c r="F1146" t="s">
        <v>896</v>
      </c>
      <c r="G1146" t="s">
        <v>44</v>
      </c>
      <c r="H1146" s="266">
        <v>43160</v>
      </c>
      <c r="I1146" s="266">
        <v>44012</v>
      </c>
      <c r="J1146" s="266">
        <v>43959</v>
      </c>
      <c r="K1146" t="s">
        <v>45</v>
      </c>
      <c r="L1146" t="s">
        <v>46</v>
      </c>
      <c r="M1146" t="s">
        <v>47</v>
      </c>
      <c r="N1146" t="s">
        <v>60</v>
      </c>
      <c r="O1146">
        <v>13</v>
      </c>
      <c r="P1146" t="s">
        <v>656</v>
      </c>
      <c r="Q1146" t="s">
        <v>49</v>
      </c>
      <c r="S1146" t="s">
        <v>50</v>
      </c>
      <c r="U1146" t="s">
        <v>60</v>
      </c>
      <c r="V1146" t="s">
        <v>60</v>
      </c>
      <c r="W1146" s="92"/>
      <c r="X1146" s="92">
        <v>87.9</v>
      </c>
      <c r="Y1146" s="93"/>
      <c r="Z1146" s="93"/>
      <c r="AB1146" s="266"/>
      <c r="AC1146" s="266"/>
      <c r="AJ1146" s="266"/>
      <c r="AK1146" s="266"/>
      <c r="AL1146" s="266">
        <v>44938</v>
      </c>
    </row>
    <row r="1147" spans="1:38">
      <c r="A1147" t="s">
        <v>38</v>
      </c>
      <c r="B1147" t="s">
        <v>39</v>
      </c>
      <c r="C1147" t="s">
        <v>40</v>
      </c>
      <c r="D1147" t="s">
        <v>41</v>
      </c>
      <c r="E1147" t="s">
        <v>895</v>
      </c>
      <c r="F1147" t="s">
        <v>896</v>
      </c>
      <c r="G1147" t="s">
        <v>44</v>
      </c>
      <c r="H1147" s="266">
        <v>43160</v>
      </c>
      <c r="I1147" s="266">
        <v>44012</v>
      </c>
      <c r="J1147" s="266">
        <v>43959</v>
      </c>
      <c r="K1147" t="s">
        <v>45</v>
      </c>
      <c r="L1147" t="s">
        <v>46</v>
      </c>
      <c r="M1147" t="s">
        <v>47</v>
      </c>
      <c r="N1147" t="s">
        <v>60</v>
      </c>
      <c r="O1147">
        <v>13</v>
      </c>
      <c r="P1147" t="s">
        <v>657</v>
      </c>
      <c r="Q1147" t="s">
        <v>49</v>
      </c>
      <c r="S1147" t="s">
        <v>50</v>
      </c>
      <c r="U1147" t="s">
        <v>48</v>
      </c>
      <c r="V1147" t="s">
        <v>70</v>
      </c>
      <c r="W1147" s="92"/>
      <c r="X1147" s="92">
        <v>20.2</v>
      </c>
      <c r="Y1147" s="93"/>
      <c r="Z1147" s="93"/>
      <c r="AB1147" s="266"/>
      <c r="AC1147" s="266"/>
      <c r="AJ1147" s="266"/>
      <c r="AK1147" s="266"/>
      <c r="AL1147" s="266">
        <v>44938</v>
      </c>
    </row>
    <row r="1148" spans="1:38">
      <c r="A1148" t="s">
        <v>38</v>
      </c>
      <c r="B1148" t="s">
        <v>39</v>
      </c>
      <c r="C1148" t="s">
        <v>40</v>
      </c>
      <c r="D1148" t="s">
        <v>41</v>
      </c>
      <c r="E1148" t="s">
        <v>895</v>
      </c>
      <c r="F1148" t="s">
        <v>896</v>
      </c>
      <c r="G1148" t="s">
        <v>44</v>
      </c>
      <c r="H1148" s="266">
        <v>43160</v>
      </c>
      <c r="I1148" s="266">
        <v>44012</v>
      </c>
      <c r="J1148" s="266">
        <v>43959</v>
      </c>
      <c r="K1148" t="s">
        <v>45</v>
      </c>
      <c r="L1148" t="s">
        <v>46</v>
      </c>
      <c r="M1148" t="s">
        <v>47</v>
      </c>
      <c r="N1148" t="s">
        <v>60</v>
      </c>
      <c r="O1148">
        <v>13</v>
      </c>
      <c r="P1148" t="s">
        <v>658</v>
      </c>
      <c r="Q1148" t="s">
        <v>49</v>
      </c>
      <c r="S1148" t="s">
        <v>50</v>
      </c>
      <c r="U1148" t="s">
        <v>51</v>
      </c>
      <c r="V1148" t="s">
        <v>51</v>
      </c>
      <c r="W1148" s="92"/>
      <c r="X1148" s="92">
        <v>50.8</v>
      </c>
      <c r="Y1148" s="93"/>
      <c r="Z1148" s="93"/>
      <c r="AB1148" s="266"/>
      <c r="AC1148" s="266"/>
      <c r="AJ1148" s="266"/>
      <c r="AK1148" s="266"/>
      <c r="AL1148" s="266">
        <v>44938</v>
      </c>
    </row>
    <row r="1149" spans="1:38">
      <c r="A1149" t="s">
        <v>38</v>
      </c>
      <c r="B1149" t="s">
        <v>39</v>
      </c>
      <c r="C1149" t="s">
        <v>40</v>
      </c>
      <c r="D1149" t="s">
        <v>41</v>
      </c>
      <c r="E1149" t="s">
        <v>895</v>
      </c>
      <c r="F1149" t="s">
        <v>896</v>
      </c>
      <c r="G1149" t="s">
        <v>44</v>
      </c>
      <c r="H1149" s="266">
        <v>43160</v>
      </c>
      <c r="I1149" s="266">
        <v>44012</v>
      </c>
      <c r="J1149" s="266">
        <v>43959</v>
      </c>
      <c r="K1149" t="s">
        <v>45</v>
      </c>
      <c r="L1149" t="s">
        <v>46</v>
      </c>
      <c r="M1149" t="s">
        <v>47</v>
      </c>
      <c r="N1149" t="s">
        <v>60</v>
      </c>
      <c r="O1149">
        <v>14</v>
      </c>
      <c r="P1149" t="s">
        <v>659</v>
      </c>
      <c r="Q1149" t="s">
        <v>49</v>
      </c>
      <c r="S1149" t="s">
        <v>50</v>
      </c>
      <c r="U1149" t="s">
        <v>48</v>
      </c>
      <c r="V1149" t="s">
        <v>48</v>
      </c>
      <c r="W1149" s="92"/>
      <c r="X1149" s="92">
        <v>36.9</v>
      </c>
      <c r="Y1149" s="93"/>
      <c r="Z1149" s="93"/>
      <c r="AB1149" s="266"/>
      <c r="AC1149" s="266"/>
      <c r="AJ1149" s="266"/>
      <c r="AK1149" s="266"/>
      <c r="AL1149" s="266">
        <v>44938</v>
      </c>
    </row>
    <row r="1150" spans="1:38">
      <c r="A1150" t="s">
        <v>38</v>
      </c>
      <c r="B1150" t="s">
        <v>39</v>
      </c>
      <c r="C1150" t="s">
        <v>40</v>
      </c>
      <c r="D1150" t="s">
        <v>41</v>
      </c>
      <c r="E1150" t="s">
        <v>895</v>
      </c>
      <c r="F1150" t="s">
        <v>896</v>
      </c>
      <c r="G1150" t="s">
        <v>44</v>
      </c>
      <c r="H1150" s="266">
        <v>43160</v>
      </c>
      <c r="I1150" s="266">
        <v>44012</v>
      </c>
      <c r="J1150" s="266">
        <v>43959</v>
      </c>
      <c r="K1150" t="s">
        <v>45</v>
      </c>
      <c r="L1150" t="s">
        <v>46</v>
      </c>
      <c r="M1150" t="s">
        <v>47</v>
      </c>
      <c r="N1150" t="s">
        <v>60</v>
      </c>
      <c r="O1150">
        <v>14</v>
      </c>
      <c r="P1150" t="s">
        <v>660</v>
      </c>
      <c r="Q1150" t="s">
        <v>49</v>
      </c>
      <c r="S1150" t="s">
        <v>50</v>
      </c>
      <c r="U1150" t="s">
        <v>51</v>
      </c>
      <c r="V1150" t="s">
        <v>51</v>
      </c>
      <c r="W1150" s="92"/>
      <c r="X1150" s="92">
        <v>64.3</v>
      </c>
      <c r="Y1150" s="93"/>
      <c r="Z1150" s="93"/>
      <c r="AB1150" s="266"/>
      <c r="AC1150" s="266"/>
      <c r="AJ1150" s="266"/>
      <c r="AK1150" s="266"/>
      <c r="AL1150" s="266">
        <v>44938</v>
      </c>
    </row>
    <row r="1151" spans="1:38">
      <c r="A1151" t="s">
        <v>38</v>
      </c>
      <c r="B1151" t="s">
        <v>39</v>
      </c>
      <c r="C1151" t="s">
        <v>40</v>
      </c>
      <c r="D1151" t="s">
        <v>41</v>
      </c>
      <c r="E1151" t="s">
        <v>895</v>
      </c>
      <c r="F1151" t="s">
        <v>896</v>
      </c>
      <c r="G1151" t="s">
        <v>44</v>
      </c>
      <c r="H1151" s="266">
        <v>43160</v>
      </c>
      <c r="I1151" s="266">
        <v>44012</v>
      </c>
      <c r="J1151" s="266">
        <v>43959</v>
      </c>
      <c r="K1151" t="s">
        <v>45</v>
      </c>
      <c r="L1151" t="s">
        <v>46</v>
      </c>
      <c r="M1151" t="s">
        <v>47</v>
      </c>
      <c r="N1151" t="s">
        <v>60</v>
      </c>
      <c r="O1151">
        <v>14</v>
      </c>
      <c r="P1151" t="s">
        <v>661</v>
      </c>
      <c r="Q1151" t="s">
        <v>49</v>
      </c>
      <c r="R1151" t="s">
        <v>18</v>
      </c>
      <c r="S1151" t="s">
        <v>53</v>
      </c>
      <c r="U1151" t="s">
        <v>51</v>
      </c>
      <c r="V1151" t="s">
        <v>51</v>
      </c>
      <c r="W1151" s="92"/>
      <c r="X1151" s="92">
        <v>57.6</v>
      </c>
      <c r="Y1151" s="93"/>
      <c r="Z1151" s="93"/>
      <c r="AB1151" s="266">
        <v>43272</v>
      </c>
      <c r="AC1151" s="266">
        <v>43280</v>
      </c>
      <c r="AD1151" t="s">
        <v>54</v>
      </c>
      <c r="AF1151" t="s">
        <v>55</v>
      </c>
      <c r="AG1151" t="s">
        <v>1031</v>
      </c>
      <c r="AJ1151" s="266"/>
      <c r="AK1151" s="266">
        <v>44254</v>
      </c>
      <c r="AL1151" s="266">
        <v>44938</v>
      </c>
    </row>
    <row r="1152" spans="1:38">
      <c r="A1152" t="s">
        <v>38</v>
      </c>
      <c r="B1152" t="s">
        <v>39</v>
      </c>
      <c r="C1152" t="s">
        <v>40</v>
      </c>
      <c r="D1152" t="s">
        <v>41</v>
      </c>
      <c r="E1152" t="s">
        <v>895</v>
      </c>
      <c r="F1152" t="s">
        <v>896</v>
      </c>
      <c r="G1152" t="s">
        <v>44</v>
      </c>
      <c r="H1152" s="266">
        <v>43160</v>
      </c>
      <c r="I1152" s="266">
        <v>44012</v>
      </c>
      <c r="J1152" s="266">
        <v>43959</v>
      </c>
      <c r="K1152" t="s">
        <v>45</v>
      </c>
      <c r="L1152" t="s">
        <v>46</v>
      </c>
      <c r="M1152" t="s">
        <v>47</v>
      </c>
      <c r="N1152" t="s">
        <v>60</v>
      </c>
      <c r="O1152">
        <v>14</v>
      </c>
      <c r="P1152" t="s">
        <v>662</v>
      </c>
      <c r="Q1152" t="s">
        <v>49</v>
      </c>
      <c r="R1152" t="s">
        <v>18</v>
      </c>
      <c r="S1152" t="s">
        <v>53</v>
      </c>
      <c r="U1152" t="s">
        <v>48</v>
      </c>
      <c r="V1152" t="s">
        <v>48</v>
      </c>
      <c r="W1152" s="92"/>
      <c r="X1152" s="92">
        <v>40.6</v>
      </c>
      <c r="Y1152" s="93"/>
      <c r="Z1152" s="93"/>
      <c r="AB1152" s="266">
        <v>43518</v>
      </c>
      <c r="AC1152" s="266">
        <v>43574</v>
      </c>
      <c r="AD1152" t="s">
        <v>54</v>
      </c>
      <c r="AF1152" t="s">
        <v>55</v>
      </c>
      <c r="AG1152" t="s">
        <v>1032</v>
      </c>
      <c r="AH1152" t="s">
        <v>57</v>
      </c>
      <c r="AI1152" t="s">
        <v>88</v>
      </c>
      <c r="AJ1152" s="266">
        <v>43574</v>
      </c>
      <c r="AK1152" s="266">
        <v>44254</v>
      </c>
      <c r="AL1152" s="266">
        <v>44938</v>
      </c>
    </row>
    <row r="1153" spans="1:38">
      <c r="A1153" t="s">
        <v>38</v>
      </c>
      <c r="B1153" t="s">
        <v>39</v>
      </c>
      <c r="C1153" t="s">
        <v>40</v>
      </c>
      <c r="D1153" t="s">
        <v>41</v>
      </c>
      <c r="E1153" t="s">
        <v>895</v>
      </c>
      <c r="F1153" t="s">
        <v>896</v>
      </c>
      <c r="G1153" t="s">
        <v>44</v>
      </c>
      <c r="H1153" s="266">
        <v>43160</v>
      </c>
      <c r="I1153" s="266">
        <v>44012</v>
      </c>
      <c r="J1153" s="266">
        <v>43959</v>
      </c>
      <c r="K1153" t="s">
        <v>45</v>
      </c>
      <c r="L1153" t="s">
        <v>46</v>
      </c>
      <c r="M1153" t="s">
        <v>47</v>
      </c>
      <c r="N1153" t="s">
        <v>60</v>
      </c>
      <c r="O1153">
        <v>14</v>
      </c>
      <c r="P1153" t="s">
        <v>663</v>
      </c>
      <c r="Q1153" t="s">
        <v>49</v>
      </c>
      <c r="S1153" t="s">
        <v>50</v>
      </c>
      <c r="U1153" t="s">
        <v>48</v>
      </c>
      <c r="V1153" t="s">
        <v>48</v>
      </c>
      <c r="W1153" s="92"/>
      <c r="X1153" s="92">
        <v>42.1</v>
      </c>
      <c r="Y1153" s="93"/>
      <c r="Z1153" s="93"/>
      <c r="AB1153" s="266"/>
      <c r="AC1153" s="266"/>
      <c r="AJ1153" s="266"/>
      <c r="AK1153" s="266"/>
      <c r="AL1153" s="266">
        <v>44938</v>
      </c>
    </row>
    <row r="1154" spans="1:38">
      <c r="A1154" t="s">
        <v>38</v>
      </c>
      <c r="B1154" t="s">
        <v>39</v>
      </c>
      <c r="C1154" t="s">
        <v>40</v>
      </c>
      <c r="D1154" t="s">
        <v>41</v>
      </c>
      <c r="E1154" t="s">
        <v>895</v>
      </c>
      <c r="F1154" t="s">
        <v>896</v>
      </c>
      <c r="G1154" t="s">
        <v>44</v>
      </c>
      <c r="H1154" s="266">
        <v>43160</v>
      </c>
      <c r="I1154" s="266">
        <v>44012</v>
      </c>
      <c r="J1154" s="266">
        <v>43959</v>
      </c>
      <c r="K1154" t="s">
        <v>45</v>
      </c>
      <c r="L1154" t="s">
        <v>46</v>
      </c>
      <c r="M1154" t="s">
        <v>47</v>
      </c>
      <c r="N1154" t="s">
        <v>60</v>
      </c>
      <c r="O1154">
        <v>14</v>
      </c>
      <c r="P1154" t="s">
        <v>664</v>
      </c>
      <c r="Q1154" t="s">
        <v>49</v>
      </c>
      <c r="S1154" t="s">
        <v>50</v>
      </c>
      <c r="U1154" t="s">
        <v>48</v>
      </c>
      <c r="V1154" t="s">
        <v>48</v>
      </c>
      <c r="W1154" s="92"/>
      <c r="X1154" s="92">
        <v>40.6</v>
      </c>
      <c r="Y1154" s="93"/>
      <c r="Z1154" s="93"/>
      <c r="AB1154" s="266"/>
      <c r="AC1154" s="266"/>
      <c r="AJ1154" s="266"/>
      <c r="AK1154" s="266"/>
      <c r="AL1154" s="266">
        <v>44938</v>
      </c>
    </row>
    <row r="1155" spans="1:38">
      <c r="A1155" t="s">
        <v>38</v>
      </c>
      <c r="B1155" t="s">
        <v>39</v>
      </c>
      <c r="C1155" t="s">
        <v>40</v>
      </c>
      <c r="D1155" t="s">
        <v>41</v>
      </c>
      <c r="E1155" t="s">
        <v>895</v>
      </c>
      <c r="F1155" t="s">
        <v>896</v>
      </c>
      <c r="G1155" t="s">
        <v>44</v>
      </c>
      <c r="H1155" s="266">
        <v>43160</v>
      </c>
      <c r="I1155" s="266">
        <v>44012</v>
      </c>
      <c r="J1155" s="266">
        <v>43959</v>
      </c>
      <c r="K1155" t="s">
        <v>45</v>
      </c>
      <c r="L1155" t="s">
        <v>46</v>
      </c>
      <c r="M1155" t="s">
        <v>47</v>
      </c>
      <c r="N1155" t="s">
        <v>60</v>
      </c>
      <c r="O1155">
        <v>14</v>
      </c>
      <c r="P1155" t="s">
        <v>666</v>
      </c>
      <c r="Q1155" t="s">
        <v>49</v>
      </c>
      <c r="R1155" t="s">
        <v>18</v>
      </c>
      <c r="S1155" t="s">
        <v>53</v>
      </c>
      <c r="U1155" t="s">
        <v>60</v>
      </c>
      <c r="V1155" t="s">
        <v>60</v>
      </c>
      <c r="W1155" s="92"/>
      <c r="X1155" s="92">
        <v>85.8</v>
      </c>
      <c r="Y1155" s="93"/>
      <c r="Z1155" s="93"/>
      <c r="AB1155" s="266">
        <v>43377</v>
      </c>
      <c r="AC1155" s="266">
        <v>43384</v>
      </c>
      <c r="AD1155" t="s">
        <v>54</v>
      </c>
      <c r="AF1155" t="s">
        <v>55</v>
      </c>
      <c r="AG1155" t="s">
        <v>1033</v>
      </c>
      <c r="AJ1155" s="266"/>
      <c r="AK1155" s="266">
        <v>44254</v>
      </c>
      <c r="AL1155" s="266">
        <v>44938</v>
      </c>
    </row>
    <row r="1156" spans="1:38">
      <c r="A1156" t="s">
        <v>38</v>
      </c>
      <c r="B1156" t="s">
        <v>39</v>
      </c>
      <c r="C1156" t="s">
        <v>40</v>
      </c>
      <c r="D1156" t="s">
        <v>41</v>
      </c>
      <c r="E1156" t="s">
        <v>895</v>
      </c>
      <c r="F1156" t="s">
        <v>896</v>
      </c>
      <c r="G1156" t="s">
        <v>44</v>
      </c>
      <c r="H1156" s="266">
        <v>43160</v>
      </c>
      <c r="I1156" s="266">
        <v>44012</v>
      </c>
      <c r="J1156" s="266">
        <v>43959</v>
      </c>
      <c r="K1156" t="s">
        <v>45</v>
      </c>
      <c r="L1156" t="s">
        <v>46</v>
      </c>
      <c r="M1156" t="s">
        <v>47</v>
      </c>
      <c r="N1156" t="s">
        <v>60</v>
      </c>
      <c r="O1156">
        <v>14</v>
      </c>
      <c r="P1156" t="s">
        <v>667</v>
      </c>
      <c r="Q1156" t="s">
        <v>49</v>
      </c>
      <c r="S1156" t="s">
        <v>50</v>
      </c>
      <c r="U1156" t="s">
        <v>48</v>
      </c>
      <c r="V1156" t="s">
        <v>70</v>
      </c>
      <c r="W1156" s="92"/>
      <c r="X1156" s="92">
        <v>20.2</v>
      </c>
      <c r="Y1156" s="93"/>
      <c r="Z1156" s="93"/>
      <c r="AB1156" s="266"/>
      <c r="AC1156" s="266"/>
      <c r="AJ1156" s="266"/>
      <c r="AK1156" s="266"/>
      <c r="AL1156" s="266">
        <v>44938</v>
      </c>
    </row>
    <row r="1157" spans="1:38">
      <c r="A1157" t="s">
        <v>38</v>
      </c>
      <c r="B1157" t="s">
        <v>39</v>
      </c>
      <c r="C1157" t="s">
        <v>40</v>
      </c>
      <c r="D1157" t="s">
        <v>41</v>
      </c>
      <c r="E1157" t="s">
        <v>895</v>
      </c>
      <c r="F1157" t="s">
        <v>896</v>
      </c>
      <c r="G1157" t="s">
        <v>44</v>
      </c>
      <c r="H1157" s="266">
        <v>43160</v>
      </c>
      <c r="I1157" s="266">
        <v>44012</v>
      </c>
      <c r="J1157" s="266">
        <v>43959</v>
      </c>
      <c r="K1157" t="s">
        <v>45</v>
      </c>
      <c r="L1157" t="s">
        <v>46</v>
      </c>
      <c r="M1157" t="s">
        <v>47</v>
      </c>
      <c r="N1157" t="s">
        <v>60</v>
      </c>
      <c r="O1157">
        <v>14</v>
      </c>
      <c r="P1157" t="s">
        <v>669</v>
      </c>
      <c r="Q1157" t="s">
        <v>49</v>
      </c>
      <c r="S1157" t="s">
        <v>50</v>
      </c>
      <c r="U1157" t="s">
        <v>51</v>
      </c>
      <c r="V1157" t="s">
        <v>51</v>
      </c>
      <c r="W1157" s="92"/>
      <c r="X1157" s="92">
        <v>53.5</v>
      </c>
      <c r="Y1157" s="93"/>
      <c r="Z1157" s="93"/>
      <c r="AB1157" s="266"/>
      <c r="AC1157" s="266"/>
      <c r="AJ1157" s="266"/>
      <c r="AK1157" s="266"/>
      <c r="AL1157" s="266">
        <v>44938</v>
      </c>
    </row>
    <row r="1158" spans="1:38">
      <c r="A1158" t="s">
        <v>38</v>
      </c>
      <c r="B1158" t="s">
        <v>39</v>
      </c>
      <c r="C1158" t="s">
        <v>40</v>
      </c>
      <c r="D1158" t="s">
        <v>41</v>
      </c>
      <c r="E1158" t="s">
        <v>895</v>
      </c>
      <c r="F1158" t="s">
        <v>896</v>
      </c>
      <c r="G1158" t="s">
        <v>44</v>
      </c>
      <c r="H1158" s="266">
        <v>43160</v>
      </c>
      <c r="I1158" s="266">
        <v>44012</v>
      </c>
      <c r="J1158" s="266">
        <v>43959</v>
      </c>
      <c r="K1158" t="s">
        <v>45</v>
      </c>
      <c r="L1158" t="s">
        <v>46</v>
      </c>
      <c r="M1158" t="s">
        <v>47</v>
      </c>
      <c r="N1158" t="s">
        <v>60</v>
      </c>
      <c r="O1158">
        <v>15</v>
      </c>
      <c r="P1158" t="s">
        <v>670</v>
      </c>
      <c r="Q1158" t="s">
        <v>49</v>
      </c>
      <c r="S1158" t="s">
        <v>50</v>
      </c>
      <c r="U1158" t="s">
        <v>48</v>
      </c>
      <c r="V1158" t="s">
        <v>48</v>
      </c>
      <c r="W1158" s="92"/>
      <c r="X1158" s="92">
        <v>36.9</v>
      </c>
      <c r="Y1158" s="93"/>
      <c r="Z1158" s="93"/>
      <c r="AB1158" s="266"/>
      <c r="AC1158" s="266"/>
      <c r="AJ1158" s="266"/>
      <c r="AK1158" s="266"/>
      <c r="AL1158" s="266">
        <v>44938</v>
      </c>
    </row>
    <row r="1159" spans="1:38">
      <c r="A1159" t="s">
        <v>38</v>
      </c>
      <c r="B1159" t="s">
        <v>39</v>
      </c>
      <c r="C1159" t="s">
        <v>40</v>
      </c>
      <c r="D1159" t="s">
        <v>41</v>
      </c>
      <c r="E1159" t="s">
        <v>895</v>
      </c>
      <c r="F1159" t="s">
        <v>896</v>
      </c>
      <c r="G1159" t="s">
        <v>44</v>
      </c>
      <c r="H1159" s="266">
        <v>43160</v>
      </c>
      <c r="I1159" s="266">
        <v>44012</v>
      </c>
      <c r="J1159" s="266">
        <v>43959</v>
      </c>
      <c r="K1159" t="s">
        <v>45</v>
      </c>
      <c r="L1159" t="s">
        <v>46</v>
      </c>
      <c r="M1159" t="s">
        <v>47</v>
      </c>
      <c r="N1159" t="s">
        <v>60</v>
      </c>
      <c r="O1159">
        <v>15</v>
      </c>
      <c r="P1159" t="s">
        <v>671</v>
      </c>
      <c r="Q1159" t="s">
        <v>49</v>
      </c>
      <c r="R1159" t="s">
        <v>18</v>
      </c>
      <c r="S1159" t="s">
        <v>53</v>
      </c>
      <c r="U1159" t="s">
        <v>51</v>
      </c>
      <c r="V1159" t="s">
        <v>51</v>
      </c>
      <c r="W1159" s="92"/>
      <c r="X1159" s="92">
        <v>67.2</v>
      </c>
      <c r="Y1159" s="93"/>
      <c r="Z1159" s="93"/>
      <c r="AB1159" s="266">
        <v>43629</v>
      </c>
      <c r="AC1159" s="266">
        <v>43637</v>
      </c>
      <c r="AD1159" t="s">
        <v>54</v>
      </c>
      <c r="AF1159" t="s">
        <v>55</v>
      </c>
      <c r="AG1159" t="s">
        <v>1034</v>
      </c>
      <c r="AJ1159" s="266"/>
      <c r="AK1159" s="266">
        <v>44254</v>
      </c>
      <c r="AL1159" s="266">
        <v>44938</v>
      </c>
    </row>
    <row r="1160" spans="1:38">
      <c r="A1160" t="s">
        <v>38</v>
      </c>
      <c r="B1160" t="s">
        <v>39</v>
      </c>
      <c r="C1160" t="s">
        <v>40</v>
      </c>
      <c r="D1160" t="s">
        <v>41</v>
      </c>
      <c r="E1160" t="s">
        <v>895</v>
      </c>
      <c r="F1160" t="s">
        <v>896</v>
      </c>
      <c r="G1160" t="s">
        <v>44</v>
      </c>
      <c r="H1160" s="266">
        <v>43160</v>
      </c>
      <c r="I1160" s="266">
        <v>44012</v>
      </c>
      <c r="J1160" s="266">
        <v>43959</v>
      </c>
      <c r="K1160" t="s">
        <v>45</v>
      </c>
      <c r="L1160" t="s">
        <v>46</v>
      </c>
      <c r="M1160" t="s">
        <v>47</v>
      </c>
      <c r="N1160" t="s">
        <v>60</v>
      </c>
      <c r="O1160">
        <v>15</v>
      </c>
      <c r="P1160" t="s">
        <v>672</v>
      </c>
      <c r="Q1160" t="s">
        <v>49</v>
      </c>
      <c r="S1160" t="s">
        <v>50</v>
      </c>
      <c r="U1160" t="s">
        <v>51</v>
      </c>
      <c r="V1160" t="s">
        <v>51</v>
      </c>
      <c r="W1160" s="92"/>
      <c r="X1160" s="92">
        <v>55</v>
      </c>
      <c r="Y1160" s="93"/>
      <c r="Z1160" s="93"/>
      <c r="AB1160" s="266"/>
      <c r="AC1160" s="266"/>
      <c r="AJ1160" s="266"/>
      <c r="AK1160" s="266"/>
      <c r="AL1160" s="266">
        <v>44938</v>
      </c>
    </row>
    <row r="1161" spans="1:38">
      <c r="A1161" t="s">
        <v>38</v>
      </c>
      <c r="B1161" t="s">
        <v>39</v>
      </c>
      <c r="C1161" t="s">
        <v>40</v>
      </c>
      <c r="D1161" t="s">
        <v>41</v>
      </c>
      <c r="E1161" t="s">
        <v>895</v>
      </c>
      <c r="F1161" t="s">
        <v>896</v>
      </c>
      <c r="G1161" t="s">
        <v>44</v>
      </c>
      <c r="H1161" s="266">
        <v>43160</v>
      </c>
      <c r="I1161" s="266">
        <v>44012</v>
      </c>
      <c r="J1161" s="266">
        <v>43959</v>
      </c>
      <c r="K1161" t="s">
        <v>45</v>
      </c>
      <c r="L1161" t="s">
        <v>46</v>
      </c>
      <c r="M1161" t="s">
        <v>47</v>
      </c>
      <c r="N1161" t="s">
        <v>60</v>
      </c>
      <c r="O1161">
        <v>15</v>
      </c>
      <c r="P1161" t="s">
        <v>674</v>
      </c>
      <c r="Q1161" t="s">
        <v>49</v>
      </c>
      <c r="S1161" t="s">
        <v>50</v>
      </c>
      <c r="U1161" t="s">
        <v>48</v>
      </c>
      <c r="V1161" t="s">
        <v>48</v>
      </c>
      <c r="W1161" s="92"/>
      <c r="X1161" s="92">
        <v>41</v>
      </c>
      <c r="Y1161" s="93"/>
      <c r="Z1161" s="93"/>
      <c r="AB1161" s="266"/>
      <c r="AC1161" s="266"/>
      <c r="AJ1161" s="266"/>
      <c r="AK1161" s="266"/>
      <c r="AL1161" s="266">
        <v>44938</v>
      </c>
    </row>
    <row r="1162" spans="1:38">
      <c r="A1162" t="s">
        <v>38</v>
      </c>
      <c r="B1162" t="s">
        <v>39</v>
      </c>
      <c r="C1162" t="s">
        <v>40</v>
      </c>
      <c r="D1162" t="s">
        <v>41</v>
      </c>
      <c r="E1162" t="s">
        <v>895</v>
      </c>
      <c r="F1162" t="s">
        <v>896</v>
      </c>
      <c r="G1162" t="s">
        <v>44</v>
      </c>
      <c r="H1162" s="266">
        <v>43160</v>
      </c>
      <c r="I1162" s="266">
        <v>44012</v>
      </c>
      <c r="J1162" s="266">
        <v>43959</v>
      </c>
      <c r="K1162" t="s">
        <v>45</v>
      </c>
      <c r="L1162" t="s">
        <v>46</v>
      </c>
      <c r="M1162" t="s">
        <v>47</v>
      </c>
      <c r="N1162" t="s">
        <v>60</v>
      </c>
      <c r="O1162">
        <v>15</v>
      </c>
      <c r="P1162" t="s">
        <v>675</v>
      </c>
      <c r="Q1162" t="s">
        <v>49</v>
      </c>
      <c r="S1162" t="s">
        <v>50</v>
      </c>
      <c r="U1162" t="s">
        <v>48</v>
      </c>
      <c r="V1162" t="s">
        <v>48</v>
      </c>
      <c r="W1162" s="92"/>
      <c r="X1162" s="92">
        <v>43</v>
      </c>
      <c r="Y1162" s="93"/>
      <c r="Z1162" s="93"/>
      <c r="AB1162" s="266"/>
      <c r="AC1162" s="266"/>
      <c r="AJ1162" s="266"/>
      <c r="AK1162" s="266"/>
      <c r="AL1162" s="266">
        <v>44938</v>
      </c>
    </row>
    <row r="1163" spans="1:38">
      <c r="A1163" t="s">
        <v>38</v>
      </c>
      <c r="B1163" t="s">
        <v>39</v>
      </c>
      <c r="C1163" t="s">
        <v>40</v>
      </c>
      <c r="D1163" t="s">
        <v>41</v>
      </c>
      <c r="E1163" t="s">
        <v>895</v>
      </c>
      <c r="F1163" t="s">
        <v>896</v>
      </c>
      <c r="G1163" t="s">
        <v>44</v>
      </c>
      <c r="H1163" s="266">
        <v>43160</v>
      </c>
      <c r="I1163" s="266">
        <v>44012</v>
      </c>
      <c r="J1163" s="266">
        <v>43959</v>
      </c>
      <c r="K1163" t="s">
        <v>45</v>
      </c>
      <c r="L1163" t="s">
        <v>46</v>
      </c>
      <c r="M1163" t="s">
        <v>47</v>
      </c>
      <c r="N1163" t="s">
        <v>60</v>
      </c>
      <c r="O1163">
        <v>15</v>
      </c>
      <c r="P1163" t="s">
        <v>676</v>
      </c>
      <c r="Q1163" t="s">
        <v>49</v>
      </c>
      <c r="S1163" t="s">
        <v>50</v>
      </c>
      <c r="U1163" t="s">
        <v>48</v>
      </c>
      <c r="V1163" t="s">
        <v>48</v>
      </c>
      <c r="W1163" s="92"/>
      <c r="X1163" s="92">
        <v>41</v>
      </c>
      <c r="Y1163" s="93"/>
      <c r="Z1163" s="93"/>
      <c r="AB1163" s="266"/>
      <c r="AC1163" s="266"/>
      <c r="AJ1163" s="266"/>
      <c r="AK1163" s="266"/>
      <c r="AL1163" s="266">
        <v>44938</v>
      </c>
    </row>
    <row r="1164" spans="1:38">
      <c r="A1164" t="s">
        <v>38</v>
      </c>
      <c r="B1164" t="s">
        <v>39</v>
      </c>
      <c r="C1164" t="s">
        <v>40</v>
      </c>
      <c r="D1164" t="s">
        <v>41</v>
      </c>
      <c r="E1164" t="s">
        <v>895</v>
      </c>
      <c r="F1164" t="s">
        <v>896</v>
      </c>
      <c r="G1164" t="s">
        <v>44</v>
      </c>
      <c r="H1164" s="266">
        <v>43160</v>
      </c>
      <c r="I1164" s="266">
        <v>44012</v>
      </c>
      <c r="J1164" s="266">
        <v>43959</v>
      </c>
      <c r="K1164" t="s">
        <v>45</v>
      </c>
      <c r="L1164" t="s">
        <v>46</v>
      </c>
      <c r="M1164" t="s">
        <v>47</v>
      </c>
      <c r="N1164" t="s">
        <v>60</v>
      </c>
      <c r="O1164">
        <v>15</v>
      </c>
      <c r="P1164" t="s">
        <v>677</v>
      </c>
      <c r="Q1164" t="s">
        <v>49</v>
      </c>
      <c r="S1164" t="s">
        <v>50</v>
      </c>
      <c r="U1164" t="s">
        <v>60</v>
      </c>
      <c r="V1164" t="s">
        <v>60</v>
      </c>
      <c r="W1164" s="92"/>
      <c r="X1164" s="92">
        <v>88</v>
      </c>
      <c r="Y1164" s="93"/>
      <c r="Z1164" s="93"/>
      <c r="AB1164" s="266"/>
      <c r="AC1164" s="266"/>
      <c r="AJ1164" s="266"/>
      <c r="AK1164" s="266"/>
      <c r="AL1164" s="266">
        <v>44938</v>
      </c>
    </row>
    <row r="1165" spans="1:38">
      <c r="A1165" t="s">
        <v>38</v>
      </c>
      <c r="B1165" t="s">
        <v>39</v>
      </c>
      <c r="C1165" t="s">
        <v>40</v>
      </c>
      <c r="D1165" t="s">
        <v>41</v>
      </c>
      <c r="E1165" t="s">
        <v>895</v>
      </c>
      <c r="F1165" t="s">
        <v>896</v>
      </c>
      <c r="G1165" t="s">
        <v>44</v>
      </c>
      <c r="H1165" s="266">
        <v>43160</v>
      </c>
      <c r="I1165" s="266">
        <v>44012</v>
      </c>
      <c r="J1165" s="266">
        <v>43959</v>
      </c>
      <c r="K1165" t="s">
        <v>45</v>
      </c>
      <c r="L1165" t="s">
        <v>46</v>
      </c>
      <c r="M1165" t="s">
        <v>47</v>
      </c>
      <c r="N1165" t="s">
        <v>60</v>
      </c>
      <c r="O1165">
        <v>15</v>
      </c>
      <c r="P1165" t="s">
        <v>678</v>
      </c>
      <c r="Q1165" t="s">
        <v>49</v>
      </c>
      <c r="S1165" t="s">
        <v>50</v>
      </c>
      <c r="U1165" t="s">
        <v>48</v>
      </c>
      <c r="V1165" t="s">
        <v>70</v>
      </c>
      <c r="W1165" s="92"/>
      <c r="X1165" s="92">
        <v>20</v>
      </c>
      <c r="Y1165" s="93"/>
      <c r="Z1165" s="93"/>
      <c r="AB1165" s="266"/>
      <c r="AC1165" s="266"/>
      <c r="AJ1165" s="266"/>
      <c r="AK1165" s="266"/>
      <c r="AL1165" s="266">
        <v>44938</v>
      </c>
    </row>
    <row r="1166" spans="1:38">
      <c r="A1166" t="s">
        <v>38</v>
      </c>
      <c r="B1166" t="s">
        <v>39</v>
      </c>
      <c r="C1166" t="s">
        <v>40</v>
      </c>
      <c r="D1166" t="s">
        <v>41</v>
      </c>
      <c r="E1166" t="s">
        <v>895</v>
      </c>
      <c r="F1166" t="s">
        <v>896</v>
      </c>
      <c r="G1166" t="s">
        <v>44</v>
      </c>
      <c r="H1166" s="266">
        <v>43160</v>
      </c>
      <c r="I1166" s="266">
        <v>44012</v>
      </c>
      <c r="J1166" s="266">
        <v>43959</v>
      </c>
      <c r="K1166" t="s">
        <v>45</v>
      </c>
      <c r="L1166" t="s">
        <v>46</v>
      </c>
      <c r="M1166" t="s">
        <v>47</v>
      </c>
      <c r="N1166" t="s">
        <v>60</v>
      </c>
      <c r="O1166">
        <v>15</v>
      </c>
      <c r="P1166" t="s">
        <v>679</v>
      </c>
      <c r="Q1166" t="s">
        <v>49</v>
      </c>
      <c r="R1166" t="s">
        <v>18</v>
      </c>
      <c r="S1166" t="s">
        <v>53</v>
      </c>
      <c r="U1166" t="s">
        <v>51</v>
      </c>
      <c r="V1166" t="s">
        <v>51</v>
      </c>
      <c r="W1166" s="92"/>
      <c r="X1166" s="92">
        <v>51</v>
      </c>
      <c r="Y1166" s="93"/>
      <c r="Z1166" s="93"/>
      <c r="AB1166" s="266">
        <v>43734</v>
      </c>
      <c r="AC1166" s="266">
        <v>43741</v>
      </c>
      <c r="AD1166" t="s">
        <v>54</v>
      </c>
      <c r="AF1166" t="s">
        <v>55</v>
      </c>
      <c r="AG1166" t="s">
        <v>1035</v>
      </c>
      <c r="AH1166" t="s">
        <v>57</v>
      </c>
      <c r="AI1166" t="s">
        <v>88</v>
      </c>
      <c r="AJ1166" s="266">
        <v>43741</v>
      </c>
      <c r="AK1166" s="266">
        <v>44254</v>
      </c>
      <c r="AL1166" s="266">
        <v>44938</v>
      </c>
    </row>
    <row r="1167" spans="1:38">
      <c r="A1167" t="s">
        <v>38</v>
      </c>
      <c r="B1167" t="s">
        <v>39</v>
      </c>
      <c r="C1167" t="s">
        <v>40</v>
      </c>
      <c r="D1167" t="s">
        <v>41</v>
      </c>
      <c r="E1167" t="s">
        <v>895</v>
      </c>
      <c r="F1167" t="s">
        <v>896</v>
      </c>
      <c r="G1167" t="s">
        <v>44</v>
      </c>
      <c r="H1167" s="266">
        <v>43160</v>
      </c>
      <c r="I1167" s="266">
        <v>44012</v>
      </c>
      <c r="J1167" s="266">
        <v>43959</v>
      </c>
      <c r="K1167" t="s">
        <v>45</v>
      </c>
      <c r="L1167" t="s">
        <v>46</v>
      </c>
      <c r="M1167" t="s">
        <v>47</v>
      </c>
      <c r="N1167" t="s">
        <v>60</v>
      </c>
      <c r="O1167">
        <v>16</v>
      </c>
      <c r="P1167" t="s">
        <v>680</v>
      </c>
      <c r="Q1167" t="s">
        <v>49</v>
      </c>
      <c r="S1167" t="s">
        <v>50</v>
      </c>
      <c r="U1167" t="s">
        <v>48</v>
      </c>
      <c r="V1167" t="s">
        <v>48</v>
      </c>
      <c r="W1167" s="92"/>
      <c r="X1167" s="92">
        <v>37</v>
      </c>
      <c r="Y1167" s="93"/>
      <c r="Z1167" s="93"/>
      <c r="AB1167" s="266"/>
      <c r="AC1167" s="266"/>
      <c r="AJ1167" s="266"/>
      <c r="AK1167" s="266"/>
      <c r="AL1167" s="266">
        <v>44938</v>
      </c>
    </row>
    <row r="1168" spans="1:38">
      <c r="A1168" t="s">
        <v>38</v>
      </c>
      <c r="B1168" t="s">
        <v>39</v>
      </c>
      <c r="C1168" t="s">
        <v>40</v>
      </c>
      <c r="D1168" t="s">
        <v>41</v>
      </c>
      <c r="E1168" t="s">
        <v>895</v>
      </c>
      <c r="F1168" t="s">
        <v>896</v>
      </c>
      <c r="G1168" t="s">
        <v>44</v>
      </c>
      <c r="H1168" s="266">
        <v>43160</v>
      </c>
      <c r="I1168" s="266">
        <v>44012</v>
      </c>
      <c r="J1168" s="266">
        <v>43959</v>
      </c>
      <c r="K1168" t="s">
        <v>45</v>
      </c>
      <c r="L1168" t="s">
        <v>46</v>
      </c>
      <c r="M1168" t="s">
        <v>47</v>
      </c>
      <c r="N1168" t="s">
        <v>60</v>
      </c>
      <c r="O1168">
        <v>16</v>
      </c>
      <c r="P1168" t="s">
        <v>681</v>
      </c>
      <c r="Q1168" t="s">
        <v>49</v>
      </c>
      <c r="S1168" t="s">
        <v>50</v>
      </c>
      <c r="U1168" t="s">
        <v>51</v>
      </c>
      <c r="V1168" t="s">
        <v>51</v>
      </c>
      <c r="W1168" s="92"/>
      <c r="X1168" s="92">
        <v>64</v>
      </c>
      <c r="Y1168" s="93"/>
      <c r="Z1168" s="93"/>
      <c r="AB1168" s="266"/>
      <c r="AC1168" s="266"/>
      <c r="AJ1168" s="266"/>
      <c r="AK1168" s="266"/>
      <c r="AL1168" s="266">
        <v>44938</v>
      </c>
    </row>
    <row r="1169" spans="1:38">
      <c r="A1169" t="s">
        <v>38</v>
      </c>
      <c r="B1169" t="s">
        <v>39</v>
      </c>
      <c r="C1169" t="s">
        <v>40</v>
      </c>
      <c r="D1169" t="s">
        <v>41</v>
      </c>
      <c r="E1169" t="s">
        <v>895</v>
      </c>
      <c r="F1169" t="s">
        <v>896</v>
      </c>
      <c r="G1169" t="s">
        <v>44</v>
      </c>
      <c r="H1169" s="266">
        <v>43160</v>
      </c>
      <c r="I1169" s="266">
        <v>44012</v>
      </c>
      <c r="J1169" s="266">
        <v>43959</v>
      </c>
      <c r="K1169" t="s">
        <v>45</v>
      </c>
      <c r="L1169" t="s">
        <v>46</v>
      </c>
      <c r="M1169" t="s">
        <v>47</v>
      </c>
      <c r="N1169" t="s">
        <v>60</v>
      </c>
      <c r="O1169">
        <v>16</v>
      </c>
      <c r="P1169" t="s">
        <v>682</v>
      </c>
      <c r="Q1169" t="s">
        <v>49</v>
      </c>
      <c r="R1169" t="s">
        <v>18</v>
      </c>
      <c r="S1169" t="s">
        <v>53</v>
      </c>
      <c r="U1169" t="s">
        <v>51</v>
      </c>
      <c r="V1169" t="s">
        <v>51</v>
      </c>
      <c r="W1169" s="92"/>
      <c r="X1169" s="92">
        <v>58</v>
      </c>
      <c r="Y1169" s="93"/>
      <c r="Z1169" s="93"/>
      <c r="AB1169" s="266">
        <v>43427</v>
      </c>
      <c r="AC1169" s="266">
        <v>43441</v>
      </c>
      <c r="AD1169" t="s">
        <v>54</v>
      </c>
      <c r="AF1169" t="s">
        <v>55</v>
      </c>
      <c r="AG1169" t="s">
        <v>1036</v>
      </c>
      <c r="AJ1169" s="266"/>
      <c r="AK1169" s="266">
        <v>44254</v>
      </c>
      <c r="AL1169" s="266">
        <v>44938</v>
      </c>
    </row>
    <row r="1170" spans="1:38">
      <c r="A1170" t="s">
        <v>38</v>
      </c>
      <c r="B1170" t="s">
        <v>39</v>
      </c>
      <c r="C1170" t="s">
        <v>40</v>
      </c>
      <c r="D1170" t="s">
        <v>41</v>
      </c>
      <c r="E1170" t="s">
        <v>895</v>
      </c>
      <c r="F1170" t="s">
        <v>896</v>
      </c>
      <c r="G1170" t="s">
        <v>44</v>
      </c>
      <c r="H1170" s="266">
        <v>43160</v>
      </c>
      <c r="I1170" s="266">
        <v>44012</v>
      </c>
      <c r="J1170" s="266">
        <v>43959</v>
      </c>
      <c r="K1170" t="s">
        <v>45</v>
      </c>
      <c r="L1170" t="s">
        <v>46</v>
      </c>
      <c r="M1170" t="s">
        <v>47</v>
      </c>
      <c r="N1170" t="s">
        <v>60</v>
      </c>
      <c r="O1170">
        <v>16</v>
      </c>
      <c r="P1170" t="s">
        <v>683</v>
      </c>
      <c r="Q1170" t="s">
        <v>49</v>
      </c>
      <c r="S1170" t="s">
        <v>50</v>
      </c>
      <c r="U1170" t="s">
        <v>48</v>
      </c>
      <c r="V1170" t="s">
        <v>48</v>
      </c>
      <c r="W1170" s="92"/>
      <c r="X1170" s="92">
        <v>41</v>
      </c>
      <c r="Y1170" s="93"/>
      <c r="Z1170" s="93"/>
      <c r="AB1170" s="266"/>
      <c r="AC1170" s="266"/>
      <c r="AJ1170" s="266"/>
      <c r="AK1170" s="266"/>
      <c r="AL1170" s="266">
        <v>44938</v>
      </c>
    </row>
    <row r="1171" spans="1:38">
      <c r="A1171" t="s">
        <v>38</v>
      </c>
      <c r="B1171" t="s">
        <v>39</v>
      </c>
      <c r="C1171" t="s">
        <v>40</v>
      </c>
      <c r="D1171" t="s">
        <v>41</v>
      </c>
      <c r="E1171" t="s">
        <v>895</v>
      </c>
      <c r="F1171" t="s">
        <v>896</v>
      </c>
      <c r="G1171" t="s">
        <v>44</v>
      </c>
      <c r="H1171" s="266">
        <v>43160</v>
      </c>
      <c r="I1171" s="266">
        <v>44012</v>
      </c>
      <c r="J1171" s="266">
        <v>43959</v>
      </c>
      <c r="K1171" t="s">
        <v>45</v>
      </c>
      <c r="L1171" t="s">
        <v>46</v>
      </c>
      <c r="M1171" t="s">
        <v>47</v>
      </c>
      <c r="N1171" t="s">
        <v>60</v>
      </c>
      <c r="O1171">
        <v>16</v>
      </c>
      <c r="P1171" t="s">
        <v>685</v>
      </c>
      <c r="Q1171" t="s">
        <v>49</v>
      </c>
      <c r="S1171" t="s">
        <v>50</v>
      </c>
      <c r="U1171" t="s">
        <v>48</v>
      </c>
      <c r="V1171" t="s">
        <v>48</v>
      </c>
      <c r="W1171" s="92"/>
      <c r="X1171" s="92">
        <v>42</v>
      </c>
      <c r="Y1171" s="93"/>
      <c r="Z1171" s="93"/>
      <c r="AB1171" s="266"/>
      <c r="AC1171" s="266"/>
      <c r="AJ1171" s="266"/>
      <c r="AK1171" s="266"/>
      <c r="AL1171" s="266">
        <v>44938</v>
      </c>
    </row>
    <row r="1172" spans="1:38">
      <c r="A1172" t="s">
        <v>38</v>
      </c>
      <c r="B1172" t="s">
        <v>39</v>
      </c>
      <c r="C1172" t="s">
        <v>40</v>
      </c>
      <c r="D1172" t="s">
        <v>41</v>
      </c>
      <c r="E1172" t="s">
        <v>895</v>
      </c>
      <c r="F1172" t="s">
        <v>896</v>
      </c>
      <c r="G1172" t="s">
        <v>44</v>
      </c>
      <c r="H1172" s="266">
        <v>43160</v>
      </c>
      <c r="I1172" s="266">
        <v>44012</v>
      </c>
      <c r="J1172" s="266">
        <v>43959</v>
      </c>
      <c r="K1172" t="s">
        <v>45</v>
      </c>
      <c r="L1172" t="s">
        <v>46</v>
      </c>
      <c r="M1172" t="s">
        <v>47</v>
      </c>
      <c r="N1172" t="s">
        <v>60</v>
      </c>
      <c r="O1172">
        <v>16</v>
      </c>
      <c r="P1172" t="s">
        <v>686</v>
      </c>
      <c r="Q1172" t="s">
        <v>49</v>
      </c>
      <c r="R1172" t="s">
        <v>18</v>
      </c>
      <c r="S1172" t="s">
        <v>53</v>
      </c>
      <c r="U1172" t="s">
        <v>48</v>
      </c>
      <c r="V1172" t="s">
        <v>48</v>
      </c>
      <c r="W1172" s="92"/>
      <c r="X1172" s="92">
        <v>41</v>
      </c>
      <c r="Y1172" s="93"/>
      <c r="Z1172" s="93"/>
      <c r="AB1172" s="266">
        <v>43462</v>
      </c>
      <c r="AC1172" s="266">
        <v>43509</v>
      </c>
      <c r="AD1172" t="s">
        <v>54</v>
      </c>
      <c r="AF1172" t="s">
        <v>55</v>
      </c>
      <c r="AG1172" t="s">
        <v>1037</v>
      </c>
      <c r="AH1172" t="s">
        <v>57</v>
      </c>
      <c r="AI1172" t="s">
        <v>88</v>
      </c>
      <c r="AJ1172" s="266">
        <v>43509</v>
      </c>
      <c r="AK1172" s="266">
        <v>44254</v>
      </c>
      <c r="AL1172" s="266">
        <v>44938</v>
      </c>
    </row>
    <row r="1173" spans="1:38">
      <c r="A1173" t="s">
        <v>38</v>
      </c>
      <c r="B1173" t="s">
        <v>39</v>
      </c>
      <c r="C1173" t="s">
        <v>40</v>
      </c>
      <c r="D1173" t="s">
        <v>41</v>
      </c>
      <c r="E1173" t="s">
        <v>895</v>
      </c>
      <c r="F1173" t="s">
        <v>896</v>
      </c>
      <c r="G1173" t="s">
        <v>44</v>
      </c>
      <c r="H1173" s="266">
        <v>43160</v>
      </c>
      <c r="I1173" s="266">
        <v>44012</v>
      </c>
      <c r="J1173" s="266">
        <v>43959</v>
      </c>
      <c r="K1173" t="s">
        <v>45</v>
      </c>
      <c r="L1173" t="s">
        <v>46</v>
      </c>
      <c r="M1173" t="s">
        <v>47</v>
      </c>
      <c r="N1173" t="s">
        <v>60</v>
      </c>
      <c r="O1173">
        <v>16</v>
      </c>
      <c r="P1173" t="s">
        <v>687</v>
      </c>
      <c r="Q1173" t="s">
        <v>49</v>
      </c>
      <c r="R1173" t="s">
        <v>18</v>
      </c>
      <c r="S1173" t="s">
        <v>53</v>
      </c>
      <c r="U1173" t="s">
        <v>60</v>
      </c>
      <c r="V1173" t="s">
        <v>60</v>
      </c>
      <c r="W1173" s="92"/>
      <c r="X1173" s="92">
        <v>86</v>
      </c>
      <c r="Y1173" s="93"/>
      <c r="Z1173" s="93"/>
      <c r="AB1173" s="266">
        <v>43935</v>
      </c>
      <c r="AC1173" s="266">
        <v>43950</v>
      </c>
      <c r="AD1173" t="s">
        <v>54</v>
      </c>
      <c r="AF1173" t="s">
        <v>55</v>
      </c>
      <c r="AG1173" t="s">
        <v>1038</v>
      </c>
      <c r="AH1173" t="s">
        <v>57</v>
      </c>
      <c r="AI1173" t="s">
        <v>88</v>
      </c>
      <c r="AJ1173" s="266">
        <v>43950</v>
      </c>
      <c r="AK1173" s="266">
        <v>44254</v>
      </c>
      <c r="AL1173" s="266">
        <v>44938</v>
      </c>
    </row>
    <row r="1174" spans="1:38">
      <c r="A1174" t="s">
        <v>38</v>
      </c>
      <c r="B1174" t="s">
        <v>39</v>
      </c>
      <c r="C1174" t="s">
        <v>40</v>
      </c>
      <c r="D1174" t="s">
        <v>41</v>
      </c>
      <c r="E1174" t="s">
        <v>895</v>
      </c>
      <c r="F1174" t="s">
        <v>896</v>
      </c>
      <c r="G1174" t="s">
        <v>44</v>
      </c>
      <c r="H1174" s="266">
        <v>43160</v>
      </c>
      <c r="I1174" s="266">
        <v>44012</v>
      </c>
      <c r="J1174" s="266">
        <v>43959</v>
      </c>
      <c r="K1174" t="s">
        <v>45</v>
      </c>
      <c r="L1174" t="s">
        <v>46</v>
      </c>
      <c r="M1174" t="s">
        <v>47</v>
      </c>
      <c r="N1174" t="s">
        <v>60</v>
      </c>
      <c r="O1174">
        <v>16</v>
      </c>
      <c r="P1174" t="s">
        <v>688</v>
      </c>
      <c r="Q1174" t="s">
        <v>49</v>
      </c>
      <c r="R1174" t="s">
        <v>18</v>
      </c>
      <c r="S1174" t="s">
        <v>53</v>
      </c>
      <c r="U1174" t="s">
        <v>48</v>
      </c>
      <c r="V1174" t="s">
        <v>70</v>
      </c>
      <c r="W1174" s="92"/>
      <c r="X1174" s="92">
        <v>20</v>
      </c>
      <c r="Y1174" s="93"/>
      <c r="Z1174" s="93"/>
      <c r="AB1174" s="266">
        <v>43196</v>
      </c>
      <c r="AC1174" s="266">
        <v>43217</v>
      </c>
      <c r="AD1174" t="s">
        <v>54</v>
      </c>
      <c r="AF1174" t="s">
        <v>55</v>
      </c>
      <c r="AG1174" t="s">
        <v>1039</v>
      </c>
      <c r="AJ1174" s="266"/>
      <c r="AK1174" s="266">
        <v>44254</v>
      </c>
      <c r="AL1174" s="266">
        <v>44938</v>
      </c>
    </row>
    <row r="1175" spans="1:38">
      <c r="A1175" t="s">
        <v>38</v>
      </c>
      <c r="B1175" t="s">
        <v>39</v>
      </c>
      <c r="C1175" t="s">
        <v>40</v>
      </c>
      <c r="D1175" t="s">
        <v>41</v>
      </c>
      <c r="E1175" t="s">
        <v>895</v>
      </c>
      <c r="F1175" t="s">
        <v>896</v>
      </c>
      <c r="G1175" t="s">
        <v>44</v>
      </c>
      <c r="H1175" s="266">
        <v>43160</v>
      </c>
      <c r="I1175" s="266">
        <v>44012</v>
      </c>
      <c r="J1175" s="266">
        <v>43959</v>
      </c>
      <c r="K1175" t="s">
        <v>45</v>
      </c>
      <c r="L1175" t="s">
        <v>46</v>
      </c>
      <c r="M1175" t="s">
        <v>47</v>
      </c>
      <c r="N1175" t="s">
        <v>60</v>
      </c>
      <c r="O1175">
        <v>16</v>
      </c>
      <c r="P1175" t="s">
        <v>689</v>
      </c>
      <c r="Q1175" t="s">
        <v>49</v>
      </c>
      <c r="S1175" t="s">
        <v>50</v>
      </c>
      <c r="U1175" t="s">
        <v>51</v>
      </c>
      <c r="V1175" t="s">
        <v>51</v>
      </c>
      <c r="W1175" s="92"/>
      <c r="X1175" s="92">
        <v>54</v>
      </c>
      <c r="Y1175" s="93"/>
      <c r="Z1175" s="93"/>
      <c r="AB1175" s="266"/>
      <c r="AC1175" s="266"/>
      <c r="AJ1175" s="266"/>
      <c r="AK1175" s="266"/>
      <c r="AL1175" s="266">
        <v>44938</v>
      </c>
    </row>
    <row r="1176" spans="1:38">
      <c r="A1176" t="s">
        <v>38</v>
      </c>
      <c r="B1176" t="s">
        <v>39</v>
      </c>
      <c r="C1176" t="s">
        <v>40</v>
      </c>
      <c r="D1176" t="s">
        <v>41</v>
      </c>
      <c r="E1176" t="s">
        <v>1040</v>
      </c>
      <c r="F1176" t="s">
        <v>1041</v>
      </c>
      <c r="G1176" t="s">
        <v>44</v>
      </c>
      <c r="H1176" s="266">
        <v>43556</v>
      </c>
      <c r="I1176" s="266">
        <v>44377</v>
      </c>
      <c r="J1176" s="266">
        <v>44376</v>
      </c>
      <c r="K1176" t="s">
        <v>45</v>
      </c>
      <c r="L1176" t="s">
        <v>46</v>
      </c>
      <c r="M1176" t="s">
        <v>1042</v>
      </c>
      <c r="N1176" t="s">
        <v>48</v>
      </c>
      <c r="O1176">
        <v>1</v>
      </c>
      <c r="P1176" t="s">
        <v>48</v>
      </c>
      <c r="Q1176" t="s">
        <v>49</v>
      </c>
      <c r="R1176" t="s">
        <v>18</v>
      </c>
      <c r="S1176" t="s">
        <v>53</v>
      </c>
      <c r="U1176" t="s">
        <v>48</v>
      </c>
      <c r="V1176" t="s">
        <v>48</v>
      </c>
      <c r="W1176" s="92"/>
      <c r="X1176" s="92">
        <v>37.2</v>
      </c>
      <c r="Y1176" s="93"/>
      <c r="Z1176" s="93"/>
      <c r="AB1176" s="266">
        <v>43826</v>
      </c>
      <c r="AC1176" s="266">
        <v>43854</v>
      </c>
      <c r="AD1176" t="s">
        <v>54</v>
      </c>
      <c r="AF1176" t="s">
        <v>55</v>
      </c>
      <c r="AG1176" t="s">
        <v>1043</v>
      </c>
      <c r="AH1176" t="s">
        <v>57</v>
      </c>
      <c r="AI1176" t="s">
        <v>88</v>
      </c>
      <c r="AJ1176" s="266">
        <v>43854</v>
      </c>
      <c r="AK1176" s="266">
        <v>44471</v>
      </c>
      <c r="AL1176" s="266">
        <v>44938</v>
      </c>
    </row>
    <row r="1177" spans="1:38">
      <c r="A1177" t="s">
        <v>38</v>
      </c>
      <c r="B1177" t="s">
        <v>39</v>
      </c>
      <c r="C1177" t="s">
        <v>40</v>
      </c>
      <c r="D1177" t="s">
        <v>41</v>
      </c>
      <c r="E1177" t="s">
        <v>1040</v>
      </c>
      <c r="F1177" t="s">
        <v>1041</v>
      </c>
      <c r="G1177" t="s">
        <v>44</v>
      </c>
      <c r="H1177" s="266">
        <v>43556</v>
      </c>
      <c r="I1177" s="266">
        <v>44377</v>
      </c>
      <c r="J1177" s="266">
        <v>44376</v>
      </c>
      <c r="K1177" t="s">
        <v>45</v>
      </c>
      <c r="L1177" t="s">
        <v>46</v>
      </c>
      <c r="M1177" t="s">
        <v>1042</v>
      </c>
      <c r="N1177" t="s">
        <v>48</v>
      </c>
      <c r="O1177">
        <v>1</v>
      </c>
      <c r="P1177" t="s">
        <v>51</v>
      </c>
      <c r="Q1177" t="s">
        <v>49</v>
      </c>
      <c r="R1177" t="s">
        <v>18</v>
      </c>
      <c r="S1177" t="s">
        <v>53</v>
      </c>
      <c r="T1177" t="s">
        <v>70</v>
      </c>
      <c r="U1177" t="s">
        <v>48</v>
      </c>
      <c r="V1177" t="s">
        <v>70</v>
      </c>
      <c r="W1177" s="92">
        <v>25.4</v>
      </c>
      <c r="X1177" s="92">
        <v>25.4</v>
      </c>
      <c r="Y1177" s="93">
        <v>2552700</v>
      </c>
      <c r="Z1177" s="93">
        <v>100500</v>
      </c>
      <c r="AA1177" t="s">
        <v>61</v>
      </c>
      <c r="AB1177" s="266">
        <v>44278</v>
      </c>
      <c r="AC1177" s="266">
        <v>44291</v>
      </c>
      <c r="AD1177" t="s">
        <v>54</v>
      </c>
      <c r="AF1177" t="s">
        <v>55</v>
      </c>
      <c r="AG1177" t="s">
        <v>1044</v>
      </c>
      <c r="AJ1177" s="266"/>
      <c r="AK1177" s="266">
        <v>44471</v>
      </c>
      <c r="AL1177" s="266">
        <v>44938</v>
      </c>
    </row>
    <row r="1178" spans="1:38">
      <c r="A1178" t="s">
        <v>38</v>
      </c>
      <c r="B1178" t="s">
        <v>39</v>
      </c>
      <c r="C1178" t="s">
        <v>40</v>
      </c>
      <c r="D1178" t="s">
        <v>41</v>
      </c>
      <c r="E1178" t="s">
        <v>1040</v>
      </c>
      <c r="F1178" t="s">
        <v>1041</v>
      </c>
      <c r="G1178" t="s">
        <v>44</v>
      </c>
      <c r="H1178" s="266">
        <v>43556</v>
      </c>
      <c r="I1178" s="266">
        <v>44377</v>
      </c>
      <c r="J1178" s="266">
        <v>44376</v>
      </c>
      <c r="K1178" t="s">
        <v>45</v>
      </c>
      <c r="L1178" t="s">
        <v>46</v>
      </c>
      <c r="M1178" t="s">
        <v>1042</v>
      </c>
      <c r="N1178" t="s">
        <v>48</v>
      </c>
      <c r="O1178">
        <v>1</v>
      </c>
      <c r="P1178" t="s">
        <v>60</v>
      </c>
      <c r="Q1178" t="s">
        <v>49</v>
      </c>
      <c r="R1178" t="s">
        <v>18</v>
      </c>
      <c r="S1178" t="s">
        <v>53</v>
      </c>
      <c r="U1178" t="s">
        <v>51</v>
      </c>
      <c r="V1178" t="s">
        <v>51</v>
      </c>
      <c r="W1178" s="92"/>
      <c r="X1178" s="92">
        <v>50.3</v>
      </c>
      <c r="Y1178" s="93"/>
      <c r="Z1178" s="93"/>
      <c r="AB1178" s="266">
        <v>44081</v>
      </c>
      <c r="AC1178" s="266">
        <v>44098</v>
      </c>
      <c r="AD1178" t="s">
        <v>54</v>
      </c>
      <c r="AF1178" t="s">
        <v>55</v>
      </c>
      <c r="AG1178" t="s">
        <v>1045</v>
      </c>
      <c r="AJ1178" s="266"/>
      <c r="AK1178" s="266">
        <v>44471</v>
      </c>
      <c r="AL1178" s="266">
        <v>44938</v>
      </c>
    </row>
    <row r="1179" spans="1:38">
      <c r="A1179" t="s">
        <v>38</v>
      </c>
      <c r="B1179" t="s">
        <v>39</v>
      </c>
      <c r="C1179" t="s">
        <v>40</v>
      </c>
      <c r="D1179" t="s">
        <v>41</v>
      </c>
      <c r="E1179" t="s">
        <v>1040</v>
      </c>
      <c r="F1179" t="s">
        <v>1041</v>
      </c>
      <c r="G1179" t="s">
        <v>44</v>
      </c>
      <c r="H1179" s="266">
        <v>43556</v>
      </c>
      <c r="I1179" s="266">
        <v>44377</v>
      </c>
      <c r="J1179" s="266">
        <v>44376</v>
      </c>
      <c r="K1179" t="s">
        <v>45</v>
      </c>
      <c r="L1179" t="s">
        <v>46</v>
      </c>
      <c r="M1179" t="s">
        <v>1042</v>
      </c>
      <c r="N1179" t="s">
        <v>48</v>
      </c>
      <c r="O1179">
        <v>1</v>
      </c>
      <c r="P1179" t="s">
        <v>64</v>
      </c>
      <c r="Q1179" t="s">
        <v>49</v>
      </c>
      <c r="R1179" t="s">
        <v>59</v>
      </c>
      <c r="S1179" t="s">
        <v>50</v>
      </c>
      <c r="T1179" t="s">
        <v>48</v>
      </c>
      <c r="U1179" t="s">
        <v>48</v>
      </c>
      <c r="V1179" t="s">
        <v>48</v>
      </c>
      <c r="W1179" s="92">
        <v>46.7</v>
      </c>
      <c r="X1179" s="92">
        <v>47.2</v>
      </c>
      <c r="Y1179" s="93">
        <v>5580650</v>
      </c>
      <c r="Z1179" s="93">
        <v>119500</v>
      </c>
      <c r="AA1179" t="s">
        <v>61</v>
      </c>
      <c r="AB1179" s="266"/>
      <c r="AC1179" s="266"/>
      <c r="AJ1179" s="266"/>
      <c r="AK1179" s="266"/>
      <c r="AL1179" s="266">
        <v>44938</v>
      </c>
    </row>
    <row r="1180" spans="1:38">
      <c r="A1180" t="s">
        <v>38</v>
      </c>
      <c r="B1180" t="s">
        <v>39</v>
      </c>
      <c r="C1180" t="s">
        <v>40</v>
      </c>
      <c r="D1180" t="s">
        <v>41</v>
      </c>
      <c r="E1180" t="s">
        <v>1040</v>
      </c>
      <c r="F1180" t="s">
        <v>1041</v>
      </c>
      <c r="G1180" t="s">
        <v>44</v>
      </c>
      <c r="H1180" s="266">
        <v>43556</v>
      </c>
      <c r="I1180" s="266">
        <v>44377</v>
      </c>
      <c r="J1180" s="266">
        <v>44376</v>
      </c>
      <c r="K1180" t="s">
        <v>45</v>
      </c>
      <c r="L1180" t="s">
        <v>46</v>
      </c>
      <c r="M1180" t="s">
        <v>1042</v>
      </c>
      <c r="N1180" t="s">
        <v>48</v>
      </c>
      <c r="O1180">
        <v>1</v>
      </c>
      <c r="P1180" t="s">
        <v>65</v>
      </c>
      <c r="Q1180" t="s">
        <v>49</v>
      </c>
      <c r="R1180" t="s">
        <v>18</v>
      </c>
      <c r="S1180" t="s">
        <v>53</v>
      </c>
      <c r="U1180" t="s">
        <v>51</v>
      </c>
      <c r="V1180" t="s">
        <v>51</v>
      </c>
      <c r="W1180" s="92"/>
      <c r="X1180" s="92">
        <v>56.6</v>
      </c>
      <c r="Y1180" s="93"/>
      <c r="Z1180" s="93"/>
      <c r="AB1180" s="266">
        <v>43721</v>
      </c>
      <c r="AC1180" s="266">
        <v>43733</v>
      </c>
      <c r="AD1180" t="s">
        <v>54</v>
      </c>
      <c r="AF1180" t="s">
        <v>55</v>
      </c>
      <c r="AG1180" t="s">
        <v>1046</v>
      </c>
      <c r="AJ1180" s="266"/>
      <c r="AK1180" s="266">
        <v>44471</v>
      </c>
      <c r="AL1180" s="266">
        <v>44938</v>
      </c>
    </row>
    <row r="1181" spans="1:38">
      <c r="A1181" t="s">
        <v>38</v>
      </c>
      <c r="B1181" t="s">
        <v>39</v>
      </c>
      <c r="C1181" t="s">
        <v>40</v>
      </c>
      <c r="D1181" t="s">
        <v>41</v>
      </c>
      <c r="E1181" t="s">
        <v>1040</v>
      </c>
      <c r="F1181" t="s">
        <v>1041</v>
      </c>
      <c r="G1181" t="s">
        <v>44</v>
      </c>
      <c r="H1181" s="266">
        <v>43556</v>
      </c>
      <c r="I1181" s="266">
        <v>44377</v>
      </c>
      <c r="J1181" s="266">
        <v>44376</v>
      </c>
      <c r="K1181" t="s">
        <v>45</v>
      </c>
      <c r="L1181" t="s">
        <v>46</v>
      </c>
      <c r="M1181" t="s">
        <v>1042</v>
      </c>
      <c r="N1181" t="s">
        <v>48</v>
      </c>
      <c r="O1181">
        <v>1</v>
      </c>
      <c r="P1181" t="s">
        <v>66</v>
      </c>
      <c r="Q1181" t="s">
        <v>49</v>
      </c>
      <c r="R1181" t="s">
        <v>18</v>
      </c>
      <c r="S1181" t="s">
        <v>53</v>
      </c>
      <c r="T1181" t="s">
        <v>51</v>
      </c>
      <c r="U1181" t="s">
        <v>51</v>
      </c>
      <c r="V1181" t="s">
        <v>51</v>
      </c>
      <c r="W1181" s="92">
        <v>54.9</v>
      </c>
      <c r="X1181" s="92">
        <v>54.9</v>
      </c>
      <c r="Y1181" s="93">
        <v>4079070</v>
      </c>
      <c r="Z1181" s="93">
        <v>74300</v>
      </c>
      <c r="AA1181" t="s">
        <v>61</v>
      </c>
      <c r="AB1181" s="266">
        <v>44162</v>
      </c>
      <c r="AC1181" s="266">
        <v>44235</v>
      </c>
      <c r="AD1181" t="s">
        <v>54</v>
      </c>
      <c r="AF1181" t="s">
        <v>55</v>
      </c>
      <c r="AG1181" t="s">
        <v>1047</v>
      </c>
      <c r="AH1181" t="s">
        <v>57</v>
      </c>
      <c r="AI1181" t="s">
        <v>540</v>
      </c>
      <c r="AJ1181" s="266">
        <v>44235</v>
      </c>
      <c r="AK1181" s="266">
        <v>44471</v>
      </c>
      <c r="AL1181" s="266">
        <v>44938</v>
      </c>
    </row>
    <row r="1182" spans="1:38">
      <c r="A1182" t="s">
        <v>38</v>
      </c>
      <c r="B1182" t="s">
        <v>39</v>
      </c>
      <c r="C1182" t="s">
        <v>40</v>
      </c>
      <c r="D1182" t="s">
        <v>41</v>
      </c>
      <c r="E1182" t="s">
        <v>1040</v>
      </c>
      <c r="F1182" t="s">
        <v>1041</v>
      </c>
      <c r="G1182" t="s">
        <v>44</v>
      </c>
      <c r="H1182" s="266">
        <v>43556</v>
      </c>
      <c r="I1182" s="266">
        <v>44377</v>
      </c>
      <c r="J1182" s="266">
        <v>44376</v>
      </c>
      <c r="K1182" t="s">
        <v>45</v>
      </c>
      <c r="L1182" t="s">
        <v>46</v>
      </c>
      <c r="M1182" t="s">
        <v>1042</v>
      </c>
      <c r="N1182" t="s">
        <v>48</v>
      </c>
      <c r="O1182">
        <v>2</v>
      </c>
      <c r="P1182" t="s">
        <v>52</v>
      </c>
      <c r="Q1182" t="s">
        <v>49</v>
      </c>
      <c r="R1182" t="s">
        <v>18</v>
      </c>
      <c r="S1182" t="s">
        <v>53</v>
      </c>
      <c r="U1182" t="s">
        <v>48</v>
      </c>
      <c r="V1182" t="s">
        <v>70</v>
      </c>
      <c r="W1182" s="92"/>
      <c r="X1182" s="92">
        <v>25.3</v>
      </c>
      <c r="Y1182" s="93"/>
      <c r="Z1182" s="93"/>
      <c r="AB1182" s="266">
        <v>43879</v>
      </c>
      <c r="AC1182" s="266">
        <v>43888</v>
      </c>
      <c r="AD1182" t="s">
        <v>54</v>
      </c>
      <c r="AF1182" t="s">
        <v>55</v>
      </c>
      <c r="AG1182" t="s">
        <v>1048</v>
      </c>
      <c r="AJ1182" s="266"/>
      <c r="AK1182" s="266">
        <v>44471</v>
      </c>
      <c r="AL1182" s="266">
        <v>44938</v>
      </c>
    </row>
    <row r="1183" spans="1:38">
      <c r="A1183" t="s">
        <v>38</v>
      </c>
      <c r="B1183" t="s">
        <v>39</v>
      </c>
      <c r="C1183" t="s">
        <v>40</v>
      </c>
      <c r="D1183" t="s">
        <v>41</v>
      </c>
      <c r="E1183" t="s">
        <v>1040</v>
      </c>
      <c r="F1183" t="s">
        <v>1041</v>
      </c>
      <c r="G1183" t="s">
        <v>44</v>
      </c>
      <c r="H1183" s="266">
        <v>43556</v>
      </c>
      <c r="I1183" s="266">
        <v>44377</v>
      </c>
      <c r="J1183" s="266">
        <v>44376</v>
      </c>
      <c r="K1183" t="s">
        <v>45</v>
      </c>
      <c r="L1183" t="s">
        <v>46</v>
      </c>
      <c r="M1183" t="s">
        <v>1042</v>
      </c>
      <c r="N1183" t="s">
        <v>48</v>
      </c>
      <c r="O1183">
        <v>2</v>
      </c>
      <c r="P1183" t="s">
        <v>71</v>
      </c>
      <c r="Q1183" t="s">
        <v>49</v>
      </c>
      <c r="R1183" t="s">
        <v>18</v>
      </c>
      <c r="S1183" t="s">
        <v>53</v>
      </c>
      <c r="U1183" t="s">
        <v>51</v>
      </c>
      <c r="V1183" t="s">
        <v>51</v>
      </c>
      <c r="W1183" s="92"/>
      <c r="X1183" s="92">
        <v>51.2</v>
      </c>
      <c r="Y1183" s="93"/>
      <c r="Z1183" s="93"/>
      <c r="AB1183" s="266">
        <v>44008</v>
      </c>
      <c r="AC1183" s="266">
        <v>44034</v>
      </c>
      <c r="AD1183" t="s">
        <v>54</v>
      </c>
      <c r="AF1183" t="s">
        <v>55</v>
      </c>
      <c r="AG1183" t="s">
        <v>1049</v>
      </c>
      <c r="AJ1183" s="266"/>
      <c r="AK1183" s="266">
        <v>44471</v>
      </c>
      <c r="AL1183" s="266">
        <v>44938</v>
      </c>
    </row>
    <row r="1184" spans="1:38">
      <c r="A1184" t="s">
        <v>38</v>
      </c>
      <c r="B1184" t="s">
        <v>39</v>
      </c>
      <c r="C1184" t="s">
        <v>40</v>
      </c>
      <c r="D1184" t="s">
        <v>41</v>
      </c>
      <c r="E1184" t="s">
        <v>1040</v>
      </c>
      <c r="F1184" t="s">
        <v>1041</v>
      </c>
      <c r="G1184" t="s">
        <v>44</v>
      </c>
      <c r="H1184" s="266">
        <v>43556</v>
      </c>
      <c r="I1184" s="266">
        <v>44377</v>
      </c>
      <c r="J1184" s="266">
        <v>44376</v>
      </c>
      <c r="K1184" t="s">
        <v>45</v>
      </c>
      <c r="L1184" t="s">
        <v>46</v>
      </c>
      <c r="M1184" t="s">
        <v>1042</v>
      </c>
      <c r="N1184" t="s">
        <v>48</v>
      </c>
      <c r="O1184">
        <v>2</v>
      </c>
      <c r="P1184" t="s">
        <v>74</v>
      </c>
      <c r="Q1184" t="s">
        <v>49</v>
      </c>
      <c r="R1184" t="s">
        <v>18</v>
      </c>
      <c r="S1184" t="s">
        <v>53</v>
      </c>
      <c r="U1184" t="s">
        <v>51</v>
      </c>
      <c r="V1184" t="s">
        <v>51</v>
      </c>
      <c r="W1184" s="92"/>
      <c r="X1184" s="92">
        <v>60.7</v>
      </c>
      <c r="Y1184" s="93"/>
      <c r="Z1184" s="93"/>
      <c r="AB1184" s="266">
        <v>43738</v>
      </c>
      <c r="AC1184" s="266">
        <v>43748</v>
      </c>
      <c r="AD1184" t="s">
        <v>54</v>
      </c>
      <c r="AF1184" t="s">
        <v>55</v>
      </c>
      <c r="AG1184" t="s">
        <v>1050</v>
      </c>
      <c r="AJ1184" s="266"/>
      <c r="AK1184" s="266">
        <v>44471</v>
      </c>
      <c r="AL1184" s="266">
        <v>44938</v>
      </c>
    </row>
    <row r="1185" spans="1:38">
      <c r="A1185" t="s">
        <v>38</v>
      </c>
      <c r="B1185" t="s">
        <v>39</v>
      </c>
      <c r="C1185" t="s">
        <v>40</v>
      </c>
      <c r="D1185" t="s">
        <v>41</v>
      </c>
      <c r="E1185" t="s">
        <v>1040</v>
      </c>
      <c r="F1185" t="s">
        <v>1041</v>
      </c>
      <c r="G1185" t="s">
        <v>44</v>
      </c>
      <c r="H1185" s="266">
        <v>43556</v>
      </c>
      <c r="I1185" s="266">
        <v>44377</v>
      </c>
      <c r="J1185" s="266">
        <v>44376</v>
      </c>
      <c r="K1185" t="s">
        <v>45</v>
      </c>
      <c r="L1185" t="s">
        <v>46</v>
      </c>
      <c r="M1185" t="s">
        <v>1042</v>
      </c>
      <c r="N1185" t="s">
        <v>48</v>
      </c>
      <c r="O1185">
        <v>2</v>
      </c>
      <c r="P1185" t="s">
        <v>75</v>
      </c>
      <c r="Q1185" t="s">
        <v>49</v>
      </c>
      <c r="R1185" t="s">
        <v>18</v>
      </c>
      <c r="S1185" t="s">
        <v>53</v>
      </c>
      <c r="U1185" t="s">
        <v>51</v>
      </c>
      <c r="V1185" t="s">
        <v>51</v>
      </c>
      <c r="W1185" s="92"/>
      <c r="X1185" s="92">
        <v>57.6</v>
      </c>
      <c r="Y1185" s="93"/>
      <c r="Z1185" s="93"/>
      <c r="AB1185" s="266">
        <v>43807</v>
      </c>
      <c r="AC1185" s="266">
        <v>43819</v>
      </c>
      <c r="AD1185" t="s">
        <v>54</v>
      </c>
      <c r="AF1185" t="s">
        <v>55</v>
      </c>
      <c r="AG1185" t="s">
        <v>1051</v>
      </c>
      <c r="AJ1185" s="266"/>
      <c r="AK1185" s="266">
        <v>44471</v>
      </c>
      <c r="AL1185" s="266">
        <v>44938</v>
      </c>
    </row>
    <row r="1186" spans="1:38">
      <c r="A1186" t="s">
        <v>38</v>
      </c>
      <c r="B1186" t="s">
        <v>39</v>
      </c>
      <c r="C1186" t="s">
        <v>40</v>
      </c>
      <c r="D1186" t="s">
        <v>41</v>
      </c>
      <c r="E1186" t="s">
        <v>1040</v>
      </c>
      <c r="F1186" t="s">
        <v>1041</v>
      </c>
      <c r="G1186" t="s">
        <v>44</v>
      </c>
      <c r="H1186" s="266">
        <v>43556</v>
      </c>
      <c r="I1186" s="266">
        <v>44377</v>
      </c>
      <c r="J1186" s="266">
        <v>44376</v>
      </c>
      <c r="K1186" t="s">
        <v>45</v>
      </c>
      <c r="L1186" t="s">
        <v>46</v>
      </c>
      <c r="M1186" t="s">
        <v>1042</v>
      </c>
      <c r="N1186" t="s">
        <v>48</v>
      </c>
      <c r="O1186">
        <v>2</v>
      </c>
      <c r="P1186" t="s">
        <v>76</v>
      </c>
      <c r="Q1186" t="s">
        <v>49</v>
      </c>
      <c r="R1186" t="s">
        <v>18</v>
      </c>
      <c r="S1186" t="s">
        <v>53</v>
      </c>
      <c r="U1186" t="s">
        <v>48</v>
      </c>
      <c r="V1186" t="s">
        <v>48</v>
      </c>
      <c r="W1186" s="92"/>
      <c r="X1186" s="92">
        <v>35.7</v>
      </c>
      <c r="Y1186" s="93">
        <v>3584280</v>
      </c>
      <c r="Z1186" s="93">
        <v>100400</v>
      </c>
      <c r="AA1186" t="s">
        <v>1052</v>
      </c>
      <c r="AB1186" s="266">
        <v>44186</v>
      </c>
      <c r="AC1186" s="266">
        <v>44193</v>
      </c>
      <c r="AD1186" t="s">
        <v>90</v>
      </c>
      <c r="AF1186" t="s">
        <v>55</v>
      </c>
      <c r="AG1186" t="s">
        <v>1053</v>
      </c>
      <c r="AH1186" t="s">
        <v>57</v>
      </c>
      <c r="AI1186" t="s">
        <v>78</v>
      </c>
      <c r="AJ1186" s="266">
        <v>44193</v>
      </c>
      <c r="AK1186" s="266">
        <v>44471</v>
      </c>
      <c r="AL1186" s="266">
        <v>44938</v>
      </c>
    </row>
    <row r="1187" spans="1:38">
      <c r="A1187" t="s">
        <v>38</v>
      </c>
      <c r="B1187" t="s">
        <v>39</v>
      </c>
      <c r="C1187" t="s">
        <v>40</v>
      </c>
      <c r="D1187" t="s">
        <v>41</v>
      </c>
      <c r="E1187" t="s">
        <v>1040</v>
      </c>
      <c r="F1187" t="s">
        <v>1041</v>
      </c>
      <c r="G1187" t="s">
        <v>44</v>
      </c>
      <c r="H1187" s="266">
        <v>43556</v>
      </c>
      <c r="I1187" s="266">
        <v>44377</v>
      </c>
      <c r="J1187" s="266">
        <v>44376</v>
      </c>
      <c r="K1187" t="s">
        <v>45</v>
      </c>
      <c r="L1187" t="s">
        <v>46</v>
      </c>
      <c r="M1187" t="s">
        <v>1042</v>
      </c>
      <c r="N1187" t="s">
        <v>48</v>
      </c>
      <c r="O1187">
        <v>2</v>
      </c>
      <c r="P1187" t="s">
        <v>79</v>
      </c>
      <c r="Q1187" t="s">
        <v>49</v>
      </c>
      <c r="R1187" t="s">
        <v>18</v>
      </c>
      <c r="S1187" t="s">
        <v>53</v>
      </c>
      <c r="U1187" t="s">
        <v>48</v>
      </c>
      <c r="V1187" t="s">
        <v>48</v>
      </c>
      <c r="W1187" s="92"/>
      <c r="X1187" s="92">
        <v>39.5</v>
      </c>
      <c r="Y1187" s="93"/>
      <c r="Z1187" s="93"/>
      <c r="AB1187" s="266">
        <v>43951</v>
      </c>
      <c r="AC1187" s="266">
        <v>43977</v>
      </c>
      <c r="AD1187" t="s">
        <v>54</v>
      </c>
      <c r="AF1187" t="s">
        <v>55</v>
      </c>
      <c r="AG1187" t="s">
        <v>1054</v>
      </c>
      <c r="AH1187" t="s">
        <v>57</v>
      </c>
      <c r="AI1187" t="s">
        <v>88</v>
      </c>
      <c r="AJ1187" s="266">
        <v>43977</v>
      </c>
      <c r="AK1187" s="266">
        <v>44471</v>
      </c>
      <c r="AL1187" s="266">
        <v>44938</v>
      </c>
    </row>
    <row r="1188" spans="1:38">
      <c r="A1188" t="s">
        <v>38</v>
      </c>
      <c r="B1188" t="s">
        <v>39</v>
      </c>
      <c r="C1188" t="s">
        <v>40</v>
      </c>
      <c r="D1188" t="s">
        <v>41</v>
      </c>
      <c r="E1188" t="s">
        <v>1040</v>
      </c>
      <c r="F1188" t="s">
        <v>1041</v>
      </c>
      <c r="G1188" t="s">
        <v>44</v>
      </c>
      <c r="H1188" s="266">
        <v>43556</v>
      </c>
      <c r="I1188" s="266">
        <v>44377</v>
      </c>
      <c r="J1188" s="266">
        <v>44376</v>
      </c>
      <c r="K1188" t="s">
        <v>45</v>
      </c>
      <c r="L1188" t="s">
        <v>46</v>
      </c>
      <c r="M1188" t="s">
        <v>1042</v>
      </c>
      <c r="N1188" t="s">
        <v>48</v>
      </c>
      <c r="O1188">
        <v>2</v>
      </c>
      <c r="P1188" t="s">
        <v>80</v>
      </c>
      <c r="Q1188" t="s">
        <v>49</v>
      </c>
      <c r="R1188" t="s">
        <v>18</v>
      </c>
      <c r="S1188" t="s">
        <v>53</v>
      </c>
      <c r="U1188" t="s">
        <v>48</v>
      </c>
      <c r="V1188" t="s">
        <v>48</v>
      </c>
      <c r="W1188" s="92"/>
      <c r="X1188" s="92">
        <v>37.8</v>
      </c>
      <c r="Y1188" s="93"/>
      <c r="Z1188" s="93"/>
      <c r="AB1188" s="266">
        <v>43875</v>
      </c>
      <c r="AC1188" s="266">
        <v>43888</v>
      </c>
      <c r="AD1188" t="s">
        <v>54</v>
      </c>
      <c r="AF1188" t="s">
        <v>55</v>
      </c>
      <c r="AG1188" t="s">
        <v>1055</v>
      </c>
      <c r="AH1188" t="s">
        <v>57</v>
      </c>
      <c r="AI1188" t="s">
        <v>63</v>
      </c>
      <c r="AJ1188" s="266">
        <v>43888</v>
      </c>
      <c r="AK1188" s="266">
        <v>44471</v>
      </c>
      <c r="AL1188" s="266">
        <v>44938</v>
      </c>
    </row>
    <row r="1189" spans="1:38">
      <c r="A1189" t="s">
        <v>38</v>
      </c>
      <c r="B1189" t="s">
        <v>39</v>
      </c>
      <c r="C1189" t="s">
        <v>40</v>
      </c>
      <c r="D1189" t="s">
        <v>41</v>
      </c>
      <c r="E1189" t="s">
        <v>1040</v>
      </c>
      <c r="F1189" t="s">
        <v>1041</v>
      </c>
      <c r="G1189" t="s">
        <v>44</v>
      </c>
      <c r="H1189" s="266">
        <v>43556</v>
      </c>
      <c r="I1189" s="266">
        <v>44377</v>
      </c>
      <c r="J1189" s="266">
        <v>44376</v>
      </c>
      <c r="K1189" t="s">
        <v>45</v>
      </c>
      <c r="L1189" t="s">
        <v>46</v>
      </c>
      <c r="M1189" t="s">
        <v>1042</v>
      </c>
      <c r="N1189" t="s">
        <v>48</v>
      </c>
      <c r="O1189">
        <v>2</v>
      </c>
      <c r="P1189" t="s">
        <v>81</v>
      </c>
      <c r="Q1189" t="s">
        <v>49</v>
      </c>
      <c r="R1189" t="s">
        <v>18</v>
      </c>
      <c r="S1189" t="s">
        <v>53</v>
      </c>
      <c r="U1189" t="s">
        <v>60</v>
      </c>
      <c r="V1189" t="s">
        <v>60</v>
      </c>
      <c r="W1189" s="92"/>
      <c r="X1189" s="92">
        <v>89.9</v>
      </c>
      <c r="Y1189" s="93"/>
      <c r="Z1189" s="93"/>
      <c r="AB1189" s="266">
        <v>43820</v>
      </c>
      <c r="AC1189" s="266">
        <v>43839</v>
      </c>
      <c r="AD1189" t="s">
        <v>54</v>
      </c>
      <c r="AF1189" t="s">
        <v>55</v>
      </c>
      <c r="AG1189" t="s">
        <v>1056</v>
      </c>
      <c r="AH1189" t="s">
        <v>57</v>
      </c>
      <c r="AI1189" t="s">
        <v>747</v>
      </c>
      <c r="AJ1189" s="266">
        <v>43839</v>
      </c>
      <c r="AK1189" s="266">
        <v>44471</v>
      </c>
      <c r="AL1189" s="266">
        <v>44938</v>
      </c>
    </row>
    <row r="1190" spans="1:38">
      <c r="A1190" t="s">
        <v>38</v>
      </c>
      <c r="B1190" t="s">
        <v>39</v>
      </c>
      <c r="C1190" t="s">
        <v>40</v>
      </c>
      <c r="D1190" t="s">
        <v>41</v>
      </c>
      <c r="E1190" t="s">
        <v>1040</v>
      </c>
      <c r="F1190" t="s">
        <v>1041</v>
      </c>
      <c r="G1190" t="s">
        <v>44</v>
      </c>
      <c r="H1190" s="266">
        <v>43556</v>
      </c>
      <c r="I1190" s="266">
        <v>44377</v>
      </c>
      <c r="J1190" s="266">
        <v>44376</v>
      </c>
      <c r="K1190" t="s">
        <v>45</v>
      </c>
      <c r="L1190" t="s">
        <v>46</v>
      </c>
      <c r="M1190" t="s">
        <v>1042</v>
      </c>
      <c r="N1190" t="s">
        <v>48</v>
      </c>
      <c r="O1190">
        <v>2</v>
      </c>
      <c r="P1190" t="s">
        <v>67</v>
      </c>
      <c r="Q1190" t="s">
        <v>49</v>
      </c>
      <c r="R1190" t="s">
        <v>18</v>
      </c>
      <c r="S1190" t="s">
        <v>53</v>
      </c>
      <c r="U1190" t="s">
        <v>51</v>
      </c>
      <c r="V1190" t="s">
        <v>51</v>
      </c>
      <c r="W1190" s="92"/>
      <c r="X1190" s="92">
        <v>57.7</v>
      </c>
      <c r="Y1190" s="93"/>
      <c r="Z1190" s="93"/>
      <c r="AB1190" s="266">
        <v>43686</v>
      </c>
      <c r="AC1190" s="266">
        <v>43699</v>
      </c>
      <c r="AD1190" t="s">
        <v>54</v>
      </c>
      <c r="AF1190" t="s">
        <v>55</v>
      </c>
      <c r="AG1190" t="s">
        <v>1057</v>
      </c>
      <c r="AH1190" t="s">
        <v>57</v>
      </c>
      <c r="AI1190" t="s">
        <v>63</v>
      </c>
      <c r="AJ1190" s="266">
        <v>43699</v>
      </c>
      <c r="AK1190" s="266">
        <v>44471</v>
      </c>
      <c r="AL1190" s="266">
        <v>44938</v>
      </c>
    </row>
    <row r="1191" spans="1:38">
      <c r="A1191" t="s">
        <v>38</v>
      </c>
      <c r="B1191" t="s">
        <v>39</v>
      </c>
      <c r="C1191" t="s">
        <v>40</v>
      </c>
      <c r="D1191" t="s">
        <v>41</v>
      </c>
      <c r="E1191" t="s">
        <v>1040</v>
      </c>
      <c r="F1191" t="s">
        <v>1041</v>
      </c>
      <c r="G1191" t="s">
        <v>44</v>
      </c>
      <c r="H1191" s="266">
        <v>43556</v>
      </c>
      <c r="I1191" s="266">
        <v>44377</v>
      </c>
      <c r="J1191" s="266">
        <v>44376</v>
      </c>
      <c r="K1191" t="s">
        <v>45</v>
      </c>
      <c r="L1191" t="s">
        <v>46</v>
      </c>
      <c r="M1191" t="s">
        <v>1042</v>
      </c>
      <c r="N1191" t="s">
        <v>48</v>
      </c>
      <c r="O1191">
        <v>2</v>
      </c>
      <c r="P1191" t="s">
        <v>68</v>
      </c>
      <c r="Q1191" t="s">
        <v>49</v>
      </c>
      <c r="R1191" t="s">
        <v>18</v>
      </c>
      <c r="S1191" t="s">
        <v>53</v>
      </c>
      <c r="U1191" t="s">
        <v>51</v>
      </c>
      <c r="V1191" t="s">
        <v>51</v>
      </c>
      <c r="W1191" s="92"/>
      <c r="X1191" s="92">
        <v>58.2</v>
      </c>
      <c r="Y1191" s="93"/>
      <c r="Z1191" s="93"/>
      <c r="AB1191" s="266">
        <v>43812</v>
      </c>
      <c r="AC1191" s="266">
        <v>43840</v>
      </c>
      <c r="AD1191" t="s">
        <v>54</v>
      </c>
      <c r="AF1191" t="s">
        <v>55</v>
      </c>
      <c r="AG1191" t="s">
        <v>1058</v>
      </c>
      <c r="AH1191" t="s">
        <v>57</v>
      </c>
      <c r="AI1191" t="s">
        <v>105</v>
      </c>
      <c r="AJ1191" s="266">
        <v>43840</v>
      </c>
      <c r="AK1191" s="266">
        <v>44471</v>
      </c>
      <c r="AL1191" s="266">
        <v>44938</v>
      </c>
    </row>
    <row r="1192" spans="1:38">
      <c r="A1192" t="s">
        <v>38</v>
      </c>
      <c r="B1192" t="s">
        <v>39</v>
      </c>
      <c r="C1192" t="s">
        <v>40</v>
      </c>
      <c r="D1192" t="s">
        <v>41</v>
      </c>
      <c r="E1192" t="s">
        <v>1040</v>
      </c>
      <c r="F1192" t="s">
        <v>1041</v>
      </c>
      <c r="G1192" t="s">
        <v>44</v>
      </c>
      <c r="H1192" s="266">
        <v>43556</v>
      </c>
      <c r="I1192" s="266">
        <v>44377</v>
      </c>
      <c r="J1192" s="266">
        <v>44376</v>
      </c>
      <c r="K1192" t="s">
        <v>45</v>
      </c>
      <c r="L1192" t="s">
        <v>46</v>
      </c>
      <c r="M1192" t="s">
        <v>1042</v>
      </c>
      <c r="N1192" t="s">
        <v>48</v>
      </c>
      <c r="O1192">
        <v>2</v>
      </c>
      <c r="P1192" t="s">
        <v>69</v>
      </c>
      <c r="Q1192" t="s">
        <v>49</v>
      </c>
      <c r="R1192" t="s">
        <v>18</v>
      </c>
      <c r="S1192" t="s">
        <v>53</v>
      </c>
      <c r="U1192" t="s">
        <v>48</v>
      </c>
      <c r="V1192" t="s">
        <v>48</v>
      </c>
      <c r="W1192" s="92"/>
      <c r="X1192" s="92">
        <v>35.8</v>
      </c>
      <c r="Y1192" s="93"/>
      <c r="Z1192" s="93"/>
      <c r="AB1192" s="266">
        <v>43695</v>
      </c>
      <c r="AC1192" s="266">
        <v>43705</v>
      </c>
      <c r="AD1192" t="s">
        <v>54</v>
      </c>
      <c r="AF1192" t="s">
        <v>55</v>
      </c>
      <c r="AG1192" t="s">
        <v>1059</v>
      </c>
      <c r="AH1192" t="s">
        <v>57</v>
      </c>
      <c r="AI1192" t="s">
        <v>88</v>
      </c>
      <c r="AJ1192" s="266">
        <v>43705</v>
      </c>
      <c r="AK1192" s="266">
        <v>44471</v>
      </c>
      <c r="AL1192" s="266">
        <v>44938</v>
      </c>
    </row>
    <row r="1193" spans="1:38">
      <c r="A1193" t="s">
        <v>38</v>
      </c>
      <c r="B1193" t="s">
        <v>39</v>
      </c>
      <c r="C1193" t="s">
        <v>40</v>
      </c>
      <c r="D1193" t="s">
        <v>41</v>
      </c>
      <c r="E1193" t="s">
        <v>1040</v>
      </c>
      <c r="F1193" t="s">
        <v>1041</v>
      </c>
      <c r="G1193" t="s">
        <v>44</v>
      </c>
      <c r="H1193" s="266">
        <v>43556</v>
      </c>
      <c r="I1193" s="266">
        <v>44377</v>
      </c>
      <c r="J1193" s="266">
        <v>44376</v>
      </c>
      <c r="K1193" t="s">
        <v>45</v>
      </c>
      <c r="L1193" t="s">
        <v>46</v>
      </c>
      <c r="M1193" t="s">
        <v>1042</v>
      </c>
      <c r="N1193" t="s">
        <v>48</v>
      </c>
      <c r="O1193">
        <v>3</v>
      </c>
      <c r="P1193" t="s">
        <v>82</v>
      </c>
      <c r="Q1193" t="s">
        <v>49</v>
      </c>
      <c r="R1193" t="s">
        <v>18</v>
      </c>
      <c r="S1193" t="s">
        <v>53</v>
      </c>
      <c r="U1193" t="s">
        <v>51</v>
      </c>
      <c r="V1193" t="s">
        <v>51</v>
      </c>
      <c r="W1193" s="92"/>
      <c r="X1193" s="92">
        <v>57.7</v>
      </c>
      <c r="Y1193" s="93"/>
      <c r="Z1193" s="93"/>
      <c r="AB1193" s="266">
        <v>43651</v>
      </c>
      <c r="AC1193" s="266">
        <v>43671</v>
      </c>
      <c r="AD1193" t="s">
        <v>54</v>
      </c>
      <c r="AF1193" t="s">
        <v>55</v>
      </c>
      <c r="AG1193" t="s">
        <v>1060</v>
      </c>
      <c r="AH1193" t="s">
        <v>57</v>
      </c>
      <c r="AI1193" t="s">
        <v>78</v>
      </c>
      <c r="AJ1193" s="266">
        <v>43671</v>
      </c>
      <c r="AK1193" s="266">
        <v>44471</v>
      </c>
      <c r="AL1193" s="266">
        <v>44938</v>
      </c>
    </row>
    <row r="1194" spans="1:38">
      <c r="A1194" t="s">
        <v>38</v>
      </c>
      <c r="B1194" t="s">
        <v>39</v>
      </c>
      <c r="C1194" t="s">
        <v>40</v>
      </c>
      <c r="D1194" t="s">
        <v>41</v>
      </c>
      <c r="E1194" t="s">
        <v>1040</v>
      </c>
      <c r="F1194" t="s">
        <v>1041</v>
      </c>
      <c r="G1194" t="s">
        <v>44</v>
      </c>
      <c r="H1194" s="266">
        <v>43556</v>
      </c>
      <c r="I1194" s="266">
        <v>44377</v>
      </c>
      <c r="J1194" s="266">
        <v>44376</v>
      </c>
      <c r="K1194" t="s">
        <v>45</v>
      </c>
      <c r="L1194" t="s">
        <v>46</v>
      </c>
      <c r="M1194" t="s">
        <v>1042</v>
      </c>
      <c r="N1194" t="s">
        <v>48</v>
      </c>
      <c r="O1194">
        <v>3</v>
      </c>
      <c r="P1194" t="s">
        <v>83</v>
      </c>
      <c r="Q1194" t="s">
        <v>49</v>
      </c>
      <c r="R1194" t="s">
        <v>18</v>
      </c>
      <c r="S1194" t="s">
        <v>53</v>
      </c>
      <c r="U1194" t="s">
        <v>51</v>
      </c>
      <c r="V1194" t="s">
        <v>51</v>
      </c>
      <c r="W1194" s="92"/>
      <c r="X1194" s="92">
        <v>58.2</v>
      </c>
      <c r="Y1194" s="93"/>
      <c r="Z1194" s="93"/>
      <c r="AB1194" s="266">
        <v>43700</v>
      </c>
      <c r="AC1194" s="266">
        <v>43707</v>
      </c>
      <c r="AD1194" t="s">
        <v>54</v>
      </c>
      <c r="AF1194" t="s">
        <v>55</v>
      </c>
      <c r="AG1194" t="s">
        <v>1061</v>
      </c>
      <c r="AJ1194" s="266"/>
      <c r="AK1194" s="266">
        <v>44471</v>
      </c>
      <c r="AL1194" s="266">
        <v>44938</v>
      </c>
    </row>
    <row r="1195" spans="1:38">
      <c r="A1195" t="s">
        <v>38</v>
      </c>
      <c r="B1195" t="s">
        <v>39</v>
      </c>
      <c r="C1195" t="s">
        <v>40</v>
      </c>
      <c r="D1195" t="s">
        <v>41</v>
      </c>
      <c r="E1195" t="s">
        <v>1040</v>
      </c>
      <c r="F1195" t="s">
        <v>1041</v>
      </c>
      <c r="G1195" t="s">
        <v>44</v>
      </c>
      <c r="H1195" s="266">
        <v>43556</v>
      </c>
      <c r="I1195" s="266">
        <v>44377</v>
      </c>
      <c r="J1195" s="266">
        <v>44376</v>
      </c>
      <c r="K1195" t="s">
        <v>45</v>
      </c>
      <c r="L1195" t="s">
        <v>46</v>
      </c>
      <c r="M1195" t="s">
        <v>1042</v>
      </c>
      <c r="N1195" t="s">
        <v>48</v>
      </c>
      <c r="O1195">
        <v>3</v>
      </c>
      <c r="P1195" t="s">
        <v>84</v>
      </c>
      <c r="Q1195" t="s">
        <v>49</v>
      </c>
      <c r="R1195" t="s">
        <v>18</v>
      </c>
      <c r="S1195" t="s">
        <v>53</v>
      </c>
      <c r="U1195" t="s">
        <v>48</v>
      </c>
      <c r="V1195" t="s">
        <v>48</v>
      </c>
      <c r="W1195" s="92"/>
      <c r="X1195" s="92">
        <v>35.8</v>
      </c>
      <c r="Y1195" s="93"/>
      <c r="Z1195" s="93"/>
      <c r="AB1195" s="266">
        <v>43651</v>
      </c>
      <c r="AC1195" s="266">
        <v>43661</v>
      </c>
      <c r="AD1195" t="s">
        <v>54</v>
      </c>
      <c r="AF1195" t="s">
        <v>55</v>
      </c>
      <c r="AG1195" t="s">
        <v>1062</v>
      </c>
      <c r="AJ1195" s="266"/>
      <c r="AK1195" s="266">
        <v>44471</v>
      </c>
      <c r="AL1195" s="266">
        <v>44938</v>
      </c>
    </row>
    <row r="1196" spans="1:38">
      <c r="A1196" t="s">
        <v>38</v>
      </c>
      <c r="B1196" t="s">
        <v>39</v>
      </c>
      <c r="C1196" t="s">
        <v>40</v>
      </c>
      <c r="D1196" t="s">
        <v>41</v>
      </c>
      <c r="E1196" t="s">
        <v>1040</v>
      </c>
      <c r="F1196" t="s">
        <v>1041</v>
      </c>
      <c r="G1196" t="s">
        <v>44</v>
      </c>
      <c r="H1196" s="266">
        <v>43556</v>
      </c>
      <c r="I1196" s="266">
        <v>44377</v>
      </c>
      <c r="J1196" s="266">
        <v>44376</v>
      </c>
      <c r="K1196" t="s">
        <v>45</v>
      </c>
      <c r="L1196" t="s">
        <v>46</v>
      </c>
      <c r="M1196" t="s">
        <v>1042</v>
      </c>
      <c r="N1196" t="s">
        <v>48</v>
      </c>
      <c r="O1196">
        <v>3</v>
      </c>
      <c r="P1196" t="s">
        <v>86</v>
      </c>
      <c r="Q1196" t="s">
        <v>49</v>
      </c>
      <c r="R1196" t="s">
        <v>18</v>
      </c>
      <c r="S1196" t="s">
        <v>53</v>
      </c>
      <c r="U1196" t="s">
        <v>48</v>
      </c>
      <c r="V1196" t="s">
        <v>70</v>
      </c>
      <c r="W1196" s="92"/>
      <c r="X1196" s="92">
        <v>25.3</v>
      </c>
      <c r="Y1196" s="93"/>
      <c r="Z1196" s="93"/>
      <c r="AB1196" s="266">
        <v>43768</v>
      </c>
      <c r="AC1196" s="266">
        <v>43783</v>
      </c>
      <c r="AD1196" t="s">
        <v>54</v>
      </c>
      <c r="AF1196" t="s">
        <v>55</v>
      </c>
      <c r="AG1196" t="s">
        <v>1063</v>
      </c>
      <c r="AJ1196" s="266"/>
      <c r="AK1196" s="266">
        <v>44471</v>
      </c>
      <c r="AL1196" s="266">
        <v>44938</v>
      </c>
    </row>
    <row r="1197" spans="1:38">
      <c r="A1197" t="s">
        <v>38</v>
      </c>
      <c r="B1197" t="s">
        <v>39</v>
      </c>
      <c r="C1197" t="s">
        <v>40</v>
      </c>
      <c r="D1197" t="s">
        <v>41</v>
      </c>
      <c r="E1197" t="s">
        <v>1040</v>
      </c>
      <c r="F1197" t="s">
        <v>1041</v>
      </c>
      <c r="G1197" t="s">
        <v>44</v>
      </c>
      <c r="H1197" s="266">
        <v>43556</v>
      </c>
      <c r="I1197" s="266">
        <v>44377</v>
      </c>
      <c r="J1197" s="266">
        <v>44376</v>
      </c>
      <c r="K1197" t="s">
        <v>45</v>
      </c>
      <c r="L1197" t="s">
        <v>46</v>
      </c>
      <c r="M1197" t="s">
        <v>1042</v>
      </c>
      <c r="N1197" t="s">
        <v>48</v>
      </c>
      <c r="O1197">
        <v>3</v>
      </c>
      <c r="P1197" t="s">
        <v>89</v>
      </c>
      <c r="Q1197" t="s">
        <v>49</v>
      </c>
      <c r="R1197" t="s">
        <v>18</v>
      </c>
      <c r="S1197" t="s">
        <v>53</v>
      </c>
      <c r="T1197" t="s">
        <v>51</v>
      </c>
      <c r="U1197" t="s">
        <v>51</v>
      </c>
      <c r="V1197" t="s">
        <v>51</v>
      </c>
      <c r="W1197" s="92">
        <v>51.2</v>
      </c>
      <c r="X1197" s="92">
        <v>51.2</v>
      </c>
      <c r="Y1197" s="93">
        <v>4705280</v>
      </c>
      <c r="Z1197" s="93">
        <v>91900</v>
      </c>
      <c r="AA1197" t="s">
        <v>61</v>
      </c>
      <c r="AB1197" s="266">
        <v>44238</v>
      </c>
      <c r="AC1197" s="266">
        <v>44247</v>
      </c>
      <c r="AD1197" t="s">
        <v>54</v>
      </c>
      <c r="AF1197" t="s">
        <v>55</v>
      </c>
      <c r="AG1197" t="s">
        <v>1064</v>
      </c>
      <c r="AH1197" t="s">
        <v>57</v>
      </c>
      <c r="AI1197" t="s">
        <v>699</v>
      </c>
      <c r="AJ1197" s="266">
        <v>44247</v>
      </c>
      <c r="AK1197" s="266">
        <v>44471</v>
      </c>
      <c r="AL1197" s="266">
        <v>44938</v>
      </c>
    </row>
    <row r="1198" spans="1:38">
      <c r="A1198" t="s">
        <v>38</v>
      </c>
      <c r="B1198" t="s">
        <v>39</v>
      </c>
      <c r="C1198" t="s">
        <v>40</v>
      </c>
      <c r="D1198" t="s">
        <v>41</v>
      </c>
      <c r="E1198" t="s">
        <v>1040</v>
      </c>
      <c r="F1198" t="s">
        <v>1041</v>
      </c>
      <c r="G1198" t="s">
        <v>44</v>
      </c>
      <c r="H1198" s="266">
        <v>43556</v>
      </c>
      <c r="I1198" s="266">
        <v>44377</v>
      </c>
      <c r="J1198" s="266">
        <v>44376</v>
      </c>
      <c r="K1198" t="s">
        <v>45</v>
      </c>
      <c r="L1198" t="s">
        <v>46</v>
      </c>
      <c r="M1198" t="s">
        <v>1042</v>
      </c>
      <c r="N1198" t="s">
        <v>48</v>
      </c>
      <c r="O1198">
        <v>3</v>
      </c>
      <c r="P1198" t="s">
        <v>93</v>
      </c>
      <c r="Q1198" t="s">
        <v>49</v>
      </c>
      <c r="R1198" t="s">
        <v>18</v>
      </c>
      <c r="S1198" t="s">
        <v>53</v>
      </c>
      <c r="U1198" t="s">
        <v>51</v>
      </c>
      <c r="V1198" t="s">
        <v>51</v>
      </c>
      <c r="W1198" s="92"/>
      <c r="X1198" s="92">
        <v>60.7</v>
      </c>
      <c r="Y1198" s="93"/>
      <c r="Z1198" s="93"/>
      <c r="AB1198" s="266">
        <v>43567</v>
      </c>
      <c r="AC1198" s="266">
        <v>43584</v>
      </c>
      <c r="AD1198" t="s">
        <v>54</v>
      </c>
      <c r="AG1198" t="s">
        <v>1065</v>
      </c>
      <c r="AJ1198" s="266"/>
      <c r="AK1198" s="266">
        <v>44471</v>
      </c>
      <c r="AL1198" s="266">
        <v>44938</v>
      </c>
    </row>
    <row r="1199" spans="1:38">
      <c r="A1199" t="s">
        <v>38</v>
      </c>
      <c r="B1199" t="s">
        <v>39</v>
      </c>
      <c r="C1199" t="s">
        <v>40</v>
      </c>
      <c r="D1199" t="s">
        <v>41</v>
      </c>
      <c r="E1199" t="s">
        <v>1040</v>
      </c>
      <c r="F1199" t="s">
        <v>1041</v>
      </c>
      <c r="G1199" t="s">
        <v>44</v>
      </c>
      <c r="H1199" s="266">
        <v>43556</v>
      </c>
      <c r="I1199" s="266">
        <v>44377</v>
      </c>
      <c r="J1199" s="266">
        <v>44376</v>
      </c>
      <c r="K1199" t="s">
        <v>45</v>
      </c>
      <c r="L1199" t="s">
        <v>46</v>
      </c>
      <c r="M1199" t="s">
        <v>1042</v>
      </c>
      <c r="N1199" t="s">
        <v>48</v>
      </c>
      <c r="O1199">
        <v>3</v>
      </c>
      <c r="P1199" t="s">
        <v>94</v>
      </c>
      <c r="Q1199" t="s">
        <v>49</v>
      </c>
      <c r="R1199" t="s">
        <v>18</v>
      </c>
      <c r="S1199" t="s">
        <v>53</v>
      </c>
      <c r="U1199" t="s">
        <v>51</v>
      </c>
      <c r="V1199" t="s">
        <v>51</v>
      </c>
      <c r="W1199" s="92"/>
      <c r="X1199" s="92">
        <v>57.6</v>
      </c>
      <c r="Y1199" s="93"/>
      <c r="Z1199" s="93"/>
      <c r="AB1199" s="266">
        <v>43707</v>
      </c>
      <c r="AC1199" s="266">
        <v>43711</v>
      </c>
      <c r="AD1199" t="s">
        <v>54</v>
      </c>
      <c r="AF1199" t="s">
        <v>55</v>
      </c>
      <c r="AG1199" t="s">
        <v>1066</v>
      </c>
      <c r="AJ1199" s="266"/>
      <c r="AK1199" s="266">
        <v>44471</v>
      </c>
      <c r="AL1199" s="266">
        <v>44938</v>
      </c>
    </row>
    <row r="1200" spans="1:38">
      <c r="A1200" t="s">
        <v>38</v>
      </c>
      <c r="B1200" t="s">
        <v>39</v>
      </c>
      <c r="C1200" t="s">
        <v>40</v>
      </c>
      <c r="D1200" t="s">
        <v>41</v>
      </c>
      <c r="E1200" t="s">
        <v>1040</v>
      </c>
      <c r="F1200" t="s">
        <v>1041</v>
      </c>
      <c r="G1200" t="s">
        <v>44</v>
      </c>
      <c r="H1200" s="266">
        <v>43556</v>
      </c>
      <c r="I1200" s="266">
        <v>44377</v>
      </c>
      <c r="J1200" s="266">
        <v>44376</v>
      </c>
      <c r="K1200" t="s">
        <v>45</v>
      </c>
      <c r="L1200" t="s">
        <v>46</v>
      </c>
      <c r="M1200" t="s">
        <v>1042</v>
      </c>
      <c r="N1200" t="s">
        <v>48</v>
      </c>
      <c r="O1200">
        <v>3</v>
      </c>
      <c r="P1200" t="s">
        <v>95</v>
      </c>
      <c r="Q1200" t="s">
        <v>49</v>
      </c>
      <c r="R1200" t="s">
        <v>18</v>
      </c>
      <c r="S1200" t="s">
        <v>53</v>
      </c>
      <c r="U1200" t="s">
        <v>48</v>
      </c>
      <c r="V1200" t="s">
        <v>48</v>
      </c>
      <c r="W1200" s="92"/>
      <c r="X1200" s="92">
        <v>35.7</v>
      </c>
      <c r="Y1200" s="93"/>
      <c r="Z1200" s="93"/>
      <c r="AB1200" s="266">
        <v>43655</v>
      </c>
      <c r="AC1200" s="266">
        <v>43669</v>
      </c>
      <c r="AD1200" t="s">
        <v>54</v>
      </c>
      <c r="AF1200" t="s">
        <v>55</v>
      </c>
      <c r="AG1200" t="s">
        <v>1067</v>
      </c>
      <c r="AH1200" t="s">
        <v>57</v>
      </c>
      <c r="AI1200" t="s">
        <v>58</v>
      </c>
      <c r="AJ1200" s="266">
        <v>43669</v>
      </c>
      <c r="AK1200" s="266">
        <v>44471</v>
      </c>
      <c r="AL1200" s="266">
        <v>44938</v>
      </c>
    </row>
    <row r="1201" spans="1:38">
      <c r="A1201" t="s">
        <v>38</v>
      </c>
      <c r="B1201" t="s">
        <v>39</v>
      </c>
      <c r="C1201" t="s">
        <v>40</v>
      </c>
      <c r="D1201" t="s">
        <v>41</v>
      </c>
      <c r="E1201" t="s">
        <v>1040</v>
      </c>
      <c r="F1201" t="s">
        <v>1041</v>
      </c>
      <c r="G1201" t="s">
        <v>44</v>
      </c>
      <c r="H1201" s="266">
        <v>43556</v>
      </c>
      <c r="I1201" s="266">
        <v>44377</v>
      </c>
      <c r="J1201" s="266">
        <v>44376</v>
      </c>
      <c r="K1201" t="s">
        <v>45</v>
      </c>
      <c r="L1201" t="s">
        <v>46</v>
      </c>
      <c r="M1201" t="s">
        <v>1042</v>
      </c>
      <c r="N1201" t="s">
        <v>48</v>
      </c>
      <c r="O1201">
        <v>3</v>
      </c>
      <c r="P1201" t="s">
        <v>96</v>
      </c>
      <c r="Q1201" t="s">
        <v>49</v>
      </c>
      <c r="R1201" t="s">
        <v>18</v>
      </c>
      <c r="S1201" t="s">
        <v>53</v>
      </c>
      <c r="U1201" t="s">
        <v>48</v>
      </c>
      <c r="V1201" t="s">
        <v>48</v>
      </c>
      <c r="W1201" s="92"/>
      <c r="X1201" s="92">
        <v>39.5</v>
      </c>
      <c r="Y1201" s="93"/>
      <c r="Z1201" s="93"/>
      <c r="AB1201" s="266">
        <v>44063</v>
      </c>
      <c r="AC1201" s="266">
        <v>44081</v>
      </c>
      <c r="AD1201" t="s">
        <v>54</v>
      </c>
      <c r="AF1201" t="s">
        <v>55</v>
      </c>
      <c r="AG1201" t="s">
        <v>1068</v>
      </c>
      <c r="AJ1201" s="266"/>
      <c r="AK1201" s="266">
        <v>44471</v>
      </c>
      <c r="AL1201" s="266">
        <v>44938</v>
      </c>
    </row>
    <row r="1202" spans="1:38">
      <c r="A1202" t="s">
        <v>38</v>
      </c>
      <c r="B1202" t="s">
        <v>39</v>
      </c>
      <c r="C1202" t="s">
        <v>40</v>
      </c>
      <c r="D1202" t="s">
        <v>41</v>
      </c>
      <c r="E1202" t="s">
        <v>1040</v>
      </c>
      <c r="F1202" t="s">
        <v>1041</v>
      </c>
      <c r="G1202" t="s">
        <v>44</v>
      </c>
      <c r="H1202" s="266">
        <v>43556</v>
      </c>
      <c r="I1202" s="266">
        <v>44377</v>
      </c>
      <c r="J1202" s="266">
        <v>44376</v>
      </c>
      <c r="K1202" t="s">
        <v>45</v>
      </c>
      <c r="L1202" t="s">
        <v>46</v>
      </c>
      <c r="M1202" t="s">
        <v>1042</v>
      </c>
      <c r="N1202" t="s">
        <v>48</v>
      </c>
      <c r="O1202">
        <v>3</v>
      </c>
      <c r="P1202" t="s">
        <v>97</v>
      </c>
      <c r="Q1202" t="s">
        <v>49</v>
      </c>
      <c r="R1202" t="s">
        <v>18</v>
      </c>
      <c r="S1202" t="s">
        <v>53</v>
      </c>
      <c r="U1202" t="s">
        <v>48</v>
      </c>
      <c r="V1202" t="s">
        <v>48</v>
      </c>
      <c r="W1202" s="92"/>
      <c r="X1202" s="92">
        <v>37.8</v>
      </c>
      <c r="Y1202" s="93"/>
      <c r="Z1202" s="93"/>
      <c r="AB1202" s="266">
        <v>43768</v>
      </c>
      <c r="AC1202" s="266">
        <v>43777</v>
      </c>
      <c r="AD1202" t="s">
        <v>54</v>
      </c>
      <c r="AF1202" t="s">
        <v>55</v>
      </c>
      <c r="AG1202" t="s">
        <v>1069</v>
      </c>
      <c r="AH1202" t="s">
        <v>57</v>
      </c>
      <c r="AI1202" t="s">
        <v>78</v>
      </c>
      <c r="AJ1202" s="266">
        <v>43777</v>
      </c>
      <c r="AK1202" s="266">
        <v>44471</v>
      </c>
      <c r="AL1202" s="266">
        <v>44938</v>
      </c>
    </row>
    <row r="1203" spans="1:38">
      <c r="A1203" t="s">
        <v>38</v>
      </c>
      <c r="B1203" t="s">
        <v>39</v>
      </c>
      <c r="C1203" t="s">
        <v>40</v>
      </c>
      <c r="D1203" t="s">
        <v>41</v>
      </c>
      <c r="E1203" t="s">
        <v>1040</v>
      </c>
      <c r="F1203" t="s">
        <v>1041</v>
      </c>
      <c r="G1203" t="s">
        <v>44</v>
      </c>
      <c r="H1203" s="266">
        <v>43556</v>
      </c>
      <c r="I1203" s="266">
        <v>44377</v>
      </c>
      <c r="J1203" s="266">
        <v>44376</v>
      </c>
      <c r="K1203" t="s">
        <v>45</v>
      </c>
      <c r="L1203" t="s">
        <v>46</v>
      </c>
      <c r="M1203" t="s">
        <v>1042</v>
      </c>
      <c r="N1203" t="s">
        <v>48</v>
      </c>
      <c r="O1203">
        <v>3</v>
      </c>
      <c r="P1203" t="s">
        <v>98</v>
      </c>
      <c r="Q1203" t="s">
        <v>49</v>
      </c>
      <c r="R1203" t="s">
        <v>18</v>
      </c>
      <c r="S1203" t="s">
        <v>53</v>
      </c>
      <c r="U1203" t="s">
        <v>60</v>
      </c>
      <c r="V1203" t="s">
        <v>60</v>
      </c>
      <c r="W1203" s="92"/>
      <c r="X1203" s="92">
        <v>89.9</v>
      </c>
      <c r="Y1203" s="93"/>
      <c r="Z1203" s="93"/>
      <c r="AB1203" s="266">
        <v>43649</v>
      </c>
      <c r="AC1203" s="266">
        <v>43662</v>
      </c>
      <c r="AD1203" t="s">
        <v>54</v>
      </c>
      <c r="AF1203" t="s">
        <v>55</v>
      </c>
      <c r="AG1203" t="s">
        <v>1070</v>
      </c>
      <c r="AJ1203" s="266"/>
      <c r="AK1203" s="266">
        <v>44471</v>
      </c>
      <c r="AL1203" s="266">
        <v>44938</v>
      </c>
    </row>
    <row r="1204" spans="1:38">
      <c r="A1204" t="s">
        <v>38</v>
      </c>
      <c r="B1204" t="s">
        <v>39</v>
      </c>
      <c r="C1204" t="s">
        <v>40</v>
      </c>
      <c r="D1204" t="s">
        <v>41</v>
      </c>
      <c r="E1204" t="s">
        <v>1040</v>
      </c>
      <c r="F1204" t="s">
        <v>1041</v>
      </c>
      <c r="G1204" t="s">
        <v>44</v>
      </c>
      <c r="H1204" s="266">
        <v>43556</v>
      </c>
      <c r="I1204" s="266">
        <v>44377</v>
      </c>
      <c r="J1204" s="266">
        <v>44376</v>
      </c>
      <c r="K1204" t="s">
        <v>45</v>
      </c>
      <c r="L1204" t="s">
        <v>46</v>
      </c>
      <c r="M1204" t="s">
        <v>1042</v>
      </c>
      <c r="N1204" t="s">
        <v>48</v>
      </c>
      <c r="O1204">
        <v>4</v>
      </c>
      <c r="P1204" t="s">
        <v>99</v>
      </c>
      <c r="Q1204" t="s">
        <v>49</v>
      </c>
      <c r="R1204" t="s">
        <v>18</v>
      </c>
      <c r="S1204" t="s">
        <v>53</v>
      </c>
      <c r="U1204" t="s">
        <v>51</v>
      </c>
      <c r="V1204" t="s">
        <v>51</v>
      </c>
      <c r="W1204" s="92"/>
      <c r="X1204" s="92">
        <v>57.7</v>
      </c>
      <c r="Y1204" s="93"/>
      <c r="Z1204" s="93"/>
      <c r="AB1204" s="266">
        <v>43802</v>
      </c>
      <c r="AC1204" s="266">
        <v>43815</v>
      </c>
      <c r="AD1204" t="s">
        <v>54</v>
      </c>
      <c r="AF1204" t="s">
        <v>55</v>
      </c>
      <c r="AG1204" t="s">
        <v>1071</v>
      </c>
      <c r="AH1204" t="s">
        <v>57</v>
      </c>
      <c r="AI1204" t="s">
        <v>78</v>
      </c>
      <c r="AJ1204" s="266">
        <v>43815</v>
      </c>
      <c r="AK1204" s="266">
        <v>44471</v>
      </c>
      <c r="AL1204" s="266">
        <v>44938</v>
      </c>
    </row>
    <row r="1205" spans="1:38">
      <c r="A1205" t="s">
        <v>38</v>
      </c>
      <c r="B1205" t="s">
        <v>39</v>
      </c>
      <c r="C1205" t="s">
        <v>40</v>
      </c>
      <c r="D1205" t="s">
        <v>41</v>
      </c>
      <c r="E1205" t="s">
        <v>1040</v>
      </c>
      <c r="F1205" t="s">
        <v>1041</v>
      </c>
      <c r="G1205" t="s">
        <v>44</v>
      </c>
      <c r="H1205" s="266">
        <v>43556</v>
      </c>
      <c r="I1205" s="266">
        <v>44377</v>
      </c>
      <c r="J1205" s="266">
        <v>44376</v>
      </c>
      <c r="K1205" t="s">
        <v>45</v>
      </c>
      <c r="L1205" t="s">
        <v>46</v>
      </c>
      <c r="M1205" t="s">
        <v>1042</v>
      </c>
      <c r="N1205" t="s">
        <v>48</v>
      </c>
      <c r="O1205">
        <v>4</v>
      </c>
      <c r="P1205" t="s">
        <v>100</v>
      </c>
      <c r="Q1205" t="s">
        <v>49</v>
      </c>
      <c r="R1205" t="s">
        <v>18</v>
      </c>
      <c r="S1205" t="s">
        <v>53</v>
      </c>
      <c r="U1205" t="s">
        <v>51</v>
      </c>
      <c r="V1205" t="s">
        <v>51</v>
      </c>
      <c r="W1205" s="92"/>
      <c r="X1205" s="92">
        <v>58.2</v>
      </c>
      <c r="Y1205" s="93"/>
      <c r="Z1205" s="93"/>
      <c r="AB1205" s="266">
        <v>43945</v>
      </c>
      <c r="AC1205" s="266">
        <v>43964</v>
      </c>
      <c r="AD1205" t="s">
        <v>54</v>
      </c>
      <c r="AF1205" t="s">
        <v>55</v>
      </c>
      <c r="AG1205" t="s">
        <v>1072</v>
      </c>
      <c r="AH1205" t="s">
        <v>57</v>
      </c>
      <c r="AI1205" t="s">
        <v>88</v>
      </c>
      <c r="AJ1205" s="266">
        <v>43964</v>
      </c>
      <c r="AK1205" s="266">
        <v>44471</v>
      </c>
      <c r="AL1205" s="266">
        <v>44938</v>
      </c>
    </row>
    <row r="1206" spans="1:38">
      <c r="A1206" t="s">
        <v>38</v>
      </c>
      <c r="B1206" t="s">
        <v>39</v>
      </c>
      <c r="C1206" t="s">
        <v>40</v>
      </c>
      <c r="D1206" t="s">
        <v>41</v>
      </c>
      <c r="E1206" t="s">
        <v>1040</v>
      </c>
      <c r="F1206" t="s">
        <v>1041</v>
      </c>
      <c r="G1206" t="s">
        <v>44</v>
      </c>
      <c r="H1206" s="266">
        <v>43556</v>
      </c>
      <c r="I1206" s="266">
        <v>44377</v>
      </c>
      <c r="J1206" s="266">
        <v>44376</v>
      </c>
      <c r="K1206" t="s">
        <v>45</v>
      </c>
      <c r="L1206" t="s">
        <v>46</v>
      </c>
      <c r="M1206" t="s">
        <v>1042</v>
      </c>
      <c r="N1206" t="s">
        <v>48</v>
      </c>
      <c r="O1206">
        <v>4</v>
      </c>
      <c r="P1206" t="s">
        <v>101</v>
      </c>
      <c r="Q1206" t="s">
        <v>49</v>
      </c>
      <c r="R1206" t="s">
        <v>18</v>
      </c>
      <c r="S1206" t="s">
        <v>53</v>
      </c>
      <c r="U1206" t="s">
        <v>48</v>
      </c>
      <c r="V1206" t="s">
        <v>48</v>
      </c>
      <c r="W1206" s="92"/>
      <c r="X1206" s="92">
        <v>35.8</v>
      </c>
      <c r="Y1206" s="93"/>
      <c r="Z1206" s="93"/>
      <c r="AB1206" s="266">
        <v>43841</v>
      </c>
      <c r="AC1206" s="266">
        <v>43857</v>
      </c>
      <c r="AD1206" t="s">
        <v>54</v>
      </c>
      <c r="AF1206" t="s">
        <v>55</v>
      </c>
      <c r="AG1206" t="s">
        <v>1073</v>
      </c>
      <c r="AJ1206" s="266"/>
      <c r="AK1206" s="266">
        <v>44471</v>
      </c>
      <c r="AL1206" s="266">
        <v>44938</v>
      </c>
    </row>
    <row r="1207" spans="1:38">
      <c r="A1207" t="s">
        <v>38</v>
      </c>
      <c r="B1207" t="s">
        <v>39</v>
      </c>
      <c r="C1207" t="s">
        <v>40</v>
      </c>
      <c r="D1207" t="s">
        <v>41</v>
      </c>
      <c r="E1207" t="s">
        <v>1040</v>
      </c>
      <c r="F1207" t="s">
        <v>1041</v>
      </c>
      <c r="G1207" t="s">
        <v>44</v>
      </c>
      <c r="H1207" s="266">
        <v>43556</v>
      </c>
      <c r="I1207" s="266">
        <v>44377</v>
      </c>
      <c r="J1207" s="266">
        <v>44376</v>
      </c>
      <c r="K1207" t="s">
        <v>45</v>
      </c>
      <c r="L1207" t="s">
        <v>46</v>
      </c>
      <c r="M1207" t="s">
        <v>1042</v>
      </c>
      <c r="N1207" t="s">
        <v>48</v>
      </c>
      <c r="O1207">
        <v>4</v>
      </c>
      <c r="P1207" t="s">
        <v>102</v>
      </c>
      <c r="Q1207" t="s">
        <v>49</v>
      </c>
      <c r="R1207" t="s">
        <v>18</v>
      </c>
      <c r="S1207" t="s">
        <v>53</v>
      </c>
      <c r="U1207" t="s">
        <v>48</v>
      </c>
      <c r="V1207" t="s">
        <v>70</v>
      </c>
      <c r="W1207" s="92"/>
      <c r="X1207" s="92">
        <v>25.3</v>
      </c>
      <c r="Y1207" s="93"/>
      <c r="Z1207" s="93"/>
      <c r="AB1207" s="266">
        <v>44071</v>
      </c>
      <c r="AC1207" s="266">
        <v>44099</v>
      </c>
      <c r="AD1207" t="s">
        <v>54</v>
      </c>
      <c r="AF1207" t="s">
        <v>55</v>
      </c>
      <c r="AG1207" t="s">
        <v>1074</v>
      </c>
      <c r="AH1207" t="s">
        <v>57</v>
      </c>
      <c r="AI1207" t="s">
        <v>78</v>
      </c>
      <c r="AJ1207" s="266">
        <v>44099</v>
      </c>
      <c r="AK1207" s="266">
        <v>44471</v>
      </c>
      <c r="AL1207" s="266">
        <v>44938</v>
      </c>
    </row>
    <row r="1208" spans="1:38">
      <c r="A1208" t="s">
        <v>38</v>
      </c>
      <c r="B1208" t="s">
        <v>39</v>
      </c>
      <c r="C1208" t="s">
        <v>40</v>
      </c>
      <c r="D1208" t="s">
        <v>41</v>
      </c>
      <c r="E1208" t="s">
        <v>1040</v>
      </c>
      <c r="F1208" t="s">
        <v>1041</v>
      </c>
      <c r="G1208" t="s">
        <v>44</v>
      </c>
      <c r="H1208" s="266">
        <v>43556</v>
      </c>
      <c r="I1208" s="266">
        <v>44377</v>
      </c>
      <c r="J1208" s="266">
        <v>44376</v>
      </c>
      <c r="K1208" t="s">
        <v>45</v>
      </c>
      <c r="L1208" t="s">
        <v>46</v>
      </c>
      <c r="M1208" t="s">
        <v>1042</v>
      </c>
      <c r="N1208" t="s">
        <v>48</v>
      </c>
      <c r="O1208">
        <v>4</v>
      </c>
      <c r="P1208" t="s">
        <v>103</v>
      </c>
      <c r="Q1208" t="s">
        <v>49</v>
      </c>
      <c r="R1208" t="s">
        <v>18</v>
      </c>
      <c r="S1208" t="s">
        <v>53</v>
      </c>
      <c r="T1208" t="s">
        <v>51</v>
      </c>
      <c r="U1208" t="s">
        <v>51</v>
      </c>
      <c r="V1208" t="s">
        <v>51</v>
      </c>
      <c r="W1208" s="92">
        <v>51.2</v>
      </c>
      <c r="X1208" s="92">
        <v>51.2</v>
      </c>
      <c r="Y1208" s="93">
        <v>4162560</v>
      </c>
      <c r="Z1208" s="93">
        <v>81300</v>
      </c>
      <c r="AA1208" t="s">
        <v>61</v>
      </c>
      <c r="AB1208" s="266">
        <v>44119</v>
      </c>
      <c r="AC1208" s="266">
        <v>44154</v>
      </c>
      <c r="AD1208" t="s">
        <v>54</v>
      </c>
      <c r="AF1208" t="s">
        <v>55</v>
      </c>
      <c r="AG1208" t="s">
        <v>1075</v>
      </c>
      <c r="AH1208" t="s">
        <v>57</v>
      </c>
      <c r="AI1208" t="s">
        <v>699</v>
      </c>
      <c r="AJ1208" s="266">
        <v>44154</v>
      </c>
      <c r="AK1208" s="266">
        <v>44471</v>
      </c>
      <c r="AL1208" s="266">
        <v>44938</v>
      </c>
    </row>
    <row r="1209" spans="1:38">
      <c r="A1209" t="s">
        <v>38</v>
      </c>
      <c r="B1209" t="s">
        <v>39</v>
      </c>
      <c r="C1209" t="s">
        <v>40</v>
      </c>
      <c r="D1209" t="s">
        <v>41</v>
      </c>
      <c r="E1209" t="s">
        <v>1040</v>
      </c>
      <c r="F1209" t="s">
        <v>1041</v>
      </c>
      <c r="G1209" t="s">
        <v>44</v>
      </c>
      <c r="H1209" s="266">
        <v>43556</v>
      </c>
      <c r="I1209" s="266">
        <v>44377</v>
      </c>
      <c r="J1209" s="266">
        <v>44376</v>
      </c>
      <c r="K1209" t="s">
        <v>45</v>
      </c>
      <c r="L1209" t="s">
        <v>46</v>
      </c>
      <c r="M1209" t="s">
        <v>1042</v>
      </c>
      <c r="N1209" t="s">
        <v>48</v>
      </c>
      <c r="O1209">
        <v>4</v>
      </c>
      <c r="P1209" t="s">
        <v>106</v>
      </c>
      <c r="Q1209" t="s">
        <v>49</v>
      </c>
      <c r="R1209" t="s">
        <v>18</v>
      </c>
      <c r="S1209" t="s">
        <v>53</v>
      </c>
      <c r="U1209" t="s">
        <v>51</v>
      </c>
      <c r="V1209" t="s">
        <v>51</v>
      </c>
      <c r="W1209" s="92"/>
      <c r="X1209" s="92">
        <v>60.7</v>
      </c>
      <c r="Y1209" s="93"/>
      <c r="Z1209" s="93"/>
      <c r="AB1209" s="266">
        <v>43651</v>
      </c>
      <c r="AC1209" s="266">
        <v>43664</v>
      </c>
      <c r="AD1209" t="s">
        <v>54</v>
      </c>
      <c r="AF1209" t="s">
        <v>55</v>
      </c>
      <c r="AG1209" t="s">
        <v>1076</v>
      </c>
      <c r="AH1209" t="s">
        <v>57</v>
      </c>
      <c r="AI1209" t="s">
        <v>88</v>
      </c>
      <c r="AJ1209" s="266">
        <v>43664</v>
      </c>
      <c r="AK1209" s="266">
        <v>44471</v>
      </c>
      <c r="AL1209" s="266">
        <v>44938</v>
      </c>
    </row>
    <row r="1210" spans="1:38">
      <c r="A1210" t="s">
        <v>38</v>
      </c>
      <c r="B1210" t="s">
        <v>39</v>
      </c>
      <c r="C1210" t="s">
        <v>40</v>
      </c>
      <c r="D1210" t="s">
        <v>41</v>
      </c>
      <c r="E1210" t="s">
        <v>1040</v>
      </c>
      <c r="F1210" t="s">
        <v>1041</v>
      </c>
      <c r="G1210" t="s">
        <v>44</v>
      </c>
      <c r="H1210" s="266">
        <v>43556</v>
      </c>
      <c r="I1210" s="266">
        <v>44377</v>
      </c>
      <c r="J1210" s="266">
        <v>44376</v>
      </c>
      <c r="K1210" t="s">
        <v>45</v>
      </c>
      <c r="L1210" t="s">
        <v>46</v>
      </c>
      <c r="M1210" t="s">
        <v>1042</v>
      </c>
      <c r="N1210" t="s">
        <v>48</v>
      </c>
      <c r="O1210">
        <v>4</v>
      </c>
      <c r="P1210" t="s">
        <v>107</v>
      </c>
      <c r="Q1210" t="s">
        <v>49</v>
      </c>
      <c r="R1210" t="s">
        <v>18</v>
      </c>
      <c r="S1210" t="s">
        <v>53</v>
      </c>
      <c r="U1210" t="s">
        <v>51</v>
      </c>
      <c r="V1210" t="s">
        <v>51</v>
      </c>
      <c r="W1210" s="92"/>
      <c r="X1210" s="92">
        <v>57.6</v>
      </c>
      <c r="Y1210" s="93"/>
      <c r="Z1210" s="93"/>
      <c r="AB1210" s="266">
        <v>43734</v>
      </c>
      <c r="AC1210" s="266">
        <v>43746</v>
      </c>
      <c r="AD1210" t="s">
        <v>54</v>
      </c>
      <c r="AF1210" t="s">
        <v>55</v>
      </c>
      <c r="AG1210" t="s">
        <v>1077</v>
      </c>
      <c r="AH1210" t="s">
        <v>57</v>
      </c>
      <c r="AI1210" t="s">
        <v>128</v>
      </c>
      <c r="AJ1210" s="266">
        <v>43746</v>
      </c>
      <c r="AK1210" s="266">
        <v>44471</v>
      </c>
      <c r="AL1210" s="266">
        <v>44938</v>
      </c>
    </row>
    <row r="1211" spans="1:38">
      <c r="A1211" t="s">
        <v>38</v>
      </c>
      <c r="B1211" t="s">
        <v>39</v>
      </c>
      <c r="C1211" t="s">
        <v>40</v>
      </c>
      <c r="D1211" t="s">
        <v>41</v>
      </c>
      <c r="E1211" t="s">
        <v>1040</v>
      </c>
      <c r="F1211" t="s">
        <v>1041</v>
      </c>
      <c r="G1211" t="s">
        <v>44</v>
      </c>
      <c r="H1211" s="266">
        <v>43556</v>
      </c>
      <c r="I1211" s="266">
        <v>44377</v>
      </c>
      <c r="J1211" s="266">
        <v>44376</v>
      </c>
      <c r="K1211" t="s">
        <v>45</v>
      </c>
      <c r="L1211" t="s">
        <v>46</v>
      </c>
      <c r="M1211" t="s">
        <v>1042</v>
      </c>
      <c r="N1211" t="s">
        <v>48</v>
      </c>
      <c r="O1211">
        <v>4</v>
      </c>
      <c r="P1211" t="s">
        <v>108</v>
      </c>
      <c r="Q1211" t="s">
        <v>49</v>
      </c>
      <c r="R1211" t="s">
        <v>18</v>
      </c>
      <c r="S1211" t="s">
        <v>53</v>
      </c>
      <c r="U1211" t="s">
        <v>48</v>
      </c>
      <c r="V1211" t="s">
        <v>48</v>
      </c>
      <c r="W1211" s="92"/>
      <c r="X1211" s="92">
        <v>35.7</v>
      </c>
      <c r="Y1211" s="93"/>
      <c r="Z1211" s="93"/>
      <c r="AB1211" s="266">
        <v>44042</v>
      </c>
      <c r="AC1211" s="266">
        <v>44061</v>
      </c>
      <c r="AD1211" t="s">
        <v>54</v>
      </c>
      <c r="AF1211" t="s">
        <v>55</v>
      </c>
      <c r="AG1211" t="s">
        <v>1078</v>
      </c>
      <c r="AJ1211" s="266"/>
      <c r="AK1211" s="266">
        <v>44471</v>
      </c>
      <c r="AL1211" s="266">
        <v>44938</v>
      </c>
    </row>
    <row r="1212" spans="1:38">
      <c r="A1212" t="s">
        <v>38</v>
      </c>
      <c r="B1212" t="s">
        <v>39</v>
      </c>
      <c r="C1212" t="s">
        <v>40</v>
      </c>
      <c r="D1212" t="s">
        <v>41</v>
      </c>
      <c r="E1212" t="s">
        <v>1040</v>
      </c>
      <c r="F1212" t="s">
        <v>1041</v>
      </c>
      <c r="G1212" t="s">
        <v>44</v>
      </c>
      <c r="H1212" s="266">
        <v>43556</v>
      </c>
      <c r="I1212" s="266">
        <v>44377</v>
      </c>
      <c r="J1212" s="266">
        <v>44376</v>
      </c>
      <c r="K1212" t="s">
        <v>45</v>
      </c>
      <c r="L1212" t="s">
        <v>46</v>
      </c>
      <c r="M1212" t="s">
        <v>1042</v>
      </c>
      <c r="N1212" t="s">
        <v>48</v>
      </c>
      <c r="O1212">
        <v>4</v>
      </c>
      <c r="P1212" t="s">
        <v>109</v>
      </c>
      <c r="Q1212" t="s">
        <v>49</v>
      </c>
      <c r="R1212" t="s">
        <v>18</v>
      </c>
      <c r="S1212" t="s">
        <v>53</v>
      </c>
      <c r="U1212" t="s">
        <v>48</v>
      </c>
      <c r="V1212" t="s">
        <v>48</v>
      </c>
      <c r="W1212" s="92"/>
      <c r="X1212" s="92">
        <v>39.5</v>
      </c>
      <c r="Y1212" s="93"/>
      <c r="Z1212" s="93"/>
      <c r="AB1212" s="266">
        <v>43769</v>
      </c>
      <c r="AC1212" s="266">
        <v>43782</v>
      </c>
      <c r="AD1212" t="s">
        <v>54</v>
      </c>
      <c r="AF1212" t="s">
        <v>55</v>
      </c>
      <c r="AG1212" t="s">
        <v>1079</v>
      </c>
      <c r="AJ1212" s="266"/>
      <c r="AK1212" s="266">
        <v>44471</v>
      </c>
      <c r="AL1212" s="266">
        <v>44938</v>
      </c>
    </row>
    <row r="1213" spans="1:38">
      <c r="A1213" t="s">
        <v>38</v>
      </c>
      <c r="B1213" t="s">
        <v>39</v>
      </c>
      <c r="C1213" t="s">
        <v>40</v>
      </c>
      <c r="D1213" t="s">
        <v>41</v>
      </c>
      <c r="E1213" t="s">
        <v>1040</v>
      </c>
      <c r="F1213" t="s">
        <v>1041</v>
      </c>
      <c r="G1213" t="s">
        <v>44</v>
      </c>
      <c r="H1213" s="266">
        <v>43556</v>
      </c>
      <c r="I1213" s="266">
        <v>44377</v>
      </c>
      <c r="J1213" s="266">
        <v>44376</v>
      </c>
      <c r="K1213" t="s">
        <v>45</v>
      </c>
      <c r="L1213" t="s">
        <v>46</v>
      </c>
      <c r="M1213" t="s">
        <v>1042</v>
      </c>
      <c r="N1213" t="s">
        <v>48</v>
      </c>
      <c r="O1213">
        <v>4</v>
      </c>
      <c r="P1213" t="s">
        <v>110</v>
      </c>
      <c r="Q1213" t="s">
        <v>49</v>
      </c>
      <c r="R1213" t="s">
        <v>18</v>
      </c>
      <c r="S1213" t="s">
        <v>53</v>
      </c>
      <c r="T1213" t="s">
        <v>48</v>
      </c>
      <c r="U1213" t="s">
        <v>48</v>
      </c>
      <c r="V1213" t="s">
        <v>48</v>
      </c>
      <c r="W1213" s="92">
        <v>37.8</v>
      </c>
      <c r="X1213" s="92">
        <v>37.8</v>
      </c>
      <c r="Y1213" s="93">
        <v>3795120</v>
      </c>
      <c r="Z1213" s="93">
        <v>100400</v>
      </c>
      <c r="AA1213" t="s">
        <v>61</v>
      </c>
      <c r="AB1213" s="266">
        <v>44199</v>
      </c>
      <c r="AC1213" s="266">
        <v>44222</v>
      </c>
      <c r="AD1213" t="s">
        <v>54</v>
      </c>
      <c r="AF1213" t="s">
        <v>55</v>
      </c>
      <c r="AG1213" t="s">
        <v>1080</v>
      </c>
      <c r="AH1213" t="s">
        <v>57</v>
      </c>
      <c r="AI1213" t="s">
        <v>88</v>
      </c>
      <c r="AJ1213" s="266">
        <v>44222</v>
      </c>
      <c r="AK1213" s="266">
        <v>44471</v>
      </c>
      <c r="AL1213" s="266">
        <v>44938</v>
      </c>
    </row>
    <row r="1214" spans="1:38">
      <c r="A1214" t="s">
        <v>38</v>
      </c>
      <c r="B1214" t="s">
        <v>39</v>
      </c>
      <c r="C1214" t="s">
        <v>40</v>
      </c>
      <c r="D1214" t="s">
        <v>41</v>
      </c>
      <c r="E1214" t="s">
        <v>1040</v>
      </c>
      <c r="F1214" t="s">
        <v>1041</v>
      </c>
      <c r="G1214" t="s">
        <v>44</v>
      </c>
      <c r="H1214" s="266">
        <v>43556</v>
      </c>
      <c r="I1214" s="266">
        <v>44377</v>
      </c>
      <c r="J1214" s="266">
        <v>44376</v>
      </c>
      <c r="K1214" t="s">
        <v>45</v>
      </c>
      <c r="L1214" t="s">
        <v>46</v>
      </c>
      <c r="M1214" t="s">
        <v>1042</v>
      </c>
      <c r="N1214" t="s">
        <v>48</v>
      </c>
      <c r="O1214">
        <v>4</v>
      </c>
      <c r="P1214" t="s">
        <v>111</v>
      </c>
      <c r="Q1214" t="s">
        <v>49</v>
      </c>
      <c r="R1214" t="s">
        <v>18</v>
      </c>
      <c r="S1214" t="s">
        <v>53</v>
      </c>
      <c r="T1214" t="s">
        <v>60</v>
      </c>
      <c r="U1214" t="s">
        <v>60</v>
      </c>
      <c r="V1214" t="s">
        <v>60</v>
      </c>
      <c r="W1214" s="92">
        <v>89.9</v>
      </c>
      <c r="X1214" s="92">
        <v>89.9</v>
      </c>
      <c r="Y1214" s="93">
        <v>6346940</v>
      </c>
      <c r="Z1214" s="93">
        <v>70600</v>
      </c>
      <c r="AA1214" t="s">
        <v>61</v>
      </c>
      <c r="AB1214" s="266">
        <v>44235</v>
      </c>
      <c r="AC1214" s="266">
        <v>44245</v>
      </c>
      <c r="AD1214" t="s">
        <v>54</v>
      </c>
      <c r="AF1214" t="s">
        <v>55</v>
      </c>
      <c r="AG1214" t="s">
        <v>1081</v>
      </c>
      <c r="AH1214" t="s">
        <v>57</v>
      </c>
      <c r="AI1214" t="s">
        <v>63</v>
      </c>
      <c r="AJ1214" s="266">
        <v>44245</v>
      </c>
      <c r="AK1214" s="266">
        <v>44471</v>
      </c>
      <c r="AL1214" s="266">
        <v>44938</v>
      </c>
    </row>
    <row r="1215" spans="1:38">
      <c r="A1215" t="s">
        <v>38</v>
      </c>
      <c r="B1215" t="s">
        <v>39</v>
      </c>
      <c r="C1215" t="s">
        <v>40</v>
      </c>
      <c r="D1215" t="s">
        <v>41</v>
      </c>
      <c r="E1215" t="s">
        <v>1040</v>
      </c>
      <c r="F1215" t="s">
        <v>1041</v>
      </c>
      <c r="G1215" t="s">
        <v>44</v>
      </c>
      <c r="H1215" s="266">
        <v>43556</v>
      </c>
      <c r="I1215" s="266">
        <v>44377</v>
      </c>
      <c r="J1215" s="266">
        <v>44376</v>
      </c>
      <c r="K1215" t="s">
        <v>45</v>
      </c>
      <c r="L1215" t="s">
        <v>46</v>
      </c>
      <c r="M1215" t="s">
        <v>1042</v>
      </c>
      <c r="N1215" t="s">
        <v>48</v>
      </c>
      <c r="O1215">
        <v>5</v>
      </c>
      <c r="P1215" t="s">
        <v>113</v>
      </c>
      <c r="Q1215" t="s">
        <v>49</v>
      </c>
      <c r="R1215" t="s">
        <v>18</v>
      </c>
      <c r="S1215" t="s">
        <v>53</v>
      </c>
      <c r="T1215" t="s">
        <v>51</v>
      </c>
      <c r="U1215" t="s">
        <v>51</v>
      </c>
      <c r="V1215" t="s">
        <v>51</v>
      </c>
      <c r="W1215" s="92">
        <v>57.7</v>
      </c>
      <c r="X1215" s="92">
        <v>57.7</v>
      </c>
      <c r="Y1215" s="93">
        <v>5366100</v>
      </c>
      <c r="Z1215" s="93">
        <v>93000</v>
      </c>
      <c r="AA1215" t="s">
        <v>61</v>
      </c>
      <c r="AB1215" s="266">
        <v>44335</v>
      </c>
      <c r="AC1215" s="266">
        <v>44354</v>
      </c>
      <c r="AD1215" t="s">
        <v>54</v>
      </c>
      <c r="AF1215" t="s">
        <v>55</v>
      </c>
      <c r="AG1215" t="s">
        <v>1082</v>
      </c>
      <c r="AH1215" t="s">
        <v>57</v>
      </c>
      <c r="AI1215" t="s">
        <v>88</v>
      </c>
      <c r="AJ1215" s="266">
        <v>44354</v>
      </c>
      <c r="AK1215" s="266">
        <v>44471</v>
      </c>
      <c r="AL1215" s="266">
        <v>44938</v>
      </c>
    </row>
    <row r="1216" spans="1:38">
      <c r="A1216" t="s">
        <v>38</v>
      </c>
      <c r="B1216" t="s">
        <v>39</v>
      </c>
      <c r="C1216" t="s">
        <v>40</v>
      </c>
      <c r="D1216" t="s">
        <v>41</v>
      </c>
      <c r="E1216" t="s">
        <v>1040</v>
      </c>
      <c r="F1216" t="s">
        <v>1041</v>
      </c>
      <c r="G1216" t="s">
        <v>44</v>
      </c>
      <c r="H1216" s="266">
        <v>43556</v>
      </c>
      <c r="I1216" s="266">
        <v>44377</v>
      </c>
      <c r="J1216" s="266">
        <v>44376</v>
      </c>
      <c r="K1216" t="s">
        <v>45</v>
      </c>
      <c r="L1216" t="s">
        <v>46</v>
      </c>
      <c r="M1216" t="s">
        <v>1042</v>
      </c>
      <c r="N1216" t="s">
        <v>48</v>
      </c>
      <c r="O1216">
        <v>5</v>
      </c>
      <c r="P1216" t="s">
        <v>114</v>
      </c>
      <c r="Q1216" t="s">
        <v>49</v>
      </c>
      <c r="R1216" t="s">
        <v>18</v>
      </c>
      <c r="S1216" t="s">
        <v>53</v>
      </c>
      <c r="T1216" t="s">
        <v>51</v>
      </c>
      <c r="U1216" t="s">
        <v>51</v>
      </c>
      <c r="V1216" t="s">
        <v>51</v>
      </c>
      <c r="W1216" s="92">
        <v>58.2</v>
      </c>
      <c r="X1216" s="92">
        <v>58.2</v>
      </c>
      <c r="Y1216" s="93">
        <v>4720020</v>
      </c>
      <c r="Z1216" s="93">
        <v>81100</v>
      </c>
      <c r="AA1216" t="s">
        <v>61</v>
      </c>
      <c r="AB1216" s="266">
        <v>44137</v>
      </c>
      <c r="AC1216" s="266">
        <v>44153</v>
      </c>
      <c r="AD1216" t="s">
        <v>54</v>
      </c>
      <c r="AF1216" t="s">
        <v>55</v>
      </c>
      <c r="AG1216" t="s">
        <v>1083</v>
      </c>
      <c r="AJ1216" s="266"/>
      <c r="AK1216" s="266">
        <v>44471</v>
      </c>
      <c r="AL1216" s="266">
        <v>44938</v>
      </c>
    </row>
    <row r="1217" spans="1:38">
      <c r="A1217" t="s">
        <v>38</v>
      </c>
      <c r="B1217" t="s">
        <v>39</v>
      </c>
      <c r="C1217" t="s">
        <v>40</v>
      </c>
      <c r="D1217" t="s">
        <v>41</v>
      </c>
      <c r="E1217" t="s">
        <v>1040</v>
      </c>
      <c r="F1217" t="s">
        <v>1041</v>
      </c>
      <c r="G1217" t="s">
        <v>44</v>
      </c>
      <c r="H1217" s="266">
        <v>43556</v>
      </c>
      <c r="I1217" s="266">
        <v>44377</v>
      </c>
      <c r="J1217" s="266">
        <v>44376</v>
      </c>
      <c r="K1217" t="s">
        <v>45</v>
      </c>
      <c r="L1217" t="s">
        <v>46</v>
      </c>
      <c r="M1217" t="s">
        <v>1042</v>
      </c>
      <c r="N1217" t="s">
        <v>48</v>
      </c>
      <c r="O1217">
        <v>5</v>
      </c>
      <c r="P1217" t="s">
        <v>116</v>
      </c>
      <c r="Q1217" t="s">
        <v>49</v>
      </c>
      <c r="R1217" t="s">
        <v>18</v>
      </c>
      <c r="S1217" t="s">
        <v>53</v>
      </c>
      <c r="U1217" t="s">
        <v>48</v>
      </c>
      <c r="V1217" t="s">
        <v>48</v>
      </c>
      <c r="W1217" s="92"/>
      <c r="X1217" s="92">
        <v>35.8</v>
      </c>
      <c r="Y1217" s="93"/>
      <c r="Z1217" s="93"/>
      <c r="AB1217" s="266">
        <v>44084</v>
      </c>
      <c r="AC1217" s="266">
        <v>44105</v>
      </c>
      <c r="AD1217" t="s">
        <v>54</v>
      </c>
      <c r="AF1217" t="s">
        <v>55</v>
      </c>
      <c r="AG1217" t="s">
        <v>1084</v>
      </c>
      <c r="AH1217" t="s">
        <v>57</v>
      </c>
      <c r="AI1217" t="s">
        <v>78</v>
      </c>
      <c r="AJ1217" s="266">
        <v>44105</v>
      </c>
      <c r="AK1217" s="266">
        <v>44471</v>
      </c>
      <c r="AL1217" s="266">
        <v>44938</v>
      </c>
    </row>
    <row r="1218" spans="1:38">
      <c r="A1218" t="s">
        <v>38</v>
      </c>
      <c r="B1218" t="s">
        <v>39</v>
      </c>
      <c r="C1218" t="s">
        <v>40</v>
      </c>
      <c r="D1218" t="s">
        <v>41</v>
      </c>
      <c r="E1218" t="s">
        <v>1040</v>
      </c>
      <c r="F1218" t="s">
        <v>1041</v>
      </c>
      <c r="G1218" t="s">
        <v>44</v>
      </c>
      <c r="H1218" s="266">
        <v>43556</v>
      </c>
      <c r="I1218" s="266">
        <v>44377</v>
      </c>
      <c r="J1218" s="266">
        <v>44376</v>
      </c>
      <c r="K1218" t="s">
        <v>45</v>
      </c>
      <c r="L1218" t="s">
        <v>46</v>
      </c>
      <c r="M1218" t="s">
        <v>1042</v>
      </c>
      <c r="N1218" t="s">
        <v>48</v>
      </c>
      <c r="O1218">
        <v>5</v>
      </c>
      <c r="P1218" t="s">
        <v>117</v>
      </c>
      <c r="Q1218" t="s">
        <v>49</v>
      </c>
      <c r="R1218" t="s">
        <v>18</v>
      </c>
      <c r="S1218" t="s">
        <v>53</v>
      </c>
      <c r="U1218" t="s">
        <v>48</v>
      </c>
      <c r="V1218" t="s">
        <v>70</v>
      </c>
      <c r="W1218" s="92"/>
      <c r="X1218" s="92">
        <v>25.3</v>
      </c>
      <c r="Y1218" s="93"/>
      <c r="Z1218" s="93"/>
      <c r="AB1218" s="266">
        <v>43672</v>
      </c>
      <c r="AC1218" s="266">
        <v>43686</v>
      </c>
      <c r="AD1218" t="s">
        <v>54</v>
      </c>
      <c r="AF1218" t="s">
        <v>55</v>
      </c>
      <c r="AG1218" t="s">
        <v>1085</v>
      </c>
      <c r="AJ1218" s="266"/>
      <c r="AK1218" s="266">
        <v>44471</v>
      </c>
      <c r="AL1218" s="266">
        <v>44938</v>
      </c>
    </row>
    <row r="1219" spans="1:38">
      <c r="A1219" t="s">
        <v>38</v>
      </c>
      <c r="B1219" t="s">
        <v>39</v>
      </c>
      <c r="C1219" t="s">
        <v>40</v>
      </c>
      <c r="D1219" t="s">
        <v>41</v>
      </c>
      <c r="E1219" t="s">
        <v>1040</v>
      </c>
      <c r="F1219" t="s">
        <v>1041</v>
      </c>
      <c r="G1219" t="s">
        <v>44</v>
      </c>
      <c r="H1219" s="266">
        <v>43556</v>
      </c>
      <c r="I1219" s="266">
        <v>44377</v>
      </c>
      <c r="J1219" s="266">
        <v>44376</v>
      </c>
      <c r="K1219" t="s">
        <v>45</v>
      </c>
      <c r="L1219" t="s">
        <v>46</v>
      </c>
      <c r="M1219" t="s">
        <v>1042</v>
      </c>
      <c r="N1219" t="s">
        <v>48</v>
      </c>
      <c r="O1219">
        <v>5</v>
      </c>
      <c r="P1219" t="s">
        <v>118</v>
      </c>
      <c r="Q1219" t="s">
        <v>49</v>
      </c>
      <c r="R1219" t="s">
        <v>18</v>
      </c>
      <c r="S1219" t="s">
        <v>53</v>
      </c>
      <c r="U1219" t="s">
        <v>51</v>
      </c>
      <c r="V1219" t="s">
        <v>51</v>
      </c>
      <c r="W1219" s="92"/>
      <c r="X1219" s="92">
        <v>51.2</v>
      </c>
      <c r="Y1219" s="93">
        <v>4162560</v>
      </c>
      <c r="Z1219" s="93">
        <v>81300</v>
      </c>
      <c r="AA1219" t="s">
        <v>1052</v>
      </c>
      <c r="AB1219" s="266">
        <v>44108</v>
      </c>
      <c r="AC1219" s="266">
        <v>44127</v>
      </c>
      <c r="AD1219" t="s">
        <v>54</v>
      </c>
      <c r="AF1219" t="s">
        <v>55</v>
      </c>
      <c r="AG1219" t="s">
        <v>1086</v>
      </c>
      <c r="AH1219" t="s">
        <v>57</v>
      </c>
      <c r="AI1219" t="s">
        <v>747</v>
      </c>
      <c r="AJ1219" s="266">
        <v>44127</v>
      </c>
      <c r="AK1219" s="266">
        <v>44471</v>
      </c>
      <c r="AL1219" s="266">
        <v>44938</v>
      </c>
    </row>
    <row r="1220" spans="1:38">
      <c r="A1220" t="s">
        <v>38</v>
      </c>
      <c r="B1220" t="s">
        <v>39</v>
      </c>
      <c r="C1220" t="s">
        <v>40</v>
      </c>
      <c r="D1220" t="s">
        <v>41</v>
      </c>
      <c r="E1220" t="s">
        <v>1040</v>
      </c>
      <c r="F1220" t="s">
        <v>1041</v>
      </c>
      <c r="G1220" t="s">
        <v>44</v>
      </c>
      <c r="H1220" s="266">
        <v>43556</v>
      </c>
      <c r="I1220" s="266">
        <v>44377</v>
      </c>
      <c r="J1220" s="266">
        <v>44376</v>
      </c>
      <c r="K1220" t="s">
        <v>45</v>
      </c>
      <c r="L1220" t="s">
        <v>46</v>
      </c>
      <c r="M1220" t="s">
        <v>1042</v>
      </c>
      <c r="N1220" t="s">
        <v>48</v>
      </c>
      <c r="O1220">
        <v>5</v>
      </c>
      <c r="P1220" t="s">
        <v>119</v>
      </c>
      <c r="Q1220" t="s">
        <v>49</v>
      </c>
      <c r="R1220" t="s">
        <v>18</v>
      </c>
      <c r="S1220" t="s">
        <v>53</v>
      </c>
      <c r="U1220" t="s">
        <v>51</v>
      </c>
      <c r="V1220" t="s">
        <v>51</v>
      </c>
      <c r="W1220" s="92"/>
      <c r="X1220" s="92">
        <v>60.7</v>
      </c>
      <c r="Y1220" s="93"/>
      <c r="Z1220" s="93"/>
      <c r="AB1220" s="266">
        <v>43642</v>
      </c>
      <c r="AC1220" s="266">
        <v>43648</v>
      </c>
      <c r="AD1220" t="s">
        <v>54</v>
      </c>
      <c r="AF1220" t="s">
        <v>55</v>
      </c>
      <c r="AG1220" t="s">
        <v>1087</v>
      </c>
      <c r="AH1220" t="s">
        <v>57</v>
      </c>
      <c r="AI1220" t="s">
        <v>128</v>
      </c>
      <c r="AJ1220" s="266">
        <v>43648</v>
      </c>
      <c r="AK1220" s="266">
        <v>44471</v>
      </c>
      <c r="AL1220" s="266">
        <v>44938</v>
      </c>
    </row>
    <row r="1221" spans="1:38">
      <c r="A1221" t="s">
        <v>38</v>
      </c>
      <c r="B1221" t="s">
        <v>39</v>
      </c>
      <c r="C1221" t="s">
        <v>40</v>
      </c>
      <c r="D1221" t="s">
        <v>41</v>
      </c>
      <c r="E1221" t="s">
        <v>1040</v>
      </c>
      <c r="F1221" t="s">
        <v>1041</v>
      </c>
      <c r="G1221" t="s">
        <v>44</v>
      </c>
      <c r="H1221" s="266">
        <v>43556</v>
      </c>
      <c r="I1221" s="266">
        <v>44377</v>
      </c>
      <c r="J1221" s="266">
        <v>44376</v>
      </c>
      <c r="K1221" t="s">
        <v>45</v>
      </c>
      <c r="L1221" t="s">
        <v>46</v>
      </c>
      <c r="M1221" t="s">
        <v>1042</v>
      </c>
      <c r="N1221" t="s">
        <v>48</v>
      </c>
      <c r="O1221">
        <v>5</v>
      </c>
      <c r="P1221" t="s">
        <v>120</v>
      </c>
      <c r="Q1221" t="s">
        <v>49</v>
      </c>
      <c r="R1221" t="s">
        <v>18</v>
      </c>
      <c r="S1221" t="s">
        <v>53</v>
      </c>
      <c r="U1221" t="s">
        <v>51</v>
      </c>
      <c r="V1221" t="s">
        <v>51</v>
      </c>
      <c r="W1221" s="92"/>
      <c r="X1221" s="92">
        <v>57.6</v>
      </c>
      <c r="Y1221" s="93">
        <v>4671360</v>
      </c>
      <c r="Z1221" s="93">
        <v>81100</v>
      </c>
      <c r="AA1221" t="s">
        <v>1052</v>
      </c>
      <c r="AB1221" s="266">
        <v>44095</v>
      </c>
      <c r="AC1221" s="266">
        <v>44109</v>
      </c>
      <c r="AD1221" t="s">
        <v>54</v>
      </c>
      <c r="AF1221" t="s">
        <v>55</v>
      </c>
      <c r="AG1221" t="s">
        <v>1088</v>
      </c>
      <c r="AJ1221" s="266"/>
      <c r="AK1221" s="266">
        <v>44471</v>
      </c>
      <c r="AL1221" s="266">
        <v>44938</v>
      </c>
    </row>
    <row r="1222" spans="1:38">
      <c r="A1222" t="s">
        <v>38</v>
      </c>
      <c r="B1222" t="s">
        <v>39</v>
      </c>
      <c r="C1222" t="s">
        <v>40</v>
      </c>
      <c r="D1222" t="s">
        <v>41</v>
      </c>
      <c r="E1222" t="s">
        <v>1040</v>
      </c>
      <c r="F1222" t="s">
        <v>1041</v>
      </c>
      <c r="G1222" t="s">
        <v>44</v>
      </c>
      <c r="H1222" s="266">
        <v>43556</v>
      </c>
      <c r="I1222" s="266">
        <v>44377</v>
      </c>
      <c r="J1222" s="266">
        <v>44376</v>
      </c>
      <c r="K1222" t="s">
        <v>45</v>
      </c>
      <c r="L1222" t="s">
        <v>46</v>
      </c>
      <c r="M1222" t="s">
        <v>1042</v>
      </c>
      <c r="N1222" t="s">
        <v>48</v>
      </c>
      <c r="O1222">
        <v>5</v>
      </c>
      <c r="P1222" t="s">
        <v>121</v>
      </c>
      <c r="Q1222" t="s">
        <v>49</v>
      </c>
      <c r="R1222" t="s">
        <v>18</v>
      </c>
      <c r="S1222" t="s">
        <v>53</v>
      </c>
      <c r="U1222" t="s">
        <v>48</v>
      </c>
      <c r="V1222" t="s">
        <v>48</v>
      </c>
      <c r="W1222" s="92"/>
      <c r="X1222" s="92">
        <v>35.7</v>
      </c>
      <c r="Y1222" s="93"/>
      <c r="Z1222" s="93"/>
      <c r="AB1222" s="266">
        <v>43887</v>
      </c>
      <c r="AC1222" s="266">
        <v>43896</v>
      </c>
      <c r="AD1222" t="s">
        <v>54</v>
      </c>
      <c r="AF1222" t="s">
        <v>55</v>
      </c>
      <c r="AG1222" t="s">
        <v>1089</v>
      </c>
      <c r="AJ1222" s="266"/>
      <c r="AK1222" s="266">
        <v>44471</v>
      </c>
      <c r="AL1222" s="266">
        <v>44938</v>
      </c>
    </row>
    <row r="1223" spans="1:38">
      <c r="A1223" t="s">
        <v>38</v>
      </c>
      <c r="B1223" t="s">
        <v>39</v>
      </c>
      <c r="C1223" t="s">
        <v>40</v>
      </c>
      <c r="D1223" t="s">
        <v>41</v>
      </c>
      <c r="E1223" t="s">
        <v>1040</v>
      </c>
      <c r="F1223" t="s">
        <v>1041</v>
      </c>
      <c r="G1223" t="s">
        <v>44</v>
      </c>
      <c r="H1223" s="266">
        <v>43556</v>
      </c>
      <c r="I1223" s="266">
        <v>44377</v>
      </c>
      <c r="J1223" s="266">
        <v>44376</v>
      </c>
      <c r="K1223" t="s">
        <v>45</v>
      </c>
      <c r="L1223" t="s">
        <v>46</v>
      </c>
      <c r="M1223" t="s">
        <v>1042</v>
      </c>
      <c r="N1223" t="s">
        <v>48</v>
      </c>
      <c r="O1223">
        <v>5</v>
      </c>
      <c r="P1223" t="s">
        <v>122</v>
      </c>
      <c r="Q1223" t="s">
        <v>49</v>
      </c>
      <c r="R1223" t="s">
        <v>18</v>
      </c>
      <c r="S1223" t="s">
        <v>53</v>
      </c>
      <c r="U1223" t="s">
        <v>48</v>
      </c>
      <c r="V1223" t="s">
        <v>48</v>
      </c>
      <c r="W1223" s="92"/>
      <c r="X1223" s="92">
        <v>39.5</v>
      </c>
      <c r="Y1223" s="93"/>
      <c r="Z1223" s="93"/>
      <c r="AB1223" s="266">
        <v>44064</v>
      </c>
      <c r="AC1223" s="266">
        <v>44098</v>
      </c>
      <c r="AD1223" t="s">
        <v>54</v>
      </c>
      <c r="AF1223" t="s">
        <v>55</v>
      </c>
      <c r="AG1223" t="s">
        <v>1090</v>
      </c>
      <c r="AH1223" t="s">
        <v>57</v>
      </c>
      <c r="AI1223" t="s">
        <v>78</v>
      </c>
      <c r="AJ1223" s="266">
        <v>44098</v>
      </c>
      <c r="AK1223" s="266">
        <v>44471</v>
      </c>
      <c r="AL1223" s="266">
        <v>44938</v>
      </c>
    </row>
    <row r="1224" spans="1:38">
      <c r="A1224" t="s">
        <v>38</v>
      </c>
      <c r="B1224" t="s">
        <v>39</v>
      </c>
      <c r="C1224" t="s">
        <v>40</v>
      </c>
      <c r="D1224" t="s">
        <v>41</v>
      </c>
      <c r="E1224" t="s">
        <v>1040</v>
      </c>
      <c r="F1224" t="s">
        <v>1041</v>
      </c>
      <c r="G1224" t="s">
        <v>44</v>
      </c>
      <c r="H1224" s="266">
        <v>43556</v>
      </c>
      <c r="I1224" s="266">
        <v>44377</v>
      </c>
      <c r="J1224" s="266">
        <v>44376</v>
      </c>
      <c r="K1224" t="s">
        <v>45</v>
      </c>
      <c r="L1224" t="s">
        <v>46</v>
      </c>
      <c r="M1224" t="s">
        <v>1042</v>
      </c>
      <c r="N1224" t="s">
        <v>48</v>
      </c>
      <c r="O1224">
        <v>5</v>
      </c>
      <c r="P1224" t="s">
        <v>123</v>
      </c>
      <c r="Q1224" t="s">
        <v>49</v>
      </c>
      <c r="R1224" t="s">
        <v>18</v>
      </c>
      <c r="S1224" t="s">
        <v>53</v>
      </c>
      <c r="U1224" t="s">
        <v>48</v>
      </c>
      <c r="V1224" t="s">
        <v>48</v>
      </c>
      <c r="W1224" s="92"/>
      <c r="X1224" s="92">
        <v>37.8</v>
      </c>
      <c r="Y1224" s="93"/>
      <c r="Z1224" s="93"/>
      <c r="AB1224" s="266">
        <v>43817</v>
      </c>
      <c r="AC1224" s="266">
        <v>43882</v>
      </c>
      <c r="AD1224" t="s">
        <v>54</v>
      </c>
      <c r="AF1224" t="s">
        <v>55</v>
      </c>
      <c r="AG1224" t="s">
        <v>1091</v>
      </c>
      <c r="AH1224" t="s">
        <v>57</v>
      </c>
      <c r="AI1224" t="s">
        <v>63</v>
      </c>
      <c r="AJ1224" s="266">
        <v>43882</v>
      </c>
      <c r="AK1224" s="266">
        <v>44471</v>
      </c>
      <c r="AL1224" s="266">
        <v>44938</v>
      </c>
    </row>
    <row r="1225" spans="1:38">
      <c r="A1225" t="s">
        <v>38</v>
      </c>
      <c r="B1225" t="s">
        <v>39</v>
      </c>
      <c r="C1225" t="s">
        <v>40</v>
      </c>
      <c r="D1225" t="s">
        <v>41</v>
      </c>
      <c r="E1225" t="s">
        <v>1040</v>
      </c>
      <c r="F1225" t="s">
        <v>1041</v>
      </c>
      <c r="G1225" t="s">
        <v>44</v>
      </c>
      <c r="H1225" s="266">
        <v>43556</v>
      </c>
      <c r="I1225" s="266">
        <v>44377</v>
      </c>
      <c r="J1225" s="266">
        <v>44376</v>
      </c>
      <c r="K1225" t="s">
        <v>45</v>
      </c>
      <c r="L1225" t="s">
        <v>46</v>
      </c>
      <c r="M1225" t="s">
        <v>1042</v>
      </c>
      <c r="N1225" t="s">
        <v>48</v>
      </c>
      <c r="O1225">
        <v>5</v>
      </c>
      <c r="P1225" t="s">
        <v>124</v>
      </c>
      <c r="Q1225" t="s">
        <v>49</v>
      </c>
      <c r="R1225" t="s">
        <v>59</v>
      </c>
      <c r="S1225" t="s">
        <v>50</v>
      </c>
      <c r="T1225" t="s">
        <v>60</v>
      </c>
      <c r="U1225" t="s">
        <v>60</v>
      </c>
      <c r="V1225" t="s">
        <v>60</v>
      </c>
      <c r="W1225" s="92">
        <v>88.4</v>
      </c>
      <c r="X1225" s="92">
        <v>89.9</v>
      </c>
      <c r="Y1225" s="93">
        <v>8044400</v>
      </c>
      <c r="Z1225" s="93">
        <v>91000</v>
      </c>
      <c r="AA1225" t="s">
        <v>61</v>
      </c>
      <c r="AB1225" s="266"/>
      <c r="AC1225" s="266"/>
      <c r="AJ1225" s="266"/>
      <c r="AK1225" s="266"/>
      <c r="AL1225" s="266">
        <v>44938</v>
      </c>
    </row>
    <row r="1226" spans="1:38">
      <c r="A1226" t="s">
        <v>38</v>
      </c>
      <c r="B1226" t="s">
        <v>39</v>
      </c>
      <c r="C1226" t="s">
        <v>40</v>
      </c>
      <c r="D1226" t="s">
        <v>41</v>
      </c>
      <c r="E1226" t="s">
        <v>1040</v>
      </c>
      <c r="F1226" t="s">
        <v>1041</v>
      </c>
      <c r="G1226" t="s">
        <v>44</v>
      </c>
      <c r="H1226" s="266">
        <v>43556</v>
      </c>
      <c r="I1226" s="266">
        <v>44377</v>
      </c>
      <c r="J1226" s="266">
        <v>44376</v>
      </c>
      <c r="K1226" t="s">
        <v>45</v>
      </c>
      <c r="L1226" t="s">
        <v>46</v>
      </c>
      <c r="M1226" t="s">
        <v>1042</v>
      </c>
      <c r="N1226" t="s">
        <v>48</v>
      </c>
      <c r="O1226">
        <v>6</v>
      </c>
      <c r="P1226" t="s">
        <v>125</v>
      </c>
      <c r="Q1226" t="s">
        <v>49</v>
      </c>
      <c r="R1226" t="s">
        <v>18</v>
      </c>
      <c r="S1226" t="s">
        <v>53</v>
      </c>
      <c r="U1226" t="s">
        <v>51</v>
      </c>
      <c r="V1226" t="s">
        <v>51</v>
      </c>
      <c r="W1226" s="92"/>
      <c r="X1226" s="92">
        <v>57.7</v>
      </c>
      <c r="Y1226" s="93"/>
      <c r="Z1226" s="93"/>
      <c r="AB1226" s="266">
        <v>43725</v>
      </c>
      <c r="AC1226" s="266">
        <v>43739</v>
      </c>
      <c r="AD1226" t="s">
        <v>54</v>
      </c>
      <c r="AF1226" t="s">
        <v>55</v>
      </c>
      <c r="AG1226" t="s">
        <v>1092</v>
      </c>
      <c r="AH1226" t="s">
        <v>57</v>
      </c>
      <c r="AI1226" t="s">
        <v>78</v>
      </c>
      <c r="AJ1226" s="266">
        <v>43739</v>
      </c>
      <c r="AK1226" s="266">
        <v>44471</v>
      </c>
      <c r="AL1226" s="266">
        <v>44938</v>
      </c>
    </row>
    <row r="1227" spans="1:38">
      <c r="A1227" t="s">
        <v>38</v>
      </c>
      <c r="B1227" t="s">
        <v>39</v>
      </c>
      <c r="C1227" t="s">
        <v>40</v>
      </c>
      <c r="D1227" t="s">
        <v>41</v>
      </c>
      <c r="E1227" t="s">
        <v>1040</v>
      </c>
      <c r="F1227" t="s">
        <v>1041</v>
      </c>
      <c r="G1227" t="s">
        <v>44</v>
      </c>
      <c r="H1227" s="266">
        <v>43556</v>
      </c>
      <c r="I1227" s="266">
        <v>44377</v>
      </c>
      <c r="J1227" s="266">
        <v>44376</v>
      </c>
      <c r="K1227" t="s">
        <v>45</v>
      </c>
      <c r="L1227" t="s">
        <v>46</v>
      </c>
      <c r="M1227" t="s">
        <v>1042</v>
      </c>
      <c r="N1227" t="s">
        <v>48</v>
      </c>
      <c r="O1227">
        <v>6</v>
      </c>
      <c r="P1227" t="s">
        <v>126</v>
      </c>
      <c r="Q1227" t="s">
        <v>49</v>
      </c>
      <c r="R1227" t="s">
        <v>18</v>
      </c>
      <c r="S1227" t="s">
        <v>53</v>
      </c>
      <c r="U1227" t="s">
        <v>51</v>
      </c>
      <c r="V1227" t="s">
        <v>51</v>
      </c>
      <c r="W1227" s="92"/>
      <c r="X1227" s="92">
        <v>58.2</v>
      </c>
      <c r="Y1227" s="93"/>
      <c r="Z1227" s="93"/>
      <c r="AB1227" s="266">
        <v>43868</v>
      </c>
      <c r="AC1227" s="266">
        <v>43958</v>
      </c>
      <c r="AD1227" t="s">
        <v>54</v>
      </c>
      <c r="AF1227" t="s">
        <v>55</v>
      </c>
      <c r="AG1227" t="s">
        <v>1093</v>
      </c>
      <c r="AH1227" t="s">
        <v>57</v>
      </c>
      <c r="AI1227" t="s">
        <v>78</v>
      </c>
      <c r="AJ1227" s="266">
        <v>43958</v>
      </c>
      <c r="AK1227" s="266">
        <v>44471</v>
      </c>
      <c r="AL1227" s="266">
        <v>44938</v>
      </c>
    </row>
    <row r="1228" spans="1:38">
      <c r="A1228" t="s">
        <v>38</v>
      </c>
      <c r="B1228" t="s">
        <v>39</v>
      </c>
      <c r="C1228" t="s">
        <v>40</v>
      </c>
      <c r="D1228" t="s">
        <v>41</v>
      </c>
      <c r="E1228" t="s">
        <v>1040</v>
      </c>
      <c r="F1228" t="s">
        <v>1041</v>
      </c>
      <c r="G1228" t="s">
        <v>44</v>
      </c>
      <c r="H1228" s="266">
        <v>43556</v>
      </c>
      <c r="I1228" s="266">
        <v>44377</v>
      </c>
      <c r="J1228" s="266">
        <v>44376</v>
      </c>
      <c r="K1228" t="s">
        <v>45</v>
      </c>
      <c r="L1228" t="s">
        <v>46</v>
      </c>
      <c r="M1228" t="s">
        <v>1042</v>
      </c>
      <c r="N1228" t="s">
        <v>48</v>
      </c>
      <c r="O1228">
        <v>6</v>
      </c>
      <c r="P1228" t="s">
        <v>129</v>
      </c>
      <c r="Q1228" t="s">
        <v>49</v>
      </c>
      <c r="R1228" t="s">
        <v>18</v>
      </c>
      <c r="S1228" t="s">
        <v>53</v>
      </c>
      <c r="U1228" t="s">
        <v>48</v>
      </c>
      <c r="V1228" t="s">
        <v>48</v>
      </c>
      <c r="W1228" s="92"/>
      <c r="X1228" s="92">
        <v>35.8</v>
      </c>
      <c r="Y1228" s="93"/>
      <c r="Z1228" s="93"/>
      <c r="AB1228" s="266">
        <v>43910</v>
      </c>
      <c r="AC1228" s="266">
        <v>43915</v>
      </c>
      <c r="AD1228" t="s">
        <v>54</v>
      </c>
      <c r="AF1228" t="s">
        <v>55</v>
      </c>
      <c r="AG1228" t="s">
        <v>1094</v>
      </c>
      <c r="AJ1228" s="266"/>
      <c r="AK1228" s="266">
        <v>44471</v>
      </c>
      <c r="AL1228" s="266">
        <v>44938</v>
      </c>
    </row>
    <row r="1229" spans="1:38">
      <c r="A1229" t="s">
        <v>38</v>
      </c>
      <c r="B1229" t="s">
        <v>39</v>
      </c>
      <c r="C1229" t="s">
        <v>40</v>
      </c>
      <c r="D1229" t="s">
        <v>41</v>
      </c>
      <c r="E1229" t="s">
        <v>1040</v>
      </c>
      <c r="F1229" t="s">
        <v>1041</v>
      </c>
      <c r="G1229" t="s">
        <v>44</v>
      </c>
      <c r="H1229" s="266">
        <v>43556</v>
      </c>
      <c r="I1229" s="266">
        <v>44377</v>
      </c>
      <c r="J1229" s="266">
        <v>44376</v>
      </c>
      <c r="K1229" t="s">
        <v>45</v>
      </c>
      <c r="L1229" t="s">
        <v>46</v>
      </c>
      <c r="M1229" t="s">
        <v>1042</v>
      </c>
      <c r="N1229" t="s">
        <v>48</v>
      </c>
      <c r="O1229">
        <v>6</v>
      </c>
      <c r="P1229" t="s">
        <v>130</v>
      </c>
      <c r="Q1229" t="s">
        <v>49</v>
      </c>
      <c r="R1229" t="s">
        <v>18</v>
      </c>
      <c r="S1229" t="s">
        <v>53</v>
      </c>
      <c r="U1229" t="s">
        <v>48</v>
      </c>
      <c r="V1229" t="s">
        <v>70</v>
      </c>
      <c r="W1229" s="92"/>
      <c r="X1229" s="92">
        <v>25.3</v>
      </c>
      <c r="Y1229" s="93"/>
      <c r="Z1229" s="93"/>
      <c r="AB1229" s="266">
        <v>43755</v>
      </c>
      <c r="AC1229" s="266">
        <v>43766</v>
      </c>
      <c r="AD1229" t="s">
        <v>54</v>
      </c>
      <c r="AF1229" t="s">
        <v>55</v>
      </c>
      <c r="AG1229" t="s">
        <v>1095</v>
      </c>
      <c r="AH1229" t="s">
        <v>57</v>
      </c>
      <c r="AI1229" t="s">
        <v>78</v>
      </c>
      <c r="AJ1229" s="266">
        <v>43766</v>
      </c>
      <c r="AK1229" s="266">
        <v>44471</v>
      </c>
      <c r="AL1229" s="266">
        <v>44938</v>
      </c>
    </row>
    <row r="1230" spans="1:38">
      <c r="A1230" t="s">
        <v>38</v>
      </c>
      <c r="B1230" t="s">
        <v>39</v>
      </c>
      <c r="C1230" t="s">
        <v>40</v>
      </c>
      <c r="D1230" t="s">
        <v>41</v>
      </c>
      <c r="E1230" t="s">
        <v>1040</v>
      </c>
      <c r="F1230" t="s">
        <v>1041</v>
      </c>
      <c r="G1230" t="s">
        <v>44</v>
      </c>
      <c r="H1230" s="266">
        <v>43556</v>
      </c>
      <c r="I1230" s="266">
        <v>44377</v>
      </c>
      <c r="J1230" s="266">
        <v>44376</v>
      </c>
      <c r="K1230" t="s">
        <v>45</v>
      </c>
      <c r="L1230" t="s">
        <v>46</v>
      </c>
      <c r="M1230" t="s">
        <v>1042</v>
      </c>
      <c r="N1230" t="s">
        <v>48</v>
      </c>
      <c r="O1230">
        <v>6</v>
      </c>
      <c r="P1230" t="s">
        <v>131</v>
      </c>
      <c r="Q1230" t="s">
        <v>49</v>
      </c>
      <c r="R1230" t="s">
        <v>18</v>
      </c>
      <c r="S1230" t="s">
        <v>53</v>
      </c>
      <c r="U1230" t="s">
        <v>51</v>
      </c>
      <c r="V1230" t="s">
        <v>51</v>
      </c>
      <c r="W1230" s="92"/>
      <c r="X1230" s="92">
        <v>51.2</v>
      </c>
      <c r="Y1230" s="93"/>
      <c r="Z1230" s="93"/>
      <c r="AB1230" s="266">
        <v>43810</v>
      </c>
      <c r="AC1230" s="266">
        <v>43839</v>
      </c>
      <c r="AD1230" t="s">
        <v>54</v>
      </c>
      <c r="AF1230" t="s">
        <v>55</v>
      </c>
      <c r="AG1230" t="s">
        <v>1096</v>
      </c>
      <c r="AJ1230" s="266"/>
      <c r="AK1230" s="266">
        <v>44471</v>
      </c>
      <c r="AL1230" s="266">
        <v>44938</v>
      </c>
    </row>
    <row r="1231" spans="1:38">
      <c r="A1231" t="s">
        <v>38</v>
      </c>
      <c r="B1231" t="s">
        <v>39</v>
      </c>
      <c r="C1231" t="s">
        <v>40</v>
      </c>
      <c r="D1231" t="s">
        <v>41</v>
      </c>
      <c r="E1231" t="s">
        <v>1040</v>
      </c>
      <c r="F1231" t="s">
        <v>1041</v>
      </c>
      <c r="G1231" t="s">
        <v>44</v>
      </c>
      <c r="H1231" s="266">
        <v>43556</v>
      </c>
      <c r="I1231" s="266">
        <v>44377</v>
      </c>
      <c r="J1231" s="266">
        <v>44376</v>
      </c>
      <c r="K1231" t="s">
        <v>45</v>
      </c>
      <c r="L1231" t="s">
        <v>46</v>
      </c>
      <c r="M1231" t="s">
        <v>1042</v>
      </c>
      <c r="N1231" t="s">
        <v>48</v>
      </c>
      <c r="O1231">
        <v>6</v>
      </c>
      <c r="P1231" t="s">
        <v>132</v>
      </c>
      <c r="Q1231" t="s">
        <v>49</v>
      </c>
      <c r="R1231" t="s">
        <v>18</v>
      </c>
      <c r="S1231" t="s">
        <v>53</v>
      </c>
      <c r="U1231" t="s">
        <v>51</v>
      </c>
      <c r="V1231" t="s">
        <v>51</v>
      </c>
      <c r="W1231" s="92"/>
      <c r="X1231" s="92">
        <v>60.7</v>
      </c>
      <c r="Y1231" s="93">
        <v>4922770</v>
      </c>
      <c r="Z1231" s="93">
        <v>81100</v>
      </c>
      <c r="AA1231" t="s">
        <v>1052</v>
      </c>
      <c r="AB1231" s="266">
        <v>44120</v>
      </c>
      <c r="AC1231" s="266">
        <v>44127</v>
      </c>
      <c r="AD1231" t="s">
        <v>54</v>
      </c>
      <c r="AF1231" t="s">
        <v>55</v>
      </c>
      <c r="AG1231" t="s">
        <v>1097</v>
      </c>
      <c r="AJ1231" s="266"/>
      <c r="AK1231" s="266">
        <v>44471</v>
      </c>
      <c r="AL1231" s="266">
        <v>44938</v>
      </c>
    </row>
    <row r="1232" spans="1:38">
      <c r="A1232" t="s">
        <v>38</v>
      </c>
      <c r="B1232" t="s">
        <v>39</v>
      </c>
      <c r="C1232" t="s">
        <v>40</v>
      </c>
      <c r="D1232" t="s">
        <v>41</v>
      </c>
      <c r="E1232" t="s">
        <v>1040</v>
      </c>
      <c r="F1232" t="s">
        <v>1041</v>
      </c>
      <c r="G1232" t="s">
        <v>44</v>
      </c>
      <c r="H1232" s="266">
        <v>43556</v>
      </c>
      <c r="I1232" s="266">
        <v>44377</v>
      </c>
      <c r="J1232" s="266">
        <v>44376</v>
      </c>
      <c r="K1232" t="s">
        <v>45</v>
      </c>
      <c r="L1232" t="s">
        <v>46</v>
      </c>
      <c r="M1232" t="s">
        <v>1042</v>
      </c>
      <c r="N1232" t="s">
        <v>48</v>
      </c>
      <c r="O1232">
        <v>6</v>
      </c>
      <c r="P1232" t="s">
        <v>133</v>
      </c>
      <c r="Q1232" t="s">
        <v>49</v>
      </c>
      <c r="R1232" t="s">
        <v>18</v>
      </c>
      <c r="S1232" t="s">
        <v>53</v>
      </c>
      <c r="U1232" t="s">
        <v>51</v>
      </c>
      <c r="V1232" t="s">
        <v>51</v>
      </c>
      <c r="W1232" s="92"/>
      <c r="X1232" s="92">
        <v>57.6</v>
      </c>
      <c r="Y1232" s="93"/>
      <c r="Z1232" s="93"/>
      <c r="AB1232" s="266">
        <v>43755</v>
      </c>
      <c r="AC1232" s="266">
        <v>43781</v>
      </c>
      <c r="AD1232" t="s">
        <v>54</v>
      </c>
      <c r="AF1232" t="s">
        <v>55</v>
      </c>
      <c r="AG1232" t="s">
        <v>1098</v>
      </c>
      <c r="AH1232" t="s">
        <v>57</v>
      </c>
      <c r="AI1232" t="s">
        <v>63</v>
      </c>
      <c r="AJ1232" s="266">
        <v>43781</v>
      </c>
      <c r="AK1232" s="266">
        <v>44471</v>
      </c>
      <c r="AL1232" s="266">
        <v>44938</v>
      </c>
    </row>
    <row r="1233" spans="1:38">
      <c r="A1233" t="s">
        <v>38</v>
      </c>
      <c r="B1233" t="s">
        <v>39</v>
      </c>
      <c r="C1233" t="s">
        <v>40</v>
      </c>
      <c r="D1233" t="s">
        <v>41</v>
      </c>
      <c r="E1233" t="s">
        <v>1040</v>
      </c>
      <c r="F1233" t="s">
        <v>1041</v>
      </c>
      <c r="G1233" t="s">
        <v>44</v>
      </c>
      <c r="H1233" s="266">
        <v>43556</v>
      </c>
      <c r="I1233" s="266">
        <v>44377</v>
      </c>
      <c r="J1233" s="266">
        <v>44376</v>
      </c>
      <c r="K1233" t="s">
        <v>45</v>
      </c>
      <c r="L1233" t="s">
        <v>46</v>
      </c>
      <c r="M1233" t="s">
        <v>1042</v>
      </c>
      <c r="N1233" t="s">
        <v>48</v>
      </c>
      <c r="O1233">
        <v>6</v>
      </c>
      <c r="P1233" t="s">
        <v>135</v>
      </c>
      <c r="Q1233" t="s">
        <v>49</v>
      </c>
      <c r="R1233" t="s">
        <v>18</v>
      </c>
      <c r="S1233" t="s">
        <v>53</v>
      </c>
      <c r="U1233" t="s">
        <v>48</v>
      </c>
      <c r="V1233" t="s">
        <v>48</v>
      </c>
      <c r="W1233" s="92"/>
      <c r="X1233" s="92">
        <v>35.7</v>
      </c>
      <c r="Y1233" s="93"/>
      <c r="Z1233" s="93"/>
      <c r="AB1233" s="266">
        <v>43626</v>
      </c>
      <c r="AC1233" s="266">
        <v>43637</v>
      </c>
      <c r="AD1233" t="s">
        <v>54</v>
      </c>
      <c r="AF1233" t="s">
        <v>55</v>
      </c>
      <c r="AG1233" t="s">
        <v>1099</v>
      </c>
      <c r="AJ1233" s="266"/>
      <c r="AK1233" s="266">
        <v>44471</v>
      </c>
      <c r="AL1233" s="266">
        <v>44938</v>
      </c>
    </row>
    <row r="1234" spans="1:38">
      <c r="A1234" t="s">
        <v>38</v>
      </c>
      <c r="B1234" t="s">
        <v>39</v>
      </c>
      <c r="C1234" t="s">
        <v>40</v>
      </c>
      <c r="D1234" t="s">
        <v>41</v>
      </c>
      <c r="E1234" t="s">
        <v>1040</v>
      </c>
      <c r="F1234" t="s">
        <v>1041</v>
      </c>
      <c r="G1234" t="s">
        <v>44</v>
      </c>
      <c r="H1234" s="266">
        <v>43556</v>
      </c>
      <c r="I1234" s="266">
        <v>44377</v>
      </c>
      <c r="J1234" s="266">
        <v>44376</v>
      </c>
      <c r="K1234" t="s">
        <v>45</v>
      </c>
      <c r="L1234" t="s">
        <v>46</v>
      </c>
      <c r="M1234" t="s">
        <v>1042</v>
      </c>
      <c r="N1234" t="s">
        <v>48</v>
      </c>
      <c r="O1234">
        <v>6</v>
      </c>
      <c r="P1234" t="s">
        <v>136</v>
      </c>
      <c r="Q1234" t="s">
        <v>49</v>
      </c>
      <c r="R1234" t="s">
        <v>18</v>
      </c>
      <c r="S1234" t="s">
        <v>53</v>
      </c>
      <c r="U1234" t="s">
        <v>48</v>
      </c>
      <c r="V1234" t="s">
        <v>48</v>
      </c>
      <c r="W1234" s="92"/>
      <c r="X1234" s="92">
        <v>39.5</v>
      </c>
      <c r="Y1234" s="93"/>
      <c r="Z1234" s="93"/>
      <c r="AB1234" s="266">
        <v>43888</v>
      </c>
      <c r="AC1234" s="266">
        <v>43908</v>
      </c>
      <c r="AD1234" t="s">
        <v>54</v>
      </c>
      <c r="AF1234" t="s">
        <v>55</v>
      </c>
      <c r="AG1234" t="s">
        <v>1100</v>
      </c>
      <c r="AJ1234" s="266"/>
      <c r="AK1234" s="266">
        <v>44471</v>
      </c>
      <c r="AL1234" s="266">
        <v>44938</v>
      </c>
    </row>
    <row r="1235" spans="1:38">
      <c r="A1235" t="s">
        <v>38</v>
      </c>
      <c r="B1235" t="s">
        <v>39</v>
      </c>
      <c r="C1235" t="s">
        <v>40</v>
      </c>
      <c r="D1235" t="s">
        <v>41</v>
      </c>
      <c r="E1235" t="s">
        <v>1040</v>
      </c>
      <c r="F1235" t="s">
        <v>1041</v>
      </c>
      <c r="G1235" t="s">
        <v>44</v>
      </c>
      <c r="H1235" s="266">
        <v>43556</v>
      </c>
      <c r="I1235" s="266">
        <v>44377</v>
      </c>
      <c r="J1235" s="266">
        <v>44376</v>
      </c>
      <c r="K1235" t="s">
        <v>45</v>
      </c>
      <c r="L1235" t="s">
        <v>46</v>
      </c>
      <c r="M1235" t="s">
        <v>1042</v>
      </c>
      <c r="N1235" t="s">
        <v>48</v>
      </c>
      <c r="O1235">
        <v>6</v>
      </c>
      <c r="P1235" t="s">
        <v>137</v>
      </c>
      <c r="Q1235" t="s">
        <v>49</v>
      </c>
      <c r="R1235" t="s">
        <v>18</v>
      </c>
      <c r="S1235" t="s">
        <v>53</v>
      </c>
      <c r="U1235" t="s">
        <v>48</v>
      </c>
      <c r="V1235" t="s">
        <v>48</v>
      </c>
      <c r="W1235" s="92"/>
      <c r="X1235" s="92">
        <v>37.8</v>
      </c>
      <c r="Y1235" s="93"/>
      <c r="Z1235" s="93"/>
      <c r="AB1235" s="266">
        <v>43951</v>
      </c>
      <c r="AC1235" s="266">
        <v>43964</v>
      </c>
      <c r="AD1235" t="s">
        <v>54</v>
      </c>
      <c r="AF1235" t="s">
        <v>55</v>
      </c>
      <c r="AG1235" t="s">
        <v>1101</v>
      </c>
      <c r="AH1235" t="s">
        <v>57</v>
      </c>
      <c r="AI1235" t="s">
        <v>88</v>
      </c>
      <c r="AJ1235" s="266">
        <v>43964</v>
      </c>
      <c r="AK1235" s="266">
        <v>44471</v>
      </c>
      <c r="AL1235" s="266">
        <v>44938</v>
      </c>
    </row>
    <row r="1236" spans="1:38">
      <c r="A1236" t="s">
        <v>38</v>
      </c>
      <c r="B1236" t="s">
        <v>39</v>
      </c>
      <c r="C1236" t="s">
        <v>40</v>
      </c>
      <c r="D1236" t="s">
        <v>41</v>
      </c>
      <c r="E1236" t="s">
        <v>1040</v>
      </c>
      <c r="F1236" t="s">
        <v>1041</v>
      </c>
      <c r="G1236" t="s">
        <v>44</v>
      </c>
      <c r="H1236" s="266">
        <v>43556</v>
      </c>
      <c r="I1236" s="266">
        <v>44377</v>
      </c>
      <c r="J1236" s="266">
        <v>44376</v>
      </c>
      <c r="K1236" t="s">
        <v>45</v>
      </c>
      <c r="L1236" t="s">
        <v>46</v>
      </c>
      <c r="M1236" t="s">
        <v>1042</v>
      </c>
      <c r="N1236" t="s">
        <v>48</v>
      </c>
      <c r="O1236">
        <v>6</v>
      </c>
      <c r="P1236" t="s">
        <v>138</v>
      </c>
      <c r="Q1236" t="s">
        <v>49</v>
      </c>
      <c r="R1236" t="s">
        <v>18</v>
      </c>
      <c r="S1236" t="s">
        <v>53</v>
      </c>
      <c r="U1236" t="s">
        <v>60</v>
      </c>
      <c r="V1236" t="s">
        <v>60</v>
      </c>
      <c r="W1236" s="92"/>
      <c r="X1236" s="92">
        <v>89.9</v>
      </c>
      <c r="Y1236" s="93"/>
      <c r="Z1236" s="93"/>
      <c r="AB1236" s="266">
        <v>43693</v>
      </c>
      <c r="AC1236" s="266">
        <v>43700</v>
      </c>
      <c r="AD1236" t="s">
        <v>54</v>
      </c>
      <c r="AF1236" t="s">
        <v>55</v>
      </c>
      <c r="AG1236" t="s">
        <v>1102</v>
      </c>
      <c r="AH1236" t="s">
        <v>57</v>
      </c>
      <c r="AI1236" t="s">
        <v>128</v>
      </c>
      <c r="AJ1236" s="266">
        <v>43700</v>
      </c>
      <c r="AK1236" s="266">
        <v>44471</v>
      </c>
      <c r="AL1236" s="266">
        <v>44938</v>
      </c>
    </row>
    <row r="1237" spans="1:38">
      <c r="A1237" t="s">
        <v>38</v>
      </c>
      <c r="B1237" t="s">
        <v>39</v>
      </c>
      <c r="C1237" t="s">
        <v>40</v>
      </c>
      <c r="D1237" t="s">
        <v>41</v>
      </c>
      <c r="E1237" t="s">
        <v>1040</v>
      </c>
      <c r="F1237" t="s">
        <v>1041</v>
      </c>
      <c r="G1237" t="s">
        <v>44</v>
      </c>
      <c r="H1237" s="266">
        <v>43556</v>
      </c>
      <c r="I1237" s="266">
        <v>44377</v>
      </c>
      <c r="J1237" s="266">
        <v>44376</v>
      </c>
      <c r="K1237" t="s">
        <v>45</v>
      </c>
      <c r="L1237" t="s">
        <v>46</v>
      </c>
      <c r="M1237" t="s">
        <v>1042</v>
      </c>
      <c r="N1237" t="s">
        <v>48</v>
      </c>
      <c r="O1237">
        <v>7</v>
      </c>
      <c r="P1237" t="s">
        <v>139</v>
      </c>
      <c r="Q1237" t="s">
        <v>49</v>
      </c>
      <c r="R1237" t="s">
        <v>18</v>
      </c>
      <c r="S1237" t="s">
        <v>53</v>
      </c>
      <c r="U1237" t="s">
        <v>51</v>
      </c>
      <c r="V1237" t="s">
        <v>51</v>
      </c>
      <c r="W1237" s="92"/>
      <c r="X1237" s="92">
        <v>57.7</v>
      </c>
      <c r="Y1237" s="93"/>
      <c r="Z1237" s="93"/>
      <c r="AB1237" s="266">
        <v>44049</v>
      </c>
      <c r="AC1237" s="266">
        <v>44060</v>
      </c>
      <c r="AD1237" t="s">
        <v>54</v>
      </c>
      <c r="AF1237" t="s">
        <v>55</v>
      </c>
      <c r="AG1237" t="s">
        <v>1103</v>
      </c>
      <c r="AJ1237" s="266"/>
      <c r="AK1237" s="266">
        <v>44471</v>
      </c>
      <c r="AL1237" s="266">
        <v>44938</v>
      </c>
    </row>
    <row r="1238" spans="1:38">
      <c r="A1238" t="s">
        <v>38</v>
      </c>
      <c r="B1238" t="s">
        <v>39</v>
      </c>
      <c r="C1238" t="s">
        <v>40</v>
      </c>
      <c r="D1238" t="s">
        <v>41</v>
      </c>
      <c r="E1238" t="s">
        <v>1040</v>
      </c>
      <c r="F1238" t="s">
        <v>1041</v>
      </c>
      <c r="G1238" t="s">
        <v>44</v>
      </c>
      <c r="H1238" s="266">
        <v>43556</v>
      </c>
      <c r="I1238" s="266">
        <v>44377</v>
      </c>
      <c r="J1238" s="266">
        <v>44376</v>
      </c>
      <c r="K1238" t="s">
        <v>45</v>
      </c>
      <c r="L1238" t="s">
        <v>46</v>
      </c>
      <c r="M1238" t="s">
        <v>1042</v>
      </c>
      <c r="N1238" t="s">
        <v>48</v>
      </c>
      <c r="O1238">
        <v>7</v>
      </c>
      <c r="P1238" t="s">
        <v>140</v>
      </c>
      <c r="Q1238" t="s">
        <v>49</v>
      </c>
      <c r="R1238" t="s">
        <v>18</v>
      </c>
      <c r="S1238" t="s">
        <v>53</v>
      </c>
      <c r="U1238" t="s">
        <v>51</v>
      </c>
      <c r="V1238" t="s">
        <v>51</v>
      </c>
      <c r="W1238" s="92"/>
      <c r="X1238" s="92">
        <v>58.2</v>
      </c>
      <c r="Y1238" s="93"/>
      <c r="Z1238" s="93"/>
      <c r="AB1238" s="266">
        <v>43795</v>
      </c>
      <c r="AC1238" s="266">
        <v>43809</v>
      </c>
      <c r="AD1238" t="s">
        <v>54</v>
      </c>
      <c r="AF1238" t="s">
        <v>55</v>
      </c>
      <c r="AG1238" t="s">
        <v>1104</v>
      </c>
      <c r="AJ1238" s="266"/>
      <c r="AK1238" s="266">
        <v>44471</v>
      </c>
      <c r="AL1238" s="266">
        <v>44938</v>
      </c>
    </row>
    <row r="1239" spans="1:38">
      <c r="A1239" t="s">
        <v>38</v>
      </c>
      <c r="B1239" t="s">
        <v>39</v>
      </c>
      <c r="C1239" t="s">
        <v>40</v>
      </c>
      <c r="D1239" t="s">
        <v>41</v>
      </c>
      <c r="E1239" t="s">
        <v>1040</v>
      </c>
      <c r="F1239" t="s">
        <v>1041</v>
      </c>
      <c r="G1239" t="s">
        <v>44</v>
      </c>
      <c r="H1239" s="266">
        <v>43556</v>
      </c>
      <c r="I1239" s="266">
        <v>44377</v>
      </c>
      <c r="J1239" s="266">
        <v>44376</v>
      </c>
      <c r="K1239" t="s">
        <v>45</v>
      </c>
      <c r="L1239" t="s">
        <v>46</v>
      </c>
      <c r="M1239" t="s">
        <v>1042</v>
      </c>
      <c r="N1239" t="s">
        <v>48</v>
      </c>
      <c r="O1239">
        <v>7</v>
      </c>
      <c r="P1239" t="s">
        <v>141</v>
      </c>
      <c r="Q1239" t="s">
        <v>49</v>
      </c>
      <c r="R1239" t="s">
        <v>18</v>
      </c>
      <c r="S1239" t="s">
        <v>53</v>
      </c>
      <c r="U1239" t="s">
        <v>48</v>
      </c>
      <c r="V1239" t="s">
        <v>48</v>
      </c>
      <c r="W1239" s="92"/>
      <c r="X1239" s="92">
        <v>35.8</v>
      </c>
      <c r="Y1239" s="93"/>
      <c r="Z1239" s="93"/>
      <c r="AB1239" s="266">
        <v>43855</v>
      </c>
      <c r="AC1239" s="266">
        <v>43866</v>
      </c>
      <c r="AD1239" t="s">
        <v>54</v>
      </c>
      <c r="AF1239" t="s">
        <v>55</v>
      </c>
      <c r="AG1239" t="s">
        <v>1105</v>
      </c>
      <c r="AH1239" t="s">
        <v>57</v>
      </c>
      <c r="AI1239" t="s">
        <v>88</v>
      </c>
      <c r="AJ1239" s="266">
        <v>43866</v>
      </c>
      <c r="AK1239" s="266">
        <v>44471</v>
      </c>
      <c r="AL1239" s="266">
        <v>44938</v>
      </c>
    </row>
    <row r="1240" spans="1:38">
      <c r="A1240" t="s">
        <v>38</v>
      </c>
      <c r="B1240" t="s">
        <v>39</v>
      </c>
      <c r="C1240" t="s">
        <v>40</v>
      </c>
      <c r="D1240" t="s">
        <v>41</v>
      </c>
      <c r="E1240" t="s">
        <v>1040</v>
      </c>
      <c r="F1240" t="s">
        <v>1041</v>
      </c>
      <c r="G1240" t="s">
        <v>44</v>
      </c>
      <c r="H1240" s="266">
        <v>43556</v>
      </c>
      <c r="I1240" s="266">
        <v>44377</v>
      </c>
      <c r="J1240" s="266">
        <v>44376</v>
      </c>
      <c r="K1240" t="s">
        <v>45</v>
      </c>
      <c r="L1240" t="s">
        <v>46</v>
      </c>
      <c r="M1240" t="s">
        <v>1042</v>
      </c>
      <c r="N1240" t="s">
        <v>48</v>
      </c>
      <c r="O1240">
        <v>7</v>
      </c>
      <c r="P1240" t="s">
        <v>142</v>
      </c>
      <c r="Q1240" t="s">
        <v>49</v>
      </c>
      <c r="R1240" t="s">
        <v>18</v>
      </c>
      <c r="S1240" t="s">
        <v>53</v>
      </c>
      <c r="T1240" t="s">
        <v>70</v>
      </c>
      <c r="U1240" t="s">
        <v>48</v>
      </c>
      <c r="V1240" t="s">
        <v>70</v>
      </c>
      <c r="W1240" s="92">
        <v>25.3</v>
      </c>
      <c r="X1240" s="92">
        <v>25.3</v>
      </c>
      <c r="Y1240" s="93">
        <v>2502170</v>
      </c>
      <c r="Z1240" s="93">
        <v>98900</v>
      </c>
      <c r="AA1240" t="s">
        <v>61</v>
      </c>
      <c r="AB1240" s="266">
        <v>43852</v>
      </c>
      <c r="AC1240" s="266">
        <v>43872</v>
      </c>
      <c r="AD1240" t="s">
        <v>90</v>
      </c>
      <c r="AF1240" t="s">
        <v>91</v>
      </c>
      <c r="AG1240" t="s">
        <v>1106</v>
      </c>
      <c r="AJ1240" s="266"/>
      <c r="AK1240" s="266">
        <v>44471</v>
      </c>
      <c r="AL1240" s="266">
        <v>44938</v>
      </c>
    </row>
    <row r="1241" spans="1:38">
      <c r="A1241" t="s">
        <v>38</v>
      </c>
      <c r="B1241" t="s">
        <v>39</v>
      </c>
      <c r="C1241" t="s">
        <v>40</v>
      </c>
      <c r="D1241" t="s">
        <v>41</v>
      </c>
      <c r="E1241" t="s">
        <v>1040</v>
      </c>
      <c r="F1241" t="s">
        <v>1041</v>
      </c>
      <c r="G1241" t="s">
        <v>44</v>
      </c>
      <c r="H1241" s="266">
        <v>43556</v>
      </c>
      <c r="I1241" s="266">
        <v>44377</v>
      </c>
      <c r="J1241" s="266">
        <v>44376</v>
      </c>
      <c r="K1241" t="s">
        <v>45</v>
      </c>
      <c r="L1241" t="s">
        <v>46</v>
      </c>
      <c r="M1241" t="s">
        <v>1042</v>
      </c>
      <c r="N1241" t="s">
        <v>48</v>
      </c>
      <c r="O1241">
        <v>7</v>
      </c>
      <c r="P1241" t="s">
        <v>145</v>
      </c>
      <c r="Q1241" t="s">
        <v>49</v>
      </c>
      <c r="R1241" t="s">
        <v>18</v>
      </c>
      <c r="S1241" t="s">
        <v>53</v>
      </c>
      <c r="U1241" t="s">
        <v>51</v>
      </c>
      <c r="V1241" t="s">
        <v>51</v>
      </c>
      <c r="W1241" s="92"/>
      <c r="X1241" s="92">
        <v>51.2</v>
      </c>
      <c r="Y1241" s="93"/>
      <c r="Z1241" s="93"/>
      <c r="AB1241" s="266">
        <v>43875</v>
      </c>
      <c r="AC1241" s="266">
        <v>43886</v>
      </c>
      <c r="AD1241" t="s">
        <v>54</v>
      </c>
      <c r="AF1241" t="s">
        <v>55</v>
      </c>
      <c r="AG1241" t="s">
        <v>1107</v>
      </c>
      <c r="AJ1241" s="266"/>
      <c r="AK1241" s="266">
        <v>44471</v>
      </c>
      <c r="AL1241" s="266">
        <v>44938</v>
      </c>
    </row>
    <row r="1242" spans="1:38">
      <c r="A1242" t="s">
        <v>38</v>
      </c>
      <c r="B1242" t="s">
        <v>39</v>
      </c>
      <c r="C1242" t="s">
        <v>40</v>
      </c>
      <c r="D1242" t="s">
        <v>41</v>
      </c>
      <c r="E1242" t="s">
        <v>1040</v>
      </c>
      <c r="F1242" t="s">
        <v>1041</v>
      </c>
      <c r="G1242" t="s">
        <v>44</v>
      </c>
      <c r="H1242" s="266">
        <v>43556</v>
      </c>
      <c r="I1242" s="266">
        <v>44377</v>
      </c>
      <c r="J1242" s="266">
        <v>44376</v>
      </c>
      <c r="K1242" t="s">
        <v>45</v>
      </c>
      <c r="L1242" t="s">
        <v>46</v>
      </c>
      <c r="M1242" t="s">
        <v>1042</v>
      </c>
      <c r="N1242" t="s">
        <v>48</v>
      </c>
      <c r="O1242">
        <v>7</v>
      </c>
      <c r="P1242" t="s">
        <v>147</v>
      </c>
      <c r="Q1242" t="s">
        <v>49</v>
      </c>
      <c r="R1242" t="s">
        <v>18</v>
      </c>
      <c r="S1242" t="s">
        <v>53</v>
      </c>
      <c r="U1242" t="s">
        <v>51</v>
      </c>
      <c r="V1242" t="s">
        <v>51</v>
      </c>
      <c r="W1242" s="92"/>
      <c r="X1242" s="92">
        <v>60.7</v>
      </c>
      <c r="Y1242" s="93"/>
      <c r="Z1242" s="93"/>
      <c r="AB1242" s="266">
        <v>43845</v>
      </c>
      <c r="AC1242" s="266">
        <v>43854</v>
      </c>
      <c r="AD1242" t="s">
        <v>54</v>
      </c>
      <c r="AF1242" t="s">
        <v>55</v>
      </c>
      <c r="AG1242" t="s">
        <v>1108</v>
      </c>
      <c r="AH1242" t="s">
        <v>57</v>
      </c>
      <c r="AI1242" t="s">
        <v>78</v>
      </c>
      <c r="AJ1242" s="266">
        <v>43854</v>
      </c>
      <c r="AK1242" s="266">
        <v>44471</v>
      </c>
      <c r="AL1242" s="266">
        <v>44938</v>
      </c>
    </row>
    <row r="1243" spans="1:38">
      <c r="A1243" t="s">
        <v>38</v>
      </c>
      <c r="B1243" t="s">
        <v>39</v>
      </c>
      <c r="C1243" t="s">
        <v>40</v>
      </c>
      <c r="D1243" t="s">
        <v>41</v>
      </c>
      <c r="E1243" t="s">
        <v>1040</v>
      </c>
      <c r="F1243" t="s">
        <v>1041</v>
      </c>
      <c r="G1243" t="s">
        <v>44</v>
      </c>
      <c r="H1243" s="266">
        <v>43556</v>
      </c>
      <c r="I1243" s="266">
        <v>44377</v>
      </c>
      <c r="J1243" s="266">
        <v>44376</v>
      </c>
      <c r="K1243" t="s">
        <v>45</v>
      </c>
      <c r="L1243" t="s">
        <v>46</v>
      </c>
      <c r="M1243" t="s">
        <v>1042</v>
      </c>
      <c r="N1243" t="s">
        <v>48</v>
      </c>
      <c r="O1243">
        <v>7</v>
      </c>
      <c r="P1243" t="s">
        <v>149</v>
      </c>
      <c r="Q1243" t="s">
        <v>49</v>
      </c>
      <c r="R1243" t="s">
        <v>18</v>
      </c>
      <c r="S1243" t="s">
        <v>53</v>
      </c>
      <c r="T1243" t="s">
        <v>51</v>
      </c>
      <c r="U1243" t="s">
        <v>51</v>
      </c>
      <c r="V1243" t="s">
        <v>51</v>
      </c>
      <c r="W1243" s="92">
        <v>57.6</v>
      </c>
      <c r="X1243" s="92">
        <v>57.6</v>
      </c>
      <c r="Y1243" s="93">
        <v>5057280</v>
      </c>
      <c r="Z1243" s="93">
        <v>87800</v>
      </c>
      <c r="AA1243" t="s">
        <v>61</v>
      </c>
      <c r="AB1243" s="266">
        <v>44238</v>
      </c>
      <c r="AC1243" s="266">
        <v>44256</v>
      </c>
      <c r="AD1243" t="s">
        <v>54</v>
      </c>
      <c r="AF1243" t="s">
        <v>55</v>
      </c>
      <c r="AG1243" t="s">
        <v>1109</v>
      </c>
      <c r="AH1243" t="s">
        <v>57</v>
      </c>
      <c r="AI1243" t="s">
        <v>78</v>
      </c>
      <c r="AJ1243" s="266">
        <v>44256</v>
      </c>
      <c r="AK1243" s="266">
        <v>44471</v>
      </c>
      <c r="AL1243" s="266">
        <v>44938</v>
      </c>
    </row>
    <row r="1244" spans="1:38">
      <c r="A1244" t="s">
        <v>38</v>
      </c>
      <c r="B1244" t="s">
        <v>39</v>
      </c>
      <c r="C1244" t="s">
        <v>40</v>
      </c>
      <c r="D1244" t="s">
        <v>41</v>
      </c>
      <c r="E1244" t="s">
        <v>1040</v>
      </c>
      <c r="F1244" t="s">
        <v>1041</v>
      </c>
      <c r="G1244" t="s">
        <v>44</v>
      </c>
      <c r="H1244" s="266">
        <v>43556</v>
      </c>
      <c r="I1244" s="266">
        <v>44377</v>
      </c>
      <c r="J1244" s="266">
        <v>44376</v>
      </c>
      <c r="K1244" t="s">
        <v>45</v>
      </c>
      <c r="L1244" t="s">
        <v>46</v>
      </c>
      <c r="M1244" t="s">
        <v>1042</v>
      </c>
      <c r="N1244" t="s">
        <v>48</v>
      </c>
      <c r="O1244">
        <v>7</v>
      </c>
      <c r="P1244" t="s">
        <v>150</v>
      </c>
      <c r="Q1244" t="s">
        <v>49</v>
      </c>
      <c r="R1244" t="s">
        <v>18</v>
      </c>
      <c r="S1244" t="s">
        <v>53</v>
      </c>
      <c r="U1244" t="s">
        <v>48</v>
      </c>
      <c r="V1244" t="s">
        <v>48</v>
      </c>
      <c r="W1244" s="92"/>
      <c r="X1244" s="92">
        <v>35.7</v>
      </c>
      <c r="Y1244" s="93"/>
      <c r="Z1244" s="93"/>
      <c r="AB1244" s="266">
        <v>44057</v>
      </c>
      <c r="AC1244" s="266">
        <v>44082</v>
      </c>
      <c r="AD1244" t="s">
        <v>54</v>
      </c>
      <c r="AF1244" t="s">
        <v>55</v>
      </c>
      <c r="AG1244" t="s">
        <v>1110</v>
      </c>
      <c r="AH1244" t="s">
        <v>57</v>
      </c>
      <c r="AI1244" t="s">
        <v>78</v>
      </c>
      <c r="AJ1244" s="266">
        <v>44082</v>
      </c>
      <c r="AK1244" s="266">
        <v>44471</v>
      </c>
      <c r="AL1244" s="266">
        <v>44938</v>
      </c>
    </row>
    <row r="1245" spans="1:38">
      <c r="A1245" t="s">
        <v>38</v>
      </c>
      <c r="B1245" t="s">
        <v>39</v>
      </c>
      <c r="C1245" t="s">
        <v>40</v>
      </c>
      <c r="D1245" t="s">
        <v>41</v>
      </c>
      <c r="E1245" t="s">
        <v>1040</v>
      </c>
      <c r="F1245" t="s">
        <v>1041</v>
      </c>
      <c r="G1245" t="s">
        <v>44</v>
      </c>
      <c r="H1245" s="266">
        <v>43556</v>
      </c>
      <c r="I1245" s="266">
        <v>44377</v>
      </c>
      <c r="J1245" s="266">
        <v>44376</v>
      </c>
      <c r="K1245" t="s">
        <v>45</v>
      </c>
      <c r="L1245" t="s">
        <v>46</v>
      </c>
      <c r="M1245" t="s">
        <v>1042</v>
      </c>
      <c r="N1245" t="s">
        <v>48</v>
      </c>
      <c r="O1245">
        <v>7</v>
      </c>
      <c r="P1245" t="s">
        <v>151</v>
      </c>
      <c r="Q1245" t="s">
        <v>49</v>
      </c>
      <c r="R1245" t="s">
        <v>18</v>
      </c>
      <c r="S1245" t="s">
        <v>53</v>
      </c>
      <c r="U1245" t="s">
        <v>48</v>
      </c>
      <c r="V1245" t="s">
        <v>48</v>
      </c>
      <c r="W1245" s="92"/>
      <c r="X1245" s="92">
        <v>39.5</v>
      </c>
      <c r="Y1245" s="93"/>
      <c r="Z1245" s="93"/>
      <c r="AB1245" s="266">
        <v>43727</v>
      </c>
      <c r="AC1245" s="266">
        <v>43747</v>
      </c>
      <c r="AD1245" t="s">
        <v>54</v>
      </c>
      <c r="AF1245" t="s">
        <v>55</v>
      </c>
      <c r="AG1245" t="s">
        <v>1111</v>
      </c>
      <c r="AH1245" t="s">
        <v>57</v>
      </c>
      <c r="AI1245" t="s">
        <v>540</v>
      </c>
      <c r="AJ1245" s="266">
        <v>43747</v>
      </c>
      <c r="AK1245" s="266">
        <v>44471</v>
      </c>
      <c r="AL1245" s="266">
        <v>44938</v>
      </c>
    </row>
    <row r="1246" spans="1:38">
      <c r="A1246" t="s">
        <v>38</v>
      </c>
      <c r="B1246" t="s">
        <v>39</v>
      </c>
      <c r="C1246" t="s">
        <v>40</v>
      </c>
      <c r="D1246" t="s">
        <v>41</v>
      </c>
      <c r="E1246" t="s">
        <v>1040</v>
      </c>
      <c r="F1246" t="s">
        <v>1041</v>
      </c>
      <c r="G1246" t="s">
        <v>44</v>
      </c>
      <c r="H1246" s="266">
        <v>43556</v>
      </c>
      <c r="I1246" s="266">
        <v>44377</v>
      </c>
      <c r="J1246" s="266">
        <v>44376</v>
      </c>
      <c r="K1246" t="s">
        <v>45</v>
      </c>
      <c r="L1246" t="s">
        <v>46</v>
      </c>
      <c r="M1246" t="s">
        <v>1042</v>
      </c>
      <c r="N1246" t="s">
        <v>48</v>
      </c>
      <c r="O1246">
        <v>7</v>
      </c>
      <c r="P1246" t="s">
        <v>153</v>
      </c>
      <c r="Q1246" t="s">
        <v>49</v>
      </c>
      <c r="R1246" t="s">
        <v>18</v>
      </c>
      <c r="S1246" t="s">
        <v>53</v>
      </c>
      <c r="U1246" t="s">
        <v>48</v>
      </c>
      <c r="V1246" t="s">
        <v>48</v>
      </c>
      <c r="W1246" s="92"/>
      <c r="X1246" s="92">
        <v>37.8</v>
      </c>
      <c r="Y1246" s="93"/>
      <c r="Z1246" s="93"/>
      <c r="AB1246" s="266">
        <v>43889</v>
      </c>
      <c r="AC1246" s="266">
        <v>43896</v>
      </c>
      <c r="AD1246" t="s">
        <v>54</v>
      </c>
      <c r="AF1246" t="s">
        <v>55</v>
      </c>
      <c r="AG1246" t="s">
        <v>1112</v>
      </c>
      <c r="AH1246" t="s">
        <v>57</v>
      </c>
      <c r="AI1246" t="s">
        <v>88</v>
      </c>
      <c r="AJ1246" s="266">
        <v>43896</v>
      </c>
      <c r="AK1246" s="266">
        <v>44471</v>
      </c>
      <c r="AL1246" s="266">
        <v>44938</v>
      </c>
    </row>
    <row r="1247" spans="1:38">
      <c r="A1247" t="s">
        <v>38</v>
      </c>
      <c r="B1247" t="s">
        <v>39</v>
      </c>
      <c r="C1247" t="s">
        <v>40</v>
      </c>
      <c r="D1247" t="s">
        <v>41</v>
      </c>
      <c r="E1247" t="s">
        <v>1040</v>
      </c>
      <c r="F1247" t="s">
        <v>1041</v>
      </c>
      <c r="G1247" t="s">
        <v>44</v>
      </c>
      <c r="H1247" s="266">
        <v>43556</v>
      </c>
      <c r="I1247" s="266">
        <v>44377</v>
      </c>
      <c r="J1247" s="266">
        <v>44376</v>
      </c>
      <c r="K1247" t="s">
        <v>45</v>
      </c>
      <c r="L1247" t="s">
        <v>46</v>
      </c>
      <c r="M1247" t="s">
        <v>1042</v>
      </c>
      <c r="N1247" t="s">
        <v>48</v>
      </c>
      <c r="O1247">
        <v>7</v>
      </c>
      <c r="P1247" t="s">
        <v>154</v>
      </c>
      <c r="Q1247" t="s">
        <v>49</v>
      </c>
      <c r="R1247" t="s">
        <v>18</v>
      </c>
      <c r="S1247" t="s">
        <v>53</v>
      </c>
      <c r="T1247" t="s">
        <v>60</v>
      </c>
      <c r="U1247" t="s">
        <v>60</v>
      </c>
      <c r="V1247" t="s">
        <v>60</v>
      </c>
      <c r="W1247" s="92">
        <v>89.9</v>
      </c>
      <c r="X1247" s="92">
        <v>89.9</v>
      </c>
      <c r="Y1247" s="93">
        <v>6203100</v>
      </c>
      <c r="Z1247" s="93">
        <v>69000</v>
      </c>
      <c r="AA1247" t="s">
        <v>61</v>
      </c>
      <c r="AB1247" s="266">
        <v>44191</v>
      </c>
      <c r="AC1247" s="266">
        <v>44218</v>
      </c>
      <c r="AD1247" t="s">
        <v>54</v>
      </c>
      <c r="AF1247" t="s">
        <v>55</v>
      </c>
      <c r="AG1247" t="s">
        <v>1113</v>
      </c>
      <c r="AJ1247" s="266"/>
      <c r="AK1247" s="266">
        <v>44471</v>
      </c>
      <c r="AL1247" s="266">
        <v>44938</v>
      </c>
    </row>
    <row r="1248" spans="1:38">
      <c r="A1248" t="s">
        <v>38</v>
      </c>
      <c r="B1248" t="s">
        <v>39</v>
      </c>
      <c r="C1248" t="s">
        <v>40</v>
      </c>
      <c r="D1248" t="s">
        <v>41</v>
      </c>
      <c r="E1248" t="s">
        <v>1040</v>
      </c>
      <c r="F1248" t="s">
        <v>1041</v>
      </c>
      <c r="G1248" t="s">
        <v>44</v>
      </c>
      <c r="H1248" s="266">
        <v>43556</v>
      </c>
      <c r="I1248" s="266">
        <v>44377</v>
      </c>
      <c r="J1248" s="266">
        <v>44376</v>
      </c>
      <c r="K1248" t="s">
        <v>45</v>
      </c>
      <c r="L1248" t="s">
        <v>46</v>
      </c>
      <c r="M1248" t="s">
        <v>1042</v>
      </c>
      <c r="N1248" t="s">
        <v>48</v>
      </c>
      <c r="O1248">
        <v>8</v>
      </c>
      <c r="P1248" t="s">
        <v>155</v>
      </c>
      <c r="Q1248" t="s">
        <v>49</v>
      </c>
      <c r="R1248" t="s">
        <v>18</v>
      </c>
      <c r="S1248" t="s">
        <v>53</v>
      </c>
      <c r="U1248" t="s">
        <v>51</v>
      </c>
      <c r="V1248" t="s">
        <v>51</v>
      </c>
      <c r="W1248" s="92"/>
      <c r="X1248" s="92">
        <v>57.7</v>
      </c>
      <c r="Y1248" s="93"/>
      <c r="Z1248" s="93"/>
      <c r="AB1248" s="266">
        <v>44119</v>
      </c>
      <c r="AC1248" s="266">
        <v>44144</v>
      </c>
      <c r="AD1248" t="s">
        <v>54</v>
      </c>
      <c r="AF1248" t="s">
        <v>55</v>
      </c>
      <c r="AG1248" t="s">
        <v>1114</v>
      </c>
      <c r="AJ1248" s="266"/>
      <c r="AK1248" s="266">
        <v>44471</v>
      </c>
      <c r="AL1248" s="266">
        <v>44938</v>
      </c>
    </row>
    <row r="1249" spans="1:38">
      <c r="A1249" t="s">
        <v>38</v>
      </c>
      <c r="B1249" t="s">
        <v>39</v>
      </c>
      <c r="C1249" t="s">
        <v>40</v>
      </c>
      <c r="D1249" t="s">
        <v>41</v>
      </c>
      <c r="E1249" t="s">
        <v>1040</v>
      </c>
      <c r="F1249" t="s">
        <v>1041</v>
      </c>
      <c r="G1249" t="s">
        <v>44</v>
      </c>
      <c r="H1249" s="266">
        <v>43556</v>
      </c>
      <c r="I1249" s="266">
        <v>44377</v>
      </c>
      <c r="J1249" s="266">
        <v>44376</v>
      </c>
      <c r="K1249" t="s">
        <v>45</v>
      </c>
      <c r="L1249" t="s">
        <v>46</v>
      </c>
      <c r="M1249" t="s">
        <v>1042</v>
      </c>
      <c r="N1249" t="s">
        <v>48</v>
      </c>
      <c r="O1249">
        <v>8</v>
      </c>
      <c r="P1249" t="s">
        <v>156</v>
      </c>
      <c r="Q1249" t="s">
        <v>49</v>
      </c>
      <c r="R1249" t="s">
        <v>18</v>
      </c>
      <c r="S1249" t="s">
        <v>53</v>
      </c>
      <c r="U1249" t="s">
        <v>51</v>
      </c>
      <c r="V1249" t="s">
        <v>51</v>
      </c>
      <c r="W1249" s="92"/>
      <c r="X1249" s="92">
        <v>58.2</v>
      </c>
      <c r="Y1249" s="93"/>
      <c r="Z1249" s="93"/>
      <c r="AB1249" s="266">
        <v>43752</v>
      </c>
      <c r="AC1249" s="266">
        <v>43780</v>
      </c>
      <c r="AD1249" t="s">
        <v>54</v>
      </c>
      <c r="AF1249" t="s">
        <v>55</v>
      </c>
      <c r="AG1249" t="s">
        <v>1115</v>
      </c>
      <c r="AJ1249" s="266"/>
      <c r="AK1249" s="266">
        <v>44471</v>
      </c>
      <c r="AL1249" s="266">
        <v>44938</v>
      </c>
    </row>
    <row r="1250" spans="1:38">
      <c r="A1250" t="s">
        <v>38</v>
      </c>
      <c r="B1250" t="s">
        <v>39</v>
      </c>
      <c r="C1250" t="s">
        <v>40</v>
      </c>
      <c r="D1250" t="s">
        <v>41</v>
      </c>
      <c r="E1250" t="s">
        <v>1040</v>
      </c>
      <c r="F1250" t="s">
        <v>1041</v>
      </c>
      <c r="G1250" t="s">
        <v>44</v>
      </c>
      <c r="H1250" s="266">
        <v>43556</v>
      </c>
      <c r="I1250" s="266">
        <v>44377</v>
      </c>
      <c r="J1250" s="266">
        <v>44376</v>
      </c>
      <c r="K1250" t="s">
        <v>45</v>
      </c>
      <c r="L1250" t="s">
        <v>46</v>
      </c>
      <c r="M1250" t="s">
        <v>1042</v>
      </c>
      <c r="N1250" t="s">
        <v>48</v>
      </c>
      <c r="O1250">
        <v>8</v>
      </c>
      <c r="P1250" t="s">
        <v>157</v>
      </c>
      <c r="Q1250" t="s">
        <v>49</v>
      </c>
      <c r="R1250" t="s">
        <v>18</v>
      </c>
      <c r="S1250" t="s">
        <v>53</v>
      </c>
      <c r="U1250" t="s">
        <v>48</v>
      </c>
      <c r="V1250" t="s">
        <v>48</v>
      </c>
      <c r="W1250" s="92"/>
      <c r="X1250" s="92">
        <v>35.8</v>
      </c>
      <c r="Y1250" s="93"/>
      <c r="Z1250" s="93"/>
      <c r="AB1250" s="266">
        <v>43978</v>
      </c>
      <c r="AC1250" s="266">
        <v>44056</v>
      </c>
      <c r="AD1250" t="s">
        <v>54</v>
      </c>
      <c r="AF1250" t="s">
        <v>55</v>
      </c>
      <c r="AG1250" t="s">
        <v>1116</v>
      </c>
      <c r="AH1250" t="s">
        <v>57</v>
      </c>
      <c r="AI1250" t="s">
        <v>78</v>
      </c>
      <c r="AJ1250" s="266">
        <v>44056</v>
      </c>
      <c r="AK1250" s="266">
        <v>44471</v>
      </c>
      <c r="AL1250" s="266">
        <v>44938</v>
      </c>
    </row>
    <row r="1251" spans="1:38">
      <c r="A1251" t="s">
        <v>38</v>
      </c>
      <c r="B1251" t="s">
        <v>39</v>
      </c>
      <c r="C1251" t="s">
        <v>40</v>
      </c>
      <c r="D1251" t="s">
        <v>41</v>
      </c>
      <c r="E1251" t="s">
        <v>1040</v>
      </c>
      <c r="F1251" t="s">
        <v>1041</v>
      </c>
      <c r="G1251" t="s">
        <v>44</v>
      </c>
      <c r="H1251" s="266">
        <v>43556</v>
      </c>
      <c r="I1251" s="266">
        <v>44377</v>
      </c>
      <c r="J1251" s="266">
        <v>44376</v>
      </c>
      <c r="K1251" t="s">
        <v>45</v>
      </c>
      <c r="L1251" t="s">
        <v>46</v>
      </c>
      <c r="M1251" t="s">
        <v>1042</v>
      </c>
      <c r="N1251" t="s">
        <v>48</v>
      </c>
      <c r="O1251">
        <v>8</v>
      </c>
      <c r="P1251" t="s">
        <v>158</v>
      </c>
      <c r="Q1251" t="s">
        <v>49</v>
      </c>
      <c r="R1251" t="s">
        <v>18</v>
      </c>
      <c r="S1251" t="s">
        <v>53</v>
      </c>
      <c r="U1251" t="s">
        <v>48</v>
      </c>
      <c r="V1251" t="s">
        <v>70</v>
      </c>
      <c r="W1251" s="92"/>
      <c r="X1251" s="92">
        <v>25.3</v>
      </c>
      <c r="Y1251" s="93">
        <v>2502170</v>
      </c>
      <c r="Z1251" s="93">
        <v>98900</v>
      </c>
      <c r="AA1251" t="s">
        <v>1052</v>
      </c>
      <c r="AB1251" s="266">
        <v>43896</v>
      </c>
      <c r="AC1251" s="266">
        <v>43914</v>
      </c>
      <c r="AD1251" t="s">
        <v>54</v>
      </c>
      <c r="AF1251" t="s">
        <v>55</v>
      </c>
      <c r="AG1251" t="s">
        <v>1117</v>
      </c>
      <c r="AH1251" t="s">
        <v>57</v>
      </c>
      <c r="AI1251" t="s">
        <v>699</v>
      </c>
      <c r="AJ1251" s="266">
        <v>43914</v>
      </c>
      <c r="AK1251" s="266">
        <v>44471</v>
      </c>
      <c r="AL1251" s="266">
        <v>44938</v>
      </c>
    </row>
    <row r="1252" spans="1:38">
      <c r="A1252" t="s">
        <v>38</v>
      </c>
      <c r="B1252" t="s">
        <v>39</v>
      </c>
      <c r="C1252" t="s">
        <v>40</v>
      </c>
      <c r="D1252" t="s">
        <v>41</v>
      </c>
      <c r="E1252" t="s">
        <v>1040</v>
      </c>
      <c r="F1252" t="s">
        <v>1041</v>
      </c>
      <c r="G1252" t="s">
        <v>44</v>
      </c>
      <c r="H1252" s="266">
        <v>43556</v>
      </c>
      <c r="I1252" s="266">
        <v>44377</v>
      </c>
      <c r="J1252" s="266">
        <v>44376</v>
      </c>
      <c r="K1252" t="s">
        <v>45</v>
      </c>
      <c r="L1252" t="s">
        <v>46</v>
      </c>
      <c r="M1252" t="s">
        <v>1042</v>
      </c>
      <c r="N1252" t="s">
        <v>48</v>
      </c>
      <c r="O1252">
        <v>8</v>
      </c>
      <c r="P1252" t="s">
        <v>160</v>
      </c>
      <c r="Q1252" t="s">
        <v>49</v>
      </c>
      <c r="R1252" t="s">
        <v>18</v>
      </c>
      <c r="S1252" t="s">
        <v>53</v>
      </c>
      <c r="U1252" t="s">
        <v>51</v>
      </c>
      <c r="V1252" t="s">
        <v>51</v>
      </c>
      <c r="W1252" s="92"/>
      <c r="X1252" s="92">
        <v>51.2</v>
      </c>
      <c r="Y1252" s="93"/>
      <c r="Z1252" s="93"/>
      <c r="AB1252" s="266">
        <v>44119</v>
      </c>
      <c r="AC1252" s="266">
        <v>44145</v>
      </c>
      <c r="AD1252" t="s">
        <v>54</v>
      </c>
      <c r="AF1252" t="s">
        <v>55</v>
      </c>
      <c r="AG1252" t="s">
        <v>1118</v>
      </c>
      <c r="AJ1252" s="266"/>
      <c r="AK1252" s="266">
        <v>44471</v>
      </c>
      <c r="AL1252" s="266">
        <v>44938</v>
      </c>
    </row>
    <row r="1253" spans="1:38">
      <c r="A1253" t="s">
        <v>38</v>
      </c>
      <c r="B1253" t="s">
        <v>39</v>
      </c>
      <c r="C1253" t="s">
        <v>40</v>
      </c>
      <c r="D1253" t="s">
        <v>41</v>
      </c>
      <c r="E1253" t="s">
        <v>1040</v>
      </c>
      <c r="F1253" t="s">
        <v>1041</v>
      </c>
      <c r="G1253" t="s">
        <v>44</v>
      </c>
      <c r="H1253" s="266">
        <v>43556</v>
      </c>
      <c r="I1253" s="266">
        <v>44377</v>
      </c>
      <c r="J1253" s="266">
        <v>44376</v>
      </c>
      <c r="K1253" t="s">
        <v>45</v>
      </c>
      <c r="L1253" t="s">
        <v>46</v>
      </c>
      <c r="M1253" t="s">
        <v>1042</v>
      </c>
      <c r="N1253" t="s">
        <v>48</v>
      </c>
      <c r="O1253">
        <v>8</v>
      </c>
      <c r="P1253" t="s">
        <v>162</v>
      </c>
      <c r="Q1253" t="s">
        <v>49</v>
      </c>
      <c r="R1253" t="s">
        <v>18</v>
      </c>
      <c r="S1253" t="s">
        <v>53</v>
      </c>
      <c r="U1253" t="s">
        <v>51</v>
      </c>
      <c r="V1253" t="s">
        <v>51</v>
      </c>
      <c r="W1253" s="92"/>
      <c r="X1253" s="92">
        <v>60.7</v>
      </c>
      <c r="Y1253" s="93"/>
      <c r="Z1253" s="93"/>
      <c r="AB1253" s="266">
        <v>43875</v>
      </c>
      <c r="AC1253" s="266">
        <v>43888</v>
      </c>
      <c r="AD1253" t="s">
        <v>54</v>
      </c>
      <c r="AF1253" t="s">
        <v>55</v>
      </c>
      <c r="AG1253" t="s">
        <v>1119</v>
      </c>
      <c r="AH1253" t="s">
        <v>57</v>
      </c>
      <c r="AI1253" t="s">
        <v>78</v>
      </c>
      <c r="AJ1253" s="266">
        <v>43888</v>
      </c>
      <c r="AK1253" s="266">
        <v>44471</v>
      </c>
      <c r="AL1253" s="266">
        <v>44938</v>
      </c>
    </row>
    <row r="1254" spans="1:38">
      <c r="A1254" t="s">
        <v>38</v>
      </c>
      <c r="B1254" t="s">
        <v>39</v>
      </c>
      <c r="C1254" t="s">
        <v>40</v>
      </c>
      <c r="D1254" t="s">
        <v>41</v>
      </c>
      <c r="E1254" t="s">
        <v>1040</v>
      </c>
      <c r="F1254" t="s">
        <v>1041</v>
      </c>
      <c r="G1254" t="s">
        <v>44</v>
      </c>
      <c r="H1254" s="266">
        <v>43556</v>
      </c>
      <c r="I1254" s="266">
        <v>44377</v>
      </c>
      <c r="J1254" s="266">
        <v>44376</v>
      </c>
      <c r="K1254" t="s">
        <v>45</v>
      </c>
      <c r="L1254" t="s">
        <v>46</v>
      </c>
      <c r="M1254" t="s">
        <v>1042</v>
      </c>
      <c r="N1254" t="s">
        <v>48</v>
      </c>
      <c r="O1254">
        <v>8</v>
      </c>
      <c r="P1254" t="s">
        <v>163</v>
      </c>
      <c r="Q1254" t="s">
        <v>49</v>
      </c>
      <c r="R1254" t="s">
        <v>18</v>
      </c>
      <c r="S1254" t="s">
        <v>53</v>
      </c>
      <c r="U1254" t="s">
        <v>51</v>
      </c>
      <c r="V1254" t="s">
        <v>51</v>
      </c>
      <c r="W1254" s="92"/>
      <c r="X1254" s="92">
        <v>57.6</v>
      </c>
      <c r="Y1254" s="93"/>
      <c r="Z1254" s="93"/>
      <c r="AB1254" s="266">
        <v>43799</v>
      </c>
      <c r="AC1254" s="266">
        <v>43815</v>
      </c>
      <c r="AD1254" t="s">
        <v>54</v>
      </c>
      <c r="AF1254" t="s">
        <v>55</v>
      </c>
      <c r="AG1254" t="s">
        <v>1120</v>
      </c>
      <c r="AJ1254" s="266"/>
      <c r="AK1254" s="266">
        <v>44471</v>
      </c>
      <c r="AL1254" s="266">
        <v>44938</v>
      </c>
    </row>
    <row r="1255" spans="1:38">
      <c r="A1255" t="s">
        <v>38</v>
      </c>
      <c r="B1255" t="s">
        <v>39</v>
      </c>
      <c r="C1255" t="s">
        <v>40</v>
      </c>
      <c r="D1255" t="s">
        <v>41</v>
      </c>
      <c r="E1255" t="s">
        <v>1040</v>
      </c>
      <c r="F1255" t="s">
        <v>1041</v>
      </c>
      <c r="G1255" t="s">
        <v>44</v>
      </c>
      <c r="H1255" s="266">
        <v>43556</v>
      </c>
      <c r="I1255" s="266">
        <v>44377</v>
      </c>
      <c r="J1255" s="266">
        <v>44376</v>
      </c>
      <c r="K1255" t="s">
        <v>45</v>
      </c>
      <c r="L1255" t="s">
        <v>46</v>
      </c>
      <c r="M1255" t="s">
        <v>1042</v>
      </c>
      <c r="N1255" t="s">
        <v>48</v>
      </c>
      <c r="O1255">
        <v>8</v>
      </c>
      <c r="P1255" t="s">
        <v>164</v>
      </c>
      <c r="Q1255" t="s">
        <v>49</v>
      </c>
      <c r="R1255" t="s">
        <v>18</v>
      </c>
      <c r="S1255" t="s">
        <v>53</v>
      </c>
      <c r="U1255" t="s">
        <v>48</v>
      </c>
      <c r="V1255" t="s">
        <v>48</v>
      </c>
      <c r="W1255" s="92"/>
      <c r="X1255" s="92">
        <v>35.7</v>
      </c>
      <c r="Y1255" s="93"/>
      <c r="Z1255" s="93"/>
      <c r="AB1255" s="266">
        <v>43915</v>
      </c>
      <c r="AC1255" s="266">
        <v>43930</v>
      </c>
      <c r="AD1255" t="s">
        <v>54</v>
      </c>
      <c r="AF1255" t="s">
        <v>55</v>
      </c>
      <c r="AG1255" t="s">
        <v>1121</v>
      </c>
      <c r="AH1255" t="s">
        <v>57</v>
      </c>
      <c r="AI1255" t="s">
        <v>88</v>
      </c>
      <c r="AJ1255" s="266">
        <v>43930</v>
      </c>
      <c r="AK1255" s="266">
        <v>44471</v>
      </c>
      <c r="AL1255" s="266">
        <v>44938</v>
      </c>
    </row>
    <row r="1256" spans="1:38">
      <c r="A1256" t="s">
        <v>38</v>
      </c>
      <c r="B1256" t="s">
        <v>39</v>
      </c>
      <c r="C1256" t="s">
        <v>40</v>
      </c>
      <c r="D1256" t="s">
        <v>41</v>
      </c>
      <c r="E1256" t="s">
        <v>1040</v>
      </c>
      <c r="F1256" t="s">
        <v>1041</v>
      </c>
      <c r="G1256" t="s">
        <v>44</v>
      </c>
      <c r="H1256" s="266">
        <v>43556</v>
      </c>
      <c r="I1256" s="266">
        <v>44377</v>
      </c>
      <c r="J1256" s="266">
        <v>44376</v>
      </c>
      <c r="K1256" t="s">
        <v>45</v>
      </c>
      <c r="L1256" t="s">
        <v>46</v>
      </c>
      <c r="M1256" t="s">
        <v>1042</v>
      </c>
      <c r="N1256" t="s">
        <v>48</v>
      </c>
      <c r="O1256">
        <v>8</v>
      </c>
      <c r="P1256" t="s">
        <v>166</v>
      </c>
      <c r="Q1256" t="s">
        <v>49</v>
      </c>
      <c r="R1256" t="s">
        <v>18</v>
      </c>
      <c r="S1256" t="s">
        <v>53</v>
      </c>
      <c r="U1256" t="s">
        <v>48</v>
      </c>
      <c r="V1256" t="s">
        <v>48</v>
      </c>
      <c r="W1256" s="92"/>
      <c r="X1256" s="92">
        <v>39.5</v>
      </c>
      <c r="Y1256" s="93"/>
      <c r="Z1256" s="93"/>
      <c r="AB1256" s="266">
        <v>43942</v>
      </c>
      <c r="AC1256" s="266">
        <v>43957</v>
      </c>
      <c r="AD1256" t="s">
        <v>54</v>
      </c>
      <c r="AF1256" t="s">
        <v>55</v>
      </c>
      <c r="AG1256" t="s">
        <v>1122</v>
      </c>
      <c r="AH1256" t="s">
        <v>57</v>
      </c>
      <c r="AI1256" t="s">
        <v>88</v>
      </c>
      <c r="AJ1256" s="266">
        <v>43957</v>
      </c>
      <c r="AK1256" s="266">
        <v>44471</v>
      </c>
      <c r="AL1256" s="266">
        <v>44938</v>
      </c>
    </row>
    <row r="1257" spans="1:38">
      <c r="A1257" t="s">
        <v>38</v>
      </c>
      <c r="B1257" t="s">
        <v>39</v>
      </c>
      <c r="C1257" t="s">
        <v>40</v>
      </c>
      <c r="D1257" t="s">
        <v>41</v>
      </c>
      <c r="E1257" t="s">
        <v>1040</v>
      </c>
      <c r="F1257" t="s">
        <v>1041</v>
      </c>
      <c r="G1257" t="s">
        <v>44</v>
      </c>
      <c r="H1257" s="266">
        <v>43556</v>
      </c>
      <c r="I1257" s="266">
        <v>44377</v>
      </c>
      <c r="J1257" s="266">
        <v>44376</v>
      </c>
      <c r="K1257" t="s">
        <v>45</v>
      </c>
      <c r="L1257" t="s">
        <v>46</v>
      </c>
      <c r="M1257" t="s">
        <v>1042</v>
      </c>
      <c r="N1257" t="s">
        <v>48</v>
      </c>
      <c r="O1257">
        <v>8</v>
      </c>
      <c r="P1257" t="s">
        <v>167</v>
      </c>
      <c r="Q1257" t="s">
        <v>49</v>
      </c>
      <c r="R1257" t="s">
        <v>18</v>
      </c>
      <c r="S1257" t="s">
        <v>53</v>
      </c>
      <c r="U1257" t="s">
        <v>48</v>
      </c>
      <c r="V1257" t="s">
        <v>48</v>
      </c>
      <c r="W1257" s="92"/>
      <c r="X1257" s="92">
        <v>37.8</v>
      </c>
      <c r="Y1257" s="93"/>
      <c r="Z1257" s="93"/>
      <c r="AB1257" s="266">
        <v>44435</v>
      </c>
      <c r="AC1257" s="266">
        <v>44439</v>
      </c>
      <c r="AD1257" t="s">
        <v>90</v>
      </c>
      <c r="AF1257" t="s">
        <v>55</v>
      </c>
      <c r="AG1257" t="s">
        <v>1123</v>
      </c>
      <c r="AH1257" t="s">
        <v>57</v>
      </c>
      <c r="AI1257" t="s">
        <v>88</v>
      </c>
      <c r="AJ1257" s="266">
        <v>44439</v>
      </c>
      <c r="AK1257" s="266">
        <v>44471</v>
      </c>
      <c r="AL1257" s="266">
        <v>44938</v>
      </c>
    </row>
    <row r="1258" spans="1:38">
      <c r="A1258" t="s">
        <v>38</v>
      </c>
      <c r="B1258" t="s">
        <v>39</v>
      </c>
      <c r="C1258" t="s">
        <v>40</v>
      </c>
      <c r="D1258" t="s">
        <v>41</v>
      </c>
      <c r="E1258" t="s">
        <v>1040</v>
      </c>
      <c r="F1258" t="s">
        <v>1041</v>
      </c>
      <c r="G1258" t="s">
        <v>44</v>
      </c>
      <c r="H1258" s="266">
        <v>43556</v>
      </c>
      <c r="I1258" s="266">
        <v>44377</v>
      </c>
      <c r="J1258" s="266">
        <v>44376</v>
      </c>
      <c r="K1258" t="s">
        <v>45</v>
      </c>
      <c r="L1258" t="s">
        <v>46</v>
      </c>
      <c r="M1258" t="s">
        <v>1042</v>
      </c>
      <c r="N1258" t="s">
        <v>48</v>
      </c>
      <c r="O1258">
        <v>8</v>
      </c>
      <c r="P1258" t="s">
        <v>168</v>
      </c>
      <c r="Q1258" t="s">
        <v>49</v>
      </c>
      <c r="R1258" t="s">
        <v>18</v>
      </c>
      <c r="S1258" t="s">
        <v>53</v>
      </c>
      <c r="U1258" t="s">
        <v>60</v>
      </c>
      <c r="V1258" t="s">
        <v>60</v>
      </c>
      <c r="W1258" s="92"/>
      <c r="X1258" s="92">
        <v>89.9</v>
      </c>
      <c r="Y1258" s="93"/>
      <c r="Z1258" s="93"/>
      <c r="AB1258" s="266">
        <v>43823</v>
      </c>
      <c r="AC1258" s="266">
        <v>43854</v>
      </c>
      <c r="AD1258" t="s">
        <v>54</v>
      </c>
      <c r="AF1258" t="s">
        <v>55</v>
      </c>
      <c r="AG1258" t="s">
        <v>1124</v>
      </c>
      <c r="AH1258" t="s">
        <v>57</v>
      </c>
      <c r="AI1258" t="s">
        <v>78</v>
      </c>
      <c r="AJ1258" s="266">
        <v>43854</v>
      </c>
      <c r="AK1258" s="266">
        <v>44471</v>
      </c>
      <c r="AL1258" s="266">
        <v>44938</v>
      </c>
    </row>
    <row r="1259" spans="1:38">
      <c r="A1259" t="s">
        <v>38</v>
      </c>
      <c r="B1259" t="s">
        <v>39</v>
      </c>
      <c r="C1259" t="s">
        <v>40</v>
      </c>
      <c r="D1259" t="s">
        <v>41</v>
      </c>
      <c r="E1259" t="s">
        <v>1040</v>
      </c>
      <c r="F1259" t="s">
        <v>1041</v>
      </c>
      <c r="G1259" t="s">
        <v>44</v>
      </c>
      <c r="H1259" s="266">
        <v>43556</v>
      </c>
      <c r="I1259" s="266">
        <v>44377</v>
      </c>
      <c r="J1259" s="266">
        <v>44376</v>
      </c>
      <c r="K1259" t="s">
        <v>45</v>
      </c>
      <c r="L1259" t="s">
        <v>46</v>
      </c>
      <c r="M1259" t="s">
        <v>1042</v>
      </c>
      <c r="N1259" t="s">
        <v>48</v>
      </c>
      <c r="O1259">
        <v>9</v>
      </c>
      <c r="P1259" t="s">
        <v>169</v>
      </c>
      <c r="Q1259" t="s">
        <v>49</v>
      </c>
      <c r="R1259" t="s">
        <v>18</v>
      </c>
      <c r="S1259" t="s">
        <v>53</v>
      </c>
      <c r="U1259" t="s">
        <v>51</v>
      </c>
      <c r="V1259" t="s">
        <v>51</v>
      </c>
      <c r="W1259" s="92"/>
      <c r="X1259" s="92">
        <v>57.7</v>
      </c>
      <c r="Y1259" s="93"/>
      <c r="Z1259" s="93"/>
      <c r="AB1259" s="266">
        <v>43682</v>
      </c>
      <c r="AC1259" s="266">
        <v>43692</v>
      </c>
      <c r="AD1259" t="s">
        <v>54</v>
      </c>
      <c r="AF1259" t="s">
        <v>55</v>
      </c>
      <c r="AG1259" t="s">
        <v>1125</v>
      </c>
      <c r="AH1259" t="s">
        <v>57</v>
      </c>
      <c r="AI1259" t="s">
        <v>73</v>
      </c>
      <c r="AJ1259" s="266">
        <v>43692</v>
      </c>
      <c r="AK1259" s="266">
        <v>44471</v>
      </c>
      <c r="AL1259" s="266">
        <v>44938</v>
      </c>
    </row>
    <row r="1260" spans="1:38">
      <c r="A1260" t="s">
        <v>38</v>
      </c>
      <c r="B1260" t="s">
        <v>39</v>
      </c>
      <c r="C1260" t="s">
        <v>40</v>
      </c>
      <c r="D1260" t="s">
        <v>41</v>
      </c>
      <c r="E1260" t="s">
        <v>1040</v>
      </c>
      <c r="F1260" t="s">
        <v>1041</v>
      </c>
      <c r="G1260" t="s">
        <v>44</v>
      </c>
      <c r="H1260" s="266">
        <v>43556</v>
      </c>
      <c r="I1260" s="266">
        <v>44377</v>
      </c>
      <c r="J1260" s="266">
        <v>44376</v>
      </c>
      <c r="K1260" t="s">
        <v>45</v>
      </c>
      <c r="L1260" t="s">
        <v>46</v>
      </c>
      <c r="M1260" t="s">
        <v>1042</v>
      </c>
      <c r="N1260" t="s">
        <v>48</v>
      </c>
      <c r="O1260">
        <v>9</v>
      </c>
      <c r="P1260" t="s">
        <v>170</v>
      </c>
      <c r="Q1260" t="s">
        <v>49</v>
      </c>
      <c r="R1260" t="s">
        <v>18</v>
      </c>
      <c r="S1260" t="s">
        <v>53</v>
      </c>
      <c r="U1260" t="s">
        <v>51</v>
      </c>
      <c r="V1260" t="s">
        <v>51</v>
      </c>
      <c r="W1260" s="92"/>
      <c r="X1260" s="92">
        <v>58.2</v>
      </c>
      <c r="Y1260" s="93"/>
      <c r="Z1260" s="93"/>
      <c r="AB1260" s="266">
        <v>43638</v>
      </c>
      <c r="AC1260" s="266">
        <v>43644</v>
      </c>
      <c r="AD1260" t="s">
        <v>54</v>
      </c>
      <c r="AF1260" t="s">
        <v>55</v>
      </c>
      <c r="AG1260" t="s">
        <v>1126</v>
      </c>
      <c r="AJ1260" s="266"/>
      <c r="AK1260" s="266">
        <v>44471</v>
      </c>
      <c r="AL1260" s="266">
        <v>44938</v>
      </c>
    </row>
    <row r="1261" spans="1:38">
      <c r="A1261" t="s">
        <v>38</v>
      </c>
      <c r="B1261" t="s">
        <v>39</v>
      </c>
      <c r="C1261" t="s">
        <v>40</v>
      </c>
      <c r="D1261" t="s">
        <v>41</v>
      </c>
      <c r="E1261" t="s">
        <v>1040</v>
      </c>
      <c r="F1261" t="s">
        <v>1041</v>
      </c>
      <c r="G1261" t="s">
        <v>44</v>
      </c>
      <c r="H1261" s="266">
        <v>43556</v>
      </c>
      <c r="I1261" s="266">
        <v>44377</v>
      </c>
      <c r="J1261" s="266">
        <v>44376</v>
      </c>
      <c r="K1261" t="s">
        <v>45</v>
      </c>
      <c r="L1261" t="s">
        <v>46</v>
      </c>
      <c r="M1261" t="s">
        <v>1042</v>
      </c>
      <c r="N1261" t="s">
        <v>48</v>
      </c>
      <c r="O1261">
        <v>9</v>
      </c>
      <c r="P1261" t="s">
        <v>171</v>
      </c>
      <c r="Q1261" t="s">
        <v>49</v>
      </c>
      <c r="R1261" t="s">
        <v>18</v>
      </c>
      <c r="S1261" t="s">
        <v>53</v>
      </c>
      <c r="U1261" t="s">
        <v>48</v>
      </c>
      <c r="V1261" t="s">
        <v>48</v>
      </c>
      <c r="W1261" s="92"/>
      <c r="X1261" s="92">
        <v>35.8</v>
      </c>
      <c r="Y1261" s="93"/>
      <c r="Z1261" s="93"/>
      <c r="AB1261" s="266">
        <v>43651</v>
      </c>
      <c r="AC1261" s="266">
        <v>43661</v>
      </c>
      <c r="AD1261" t="s">
        <v>54</v>
      </c>
      <c r="AF1261" t="s">
        <v>55</v>
      </c>
      <c r="AG1261" t="s">
        <v>1127</v>
      </c>
      <c r="AH1261" t="s">
        <v>57</v>
      </c>
      <c r="AI1261" t="s">
        <v>78</v>
      </c>
      <c r="AJ1261" s="266">
        <v>43661</v>
      </c>
      <c r="AK1261" s="266">
        <v>44471</v>
      </c>
      <c r="AL1261" s="266">
        <v>44938</v>
      </c>
    </row>
    <row r="1262" spans="1:38">
      <c r="A1262" t="s">
        <v>38</v>
      </c>
      <c r="B1262" t="s">
        <v>39</v>
      </c>
      <c r="C1262" t="s">
        <v>40</v>
      </c>
      <c r="D1262" t="s">
        <v>41</v>
      </c>
      <c r="E1262" t="s">
        <v>1040</v>
      </c>
      <c r="F1262" t="s">
        <v>1041</v>
      </c>
      <c r="G1262" t="s">
        <v>44</v>
      </c>
      <c r="H1262" s="266">
        <v>43556</v>
      </c>
      <c r="I1262" s="266">
        <v>44377</v>
      </c>
      <c r="J1262" s="266">
        <v>44376</v>
      </c>
      <c r="K1262" t="s">
        <v>45</v>
      </c>
      <c r="L1262" t="s">
        <v>46</v>
      </c>
      <c r="M1262" t="s">
        <v>1042</v>
      </c>
      <c r="N1262" t="s">
        <v>48</v>
      </c>
      <c r="O1262">
        <v>9</v>
      </c>
      <c r="P1262" t="s">
        <v>172</v>
      </c>
      <c r="Q1262" t="s">
        <v>49</v>
      </c>
      <c r="R1262" t="s">
        <v>18</v>
      </c>
      <c r="S1262" t="s">
        <v>53</v>
      </c>
      <c r="U1262" t="s">
        <v>48</v>
      </c>
      <c r="V1262" t="s">
        <v>70</v>
      </c>
      <c r="W1262" s="92"/>
      <c r="X1262" s="92">
        <v>25.3</v>
      </c>
      <c r="Y1262" s="93"/>
      <c r="Z1262" s="93"/>
      <c r="AB1262" s="266">
        <v>43639</v>
      </c>
      <c r="AC1262" s="266">
        <v>43647</v>
      </c>
      <c r="AD1262" t="s">
        <v>54</v>
      </c>
      <c r="AF1262" t="s">
        <v>55</v>
      </c>
      <c r="AG1262" t="s">
        <v>1128</v>
      </c>
      <c r="AJ1262" s="266"/>
      <c r="AK1262" s="266">
        <v>44471</v>
      </c>
      <c r="AL1262" s="266">
        <v>44938</v>
      </c>
    </row>
    <row r="1263" spans="1:38">
      <c r="A1263" t="s">
        <v>38</v>
      </c>
      <c r="B1263" t="s">
        <v>39</v>
      </c>
      <c r="C1263" t="s">
        <v>40</v>
      </c>
      <c r="D1263" t="s">
        <v>41</v>
      </c>
      <c r="E1263" t="s">
        <v>1040</v>
      </c>
      <c r="F1263" t="s">
        <v>1041</v>
      </c>
      <c r="G1263" t="s">
        <v>44</v>
      </c>
      <c r="H1263" s="266">
        <v>43556</v>
      </c>
      <c r="I1263" s="266">
        <v>44377</v>
      </c>
      <c r="J1263" s="266">
        <v>44376</v>
      </c>
      <c r="K1263" t="s">
        <v>45</v>
      </c>
      <c r="L1263" t="s">
        <v>46</v>
      </c>
      <c r="M1263" t="s">
        <v>1042</v>
      </c>
      <c r="N1263" t="s">
        <v>48</v>
      </c>
      <c r="O1263">
        <v>9</v>
      </c>
      <c r="P1263" t="s">
        <v>173</v>
      </c>
      <c r="Q1263" t="s">
        <v>49</v>
      </c>
      <c r="R1263" t="s">
        <v>18</v>
      </c>
      <c r="S1263" t="s">
        <v>53</v>
      </c>
      <c r="U1263" t="s">
        <v>51</v>
      </c>
      <c r="V1263" t="s">
        <v>51</v>
      </c>
      <c r="W1263" s="92"/>
      <c r="X1263" s="92">
        <v>51.2</v>
      </c>
      <c r="Y1263" s="93"/>
      <c r="Z1263" s="93"/>
      <c r="AB1263" s="266">
        <v>43901</v>
      </c>
      <c r="AC1263" s="266">
        <v>43970</v>
      </c>
      <c r="AD1263" t="s">
        <v>54</v>
      </c>
      <c r="AF1263" t="s">
        <v>55</v>
      </c>
      <c r="AG1263" t="s">
        <v>1129</v>
      </c>
      <c r="AJ1263" s="266"/>
      <c r="AK1263" s="266">
        <v>44471</v>
      </c>
      <c r="AL1263" s="266">
        <v>44938</v>
      </c>
    </row>
    <row r="1264" spans="1:38">
      <c r="A1264" t="s">
        <v>38</v>
      </c>
      <c r="B1264" t="s">
        <v>39</v>
      </c>
      <c r="C1264" t="s">
        <v>40</v>
      </c>
      <c r="D1264" t="s">
        <v>41</v>
      </c>
      <c r="E1264" t="s">
        <v>1040</v>
      </c>
      <c r="F1264" t="s">
        <v>1041</v>
      </c>
      <c r="G1264" t="s">
        <v>44</v>
      </c>
      <c r="H1264" s="266">
        <v>43556</v>
      </c>
      <c r="I1264" s="266">
        <v>44377</v>
      </c>
      <c r="J1264" s="266">
        <v>44376</v>
      </c>
      <c r="K1264" t="s">
        <v>45</v>
      </c>
      <c r="L1264" t="s">
        <v>46</v>
      </c>
      <c r="M1264" t="s">
        <v>1042</v>
      </c>
      <c r="N1264" t="s">
        <v>48</v>
      </c>
      <c r="O1264">
        <v>9</v>
      </c>
      <c r="P1264" t="s">
        <v>174</v>
      </c>
      <c r="Q1264" t="s">
        <v>49</v>
      </c>
      <c r="R1264" t="s">
        <v>18</v>
      </c>
      <c r="S1264" t="s">
        <v>53</v>
      </c>
      <c r="U1264" t="s">
        <v>51</v>
      </c>
      <c r="V1264" t="s">
        <v>51</v>
      </c>
      <c r="W1264" s="92"/>
      <c r="X1264" s="92">
        <v>60.7</v>
      </c>
      <c r="Y1264" s="93"/>
      <c r="Z1264" s="93"/>
      <c r="AB1264" s="266">
        <v>43826</v>
      </c>
      <c r="AC1264" s="266">
        <v>43852</v>
      </c>
      <c r="AD1264" t="s">
        <v>54</v>
      </c>
      <c r="AF1264" t="s">
        <v>55</v>
      </c>
      <c r="AG1264" t="s">
        <v>1130</v>
      </c>
      <c r="AJ1264" s="266"/>
      <c r="AK1264" s="266">
        <v>44471</v>
      </c>
      <c r="AL1264" s="266">
        <v>44938</v>
      </c>
    </row>
    <row r="1265" spans="1:38">
      <c r="A1265" t="s">
        <v>38</v>
      </c>
      <c r="B1265" t="s">
        <v>39</v>
      </c>
      <c r="C1265" t="s">
        <v>40</v>
      </c>
      <c r="D1265" t="s">
        <v>41</v>
      </c>
      <c r="E1265" t="s">
        <v>1040</v>
      </c>
      <c r="F1265" t="s">
        <v>1041</v>
      </c>
      <c r="G1265" t="s">
        <v>44</v>
      </c>
      <c r="H1265" s="266">
        <v>43556</v>
      </c>
      <c r="I1265" s="266">
        <v>44377</v>
      </c>
      <c r="J1265" s="266">
        <v>44376</v>
      </c>
      <c r="K1265" t="s">
        <v>45</v>
      </c>
      <c r="L1265" t="s">
        <v>46</v>
      </c>
      <c r="M1265" t="s">
        <v>1042</v>
      </c>
      <c r="N1265" t="s">
        <v>48</v>
      </c>
      <c r="O1265">
        <v>9</v>
      </c>
      <c r="P1265" t="s">
        <v>175</v>
      </c>
      <c r="Q1265" t="s">
        <v>49</v>
      </c>
      <c r="R1265" t="s">
        <v>18</v>
      </c>
      <c r="S1265" t="s">
        <v>53</v>
      </c>
      <c r="U1265" t="s">
        <v>51</v>
      </c>
      <c r="V1265" t="s">
        <v>51</v>
      </c>
      <c r="W1265" s="92"/>
      <c r="X1265" s="92">
        <v>57.6</v>
      </c>
      <c r="Y1265" s="93"/>
      <c r="Z1265" s="93"/>
      <c r="AB1265" s="266">
        <v>43742</v>
      </c>
      <c r="AC1265" s="266">
        <v>43748</v>
      </c>
      <c r="AD1265" t="s">
        <v>54</v>
      </c>
      <c r="AF1265" t="s">
        <v>55</v>
      </c>
      <c r="AG1265" t="s">
        <v>1131</v>
      </c>
      <c r="AH1265" t="s">
        <v>57</v>
      </c>
      <c r="AI1265" t="s">
        <v>78</v>
      </c>
      <c r="AJ1265" s="266">
        <v>43748</v>
      </c>
      <c r="AK1265" s="266">
        <v>44471</v>
      </c>
      <c r="AL1265" s="266">
        <v>44938</v>
      </c>
    </row>
    <row r="1266" spans="1:38">
      <c r="A1266" t="s">
        <v>38</v>
      </c>
      <c r="B1266" t="s">
        <v>39</v>
      </c>
      <c r="C1266" t="s">
        <v>40</v>
      </c>
      <c r="D1266" t="s">
        <v>41</v>
      </c>
      <c r="E1266" t="s">
        <v>1040</v>
      </c>
      <c r="F1266" t="s">
        <v>1041</v>
      </c>
      <c r="G1266" t="s">
        <v>44</v>
      </c>
      <c r="H1266" s="266">
        <v>43556</v>
      </c>
      <c r="I1266" s="266">
        <v>44377</v>
      </c>
      <c r="J1266" s="266">
        <v>44376</v>
      </c>
      <c r="K1266" t="s">
        <v>45</v>
      </c>
      <c r="L1266" t="s">
        <v>46</v>
      </c>
      <c r="M1266" t="s">
        <v>1042</v>
      </c>
      <c r="N1266" t="s">
        <v>48</v>
      </c>
      <c r="O1266">
        <v>9</v>
      </c>
      <c r="P1266" t="s">
        <v>176</v>
      </c>
      <c r="Q1266" t="s">
        <v>49</v>
      </c>
      <c r="R1266" t="s">
        <v>18</v>
      </c>
      <c r="S1266" t="s">
        <v>53</v>
      </c>
      <c r="U1266" t="s">
        <v>48</v>
      </c>
      <c r="V1266" t="s">
        <v>48</v>
      </c>
      <c r="W1266" s="92"/>
      <c r="X1266" s="92">
        <v>35.7</v>
      </c>
      <c r="Y1266" s="93"/>
      <c r="Z1266" s="93"/>
      <c r="AB1266" s="266">
        <v>43649</v>
      </c>
      <c r="AC1266" s="266">
        <v>43682</v>
      </c>
      <c r="AD1266" t="s">
        <v>54</v>
      </c>
      <c r="AF1266" t="s">
        <v>55</v>
      </c>
      <c r="AG1266" t="s">
        <v>1132</v>
      </c>
      <c r="AJ1266" s="266"/>
      <c r="AK1266" s="266">
        <v>44471</v>
      </c>
      <c r="AL1266" s="266">
        <v>44938</v>
      </c>
    </row>
    <row r="1267" spans="1:38">
      <c r="A1267" t="s">
        <v>38</v>
      </c>
      <c r="B1267" t="s">
        <v>39</v>
      </c>
      <c r="C1267" t="s">
        <v>40</v>
      </c>
      <c r="D1267" t="s">
        <v>41</v>
      </c>
      <c r="E1267" t="s">
        <v>1040</v>
      </c>
      <c r="F1267" t="s">
        <v>1041</v>
      </c>
      <c r="G1267" t="s">
        <v>44</v>
      </c>
      <c r="H1267" s="266">
        <v>43556</v>
      </c>
      <c r="I1267" s="266">
        <v>44377</v>
      </c>
      <c r="J1267" s="266">
        <v>44376</v>
      </c>
      <c r="K1267" t="s">
        <v>45</v>
      </c>
      <c r="L1267" t="s">
        <v>46</v>
      </c>
      <c r="M1267" t="s">
        <v>1042</v>
      </c>
      <c r="N1267" t="s">
        <v>48</v>
      </c>
      <c r="O1267">
        <v>9</v>
      </c>
      <c r="P1267" t="s">
        <v>177</v>
      </c>
      <c r="Q1267" t="s">
        <v>49</v>
      </c>
      <c r="R1267" t="s">
        <v>18</v>
      </c>
      <c r="S1267" t="s">
        <v>53</v>
      </c>
      <c r="U1267" t="s">
        <v>48</v>
      </c>
      <c r="V1267" t="s">
        <v>48</v>
      </c>
      <c r="W1267" s="92"/>
      <c r="X1267" s="92">
        <v>39.5</v>
      </c>
      <c r="Y1267" s="93"/>
      <c r="Z1267" s="93"/>
      <c r="AB1267" s="266">
        <v>43677</v>
      </c>
      <c r="AC1267" s="266">
        <v>43685</v>
      </c>
      <c r="AD1267" t="s">
        <v>54</v>
      </c>
      <c r="AF1267" t="s">
        <v>55</v>
      </c>
      <c r="AG1267" t="s">
        <v>1133</v>
      </c>
      <c r="AH1267" t="s">
        <v>57</v>
      </c>
      <c r="AI1267" t="s">
        <v>63</v>
      </c>
      <c r="AJ1267" s="266">
        <v>43685</v>
      </c>
      <c r="AK1267" s="266">
        <v>44471</v>
      </c>
      <c r="AL1267" s="266">
        <v>44938</v>
      </c>
    </row>
    <row r="1268" spans="1:38">
      <c r="A1268" t="s">
        <v>38</v>
      </c>
      <c r="B1268" t="s">
        <v>39</v>
      </c>
      <c r="C1268" t="s">
        <v>40</v>
      </c>
      <c r="D1268" t="s">
        <v>41</v>
      </c>
      <c r="E1268" t="s">
        <v>1040</v>
      </c>
      <c r="F1268" t="s">
        <v>1041</v>
      </c>
      <c r="G1268" t="s">
        <v>44</v>
      </c>
      <c r="H1268" s="266">
        <v>43556</v>
      </c>
      <c r="I1268" s="266">
        <v>44377</v>
      </c>
      <c r="J1268" s="266">
        <v>44376</v>
      </c>
      <c r="K1268" t="s">
        <v>45</v>
      </c>
      <c r="L1268" t="s">
        <v>46</v>
      </c>
      <c r="M1268" t="s">
        <v>1042</v>
      </c>
      <c r="N1268" t="s">
        <v>48</v>
      </c>
      <c r="O1268">
        <v>9</v>
      </c>
      <c r="P1268" t="s">
        <v>178</v>
      </c>
      <c r="Q1268" t="s">
        <v>49</v>
      </c>
      <c r="R1268" t="s">
        <v>18</v>
      </c>
      <c r="S1268" t="s">
        <v>53</v>
      </c>
      <c r="U1268" t="s">
        <v>48</v>
      </c>
      <c r="V1268" t="s">
        <v>48</v>
      </c>
      <c r="W1268" s="92"/>
      <c r="X1268" s="92">
        <v>37.8</v>
      </c>
      <c r="Y1268" s="93"/>
      <c r="Z1268" s="93"/>
      <c r="AB1268" s="266">
        <v>43829</v>
      </c>
      <c r="AC1268" s="266">
        <v>43853</v>
      </c>
      <c r="AD1268" t="s">
        <v>54</v>
      </c>
      <c r="AF1268" t="s">
        <v>55</v>
      </c>
      <c r="AG1268" t="s">
        <v>1134</v>
      </c>
      <c r="AH1268" t="s">
        <v>57</v>
      </c>
      <c r="AI1268" t="s">
        <v>88</v>
      </c>
      <c r="AJ1268" s="266">
        <v>43853</v>
      </c>
      <c r="AK1268" s="266">
        <v>44471</v>
      </c>
      <c r="AL1268" s="266">
        <v>44938</v>
      </c>
    </row>
    <row r="1269" spans="1:38">
      <c r="A1269" t="s">
        <v>38</v>
      </c>
      <c r="B1269" t="s">
        <v>39</v>
      </c>
      <c r="C1269" t="s">
        <v>40</v>
      </c>
      <c r="D1269" t="s">
        <v>41</v>
      </c>
      <c r="E1269" t="s">
        <v>1040</v>
      </c>
      <c r="F1269" t="s">
        <v>1041</v>
      </c>
      <c r="G1269" t="s">
        <v>44</v>
      </c>
      <c r="H1269" s="266">
        <v>43556</v>
      </c>
      <c r="I1269" s="266">
        <v>44377</v>
      </c>
      <c r="J1269" s="266">
        <v>44376</v>
      </c>
      <c r="K1269" t="s">
        <v>45</v>
      </c>
      <c r="L1269" t="s">
        <v>46</v>
      </c>
      <c r="M1269" t="s">
        <v>1042</v>
      </c>
      <c r="N1269" t="s">
        <v>48</v>
      </c>
      <c r="O1269">
        <v>9</v>
      </c>
      <c r="P1269" t="s">
        <v>179</v>
      </c>
      <c r="Q1269" t="s">
        <v>49</v>
      </c>
      <c r="R1269" t="s">
        <v>18</v>
      </c>
      <c r="S1269" t="s">
        <v>53</v>
      </c>
      <c r="U1269" t="s">
        <v>60</v>
      </c>
      <c r="V1269" t="s">
        <v>60</v>
      </c>
      <c r="W1269" s="92"/>
      <c r="X1269" s="92">
        <v>89.9</v>
      </c>
      <c r="Y1269" s="93"/>
      <c r="Z1269" s="93"/>
      <c r="AB1269" s="266">
        <v>43682</v>
      </c>
      <c r="AC1269" s="266">
        <v>43692</v>
      </c>
      <c r="AD1269" t="s">
        <v>54</v>
      </c>
      <c r="AF1269" t="s">
        <v>55</v>
      </c>
      <c r="AG1269" t="s">
        <v>1135</v>
      </c>
      <c r="AH1269" t="s">
        <v>57</v>
      </c>
      <c r="AI1269" t="s">
        <v>73</v>
      </c>
      <c r="AJ1269" s="266">
        <v>43692</v>
      </c>
      <c r="AK1269" s="266">
        <v>44471</v>
      </c>
      <c r="AL1269" s="266">
        <v>44938</v>
      </c>
    </row>
    <row r="1270" spans="1:38">
      <c r="A1270" t="s">
        <v>38</v>
      </c>
      <c r="B1270" t="s">
        <v>39</v>
      </c>
      <c r="C1270" t="s">
        <v>40</v>
      </c>
      <c r="D1270" t="s">
        <v>41</v>
      </c>
      <c r="E1270" t="s">
        <v>1040</v>
      </c>
      <c r="F1270" t="s">
        <v>1041</v>
      </c>
      <c r="G1270" t="s">
        <v>44</v>
      </c>
      <c r="H1270" s="266">
        <v>43556</v>
      </c>
      <c r="I1270" s="266">
        <v>44377</v>
      </c>
      <c r="J1270" s="266">
        <v>44376</v>
      </c>
      <c r="K1270" t="s">
        <v>45</v>
      </c>
      <c r="L1270" t="s">
        <v>46</v>
      </c>
      <c r="M1270" t="s">
        <v>1042</v>
      </c>
      <c r="N1270" t="s">
        <v>48</v>
      </c>
      <c r="O1270">
        <v>10</v>
      </c>
      <c r="P1270" t="s">
        <v>186</v>
      </c>
      <c r="Q1270" t="s">
        <v>49</v>
      </c>
      <c r="R1270" t="s">
        <v>18</v>
      </c>
      <c r="S1270" t="s">
        <v>53</v>
      </c>
      <c r="U1270" t="s">
        <v>51</v>
      </c>
      <c r="V1270" t="s">
        <v>51</v>
      </c>
      <c r="W1270" s="92"/>
      <c r="X1270" s="92">
        <v>60.7</v>
      </c>
      <c r="Y1270" s="93"/>
      <c r="Z1270" s="93"/>
      <c r="AB1270" s="266">
        <v>43645</v>
      </c>
      <c r="AC1270" s="266">
        <v>43663</v>
      </c>
      <c r="AD1270" t="s">
        <v>54</v>
      </c>
      <c r="AF1270" t="s">
        <v>55</v>
      </c>
      <c r="AG1270" t="s">
        <v>1136</v>
      </c>
      <c r="AH1270" t="s">
        <v>57</v>
      </c>
      <c r="AI1270" t="s">
        <v>78</v>
      </c>
      <c r="AJ1270" s="266">
        <v>43663</v>
      </c>
      <c r="AK1270" s="266">
        <v>44471</v>
      </c>
      <c r="AL1270" s="266">
        <v>44938</v>
      </c>
    </row>
    <row r="1271" spans="1:38">
      <c r="A1271" t="s">
        <v>38</v>
      </c>
      <c r="B1271" t="s">
        <v>39</v>
      </c>
      <c r="C1271" t="s">
        <v>40</v>
      </c>
      <c r="D1271" t="s">
        <v>41</v>
      </c>
      <c r="E1271" t="s">
        <v>1040</v>
      </c>
      <c r="F1271" t="s">
        <v>1041</v>
      </c>
      <c r="G1271" t="s">
        <v>44</v>
      </c>
      <c r="H1271" s="266">
        <v>43556</v>
      </c>
      <c r="I1271" s="266">
        <v>44377</v>
      </c>
      <c r="J1271" s="266">
        <v>44376</v>
      </c>
      <c r="K1271" t="s">
        <v>45</v>
      </c>
      <c r="L1271" t="s">
        <v>46</v>
      </c>
      <c r="M1271" t="s">
        <v>1042</v>
      </c>
      <c r="N1271" t="s">
        <v>48</v>
      </c>
      <c r="O1271">
        <v>10</v>
      </c>
      <c r="P1271" t="s">
        <v>187</v>
      </c>
      <c r="Q1271" t="s">
        <v>49</v>
      </c>
      <c r="R1271" t="s">
        <v>18</v>
      </c>
      <c r="S1271" t="s">
        <v>53</v>
      </c>
      <c r="U1271" t="s">
        <v>51</v>
      </c>
      <c r="V1271" t="s">
        <v>51</v>
      </c>
      <c r="W1271" s="92"/>
      <c r="X1271" s="92">
        <v>57.6</v>
      </c>
      <c r="Y1271" s="93"/>
      <c r="Z1271" s="93"/>
      <c r="AB1271" s="266">
        <v>43943</v>
      </c>
      <c r="AC1271" s="266">
        <v>43964</v>
      </c>
      <c r="AD1271" t="s">
        <v>54</v>
      </c>
      <c r="AF1271" t="s">
        <v>55</v>
      </c>
      <c r="AG1271" t="s">
        <v>1137</v>
      </c>
      <c r="AH1271" t="s">
        <v>57</v>
      </c>
      <c r="AI1271" t="s">
        <v>88</v>
      </c>
      <c r="AJ1271" s="266">
        <v>43964</v>
      </c>
      <c r="AK1271" s="266">
        <v>44471</v>
      </c>
      <c r="AL1271" s="266">
        <v>44938</v>
      </c>
    </row>
    <row r="1272" spans="1:38">
      <c r="A1272" t="s">
        <v>38</v>
      </c>
      <c r="B1272" t="s">
        <v>39</v>
      </c>
      <c r="C1272" t="s">
        <v>40</v>
      </c>
      <c r="D1272" t="s">
        <v>41</v>
      </c>
      <c r="E1272" t="s">
        <v>1040</v>
      </c>
      <c r="F1272" t="s">
        <v>1041</v>
      </c>
      <c r="G1272" t="s">
        <v>44</v>
      </c>
      <c r="H1272" s="266">
        <v>43556</v>
      </c>
      <c r="I1272" s="266">
        <v>44377</v>
      </c>
      <c r="J1272" s="266">
        <v>44376</v>
      </c>
      <c r="K1272" t="s">
        <v>45</v>
      </c>
      <c r="L1272" t="s">
        <v>46</v>
      </c>
      <c r="M1272" t="s">
        <v>1042</v>
      </c>
      <c r="N1272" t="s">
        <v>48</v>
      </c>
      <c r="O1272">
        <v>10</v>
      </c>
      <c r="P1272" t="s">
        <v>189</v>
      </c>
      <c r="Q1272" t="s">
        <v>49</v>
      </c>
      <c r="R1272" t="s">
        <v>18</v>
      </c>
      <c r="S1272" t="s">
        <v>53</v>
      </c>
      <c r="U1272" t="s">
        <v>48</v>
      </c>
      <c r="V1272" t="s">
        <v>48</v>
      </c>
      <c r="W1272" s="92"/>
      <c r="X1272" s="92">
        <v>35.7</v>
      </c>
      <c r="Y1272" s="93"/>
      <c r="Z1272" s="93"/>
      <c r="AB1272" s="266">
        <v>43931</v>
      </c>
      <c r="AC1272" s="266">
        <v>43944</v>
      </c>
      <c r="AD1272" t="s">
        <v>54</v>
      </c>
      <c r="AF1272" t="s">
        <v>55</v>
      </c>
      <c r="AG1272" t="s">
        <v>1138</v>
      </c>
      <c r="AH1272" t="s">
        <v>57</v>
      </c>
      <c r="AI1272" t="s">
        <v>88</v>
      </c>
      <c r="AJ1272" s="266">
        <v>43944</v>
      </c>
      <c r="AK1272" s="266">
        <v>44471</v>
      </c>
      <c r="AL1272" s="266">
        <v>44938</v>
      </c>
    </row>
    <row r="1273" spans="1:38">
      <c r="A1273" t="s">
        <v>38</v>
      </c>
      <c r="B1273" t="s">
        <v>39</v>
      </c>
      <c r="C1273" t="s">
        <v>40</v>
      </c>
      <c r="D1273" t="s">
        <v>41</v>
      </c>
      <c r="E1273" t="s">
        <v>1040</v>
      </c>
      <c r="F1273" t="s">
        <v>1041</v>
      </c>
      <c r="G1273" t="s">
        <v>44</v>
      </c>
      <c r="H1273" s="266">
        <v>43556</v>
      </c>
      <c r="I1273" s="266">
        <v>44377</v>
      </c>
      <c r="J1273" s="266">
        <v>44376</v>
      </c>
      <c r="K1273" t="s">
        <v>45</v>
      </c>
      <c r="L1273" t="s">
        <v>46</v>
      </c>
      <c r="M1273" t="s">
        <v>1042</v>
      </c>
      <c r="N1273" t="s">
        <v>48</v>
      </c>
      <c r="O1273">
        <v>10</v>
      </c>
      <c r="P1273" t="s">
        <v>190</v>
      </c>
      <c r="Q1273" t="s">
        <v>49</v>
      </c>
      <c r="R1273" t="s">
        <v>18</v>
      </c>
      <c r="S1273" t="s">
        <v>53</v>
      </c>
      <c r="T1273" t="s">
        <v>48</v>
      </c>
      <c r="U1273" t="s">
        <v>48</v>
      </c>
      <c r="V1273" t="s">
        <v>48</v>
      </c>
      <c r="W1273" s="92">
        <v>39.5</v>
      </c>
      <c r="X1273" s="92">
        <v>39.5</v>
      </c>
      <c r="Y1273" s="93">
        <v>4463500</v>
      </c>
      <c r="Z1273" s="93">
        <v>113000</v>
      </c>
      <c r="AA1273" t="s">
        <v>61</v>
      </c>
      <c r="AB1273" s="266">
        <v>44329</v>
      </c>
      <c r="AC1273" s="266">
        <v>44334</v>
      </c>
      <c r="AD1273" t="s">
        <v>54</v>
      </c>
      <c r="AF1273" t="s">
        <v>55</v>
      </c>
      <c r="AG1273" t="s">
        <v>1139</v>
      </c>
      <c r="AH1273" t="s">
        <v>57</v>
      </c>
      <c r="AI1273" t="s">
        <v>78</v>
      </c>
      <c r="AJ1273" s="266">
        <v>44334</v>
      </c>
      <c r="AK1273" s="266">
        <v>44471</v>
      </c>
      <c r="AL1273" s="266">
        <v>44938</v>
      </c>
    </row>
    <row r="1274" spans="1:38">
      <c r="A1274" t="s">
        <v>38</v>
      </c>
      <c r="B1274" t="s">
        <v>39</v>
      </c>
      <c r="C1274" t="s">
        <v>40</v>
      </c>
      <c r="D1274" t="s">
        <v>41</v>
      </c>
      <c r="E1274" t="s">
        <v>1040</v>
      </c>
      <c r="F1274" t="s">
        <v>1041</v>
      </c>
      <c r="G1274" t="s">
        <v>44</v>
      </c>
      <c r="H1274" s="266">
        <v>43556</v>
      </c>
      <c r="I1274" s="266">
        <v>44377</v>
      </c>
      <c r="J1274" s="266">
        <v>44376</v>
      </c>
      <c r="K1274" t="s">
        <v>45</v>
      </c>
      <c r="L1274" t="s">
        <v>46</v>
      </c>
      <c r="M1274" t="s">
        <v>1042</v>
      </c>
      <c r="N1274" t="s">
        <v>48</v>
      </c>
      <c r="O1274">
        <v>10</v>
      </c>
      <c r="P1274" t="s">
        <v>191</v>
      </c>
      <c r="Q1274" t="s">
        <v>49</v>
      </c>
      <c r="R1274" t="s">
        <v>18</v>
      </c>
      <c r="S1274" t="s">
        <v>53</v>
      </c>
      <c r="U1274" t="s">
        <v>48</v>
      </c>
      <c r="V1274" t="s">
        <v>48</v>
      </c>
      <c r="W1274" s="92"/>
      <c r="X1274" s="92">
        <v>37.8</v>
      </c>
      <c r="Y1274" s="93"/>
      <c r="Z1274" s="93"/>
      <c r="AB1274" s="266">
        <v>43913</v>
      </c>
      <c r="AC1274" s="266">
        <v>43923</v>
      </c>
      <c r="AD1274" t="s">
        <v>54</v>
      </c>
      <c r="AF1274" t="s">
        <v>55</v>
      </c>
      <c r="AG1274" t="s">
        <v>1140</v>
      </c>
      <c r="AH1274" t="s">
        <v>57</v>
      </c>
      <c r="AI1274" t="s">
        <v>105</v>
      </c>
      <c r="AJ1274" s="266">
        <v>43923</v>
      </c>
      <c r="AK1274" s="266">
        <v>44471</v>
      </c>
      <c r="AL1274" s="266">
        <v>44938</v>
      </c>
    </row>
    <row r="1275" spans="1:38">
      <c r="A1275" t="s">
        <v>38</v>
      </c>
      <c r="B1275" t="s">
        <v>39</v>
      </c>
      <c r="C1275" t="s">
        <v>40</v>
      </c>
      <c r="D1275" t="s">
        <v>41</v>
      </c>
      <c r="E1275" t="s">
        <v>1040</v>
      </c>
      <c r="F1275" t="s">
        <v>1041</v>
      </c>
      <c r="G1275" t="s">
        <v>44</v>
      </c>
      <c r="H1275" s="266">
        <v>43556</v>
      </c>
      <c r="I1275" s="266">
        <v>44377</v>
      </c>
      <c r="J1275" s="266">
        <v>44376</v>
      </c>
      <c r="K1275" t="s">
        <v>45</v>
      </c>
      <c r="L1275" t="s">
        <v>46</v>
      </c>
      <c r="M1275" t="s">
        <v>1042</v>
      </c>
      <c r="N1275" t="s">
        <v>48</v>
      </c>
      <c r="O1275">
        <v>10</v>
      </c>
      <c r="P1275" t="s">
        <v>192</v>
      </c>
      <c r="Q1275" t="s">
        <v>49</v>
      </c>
      <c r="R1275" t="s">
        <v>18</v>
      </c>
      <c r="S1275" t="s">
        <v>53</v>
      </c>
      <c r="U1275" t="s">
        <v>60</v>
      </c>
      <c r="V1275" t="s">
        <v>60</v>
      </c>
      <c r="W1275" s="92"/>
      <c r="X1275" s="92">
        <v>90</v>
      </c>
      <c r="Y1275" s="93"/>
      <c r="Z1275" s="93"/>
      <c r="AB1275" s="266">
        <v>43567</v>
      </c>
      <c r="AC1275" s="266">
        <v>43580</v>
      </c>
      <c r="AD1275" t="s">
        <v>54</v>
      </c>
      <c r="AG1275" t="s">
        <v>1141</v>
      </c>
      <c r="AJ1275" s="266"/>
      <c r="AK1275" s="266">
        <v>44471</v>
      </c>
      <c r="AL1275" s="266">
        <v>44938</v>
      </c>
    </row>
    <row r="1276" spans="1:38">
      <c r="A1276" t="s">
        <v>38</v>
      </c>
      <c r="B1276" t="s">
        <v>39</v>
      </c>
      <c r="C1276" t="s">
        <v>40</v>
      </c>
      <c r="D1276" t="s">
        <v>41</v>
      </c>
      <c r="E1276" t="s">
        <v>1040</v>
      </c>
      <c r="F1276" t="s">
        <v>1041</v>
      </c>
      <c r="G1276" t="s">
        <v>44</v>
      </c>
      <c r="H1276" s="266">
        <v>43556</v>
      </c>
      <c r="I1276" s="266">
        <v>44377</v>
      </c>
      <c r="J1276" s="266">
        <v>44376</v>
      </c>
      <c r="K1276" t="s">
        <v>45</v>
      </c>
      <c r="L1276" t="s">
        <v>46</v>
      </c>
      <c r="M1276" t="s">
        <v>1042</v>
      </c>
      <c r="N1276" t="s">
        <v>48</v>
      </c>
      <c r="O1276">
        <v>10</v>
      </c>
      <c r="P1276" t="s">
        <v>180</v>
      </c>
      <c r="Q1276" t="s">
        <v>49</v>
      </c>
      <c r="R1276" t="s">
        <v>18</v>
      </c>
      <c r="S1276" t="s">
        <v>53</v>
      </c>
      <c r="U1276" t="s">
        <v>51</v>
      </c>
      <c r="V1276" t="s">
        <v>51</v>
      </c>
      <c r="W1276" s="92"/>
      <c r="X1276" s="92">
        <v>57.7</v>
      </c>
      <c r="Y1276" s="93"/>
      <c r="Z1276" s="93"/>
      <c r="AB1276" s="266">
        <v>43694</v>
      </c>
      <c r="AC1276" s="266">
        <v>43704</v>
      </c>
      <c r="AD1276" t="s">
        <v>54</v>
      </c>
      <c r="AF1276" t="s">
        <v>55</v>
      </c>
      <c r="AG1276" t="s">
        <v>1142</v>
      </c>
      <c r="AJ1276" s="266"/>
      <c r="AK1276" s="266">
        <v>44471</v>
      </c>
      <c r="AL1276" s="266">
        <v>44938</v>
      </c>
    </row>
    <row r="1277" spans="1:38">
      <c r="A1277" t="s">
        <v>38</v>
      </c>
      <c r="B1277" t="s">
        <v>39</v>
      </c>
      <c r="C1277" t="s">
        <v>40</v>
      </c>
      <c r="D1277" t="s">
        <v>41</v>
      </c>
      <c r="E1277" t="s">
        <v>1040</v>
      </c>
      <c r="F1277" t="s">
        <v>1041</v>
      </c>
      <c r="G1277" t="s">
        <v>44</v>
      </c>
      <c r="H1277" s="266">
        <v>43556</v>
      </c>
      <c r="I1277" s="266">
        <v>44377</v>
      </c>
      <c r="J1277" s="266">
        <v>44376</v>
      </c>
      <c r="K1277" t="s">
        <v>45</v>
      </c>
      <c r="L1277" t="s">
        <v>46</v>
      </c>
      <c r="M1277" t="s">
        <v>1042</v>
      </c>
      <c r="N1277" t="s">
        <v>48</v>
      </c>
      <c r="O1277">
        <v>10</v>
      </c>
      <c r="P1277" t="s">
        <v>181</v>
      </c>
      <c r="Q1277" t="s">
        <v>49</v>
      </c>
      <c r="R1277" t="s">
        <v>18</v>
      </c>
      <c r="S1277" t="s">
        <v>53</v>
      </c>
      <c r="U1277" t="s">
        <v>51</v>
      </c>
      <c r="V1277" t="s">
        <v>51</v>
      </c>
      <c r="W1277" s="92"/>
      <c r="X1277" s="92">
        <v>58.2</v>
      </c>
      <c r="Y1277" s="93"/>
      <c r="Z1277" s="93"/>
      <c r="AB1277" s="266">
        <v>44102</v>
      </c>
      <c r="AC1277" s="266">
        <v>44119</v>
      </c>
      <c r="AD1277" t="s">
        <v>54</v>
      </c>
      <c r="AF1277" t="s">
        <v>55</v>
      </c>
      <c r="AG1277" t="s">
        <v>1143</v>
      </c>
      <c r="AH1277" t="s">
        <v>57</v>
      </c>
      <c r="AI1277" t="s">
        <v>88</v>
      </c>
      <c r="AJ1277" s="266">
        <v>44119</v>
      </c>
      <c r="AK1277" s="266">
        <v>44471</v>
      </c>
      <c r="AL1277" s="266">
        <v>44938</v>
      </c>
    </row>
    <row r="1278" spans="1:38">
      <c r="A1278" t="s">
        <v>38</v>
      </c>
      <c r="B1278" t="s">
        <v>39</v>
      </c>
      <c r="C1278" t="s">
        <v>40</v>
      </c>
      <c r="D1278" t="s">
        <v>41</v>
      </c>
      <c r="E1278" t="s">
        <v>1040</v>
      </c>
      <c r="F1278" t="s">
        <v>1041</v>
      </c>
      <c r="G1278" t="s">
        <v>44</v>
      </c>
      <c r="H1278" s="266">
        <v>43556</v>
      </c>
      <c r="I1278" s="266">
        <v>44377</v>
      </c>
      <c r="J1278" s="266">
        <v>44376</v>
      </c>
      <c r="K1278" t="s">
        <v>45</v>
      </c>
      <c r="L1278" t="s">
        <v>46</v>
      </c>
      <c r="M1278" t="s">
        <v>1042</v>
      </c>
      <c r="N1278" t="s">
        <v>48</v>
      </c>
      <c r="O1278">
        <v>10</v>
      </c>
      <c r="P1278" t="s">
        <v>183</v>
      </c>
      <c r="Q1278" t="s">
        <v>49</v>
      </c>
      <c r="R1278" t="s">
        <v>18</v>
      </c>
      <c r="S1278" t="s">
        <v>53</v>
      </c>
      <c r="U1278" t="s">
        <v>48</v>
      </c>
      <c r="V1278" t="s">
        <v>48</v>
      </c>
      <c r="W1278" s="92"/>
      <c r="X1278" s="92">
        <v>35.8</v>
      </c>
      <c r="Y1278" s="93"/>
      <c r="Z1278" s="93"/>
      <c r="AB1278" s="266">
        <v>43679</v>
      </c>
      <c r="AC1278" s="266">
        <v>43692</v>
      </c>
      <c r="AD1278" t="s">
        <v>54</v>
      </c>
      <c r="AF1278" t="s">
        <v>55</v>
      </c>
      <c r="AG1278" t="s">
        <v>1144</v>
      </c>
      <c r="AJ1278" s="266"/>
      <c r="AK1278" s="266">
        <v>44471</v>
      </c>
      <c r="AL1278" s="266">
        <v>44938</v>
      </c>
    </row>
    <row r="1279" spans="1:38">
      <c r="A1279" t="s">
        <v>38</v>
      </c>
      <c r="B1279" t="s">
        <v>39</v>
      </c>
      <c r="C1279" t="s">
        <v>40</v>
      </c>
      <c r="D1279" t="s">
        <v>41</v>
      </c>
      <c r="E1279" t="s">
        <v>1040</v>
      </c>
      <c r="F1279" t="s">
        <v>1041</v>
      </c>
      <c r="G1279" t="s">
        <v>44</v>
      </c>
      <c r="H1279" s="266">
        <v>43556</v>
      </c>
      <c r="I1279" s="266">
        <v>44377</v>
      </c>
      <c r="J1279" s="266">
        <v>44376</v>
      </c>
      <c r="K1279" t="s">
        <v>45</v>
      </c>
      <c r="L1279" t="s">
        <v>46</v>
      </c>
      <c r="M1279" t="s">
        <v>1042</v>
      </c>
      <c r="N1279" t="s">
        <v>48</v>
      </c>
      <c r="O1279">
        <v>10</v>
      </c>
      <c r="P1279" t="s">
        <v>184</v>
      </c>
      <c r="Q1279" t="s">
        <v>49</v>
      </c>
      <c r="R1279" t="s">
        <v>18</v>
      </c>
      <c r="S1279" t="s">
        <v>53</v>
      </c>
      <c r="U1279" t="s">
        <v>48</v>
      </c>
      <c r="V1279" t="s">
        <v>70</v>
      </c>
      <c r="W1279" s="92"/>
      <c r="X1279" s="92">
        <v>25.5</v>
      </c>
      <c r="Y1279" s="93"/>
      <c r="Z1279" s="93"/>
      <c r="AB1279" s="266">
        <v>43974</v>
      </c>
      <c r="AC1279" s="266">
        <v>43992</v>
      </c>
      <c r="AD1279" t="s">
        <v>54</v>
      </c>
      <c r="AF1279" t="s">
        <v>55</v>
      </c>
      <c r="AG1279" t="s">
        <v>1145</v>
      </c>
      <c r="AH1279" t="s">
        <v>57</v>
      </c>
      <c r="AI1279" t="s">
        <v>88</v>
      </c>
      <c r="AJ1279" s="266">
        <v>43992</v>
      </c>
      <c r="AK1279" s="266">
        <v>44471</v>
      </c>
      <c r="AL1279" s="266">
        <v>44938</v>
      </c>
    </row>
    <row r="1280" spans="1:38">
      <c r="A1280" t="s">
        <v>38</v>
      </c>
      <c r="B1280" t="s">
        <v>39</v>
      </c>
      <c r="C1280" t="s">
        <v>40</v>
      </c>
      <c r="D1280" t="s">
        <v>41</v>
      </c>
      <c r="E1280" t="s">
        <v>1040</v>
      </c>
      <c r="F1280" t="s">
        <v>1041</v>
      </c>
      <c r="G1280" t="s">
        <v>44</v>
      </c>
      <c r="H1280" s="266">
        <v>43556</v>
      </c>
      <c r="I1280" s="266">
        <v>44377</v>
      </c>
      <c r="J1280" s="266">
        <v>44376</v>
      </c>
      <c r="K1280" t="s">
        <v>45</v>
      </c>
      <c r="L1280" t="s">
        <v>46</v>
      </c>
      <c r="M1280" t="s">
        <v>1042</v>
      </c>
      <c r="N1280" t="s">
        <v>48</v>
      </c>
      <c r="O1280">
        <v>10</v>
      </c>
      <c r="P1280" t="s">
        <v>198</v>
      </c>
      <c r="Q1280" t="s">
        <v>49</v>
      </c>
      <c r="R1280" t="s">
        <v>18</v>
      </c>
      <c r="S1280" t="s">
        <v>53</v>
      </c>
      <c r="U1280" t="s">
        <v>51</v>
      </c>
      <c r="V1280" t="s">
        <v>51</v>
      </c>
      <c r="W1280" s="92"/>
      <c r="X1280" s="92">
        <v>51.2</v>
      </c>
      <c r="Y1280" s="93"/>
      <c r="Z1280" s="93"/>
      <c r="AB1280" s="266">
        <v>44035</v>
      </c>
      <c r="AC1280" s="266">
        <v>44064</v>
      </c>
      <c r="AD1280" t="s">
        <v>54</v>
      </c>
      <c r="AF1280" t="s">
        <v>55</v>
      </c>
      <c r="AG1280" t="s">
        <v>1146</v>
      </c>
      <c r="AJ1280" s="266"/>
      <c r="AK1280" s="266">
        <v>44471</v>
      </c>
      <c r="AL1280" s="266">
        <v>44938</v>
      </c>
    </row>
    <row r="1281" spans="1:38">
      <c r="A1281" t="s">
        <v>38</v>
      </c>
      <c r="B1281" t="s">
        <v>39</v>
      </c>
      <c r="C1281" t="s">
        <v>40</v>
      </c>
      <c r="D1281" t="s">
        <v>41</v>
      </c>
      <c r="E1281" t="s">
        <v>1040</v>
      </c>
      <c r="F1281" t="s">
        <v>1041</v>
      </c>
      <c r="G1281" t="s">
        <v>44</v>
      </c>
      <c r="H1281" s="266">
        <v>43556</v>
      </c>
      <c r="I1281" s="266">
        <v>44377</v>
      </c>
      <c r="J1281" s="266">
        <v>44376</v>
      </c>
      <c r="K1281" t="s">
        <v>45</v>
      </c>
      <c r="L1281" t="s">
        <v>46</v>
      </c>
      <c r="M1281" t="s">
        <v>1042</v>
      </c>
      <c r="N1281" t="s">
        <v>48</v>
      </c>
      <c r="O1281">
        <v>11</v>
      </c>
      <c r="P1281" t="s">
        <v>193</v>
      </c>
      <c r="Q1281" t="s">
        <v>49</v>
      </c>
      <c r="R1281" t="s">
        <v>18</v>
      </c>
      <c r="S1281" t="s">
        <v>53</v>
      </c>
      <c r="U1281" t="s">
        <v>51</v>
      </c>
      <c r="V1281" t="s">
        <v>51</v>
      </c>
      <c r="W1281" s="92"/>
      <c r="X1281" s="92">
        <v>57.7</v>
      </c>
      <c r="Y1281" s="93"/>
      <c r="Z1281" s="93"/>
      <c r="AB1281" s="266">
        <v>43982</v>
      </c>
      <c r="AC1281" s="266">
        <v>43997</v>
      </c>
      <c r="AD1281" t="s">
        <v>54</v>
      </c>
      <c r="AF1281" t="s">
        <v>55</v>
      </c>
      <c r="AG1281" t="s">
        <v>1147</v>
      </c>
      <c r="AH1281" t="s">
        <v>57</v>
      </c>
      <c r="AI1281" t="s">
        <v>88</v>
      </c>
      <c r="AJ1281" s="266">
        <v>43997</v>
      </c>
      <c r="AK1281" s="266">
        <v>44471</v>
      </c>
      <c r="AL1281" s="266">
        <v>44938</v>
      </c>
    </row>
    <row r="1282" spans="1:38">
      <c r="A1282" t="s">
        <v>38</v>
      </c>
      <c r="B1282" t="s">
        <v>39</v>
      </c>
      <c r="C1282" t="s">
        <v>40</v>
      </c>
      <c r="D1282" t="s">
        <v>41</v>
      </c>
      <c r="E1282" t="s">
        <v>1040</v>
      </c>
      <c r="F1282" t="s">
        <v>1041</v>
      </c>
      <c r="G1282" t="s">
        <v>44</v>
      </c>
      <c r="H1282" s="266">
        <v>43556</v>
      </c>
      <c r="I1282" s="266">
        <v>44377</v>
      </c>
      <c r="J1282" s="266">
        <v>44376</v>
      </c>
      <c r="K1282" t="s">
        <v>45</v>
      </c>
      <c r="L1282" t="s">
        <v>46</v>
      </c>
      <c r="M1282" t="s">
        <v>1042</v>
      </c>
      <c r="N1282" t="s">
        <v>48</v>
      </c>
      <c r="O1282">
        <v>11</v>
      </c>
      <c r="P1282" t="s">
        <v>194</v>
      </c>
      <c r="Q1282" t="s">
        <v>49</v>
      </c>
      <c r="R1282" t="s">
        <v>18</v>
      </c>
      <c r="S1282" t="s">
        <v>53</v>
      </c>
      <c r="U1282" t="s">
        <v>51</v>
      </c>
      <c r="V1282" t="s">
        <v>51</v>
      </c>
      <c r="W1282" s="92"/>
      <c r="X1282" s="92">
        <v>58.2</v>
      </c>
      <c r="Y1282" s="93"/>
      <c r="Z1282" s="93"/>
      <c r="AB1282" s="266">
        <v>43975</v>
      </c>
      <c r="AC1282" s="266">
        <v>43986</v>
      </c>
      <c r="AD1282" t="s">
        <v>54</v>
      </c>
      <c r="AF1282" t="s">
        <v>55</v>
      </c>
      <c r="AG1282" t="s">
        <v>1148</v>
      </c>
      <c r="AH1282" t="s">
        <v>57</v>
      </c>
      <c r="AI1282" t="s">
        <v>88</v>
      </c>
      <c r="AJ1282" s="266">
        <v>43986</v>
      </c>
      <c r="AK1282" s="266">
        <v>44471</v>
      </c>
      <c r="AL1282" s="266">
        <v>44938</v>
      </c>
    </row>
    <row r="1283" spans="1:38">
      <c r="A1283" t="s">
        <v>38</v>
      </c>
      <c r="B1283" t="s">
        <v>39</v>
      </c>
      <c r="C1283" t="s">
        <v>40</v>
      </c>
      <c r="D1283" t="s">
        <v>41</v>
      </c>
      <c r="E1283" t="s">
        <v>1040</v>
      </c>
      <c r="F1283" t="s">
        <v>1041</v>
      </c>
      <c r="G1283" t="s">
        <v>44</v>
      </c>
      <c r="H1283" s="266">
        <v>43556</v>
      </c>
      <c r="I1283" s="266">
        <v>44377</v>
      </c>
      <c r="J1283" s="266">
        <v>44376</v>
      </c>
      <c r="K1283" t="s">
        <v>45</v>
      </c>
      <c r="L1283" t="s">
        <v>46</v>
      </c>
      <c r="M1283" t="s">
        <v>1042</v>
      </c>
      <c r="N1283" t="s">
        <v>48</v>
      </c>
      <c r="O1283">
        <v>11</v>
      </c>
      <c r="P1283" t="s">
        <v>195</v>
      </c>
      <c r="Q1283" t="s">
        <v>49</v>
      </c>
      <c r="R1283" t="s">
        <v>18</v>
      </c>
      <c r="S1283" t="s">
        <v>53</v>
      </c>
      <c r="U1283" t="s">
        <v>48</v>
      </c>
      <c r="V1283" t="s">
        <v>48</v>
      </c>
      <c r="W1283" s="92"/>
      <c r="X1283" s="92">
        <v>35.8</v>
      </c>
      <c r="Y1283" s="93"/>
      <c r="Z1283" s="93"/>
      <c r="AB1283" s="266">
        <v>44043</v>
      </c>
      <c r="AC1283" s="266">
        <v>44064</v>
      </c>
      <c r="AD1283" t="s">
        <v>54</v>
      </c>
      <c r="AF1283" t="s">
        <v>55</v>
      </c>
      <c r="AG1283" t="s">
        <v>1149</v>
      </c>
      <c r="AH1283" t="s">
        <v>57</v>
      </c>
      <c r="AI1283" t="s">
        <v>78</v>
      </c>
      <c r="AJ1283" s="266">
        <v>44064</v>
      </c>
      <c r="AK1283" s="266">
        <v>44471</v>
      </c>
      <c r="AL1283" s="266">
        <v>44938</v>
      </c>
    </row>
    <row r="1284" spans="1:38">
      <c r="A1284" t="s">
        <v>38</v>
      </c>
      <c r="B1284" t="s">
        <v>39</v>
      </c>
      <c r="C1284" t="s">
        <v>40</v>
      </c>
      <c r="D1284" t="s">
        <v>41</v>
      </c>
      <c r="E1284" t="s">
        <v>1040</v>
      </c>
      <c r="F1284" t="s">
        <v>1041</v>
      </c>
      <c r="G1284" t="s">
        <v>44</v>
      </c>
      <c r="H1284" s="266">
        <v>43556</v>
      </c>
      <c r="I1284" s="266">
        <v>44377</v>
      </c>
      <c r="J1284" s="266">
        <v>44376</v>
      </c>
      <c r="K1284" t="s">
        <v>45</v>
      </c>
      <c r="L1284" t="s">
        <v>46</v>
      </c>
      <c r="M1284" t="s">
        <v>1042</v>
      </c>
      <c r="N1284" t="s">
        <v>48</v>
      </c>
      <c r="O1284">
        <v>11</v>
      </c>
      <c r="P1284" t="s">
        <v>196</v>
      </c>
      <c r="Q1284" t="s">
        <v>49</v>
      </c>
      <c r="R1284" t="s">
        <v>18</v>
      </c>
      <c r="S1284" t="s">
        <v>53</v>
      </c>
      <c r="U1284" t="s">
        <v>48</v>
      </c>
      <c r="V1284" t="s">
        <v>70</v>
      </c>
      <c r="W1284" s="92"/>
      <c r="X1284" s="92">
        <v>25.5</v>
      </c>
      <c r="Y1284" s="93"/>
      <c r="Z1284" s="93"/>
      <c r="AB1284" s="266">
        <v>44053</v>
      </c>
      <c r="AC1284" s="266">
        <v>44067</v>
      </c>
      <c r="AD1284" t="s">
        <v>54</v>
      </c>
      <c r="AF1284" t="s">
        <v>55</v>
      </c>
      <c r="AG1284" t="s">
        <v>1150</v>
      </c>
      <c r="AJ1284" s="266"/>
      <c r="AK1284" s="266">
        <v>44471</v>
      </c>
      <c r="AL1284" s="266">
        <v>44938</v>
      </c>
    </row>
    <row r="1285" spans="1:38">
      <c r="A1285" t="s">
        <v>38</v>
      </c>
      <c r="B1285" t="s">
        <v>39</v>
      </c>
      <c r="C1285" t="s">
        <v>40</v>
      </c>
      <c r="D1285" t="s">
        <v>41</v>
      </c>
      <c r="E1285" t="s">
        <v>1040</v>
      </c>
      <c r="F1285" t="s">
        <v>1041</v>
      </c>
      <c r="G1285" t="s">
        <v>44</v>
      </c>
      <c r="H1285" s="266">
        <v>43556</v>
      </c>
      <c r="I1285" s="266">
        <v>44377</v>
      </c>
      <c r="J1285" s="266">
        <v>44376</v>
      </c>
      <c r="K1285" t="s">
        <v>45</v>
      </c>
      <c r="L1285" t="s">
        <v>46</v>
      </c>
      <c r="M1285" t="s">
        <v>1042</v>
      </c>
      <c r="N1285" t="s">
        <v>48</v>
      </c>
      <c r="O1285">
        <v>11</v>
      </c>
      <c r="P1285" t="s">
        <v>199</v>
      </c>
      <c r="Q1285" t="s">
        <v>49</v>
      </c>
      <c r="R1285" t="s">
        <v>18</v>
      </c>
      <c r="S1285" t="s">
        <v>53</v>
      </c>
      <c r="U1285" t="s">
        <v>51</v>
      </c>
      <c r="V1285" t="s">
        <v>51</v>
      </c>
      <c r="W1285" s="92"/>
      <c r="X1285" s="92">
        <v>51.2</v>
      </c>
      <c r="Y1285" s="93"/>
      <c r="Z1285" s="93"/>
      <c r="AB1285" s="266">
        <v>44055</v>
      </c>
      <c r="AC1285" s="266">
        <v>44077</v>
      </c>
      <c r="AD1285" t="s">
        <v>54</v>
      </c>
      <c r="AF1285" t="s">
        <v>55</v>
      </c>
      <c r="AG1285" t="s">
        <v>1151</v>
      </c>
      <c r="AJ1285" s="266"/>
      <c r="AK1285" s="266">
        <v>44471</v>
      </c>
      <c r="AL1285" s="266">
        <v>44938</v>
      </c>
    </row>
    <row r="1286" spans="1:38">
      <c r="A1286" t="s">
        <v>38</v>
      </c>
      <c r="B1286" t="s">
        <v>39</v>
      </c>
      <c r="C1286" t="s">
        <v>40</v>
      </c>
      <c r="D1286" t="s">
        <v>41</v>
      </c>
      <c r="E1286" t="s">
        <v>1040</v>
      </c>
      <c r="F1286" t="s">
        <v>1041</v>
      </c>
      <c r="G1286" t="s">
        <v>44</v>
      </c>
      <c r="H1286" s="266">
        <v>43556</v>
      </c>
      <c r="I1286" s="266">
        <v>44377</v>
      </c>
      <c r="J1286" s="266">
        <v>44376</v>
      </c>
      <c r="K1286" t="s">
        <v>45</v>
      </c>
      <c r="L1286" t="s">
        <v>46</v>
      </c>
      <c r="M1286" t="s">
        <v>1042</v>
      </c>
      <c r="N1286" t="s">
        <v>48</v>
      </c>
      <c r="O1286">
        <v>11</v>
      </c>
      <c r="P1286" t="s">
        <v>201</v>
      </c>
      <c r="Q1286" t="s">
        <v>49</v>
      </c>
      <c r="R1286" t="s">
        <v>18</v>
      </c>
      <c r="S1286" t="s">
        <v>53</v>
      </c>
      <c r="T1286" t="s">
        <v>51</v>
      </c>
      <c r="U1286" t="s">
        <v>51</v>
      </c>
      <c r="V1286" t="s">
        <v>51</v>
      </c>
      <c r="W1286" s="92">
        <v>60.7</v>
      </c>
      <c r="X1286" s="92">
        <v>60.7</v>
      </c>
      <c r="Y1286" s="93">
        <v>5244480</v>
      </c>
      <c r="Z1286" s="93">
        <v>86400</v>
      </c>
      <c r="AA1286" t="s">
        <v>61</v>
      </c>
      <c r="AB1286" s="266">
        <v>44232</v>
      </c>
      <c r="AC1286" s="266">
        <v>44260</v>
      </c>
      <c r="AD1286" t="s">
        <v>54</v>
      </c>
      <c r="AF1286" t="s">
        <v>55</v>
      </c>
      <c r="AG1286" t="s">
        <v>1152</v>
      </c>
      <c r="AH1286" t="s">
        <v>57</v>
      </c>
      <c r="AI1286" t="s">
        <v>78</v>
      </c>
      <c r="AJ1286" s="266">
        <v>44256</v>
      </c>
      <c r="AK1286" s="266">
        <v>44471</v>
      </c>
      <c r="AL1286" s="266">
        <v>44938</v>
      </c>
    </row>
    <row r="1287" spans="1:38">
      <c r="A1287" t="s">
        <v>38</v>
      </c>
      <c r="B1287" t="s">
        <v>39</v>
      </c>
      <c r="C1287" t="s">
        <v>40</v>
      </c>
      <c r="D1287" t="s">
        <v>41</v>
      </c>
      <c r="E1287" t="s">
        <v>1040</v>
      </c>
      <c r="F1287" t="s">
        <v>1041</v>
      </c>
      <c r="G1287" t="s">
        <v>44</v>
      </c>
      <c r="H1287" s="266">
        <v>43556</v>
      </c>
      <c r="I1287" s="266">
        <v>44377</v>
      </c>
      <c r="J1287" s="266">
        <v>44376</v>
      </c>
      <c r="K1287" t="s">
        <v>45</v>
      </c>
      <c r="L1287" t="s">
        <v>46</v>
      </c>
      <c r="M1287" t="s">
        <v>1042</v>
      </c>
      <c r="N1287" t="s">
        <v>48</v>
      </c>
      <c r="O1287">
        <v>11</v>
      </c>
      <c r="P1287" t="s">
        <v>202</v>
      </c>
      <c r="Q1287" t="s">
        <v>49</v>
      </c>
      <c r="R1287" t="s">
        <v>18</v>
      </c>
      <c r="S1287" t="s">
        <v>53</v>
      </c>
      <c r="U1287" t="s">
        <v>51</v>
      </c>
      <c r="V1287" t="s">
        <v>51</v>
      </c>
      <c r="W1287" s="92"/>
      <c r="X1287" s="92">
        <v>57.6</v>
      </c>
      <c r="Y1287" s="93"/>
      <c r="Z1287" s="93"/>
      <c r="AB1287" s="266">
        <v>44109</v>
      </c>
      <c r="AC1287" s="266">
        <v>44120</v>
      </c>
      <c r="AD1287" t="s">
        <v>54</v>
      </c>
      <c r="AF1287" t="s">
        <v>55</v>
      </c>
      <c r="AG1287" t="s">
        <v>1153</v>
      </c>
      <c r="AH1287" t="s">
        <v>57</v>
      </c>
      <c r="AI1287" t="s">
        <v>105</v>
      </c>
      <c r="AJ1287" s="266">
        <v>44120</v>
      </c>
      <c r="AK1287" s="266">
        <v>44471</v>
      </c>
      <c r="AL1287" s="266">
        <v>44938</v>
      </c>
    </row>
    <row r="1288" spans="1:38">
      <c r="A1288" t="s">
        <v>38</v>
      </c>
      <c r="B1288" t="s">
        <v>39</v>
      </c>
      <c r="C1288" t="s">
        <v>40</v>
      </c>
      <c r="D1288" t="s">
        <v>41</v>
      </c>
      <c r="E1288" t="s">
        <v>1040</v>
      </c>
      <c r="F1288" t="s">
        <v>1041</v>
      </c>
      <c r="G1288" t="s">
        <v>44</v>
      </c>
      <c r="H1288" s="266">
        <v>43556</v>
      </c>
      <c r="I1288" s="266">
        <v>44377</v>
      </c>
      <c r="J1288" s="266">
        <v>44376</v>
      </c>
      <c r="K1288" t="s">
        <v>45</v>
      </c>
      <c r="L1288" t="s">
        <v>46</v>
      </c>
      <c r="M1288" t="s">
        <v>1042</v>
      </c>
      <c r="N1288" t="s">
        <v>48</v>
      </c>
      <c r="O1288">
        <v>11</v>
      </c>
      <c r="P1288" t="s">
        <v>203</v>
      </c>
      <c r="Q1288" t="s">
        <v>49</v>
      </c>
      <c r="R1288" t="s">
        <v>18</v>
      </c>
      <c r="S1288" t="s">
        <v>53</v>
      </c>
      <c r="U1288" t="s">
        <v>48</v>
      </c>
      <c r="V1288" t="s">
        <v>48</v>
      </c>
      <c r="W1288" s="92"/>
      <c r="X1288" s="92">
        <v>35.7</v>
      </c>
      <c r="Y1288" s="93"/>
      <c r="Z1288" s="93"/>
      <c r="AB1288" s="266">
        <v>43982</v>
      </c>
      <c r="AC1288" s="266">
        <v>43992</v>
      </c>
      <c r="AD1288" t="s">
        <v>54</v>
      </c>
      <c r="AF1288" t="s">
        <v>55</v>
      </c>
      <c r="AG1288" t="s">
        <v>1154</v>
      </c>
      <c r="AH1288" t="s">
        <v>57</v>
      </c>
      <c r="AI1288" t="s">
        <v>88</v>
      </c>
      <c r="AJ1288" s="266">
        <v>43992</v>
      </c>
      <c r="AK1288" s="266">
        <v>44471</v>
      </c>
      <c r="AL1288" s="266">
        <v>44938</v>
      </c>
    </row>
    <row r="1289" spans="1:38">
      <c r="A1289" t="s">
        <v>38</v>
      </c>
      <c r="B1289" t="s">
        <v>39</v>
      </c>
      <c r="C1289" t="s">
        <v>40</v>
      </c>
      <c r="D1289" t="s">
        <v>41</v>
      </c>
      <c r="E1289" t="s">
        <v>1040</v>
      </c>
      <c r="F1289" t="s">
        <v>1041</v>
      </c>
      <c r="G1289" t="s">
        <v>44</v>
      </c>
      <c r="H1289" s="266">
        <v>43556</v>
      </c>
      <c r="I1289" s="266">
        <v>44377</v>
      </c>
      <c r="J1289" s="266">
        <v>44376</v>
      </c>
      <c r="K1289" t="s">
        <v>45</v>
      </c>
      <c r="L1289" t="s">
        <v>46</v>
      </c>
      <c r="M1289" t="s">
        <v>1042</v>
      </c>
      <c r="N1289" t="s">
        <v>48</v>
      </c>
      <c r="O1289">
        <v>11</v>
      </c>
      <c r="P1289" t="s">
        <v>204</v>
      </c>
      <c r="Q1289" t="s">
        <v>49</v>
      </c>
      <c r="R1289" t="s">
        <v>18</v>
      </c>
      <c r="S1289" t="s">
        <v>53</v>
      </c>
      <c r="U1289" t="s">
        <v>48</v>
      </c>
      <c r="V1289" t="s">
        <v>48</v>
      </c>
      <c r="W1289" s="92"/>
      <c r="X1289" s="92">
        <v>39.5</v>
      </c>
      <c r="Y1289" s="93"/>
      <c r="Z1289" s="93"/>
      <c r="AB1289" s="266">
        <v>43959</v>
      </c>
      <c r="AC1289" s="266">
        <v>43966</v>
      </c>
      <c r="AD1289" t="s">
        <v>54</v>
      </c>
      <c r="AF1289" t="s">
        <v>55</v>
      </c>
      <c r="AG1289" t="s">
        <v>1155</v>
      </c>
      <c r="AH1289" t="s">
        <v>57</v>
      </c>
      <c r="AI1289" t="s">
        <v>78</v>
      </c>
      <c r="AJ1289" s="266">
        <v>43966</v>
      </c>
      <c r="AK1289" s="266">
        <v>44471</v>
      </c>
      <c r="AL1289" s="266">
        <v>44938</v>
      </c>
    </row>
    <row r="1290" spans="1:38">
      <c r="A1290" t="s">
        <v>38</v>
      </c>
      <c r="B1290" t="s">
        <v>39</v>
      </c>
      <c r="C1290" t="s">
        <v>40</v>
      </c>
      <c r="D1290" t="s">
        <v>41</v>
      </c>
      <c r="E1290" t="s">
        <v>1040</v>
      </c>
      <c r="F1290" t="s">
        <v>1041</v>
      </c>
      <c r="G1290" t="s">
        <v>44</v>
      </c>
      <c r="H1290" s="266">
        <v>43556</v>
      </c>
      <c r="I1290" s="266">
        <v>44377</v>
      </c>
      <c r="J1290" s="266">
        <v>44376</v>
      </c>
      <c r="K1290" t="s">
        <v>45</v>
      </c>
      <c r="L1290" t="s">
        <v>46</v>
      </c>
      <c r="M1290" t="s">
        <v>1042</v>
      </c>
      <c r="N1290" t="s">
        <v>48</v>
      </c>
      <c r="O1290">
        <v>11</v>
      </c>
      <c r="P1290" t="s">
        <v>205</v>
      </c>
      <c r="Q1290" t="s">
        <v>49</v>
      </c>
      <c r="R1290" t="s">
        <v>18</v>
      </c>
      <c r="S1290" t="s">
        <v>53</v>
      </c>
      <c r="U1290" t="s">
        <v>48</v>
      </c>
      <c r="V1290" t="s">
        <v>48</v>
      </c>
      <c r="W1290" s="92"/>
      <c r="X1290" s="92">
        <v>37.8</v>
      </c>
      <c r="Y1290" s="93"/>
      <c r="Z1290" s="93"/>
      <c r="AB1290" s="266">
        <v>43757</v>
      </c>
      <c r="AC1290" s="266">
        <v>43766</v>
      </c>
      <c r="AD1290" t="s">
        <v>54</v>
      </c>
      <c r="AF1290" t="s">
        <v>55</v>
      </c>
      <c r="AG1290" t="s">
        <v>1156</v>
      </c>
      <c r="AH1290" t="s">
        <v>57</v>
      </c>
      <c r="AI1290" t="s">
        <v>78</v>
      </c>
      <c r="AJ1290" s="266">
        <v>43766</v>
      </c>
      <c r="AK1290" s="266">
        <v>44471</v>
      </c>
      <c r="AL1290" s="266">
        <v>44938</v>
      </c>
    </row>
    <row r="1291" spans="1:38">
      <c r="A1291" t="s">
        <v>38</v>
      </c>
      <c r="B1291" t="s">
        <v>39</v>
      </c>
      <c r="C1291" t="s">
        <v>40</v>
      </c>
      <c r="D1291" t="s">
        <v>41</v>
      </c>
      <c r="E1291" t="s">
        <v>1040</v>
      </c>
      <c r="F1291" t="s">
        <v>1041</v>
      </c>
      <c r="G1291" t="s">
        <v>44</v>
      </c>
      <c r="H1291" s="266">
        <v>43556</v>
      </c>
      <c r="I1291" s="266">
        <v>44377</v>
      </c>
      <c r="J1291" s="266">
        <v>44376</v>
      </c>
      <c r="K1291" t="s">
        <v>45</v>
      </c>
      <c r="L1291" t="s">
        <v>46</v>
      </c>
      <c r="M1291" t="s">
        <v>1042</v>
      </c>
      <c r="N1291" t="s">
        <v>48</v>
      </c>
      <c r="O1291">
        <v>11</v>
      </c>
      <c r="P1291" t="s">
        <v>206</v>
      </c>
      <c r="Q1291" t="s">
        <v>49</v>
      </c>
      <c r="R1291" t="s">
        <v>18</v>
      </c>
      <c r="S1291" t="s">
        <v>53</v>
      </c>
      <c r="T1291" t="s">
        <v>60</v>
      </c>
      <c r="U1291" t="s">
        <v>60</v>
      </c>
      <c r="V1291" t="s">
        <v>60</v>
      </c>
      <c r="W1291" s="92">
        <v>90</v>
      </c>
      <c r="X1291" s="92">
        <v>90</v>
      </c>
      <c r="Y1291" s="93">
        <v>6444000</v>
      </c>
      <c r="Z1291" s="93">
        <v>71600</v>
      </c>
      <c r="AA1291" t="s">
        <v>61</v>
      </c>
      <c r="AB1291" s="266">
        <v>44225</v>
      </c>
      <c r="AC1291" s="266">
        <v>44232</v>
      </c>
      <c r="AD1291" t="s">
        <v>54</v>
      </c>
      <c r="AF1291" t="s">
        <v>55</v>
      </c>
      <c r="AG1291" t="s">
        <v>1157</v>
      </c>
      <c r="AH1291" t="s">
        <v>57</v>
      </c>
      <c r="AI1291" t="s">
        <v>58</v>
      </c>
      <c r="AJ1291" s="266">
        <v>44232</v>
      </c>
      <c r="AK1291" s="266">
        <v>44471</v>
      </c>
      <c r="AL1291" s="266">
        <v>44938</v>
      </c>
    </row>
    <row r="1292" spans="1:38">
      <c r="A1292" t="s">
        <v>38</v>
      </c>
      <c r="B1292" t="s">
        <v>39</v>
      </c>
      <c r="C1292" t="s">
        <v>40</v>
      </c>
      <c r="D1292" t="s">
        <v>41</v>
      </c>
      <c r="E1292" t="s">
        <v>1040</v>
      </c>
      <c r="F1292" t="s">
        <v>1041</v>
      </c>
      <c r="G1292" t="s">
        <v>44</v>
      </c>
      <c r="H1292" s="266">
        <v>43556</v>
      </c>
      <c r="I1292" s="266">
        <v>44377</v>
      </c>
      <c r="J1292" s="266">
        <v>44376</v>
      </c>
      <c r="K1292" t="s">
        <v>45</v>
      </c>
      <c r="L1292" t="s">
        <v>46</v>
      </c>
      <c r="M1292" t="s">
        <v>1042</v>
      </c>
      <c r="N1292" t="s">
        <v>48</v>
      </c>
      <c r="O1292">
        <v>12</v>
      </c>
      <c r="P1292" t="s">
        <v>207</v>
      </c>
      <c r="Q1292" t="s">
        <v>49</v>
      </c>
      <c r="R1292" t="s">
        <v>18</v>
      </c>
      <c r="S1292" t="s">
        <v>53</v>
      </c>
      <c r="T1292" t="s">
        <v>51</v>
      </c>
      <c r="U1292" t="s">
        <v>51</v>
      </c>
      <c r="V1292" t="s">
        <v>51</v>
      </c>
      <c r="W1292" s="92">
        <v>57.7</v>
      </c>
      <c r="X1292" s="92">
        <v>57.7</v>
      </c>
      <c r="Y1292" s="93">
        <v>5106450</v>
      </c>
      <c r="Z1292" s="93">
        <v>88500</v>
      </c>
      <c r="AA1292" t="s">
        <v>61</v>
      </c>
      <c r="AB1292" s="266">
        <v>44242</v>
      </c>
      <c r="AC1292" s="266">
        <v>44246</v>
      </c>
      <c r="AD1292" t="s">
        <v>54</v>
      </c>
      <c r="AF1292" t="s">
        <v>55</v>
      </c>
      <c r="AG1292" t="s">
        <v>1158</v>
      </c>
      <c r="AH1292" t="s">
        <v>57</v>
      </c>
      <c r="AI1292" t="s">
        <v>844</v>
      </c>
      <c r="AJ1292" s="266">
        <v>44246</v>
      </c>
      <c r="AK1292" s="266">
        <v>44471</v>
      </c>
      <c r="AL1292" s="266">
        <v>44938</v>
      </c>
    </row>
    <row r="1293" spans="1:38">
      <c r="A1293" t="s">
        <v>38</v>
      </c>
      <c r="B1293" t="s">
        <v>39</v>
      </c>
      <c r="C1293" t="s">
        <v>40</v>
      </c>
      <c r="D1293" t="s">
        <v>41</v>
      </c>
      <c r="E1293" t="s">
        <v>1040</v>
      </c>
      <c r="F1293" t="s">
        <v>1041</v>
      </c>
      <c r="G1293" t="s">
        <v>44</v>
      </c>
      <c r="H1293" s="266">
        <v>43556</v>
      </c>
      <c r="I1293" s="266">
        <v>44377</v>
      </c>
      <c r="J1293" s="266">
        <v>44376</v>
      </c>
      <c r="K1293" t="s">
        <v>45</v>
      </c>
      <c r="L1293" t="s">
        <v>46</v>
      </c>
      <c r="M1293" t="s">
        <v>1042</v>
      </c>
      <c r="N1293" t="s">
        <v>48</v>
      </c>
      <c r="O1293">
        <v>12</v>
      </c>
      <c r="P1293" t="s">
        <v>208</v>
      </c>
      <c r="Q1293" t="s">
        <v>49</v>
      </c>
      <c r="R1293" t="s">
        <v>18</v>
      </c>
      <c r="S1293" t="s">
        <v>53</v>
      </c>
      <c r="U1293" t="s">
        <v>51</v>
      </c>
      <c r="V1293" t="s">
        <v>51</v>
      </c>
      <c r="W1293" s="92"/>
      <c r="X1293" s="92">
        <v>58.2</v>
      </c>
      <c r="Y1293" s="93"/>
      <c r="Z1293" s="93"/>
      <c r="AB1293" s="266">
        <v>43737</v>
      </c>
      <c r="AC1293" s="266">
        <v>43745</v>
      </c>
      <c r="AD1293" t="s">
        <v>54</v>
      </c>
      <c r="AF1293" t="s">
        <v>55</v>
      </c>
      <c r="AG1293" t="s">
        <v>1159</v>
      </c>
      <c r="AH1293" t="s">
        <v>57</v>
      </c>
      <c r="AI1293" t="s">
        <v>78</v>
      </c>
      <c r="AJ1293" s="266">
        <v>43745</v>
      </c>
      <c r="AK1293" s="266">
        <v>44471</v>
      </c>
      <c r="AL1293" s="266">
        <v>44938</v>
      </c>
    </row>
    <row r="1294" spans="1:38">
      <c r="A1294" t="s">
        <v>38</v>
      </c>
      <c r="B1294" t="s">
        <v>39</v>
      </c>
      <c r="C1294" t="s">
        <v>40</v>
      </c>
      <c r="D1294" t="s">
        <v>41</v>
      </c>
      <c r="E1294" t="s">
        <v>1040</v>
      </c>
      <c r="F1294" t="s">
        <v>1041</v>
      </c>
      <c r="G1294" t="s">
        <v>44</v>
      </c>
      <c r="H1294" s="266">
        <v>43556</v>
      </c>
      <c r="I1294" s="266">
        <v>44377</v>
      </c>
      <c r="J1294" s="266">
        <v>44376</v>
      </c>
      <c r="K1294" t="s">
        <v>45</v>
      </c>
      <c r="L1294" t="s">
        <v>46</v>
      </c>
      <c r="M1294" t="s">
        <v>1042</v>
      </c>
      <c r="N1294" t="s">
        <v>48</v>
      </c>
      <c r="O1294">
        <v>12</v>
      </c>
      <c r="P1294" t="s">
        <v>210</v>
      </c>
      <c r="Q1294" t="s">
        <v>49</v>
      </c>
      <c r="R1294" t="s">
        <v>18</v>
      </c>
      <c r="S1294" t="s">
        <v>53</v>
      </c>
      <c r="U1294" t="s">
        <v>48</v>
      </c>
      <c r="V1294" t="s">
        <v>48</v>
      </c>
      <c r="W1294" s="92"/>
      <c r="X1294" s="92">
        <v>35.8</v>
      </c>
      <c r="Y1294" s="93"/>
      <c r="Z1294" s="93"/>
      <c r="AB1294" s="266">
        <v>43798</v>
      </c>
      <c r="AC1294" s="266">
        <v>43822</v>
      </c>
      <c r="AD1294" t="s">
        <v>54</v>
      </c>
      <c r="AF1294" t="s">
        <v>55</v>
      </c>
      <c r="AG1294" t="s">
        <v>1160</v>
      </c>
      <c r="AH1294" t="s">
        <v>57</v>
      </c>
      <c r="AI1294" t="s">
        <v>88</v>
      </c>
      <c r="AJ1294" s="266">
        <v>43822</v>
      </c>
      <c r="AK1294" s="266">
        <v>44471</v>
      </c>
      <c r="AL1294" s="266">
        <v>44938</v>
      </c>
    </row>
    <row r="1295" spans="1:38">
      <c r="A1295" t="s">
        <v>38</v>
      </c>
      <c r="B1295" t="s">
        <v>39</v>
      </c>
      <c r="C1295" t="s">
        <v>40</v>
      </c>
      <c r="D1295" t="s">
        <v>41</v>
      </c>
      <c r="E1295" t="s">
        <v>1040</v>
      </c>
      <c r="F1295" t="s">
        <v>1041</v>
      </c>
      <c r="G1295" t="s">
        <v>44</v>
      </c>
      <c r="H1295" s="266">
        <v>43556</v>
      </c>
      <c r="I1295" s="266">
        <v>44377</v>
      </c>
      <c r="J1295" s="266">
        <v>44376</v>
      </c>
      <c r="K1295" t="s">
        <v>45</v>
      </c>
      <c r="L1295" t="s">
        <v>46</v>
      </c>
      <c r="M1295" t="s">
        <v>1042</v>
      </c>
      <c r="N1295" t="s">
        <v>48</v>
      </c>
      <c r="O1295">
        <v>12</v>
      </c>
      <c r="P1295" t="s">
        <v>211</v>
      </c>
      <c r="Q1295" t="s">
        <v>49</v>
      </c>
      <c r="R1295" t="s">
        <v>18</v>
      </c>
      <c r="S1295" t="s">
        <v>53</v>
      </c>
      <c r="U1295" t="s">
        <v>48</v>
      </c>
      <c r="V1295" t="s">
        <v>70</v>
      </c>
      <c r="W1295" s="92"/>
      <c r="X1295" s="92">
        <v>25.5</v>
      </c>
      <c r="Y1295" s="93"/>
      <c r="Z1295" s="93"/>
      <c r="AB1295" s="266">
        <v>43803</v>
      </c>
      <c r="AC1295" s="266">
        <v>43812</v>
      </c>
      <c r="AD1295" t="s">
        <v>54</v>
      </c>
      <c r="AF1295" t="s">
        <v>55</v>
      </c>
      <c r="AG1295" t="s">
        <v>1161</v>
      </c>
      <c r="AJ1295" s="266"/>
      <c r="AK1295" s="266">
        <v>44471</v>
      </c>
      <c r="AL1295" s="266">
        <v>44938</v>
      </c>
    </row>
    <row r="1296" spans="1:38">
      <c r="A1296" t="s">
        <v>38</v>
      </c>
      <c r="B1296" t="s">
        <v>39</v>
      </c>
      <c r="C1296" t="s">
        <v>40</v>
      </c>
      <c r="D1296" t="s">
        <v>41</v>
      </c>
      <c r="E1296" t="s">
        <v>1040</v>
      </c>
      <c r="F1296" t="s">
        <v>1041</v>
      </c>
      <c r="G1296" t="s">
        <v>44</v>
      </c>
      <c r="H1296" s="266">
        <v>43556</v>
      </c>
      <c r="I1296" s="266">
        <v>44377</v>
      </c>
      <c r="J1296" s="266">
        <v>44376</v>
      </c>
      <c r="K1296" t="s">
        <v>45</v>
      </c>
      <c r="L1296" t="s">
        <v>46</v>
      </c>
      <c r="M1296" t="s">
        <v>1042</v>
      </c>
      <c r="N1296" t="s">
        <v>48</v>
      </c>
      <c r="O1296">
        <v>12</v>
      </c>
      <c r="P1296" t="s">
        <v>212</v>
      </c>
      <c r="Q1296" t="s">
        <v>49</v>
      </c>
      <c r="R1296" t="s">
        <v>18</v>
      </c>
      <c r="S1296" t="s">
        <v>53</v>
      </c>
      <c r="U1296" t="s">
        <v>51</v>
      </c>
      <c r="V1296" t="s">
        <v>51</v>
      </c>
      <c r="W1296" s="92"/>
      <c r="X1296" s="92">
        <v>51.2</v>
      </c>
      <c r="Y1296" s="93"/>
      <c r="Z1296" s="93"/>
      <c r="AB1296" s="266">
        <v>44103</v>
      </c>
      <c r="AC1296" s="266">
        <v>44126</v>
      </c>
      <c r="AD1296" t="s">
        <v>54</v>
      </c>
      <c r="AF1296" t="s">
        <v>55</v>
      </c>
      <c r="AG1296" t="s">
        <v>1162</v>
      </c>
      <c r="AJ1296" s="266"/>
      <c r="AK1296" s="266">
        <v>44471</v>
      </c>
      <c r="AL1296" s="266">
        <v>44938</v>
      </c>
    </row>
    <row r="1297" spans="1:38">
      <c r="A1297" t="s">
        <v>38</v>
      </c>
      <c r="B1297" t="s">
        <v>39</v>
      </c>
      <c r="C1297" t="s">
        <v>40</v>
      </c>
      <c r="D1297" t="s">
        <v>41</v>
      </c>
      <c r="E1297" t="s">
        <v>1040</v>
      </c>
      <c r="F1297" t="s">
        <v>1041</v>
      </c>
      <c r="G1297" t="s">
        <v>44</v>
      </c>
      <c r="H1297" s="266">
        <v>43556</v>
      </c>
      <c r="I1297" s="266">
        <v>44377</v>
      </c>
      <c r="J1297" s="266">
        <v>44376</v>
      </c>
      <c r="K1297" t="s">
        <v>45</v>
      </c>
      <c r="L1297" t="s">
        <v>46</v>
      </c>
      <c r="M1297" t="s">
        <v>1042</v>
      </c>
      <c r="N1297" t="s">
        <v>48</v>
      </c>
      <c r="O1297">
        <v>12</v>
      </c>
      <c r="P1297" t="s">
        <v>213</v>
      </c>
      <c r="Q1297" t="s">
        <v>49</v>
      </c>
      <c r="R1297" t="s">
        <v>18</v>
      </c>
      <c r="S1297" t="s">
        <v>53</v>
      </c>
      <c r="U1297" t="s">
        <v>51</v>
      </c>
      <c r="V1297" t="s">
        <v>51</v>
      </c>
      <c r="W1297" s="92"/>
      <c r="X1297" s="92">
        <v>60.7</v>
      </c>
      <c r="Y1297" s="93"/>
      <c r="Z1297" s="93"/>
      <c r="AB1297" s="266">
        <v>43963</v>
      </c>
      <c r="AC1297" s="266">
        <v>43976</v>
      </c>
      <c r="AD1297" t="s">
        <v>54</v>
      </c>
      <c r="AF1297" t="s">
        <v>55</v>
      </c>
      <c r="AG1297" t="s">
        <v>1163</v>
      </c>
      <c r="AH1297" t="s">
        <v>57</v>
      </c>
      <c r="AI1297" t="s">
        <v>88</v>
      </c>
      <c r="AJ1297" s="266">
        <v>43976</v>
      </c>
      <c r="AK1297" s="266">
        <v>44471</v>
      </c>
      <c r="AL1297" s="266">
        <v>44938</v>
      </c>
    </row>
    <row r="1298" spans="1:38">
      <c r="A1298" t="s">
        <v>38</v>
      </c>
      <c r="B1298" t="s">
        <v>39</v>
      </c>
      <c r="C1298" t="s">
        <v>40</v>
      </c>
      <c r="D1298" t="s">
        <v>41</v>
      </c>
      <c r="E1298" t="s">
        <v>1040</v>
      </c>
      <c r="F1298" t="s">
        <v>1041</v>
      </c>
      <c r="G1298" t="s">
        <v>44</v>
      </c>
      <c r="H1298" s="266">
        <v>43556</v>
      </c>
      <c r="I1298" s="266">
        <v>44377</v>
      </c>
      <c r="J1298" s="266">
        <v>44376</v>
      </c>
      <c r="K1298" t="s">
        <v>45</v>
      </c>
      <c r="L1298" t="s">
        <v>46</v>
      </c>
      <c r="M1298" t="s">
        <v>1042</v>
      </c>
      <c r="N1298" t="s">
        <v>48</v>
      </c>
      <c r="O1298">
        <v>12</v>
      </c>
      <c r="P1298" t="s">
        <v>214</v>
      </c>
      <c r="Q1298" t="s">
        <v>49</v>
      </c>
      <c r="R1298" t="s">
        <v>18</v>
      </c>
      <c r="S1298" t="s">
        <v>53</v>
      </c>
      <c r="T1298" t="s">
        <v>51</v>
      </c>
      <c r="U1298" t="s">
        <v>51</v>
      </c>
      <c r="V1298" t="s">
        <v>51</v>
      </c>
      <c r="W1298" s="92">
        <v>57.6</v>
      </c>
      <c r="X1298" s="92">
        <v>57.6</v>
      </c>
      <c r="Y1298" s="93">
        <v>5011200</v>
      </c>
      <c r="Z1298" s="93">
        <v>87000</v>
      </c>
      <c r="AA1298" t="s">
        <v>61</v>
      </c>
      <c r="AB1298" s="266">
        <v>44211</v>
      </c>
      <c r="AC1298" s="266">
        <v>44238</v>
      </c>
      <c r="AD1298" t="s">
        <v>54</v>
      </c>
      <c r="AF1298" t="s">
        <v>55</v>
      </c>
      <c r="AG1298" t="s">
        <v>1164</v>
      </c>
      <c r="AJ1298" s="266"/>
      <c r="AK1298" s="266">
        <v>44471</v>
      </c>
      <c r="AL1298" s="266">
        <v>44938</v>
      </c>
    </row>
    <row r="1299" spans="1:38">
      <c r="A1299" t="s">
        <v>38</v>
      </c>
      <c r="B1299" t="s">
        <v>39</v>
      </c>
      <c r="C1299" t="s">
        <v>40</v>
      </c>
      <c r="D1299" t="s">
        <v>41</v>
      </c>
      <c r="E1299" t="s">
        <v>1040</v>
      </c>
      <c r="F1299" t="s">
        <v>1041</v>
      </c>
      <c r="G1299" t="s">
        <v>44</v>
      </c>
      <c r="H1299" s="266">
        <v>43556</v>
      </c>
      <c r="I1299" s="266">
        <v>44377</v>
      </c>
      <c r="J1299" s="266">
        <v>44376</v>
      </c>
      <c r="K1299" t="s">
        <v>45</v>
      </c>
      <c r="L1299" t="s">
        <v>46</v>
      </c>
      <c r="M1299" t="s">
        <v>1042</v>
      </c>
      <c r="N1299" t="s">
        <v>48</v>
      </c>
      <c r="O1299">
        <v>12</v>
      </c>
      <c r="P1299" t="s">
        <v>215</v>
      </c>
      <c r="Q1299" t="s">
        <v>49</v>
      </c>
      <c r="R1299" t="s">
        <v>18</v>
      </c>
      <c r="S1299" t="s">
        <v>53</v>
      </c>
      <c r="U1299" t="s">
        <v>48</v>
      </c>
      <c r="V1299" t="s">
        <v>48</v>
      </c>
      <c r="W1299" s="92"/>
      <c r="X1299" s="92">
        <v>35.7</v>
      </c>
      <c r="Y1299" s="93">
        <v>3461115</v>
      </c>
      <c r="Z1299" s="93">
        <v>96950</v>
      </c>
      <c r="AA1299" t="s">
        <v>1052</v>
      </c>
      <c r="AB1299" s="266">
        <v>44114</v>
      </c>
      <c r="AC1299" s="266">
        <v>44126</v>
      </c>
      <c r="AD1299" t="s">
        <v>54</v>
      </c>
      <c r="AF1299" t="s">
        <v>55</v>
      </c>
      <c r="AG1299" t="s">
        <v>1165</v>
      </c>
      <c r="AH1299" t="s">
        <v>57</v>
      </c>
      <c r="AI1299" t="s">
        <v>128</v>
      </c>
      <c r="AJ1299" s="266">
        <v>44126</v>
      </c>
      <c r="AK1299" s="266">
        <v>44471</v>
      </c>
      <c r="AL1299" s="266">
        <v>44938</v>
      </c>
    </row>
    <row r="1300" spans="1:38">
      <c r="A1300" t="s">
        <v>38</v>
      </c>
      <c r="B1300" t="s">
        <v>39</v>
      </c>
      <c r="C1300" t="s">
        <v>40</v>
      </c>
      <c r="D1300" t="s">
        <v>41</v>
      </c>
      <c r="E1300" t="s">
        <v>1040</v>
      </c>
      <c r="F1300" t="s">
        <v>1041</v>
      </c>
      <c r="G1300" t="s">
        <v>44</v>
      </c>
      <c r="H1300" s="266">
        <v>43556</v>
      </c>
      <c r="I1300" s="266">
        <v>44377</v>
      </c>
      <c r="J1300" s="266">
        <v>44376</v>
      </c>
      <c r="K1300" t="s">
        <v>45</v>
      </c>
      <c r="L1300" t="s">
        <v>46</v>
      </c>
      <c r="M1300" t="s">
        <v>1042</v>
      </c>
      <c r="N1300" t="s">
        <v>48</v>
      </c>
      <c r="O1300">
        <v>12</v>
      </c>
      <c r="P1300" t="s">
        <v>216</v>
      </c>
      <c r="Q1300" t="s">
        <v>49</v>
      </c>
      <c r="R1300" t="s">
        <v>18</v>
      </c>
      <c r="S1300" t="s">
        <v>53</v>
      </c>
      <c r="T1300" t="s">
        <v>48</v>
      </c>
      <c r="U1300" t="s">
        <v>48</v>
      </c>
      <c r="V1300" t="s">
        <v>48</v>
      </c>
      <c r="W1300" s="92">
        <v>39.5</v>
      </c>
      <c r="X1300" s="92">
        <v>39.5</v>
      </c>
      <c r="Y1300" s="93">
        <v>3823600</v>
      </c>
      <c r="Z1300" s="93">
        <v>96800</v>
      </c>
      <c r="AA1300" t="s">
        <v>61</v>
      </c>
      <c r="AB1300" s="266">
        <v>44165</v>
      </c>
      <c r="AC1300" s="266">
        <v>44188</v>
      </c>
      <c r="AD1300" t="s">
        <v>54</v>
      </c>
      <c r="AF1300" t="s">
        <v>91</v>
      </c>
      <c r="AG1300" t="s">
        <v>1166</v>
      </c>
      <c r="AH1300" t="s">
        <v>57</v>
      </c>
      <c r="AI1300" t="s">
        <v>78</v>
      </c>
      <c r="AJ1300" s="266">
        <v>44188</v>
      </c>
      <c r="AK1300" s="266">
        <v>44471</v>
      </c>
      <c r="AL1300" s="266">
        <v>44938</v>
      </c>
    </row>
    <row r="1301" spans="1:38">
      <c r="A1301" t="s">
        <v>38</v>
      </c>
      <c r="B1301" t="s">
        <v>39</v>
      </c>
      <c r="C1301" t="s">
        <v>40</v>
      </c>
      <c r="D1301" t="s">
        <v>41</v>
      </c>
      <c r="E1301" t="s">
        <v>1040</v>
      </c>
      <c r="F1301" t="s">
        <v>1041</v>
      </c>
      <c r="G1301" t="s">
        <v>44</v>
      </c>
      <c r="H1301" s="266">
        <v>43556</v>
      </c>
      <c r="I1301" s="266">
        <v>44377</v>
      </c>
      <c r="J1301" s="266">
        <v>44376</v>
      </c>
      <c r="K1301" t="s">
        <v>45</v>
      </c>
      <c r="L1301" t="s">
        <v>46</v>
      </c>
      <c r="M1301" t="s">
        <v>1042</v>
      </c>
      <c r="N1301" t="s">
        <v>48</v>
      </c>
      <c r="O1301">
        <v>12</v>
      </c>
      <c r="P1301" t="s">
        <v>218</v>
      </c>
      <c r="Q1301" t="s">
        <v>49</v>
      </c>
      <c r="R1301" t="s">
        <v>18</v>
      </c>
      <c r="S1301" t="s">
        <v>53</v>
      </c>
      <c r="U1301" t="s">
        <v>48</v>
      </c>
      <c r="V1301" t="s">
        <v>48</v>
      </c>
      <c r="W1301" s="92"/>
      <c r="X1301" s="92">
        <v>37.8</v>
      </c>
      <c r="Y1301" s="93"/>
      <c r="Z1301" s="93"/>
      <c r="AB1301" s="266">
        <v>43790</v>
      </c>
      <c r="AC1301" s="266">
        <v>43804</v>
      </c>
      <c r="AD1301" t="s">
        <v>54</v>
      </c>
      <c r="AF1301" t="s">
        <v>55</v>
      </c>
      <c r="AG1301" t="s">
        <v>1167</v>
      </c>
      <c r="AJ1301" s="266"/>
      <c r="AK1301" s="266">
        <v>44471</v>
      </c>
      <c r="AL1301" s="266">
        <v>44938</v>
      </c>
    </row>
    <row r="1302" spans="1:38">
      <c r="A1302" t="s">
        <v>38</v>
      </c>
      <c r="B1302" t="s">
        <v>39</v>
      </c>
      <c r="C1302" t="s">
        <v>40</v>
      </c>
      <c r="D1302" t="s">
        <v>41</v>
      </c>
      <c r="E1302" t="s">
        <v>1040</v>
      </c>
      <c r="F1302" t="s">
        <v>1041</v>
      </c>
      <c r="G1302" t="s">
        <v>44</v>
      </c>
      <c r="H1302" s="266">
        <v>43556</v>
      </c>
      <c r="I1302" s="266">
        <v>44377</v>
      </c>
      <c r="J1302" s="266">
        <v>44376</v>
      </c>
      <c r="K1302" t="s">
        <v>45</v>
      </c>
      <c r="L1302" t="s">
        <v>46</v>
      </c>
      <c r="M1302" t="s">
        <v>1042</v>
      </c>
      <c r="N1302" t="s">
        <v>48</v>
      </c>
      <c r="O1302">
        <v>12</v>
      </c>
      <c r="P1302" t="s">
        <v>219</v>
      </c>
      <c r="Q1302" t="s">
        <v>49</v>
      </c>
      <c r="R1302" t="s">
        <v>18</v>
      </c>
      <c r="S1302" t="s">
        <v>53</v>
      </c>
      <c r="U1302" t="s">
        <v>60</v>
      </c>
      <c r="V1302" t="s">
        <v>60</v>
      </c>
      <c r="W1302" s="92"/>
      <c r="X1302" s="92">
        <v>90</v>
      </c>
      <c r="Y1302" s="93"/>
      <c r="Z1302" s="93"/>
      <c r="AB1302" s="266">
        <v>43655</v>
      </c>
      <c r="AC1302" s="266">
        <v>43668</v>
      </c>
      <c r="AD1302" t="s">
        <v>54</v>
      </c>
      <c r="AF1302" t="s">
        <v>55</v>
      </c>
      <c r="AG1302" t="s">
        <v>1168</v>
      </c>
      <c r="AJ1302" s="266"/>
      <c r="AK1302" s="266">
        <v>44471</v>
      </c>
      <c r="AL1302" s="266">
        <v>44938</v>
      </c>
    </row>
    <row r="1303" spans="1:38">
      <c r="A1303" t="s">
        <v>38</v>
      </c>
      <c r="B1303" t="s">
        <v>39</v>
      </c>
      <c r="C1303" t="s">
        <v>40</v>
      </c>
      <c r="D1303" t="s">
        <v>41</v>
      </c>
      <c r="E1303" t="s">
        <v>1040</v>
      </c>
      <c r="F1303" t="s">
        <v>1041</v>
      </c>
      <c r="G1303" t="s">
        <v>44</v>
      </c>
      <c r="H1303" s="266">
        <v>43556</v>
      </c>
      <c r="I1303" s="266">
        <v>44377</v>
      </c>
      <c r="J1303" s="266">
        <v>44376</v>
      </c>
      <c r="K1303" t="s">
        <v>45</v>
      </c>
      <c r="L1303" t="s">
        <v>46</v>
      </c>
      <c r="M1303" t="s">
        <v>1042</v>
      </c>
      <c r="N1303" t="s">
        <v>48</v>
      </c>
      <c r="O1303">
        <v>13</v>
      </c>
      <c r="P1303" t="s">
        <v>220</v>
      </c>
      <c r="Q1303" t="s">
        <v>49</v>
      </c>
      <c r="R1303" t="s">
        <v>18</v>
      </c>
      <c r="S1303" t="s">
        <v>53</v>
      </c>
      <c r="U1303" t="s">
        <v>51</v>
      </c>
      <c r="V1303" t="s">
        <v>51</v>
      </c>
      <c r="W1303" s="92"/>
      <c r="X1303" s="92">
        <v>57.7</v>
      </c>
      <c r="Y1303" s="93"/>
      <c r="Z1303" s="93"/>
      <c r="AB1303" s="266">
        <v>44103</v>
      </c>
      <c r="AC1303" s="266">
        <v>44116</v>
      </c>
      <c r="AD1303" t="s">
        <v>54</v>
      </c>
      <c r="AF1303" t="s">
        <v>55</v>
      </c>
      <c r="AG1303" t="s">
        <v>1169</v>
      </c>
      <c r="AJ1303" s="266"/>
      <c r="AK1303" s="266">
        <v>44471</v>
      </c>
      <c r="AL1303" s="266">
        <v>44938</v>
      </c>
    </row>
    <row r="1304" spans="1:38">
      <c r="A1304" t="s">
        <v>38</v>
      </c>
      <c r="B1304" t="s">
        <v>39</v>
      </c>
      <c r="C1304" t="s">
        <v>40</v>
      </c>
      <c r="D1304" t="s">
        <v>41</v>
      </c>
      <c r="E1304" t="s">
        <v>1040</v>
      </c>
      <c r="F1304" t="s">
        <v>1041</v>
      </c>
      <c r="G1304" t="s">
        <v>44</v>
      </c>
      <c r="H1304" s="266">
        <v>43556</v>
      </c>
      <c r="I1304" s="266">
        <v>44377</v>
      </c>
      <c r="J1304" s="266">
        <v>44376</v>
      </c>
      <c r="K1304" t="s">
        <v>45</v>
      </c>
      <c r="L1304" t="s">
        <v>46</v>
      </c>
      <c r="M1304" t="s">
        <v>1042</v>
      </c>
      <c r="N1304" t="s">
        <v>48</v>
      </c>
      <c r="O1304">
        <v>13</v>
      </c>
      <c r="P1304" t="s">
        <v>222</v>
      </c>
      <c r="Q1304" t="s">
        <v>49</v>
      </c>
      <c r="R1304" t="s">
        <v>18</v>
      </c>
      <c r="S1304" t="s">
        <v>53</v>
      </c>
      <c r="U1304" t="s">
        <v>51</v>
      </c>
      <c r="V1304" t="s">
        <v>51</v>
      </c>
      <c r="W1304" s="92"/>
      <c r="X1304" s="92">
        <v>58.2</v>
      </c>
      <c r="Y1304" s="93"/>
      <c r="Z1304" s="93"/>
      <c r="AB1304" s="266">
        <v>43979</v>
      </c>
      <c r="AC1304" s="266">
        <v>43991</v>
      </c>
      <c r="AD1304" t="s">
        <v>54</v>
      </c>
      <c r="AF1304" t="s">
        <v>55</v>
      </c>
      <c r="AG1304" t="s">
        <v>1170</v>
      </c>
      <c r="AH1304" t="s">
        <v>57</v>
      </c>
      <c r="AI1304" t="s">
        <v>73</v>
      </c>
      <c r="AJ1304" s="266">
        <v>43991</v>
      </c>
      <c r="AK1304" s="266">
        <v>44471</v>
      </c>
      <c r="AL1304" s="266">
        <v>44938</v>
      </c>
    </row>
    <row r="1305" spans="1:38">
      <c r="A1305" t="s">
        <v>38</v>
      </c>
      <c r="B1305" t="s">
        <v>39</v>
      </c>
      <c r="C1305" t="s">
        <v>40</v>
      </c>
      <c r="D1305" t="s">
        <v>41</v>
      </c>
      <c r="E1305" t="s">
        <v>1040</v>
      </c>
      <c r="F1305" t="s">
        <v>1041</v>
      </c>
      <c r="G1305" t="s">
        <v>44</v>
      </c>
      <c r="H1305" s="266">
        <v>43556</v>
      </c>
      <c r="I1305" s="266">
        <v>44377</v>
      </c>
      <c r="J1305" s="266">
        <v>44376</v>
      </c>
      <c r="K1305" t="s">
        <v>45</v>
      </c>
      <c r="L1305" t="s">
        <v>46</v>
      </c>
      <c r="M1305" t="s">
        <v>1042</v>
      </c>
      <c r="N1305" t="s">
        <v>48</v>
      </c>
      <c r="O1305">
        <v>13</v>
      </c>
      <c r="P1305" t="s">
        <v>223</v>
      </c>
      <c r="Q1305" t="s">
        <v>49</v>
      </c>
      <c r="R1305" t="s">
        <v>18</v>
      </c>
      <c r="S1305" t="s">
        <v>53</v>
      </c>
      <c r="T1305" t="s">
        <v>48</v>
      </c>
      <c r="U1305" t="s">
        <v>48</v>
      </c>
      <c r="V1305" t="s">
        <v>48</v>
      </c>
      <c r="W1305" s="92">
        <v>35.8</v>
      </c>
      <c r="X1305" s="92">
        <v>35.8</v>
      </c>
      <c r="Y1305" s="93">
        <v>3476180</v>
      </c>
      <c r="Z1305" s="93">
        <v>97100</v>
      </c>
      <c r="AA1305" t="s">
        <v>61</v>
      </c>
      <c r="AB1305" s="266">
        <v>44162</v>
      </c>
      <c r="AC1305" s="266">
        <v>44181</v>
      </c>
      <c r="AD1305" t="s">
        <v>54</v>
      </c>
      <c r="AF1305" t="s">
        <v>55</v>
      </c>
      <c r="AG1305" t="s">
        <v>1171</v>
      </c>
      <c r="AH1305" t="s">
        <v>57</v>
      </c>
      <c r="AI1305" t="s">
        <v>88</v>
      </c>
      <c r="AJ1305" s="266">
        <v>44181</v>
      </c>
      <c r="AK1305" s="266">
        <v>44471</v>
      </c>
      <c r="AL1305" s="266">
        <v>44938</v>
      </c>
    </row>
    <row r="1306" spans="1:38">
      <c r="A1306" t="s">
        <v>38</v>
      </c>
      <c r="B1306" t="s">
        <v>39</v>
      </c>
      <c r="C1306" t="s">
        <v>40</v>
      </c>
      <c r="D1306" t="s">
        <v>41</v>
      </c>
      <c r="E1306" t="s">
        <v>1040</v>
      </c>
      <c r="F1306" t="s">
        <v>1041</v>
      </c>
      <c r="G1306" t="s">
        <v>44</v>
      </c>
      <c r="H1306" s="266">
        <v>43556</v>
      </c>
      <c r="I1306" s="266">
        <v>44377</v>
      </c>
      <c r="J1306" s="266">
        <v>44376</v>
      </c>
      <c r="K1306" t="s">
        <v>45</v>
      </c>
      <c r="L1306" t="s">
        <v>46</v>
      </c>
      <c r="M1306" t="s">
        <v>1042</v>
      </c>
      <c r="N1306" t="s">
        <v>48</v>
      </c>
      <c r="O1306">
        <v>13</v>
      </c>
      <c r="P1306" t="s">
        <v>225</v>
      </c>
      <c r="Q1306" t="s">
        <v>49</v>
      </c>
      <c r="R1306" t="s">
        <v>18</v>
      </c>
      <c r="S1306" t="s">
        <v>53</v>
      </c>
      <c r="U1306" t="s">
        <v>48</v>
      </c>
      <c r="V1306" t="s">
        <v>70</v>
      </c>
      <c r="W1306" s="92"/>
      <c r="X1306" s="92">
        <v>25.5</v>
      </c>
      <c r="Y1306" s="93">
        <v>2690250</v>
      </c>
      <c r="Z1306" s="93">
        <v>105500</v>
      </c>
      <c r="AA1306" t="s">
        <v>1052</v>
      </c>
      <c r="AB1306" s="266">
        <v>44129</v>
      </c>
      <c r="AC1306" s="266">
        <v>44141</v>
      </c>
      <c r="AD1306" t="s">
        <v>54</v>
      </c>
      <c r="AF1306" t="s">
        <v>55</v>
      </c>
      <c r="AG1306" t="s">
        <v>1172</v>
      </c>
      <c r="AH1306" t="s">
        <v>57</v>
      </c>
      <c r="AI1306" t="s">
        <v>78</v>
      </c>
      <c r="AJ1306" s="266">
        <v>44141</v>
      </c>
      <c r="AK1306" s="266">
        <v>44471</v>
      </c>
      <c r="AL1306" s="266">
        <v>44938</v>
      </c>
    </row>
    <row r="1307" spans="1:38">
      <c r="A1307" t="s">
        <v>38</v>
      </c>
      <c r="B1307" t="s">
        <v>39</v>
      </c>
      <c r="C1307" t="s">
        <v>40</v>
      </c>
      <c r="D1307" t="s">
        <v>41</v>
      </c>
      <c r="E1307" t="s">
        <v>1040</v>
      </c>
      <c r="F1307" t="s">
        <v>1041</v>
      </c>
      <c r="G1307" t="s">
        <v>44</v>
      </c>
      <c r="H1307" s="266">
        <v>43556</v>
      </c>
      <c r="I1307" s="266">
        <v>44377</v>
      </c>
      <c r="J1307" s="266">
        <v>44376</v>
      </c>
      <c r="K1307" t="s">
        <v>45</v>
      </c>
      <c r="L1307" t="s">
        <v>46</v>
      </c>
      <c r="M1307" t="s">
        <v>1042</v>
      </c>
      <c r="N1307" t="s">
        <v>48</v>
      </c>
      <c r="O1307">
        <v>13</v>
      </c>
      <c r="P1307" t="s">
        <v>227</v>
      </c>
      <c r="Q1307" t="s">
        <v>49</v>
      </c>
      <c r="R1307" t="s">
        <v>18</v>
      </c>
      <c r="S1307" t="s">
        <v>53</v>
      </c>
      <c r="T1307" t="s">
        <v>51</v>
      </c>
      <c r="U1307" t="s">
        <v>51</v>
      </c>
      <c r="V1307" t="s">
        <v>51</v>
      </c>
      <c r="W1307" s="92">
        <v>51.2</v>
      </c>
      <c r="X1307" s="92">
        <v>51.2</v>
      </c>
      <c r="Y1307" s="93">
        <v>4608000</v>
      </c>
      <c r="Z1307" s="93">
        <v>90000</v>
      </c>
      <c r="AA1307" t="s">
        <v>61</v>
      </c>
      <c r="AB1307" s="266">
        <v>44209</v>
      </c>
      <c r="AC1307" s="266">
        <v>44225</v>
      </c>
      <c r="AD1307" t="s">
        <v>54</v>
      </c>
      <c r="AF1307" t="s">
        <v>55</v>
      </c>
      <c r="AG1307" t="s">
        <v>1173</v>
      </c>
      <c r="AJ1307" s="266"/>
      <c r="AK1307" s="266">
        <v>44471</v>
      </c>
      <c r="AL1307" s="266">
        <v>44938</v>
      </c>
    </row>
    <row r="1308" spans="1:38">
      <c r="A1308" t="s">
        <v>38</v>
      </c>
      <c r="B1308" t="s">
        <v>39</v>
      </c>
      <c r="C1308" t="s">
        <v>40</v>
      </c>
      <c r="D1308" t="s">
        <v>41</v>
      </c>
      <c r="E1308" t="s">
        <v>1040</v>
      </c>
      <c r="F1308" t="s">
        <v>1041</v>
      </c>
      <c r="G1308" t="s">
        <v>44</v>
      </c>
      <c r="H1308" s="266">
        <v>43556</v>
      </c>
      <c r="I1308" s="266">
        <v>44377</v>
      </c>
      <c r="J1308" s="266">
        <v>44376</v>
      </c>
      <c r="K1308" t="s">
        <v>45</v>
      </c>
      <c r="L1308" t="s">
        <v>46</v>
      </c>
      <c r="M1308" t="s">
        <v>1042</v>
      </c>
      <c r="N1308" t="s">
        <v>48</v>
      </c>
      <c r="O1308">
        <v>13</v>
      </c>
      <c r="P1308" t="s">
        <v>229</v>
      </c>
      <c r="Q1308" t="s">
        <v>49</v>
      </c>
      <c r="R1308" t="s">
        <v>18</v>
      </c>
      <c r="S1308" t="s">
        <v>53</v>
      </c>
      <c r="U1308" t="s">
        <v>51</v>
      </c>
      <c r="V1308" t="s">
        <v>51</v>
      </c>
      <c r="W1308" s="92"/>
      <c r="X1308" s="92">
        <v>60.7</v>
      </c>
      <c r="Y1308" s="93">
        <v>5056310</v>
      </c>
      <c r="Z1308" s="93">
        <v>83300</v>
      </c>
      <c r="AA1308" t="s">
        <v>1052</v>
      </c>
      <c r="AB1308" s="266">
        <v>44043</v>
      </c>
      <c r="AC1308" s="266">
        <v>44076</v>
      </c>
      <c r="AD1308" t="s">
        <v>54</v>
      </c>
      <c r="AF1308" t="s">
        <v>55</v>
      </c>
      <c r="AG1308" t="s">
        <v>1174</v>
      </c>
      <c r="AH1308" t="s">
        <v>57</v>
      </c>
      <c r="AI1308" t="s">
        <v>699</v>
      </c>
      <c r="AJ1308" s="266">
        <v>44076</v>
      </c>
      <c r="AK1308" s="266">
        <v>44471</v>
      </c>
      <c r="AL1308" s="266">
        <v>44938</v>
      </c>
    </row>
    <row r="1309" spans="1:38">
      <c r="A1309" t="s">
        <v>38</v>
      </c>
      <c r="B1309" t="s">
        <v>39</v>
      </c>
      <c r="C1309" t="s">
        <v>40</v>
      </c>
      <c r="D1309" t="s">
        <v>41</v>
      </c>
      <c r="E1309" t="s">
        <v>1040</v>
      </c>
      <c r="F1309" t="s">
        <v>1041</v>
      </c>
      <c r="G1309" t="s">
        <v>44</v>
      </c>
      <c r="H1309" s="266">
        <v>43556</v>
      </c>
      <c r="I1309" s="266">
        <v>44377</v>
      </c>
      <c r="J1309" s="266">
        <v>44376</v>
      </c>
      <c r="K1309" t="s">
        <v>45</v>
      </c>
      <c r="L1309" t="s">
        <v>46</v>
      </c>
      <c r="M1309" t="s">
        <v>1042</v>
      </c>
      <c r="N1309" t="s">
        <v>48</v>
      </c>
      <c r="O1309">
        <v>13</v>
      </c>
      <c r="P1309" t="s">
        <v>230</v>
      </c>
      <c r="Q1309" t="s">
        <v>49</v>
      </c>
      <c r="R1309" t="s">
        <v>18</v>
      </c>
      <c r="S1309" t="s">
        <v>53</v>
      </c>
      <c r="U1309" t="s">
        <v>51</v>
      </c>
      <c r="V1309" t="s">
        <v>51</v>
      </c>
      <c r="W1309" s="92"/>
      <c r="X1309" s="92">
        <v>57.6</v>
      </c>
      <c r="Y1309" s="93"/>
      <c r="Z1309" s="93"/>
      <c r="AB1309" s="266">
        <v>43976</v>
      </c>
      <c r="AC1309" s="266">
        <v>43991</v>
      </c>
      <c r="AD1309" t="s">
        <v>54</v>
      </c>
      <c r="AF1309" t="s">
        <v>55</v>
      </c>
      <c r="AG1309" t="s">
        <v>1175</v>
      </c>
      <c r="AH1309" t="s">
        <v>57</v>
      </c>
      <c r="AI1309" t="s">
        <v>88</v>
      </c>
      <c r="AJ1309" s="266">
        <v>43991</v>
      </c>
      <c r="AK1309" s="266">
        <v>44471</v>
      </c>
      <c r="AL1309" s="266">
        <v>44938</v>
      </c>
    </row>
    <row r="1310" spans="1:38">
      <c r="A1310" t="s">
        <v>38</v>
      </c>
      <c r="B1310" t="s">
        <v>39</v>
      </c>
      <c r="C1310" t="s">
        <v>40</v>
      </c>
      <c r="D1310" t="s">
        <v>41</v>
      </c>
      <c r="E1310" t="s">
        <v>1040</v>
      </c>
      <c r="F1310" t="s">
        <v>1041</v>
      </c>
      <c r="G1310" t="s">
        <v>44</v>
      </c>
      <c r="H1310" s="266">
        <v>43556</v>
      </c>
      <c r="I1310" s="266">
        <v>44377</v>
      </c>
      <c r="J1310" s="266">
        <v>44376</v>
      </c>
      <c r="K1310" t="s">
        <v>45</v>
      </c>
      <c r="L1310" t="s">
        <v>46</v>
      </c>
      <c r="M1310" t="s">
        <v>1042</v>
      </c>
      <c r="N1310" t="s">
        <v>48</v>
      </c>
      <c r="O1310">
        <v>13</v>
      </c>
      <c r="P1310" t="s">
        <v>231</v>
      </c>
      <c r="Q1310" t="s">
        <v>49</v>
      </c>
      <c r="R1310" t="s">
        <v>18</v>
      </c>
      <c r="S1310" t="s">
        <v>53</v>
      </c>
      <c r="U1310" t="s">
        <v>48</v>
      </c>
      <c r="V1310" t="s">
        <v>48</v>
      </c>
      <c r="W1310" s="92"/>
      <c r="X1310" s="92">
        <v>35.7</v>
      </c>
      <c r="Y1310" s="93"/>
      <c r="Z1310" s="93"/>
      <c r="AB1310" s="266">
        <v>43960</v>
      </c>
      <c r="AC1310" s="266">
        <v>43971</v>
      </c>
      <c r="AD1310" t="s">
        <v>54</v>
      </c>
      <c r="AF1310" t="s">
        <v>55</v>
      </c>
      <c r="AG1310" t="s">
        <v>1176</v>
      </c>
      <c r="AH1310" t="s">
        <v>57</v>
      </c>
      <c r="AI1310" t="s">
        <v>88</v>
      </c>
      <c r="AJ1310" s="266">
        <v>43971</v>
      </c>
      <c r="AK1310" s="266">
        <v>44471</v>
      </c>
      <c r="AL1310" s="266">
        <v>44938</v>
      </c>
    </row>
    <row r="1311" spans="1:38">
      <c r="A1311" t="s">
        <v>38</v>
      </c>
      <c r="B1311" t="s">
        <v>39</v>
      </c>
      <c r="C1311" t="s">
        <v>40</v>
      </c>
      <c r="D1311" t="s">
        <v>41</v>
      </c>
      <c r="E1311" t="s">
        <v>1040</v>
      </c>
      <c r="F1311" t="s">
        <v>1041</v>
      </c>
      <c r="G1311" t="s">
        <v>44</v>
      </c>
      <c r="H1311" s="266">
        <v>43556</v>
      </c>
      <c r="I1311" s="266">
        <v>44377</v>
      </c>
      <c r="J1311" s="266">
        <v>44376</v>
      </c>
      <c r="K1311" t="s">
        <v>45</v>
      </c>
      <c r="L1311" t="s">
        <v>46</v>
      </c>
      <c r="M1311" t="s">
        <v>1042</v>
      </c>
      <c r="N1311" t="s">
        <v>48</v>
      </c>
      <c r="O1311">
        <v>13</v>
      </c>
      <c r="P1311" t="s">
        <v>232</v>
      </c>
      <c r="Q1311" t="s">
        <v>49</v>
      </c>
      <c r="R1311" t="s">
        <v>18</v>
      </c>
      <c r="S1311" t="s">
        <v>53</v>
      </c>
      <c r="U1311" t="s">
        <v>48</v>
      </c>
      <c r="V1311" t="s">
        <v>48</v>
      </c>
      <c r="W1311" s="92"/>
      <c r="X1311" s="92">
        <v>39.5</v>
      </c>
      <c r="Y1311" s="93"/>
      <c r="Z1311" s="93"/>
      <c r="AB1311" s="266">
        <v>44097</v>
      </c>
      <c r="AC1311" s="266">
        <v>44105</v>
      </c>
      <c r="AD1311" t="s">
        <v>54</v>
      </c>
      <c r="AF1311" t="s">
        <v>55</v>
      </c>
      <c r="AG1311" t="s">
        <v>1177</v>
      </c>
      <c r="AJ1311" s="266"/>
      <c r="AK1311" s="266">
        <v>44471</v>
      </c>
      <c r="AL1311" s="266">
        <v>44938</v>
      </c>
    </row>
    <row r="1312" spans="1:38">
      <c r="A1312" t="s">
        <v>38</v>
      </c>
      <c r="B1312" t="s">
        <v>39</v>
      </c>
      <c r="C1312" t="s">
        <v>40</v>
      </c>
      <c r="D1312" t="s">
        <v>41</v>
      </c>
      <c r="E1312" t="s">
        <v>1040</v>
      </c>
      <c r="F1312" t="s">
        <v>1041</v>
      </c>
      <c r="G1312" t="s">
        <v>44</v>
      </c>
      <c r="H1312" s="266">
        <v>43556</v>
      </c>
      <c r="I1312" s="266">
        <v>44377</v>
      </c>
      <c r="J1312" s="266">
        <v>44376</v>
      </c>
      <c r="K1312" t="s">
        <v>45</v>
      </c>
      <c r="L1312" t="s">
        <v>46</v>
      </c>
      <c r="M1312" t="s">
        <v>1042</v>
      </c>
      <c r="N1312" t="s">
        <v>48</v>
      </c>
      <c r="O1312">
        <v>13</v>
      </c>
      <c r="P1312" t="s">
        <v>233</v>
      </c>
      <c r="Q1312" t="s">
        <v>49</v>
      </c>
      <c r="R1312" t="s">
        <v>18</v>
      </c>
      <c r="S1312" t="s">
        <v>53</v>
      </c>
      <c r="U1312" t="s">
        <v>48</v>
      </c>
      <c r="V1312" t="s">
        <v>48</v>
      </c>
      <c r="W1312" s="92"/>
      <c r="X1312" s="92">
        <v>37.8</v>
      </c>
      <c r="Y1312" s="93"/>
      <c r="Z1312" s="93"/>
      <c r="AB1312" s="266">
        <v>44043</v>
      </c>
      <c r="AC1312" s="266">
        <v>44064</v>
      </c>
      <c r="AD1312" t="s">
        <v>54</v>
      </c>
      <c r="AF1312" t="s">
        <v>55</v>
      </c>
      <c r="AG1312" t="s">
        <v>1178</v>
      </c>
      <c r="AJ1312" s="266"/>
      <c r="AK1312" s="266">
        <v>44471</v>
      </c>
      <c r="AL1312" s="266">
        <v>44938</v>
      </c>
    </row>
    <row r="1313" spans="1:38">
      <c r="A1313" t="s">
        <v>38</v>
      </c>
      <c r="B1313" t="s">
        <v>39</v>
      </c>
      <c r="C1313" t="s">
        <v>40</v>
      </c>
      <c r="D1313" t="s">
        <v>41</v>
      </c>
      <c r="E1313" t="s">
        <v>1040</v>
      </c>
      <c r="F1313" t="s">
        <v>1041</v>
      </c>
      <c r="G1313" t="s">
        <v>44</v>
      </c>
      <c r="H1313" s="266">
        <v>43556</v>
      </c>
      <c r="I1313" s="266">
        <v>44377</v>
      </c>
      <c r="J1313" s="266">
        <v>44376</v>
      </c>
      <c r="K1313" t="s">
        <v>45</v>
      </c>
      <c r="L1313" t="s">
        <v>46</v>
      </c>
      <c r="M1313" t="s">
        <v>1042</v>
      </c>
      <c r="N1313" t="s">
        <v>48</v>
      </c>
      <c r="O1313">
        <v>13</v>
      </c>
      <c r="P1313" t="s">
        <v>234</v>
      </c>
      <c r="Q1313" t="s">
        <v>49</v>
      </c>
      <c r="R1313" t="s">
        <v>18</v>
      </c>
      <c r="S1313" t="s">
        <v>53</v>
      </c>
      <c r="T1313" t="s">
        <v>60</v>
      </c>
      <c r="U1313" t="s">
        <v>60</v>
      </c>
      <c r="V1313" t="s">
        <v>60</v>
      </c>
      <c r="W1313" s="92">
        <v>90</v>
      </c>
      <c r="X1313" s="92">
        <v>90</v>
      </c>
      <c r="Y1313" s="93">
        <v>6570000</v>
      </c>
      <c r="Z1313" s="93">
        <v>73000</v>
      </c>
      <c r="AA1313" t="s">
        <v>61</v>
      </c>
      <c r="AB1313" s="266">
        <v>44351</v>
      </c>
      <c r="AC1313" s="266">
        <v>44363</v>
      </c>
      <c r="AD1313" t="s">
        <v>54</v>
      </c>
      <c r="AF1313" t="s">
        <v>55</v>
      </c>
      <c r="AG1313" t="s">
        <v>1179</v>
      </c>
      <c r="AJ1313" s="266"/>
      <c r="AK1313" s="266">
        <v>44471</v>
      </c>
      <c r="AL1313" s="266">
        <v>44938</v>
      </c>
    </row>
    <row r="1314" spans="1:38">
      <c r="A1314" t="s">
        <v>38</v>
      </c>
      <c r="B1314" t="s">
        <v>39</v>
      </c>
      <c r="C1314" t="s">
        <v>40</v>
      </c>
      <c r="D1314" t="s">
        <v>41</v>
      </c>
      <c r="E1314" t="s">
        <v>1040</v>
      </c>
      <c r="F1314" t="s">
        <v>1041</v>
      </c>
      <c r="G1314" t="s">
        <v>44</v>
      </c>
      <c r="H1314" s="266">
        <v>43556</v>
      </c>
      <c r="I1314" s="266">
        <v>44377</v>
      </c>
      <c r="J1314" s="266">
        <v>44376</v>
      </c>
      <c r="K1314" t="s">
        <v>45</v>
      </c>
      <c r="L1314" t="s">
        <v>46</v>
      </c>
      <c r="M1314" t="s">
        <v>1042</v>
      </c>
      <c r="N1314" t="s">
        <v>48</v>
      </c>
      <c r="O1314">
        <v>14</v>
      </c>
      <c r="P1314" t="s">
        <v>235</v>
      </c>
      <c r="Q1314" t="s">
        <v>49</v>
      </c>
      <c r="R1314" t="s">
        <v>18</v>
      </c>
      <c r="S1314" t="s">
        <v>53</v>
      </c>
      <c r="U1314" t="s">
        <v>51</v>
      </c>
      <c r="V1314" t="s">
        <v>51</v>
      </c>
      <c r="W1314" s="92"/>
      <c r="X1314" s="92">
        <v>57.7</v>
      </c>
      <c r="Y1314" s="93"/>
      <c r="Z1314" s="93"/>
      <c r="AB1314" s="266">
        <v>44109</v>
      </c>
      <c r="AC1314" s="266">
        <v>44132</v>
      </c>
      <c r="AD1314" t="s">
        <v>54</v>
      </c>
      <c r="AF1314" t="s">
        <v>55</v>
      </c>
      <c r="AG1314" t="s">
        <v>1180</v>
      </c>
      <c r="AJ1314" s="266"/>
      <c r="AK1314" s="266">
        <v>44471</v>
      </c>
      <c r="AL1314" s="266">
        <v>44938</v>
      </c>
    </row>
    <row r="1315" spans="1:38">
      <c r="A1315" t="s">
        <v>38</v>
      </c>
      <c r="B1315" t="s">
        <v>39</v>
      </c>
      <c r="C1315" t="s">
        <v>40</v>
      </c>
      <c r="D1315" t="s">
        <v>41</v>
      </c>
      <c r="E1315" t="s">
        <v>1040</v>
      </c>
      <c r="F1315" t="s">
        <v>1041</v>
      </c>
      <c r="G1315" t="s">
        <v>44</v>
      </c>
      <c r="H1315" s="266">
        <v>43556</v>
      </c>
      <c r="I1315" s="266">
        <v>44377</v>
      </c>
      <c r="J1315" s="266">
        <v>44376</v>
      </c>
      <c r="K1315" t="s">
        <v>45</v>
      </c>
      <c r="L1315" t="s">
        <v>46</v>
      </c>
      <c r="M1315" t="s">
        <v>1042</v>
      </c>
      <c r="N1315" t="s">
        <v>48</v>
      </c>
      <c r="O1315">
        <v>14</v>
      </c>
      <c r="P1315" t="s">
        <v>236</v>
      </c>
      <c r="Q1315" t="s">
        <v>49</v>
      </c>
      <c r="R1315" t="s">
        <v>18</v>
      </c>
      <c r="S1315" t="s">
        <v>53</v>
      </c>
      <c r="U1315" t="s">
        <v>51</v>
      </c>
      <c r="V1315" t="s">
        <v>51</v>
      </c>
      <c r="W1315" s="92"/>
      <c r="X1315" s="92">
        <v>58.2</v>
      </c>
      <c r="Y1315" s="93">
        <v>4848060</v>
      </c>
      <c r="Z1315" s="93">
        <v>83300</v>
      </c>
      <c r="AA1315" t="s">
        <v>1052</v>
      </c>
      <c r="AB1315" s="266">
        <v>44068</v>
      </c>
      <c r="AC1315" s="266">
        <v>44078</v>
      </c>
      <c r="AD1315" t="s">
        <v>54</v>
      </c>
      <c r="AF1315" t="s">
        <v>55</v>
      </c>
      <c r="AG1315" t="s">
        <v>1181</v>
      </c>
      <c r="AH1315" t="s">
        <v>57</v>
      </c>
      <c r="AI1315" t="s">
        <v>78</v>
      </c>
      <c r="AJ1315" s="266">
        <v>44078</v>
      </c>
      <c r="AK1315" s="266">
        <v>44471</v>
      </c>
      <c r="AL1315" s="266">
        <v>44938</v>
      </c>
    </row>
    <row r="1316" spans="1:38">
      <c r="A1316" t="s">
        <v>38</v>
      </c>
      <c r="B1316" t="s">
        <v>39</v>
      </c>
      <c r="C1316" t="s">
        <v>40</v>
      </c>
      <c r="D1316" t="s">
        <v>41</v>
      </c>
      <c r="E1316" t="s">
        <v>1040</v>
      </c>
      <c r="F1316" t="s">
        <v>1041</v>
      </c>
      <c r="G1316" t="s">
        <v>44</v>
      </c>
      <c r="H1316" s="266">
        <v>43556</v>
      </c>
      <c r="I1316" s="266">
        <v>44377</v>
      </c>
      <c r="J1316" s="266">
        <v>44376</v>
      </c>
      <c r="K1316" t="s">
        <v>45</v>
      </c>
      <c r="L1316" t="s">
        <v>46</v>
      </c>
      <c r="M1316" t="s">
        <v>1042</v>
      </c>
      <c r="N1316" t="s">
        <v>48</v>
      </c>
      <c r="O1316">
        <v>14</v>
      </c>
      <c r="P1316" t="s">
        <v>237</v>
      </c>
      <c r="Q1316" t="s">
        <v>49</v>
      </c>
      <c r="R1316" t="s">
        <v>18</v>
      </c>
      <c r="S1316" t="s">
        <v>53</v>
      </c>
      <c r="U1316" t="s">
        <v>48</v>
      </c>
      <c r="V1316" t="s">
        <v>48</v>
      </c>
      <c r="W1316" s="92"/>
      <c r="X1316" s="92">
        <v>35.8</v>
      </c>
      <c r="Y1316" s="93"/>
      <c r="Z1316" s="93"/>
      <c r="AB1316" s="266">
        <v>44050</v>
      </c>
      <c r="AC1316" s="266">
        <v>44075</v>
      </c>
      <c r="AD1316" t="s">
        <v>54</v>
      </c>
      <c r="AF1316" t="s">
        <v>55</v>
      </c>
      <c r="AG1316" t="s">
        <v>1182</v>
      </c>
      <c r="AH1316" t="s">
        <v>57</v>
      </c>
      <c r="AI1316" t="s">
        <v>88</v>
      </c>
      <c r="AJ1316" s="266">
        <v>44075</v>
      </c>
      <c r="AK1316" s="266">
        <v>44471</v>
      </c>
      <c r="AL1316" s="266">
        <v>44938</v>
      </c>
    </row>
    <row r="1317" spans="1:38">
      <c r="A1317" t="s">
        <v>38</v>
      </c>
      <c r="B1317" t="s">
        <v>39</v>
      </c>
      <c r="C1317" t="s">
        <v>40</v>
      </c>
      <c r="D1317" t="s">
        <v>41</v>
      </c>
      <c r="E1317" t="s">
        <v>1040</v>
      </c>
      <c r="F1317" t="s">
        <v>1041</v>
      </c>
      <c r="G1317" t="s">
        <v>44</v>
      </c>
      <c r="H1317" s="266">
        <v>43556</v>
      </c>
      <c r="I1317" s="266">
        <v>44377</v>
      </c>
      <c r="J1317" s="266">
        <v>44376</v>
      </c>
      <c r="K1317" t="s">
        <v>45</v>
      </c>
      <c r="L1317" t="s">
        <v>46</v>
      </c>
      <c r="M1317" t="s">
        <v>1042</v>
      </c>
      <c r="N1317" t="s">
        <v>48</v>
      </c>
      <c r="O1317">
        <v>14</v>
      </c>
      <c r="P1317" t="s">
        <v>238</v>
      </c>
      <c r="Q1317" t="s">
        <v>49</v>
      </c>
      <c r="R1317" t="s">
        <v>18</v>
      </c>
      <c r="S1317" t="s">
        <v>53</v>
      </c>
      <c r="T1317" t="s">
        <v>70</v>
      </c>
      <c r="U1317" t="s">
        <v>48</v>
      </c>
      <c r="V1317" t="s">
        <v>70</v>
      </c>
      <c r="W1317" s="92">
        <v>25.5</v>
      </c>
      <c r="X1317" s="92">
        <v>25.5</v>
      </c>
      <c r="Y1317" s="93">
        <v>2690250</v>
      </c>
      <c r="Z1317" s="93">
        <v>105500</v>
      </c>
      <c r="AA1317" t="s">
        <v>61</v>
      </c>
      <c r="AB1317" s="266">
        <v>44214</v>
      </c>
      <c r="AC1317" s="266">
        <v>44320</v>
      </c>
      <c r="AD1317" t="s">
        <v>54</v>
      </c>
      <c r="AF1317" t="s">
        <v>55</v>
      </c>
      <c r="AG1317" t="s">
        <v>1183</v>
      </c>
      <c r="AH1317" t="s">
        <v>57</v>
      </c>
      <c r="AI1317" t="s">
        <v>78</v>
      </c>
      <c r="AJ1317" s="266">
        <v>44320</v>
      </c>
      <c r="AK1317" s="266">
        <v>44471</v>
      </c>
      <c r="AL1317" s="266">
        <v>44938</v>
      </c>
    </row>
    <row r="1318" spans="1:38">
      <c r="A1318" t="s">
        <v>38</v>
      </c>
      <c r="B1318" t="s">
        <v>39</v>
      </c>
      <c r="C1318" t="s">
        <v>40</v>
      </c>
      <c r="D1318" t="s">
        <v>41</v>
      </c>
      <c r="E1318" t="s">
        <v>1040</v>
      </c>
      <c r="F1318" t="s">
        <v>1041</v>
      </c>
      <c r="G1318" t="s">
        <v>44</v>
      </c>
      <c r="H1318" s="266">
        <v>43556</v>
      </c>
      <c r="I1318" s="266">
        <v>44377</v>
      </c>
      <c r="J1318" s="266">
        <v>44376</v>
      </c>
      <c r="K1318" t="s">
        <v>45</v>
      </c>
      <c r="L1318" t="s">
        <v>46</v>
      </c>
      <c r="M1318" t="s">
        <v>1042</v>
      </c>
      <c r="N1318" t="s">
        <v>48</v>
      </c>
      <c r="O1318">
        <v>14</v>
      </c>
      <c r="P1318" t="s">
        <v>239</v>
      </c>
      <c r="Q1318" t="s">
        <v>49</v>
      </c>
      <c r="R1318" t="s">
        <v>18</v>
      </c>
      <c r="S1318" t="s">
        <v>53</v>
      </c>
      <c r="U1318" t="s">
        <v>51</v>
      </c>
      <c r="V1318" t="s">
        <v>51</v>
      </c>
      <c r="W1318" s="92"/>
      <c r="X1318" s="92">
        <v>51.2</v>
      </c>
      <c r="Y1318" s="93"/>
      <c r="Z1318" s="93"/>
      <c r="AB1318" s="266">
        <v>44062</v>
      </c>
      <c r="AC1318" s="266">
        <v>44081</v>
      </c>
      <c r="AD1318" t="s">
        <v>54</v>
      </c>
      <c r="AF1318" t="s">
        <v>55</v>
      </c>
      <c r="AG1318" t="s">
        <v>1184</v>
      </c>
      <c r="AH1318" t="s">
        <v>57</v>
      </c>
      <c r="AI1318" t="s">
        <v>540</v>
      </c>
      <c r="AJ1318" s="266">
        <v>44081</v>
      </c>
      <c r="AK1318" s="266">
        <v>44471</v>
      </c>
      <c r="AL1318" s="266">
        <v>44938</v>
      </c>
    </row>
    <row r="1319" spans="1:38">
      <c r="A1319" t="s">
        <v>38</v>
      </c>
      <c r="B1319" t="s">
        <v>39</v>
      </c>
      <c r="C1319" t="s">
        <v>40</v>
      </c>
      <c r="D1319" t="s">
        <v>41</v>
      </c>
      <c r="E1319" t="s">
        <v>1040</v>
      </c>
      <c r="F1319" t="s">
        <v>1041</v>
      </c>
      <c r="G1319" t="s">
        <v>44</v>
      </c>
      <c r="H1319" s="266">
        <v>43556</v>
      </c>
      <c r="I1319" s="266">
        <v>44377</v>
      </c>
      <c r="J1319" s="266">
        <v>44376</v>
      </c>
      <c r="K1319" t="s">
        <v>45</v>
      </c>
      <c r="L1319" t="s">
        <v>46</v>
      </c>
      <c r="M1319" t="s">
        <v>1042</v>
      </c>
      <c r="N1319" t="s">
        <v>48</v>
      </c>
      <c r="O1319">
        <v>14</v>
      </c>
      <c r="P1319" t="s">
        <v>240</v>
      </c>
      <c r="Q1319" t="s">
        <v>49</v>
      </c>
      <c r="R1319" t="s">
        <v>18</v>
      </c>
      <c r="S1319" t="s">
        <v>53</v>
      </c>
      <c r="T1319" t="s">
        <v>51</v>
      </c>
      <c r="U1319" t="s">
        <v>51</v>
      </c>
      <c r="V1319" t="s">
        <v>51</v>
      </c>
      <c r="W1319" s="92">
        <v>60.7</v>
      </c>
      <c r="X1319" s="92">
        <v>60.7</v>
      </c>
      <c r="Y1319" s="93">
        <v>5614750</v>
      </c>
      <c r="Z1319" s="93">
        <v>92500</v>
      </c>
      <c r="AA1319" t="s">
        <v>61</v>
      </c>
      <c r="AB1319" s="266">
        <v>44358</v>
      </c>
      <c r="AC1319" s="266">
        <v>44385</v>
      </c>
      <c r="AD1319" t="s">
        <v>54</v>
      </c>
      <c r="AF1319" t="s">
        <v>55</v>
      </c>
      <c r="AG1319" t="s">
        <v>1185</v>
      </c>
      <c r="AH1319" t="s">
        <v>57</v>
      </c>
      <c r="AI1319" t="s">
        <v>747</v>
      </c>
      <c r="AJ1319" s="266">
        <v>44385</v>
      </c>
      <c r="AK1319" s="266">
        <v>44471</v>
      </c>
      <c r="AL1319" s="266">
        <v>44938</v>
      </c>
    </row>
    <row r="1320" spans="1:38">
      <c r="A1320" t="s">
        <v>38</v>
      </c>
      <c r="B1320" t="s">
        <v>39</v>
      </c>
      <c r="C1320" t="s">
        <v>40</v>
      </c>
      <c r="D1320" t="s">
        <v>41</v>
      </c>
      <c r="E1320" t="s">
        <v>1040</v>
      </c>
      <c r="F1320" t="s">
        <v>1041</v>
      </c>
      <c r="G1320" t="s">
        <v>44</v>
      </c>
      <c r="H1320" s="266">
        <v>43556</v>
      </c>
      <c r="I1320" s="266">
        <v>44377</v>
      </c>
      <c r="J1320" s="266">
        <v>44376</v>
      </c>
      <c r="K1320" t="s">
        <v>45</v>
      </c>
      <c r="L1320" t="s">
        <v>46</v>
      </c>
      <c r="M1320" t="s">
        <v>1042</v>
      </c>
      <c r="N1320" t="s">
        <v>48</v>
      </c>
      <c r="O1320">
        <v>14</v>
      </c>
      <c r="P1320" t="s">
        <v>241</v>
      </c>
      <c r="Q1320" t="s">
        <v>49</v>
      </c>
      <c r="R1320" t="s">
        <v>18</v>
      </c>
      <c r="S1320" t="s">
        <v>53</v>
      </c>
      <c r="U1320" t="s">
        <v>51</v>
      </c>
      <c r="V1320" t="s">
        <v>51</v>
      </c>
      <c r="W1320" s="92"/>
      <c r="X1320" s="92">
        <v>57.6</v>
      </c>
      <c r="Y1320" s="93"/>
      <c r="Z1320" s="93"/>
      <c r="AB1320" s="266">
        <v>43902</v>
      </c>
      <c r="AC1320" s="266">
        <v>43914</v>
      </c>
      <c r="AD1320" t="s">
        <v>54</v>
      </c>
      <c r="AF1320" t="s">
        <v>55</v>
      </c>
      <c r="AG1320" t="s">
        <v>1186</v>
      </c>
      <c r="AH1320" t="s">
        <v>57</v>
      </c>
      <c r="AI1320" t="s">
        <v>105</v>
      </c>
      <c r="AJ1320" s="266">
        <v>43914</v>
      </c>
      <c r="AK1320" s="266">
        <v>44471</v>
      </c>
      <c r="AL1320" s="266">
        <v>44938</v>
      </c>
    </row>
    <row r="1321" spans="1:38">
      <c r="A1321" t="s">
        <v>38</v>
      </c>
      <c r="B1321" t="s">
        <v>39</v>
      </c>
      <c r="C1321" t="s">
        <v>40</v>
      </c>
      <c r="D1321" t="s">
        <v>41</v>
      </c>
      <c r="E1321" t="s">
        <v>1040</v>
      </c>
      <c r="F1321" t="s">
        <v>1041</v>
      </c>
      <c r="G1321" t="s">
        <v>44</v>
      </c>
      <c r="H1321" s="266">
        <v>43556</v>
      </c>
      <c r="I1321" s="266">
        <v>44377</v>
      </c>
      <c r="J1321" s="266">
        <v>44376</v>
      </c>
      <c r="K1321" t="s">
        <v>45</v>
      </c>
      <c r="L1321" t="s">
        <v>46</v>
      </c>
      <c r="M1321" t="s">
        <v>1042</v>
      </c>
      <c r="N1321" t="s">
        <v>48</v>
      </c>
      <c r="O1321">
        <v>14</v>
      </c>
      <c r="P1321" t="s">
        <v>242</v>
      </c>
      <c r="Q1321" t="s">
        <v>49</v>
      </c>
      <c r="R1321" t="s">
        <v>18</v>
      </c>
      <c r="S1321" t="s">
        <v>53</v>
      </c>
      <c r="U1321" t="s">
        <v>48</v>
      </c>
      <c r="V1321" t="s">
        <v>48</v>
      </c>
      <c r="W1321" s="92"/>
      <c r="X1321" s="92">
        <v>35.7</v>
      </c>
      <c r="Y1321" s="93"/>
      <c r="Z1321" s="93"/>
      <c r="AB1321" s="266">
        <v>44057</v>
      </c>
      <c r="AC1321" s="266">
        <v>44076</v>
      </c>
      <c r="AD1321" t="s">
        <v>54</v>
      </c>
      <c r="AF1321" t="s">
        <v>55</v>
      </c>
      <c r="AG1321" t="s">
        <v>1187</v>
      </c>
      <c r="AH1321" t="s">
        <v>57</v>
      </c>
      <c r="AI1321" t="s">
        <v>78</v>
      </c>
      <c r="AJ1321" s="266">
        <v>44076</v>
      </c>
      <c r="AK1321" s="266">
        <v>44471</v>
      </c>
      <c r="AL1321" s="266">
        <v>44938</v>
      </c>
    </row>
    <row r="1322" spans="1:38">
      <c r="A1322" t="s">
        <v>38</v>
      </c>
      <c r="B1322" t="s">
        <v>39</v>
      </c>
      <c r="C1322" t="s">
        <v>40</v>
      </c>
      <c r="D1322" t="s">
        <v>41</v>
      </c>
      <c r="E1322" t="s">
        <v>1040</v>
      </c>
      <c r="F1322" t="s">
        <v>1041</v>
      </c>
      <c r="G1322" t="s">
        <v>44</v>
      </c>
      <c r="H1322" s="266">
        <v>43556</v>
      </c>
      <c r="I1322" s="266">
        <v>44377</v>
      </c>
      <c r="J1322" s="266">
        <v>44376</v>
      </c>
      <c r="K1322" t="s">
        <v>45</v>
      </c>
      <c r="L1322" t="s">
        <v>46</v>
      </c>
      <c r="M1322" t="s">
        <v>1042</v>
      </c>
      <c r="N1322" t="s">
        <v>48</v>
      </c>
      <c r="O1322">
        <v>14</v>
      </c>
      <c r="P1322" t="s">
        <v>243</v>
      </c>
      <c r="Q1322" t="s">
        <v>49</v>
      </c>
      <c r="R1322" t="s">
        <v>18</v>
      </c>
      <c r="S1322" t="s">
        <v>53</v>
      </c>
      <c r="U1322" t="s">
        <v>48</v>
      </c>
      <c r="V1322" t="s">
        <v>48</v>
      </c>
      <c r="W1322" s="92"/>
      <c r="X1322" s="92">
        <v>39.5</v>
      </c>
      <c r="Y1322" s="93"/>
      <c r="Z1322" s="93"/>
      <c r="AB1322" s="266">
        <v>44057</v>
      </c>
      <c r="AC1322" s="266">
        <v>44074</v>
      </c>
      <c r="AD1322" t="s">
        <v>54</v>
      </c>
      <c r="AF1322" t="s">
        <v>55</v>
      </c>
      <c r="AG1322" t="s">
        <v>1188</v>
      </c>
      <c r="AH1322" t="s">
        <v>57</v>
      </c>
      <c r="AI1322" t="s">
        <v>78</v>
      </c>
      <c r="AJ1322" s="266">
        <v>44074</v>
      </c>
      <c r="AK1322" s="266">
        <v>44471</v>
      </c>
      <c r="AL1322" s="266">
        <v>44938</v>
      </c>
    </row>
    <row r="1323" spans="1:38">
      <c r="A1323" t="s">
        <v>38</v>
      </c>
      <c r="B1323" t="s">
        <v>39</v>
      </c>
      <c r="C1323" t="s">
        <v>40</v>
      </c>
      <c r="D1323" t="s">
        <v>41</v>
      </c>
      <c r="E1323" t="s">
        <v>1040</v>
      </c>
      <c r="F1323" t="s">
        <v>1041</v>
      </c>
      <c r="G1323" t="s">
        <v>44</v>
      </c>
      <c r="H1323" s="266">
        <v>43556</v>
      </c>
      <c r="I1323" s="266">
        <v>44377</v>
      </c>
      <c r="J1323" s="266">
        <v>44376</v>
      </c>
      <c r="K1323" t="s">
        <v>45</v>
      </c>
      <c r="L1323" t="s">
        <v>46</v>
      </c>
      <c r="M1323" t="s">
        <v>1042</v>
      </c>
      <c r="N1323" t="s">
        <v>48</v>
      </c>
      <c r="O1323">
        <v>14</v>
      </c>
      <c r="P1323" t="s">
        <v>244</v>
      </c>
      <c r="Q1323" t="s">
        <v>49</v>
      </c>
      <c r="R1323" t="s">
        <v>18</v>
      </c>
      <c r="S1323" t="s">
        <v>53</v>
      </c>
      <c r="U1323" t="s">
        <v>48</v>
      </c>
      <c r="V1323" t="s">
        <v>48</v>
      </c>
      <c r="W1323" s="92"/>
      <c r="X1323" s="92">
        <v>37.8</v>
      </c>
      <c r="Y1323" s="93"/>
      <c r="Z1323" s="93"/>
      <c r="AB1323" s="266">
        <v>44034</v>
      </c>
      <c r="AC1323" s="266">
        <v>44048</v>
      </c>
      <c r="AD1323" t="s">
        <v>54</v>
      </c>
      <c r="AF1323" t="s">
        <v>55</v>
      </c>
      <c r="AG1323" t="s">
        <v>1189</v>
      </c>
      <c r="AH1323" t="s">
        <v>57</v>
      </c>
      <c r="AI1323" t="s">
        <v>78</v>
      </c>
      <c r="AJ1323" s="266">
        <v>44048</v>
      </c>
      <c r="AK1323" s="266">
        <v>44471</v>
      </c>
      <c r="AL1323" s="266">
        <v>44938</v>
      </c>
    </row>
    <row r="1324" spans="1:38">
      <c r="A1324" t="s">
        <v>38</v>
      </c>
      <c r="B1324" t="s">
        <v>39</v>
      </c>
      <c r="C1324" t="s">
        <v>40</v>
      </c>
      <c r="D1324" t="s">
        <v>41</v>
      </c>
      <c r="E1324" t="s">
        <v>1040</v>
      </c>
      <c r="F1324" t="s">
        <v>1041</v>
      </c>
      <c r="G1324" t="s">
        <v>44</v>
      </c>
      <c r="H1324" s="266">
        <v>43556</v>
      </c>
      <c r="I1324" s="266">
        <v>44377</v>
      </c>
      <c r="J1324" s="266">
        <v>44376</v>
      </c>
      <c r="K1324" t="s">
        <v>45</v>
      </c>
      <c r="L1324" t="s">
        <v>46</v>
      </c>
      <c r="M1324" t="s">
        <v>1042</v>
      </c>
      <c r="N1324" t="s">
        <v>48</v>
      </c>
      <c r="O1324">
        <v>14</v>
      </c>
      <c r="P1324" t="s">
        <v>245</v>
      </c>
      <c r="Q1324" t="s">
        <v>49</v>
      </c>
      <c r="R1324" t="s">
        <v>18</v>
      </c>
      <c r="S1324" t="s">
        <v>53</v>
      </c>
      <c r="U1324" t="s">
        <v>60</v>
      </c>
      <c r="V1324" t="s">
        <v>60</v>
      </c>
      <c r="W1324" s="92"/>
      <c r="X1324" s="92">
        <v>90</v>
      </c>
      <c r="Y1324" s="93"/>
      <c r="Z1324" s="93"/>
      <c r="AB1324" s="266">
        <v>44125</v>
      </c>
      <c r="AC1324" s="266">
        <v>44169</v>
      </c>
      <c r="AD1324" t="s">
        <v>54</v>
      </c>
      <c r="AF1324" t="s">
        <v>55</v>
      </c>
      <c r="AG1324" t="s">
        <v>1190</v>
      </c>
      <c r="AH1324" t="s">
        <v>57</v>
      </c>
      <c r="AI1324" t="s">
        <v>747</v>
      </c>
      <c r="AJ1324" s="266">
        <v>44169</v>
      </c>
      <c r="AK1324" s="266">
        <v>44471</v>
      </c>
      <c r="AL1324" s="266">
        <v>44938</v>
      </c>
    </row>
    <row r="1325" spans="1:38">
      <c r="A1325" t="s">
        <v>38</v>
      </c>
      <c r="B1325" t="s">
        <v>39</v>
      </c>
      <c r="C1325" t="s">
        <v>40</v>
      </c>
      <c r="D1325" t="s">
        <v>41</v>
      </c>
      <c r="E1325" t="s">
        <v>1040</v>
      </c>
      <c r="F1325" t="s">
        <v>1041</v>
      </c>
      <c r="G1325" t="s">
        <v>44</v>
      </c>
      <c r="H1325" s="266">
        <v>43556</v>
      </c>
      <c r="I1325" s="266">
        <v>44377</v>
      </c>
      <c r="J1325" s="266">
        <v>44376</v>
      </c>
      <c r="K1325" t="s">
        <v>45</v>
      </c>
      <c r="L1325" t="s">
        <v>46</v>
      </c>
      <c r="M1325" t="s">
        <v>1042</v>
      </c>
      <c r="N1325" t="s">
        <v>48</v>
      </c>
      <c r="O1325">
        <v>15</v>
      </c>
      <c r="P1325" t="s">
        <v>247</v>
      </c>
      <c r="Q1325" t="s">
        <v>49</v>
      </c>
      <c r="R1325" t="s">
        <v>18</v>
      </c>
      <c r="S1325" t="s">
        <v>53</v>
      </c>
      <c r="U1325" t="s">
        <v>51</v>
      </c>
      <c r="V1325" t="s">
        <v>51</v>
      </c>
      <c r="W1325" s="92"/>
      <c r="X1325" s="92">
        <v>57.7</v>
      </c>
      <c r="Y1325" s="93"/>
      <c r="Z1325" s="93"/>
      <c r="AB1325" s="266">
        <v>44117</v>
      </c>
      <c r="AC1325" s="266">
        <v>44137</v>
      </c>
      <c r="AD1325" t="s">
        <v>54</v>
      </c>
      <c r="AF1325" t="s">
        <v>55</v>
      </c>
      <c r="AG1325" t="s">
        <v>1191</v>
      </c>
      <c r="AJ1325" s="266"/>
      <c r="AK1325" s="266">
        <v>44471</v>
      </c>
      <c r="AL1325" s="266">
        <v>44938</v>
      </c>
    </row>
    <row r="1326" spans="1:38">
      <c r="A1326" t="s">
        <v>38</v>
      </c>
      <c r="B1326" t="s">
        <v>39</v>
      </c>
      <c r="C1326" t="s">
        <v>40</v>
      </c>
      <c r="D1326" t="s">
        <v>41</v>
      </c>
      <c r="E1326" t="s">
        <v>1040</v>
      </c>
      <c r="F1326" t="s">
        <v>1041</v>
      </c>
      <c r="G1326" t="s">
        <v>44</v>
      </c>
      <c r="H1326" s="266">
        <v>43556</v>
      </c>
      <c r="I1326" s="266">
        <v>44377</v>
      </c>
      <c r="J1326" s="266">
        <v>44376</v>
      </c>
      <c r="K1326" t="s">
        <v>45</v>
      </c>
      <c r="L1326" t="s">
        <v>46</v>
      </c>
      <c r="M1326" t="s">
        <v>1042</v>
      </c>
      <c r="N1326" t="s">
        <v>48</v>
      </c>
      <c r="O1326">
        <v>15</v>
      </c>
      <c r="P1326" t="s">
        <v>248</v>
      </c>
      <c r="Q1326" t="s">
        <v>49</v>
      </c>
      <c r="R1326" t="s">
        <v>18</v>
      </c>
      <c r="S1326" t="s">
        <v>53</v>
      </c>
      <c r="T1326" t="s">
        <v>51</v>
      </c>
      <c r="U1326" t="s">
        <v>51</v>
      </c>
      <c r="V1326" t="s">
        <v>51</v>
      </c>
      <c r="W1326" s="92">
        <v>58.2</v>
      </c>
      <c r="X1326" s="92">
        <v>58.2</v>
      </c>
      <c r="Y1326" s="93">
        <v>4848060</v>
      </c>
      <c r="Z1326" s="93">
        <v>83300</v>
      </c>
      <c r="AA1326" t="s">
        <v>61</v>
      </c>
      <c r="AB1326" s="266">
        <v>44042</v>
      </c>
      <c r="AC1326" s="266">
        <v>44069</v>
      </c>
      <c r="AD1326" t="s">
        <v>90</v>
      </c>
      <c r="AF1326" t="s">
        <v>91</v>
      </c>
      <c r="AG1326" t="s">
        <v>1192</v>
      </c>
      <c r="AJ1326" s="266"/>
      <c r="AK1326" s="266">
        <v>44471</v>
      </c>
      <c r="AL1326" s="266">
        <v>44938</v>
      </c>
    </row>
    <row r="1327" spans="1:38">
      <c r="A1327" t="s">
        <v>38</v>
      </c>
      <c r="B1327" t="s">
        <v>39</v>
      </c>
      <c r="C1327" t="s">
        <v>40</v>
      </c>
      <c r="D1327" t="s">
        <v>41</v>
      </c>
      <c r="E1327" t="s">
        <v>1040</v>
      </c>
      <c r="F1327" t="s">
        <v>1041</v>
      </c>
      <c r="G1327" t="s">
        <v>44</v>
      </c>
      <c r="H1327" s="266">
        <v>43556</v>
      </c>
      <c r="I1327" s="266">
        <v>44377</v>
      </c>
      <c r="J1327" s="266">
        <v>44376</v>
      </c>
      <c r="K1327" t="s">
        <v>45</v>
      </c>
      <c r="L1327" t="s">
        <v>46</v>
      </c>
      <c r="M1327" t="s">
        <v>1042</v>
      </c>
      <c r="N1327" t="s">
        <v>48</v>
      </c>
      <c r="O1327">
        <v>15</v>
      </c>
      <c r="P1327" t="s">
        <v>249</v>
      </c>
      <c r="Q1327" t="s">
        <v>49</v>
      </c>
      <c r="R1327" t="s">
        <v>18</v>
      </c>
      <c r="S1327" t="s">
        <v>53</v>
      </c>
      <c r="U1327" t="s">
        <v>48</v>
      </c>
      <c r="V1327" t="s">
        <v>48</v>
      </c>
      <c r="W1327" s="92"/>
      <c r="X1327" s="92">
        <v>35.8</v>
      </c>
      <c r="Y1327" s="93"/>
      <c r="Z1327" s="93"/>
      <c r="AB1327" s="266">
        <v>44099</v>
      </c>
      <c r="AC1327" s="266">
        <v>44113</v>
      </c>
      <c r="AD1327" t="s">
        <v>54</v>
      </c>
      <c r="AF1327" t="s">
        <v>55</v>
      </c>
      <c r="AG1327" t="s">
        <v>1193</v>
      </c>
      <c r="AJ1327" s="266"/>
      <c r="AK1327" s="266">
        <v>44471</v>
      </c>
      <c r="AL1327" s="266">
        <v>44938</v>
      </c>
    </row>
    <row r="1328" spans="1:38">
      <c r="A1328" t="s">
        <v>38</v>
      </c>
      <c r="B1328" t="s">
        <v>39</v>
      </c>
      <c r="C1328" t="s">
        <v>40</v>
      </c>
      <c r="D1328" t="s">
        <v>41</v>
      </c>
      <c r="E1328" t="s">
        <v>1040</v>
      </c>
      <c r="F1328" t="s">
        <v>1041</v>
      </c>
      <c r="G1328" t="s">
        <v>44</v>
      </c>
      <c r="H1328" s="266">
        <v>43556</v>
      </c>
      <c r="I1328" s="266">
        <v>44377</v>
      </c>
      <c r="J1328" s="266">
        <v>44376</v>
      </c>
      <c r="K1328" t="s">
        <v>45</v>
      </c>
      <c r="L1328" t="s">
        <v>46</v>
      </c>
      <c r="M1328" t="s">
        <v>1042</v>
      </c>
      <c r="N1328" t="s">
        <v>48</v>
      </c>
      <c r="O1328">
        <v>15</v>
      </c>
      <c r="P1328" t="s">
        <v>250</v>
      </c>
      <c r="Q1328" t="s">
        <v>49</v>
      </c>
      <c r="R1328" t="s">
        <v>18</v>
      </c>
      <c r="S1328" t="s">
        <v>53</v>
      </c>
      <c r="U1328" t="s">
        <v>48</v>
      </c>
      <c r="V1328" t="s">
        <v>70</v>
      </c>
      <c r="W1328" s="92"/>
      <c r="X1328" s="92">
        <v>25.5</v>
      </c>
      <c r="Y1328" s="93">
        <v>2601000</v>
      </c>
      <c r="Z1328" s="93">
        <v>102000</v>
      </c>
      <c r="AA1328" t="s">
        <v>1052</v>
      </c>
      <c r="AB1328" s="266">
        <v>44126</v>
      </c>
      <c r="AC1328" s="266">
        <v>44146</v>
      </c>
      <c r="AD1328" t="s">
        <v>54</v>
      </c>
      <c r="AF1328" t="s">
        <v>55</v>
      </c>
      <c r="AG1328" t="s">
        <v>1194</v>
      </c>
      <c r="AJ1328" s="266"/>
      <c r="AK1328" s="266">
        <v>44471</v>
      </c>
      <c r="AL1328" s="266">
        <v>44938</v>
      </c>
    </row>
    <row r="1329" spans="1:38">
      <c r="A1329" t="s">
        <v>38</v>
      </c>
      <c r="B1329" t="s">
        <v>39</v>
      </c>
      <c r="C1329" t="s">
        <v>40</v>
      </c>
      <c r="D1329" t="s">
        <v>41</v>
      </c>
      <c r="E1329" t="s">
        <v>1040</v>
      </c>
      <c r="F1329" t="s">
        <v>1041</v>
      </c>
      <c r="G1329" t="s">
        <v>44</v>
      </c>
      <c r="H1329" s="266">
        <v>43556</v>
      </c>
      <c r="I1329" s="266">
        <v>44377</v>
      </c>
      <c r="J1329" s="266">
        <v>44376</v>
      </c>
      <c r="K1329" t="s">
        <v>45</v>
      </c>
      <c r="L1329" t="s">
        <v>46</v>
      </c>
      <c r="M1329" t="s">
        <v>1042</v>
      </c>
      <c r="N1329" t="s">
        <v>48</v>
      </c>
      <c r="O1329">
        <v>15</v>
      </c>
      <c r="P1329" t="s">
        <v>252</v>
      </c>
      <c r="Q1329" t="s">
        <v>49</v>
      </c>
      <c r="R1329" t="s">
        <v>18</v>
      </c>
      <c r="S1329" t="s">
        <v>53</v>
      </c>
      <c r="U1329" t="s">
        <v>51</v>
      </c>
      <c r="V1329" t="s">
        <v>51</v>
      </c>
      <c r="W1329" s="92"/>
      <c r="X1329" s="92">
        <v>51.2</v>
      </c>
      <c r="Y1329" s="93"/>
      <c r="Z1329" s="93"/>
      <c r="AB1329" s="266">
        <v>43874</v>
      </c>
      <c r="AC1329" s="266">
        <v>43886</v>
      </c>
      <c r="AD1329" t="s">
        <v>54</v>
      </c>
      <c r="AF1329" t="s">
        <v>55</v>
      </c>
      <c r="AG1329" t="s">
        <v>1195</v>
      </c>
      <c r="AJ1329" s="266"/>
      <c r="AK1329" s="266">
        <v>44471</v>
      </c>
      <c r="AL1329" s="266">
        <v>44938</v>
      </c>
    </row>
    <row r="1330" spans="1:38">
      <c r="A1330" t="s">
        <v>38</v>
      </c>
      <c r="B1330" t="s">
        <v>39</v>
      </c>
      <c r="C1330" t="s">
        <v>40</v>
      </c>
      <c r="D1330" t="s">
        <v>41</v>
      </c>
      <c r="E1330" t="s">
        <v>1040</v>
      </c>
      <c r="F1330" t="s">
        <v>1041</v>
      </c>
      <c r="G1330" t="s">
        <v>44</v>
      </c>
      <c r="H1330" s="266">
        <v>43556</v>
      </c>
      <c r="I1330" s="266">
        <v>44377</v>
      </c>
      <c r="J1330" s="266">
        <v>44376</v>
      </c>
      <c r="K1330" t="s">
        <v>45</v>
      </c>
      <c r="L1330" t="s">
        <v>46</v>
      </c>
      <c r="M1330" t="s">
        <v>1042</v>
      </c>
      <c r="N1330" t="s">
        <v>48</v>
      </c>
      <c r="O1330">
        <v>15</v>
      </c>
      <c r="P1330" t="s">
        <v>253</v>
      </c>
      <c r="Q1330" t="s">
        <v>49</v>
      </c>
      <c r="R1330" t="s">
        <v>18</v>
      </c>
      <c r="S1330" t="s">
        <v>53</v>
      </c>
      <c r="U1330" t="s">
        <v>51</v>
      </c>
      <c r="V1330" t="s">
        <v>51</v>
      </c>
      <c r="W1330" s="92"/>
      <c r="X1330" s="92">
        <v>60.7</v>
      </c>
      <c r="Y1330" s="93">
        <v>5056310</v>
      </c>
      <c r="Z1330" s="93">
        <v>83300</v>
      </c>
      <c r="AA1330" t="s">
        <v>1052</v>
      </c>
      <c r="AB1330" s="266">
        <v>44093</v>
      </c>
      <c r="AC1330" s="266">
        <v>44111</v>
      </c>
      <c r="AD1330" t="s">
        <v>54</v>
      </c>
      <c r="AF1330" t="s">
        <v>55</v>
      </c>
      <c r="AG1330" t="s">
        <v>1196</v>
      </c>
      <c r="AH1330" t="s">
        <v>57</v>
      </c>
      <c r="AI1330" t="s">
        <v>88</v>
      </c>
      <c r="AJ1330" s="266">
        <v>44111</v>
      </c>
      <c r="AK1330" s="266">
        <v>44471</v>
      </c>
      <c r="AL1330" s="266">
        <v>44938</v>
      </c>
    </row>
    <row r="1331" spans="1:38">
      <c r="A1331" t="s">
        <v>38</v>
      </c>
      <c r="B1331" t="s">
        <v>39</v>
      </c>
      <c r="C1331" t="s">
        <v>40</v>
      </c>
      <c r="D1331" t="s">
        <v>41</v>
      </c>
      <c r="E1331" t="s">
        <v>1040</v>
      </c>
      <c r="F1331" t="s">
        <v>1041</v>
      </c>
      <c r="G1331" t="s">
        <v>44</v>
      </c>
      <c r="H1331" s="266">
        <v>43556</v>
      </c>
      <c r="I1331" s="266">
        <v>44377</v>
      </c>
      <c r="J1331" s="266">
        <v>44376</v>
      </c>
      <c r="K1331" t="s">
        <v>45</v>
      </c>
      <c r="L1331" t="s">
        <v>46</v>
      </c>
      <c r="M1331" t="s">
        <v>1042</v>
      </c>
      <c r="N1331" t="s">
        <v>48</v>
      </c>
      <c r="O1331">
        <v>15</v>
      </c>
      <c r="P1331" t="s">
        <v>254</v>
      </c>
      <c r="Q1331" t="s">
        <v>49</v>
      </c>
      <c r="R1331" t="s">
        <v>18</v>
      </c>
      <c r="S1331" t="s">
        <v>53</v>
      </c>
      <c r="U1331" t="s">
        <v>51</v>
      </c>
      <c r="V1331" t="s">
        <v>51</v>
      </c>
      <c r="W1331" s="92"/>
      <c r="X1331" s="92">
        <v>57.6</v>
      </c>
      <c r="Y1331" s="93"/>
      <c r="Z1331" s="93"/>
      <c r="AB1331" s="266">
        <v>43875</v>
      </c>
      <c r="AC1331" s="266">
        <v>43880</v>
      </c>
      <c r="AD1331" t="s">
        <v>54</v>
      </c>
      <c r="AF1331" t="s">
        <v>55</v>
      </c>
      <c r="AG1331" t="s">
        <v>1197</v>
      </c>
      <c r="AH1331" t="s">
        <v>57</v>
      </c>
      <c r="AI1331" t="s">
        <v>128</v>
      </c>
      <c r="AJ1331" s="266">
        <v>43880</v>
      </c>
      <c r="AK1331" s="266">
        <v>44471</v>
      </c>
      <c r="AL1331" s="266">
        <v>44938</v>
      </c>
    </row>
    <row r="1332" spans="1:38">
      <c r="A1332" t="s">
        <v>38</v>
      </c>
      <c r="B1332" t="s">
        <v>39</v>
      </c>
      <c r="C1332" t="s">
        <v>40</v>
      </c>
      <c r="D1332" t="s">
        <v>41</v>
      </c>
      <c r="E1332" t="s">
        <v>1040</v>
      </c>
      <c r="F1332" t="s">
        <v>1041</v>
      </c>
      <c r="G1332" t="s">
        <v>44</v>
      </c>
      <c r="H1332" s="266">
        <v>43556</v>
      </c>
      <c r="I1332" s="266">
        <v>44377</v>
      </c>
      <c r="J1332" s="266">
        <v>44376</v>
      </c>
      <c r="K1332" t="s">
        <v>45</v>
      </c>
      <c r="L1332" t="s">
        <v>46</v>
      </c>
      <c r="M1332" t="s">
        <v>1042</v>
      </c>
      <c r="N1332" t="s">
        <v>48</v>
      </c>
      <c r="O1332">
        <v>15</v>
      </c>
      <c r="P1332" t="s">
        <v>255</v>
      </c>
      <c r="Q1332" t="s">
        <v>49</v>
      </c>
      <c r="R1332" t="s">
        <v>18</v>
      </c>
      <c r="S1332" t="s">
        <v>53</v>
      </c>
      <c r="U1332" t="s">
        <v>48</v>
      </c>
      <c r="V1332" t="s">
        <v>48</v>
      </c>
      <c r="W1332" s="92"/>
      <c r="X1332" s="92">
        <v>35.7</v>
      </c>
      <c r="Y1332" s="93">
        <v>3466470</v>
      </c>
      <c r="Z1332" s="93">
        <v>97100</v>
      </c>
      <c r="AA1332" t="s">
        <v>1052</v>
      </c>
      <c r="AB1332" s="266">
        <v>44113</v>
      </c>
      <c r="AC1332" s="266">
        <v>44137</v>
      </c>
      <c r="AD1332" t="s">
        <v>54</v>
      </c>
      <c r="AF1332" t="s">
        <v>55</v>
      </c>
      <c r="AG1332" t="s">
        <v>1198</v>
      </c>
      <c r="AH1332" t="s">
        <v>57</v>
      </c>
      <c r="AI1332" t="s">
        <v>78</v>
      </c>
      <c r="AJ1332" s="266">
        <v>44137</v>
      </c>
      <c r="AK1332" s="266">
        <v>44471</v>
      </c>
      <c r="AL1332" s="266">
        <v>44938</v>
      </c>
    </row>
    <row r="1333" spans="1:38">
      <c r="A1333" t="s">
        <v>38</v>
      </c>
      <c r="B1333" t="s">
        <v>39</v>
      </c>
      <c r="C1333" t="s">
        <v>40</v>
      </c>
      <c r="D1333" t="s">
        <v>41</v>
      </c>
      <c r="E1333" t="s">
        <v>1040</v>
      </c>
      <c r="F1333" t="s">
        <v>1041</v>
      </c>
      <c r="G1333" t="s">
        <v>44</v>
      </c>
      <c r="H1333" s="266">
        <v>43556</v>
      </c>
      <c r="I1333" s="266">
        <v>44377</v>
      </c>
      <c r="J1333" s="266">
        <v>44376</v>
      </c>
      <c r="K1333" t="s">
        <v>45</v>
      </c>
      <c r="L1333" t="s">
        <v>46</v>
      </c>
      <c r="M1333" t="s">
        <v>1042</v>
      </c>
      <c r="N1333" t="s">
        <v>48</v>
      </c>
      <c r="O1333">
        <v>15</v>
      </c>
      <c r="P1333" t="s">
        <v>256</v>
      </c>
      <c r="Q1333" t="s">
        <v>49</v>
      </c>
      <c r="R1333" t="s">
        <v>18</v>
      </c>
      <c r="S1333" t="s">
        <v>53</v>
      </c>
      <c r="U1333" t="s">
        <v>48</v>
      </c>
      <c r="V1333" t="s">
        <v>48</v>
      </c>
      <c r="W1333" s="92"/>
      <c r="X1333" s="92">
        <v>39.5</v>
      </c>
      <c r="Y1333" s="93"/>
      <c r="Z1333" s="93"/>
      <c r="AB1333" s="266">
        <v>43864</v>
      </c>
      <c r="AC1333" s="266">
        <v>43872</v>
      </c>
      <c r="AD1333" t="s">
        <v>54</v>
      </c>
      <c r="AF1333" t="s">
        <v>55</v>
      </c>
      <c r="AG1333" t="s">
        <v>1199</v>
      </c>
      <c r="AH1333" t="s">
        <v>57</v>
      </c>
      <c r="AI1333" t="s">
        <v>78</v>
      </c>
      <c r="AJ1333" s="266">
        <v>43872</v>
      </c>
      <c r="AK1333" s="266">
        <v>44471</v>
      </c>
      <c r="AL1333" s="266">
        <v>44938</v>
      </c>
    </row>
    <row r="1334" spans="1:38">
      <c r="A1334" t="s">
        <v>38</v>
      </c>
      <c r="B1334" t="s">
        <v>39</v>
      </c>
      <c r="C1334" t="s">
        <v>40</v>
      </c>
      <c r="D1334" t="s">
        <v>41</v>
      </c>
      <c r="E1334" t="s">
        <v>1040</v>
      </c>
      <c r="F1334" t="s">
        <v>1041</v>
      </c>
      <c r="G1334" t="s">
        <v>44</v>
      </c>
      <c r="H1334" s="266">
        <v>43556</v>
      </c>
      <c r="I1334" s="266">
        <v>44377</v>
      </c>
      <c r="J1334" s="266">
        <v>44376</v>
      </c>
      <c r="K1334" t="s">
        <v>45</v>
      </c>
      <c r="L1334" t="s">
        <v>46</v>
      </c>
      <c r="M1334" t="s">
        <v>1042</v>
      </c>
      <c r="N1334" t="s">
        <v>48</v>
      </c>
      <c r="O1334">
        <v>15</v>
      </c>
      <c r="P1334" t="s">
        <v>258</v>
      </c>
      <c r="Q1334" t="s">
        <v>49</v>
      </c>
      <c r="R1334" t="s">
        <v>18</v>
      </c>
      <c r="S1334" t="s">
        <v>53</v>
      </c>
      <c r="U1334" t="s">
        <v>48</v>
      </c>
      <c r="V1334" t="s">
        <v>48</v>
      </c>
      <c r="W1334" s="92"/>
      <c r="X1334" s="92">
        <v>37.8</v>
      </c>
      <c r="Y1334" s="93"/>
      <c r="Z1334" s="93"/>
      <c r="AB1334" s="266">
        <v>44043</v>
      </c>
      <c r="AC1334" s="266">
        <v>44069</v>
      </c>
      <c r="AD1334" t="s">
        <v>54</v>
      </c>
      <c r="AF1334" t="s">
        <v>55</v>
      </c>
      <c r="AG1334" t="s">
        <v>1200</v>
      </c>
      <c r="AH1334" t="s">
        <v>57</v>
      </c>
      <c r="AI1334" t="s">
        <v>73</v>
      </c>
      <c r="AJ1334" s="266">
        <v>44068</v>
      </c>
      <c r="AK1334" s="266">
        <v>44471</v>
      </c>
      <c r="AL1334" s="266">
        <v>44938</v>
      </c>
    </row>
    <row r="1335" spans="1:38">
      <c r="A1335" t="s">
        <v>38</v>
      </c>
      <c r="B1335" t="s">
        <v>39</v>
      </c>
      <c r="C1335" t="s">
        <v>40</v>
      </c>
      <c r="D1335" t="s">
        <v>41</v>
      </c>
      <c r="E1335" t="s">
        <v>1040</v>
      </c>
      <c r="F1335" t="s">
        <v>1041</v>
      </c>
      <c r="G1335" t="s">
        <v>44</v>
      </c>
      <c r="H1335" s="266">
        <v>43556</v>
      </c>
      <c r="I1335" s="266">
        <v>44377</v>
      </c>
      <c r="J1335" s="266">
        <v>44376</v>
      </c>
      <c r="K1335" t="s">
        <v>45</v>
      </c>
      <c r="L1335" t="s">
        <v>46</v>
      </c>
      <c r="M1335" t="s">
        <v>1042</v>
      </c>
      <c r="N1335" t="s">
        <v>48</v>
      </c>
      <c r="O1335">
        <v>15</v>
      </c>
      <c r="P1335" t="s">
        <v>259</v>
      </c>
      <c r="Q1335" t="s">
        <v>49</v>
      </c>
      <c r="R1335" t="s">
        <v>18</v>
      </c>
      <c r="S1335" t="s">
        <v>53</v>
      </c>
      <c r="U1335" t="s">
        <v>60</v>
      </c>
      <c r="V1335" t="s">
        <v>60</v>
      </c>
      <c r="W1335" s="92"/>
      <c r="X1335" s="92">
        <v>90</v>
      </c>
      <c r="Y1335" s="93"/>
      <c r="Z1335" s="93"/>
      <c r="AB1335" s="266">
        <v>43763</v>
      </c>
      <c r="AC1335" s="266">
        <v>43776</v>
      </c>
      <c r="AD1335" t="s">
        <v>54</v>
      </c>
      <c r="AF1335" t="s">
        <v>55</v>
      </c>
      <c r="AG1335" t="s">
        <v>1201</v>
      </c>
      <c r="AH1335" t="s">
        <v>57</v>
      </c>
      <c r="AI1335" t="s">
        <v>78</v>
      </c>
      <c r="AJ1335" s="266">
        <v>43776</v>
      </c>
      <c r="AK1335" s="266">
        <v>44471</v>
      </c>
      <c r="AL1335" s="266">
        <v>44938</v>
      </c>
    </row>
    <row r="1336" spans="1:38">
      <c r="A1336" t="s">
        <v>38</v>
      </c>
      <c r="B1336" t="s">
        <v>39</v>
      </c>
      <c r="C1336" t="s">
        <v>40</v>
      </c>
      <c r="D1336" t="s">
        <v>41</v>
      </c>
      <c r="E1336" t="s">
        <v>1040</v>
      </c>
      <c r="F1336" t="s">
        <v>1041</v>
      </c>
      <c r="G1336" t="s">
        <v>44</v>
      </c>
      <c r="H1336" s="266">
        <v>43556</v>
      </c>
      <c r="I1336" s="266">
        <v>44377</v>
      </c>
      <c r="J1336" s="266">
        <v>44376</v>
      </c>
      <c r="K1336" t="s">
        <v>45</v>
      </c>
      <c r="L1336" t="s">
        <v>46</v>
      </c>
      <c r="M1336" t="s">
        <v>1042</v>
      </c>
      <c r="N1336" t="s">
        <v>48</v>
      </c>
      <c r="O1336">
        <v>16</v>
      </c>
      <c r="P1336" t="s">
        <v>261</v>
      </c>
      <c r="Q1336" t="s">
        <v>49</v>
      </c>
      <c r="R1336" t="s">
        <v>18</v>
      </c>
      <c r="S1336" t="s">
        <v>53</v>
      </c>
      <c r="U1336" t="s">
        <v>51</v>
      </c>
      <c r="V1336" t="s">
        <v>51</v>
      </c>
      <c r="W1336" s="92"/>
      <c r="X1336" s="92">
        <v>57.7</v>
      </c>
      <c r="Y1336" s="93"/>
      <c r="Z1336" s="93"/>
      <c r="AB1336" s="266">
        <v>43882</v>
      </c>
      <c r="AC1336" s="266">
        <v>43894</v>
      </c>
      <c r="AD1336" t="s">
        <v>54</v>
      </c>
      <c r="AF1336" t="s">
        <v>55</v>
      </c>
      <c r="AG1336" t="s">
        <v>1202</v>
      </c>
      <c r="AJ1336" s="266"/>
      <c r="AK1336" s="266">
        <v>44471</v>
      </c>
      <c r="AL1336" s="266">
        <v>44938</v>
      </c>
    </row>
    <row r="1337" spans="1:38">
      <c r="A1337" t="s">
        <v>38</v>
      </c>
      <c r="B1337" t="s">
        <v>39</v>
      </c>
      <c r="C1337" t="s">
        <v>40</v>
      </c>
      <c r="D1337" t="s">
        <v>41</v>
      </c>
      <c r="E1337" t="s">
        <v>1040</v>
      </c>
      <c r="F1337" t="s">
        <v>1041</v>
      </c>
      <c r="G1337" t="s">
        <v>44</v>
      </c>
      <c r="H1337" s="266">
        <v>43556</v>
      </c>
      <c r="I1337" s="266">
        <v>44377</v>
      </c>
      <c r="J1337" s="266">
        <v>44376</v>
      </c>
      <c r="K1337" t="s">
        <v>45</v>
      </c>
      <c r="L1337" t="s">
        <v>46</v>
      </c>
      <c r="M1337" t="s">
        <v>1042</v>
      </c>
      <c r="N1337" t="s">
        <v>48</v>
      </c>
      <c r="O1337">
        <v>16</v>
      </c>
      <c r="P1337" t="s">
        <v>262</v>
      </c>
      <c r="Q1337" t="s">
        <v>49</v>
      </c>
      <c r="R1337" t="s">
        <v>18</v>
      </c>
      <c r="S1337" t="s">
        <v>53</v>
      </c>
      <c r="U1337" t="s">
        <v>51</v>
      </c>
      <c r="V1337" t="s">
        <v>51</v>
      </c>
      <c r="W1337" s="92"/>
      <c r="X1337" s="92">
        <v>58.2</v>
      </c>
      <c r="Y1337" s="93"/>
      <c r="Z1337" s="93"/>
      <c r="AB1337" s="266">
        <v>43727</v>
      </c>
      <c r="AC1337" s="266">
        <v>43735</v>
      </c>
      <c r="AD1337" t="s">
        <v>54</v>
      </c>
      <c r="AF1337" t="s">
        <v>55</v>
      </c>
      <c r="AG1337" t="s">
        <v>1203</v>
      </c>
      <c r="AH1337" t="s">
        <v>57</v>
      </c>
      <c r="AI1337" t="s">
        <v>78</v>
      </c>
      <c r="AJ1337" s="266">
        <v>43735</v>
      </c>
      <c r="AK1337" s="266">
        <v>44471</v>
      </c>
      <c r="AL1337" s="266">
        <v>44938</v>
      </c>
    </row>
    <row r="1338" spans="1:38">
      <c r="A1338" t="s">
        <v>38</v>
      </c>
      <c r="B1338" t="s">
        <v>39</v>
      </c>
      <c r="C1338" t="s">
        <v>40</v>
      </c>
      <c r="D1338" t="s">
        <v>41</v>
      </c>
      <c r="E1338" t="s">
        <v>1040</v>
      </c>
      <c r="F1338" t="s">
        <v>1041</v>
      </c>
      <c r="G1338" t="s">
        <v>44</v>
      </c>
      <c r="H1338" s="266">
        <v>43556</v>
      </c>
      <c r="I1338" s="266">
        <v>44377</v>
      </c>
      <c r="J1338" s="266">
        <v>44376</v>
      </c>
      <c r="K1338" t="s">
        <v>45</v>
      </c>
      <c r="L1338" t="s">
        <v>46</v>
      </c>
      <c r="M1338" t="s">
        <v>1042</v>
      </c>
      <c r="N1338" t="s">
        <v>48</v>
      </c>
      <c r="O1338">
        <v>16</v>
      </c>
      <c r="P1338" t="s">
        <v>263</v>
      </c>
      <c r="Q1338" t="s">
        <v>49</v>
      </c>
      <c r="R1338" t="s">
        <v>18</v>
      </c>
      <c r="S1338" t="s">
        <v>53</v>
      </c>
      <c r="U1338" t="s">
        <v>48</v>
      </c>
      <c r="V1338" t="s">
        <v>48</v>
      </c>
      <c r="W1338" s="92"/>
      <c r="X1338" s="92">
        <v>35.8</v>
      </c>
      <c r="Y1338" s="93"/>
      <c r="Z1338" s="93"/>
      <c r="AB1338" s="266">
        <v>43672</v>
      </c>
      <c r="AC1338" s="266">
        <v>43682</v>
      </c>
      <c r="AD1338" t="s">
        <v>54</v>
      </c>
      <c r="AF1338" t="s">
        <v>55</v>
      </c>
      <c r="AG1338" t="s">
        <v>1204</v>
      </c>
      <c r="AH1338" t="s">
        <v>57</v>
      </c>
      <c r="AI1338" t="s">
        <v>78</v>
      </c>
      <c r="AJ1338" s="266">
        <v>43682</v>
      </c>
      <c r="AK1338" s="266">
        <v>44471</v>
      </c>
      <c r="AL1338" s="266">
        <v>44938</v>
      </c>
    </row>
    <row r="1339" spans="1:38">
      <c r="A1339" t="s">
        <v>38</v>
      </c>
      <c r="B1339" t="s">
        <v>39</v>
      </c>
      <c r="C1339" t="s">
        <v>40</v>
      </c>
      <c r="D1339" t="s">
        <v>41</v>
      </c>
      <c r="E1339" t="s">
        <v>1040</v>
      </c>
      <c r="F1339" t="s">
        <v>1041</v>
      </c>
      <c r="G1339" t="s">
        <v>44</v>
      </c>
      <c r="H1339" s="266">
        <v>43556</v>
      </c>
      <c r="I1339" s="266">
        <v>44377</v>
      </c>
      <c r="J1339" s="266">
        <v>44376</v>
      </c>
      <c r="K1339" t="s">
        <v>45</v>
      </c>
      <c r="L1339" t="s">
        <v>46</v>
      </c>
      <c r="M1339" t="s">
        <v>1042</v>
      </c>
      <c r="N1339" t="s">
        <v>48</v>
      </c>
      <c r="O1339">
        <v>16</v>
      </c>
      <c r="P1339" t="s">
        <v>264</v>
      </c>
      <c r="Q1339" t="s">
        <v>49</v>
      </c>
      <c r="R1339" t="s">
        <v>18</v>
      </c>
      <c r="S1339" t="s">
        <v>53</v>
      </c>
      <c r="T1339" t="s">
        <v>70</v>
      </c>
      <c r="U1339" t="s">
        <v>48</v>
      </c>
      <c r="V1339" t="s">
        <v>70</v>
      </c>
      <c r="W1339" s="92">
        <v>25.5</v>
      </c>
      <c r="X1339" s="92">
        <v>25.5</v>
      </c>
      <c r="Y1339" s="93">
        <v>2583150</v>
      </c>
      <c r="Z1339" s="93">
        <v>101300</v>
      </c>
      <c r="AA1339" t="s">
        <v>61</v>
      </c>
      <c r="AB1339" s="266">
        <v>44133</v>
      </c>
      <c r="AC1339" s="266">
        <v>44145</v>
      </c>
      <c r="AD1339" t="s">
        <v>54</v>
      </c>
      <c r="AF1339" t="s">
        <v>55</v>
      </c>
      <c r="AG1339" t="s">
        <v>1205</v>
      </c>
      <c r="AH1339" t="s">
        <v>57</v>
      </c>
      <c r="AI1339" t="s">
        <v>78</v>
      </c>
      <c r="AJ1339" s="266">
        <v>44145</v>
      </c>
      <c r="AK1339" s="266">
        <v>44471</v>
      </c>
      <c r="AL1339" s="266">
        <v>44938</v>
      </c>
    </row>
    <row r="1340" spans="1:38">
      <c r="A1340" t="s">
        <v>38</v>
      </c>
      <c r="B1340" t="s">
        <v>39</v>
      </c>
      <c r="C1340" t="s">
        <v>40</v>
      </c>
      <c r="D1340" t="s">
        <v>41</v>
      </c>
      <c r="E1340" t="s">
        <v>1040</v>
      </c>
      <c r="F1340" t="s">
        <v>1041</v>
      </c>
      <c r="G1340" t="s">
        <v>44</v>
      </c>
      <c r="H1340" s="266">
        <v>43556</v>
      </c>
      <c r="I1340" s="266">
        <v>44377</v>
      </c>
      <c r="J1340" s="266">
        <v>44376</v>
      </c>
      <c r="K1340" t="s">
        <v>45</v>
      </c>
      <c r="L1340" t="s">
        <v>46</v>
      </c>
      <c r="M1340" t="s">
        <v>1042</v>
      </c>
      <c r="N1340" t="s">
        <v>48</v>
      </c>
      <c r="O1340">
        <v>16</v>
      </c>
      <c r="P1340" t="s">
        <v>265</v>
      </c>
      <c r="Q1340" t="s">
        <v>49</v>
      </c>
      <c r="R1340" t="s">
        <v>18</v>
      </c>
      <c r="S1340" t="s">
        <v>53</v>
      </c>
      <c r="U1340" t="s">
        <v>51</v>
      </c>
      <c r="V1340" t="s">
        <v>51</v>
      </c>
      <c r="W1340" s="92"/>
      <c r="X1340" s="92">
        <v>51.2</v>
      </c>
      <c r="Y1340" s="93"/>
      <c r="Z1340" s="93"/>
      <c r="AB1340" s="266">
        <v>44175</v>
      </c>
      <c r="AC1340" s="266">
        <v>44179</v>
      </c>
      <c r="AD1340" t="s">
        <v>90</v>
      </c>
      <c r="AF1340" t="s">
        <v>55</v>
      </c>
      <c r="AG1340" t="s">
        <v>1206</v>
      </c>
      <c r="AH1340" t="s">
        <v>57</v>
      </c>
      <c r="AI1340" t="s">
        <v>747</v>
      </c>
      <c r="AJ1340" s="266">
        <v>44179</v>
      </c>
      <c r="AK1340" s="266">
        <v>44471</v>
      </c>
      <c r="AL1340" s="266">
        <v>44938</v>
      </c>
    </row>
    <row r="1341" spans="1:38">
      <c r="A1341" t="s">
        <v>38</v>
      </c>
      <c r="B1341" t="s">
        <v>39</v>
      </c>
      <c r="C1341" t="s">
        <v>40</v>
      </c>
      <c r="D1341" t="s">
        <v>41</v>
      </c>
      <c r="E1341" t="s">
        <v>1040</v>
      </c>
      <c r="F1341" t="s">
        <v>1041</v>
      </c>
      <c r="G1341" t="s">
        <v>44</v>
      </c>
      <c r="H1341" s="266">
        <v>43556</v>
      </c>
      <c r="I1341" s="266">
        <v>44377</v>
      </c>
      <c r="J1341" s="266">
        <v>44376</v>
      </c>
      <c r="K1341" t="s">
        <v>45</v>
      </c>
      <c r="L1341" t="s">
        <v>46</v>
      </c>
      <c r="M1341" t="s">
        <v>1042</v>
      </c>
      <c r="N1341" t="s">
        <v>48</v>
      </c>
      <c r="O1341">
        <v>16</v>
      </c>
      <c r="P1341" t="s">
        <v>267</v>
      </c>
      <c r="Q1341" t="s">
        <v>49</v>
      </c>
      <c r="R1341" t="s">
        <v>18</v>
      </c>
      <c r="S1341" t="s">
        <v>53</v>
      </c>
      <c r="U1341" t="s">
        <v>51</v>
      </c>
      <c r="V1341" t="s">
        <v>51</v>
      </c>
      <c r="W1341" s="92"/>
      <c r="X1341" s="92">
        <v>60.7</v>
      </c>
      <c r="Y1341" s="93"/>
      <c r="Z1341" s="93"/>
      <c r="AB1341" s="266">
        <v>43767</v>
      </c>
      <c r="AC1341" s="266">
        <v>43777</v>
      </c>
      <c r="AD1341" t="s">
        <v>54</v>
      </c>
      <c r="AF1341" t="s">
        <v>55</v>
      </c>
      <c r="AG1341" t="s">
        <v>1207</v>
      </c>
      <c r="AH1341" t="s">
        <v>57</v>
      </c>
      <c r="AI1341" t="s">
        <v>105</v>
      </c>
      <c r="AJ1341" s="266">
        <v>43777</v>
      </c>
      <c r="AK1341" s="266">
        <v>44471</v>
      </c>
      <c r="AL1341" s="266">
        <v>44938</v>
      </c>
    </row>
    <row r="1342" spans="1:38">
      <c r="A1342" t="s">
        <v>38</v>
      </c>
      <c r="B1342" t="s">
        <v>39</v>
      </c>
      <c r="C1342" t="s">
        <v>40</v>
      </c>
      <c r="D1342" t="s">
        <v>41</v>
      </c>
      <c r="E1342" t="s">
        <v>1040</v>
      </c>
      <c r="F1342" t="s">
        <v>1041</v>
      </c>
      <c r="G1342" t="s">
        <v>44</v>
      </c>
      <c r="H1342" s="266">
        <v>43556</v>
      </c>
      <c r="I1342" s="266">
        <v>44377</v>
      </c>
      <c r="J1342" s="266">
        <v>44376</v>
      </c>
      <c r="K1342" t="s">
        <v>45</v>
      </c>
      <c r="L1342" t="s">
        <v>46</v>
      </c>
      <c r="M1342" t="s">
        <v>1042</v>
      </c>
      <c r="N1342" t="s">
        <v>48</v>
      </c>
      <c r="O1342">
        <v>16</v>
      </c>
      <c r="P1342" t="s">
        <v>268</v>
      </c>
      <c r="Q1342" t="s">
        <v>49</v>
      </c>
      <c r="R1342" t="s">
        <v>18</v>
      </c>
      <c r="S1342" t="s">
        <v>53</v>
      </c>
      <c r="U1342" t="s">
        <v>51</v>
      </c>
      <c r="V1342" t="s">
        <v>51</v>
      </c>
      <c r="W1342" s="92"/>
      <c r="X1342" s="92">
        <v>57.6</v>
      </c>
      <c r="Y1342" s="93"/>
      <c r="Z1342" s="93"/>
      <c r="AB1342" s="266">
        <v>43650</v>
      </c>
      <c r="AC1342" s="266">
        <v>43662</v>
      </c>
      <c r="AD1342" t="s">
        <v>54</v>
      </c>
      <c r="AF1342" t="s">
        <v>55</v>
      </c>
      <c r="AG1342" t="s">
        <v>1208</v>
      </c>
      <c r="AH1342" t="s">
        <v>57</v>
      </c>
      <c r="AI1342" t="s">
        <v>78</v>
      </c>
      <c r="AJ1342" s="266">
        <v>43662</v>
      </c>
      <c r="AK1342" s="266">
        <v>44471</v>
      </c>
      <c r="AL1342" s="266">
        <v>44938</v>
      </c>
    </row>
    <row r="1343" spans="1:38">
      <c r="A1343" t="s">
        <v>38</v>
      </c>
      <c r="B1343" t="s">
        <v>39</v>
      </c>
      <c r="C1343" t="s">
        <v>40</v>
      </c>
      <c r="D1343" t="s">
        <v>41</v>
      </c>
      <c r="E1343" t="s">
        <v>1040</v>
      </c>
      <c r="F1343" t="s">
        <v>1041</v>
      </c>
      <c r="G1343" t="s">
        <v>44</v>
      </c>
      <c r="H1343" s="266">
        <v>43556</v>
      </c>
      <c r="I1343" s="266">
        <v>44377</v>
      </c>
      <c r="J1343" s="266">
        <v>44376</v>
      </c>
      <c r="K1343" t="s">
        <v>45</v>
      </c>
      <c r="L1343" t="s">
        <v>46</v>
      </c>
      <c r="M1343" t="s">
        <v>1042</v>
      </c>
      <c r="N1343" t="s">
        <v>48</v>
      </c>
      <c r="O1343">
        <v>16</v>
      </c>
      <c r="P1343" t="s">
        <v>269</v>
      </c>
      <c r="Q1343" t="s">
        <v>49</v>
      </c>
      <c r="R1343" t="s">
        <v>18</v>
      </c>
      <c r="S1343" t="s">
        <v>53</v>
      </c>
      <c r="U1343" t="s">
        <v>48</v>
      </c>
      <c r="V1343" t="s">
        <v>48</v>
      </c>
      <c r="W1343" s="92"/>
      <c r="X1343" s="92">
        <v>35.7</v>
      </c>
      <c r="Y1343" s="93"/>
      <c r="Z1343" s="93"/>
      <c r="AB1343" s="266">
        <v>44043</v>
      </c>
      <c r="AC1343" s="266">
        <v>44055</v>
      </c>
      <c r="AD1343" t="s">
        <v>54</v>
      </c>
      <c r="AF1343" t="s">
        <v>55</v>
      </c>
      <c r="AG1343" t="s">
        <v>1209</v>
      </c>
      <c r="AJ1343" s="266"/>
      <c r="AK1343" s="266">
        <v>44471</v>
      </c>
      <c r="AL1343" s="266">
        <v>44938</v>
      </c>
    </row>
    <row r="1344" spans="1:38">
      <c r="A1344" t="s">
        <v>38</v>
      </c>
      <c r="B1344" t="s">
        <v>39</v>
      </c>
      <c r="C1344" t="s">
        <v>40</v>
      </c>
      <c r="D1344" t="s">
        <v>41</v>
      </c>
      <c r="E1344" t="s">
        <v>1040</v>
      </c>
      <c r="F1344" t="s">
        <v>1041</v>
      </c>
      <c r="G1344" t="s">
        <v>44</v>
      </c>
      <c r="H1344" s="266">
        <v>43556</v>
      </c>
      <c r="I1344" s="266">
        <v>44377</v>
      </c>
      <c r="J1344" s="266">
        <v>44376</v>
      </c>
      <c r="K1344" t="s">
        <v>45</v>
      </c>
      <c r="L1344" t="s">
        <v>46</v>
      </c>
      <c r="M1344" t="s">
        <v>1042</v>
      </c>
      <c r="N1344" t="s">
        <v>48</v>
      </c>
      <c r="O1344">
        <v>16</v>
      </c>
      <c r="P1344" t="s">
        <v>270</v>
      </c>
      <c r="Q1344" t="s">
        <v>49</v>
      </c>
      <c r="S1344" t="s">
        <v>50</v>
      </c>
      <c r="U1344" t="s">
        <v>48</v>
      </c>
      <c r="V1344" t="s">
        <v>48</v>
      </c>
      <c r="W1344" s="92"/>
      <c r="X1344" s="92">
        <v>39.5</v>
      </c>
      <c r="Y1344" s="93"/>
      <c r="Z1344" s="93"/>
      <c r="AB1344" s="266"/>
      <c r="AC1344" s="266"/>
      <c r="AJ1344" s="266"/>
      <c r="AK1344" s="266"/>
      <c r="AL1344" s="266">
        <v>44938</v>
      </c>
    </row>
    <row r="1345" spans="1:38">
      <c r="A1345" t="s">
        <v>38</v>
      </c>
      <c r="B1345" t="s">
        <v>39</v>
      </c>
      <c r="C1345" t="s">
        <v>40</v>
      </c>
      <c r="D1345" t="s">
        <v>41</v>
      </c>
      <c r="E1345" t="s">
        <v>1040</v>
      </c>
      <c r="F1345" t="s">
        <v>1041</v>
      </c>
      <c r="G1345" t="s">
        <v>44</v>
      </c>
      <c r="H1345" s="266">
        <v>43556</v>
      </c>
      <c r="I1345" s="266">
        <v>44377</v>
      </c>
      <c r="J1345" s="266">
        <v>44376</v>
      </c>
      <c r="K1345" t="s">
        <v>45</v>
      </c>
      <c r="L1345" t="s">
        <v>46</v>
      </c>
      <c r="M1345" t="s">
        <v>1042</v>
      </c>
      <c r="N1345" t="s">
        <v>48</v>
      </c>
      <c r="O1345">
        <v>16</v>
      </c>
      <c r="P1345" t="s">
        <v>271</v>
      </c>
      <c r="Q1345" t="s">
        <v>49</v>
      </c>
      <c r="R1345" t="s">
        <v>18</v>
      </c>
      <c r="S1345" t="s">
        <v>53</v>
      </c>
      <c r="U1345" t="s">
        <v>48</v>
      </c>
      <c r="V1345" t="s">
        <v>48</v>
      </c>
      <c r="W1345" s="92"/>
      <c r="X1345" s="92">
        <v>37.8</v>
      </c>
      <c r="Y1345" s="93"/>
      <c r="Z1345" s="93"/>
      <c r="AB1345" s="266">
        <v>44125</v>
      </c>
      <c r="AC1345" s="266">
        <v>44148</v>
      </c>
      <c r="AD1345" t="s">
        <v>54</v>
      </c>
      <c r="AF1345" t="s">
        <v>55</v>
      </c>
      <c r="AG1345" t="s">
        <v>1210</v>
      </c>
      <c r="AJ1345" s="266"/>
      <c r="AK1345" s="266">
        <v>44471</v>
      </c>
      <c r="AL1345" s="266">
        <v>44938</v>
      </c>
    </row>
    <row r="1346" spans="1:38">
      <c r="A1346" t="s">
        <v>38</v>
      </c>
      <c r="B1346" t="s">
        <v>39</v>
      </c>
      <c r="C1346" t="s">
        <v>40</v>
      </c>
      <c r="D1346" t="s">
        <v>41</v>
      </c>
      <c r="E1346" t="s">
        <v>1040</v>
      </c>
      <c r="F1346" t="s">
        <v>1041</v>
      </c>
      <c r="G1346" t="s">
        <v>44</v>
      </c>
      <c r="H1346" s="266">
        <v>43556</v>
      </c>
      <c r="I1346" s="266">
        <v>44377</v>
      </c>
      <c r="J1346" s="266">
        <v>44376</v>
      </c>
      <c r="K1346" t="s">
        <v>45</v>
      </c>
      <c r="L1346" t="s">
        <v>46</v>
      </c>
      <c r="M1346" t="s">
        <v>1042</v>
      </c>
      <c r="N1346" t="s">
        <v>48</v>
      </c>
      <c r="O1346">
        <v>16</v>
      </c>
      <c r="P1346" t="s">
        <v>274</v>
      </c>
      <c r="Q1346" t="s">
        <v>49</v>
      </c>
      <c r="R1346" t="s">
        <v>18</v>
      </c>
      <c r="S1346" t="s">
        <v>53</v>
      </c>
      <c r="T1346" t="s">
        <v>60</v>
      </c>
      <c r="U1346" t="s">
        <v>60</v>
      </c>
      <c r="V1346" t="s">
        <v>60</v>
      </c>
      <c r="W1346" s="92">
        <v>90</v>
      </c>
      <c r="X1346" s="92">
        <v>90</v>
      </c>
      <c r="Y1346" s="93">
        <v>6570000</v>
      </c>
      <c r="Z1346" s="93">
        <v>73000</v>
      </c>
      <c r="AA1346" t="s">
        <v>61</v>
      </c>
      <c r="AB1346" s="266">
        <v>44292</v>
      </c>
      <c r="AC1346" s="266">
        <v>44307</v>
      </c>
      <c r="AD1346" t="s">
        <v>54</v>
      </c>
      <c r="AF1346" t="s">
        <v>55</v>
      </c>
      <c r="AG1346" t="s">
        <v>1211</v>
      </c>
      <c r="AH1346" t="s">
        <v>57</v>
      </c>
      <c r="AI1346" t="s">
        <v>105</v>
      </c>
      <c r="AJ1346" s="266">
        <v>44307</v>
      </c>
      <c r="AK1346" s="266">
        <v>44471</v>
      </c>
      <c r="AL1346" s="266">
        <v>44938</v>
      </c>
    </row>
    <row r="1347" spans="1:38">
      <c r="A1347" t="s">
        <v>38</v>
      </c>
      <c r="B1347" t="s">
        <v>39</v>
      </c>
      <c r="C1347" t="s">
        <v>40</v>
      </c>
      <c r="D1347" t="s">
        <v>41</v>
      </c>
      <c r="E1347" t="s">
        <v>1040</v>
      </c>
      <c r="F1347" t="s">
        <v>1041</v>
      </c>
      <c r="G1347" t="s">
        <v>44</v>
      </c>
      <c r="H1347" s="266">
        <v>43556</v>
      </c>
      <c r="I1347" s="266">
        <v>44377</v>
      </c>
      <c r="J1347" s="266">
        <v>44376</v>
      </c>
      <c r="K1347" t="s">
        <v>45</v>
      </c>
      <c r="L1347" t="s">
        <v>46</v>
      </c>
      <c r="M1347" t="s">
        <v>1042</v>
      </c>
      <c r="N1347" t="s">
        <v>48</v>
      </c>
      <c r="O1347">
        <v>17</v>
      </c>
      <c r="P1347" t="s">
        <v>276</v>
      </c>
      <c r="Q1347" t="s">
        <v>49</v>
      </c>
      <c r="R1347" t="s">
        <v>18</v>
      </c>
      <c r="S1347" t="s">
        <v>53</v>
      </c>
      <c r="U1347" t="s">
        <v>51</v>
      </c>
      <c r="V1347" t="s">
        <v>51</v>
      </c>
      <c r="W1347" s="92"/>
      <c r="X1347" s="92">
        <v>57.7</v>
      </c>
      <c r="Y1347" s="93"/>
      <c r="Z1347" s="93"/>
      <c r="AB1347" s="266">
        <v>43848</v>
      </c>
      <c r="AC1347" s="266">
        <v>43854</v>
      </c>
      <c r="AD1347" t="s">
        <v>54</v>
      </c>
      <c r="AF1347" t="s">
        <v>55</v>
      </c>
      <c r="AG1347" t="s">
        <v>1212</v>
      </c>
      <c r="AH1347" t="s">
        <v>57</v>
      </c>
      <c r="AI1347" t="s">
        <v>105</v>
      </c>
      <c r="AJ1347" s="266">
        <v>43854</v>
      </c>
      <c r="AK1347" s="266">
        <v>44471</v>
      </c>
      <c r="AL1347" s="266">
        <v>44938</v>
      </c>
    </row>
    <row r="1348" spans="1:38">
      <c r="A1348" t="s">
        <v>38</v>
      </c>
      <c r="B1348" t="s">
        <v>39</v>
      </c>
      <c r="C1348" t="s">
        <v>40</v>
      </c>
      <c r="D1348" t="s">
        <v>41</v>
      </c>
      <c r="E1348" t="s">
        <v>1040</v>
      </c>
      <c r="F1348" t="s">
        <v>1041</v>
      </c>
      <c r="G1348" t="s">
        <v>44</v>
      </c>
      <c r="H1348" s="266">
        <v>43556</v>
      </c>
      <c r="I1348" s="266">
        <v>44377</v>
      </c>
      <c r="J1348" s="266">
        <v>44376</v>
      </c>
      <c r="K1348" t="s">
        <v>45</v>
      </c>
      <c r="L1348" t="s">
        <v>46</v>
      </c>
      <c r="M1348" t="s">
        <v>1042</v>
      </c>
      <c r="N1348" t="s">
        <v>48</v>
      </c>
      <c r="O1348">
        <v>17</v>
      </c>
      <c r="P1348" t="s">
        <v>278</v>
      </c>
      <c r="Q1348" t="s">
        <v>49</v>
      </c>
      <c r="R1348" t="s">
        <v>18</v>
      </c>
      <c r="S1348" t="s">
        <v>53</v>
      </c>
      <c r="U1348" t="s">
        <v>51</v>
      </c>
      <c r="V1348" t="s">
        <v>51</v>
      </c>
      <c r="W1348" s="92"/>
      <c r="X1348" s="92">
        <v>58.2</v>
      </c>
      <c r="Y1348" s="93"/>
      <c r="Z1348" s="93"/>
      <c r="AB1348" s="266">
        <v>43800</v>
      </c>
      <c r="AC1348" s="266">
        <v>43809</v>
      </c>
      <c r="AD1348" t="s">
        <v>54</v>
      </c>
      <c r="AF1348" t="s">
        <v>55</v>
      </c>
      <c r="AG1348" t="s">
        <v>1213</v>
      </c>
      <c r="AJ1348" s="266"/>
      <c r="AK1348" s="266">
        <v>44471</v>
      </c>
      <c r="AL1348" s="266">
        <v>44938</v>
      </c>
    </row>
    <row r="1349" spans="1:38">
      <c r="A1349" t="s">
        <v>38</v>
      </c>
      <c r="B1349" t="s">
        <v>39</v>
      </c>
      <c r="C1349" t="s">
        <v>40</v>
      </c>
      <c r="D1349" t="s">
        <v>41</v>
      </c>
      <c r="E1349" t="s">
        <v>1040</v>
      </c>
      <c r="F1349" t="s">
        <v>1041</v>
      </c>
      <c r="G1349" t="s">
        <v>44</v>
      </c>
      <c r="H1349" s="266">
        <v>43556</v>
      </c>
      <c r="I1349" s="266">
        <v>44377</v>
      </c>
      <c r="J1349" s="266">
        <v>44376</v>
      </c>
      <c r="K1349" t="s">
        <v>45</v>
      </c>
      <c r="L1349" t="s">
        <v>46</v>
      </c>
      <c r="M1349" t="s">
        <v>1042</v>
      </c>
      <c r="N1349" t="s">
        <v>48</v>
      </c>
      <c r="O1349">
        <v>17</v>
      </c>
      <c r="P1349" t="s">
        <v>279</v>
      </c>
      <c r="Q1349" t="s">
        <v>49</v>
      </c>
      <c r="R1349" t="s">
        <v>18</v>
      </c>
      <c r="S1349" t="s">
        <v>53</v>
      </c>
      <c r="U1349" t="s">
        <v>48</v>
      </c>
      <c r="V1349" t="s">
        <v>48</v>
      </c>
      <c r="W1349" s="92"/>
      <c r="X1349" s="92">
        <v>35.8</v>
      </c>
      <c r="Y1349" s="93"/>
      <c r="Z1349" s="93"/>
      <c r="AB1349" s="266">
        <v>43776</v>
      </c>
      <c r="AC1349" s="266">
        <v>43784</v>
      </c>
      <c r="AD1349" t="s">
        <v>54</v>
      </c>
      <c r="AF1349" t="s">
        <v>55</v>
      </c>
      <c r="AG1349" t="s">
        <v>1214</v>
      </c>
      <c r="AH1349" t="s">
        <v>57</v>
      </c>
      <c r="AI1349" t="s">
        <v>63</v>
      </c>
      <c r="AJ1349" s="266">
        <v>43784</v>
      </c>
      <c r="AK1349" s="266">
        <v>44471</v>
      </c>
      <c r="AL1349" s="266">
        <v>44938</v>
      </c>
    </row>
    <row r="1350" spans="1:38">
      <c r="A1350" t="s">
        <v>38</v>
      </c>
      <c r="B1350" t="s">
        <v>39</v>
      </c>
      <c r="C1350" t="s">
        <v>40</v>
      </c>
      <c r="D1350" t="s">
        <v>41</v>
      </c>
      <c r="E1350" t="s">
        <v>1040</v>
      </c>
      <c r="F1350" t="s">
        <v>1041</v>
      </c>
      <c r="G1350" t="s">
        <v>44</v>
      </c>
      <c r="H1350" s="266">
        <v>43556</v>
      </c>
      <c r="I1350" s="266">
        <v>44377</v>
      </c>
      <c r="J1350" s="266">
        <v>44376</v>
      </c>
      <c r="K1350" t="s">
        <v>45</v>
      </c>
      <c r="L1350" t="s">
        <v>46</v>
      </c>
      <c r="M1350" t="s">
        <v>1042</v>
      </c>
      <c r="N1350" t="s">
        <v>48</v>
      </c>
      <c r="O1350">
        <v>17</v>
      </c>
      <c r="P1350" t="s">
        <v>280</v>
      </c>
      <c r="Q1350" t="s">
        <v>49</v>
      </c>
      <c r="R1350" t="s">
        <v>18</v>
      </c>
      <c r="S1350" t="s">
        <v>53</v>
      </c>
      <c r="T1350" t="s">
        <v>70</v>
      </c>
      <c r="U1350" t="s">
        <v>48</v>
      </c>
      <c r="V1350" t="s">
        <v>70</v>
      </c>
      <c r="W1350" s="92">
        <v>25.5</v>
      </c>
      <c r="X1350" s="92">
        <v>25.5</v>
      </c>
      <c r="Y1350" s="93">
        <v>2601000</v>
      </c>
      <c r="Z1350" s="93">
        <v>102000</v>
      </c>
      <c r="AA1350" t="s">
        <v>61</v>
      </c>
      <c r="AB1350" s="266">
        <v>44162</v>
      </c>
      <c r="AC1350" s="266">
        <v>44188</v>
      </c>
      <c r="AD1350" t="s">
        <v>54</v>
      </c>
      <c r="AF1350" t="s">
        <v>55</v>
      </c>
      <c r="AG1350" t="s">
        <v>1215</v>
      </c>
      <c r="AJ1350" s="266"/>
      <c r="AK1350" s="266">
        <v>44471</v>
      </c>
      <c r="AL1350" s="266">
        <v>44938</v>
      </c>
    </row>
    <row r="1351" spans="1:38">
      <c r="A1351" t="s">
        <v>38</v>
      </c>
      <c r="B1351" t="s">
        <v>39</v>
      </c>
      <c r="C1351" t="s">
        <v>40</v>
      </c>
      <c r="D1351" t="s">
        <v>41</v>
      </c>
      <c r="E1351" t="s">
        <v>1040</v>
      </c>
      <c r="F1351" t="s">
        <v>1041</v>
      </c>
      <c r="G1351" t="s">
        <v>44</v>
      </c>
      <c r="H1351" s="266">
        <v>43556</v>
      </c>
      <c r="I1351" s="266">
        <v>44377</v>
      </c>
      <c r="J1351" s="266">
        <v>44376</v>
      </c>
      <c r="K1351" t="s">
        <v>45</v>
      </c>
      <c r="L1351" t="s">
        <v>46</v>
      </c>
      <c r="M1351" t="s">
        <v>1042</v>
      </c>
      <c r="N1351" t="s">
        <v>48</v>
      </c>
      <c r="O1351">
        <v>17</v>
      </c>
      <c r="P1351" t="s">
        <v>281</v>
      </c>
      <c r="Q1351" t="s">
        <v>49</v>
      </c>
      <c r="R1351" t="s">
        <v>18</v>
      </c>
      <c r="S1351" t="s">
        <v>53</v>
      </c>
      <c r="U1351" t="s">
        <v>51</v>
      </c>
      <c r="V1351" t="s">
        <v>51</v>
      </c>
      <c r="W1351" s="92"/>
      <c r="X1351" s="92">
        <v>51.2</v>
      </c>
      <c r="Y1351" s="93"/>
      <c r="Z1351" s="93"/>
      <c r="AB1351" s="266">
        <v>43987</v>
      </c>
      <c r="AC1351" s="266">
        <v>44011</v>
      </c>
      <c r="AD1351" t="s">
        <v>54</v>
      </c>
      <c r="AF1351" t="s">
        <v>55</v>
      </c>
      <c r="AG1351" t="s">
        <v>1216</v>
      </c>
      <c r="AH1351" t="s">
        <v>57</v>
      </c>
      <c r="AI1351" t="s">
        <v>88</v>
      </c>
      <c r="AJ1351" s="266">
        <v>44011</v>
      </c>
      <c r="AK1351" s="266">
        <v>44471</v>
      </c>
      <c r="AL1351" s="266">
        <v>44938</v>
      </c>
    </row>
    <row r="1352" spans="1:38">
      <c r="A1352" t="s">
        <v>38</v>
      </c>
      <c r="B1352" t="s">
        <v>39</v>
      </c>
      <c r="C1352" t="s">
        <v>40</v>
      </c>
      <c r="D1352" t="s">
        <v>41</v>
      </c>
      <c r="E1352" t="s">
        <v>1040</v>
      </c>
      <c r="F1352" t="s">
        <v>1041</v>
      </c>
      <c r="G1352" t="s">
        <v>44</v>
      </c>
      <c r="H1352" s="266">
        <v>43556</v>
      </c>
      <c r="I1352" s="266">
        <v>44377</v>
      </c>
      <c r="J1352" s="266">
        <v>44376</v>
      </c>
      <c r="K1352" t="s">
        <v>45</v>
      </c>
      <c r="L1352" t="s">
        <v>46</v>
      </c>
      <c r="M1352" t="s">
        <v>1042</v>
      </c>
      <c r="N1352" t="s">
        <v>48</v>
      </c>
      <c r="O1352">
        <v>17</v>
      </c>
      <c r="P1352" t="s">
        <v>282</v>
      </c>
      <c r="Q1352" t="s">
        <v>49</v>
      </c>
      <c r="R1352" t="s">
        <v>18</v>
      </c>
      <c r="S1352" t="s">
        <v>53</v>
      </c>
      <c r="U1352" t="s">
        <v>51</v>
      </c>
      <c r="V1352" t="s">
        <v>51</v>
      </c>
      <c r="W1352" s="92"/>
      <c r="X1352" s="92">
        <v>60.7</v>
      </c>
      <c r="Y1352" s="93"/>
      <c r="Z1352" s="93"/>
      <c r="AB1352" s="266">
        <v>43861</v>
      </c>
      <c r="AC1352" s="266">
        <v>43867</v>
      </c>
      <c r="AD1352" t="s">
        <v>54</v>
      </c>
      <c r="AF1352" t="s">
        <v>55</v>
      </c>
      <c r="AG1352" t="s">
        <v>1217</v>
      </c>
      <c r="AH1352" t="s">
        <v>57</v>
      </c>
      <c r="AI1352" t="s">
        <v>78</v>
      </c>
      <c r="AJ1352" s="266">
        <v>43867</v>
      </c>
      <c r="AK1352" s="266">
        <v>44471</v>
      </c>
      <c r="AL1352" s="266">
        <v>44938</v>
      </c>
    </row>
    <row r="1353" spans="1:38">
      <c r="A1353" t="s">
        <v>38</v>
      </c>
      <c r="B1353" t="s">
        <v>39</v>
      </c>
      <c r="C1353" t="s">
        <v>40</v>
      </c>
      <c r="D1353" t="s">
        <v>41</v>
      </c>
      <c r="E1353" t="s">
        <v>1040</v>
      </c>
      <c r="F1353" t="s">
        <v>1041</v>
      </c>
      <c r="G1353" t="s">
        <v>44</v>
      </c>
      <c r="H1353" s="266">
        <v>43556</v>
      </c>
      <c r="I1353" s="266">
        <v>44377</v>
      </c>
      <c r="J1353" s="266">
        <v>44376</v>
      </c>
      <c r="K1353" t="s">
        <v>45</v>
      </c>
      <c r="L1353" t="s">
        <v>46</v>
      </c>
      <c r="M1353" t="s">
        <v>1042</v>
      </c>
      <c r="N1353" t="s">
        <v>48</v>
      </c>
      <c r="O1353">
        <v>17</v>
      </c>
      <c r="P1353" t="s">
        <v>283</v>
      </c>
      <c r="Q1353" t="s">
        <v>49</v>
      </c>
      <c r="R1353" t="s">
        <v>18</v>
      </c>
      <c r="S1353" t="s">
        <v>53</v>
      </c>
      <c r="U1353" t="s">
        <v>51</v>
      </c>
      <c r="V1353" t="s">
        <v>51</v>
      </c>
      <c r="W1353" s="92"/>
      <c r="X1353" s="92">
        <v>57.6</v>
      </c>
      <c r="Y1353" s="93"/>
      <c r="Z1353" s="93"/>
      <c r="AB1353" s="266">
        <v>44118</v>
      </c>
      <c r="AC1353" s="266">
        <v>44144</v>
      </c>
      <c r="AD1353" t="s">
        <v>54</v>
      </c>
      <c r="AF1353" t="s">
        <v>55</v>
      </c>
      <c r="AG1353" t="s">
        <v>1218</v>
      </c>
      <c r="AJ1353" s="266"/>
      <c r="AK1353" s="266">
        <v>44471</v>
      </c>
      <c r="AL1353" s="266">
        <v>44938</v>
      </c>
    </row>
    <row r="1354" spans="1:38">
      <c r="A1354" t="s">
        <v>38</v>
      </c>
      <c r="B1354" t="s">
        <v>39</v>
      </c>
      <c r="C1354" t="s">
        <v>40</v>
      </c>
      <c r="D1354" t="s">
        <v>41</v>
      </c>
      <c r="E1354" t="s">
        <v>1040</v>
      </c>
      <c r="F1354" t="s">
        <v>1041</v>
      </c>
      <c r="G1354" t="s">
        <v>44</v>
      </c>
      <c r="H1354" s="266">
        <v>43556</v>
      </c>
      <c r="I1354" s="266">
        <v>44377</v>
      </c>
      <c r="J1354" s="266">
        <v>44376</v>
      </c>
      <c r="K1354" t="s">
        <v>45</v>
      </c>
      <c r="L1354" t="s">
        <v>46</v>
      </c>
      <c r="M1354" t="s">
        <v>1042</v>
      </c>
      <c r="N1354" t="s">
        <v>48</v>
      </c>
      <c r="O1354">
        <v>17</v>
      </c>
      <c r="P1354" t="s">
        <v>285</v>
      </c>
      <c r="Q1354" t="s">
        <v>49</v>
      </c>
      <c r="R1354" t="s">
        <v>18</v>
      </c>
      <c r="S1354" t="s">
        <v>53</v>
      </c>
      <c r="U1354" t="s">
        <v>48</v>
      </c>
      <c r="V1354" t="s">
        <v>48</v>
      </c>
      <c r="W1354" s="92"/>
      <c r="X1354" s="92">
        <v>35.7</v>
      </c>
      <c r="Y1354" s="93"/>
      <c r="Z1354" s="93"/>
      <c r="AB1354" s="266">
        <v>44081</v>
      </c>
      <c r="AC1354" s="266">
        <v>44127</v>
      </c>
      <c r="AD1354" t="s">
        <v>54</v>
      </c>
      <c r="AF1354" t="s">
        <v>55</v>
      </c>
      <c r="AG1354" t="s">
        <v>1219</v>
      </c>
      <c r="AH1354" t="s">
        <v>57</v>
      </c>
      <c r="AI1354" t="s">
        <v>63</v>
      </c>
      <c r="AJ1354" s="266">
        <v>44127</v>
      </c>
      <c r="AK1354" s="266">
        <v>44471</v>
      </c>
      <c r="AL1354" s="266">
        <v>44938</v>
      </c>
    </row>
    <row r="1355" spans="1:38">
      <c r="A1355" t="s">
        <v>38</v>
      </c>
      <c r="B1355" t="s">
        <v>39</v>
      </c>
      <c r="C1355" t="s">
        <v>40</v>
      </c>
      <c r="D1355" t="s">
        <v>41</v>
      </c>
      <c r="E1355" t="s">
        <v>1040</v>
      </c>
      <c r="F1355" t="s">
        <v>1041</v>
      </c>
      <c r="G1355" t="s">
        <v>44</v>
      </c>
      <c r="H1355" s="266">
        <v>43556</v>
      </c>
      <c r="I1355" s="266">
        <v>44377</v>
      </c>
      <c r="J1355" s="266">
        <v>44376</v>
      </c>
      <c r="K1355" t="s">
        <v>45</v>
      </c>
      <c r="L1355" t="s">
        <v>46</v>
      </c>
      <c r="M1355" t="s">
        <v>1042</v>
      </c>
      <c r="N1355" t="s">
        <v>48</v>
      </c>
      <c r="O1355">
        <v>17</v>
      </c>
      <c r="P1355" t="s">
        <v>287</v>
      </c>
      <c r="Q1355" t="s">
        <v>49</v>
      </c>
      <c r="R1355" t="s">
        <v>18</v>
      </c>
      <c r="S1355" t="s">
        <v>53</v>
      </c>
      <c r="U1355" t="s">
        <v>48</v>
      </c>
      <c r="V1355" t="s">
        <v>48</v>
      </c>
      <c r="W1355" s="92"/>
      <c r="X1355" s="92">
        <v>39.5</v>
      </c>
      <c r="Y1355" s="93"/>
      <c r="Z1355" s="93"/>
      <c r="AB1355" s="266">
        <v>43919</v>
      </c>
      <c r="AC1355" s="266">
        <v>43937</v>
      </c>
      <c r="AD1355" t="s">
        <v>54</v>
      </c>
      <c r="AF1355" t="s">
        <v>55</v>
      </c>
      <c r="AG1355" t="s">
        <v>1220</v>
      </c>
      <c r="AJ1355" s="266"/>
      <c r="AK1355" s="266">
        <v>44471</v>
      </c>
      <c r="AL1355" s="266">
        <v>44938</v>
      </c>
    </row>
    <row r="1356" spans="1:38">
      <c r="A1356" t="s">
        <v>38</v>
      </c>
      <c r="B1356" t="s">
        <v>39</v>
      </c>
      <c r="C1356" t="s">
        <v>40</v>
      </c>
      <c r="D1356" t="s">
        <v>41</v>
      </c>
      <c r="E1356" t="s">
        <v>1040</v>
      </c>
      <c r="F1356" t="s">
        <v>1041</v>
      </c>
      <c r="G1356" t="s">
        <v>44</v>
      </c>
      <c r="H1356" s="266">
        <v>43556</v>
      </c>
      <c r="I1356" s="266">
        <v>44377</v>
      </c>
      <c r="J1356" s="266">
        <v>44376</v>
      </c>
      <c r="K1356" t="s">
        <v>45</v>
      </c>
      <c r="L1356" t="s">
        <v>46</v>
      </c>
      <c r="M1356" t="s">
        <v>1042</v>
      </c>
      <c r="N1356" t="s">
        <v>48</v>
      </c>
      <c r="O1356">
        <v>17</v>
      </c>
      <c r="P1356" t="s">
        <v>289</v>
      </c>
      <c r="Q1356" t="s">
        <v>49</v>
      </c>
      <c r="R1356" t="s">
        <v>18</v>
      </c>
      <c r="S1356" t="s">
        <v>53</v>
      </c>
      <c r="U1356" t="s">
        <v>48</v>
      </c>
      <c r="V1356" t="s">
        <v>48</v>
      </c>
      <c r="W1356" s="92"/>
      <c r="X1356" s="92">
        <v>37.8</v>
      </c>
      <c r="Y1356" s="93"/>
      <c r="Z1356" s="93"/>
      <c r="AB1356" s="266">
        <v>43682</v>
      </c>
      <c r="AC1356" s="266">
        <v>43692</v>
      </c>
      <c r="AD1356" t="s">
        <v>54</v>
      </c>
      <c r="AF1356" t="s">
        <v>55</v>
      </c>
      <c r="AG1356" t="s">
        <v>1221</v>
      </c>
      <c r="AJ1356" s="266"/>
      <c r="AK1356" s="266">
        <v>44471</v>
      </c>
      <c r="AL1356" s="266">
        <v>44938</v>
      </c>
    </row>
    <row r="1357" spans="1:38">
      <c r="A1357" t="s">
        <v>38</v>
      </c>
      <c r="B1357" t="s">
        <v>39</v>
      </c>
      <c r="C1357" t="s">
        <v>40</v>
      </c>
      <c r="D1357" t="s">
        <v>41</v>
      </c>
      <c r="E1357" t="s">
        <v>1040</v>
      </c>
      <c r="F1357" t="s">
        <v>1041</v>
      </c>
      <c r="G1357" t="s">
        <v>44</v>
      </c>
      <c r="H1357" s="266">
        <v>43556</v>
      </c>
      <c r="I1357" s="266">
        <v>44377</v>
      </c>
      <c r="J1357" s="266">
        <v>44376</v>
      </c>
      <c r="K1357" t="s">
        <v>45</v>
      </c>
      <c r="L1357" t="s">
        <v>46</v>
      </c>
      <c r="M1357" t="s">
        <v>1042</v>
      </c>
      <c r="N1357" t="s">
        <v>48</v>
      </c>
      <c r="O1357">
        <v>17</v>
      </c>
      <c r="P1357" t="s">
        <v>290</v>
      </c>
      <c r="Q1357" t="s">
        <v>49</v>
      </c>
      <c r="R1357" t="s">
        <v>18</v>
      </c>
      <c r="S1357" t="s">
        <v>53</v>
      </c>
      <c r="T1357" t="s">
        <v>60</v>
      </c>
      <c r="U1357" t="s">
        <v>60</v>
      </c>
      <c r="V1357" t="s">
        <v>60</v>
      </c>
      <c r="W1357" s="92">
        <v>90</v>
      </c>
      <c r="X1357" s="92">
        <v>90</v>
      </c>
      <c r="Y1357" s="93">
        <v>6633000</v>
      </c>
      <c r="Z1357" s="93">
        <v>73700</v>
      </c>
      <c r="AA1357" t="s">
        <v>61</v>
      </c>
      <c r="AB1357" s="266">
        <v>44245</v>
      </c>
      <c r="AC1357" s="266">
        <v>44259</v>
      </c>
      <c r="AD1357" t="s">
        <v>54</v>
      </c>
      <c r="AF1357" t="s">
        <v>55</v>
      </c>
      <c r="AG1357" t="s">
        <v>1222</v>
      </c>
      <c r="AH1357" t="s">
        <v>57</v>
      </c>
      <c r="AI1357" t="s">
        <v>105</v>
      </c>
      <c r="AJ1357" s="266">
        <v>44259</v>
      </c>
      <c r="AK1357" s="266">
        <v>44471</v>
      </c>
      <c r="AL1357" s="266">
        <v>44938</v>
      </c>
    </row>
    <row r="1358" spans="1:38">
      <c r="A1358" t="s">
        <v>38</v>
      </c>
      <c r="B1358" t="s">
        <v>39</v>
      </c>
      <c r="C1358" t="s">
        <v>40</v>
      </c>
      <c r="D1358" t="s">
        <v>41</v>
      </c>
      <c r="E1358" t="s">
        <v>1040</v>
      </c>
      <c r="F1358" t="s">
        <v>1041</v>
      </c>
      <c r="G1358" t="s">
        <v>44</v>
      </c>
      <c r="H1358" s="266">
        <v>43556</v>
      </c>
      <c r="I1358" s="266">
        <v>44377</v>
      </c>
      <c r="J1358" s="266">
        <v>44376</v>
      </c>
      <c r="K1358" t="s">
        <v>45</v>
      </c>
      <c r="L1358" t="s">
        <v>46</v>
      </c>
      <c r="M1358" t="s">
        <v>1042</v>
      </c>
      <c r="N1358" t="s">
        <v>48</v>
      </c>
      <c r="O1358">
        <v>18</v>
      </c>
      <c r="P1358" t="s">
        <v>291</v>
      </c>
      <c r="Q1358" t="s">
        <v>49</v>
      </c>
      <c r="R1358" t="s">
        <v>18</v>
      </c>
      <c r="S1358" t="s">
        <v>53</v>
      </c>
      <c r="U1358" t="s">
        <v>51</v>
      </c>
      <c r="V1358" t="s">
        <v>51</v>
      </c>
      <c r="W1358" s="92"/>
      <c r="X1358" s="92">
        <v>57.7</v>
      </c>
      <c r="Y1358" s="93"/>
      <c r="Z1358" s="93"/>
      <c r="AB1358" s="266">
        <v>43938</v>
      </c>
      <c r="AC1358" s="266">
        <v>43951</v>
      </c>
      <c r="AD1358" t="s">
        <v>54</v>
      </c>
      <c r="AF1358" t="s">
        <v>55</v>
      </c>
      <c r="AG1358" t="s">
        <v>1223</v>
      </c>
      <c r="AH1358" t="s">
        <v>57</v>
      </c>
      <c r="AI1358" t="s">
        <v>88</v>
      </c>
      <c r="AJ1358" s="266">
        <v>43951</v>
      </c>
      <c r="AK1358" s="266">
        <v>44471</v>
      </c>
      <c r="AL1358" s="266">
        <v>44938</v>
      </c>
    </row>
    <row r="1359" spans="1:38">
      <c r="A1359" t="s">
        <v>38</v>
      </c>
      <c r="B1359" t="s">
        <v>39</v>
      </c>
      <c r="C1359" t="s">
        <v>40</v>
      </c>
      <c r="D1359" t="s">
        <v>41</v>
      </c>
      <c r="E1359" t="s">
        <v>1040</v>
      </c>
      <c r="F1359" t="s">
        <v>1041</v>
      </c>
      <c r="G1359" t="s">
        <v>44</v>
      </c>
      <c r="H1359" s="266">
        <v>43556</v>
      </c>
      <c r="I1359" s="266">
        <v>44377</v>
      </c>
      <c r="J1359" s="266">
        <v>44376</v>
      </c>
      <c r="K1359" t="s">
        <v>45</v>
      </c>
      <c r="L1359" t="s">
        <v>46</v>
      </c>
      <c r="M1359" t="s">
        <v>1042</v>
      </c>
      <c r="N1359" t="s">
        <v>48</v>
      </c>
      <c r="O1359">
        <v>18</v>
      </c>
      <c r="P1359" t="s">
        <v>293</v>
      </c>
      <c r="Q1359" t="s">
        <v>49</v>
      </c>
      <c r="R1359" t="s">
        <v>18</v>
      </c>
      <c r="S1359" t="s">
        <v>53</v>
      </c>
      <c r="U1359" t="s">
        <v>51</v>
      </c>
      <c r="V1359" t="s">
        <v>51</v>
      </c>
      <c r="W1359" s="92"/>
      <c r="X1359" s="92">
        <v>58.2</v>
      </c>
      <c r="Y1359" s="93"/>
      <c r="Z1359" s="93"/>
      <c r="AB1359" s="266">
        <v>43903</v>
      </c>
      <c r="AC1359" s="266">
        <v>43970</v>
      </c>
      <c r="AD1359" t="s">
        <v>54</v>
      </c>
      <c r="AF1359" t="s">
        <v>55</v>
      </c>
      <c r="AG1359" t="s">
        <v>1224</v>
      </c>
      <c r="AH1359" t="s">
        <v>57</v>
      </c>
      <c r="AI1359" t="s">
        <v>78</v>
      </c>
      <c r="AJ1359" s="266">
        <v>43970</v>
      </c>
      <c r="AK1359" s="266">
        <v>44471</v>
      </c>
      <c r="AL1359" s="266">
        <v>44938</v>
      </c>
    </row>
    <row r="1360" spans="1:38">
      <c r="A1360" t="s">
        <v>38</v>
      </c>
      <c r="B1360" t="s">
        <v>39</v>
      </c>
      <c r="C1360" t="s">
        <v>40</v>
      </c>
      <c r="D1360" t="s">
        <v>41</v>
      </c>
      <c r="E1360" t="s">
        <v>1040</v>
      </c>
      <c r="F1360" t="s">
        <v>1041</v>
      </c>
      <c r="G1360" t="s">
        <v>44</v>
      </c>
      <c r="H1360" s="266">
        <v>43556</v>
      </c>
      <c r="I1360" s="266">
        <v>44377</v>
      </c>
      <c r="J1360" s="266">
        <v>44376</v>
      </c>
      <c r="K1360" t="s">
        <v>45</v>
      </c>
      <c r="L1360" t="s">
        <v>46</v>
      </c>
      <c r="M1360" t="s">
        <v>1042</v>
      </c>
      <c r="N1360" t="s">
        <v>48</v>
      </c>
      <c r="O1360">
        <v>18</v>
      </c>
      <c r="P1360" t="s">
        <v>295</v>
      </c>
      <c r="Q1360" t="s">
        <v>49</v>
      </c>
      <c r="R1360" t="s">
        <v>18</v>
      </c>
      <c r="S1360" t="s">
        <v>53</v>
      </c>
      <c r="U1360" t="s">
        <v>48</v>
      </c>
      <c r="V1360" t="s">
        <v>48</v>
      </c>
      <c r="W1360" s="92"/>
      <c r="X1360" s="92">
        <v>35.8</v>
      </c>
      <c r="Y1360" s="93"/>
      <c r="Z1360" s="93"/>
      <c r="AB1360" s="266">
        <v>44032</v>
      </c>
      <c r="AC1360" s="266">
        <v>44047</v>
      </c>
      <c r="AD1360" t="s">
        <v>54</v>
      </c>
      <c r="AF1360" t="s">
        <v>55</v>
      </c>
      <c r="AG1360" t="s">
        <v>1225</v>
      </c>
      <c r="AH1360" t="s">
        <v>57</v>
      </c>
      <c r="AI1360" t="s">
        <v>78</v>
      </c>
      <c r="AJ1360" s="266">
        <v>44047</v>
      </c>
      <c r="AK1360" s="266">
        <v>44471</v>
      </c>
      <c r="AL1360" s="266">
        <v>44938</v>
      </c>
    </row>
    <row r="1361" spans="1:38">
      <c r="A1361" t="s">
        <v>38</v>
      </c>
      <c r="B1361" t="s">
        <v>39</v>
      </c>
      <c r="C1361" t="s">
        <v>40</v>
      </c>
      <c r="D1361" t="s">
        <v>41</v>
      </c>
      <c r="E1361" t="s">
        <v>1040</v>
      </c>
      <c r="F1361" t="s">
        <v>1041</v>
      </c>
      <c r="G1361" t="s">
        <v>44</v>
      </c>
      <c r="H1361" s="266">
        <v>43556</v>
      </c>
      <c r="I1361" s="266">
        <v>44377</v>
      </c>
      <c r="J1361" s="266">
        <v>44376</v>
      </c>
      <c r="K1361" t="s">
        <v>45</v>
      </c>
      <c r="L1361" t="s">
        <v>46</v>
      </c>
      <c r="M1361" t="s">
        <v>1042</v>
      </c>
      <c r="N1361" t="s">
        <v>48</v>
      </c>
      <c r="O1361">
        <v>18</v>
      </c>
      <c r="P1361" t="s">
        <v>296</v>
      </c>
      <c r="Q1361" t="s">
        <v>49</v>
      </c>
      <c r="R1361" t="s">
        <v>18</v>
      </c>
      <c r="S1361" t="s">
        <v>53</v>
      </c>
      <c r="U1361" t="s">
        <v>48</v>
      </c>
      <c r="V1361" t="s">
        <v>70</v>
      </c>
      <c r="W1361" s="92"/>
      <c r="X1361" s="92">
        <v>25.5</v>
      </c>
      <c r="Y1361" s="93"/>
      <c r="Z1361" s="93"/>
      <c r="AB1361" s="266">
        <v>43800</v>
      </c>
      <c r="AC1361" s="266">
        <v>43811</v>
      </c>
      <c r="AD1361" t="s">
        <v>54</v>
      </c>
      <c r="AF1361" t="s">
        <v>55</v>
      </c>
      <c r="AG1361" t="s">
        <v>1226</v>
      </c>
      <c r="AJ1361" s="266"/>
      <c r="AK1361" s="266">
        <v>44471</v>
      </c>
      <c r="AL1361" s="266">
        <v>44938</v>
      </c>
    </row>
    <row r="1362" spans="1:38">
      <c r="A1362" t="s">
        <v>38</v>
      </c>
      <c r="B1362" t="s">
        <v>39</v>
      </c>
      <c r="C1362" t="s">
        <v>40</v>
      </c>
      <c r="D1362" t="s">
        <v>41</v>
      </c>
      <c r="E1362" t="s">
        <v>1040</v>
      </c>
      <c r="F1362" t="s">
        <v>1041</v>
      </c>
      <c r="G1362" t="s">
        <v>44</v>
      </c>
      <c r="H1362" s="266">
        <v>43556</v>
      </c>
      <c r="I1362" s="266">
        <v>44377</v>
      </c>
      <c r="J1362" s="266">
        <v>44376</v>
      </c>
      <c r="K1362" t="s">
        <v>45</v>
      </c>
      <c r="L1362" t="s">
        <v>46</v>
      </c>
      <c r="M1362" t="s">
        <v>1042</v>
      </c>
      <c r="N1362" t="s">
        <v>48</v>
      </c>
      <c r="O1362">
        <v>18</v>
      </c>
      <c r="P1362" t="s">
        <v>297</v>
      </c>
      <c r="Q1362" t="s">
        <v>49</v>
      </c>
      <c r="R1362" t="s">
        <v>18</v>
      </c>
      <c r="S1362" t="s">
        <v>53</v>
      </c>
      <c r="U1362" t="s">
        <v>51</v>
      </c>
      <c r="V1362" t="s">
        <v>51</v>
      </c>
      <c r="W1362" s="92"/>
      <c r="X1362" s="92">
        <v>51.2</v>
      </c>
      <c r="Y1362" s="93"/>
      <c r="Z1362" s="93"/>
      <c r="AB1362" s="266">
        <v>44126</v>
      </c>
      <c r="AC1362" s="266">
        <v>44146</v>
      </c>
      <c r="AD1362" t="s">
        <v>54</v>
      </c>
      <c r="AF1362" t="s">
        <v>55</v>
      </c>
      <c r="AG1362" t="s">
        <v>1227</v>
      </c>
      <c r="AH1362" t="s">
        <v>57</v>
      </c>
      <c r="AI1362" t="s">
        <v>78</v>
      </c>
      <c r="AJ1362" s="266">
        <v>44146</v>
      </c>
      <c r="AK1362" s="266">
        <v>44471</v>
      </c>
      <c r="AL1362" s="266">
        <v>44938</v>
      </c>
    </row>
    <row r="1363" spans="1:38">
      <c r="A1363" t="s">
        <v>38</v>
      </c>
      <c r="B1363" t="s">
        <v>39</v>
      </c>
      <c r="C1363" t="s">
        <v>40</v>
      </c>
      <c r="D1363" t="s">
        <v>41</v>
      </c>
      <c r="E1363" t="s">
        <v>1040</v>
      </c>
      <c r="F1363" t="s">
        <v>1041</v>
      </c>
      <c r="G1363" t="s">
        <v>44</v>
      </c>
      <c r="H1363" s="266">
        <v>43556</v>
      </c>
      <c r="I1363" s="266">
        <v>44377</v>
      </c>
      <c r="J1363" s="266">
        <v>44376</v>
      </c>
      <c r="K1363" t="s">
        <v>45</v>
      </c>
      <c r="L1363" t="s">
        <v>46</v>
      </c>
      <c r="M1363" t="s">
        <v>1042</v>
      </c>
      <c r="N1363" t="s">
        <v>48</v>
      </c>
      <c r="O1363">
        <v>18</v>
      </c>
      <c r="P1363" t="s">
        <v>299</v>
      </c>
      <c r="Q1363" t="s">
        <v>49</v>
      </c>
      <c r="R1363" t="s">
        <v>18</v>
      </c>
      <c r="S1363" t="s">
        <v>53</v>
      </c>
      <c r="U1363" t="s">
        <v>51</v>
      </c>
      <c r="V1363" t="s">
        <v>51</v>
      </c>
      <c r="W1363" s="92"/>
      <c r="X1363" s="92">
        <v>60.7</v>
      </c>
      <c r="Y1363" s="93"/>
      <c r="Z1363" s="93"/>
      <c r="AB1363" s="266">
        <v>44116</v>
      </c>
      <c r="AC1363" s="266">
        <v>44141</v>
      </c>
      <c r="AD1363" t="s">
        <v>54</v>
      </c>
      <c r="AF1363" t="s">
        <v>55</v>
      </c>
      <c r="AG1363" t="s">
        <v>1228</v>
      </c>
      <c r="AJ1363" s="266"/>
      <c r="AK1363" s="266">
        <v>44471</v>
      </c>
      <c r="AL1363" s="266">
        <v>44938</v>
      </c>
    </row>
    <row r="1364" spans="1:38">
      <c r="A1364" t="s">
        <v>38</v>
      </c>
      <c r="B1364" t="s">
        <v>39</v>
      </c>
      <c r="C1364" t="s">
        <v>40</v>
      </c>
      <c r="D1364" t="s">
        <v>41</v>
      </c>
      <c r="E1364" t="s">
        <v>1040</v>
      </c>
      <c r="F1364" t="s">
        <v>1041</v>
      </c>
      <c r="G1364" t="s">
        <v>44</v>
      </c>
      <c r="H1364" s="266">
        <v>43556</v>
      </c>
      <c r="I1364" s="266">
        <v>44377</v>
      </c>
      <c r="J1364" s="266">
        <v>44376</v>
      </c>
      <c r="K1364" t="s">
        <v>45</v>
      </c>
      <c r="L1364" t="s">
        <v>46</v>
      </c>
      <c r="M1364" t="s">
        <v>1042</v>
      </c>
      <c r="N1364" t="s">
        <v>48</v>
      </c>
      <c r="O1364">
        <v>18</v>
      </c>
      <c r="P1364" t="s">
        <v>300</v>
      </c>
      <c r="Q1364" t="s">
        <v>49</v>
      </c>
      <c r="R1364" t="s">
        <v>18</v>
      </c>
      <c r="S1364" t="s">
        <v>53</v>
      </c>
      <c r="U1364" t="s">
        <v>51</v>
      </c>
      <c r="V1364" t="s">
        <v>51</v>
      </c>
      <c r="W1364" s="92"/>
      <c r="X1364" s="92">
        <v>57.6</v>
      </c>
      <c r="Y1364" s="93"/>
      <c r="Z1364" s="93"/>
      <c r="AB1364" s="266">
        <v>43936</v>
      </c>
      <c r="AC1364" s="266">
        <v>43949</v>
      </c>
      <c r="AD1364" t="s">
        <v>54</v>
      </c>
      <c r="AF1364" t="s">
        <v>55</v>
      </c>
      <c r="AG1364" t="s">
        <v>1229</v>
      </c>
      <c r="AH1364" t="s">
        <v>57</v>
      </c>
      <c r="AI1364" t="s">
        <v>88</v>
      </c>
      <c r="AJ1364" s="266">
        <v>43949</v>
      </c>
      <c r="AK1364" s="266">
        <v>44471</v>
      </c>
      <c r="AL1364" s="266">
        <v>44938</v>
      </c>
    </row>
    <row r="1365" spans="1:38">
      <c r="A1365" t="s">
        <v>38</v>
      </c>
      <c r="B1365" t="s">
        <v>39</v>
      </c>
      <c r="C1365" t="s">
        <v>40</v>
      </c>
      <c r="D1365" t="s">
        <v>41</v>
      </c>
      <c r="E1365" t="s">
        <v>1040</v>
      </c>
      <c r="F1365" t="s">
        <v>1041</v>
      </c>
      <c r="G1365" t="s">
        <v>44</v>
      </c>
      <c r="H1365" s="266">
        <v>43556</v>
      </c>
      <c r="I1365" s="266">
        <v>44377</v>
      </c>
      <c r="J1365" s="266">
        <v>44376</v>
      </c>
      <c r="K1365" t="s">
        <v>45</v>
      </c>
      <c r="L1365" t="s">
        <v>46</v>
      </c>
      <c r="M1365" t="s">
        <v>1042</v>
      </c>
      <c r="N1365" t="s">
        <v>48</v>
      </c>
      <c r="O1365">
        <v>18</v>
      </c>
      <c r="P1365" t="s">
        <v>301</v>
      </c>
      <c r="Q1365" t="s">
        <v>49</v>
      </c>
      <c r="R1365" t="s">
        <v>18</v>
      </c>
      <c r="S1365" t="s">
        <v>53</v>
      </c>
      <c r="U1365" t="s">
        <v>48</v>
      </c>
      <c r="V1365" t="s">
        <v>48</v>
      </c>
      <c r="W1365" s="92"/>
      <c r="X1365" s="92">
        <v>35.7</v>
      </c>
      <c r="Y1365" s="93"/>
      <c r="Z1365" s="93"/>
      <c r="AB1365" s="266">
        <v>44064</v>
      </c>
      <c r="AC1365" s="266">
        <v>44090</v>
      </c>
      <c r="AD1365" t="s">
        <v>54</v>
      </c>
      <c r="AF1365" t="s">
        <v>55</v>
      </c>
      <c r="AG1365" t="s">
        <v>1230</v>
      </c>
      <c r="AJ1365" s="266"/>
      <c r="AK1365" s="266">
        <v>44471</v>
      </c>
      <c r="AL1365" s="266">
        <v>44938</v>
      </c>
    </row>
    <row r="1366" spans="1:38">
      <c r="A1366" t="s">
        <v>38</v>
      </c>
      <c r="B1366" t="s">
        <v>39</v>
      </c>
      <c r="C1366" t="s">
        <v>40</v>
      </c>
      <c r="D1366" t="s">
        <v>41</v>
      </c>
      <c r="E1366" t="s">
        <v>1040</v>
      </c>
      <c r="F1366" t="s">
        <v>1041</v>
      </c>
      <c r="G1366" t="s">
        <v>44</v>
      </c>
      <c r="H1366" s="266">
        <v>43556</v>
      </c>
      <c r="I1366" s="266">
        <v>44377</v>
      </c>
      <c r="J1366" s="266">
        <v>44376</v>
      </c>
      <c r="K1366" t="s">
        <v>45</v>
      </c>
      <c r="L1366" t="s">
        <v>46</v>
      </c>
      <c r="M1366" t="s">
        <v>1042</v>
      </c>
      <c r="N1366" t="s">
        <v>48</v>
      </c>
      <c r="O1366">
        <v>18</v>
      </c>
      <c r="P1366" t="s">
        <v>302</v>
      </c>
      <c r="Q1366" t="s">
        <v>49</v>
      </c>
      <c r="R1366" t="s">
        <v>18</v>
      </c>
      <c r="S1366" t="s">
        <v>53</v>
      </c>
      <c r="U1366" t="s">
        <v>48</v>
      </c>
      <c r="V1366" t="s">
        <v>48</v>
      </c>
      <c r="W1366" s="92"/>
      <c r="X1366" s="92">
        <v>39.5</v>
      </c>
      <c r="Y1366" s="93"/>
      <c r="Z1366" s="93"/>
      <c r="AB1366" s="266">
        <v>43684</v>
      </c>
      <c r="AC1366" s="266">
        <v>43693</v>
      </c>
      <c r="AD1366" t="s">
        <v>54</v>
      </c>
      <c r="AF1366" t="s">
        <v>55</v>
      </c>
      <c r="AG1366" t="s">
        <v>1231</v>
      </c>
      <c r="AJ1366" s="266"/>
      <c r="AK1366" s="266">
        <v>44471</v>
      </c>
      <c r="AL1366" s="266">
        <v>44938</v>
      </c>
    </row>
    <row r="1367" spans="1:38">
      <c r="A1367" t="s">
        <v>38</v>
      </c>
      <c r="B1367" t="s">
        <v>39</v>
      </c>
      <c r="C1367" t="s">
        <v>40</v>
      </c>
      <c r="D1367" t="s">
        <v>41</v>
      </c>
      <c r="E1367" t="s">
        <v>1040</v>
      </c>
      <c r="F1367" t="s">
        <v>1041</v>
      </c>
      <c r="G1367" t="s">
        <v>44</v>
      </c>
      <c r="H1367" s="266">
        <v>43556</v>
      </c>
      <c r="I1367" s="266">
        <v>44377</v>
      </c>
      <c r="J1367" s="266">
        <v>44376</v>
      </c>
      <c r="K1367" t="s">
        <v>45</v>
      </c>
      <c r="L1367" t="s">
        <v>46</v>
      </c>
      <c r="M1367" t="s">
        <v>1042</v>
      </c>
      <c r="N1367" t="s">
        <v>48</v>
      </c>
      <c r="O1367">
        <v>18</v>
      </c>
      <c r="P1367" t="s">
        <v>303</v>
      </c>
      <c r="Q1367" t="s">
        <v>49</v>
      </c>
      <c r="R1367" t="s">
        <v>18</v>
      </c>
      <c r="S1367" t="s">
        <v>53</v>
      </c>
      <c r="U1367" t="s">
        <v>48</v>
      </c>
      <c r="V1367" t="s">
        <v>48</v>
      </c>
      <c r="W1367" s="92"/>
      <c r="X1367" s="92">
        <v>37.8</v>
      </c>
      <c r="Y1367" s="93"/>
      <c r="Z1367" s="93"/>
      <c r="AB1367" s="266">
        <v>44057</v>
      </c>
      <c r="AC1367" s="266">
        <v>44071</v>
      </c>
      <c r="AD1367" t="s">
        <v>54</v>
      </c>
      <c r="AF1367" t="s">
        <v>55</v>
      </c>
      <c r="AG1367" t="s">
        <v>1232</v>
      </c>
      <c r="AJ1367" s="266"/>
      <c r="AK1367" s="266">
        <v>44471</v>
      </c>
      <c r="AL1367" s="266">
        <v>44938</v>
      </c>
    </row>
    <row r="1368" spans="1:38">
      <c r="A1368" t="s">
        <v>38</v>
      </c>
      <c r="B1368" t="s">
        <v>39</v>
      </c>
      <c r="C1368" t="s">
        <v>40</v>
      </c>
      <c r="D1368" t="s">
        <v>41</v>
      </c>
      <c r="E1368" t="s">
        <v>1040</v>
      </c>
      <c r="F1368" t="s">
        <v>1041</v>
      </c>
      <c r="G1368" t="s">
        <v>44</v>
      </c>
      <c r="H1368" s="266">
        <v>43556</v>
      </c>
      <c r="I1368" s="266">
        <v>44377</v>
      </c>
      <c r="J1368" s="266">
        <v>44376</v>
      </c>
      <c r="K1368" t="s">
        <v>45</v>
      </c>
      <c r="L1368" t="s">
        <v>46</v>
      </c>
      <c r="M1368" t="s">
        <v>1042</v>
      </c>
      <c r="N1368" t="s">
        <v>48</v>
      </c>
      <c r="O1368">
        <v>18</v>
      </c>
      <c r="P1368" t="s">
        <v>305</v>
      </c>
      <c r="Q1368" t="s">
        <v>49</v>
      </c>
      <c r="R1368" t="s">
        <v>18</v>
      </c>
      <c r="S1368" t="s">
        <v>53</v>
      </c>
      <c r="U1368" t="s">
        <v>60</v>
      </c>
      <c r="V1368" t="s">
        <v>60</v>
      </c>
      <c r="W1368" s="92"/>
      <c r="X1368" s="92">
        <v>90</v>
      </c>
      <c r="Y1368" s="93"/>
      <c r="Z1368" s="93"/>
      <c r="AB1368" s="266">
        <v>43714</v>
      </c>
      <c r="AC1368" s="266">
        <v>43728</v>
      </c>
      <c r="AD1368" t="s">
        <v>54</v>
      </c>
      <c r="AF1368" t="s">
        <v>55</v>
      </c>
      <c r="AG1368" t="s">
        <v>1233</v>
      </c>
      <c r="AJ1368" s="266"/>
      <c r="AK1368" s="266">
        <v>44471</v>
      </c>
      <c r="AL1368" s="266">
        <v>44938</v>
      </c>
    </row>
    <row r="1369" spans="1:38">
      <c r="A1369" t="s">
        <v>38</v>
      </c>
      <c r="B1369" t="s">
        <v>39</v>
      </c>
      <c r="C1369" t="s">
        <v>40</v>
      </c>
      <c r="D1369" t="s">
        <v>41</v>
      </c>
      <c r="E1369" t="s">
        <v>1040</v>
      </c>
      <c r="F1369" t="s">
        <v>1041</v>
      </c>
      <c r="G1369" t="s">
        <v>44</v>
      </c>
      <c r="H1369" s="266">
        <v>43556</v>
      </c>
      <c r="I1369" s="266">
        <v>44377</v>
      </c>
      <c r="J1369" s="266">
        <v>44376</v>
      </c>
      <c r="K1369" t="s">
        <v>45</v>
      </c>
      <c r="L1369" t="s">
        <v>46</v>
      </c>
      <c r="M1369" t="s">
        <v>1042</v>
      </c>
      <c r="N1369" t="s">
        <v>48</v>
      </c>
      <c r="O1369">
        <v>19</v>
      </c>
      <c r="P1369" t="s">
        <v>306</v>
      </c>
      <c r="Q1369" t="s">
        <v>49</v>
      </c>
      <c r="R1369" t="s">
        <v>18</v>
      </c>
      <c r="S1369" t="s">
        <v>53</v>
      </c>
      <c r="T1369" t="s">
        <v>51</v>
      </c>
      <c r="U1369" t="s">
        <v>51</v>
      </c>
      <c r="V1369" t="s">
        <v>51</v>
      </c>
      <c r="W1369" s="92">
        <v>57.7</v>
      </c>
      <c r="X1369" s="92">
        <v>57.7</v>
      </c>
      <c r="Y1369" s="93">
        <v>5106450</v>
      </c>
      <c r="Z1369" s="93">
        <v>88500</v>
      </c>
      <c r="AA1369" t="s">
        <v>61</v>
      </c>
      <c r="AB1369" s="266">
        <v>44288</v>
      </c>
      <c r="AC1369" s="266">
        <v>44300</v>
      </c>
      <c r="AD1369" t="s">
        <v>54</v>
      </c>
      <c r="AF1369" t="s">
        <v>55</v>
      </c>
      <c r="AG1369" t="s">
        <v>1234</v>
      </c>
      <c r="AH1369" t="s">
        <v>57</v>
      </c>
      <c r="AI1369" t="s">
        <v>105</v>
      </c>
      <c r="AJ1369" s="266">
        <v>44300</v>
      </c>
      <c r="AK1369" s="266">
        <v>44471</v>
      </c>
      <c r="AL1369" s="266">
        <v>44938</v>
      </c>
    </row>
    <row r="1370" spans="1:38">
      <c r="A1370" t="s">
        <v>38</v>
      </c>
      <c r="B1370" t="s">
        <v>39</v>
      </c>
      <c r="C1370" t="s">
        <v>40</v>
      </c>
      <c r="D1370" t="s">
        <v>41</v>
      </c>
      <c r="E1370" t="s">
        <v>1040</v>
      </c>
      <c r="F1370" t="s">
        <v>1041</v>
      </c>
      <c r="G1370" t="s">
        <v>44</v>
      </c>
      <c r="H1370" s="266">
        <v>43556</v>
      </c>
      <c r="I1370" s="266">
        <v>44377</v>
      </c>
      <c r="J1370" s="266">
        <v>44376</v>
      </c>
      <c r="K1370" t="s">
        <v>45</v>
      </c>
      <c r="L1370" t="s">
        <v>46</v>
      </c>
      <c r="M1370" t="s">
        <v>1042</v>
      </c>
      <c r="N1370" t="s">
        <v>48</v>
      </c>
      <c r="O1370">
        <v>19</v>
      </c>
      <c r="P1370" t="s">
        <v>307</v>
      </c>
      <c r="Q1370" t="s">
        <v>49</v>
      </c>
      <c r="R1370" t="s">
        <v>18</v>
      </c>
      <c r="S1370" t="s">
        <v>53</v>
      </c>
      <c r="U1370" t="s">
        <v>51</v>
      </c>
      <c r="V1370" t="s">
        <v>51</v>
      </c>
      <c r="W1370" s="92"/>
      <c r="X1370" s="92">
        <v>58.2</v>
      </c>
      <c r="Y1370" s="93"/>
      <c r="Z1370" s="93"/>
      <c r="AB1370" s="266">
        <v>43726</v>
      </c>
      <c r="AC1370" s="266">
        <v>43734</v>
      </c>
      <c r="AD1370" t="s">
        <v>54</v>
      </c>
      <c r="AF1370" t="s">
        <v>55</v>
      </c>
      <c r="AG1370" t="s">
        <v>1235</v>
      </c>
      <c r="AJ1370" s="266"/>
      <c r="AK1370" s="266">
        <v>44471</v>
      </c>
      <c r="AL1370" s="266">
        <v>44938</v>
      </c>
    </row>
    <row r="1371" spans="1:38">
      <c r="A1371" t="s">
        <v>38</v>
      </c>
      <c r="B1371" t="s">
        <v>39</v>
      </c>
      <c r="C1371" t="s">
        <v>40</v>
      </c>
      <c r="D1371" t="s">
        <v>41</v>
      </c>
      <c r="E1371" t="s">
        <v>1040</v>
      </c>
      <c r="F1371" t="s">
        <v>1041</v>
      </c>
      <c r="G1371" t="s">
        <v>44</v>
      </c>
      <c r="H1371" s="266">
        <v>43556</v>
      </c>
      <c r="I1371" s="266">
        <v>44377</v>
      </c>
      <c r="J1371" s="266">
        <v>44376</v>
      </c>
      <c r="K1371" t="s">
        <v>45</v>
      </c>
      <c r="L1371" t="s">
        <v>46</v>
      </c>
      <c r="M1371" t="s">
        <v>1042</v>
      </c>
      <c r="N1371" t="s">
        <v>48</v>
      </c>
      <c r="O1371">
        <v>19</v>
      </c>
      <c r="P1371" t="s">
        <v>308</v>
      </c>
      <c r="Q1371" t="s">
        <v>49</v>
      </c>
      <c r="R1371" t="s">
        <v>18</v>
      </c>
      <c r="S1371" t="s">
        <v>53</v>
      </c>
      <c r="U1371" t="s">
        <v>48</v>
      </c>
      <c r="V1371" t="s">
        <v>48</v>
      </c>
      <c r="W1371" s="92"/>
      <c r="X1371" s="92">
        <v>35.8</v>
      </c>
      <c r="Y1371" s="93"/>
      <c r="Z1371" s="93"/>
      <c r="AB1371" s="266">
        <v>43766</v>
      </c>
      <c r="AC1371" s="266">
        <v>43784</v>
      </c>
      <c r="AD1371" t="s">
        <v>54</v>
      </c>
      <c r="AF1371" t="s">
        <v>55</v>
      </c>
      <c r="AG1371" t="s">
        <v>1236</v>
      </c>
      <c r="AJ1371" s="266"/>
      <c r="AK1371" s="266">
        <v>44471</v>
      </c>
      <c r="AL1371" s="266">
        <v>44938</v>
      </c>
    </row>
    <row r="1372" spans="1:38">
      <c r="A1372" t="s">
        <v>38</v>
      </c>
      <c r="B1372" t="s">
        <v>39</v>
      </c>
      <c r="C1372" t="s">
        <v>40</v>
      </c>
      <c r="D1372" t="s">
        <v>41</v>
      </c>
      <c r="E1372" t="s">
        <v>1040</v>
      </c>
      <c r="F1372" t="s">
        <v>1041</v>
      </c>
      <c r="G1372" t="s">
        <v>44</v>
      </c>
      <c r="H1372" s="266">
        <v>43556</v>
      </c>
      <c r="I1372" s="266">
        <v>44377</v>
      </c>
      <c r="J1372" s="266">
        <v>44376</v>
      </c>
      <c r="K1372" t="s">
        <v>45</v>
      </c>
      <c r="L1372" t="s">
        <v>46</v>
      </c>
      <c r="M1372" t="s">
        <v>1042</v>
      </c>
      <c r="N1372" t="s">
        <v>48</v>
      </c>
      <c r="O1372">
        <v>19</v>
      </c>
      <c r="P1372" t="s">
        <v>309</v>
      </c>
      <c r="Q1372" t="s">
        <v>49</v>
      </c>
      <c r="R1372" t="s">
        <v>18</v>
      </c>
      <c r="S1372" t="s">
        <v>53</v>
      </c>
      <c r="T1372" t="s">
        <v>70</v>
      </c>
      <c r="U1372" t="s">
        <v>48</v>
      </c>
      <c r="V1372" t="s">
        <v>70</v>
      </c>
      <c r="W1372" s="92">
        <v>25.5</v>
      </c>
      <c r="X1372" s="92">
        <v>25.5</v>
      </c>
      <c r="Y1372" s="93">
        <v>2639250</v>
      </c>
      <c r="Z1372" s="93">
        <v>103500</v>
      </c>
      <c r="AA1372" t="s">
        <v>61</v>
      </c>
      <c r="AB1372" s="266">
        <v>44157</v>
      </c>
      <c r="AC1372" s="266">
        <v>44166</v>
      </c>
      <c r="AD1372" t="s">
        <v>54</v>
      </c>
      <c r="AF1372" t="s">
        <v>55</v>
      </c>
      <c r="AG1372" t="s">
        <v>1237</v>
      </c>
      <c r="AJ1372" s="266"/>
      <c r="AK1372" s="266">
        <v>44471</v>
      </c>
      <c r="AL1372" s="266">
        <v>44938</v>
      </c>
    </row>
    <row r="1373" spans="1:38">
      <c r="A1373" t="s">
        <v>38</v>
      </c>
      <c r="B1373" t="s">
        <v>39</v>
      </c>
      <c r="C1373" t="s">
        <v>40</v>
      </c>
      <c r="D1373" t="s">
        <v>41</v>
      </c>
      <c r="E1373" t="s">
        <v>1040</v>
      </c>
      <c r="F1373" t="s">
        <v>1041</v>
      </c>
      <c r="G1373" t="s">
        <v>44</v>
      </c>
      <c r="H1373" s="266">
        <v>43556</v>
      </c>
      <c r="I1373" s="266">
        <v>44377</v>
      </c>
      <c r="J1373" s="266">
        <v>44376</v>
      </c>
      <c r="K1373" t="s">
        <v>45</v>
      </c>
      <c r="L1373" t="s">
        <v>46</v>
      </c>
      <c r="M1373" t="s">
        <v>1042</v>
      </c>
      <c r="N1373" t="s">
        <v>48</v>
      </c>
      <c r="O1373">
        <v>19</v>
      </c>
      <c r="P1373" t="s">
        <v>310</v>
      </c>
      <c r="Q1373" t="s">
        <v>49</v>
      </c>
      <c r="R1373" t="s">
        <v>18</v>
      </c>
      <c r="S1373" t="s">
        <v>53</v>
      </c>
      <c r="U1373" t="s">
        <v>51</v>
      </c>
      <c r="V1373" t="s">
        <v>51</v>
      </c>
      <c r="W1373" s="92"/>
      <c r="X1373" s="92">
        <v>51.2</v>
      </c>
      <c r="Y1373" s="93"/>
      <c r="Z1373" s="93"/>
      <c r="AB1373" s="266">
        <v>44084</v>
      </c>
      <c r="AC1373" s="266">
        <v>44125</v>
      </c>
      <c r="AD1373" t="s">
        <v>54</v>
      </c>
      <c r="AF1373" t="s">
        <v>55</v>
      </c>
      <c r="AG1373" t="s">
        <v>1238</v>
      </c>
      <c r="AH1373" t="s">
        <v>57</v>
      </c>
      <c r="AI1373" t="s">
        <v>915</v>
      </c>
      <c r="AJ1373" s="266">
        <v>44125</v>
      </c>
      <c r="AK1373" s="266">
        <v>44471</v>
      </c>
      <c r="AL1373" s="266">
        <v>44938</v>
      </c>
    </row>
    <row r="1374" spans="1:38">
      <c r="A1374" t="s">
        <v>38</v>
      </c>
      <c r="B1374" t="s">
        <v>39</v>
      </c>
      <c r="C1374" t="s">
        <v>40</v>
      </c>
      <c r="D1374" t="s">
        <v>41</v>
      </c>
      <c r="E1374" t="s">
        <v>1040</v>
      </c>
      <c r="F1374" t="s">
        <v>1041</v>
      </c>
      <c r="G1374" t="s">
        <v>44</v>
      </c>
      <c r="H1374" s="266">
        <v>43556</v>
      </c>
      <c r="I1374" s="266">
        <v>44377</v>
      </c>
      <c r="J1374" s="266">
        <v>44376</v>
      </c>
      <c r="K1374" t="s">
        <v>45</v>
      </c>
      <c r="L1374" t="s">
        <v>46</v>
      </c>
      <c r="M1374" t="s">
        <v>1042</v>
      </c>
      <c r="N1374" t="s">
        <v>48</v>
      </c>
      <c r="O1374">
        <v>19</v>
      </c>
      <c r="P1374" t="s">
        <v>311</v>
      </c>
      <c r="Q1374" t="s">
        <v>49</v>
      </c>
      <c r="R1374" t="s">
        <v>18</v>
      </c>
      <c r="S1374" t="s">
        <v>53</v>
      </c>
      <c r="U1374" t="s">
        <v>51</v>
      </c>
      <c r="V1374" t="s">
        <v>51</v>
      </c>
      <c r="W1374" s="92"/>
      <c r="X1374" s="92">
        <v>60.7</v>
      </c>
      <c r="Y1374" s="93"/>
      <c r="Z1374" s="93"/>
      <c r="AB1374" s="266">
        <v>43895</v>
      </c>
      <c r="AC1374" s="266">
        <v>43913</v>
      </c>
      <c r="AD1374" t="s">
        <v>54</v>
      </c>
      <c r="AF1374" t="s">
        <v>55</v>
      </c>
      <c r="AG1374" t="s">
        <v>1239</v>
      </c>
      <c r="AH1374" t="s">
        <v>57</v>
      </c>
      <c r="AI1374" t="s">
        <v>105</v>
      </c>
      <c r="AJ1374" s="266">
        <v>43913</v>
      </c>
      <c r="AK1374" s="266">
        <v>44471</v>
      </c>
      <c r="AL1374" s="266">
        <v>44938</v>
      </c>
    </row>
    <row r="1375" spans="1:38">
      <c r="A1375" t="s">
        <v>38</v>
      </c>
      <c r="B1375" t="s">
        <v>39</v>
      </c>
      <c r="C1375" t="s">
        <v>40</v>
      </c>
      <c r="D1375" t="s">
        <v>41</v>
      </c>
      <c r="E1375" t="s">
        <v>1040</v>
      </c>
      <c r="F1375" t="s">
        <v>1041</v>
      </c>
      <c r="G1375" t="s">
        <v>44</v>
      </c>
      <c r="H1375" s="266">
        <v>43556</v>
      </c>
      <c r="I1375" s="266">
        <v>44377</v>
      </c>
      <c r="J1375" s="266">
        <v>44376</v>
      </c>
      <c r="K1375" t="s">
        <v>45</v>
      </c>
      <c r="L1375" t="s">
        <v>46</v>
      </c>
      <c r="M1375" t="s">
        <v>1042</v>
      </c>
      <c r="N1375" t="s">
        <v>48</v>
      </c>
      <c r="O1375">
        <v>19</v>
      </c>
      <c r="P1375" t="s">
        <v>312</v>
      </c>
      <c r="Q1375" t="s">
        <v>49</v>
      </c>
      <c r="R1375" t="s">
        <v>18</v>
      </c>
      <c r="S1375" t="s">
        <v>53</v>
      </c>
      <c r="U1375" t="s">
        <v>51</v>
      </c>
      <c r="V1375" t="s">
        <v>51</v>
      </c>
      <c r="W1375" s="92"/>
      <c r="X1375" s="92">
        <v>57.6</v>
      </c>
      <c r="Y1375" s="93"/>
      <c r="Z1375" s="93"/>
      <c r="AB1375" s="266">
        <v>43874</v>
      </c>
      <c r="AC1375" s="266">
        <v>43923</v>
      </c>
      <c r="AD1375" t="s">
        <v>54</v>
      </c>
      <c r="AF1375" t="s">
        <v>55</v>
      </c>
      <c r="AG1375" t="s">
        <v>1240</v>
      </c>
      <c r="AH1375" t="s">
        <v>57</v>
      </c>
      <c r="AI1375" t="s">
        <v>915</v>
      </c>
      <c r="AJ1375" s="266">
        <v>43923</v>
      </c>
      <c r="AK1375" s="266">
        <v>44471</v>
      </c>
      <c r="AL1375" s="266">
        <v>44938</v>
      </c>
    </row>
    <row r="1376" spans="1:38">
      <c r="A1376" t="s">
        <v>38</v>
      </c>
      <c r="B1376" t="s">
        <v>39</v>
      </c>
      <c r="C1376" t="s">
        <v>40</v>
      </c>
      <c r="D1376" t="s">
        <v>41</v>
      </c>
      <c r="E1376" t="s">
        <v>1040</v>
      </c>
      <c r="F1376" t="s">
        <v>1041</v>
      </c>
      <c r="G1376" t="s">
        <v>44</v>
      </c>
      <c r="H1376" s="266">
        <v>43556</v>
      </c>
      <c r="I1376" s="266">
        <v>44377</v>
      </c>
      <c r="J1376" s="266">
        <v>44376</v>
      </c>
      <c r="K1376" t="s">
        <v>45</v>
      </c>
      <c r="L1376" t="s">
        <v>46</v>
      </c>
      <c r="M1376" t="s">
        <v>1042</v>
      </c>
      <c r="N1376" t="s">
        <v>48</v>
      </c>
      <c r="O1376">
        <v>19</v>
      </c>
      <c r="P1376" t="s">
        <v>313</v>
      </c>
      <c r="Q1376" t="s">
        <v>49</v>
      </c>
      <c r="R1376" t="s">
        <v>18</v>
      </c>
      <c r="S1376" t="s">
        <v>53</v>
      </c>
      <c r="U1376" t="s">
        <v>48</v>
      </c>
      <c r="V1376" t="s">
        <v>48</v>
      </c>
      <c r="W1376" s="92"/>
      <c r="X1376" s="92">
        <v>35.7</v>
      </c>
      <c r="Y1376" s="93"/>
      <c r="Z1376" s="93"/>
      <c r="AB1376" s="266">
        <v>43999</v>
      </c>
      <c r="AC1376" s="266">
        <v>44012</v>
      </c>
      <c r="AD1376" t="s">
        <v>54</v>
      </c>
      <c r="AF1376" t="s">
        <v>55</v>
      </c>
      <c r="AG1376" t="s">
        <v>1241</v>
      </c>
      <c r="AH1376" t="s">
        <v>57</v>
      </c>
      <c r="AI1376" t="s">
        <v>88</v>
      </c>
      <c r="AJ1376" s="266">
        <v>44012</v>
      </c>
      <c r="AK1376" s="266">
        <v>44471</v>
      </c>
      <c r="AL1376" s="266">
        <v>44938</v>
      </c>
    </row>
    <row r="1377" spans="1:38">
      <c r="A1377" t="s">
        <v>38</v>
      </c>
      <c r="B1377" t="s">
        <v>39</v>
      </c>
      <c r="C1377" t="s">
        <v>40</v>
      </c>
      <c r="D1377" t="s">
        <v>41</v>
      </c>
      <c r="E1377" t="s">
        <v>1040</v>
      </c>
      <c r="F1377" t="s">
        <v>1041</v>
      </c>
      <c r="G1377" t="s">
        <v>44</v>
      </c>
      <c r="H1377" s="266">
        <v>43556</v>
      </c>
      <c r="I1377" s="266">
        <v>44377</v>
      </c>
      <c r="J1377" s="266">
        <v>44376</v>
      </c>
      <c r="K1377" t="s">
        <v>45</v>
      </c>
      <c r="L1377" t="s">
        <v>46</v>
      </c>
      <c r="M1377" t="s">
        <v>1042</v>
      </c>
      <c r="N1377" t="s">
        <v>48</v>
      </c>
      <c r="O1377">
        <v>19</v>
      </c>
      <c r="P1377" t="s">
        <v>314</v>
      </c>
      <c r="Q1377" t="s">
        <v>49</v>
      </c>
      <c r="R1377" t="s">
        <v>18</v>
      </c>
      <c r="S1377" t="s">
        <v>53</v>
      </c>
      <c r="U1377" t="s">
        <v>48</v>
      </c>
      <c r="V1377" t="s">
        <v>48</v>
      </c>
      <c r="W1377" s="92"/>
      <c r="X1377" s="92">
        <v>39.5</v>
      </c>
      <c r="Y1377" s="93"/>
      <c r="Z1377" s="93"/>
      <c r="AB1377" s="266">
        <v>43862</v>
      </c>
      <c r="AC1377" s="266">
        <v>43873</v>
      </c>
      <c r="AD1377" t="s">
        <v>54</v>
      </c>
      <c r="AF1377" t="s">
        <v>55</v>
      </c>
      <c r="AG1377" t="s">
        <v>1242</v>
      </c>
      <c r="AH1377" t="s">
        <v>57</v>
      </c>
      <c r="AI1377" t="s">
        <v>105</v>
      </c>
      <c r="AJ1377" s="266">
        <v>43873</v>
      </c>
      <c r="AK1377" s="266">
        <v>44471</v>
      </c>
      <c r="AL1377" s="266">
        <v>44938</v>
      </c>
    </row>
    <row r="1378" spans="1:38">
      <c r="A1378" t="s">
        <v>38</v>
      </c>
      <c r="B1378" t="s">
        <v>39</v>
      </c>
      <c r="C1378" t="s">
        <v>40</v>
      </c>
      <c r="D1378" t="s">
        <v>41</v>
      </c>
      <c r="E1378" t="s">
        <v>1040</v>
      </c>
      <c r="F1378" t="s">
        <v>1041</v>
      </c>
      <c r="G1378" t="s">
        <v>44</v>
      </c>
      <c r="H1378" s="266">
        <v>43556</v>
      </c>
      <c r="I1378" s="266">
        <v>44377</v>
      </c>
      <c r="J1378" s="266">
        <v>44376</v>
      </c>
      <c r="K1378" t="s">
        <v>45</v>
      </c>
      <c r="L1378" t="s">
        <v>46</v>
      </c>
      <c r="M1378" t="s">
        <v>1042</v>
      </c>
      <c r="N1378" t="s">
        <v>48</v>
      </c>
      <c r="O1378">
        <v>19</v>
      </c>
      <c r="P1378" t="s">
        <v>316</v>
      </c>
      <c r="Q1378" t="s">
        <v>49</v>
      </c>
      <c r="R1378" t="s">
        <v>18</v>
      </c>
      <c r="S1378" t="s">
        <v>53</v>
      </c>
      <c r="U1378" t="s">
        <v>48</v>
      </c>
      <c r="V1378" t="s">
        <v>48</v>
      </c>
      <c r="W1378" s="92"/>
      <c r="X1378" s="92">
        <v>37.8</v>
      </c>
      <c r="Y1378" s="93"/>
      <c r="Z1378" s="93"/>
      <c r="AB1378" s="266">
        <v>44032</v>
      </c>
      <c r="AC1378" s="266">
        <v>44052</v>
      </c>
      <c r="AD1378" t="s">
        <v>54</v>
      </c>
      <c r="AF1378" t="s">
        <v>55</v>
      </c>
      <c r="AG1378" t="s">
        <v>1243</v>
      </c>
      <c r="AJ1378" s="266"/>
      <c r="AK1378" s="266">
        <v>44471</v>
      </c>
      <c r="AL1378" s="266">
        <v>44938</v>
      </c>
    </row>
    <row r="1379" spans="1:38">
      <c r="A1379" t="s">
        <v>38</v>
      </c>
      <c r="B1379" t="s">
        <v>39</v>
      </c>
      <c r="C1379" t="s">
        <v>40</v>
      </c>
      <c r="D1379" t="s">
        <v>41</v>
      </c>
      <c r="E1379" t="s">
        <v>1040</v>
      </c>
      <c r="F1379" t="s">
        <v>1041</v>
      </c>
      <c r="G1379" t="s">
        <v>44</v>
      </c>
      <c r="H1379" s="266">
        <v>43556</v>
      </c>
      <c r="I1379" s="266">
        <v>44377</v>
      </c>
      <c r="J1379" s="266">
        <v>44376</v>
      </c>
      <c r="K1379" t="s">
        <v>45</v>
      </c>
      <c r="L1379" t="s">
        <v>46</v>
      </c>
      <c r="M1379" t="s">
        <v>1042</v>
      </c>
      <c r="N1379" t="s">
        <v>48</v>
      </c>
      <c r="O1379">
        <v>19</v>
      </c>
      <c r="P1379" t="s">
        <v>317</v>
      </c>
      <c r="Q1379" t="s">
        <v>49</v>
      </c>
      <c r="R1379" t="s">
        <v>18</v>
      </c>
      <c r="S1379" t="s">
        <v>53</v>
      </c>
      <c r="U1379" t="s">
        <v>60</v>
      </c>
      <c r="V1379" t="s">
        <v>60</v>
      </c>
      <c r="W1379" s="92"/>
      <c r="X1379" s="92">
        <v>90</v>
      </c>
      <c r="Y1379" s="93"/>
      <c r="Z1379" s="93"/>
      <c r="AB1379" s="266">
        <v>43820</v>
      </c>
      <c r="AC1379" s="266">
        <v>43839</v>
      </c>
      <c r="AD1379" t="s">
        <v>54</v>
      </c>
      <c r="AF1379" t="s">
        <v>55</v>
      </c>
      <c r="AG1379" t="s">
        <v>1244</v>
      </c>
      <c r="AH1379" t="s">
        <v>57</v>
      </c>
      <c r="AI1379" t="s">
        <v>699</v>
      </c>
      <c r="AJ1379" s="266">
        <v>43839</v>
      </c>
      <c r="AK1379" s="266">
        <v>44471</v>
      </c>
      <c r="AL1379" s="266">
        <v>44938</v>
      </c>
    </row>
    <row r="1380" spans="1:38">
      <c r="A1380" t="s">
        <v>38</v>
      </c>
      <c r="B1380" t="s">
        <v>39</v>
      </c>
      <c r="C1380" t="s">
        <v>40</v>
      </c>
      <c r="D1380" t="s">
        <v>41</v>
      </c>
      <c r="E1380" t="s">
        <v>1040</v>
      </c>
      <c r="F1380" t="s">
        <v>1041</v>
      </c>
      <c r="G1380" t="s">
        <v>44</v>
      </c>
      <c r="H1380" s="266">
        <v>43556</v>
      </c>
      <c r="I1380" s="266">
        <v>44377</v>
      </c>
      <c r="J1380" s="266">
        <v>44376</v>
      </c>
      <c r="K1380" t="s">
        <v>45</v>
      </c>
      <c r="L1380" t="s">
        <v>46</v>
      </c>
      <c r="M1380" t="s">
        <v>1042</v>
      </c>
      <c r="N1380" t="s">
        <v>48</v>
      </c>
      <c r="O1380">
        <v>20</v>
      </c>
      <c r="P1380" t="s">
        <v>318</v>
      </c>
      <c r="Q1380" t="s">
        <v>49</v>
      </c>
      <c r="R1380" t="s">
        <v>18</v>
      </c>
      <c r="S1380" t="s">
        <v>53</v>
      </c>
      <c r="U1380" t="s">
        <v>51</v>
      </c>
      <c r="V1380" t="s">
        <v>51</v>
      </c>
      <c r="W1380" s="92"/>
      <c r="X1380" s="92">
        <v>57.7</v>
      </c>
      <c r="Y1380" s="93"/>
      <c r="Z1380" s="93"/>
      <c r="AB1380" s="266">
        <v>44103</v>
      </c>
      <c r="AC1380" s="266">
        <v>44120</v>
      </c>
      <c r="AD1380" t="s">
        <v>54</v>
      </c>
      <c r="AF1380" t="s">
        <v>55</v>
      </c>
      <c r="AG1380" t="s">
        <v>1245</v>
      </c>
      <c r="AJ1380" s="266"/>
      <c r="AK1380" s="266">
        <v>44471</v>
      </c>
      <c r="AL1380" s="266">
        <v>44938</v>
      </c>
    </row>
    <row r="1381" spans="1:38">
      <c r="A1381" t="s">
        <v>38</v>
      </c>
      <c r="B1381" t="s">
        <v>39</v>
      </c>
      <c r="C1381" t="s">
        <v>40</v>
      </c>
      <c r="D1381" t="s">
        <v>41</v>
      </c>
      <c r="E1381" t="s">
        <v>1040</v>
      </c>
      <c r="F1381" t="s">
        <v>1041</v>
      </c>
      <c r="G1381" t="s">
        <v>44</v>
      </c>
      <c r="H1381" s="266">
        <v>43556</v>
      </c>
      <c r="I1381" s="266">
        <v>44377</v>
      </c>
      <c r="J1381" s="266">
        <v>44376</v>
      </c>
      <c r="K1381" t="s">
        <v>45</v>
      </c>
      <c r="L1381" t="s">
        <v>46</v>
      </c>
      <c r="M1381" t="s">
        <v>1042</v>
      </c>
      <c r="N1381" t="s">
        <v>48</v>
      </c>
      <c r="O1381">
        <v>20</v>
      </c>
      <c r="P1381" t="s">
        <v>319</v>
      </c>
      <c r="Q1381" t="s">
        <v>49</v>
      </c>
      <c r="R1381" t="s">
        <v>18</v>
      </c>
      <c r="S1381" t="s">
        <v>53</v>
      </c>
      <c r="U1381" t="s">
        <v>51</v>
      </c>
      <c r="V1381" t="s">
        <v>51</v>
      </c>
      <c r="W1381" s="92"/>
      <c r="X1381" s="92">
        <v>58.2</v>
      </c>
      <c r="Y1381" s="93"/>
      <c r="Z1381" s="93"/>
      <c r="AB1381" s="266">
        <v>43836</v>
      </c>
      <c r="AC1381" s="266">
        <v>43852</v>
      </c>
      <c r="AD1381" t="s">
        <v>54</v>
      </c>
      <c r="AF1381" t="s">
        <v>55</v>
      </c>
      <c r="AG1381" t="s">
        <v>1246</v>
      </c>
      <c r="AH1381" t="s">
        <v>57</v>
      </c>
      <c r="AI1381" t="s">
        <v>699</v>
      </c>
      <c r="AJ1381" s="266">
        <v>43852</v>
      </c>
      <c r="AK1381" s="266">
        <v>44471</v>
      </c>
      <c r="AL1381" s="266">
        <v>44938</v>
      </c>
    </row>
    <row r="1382" spans="1:38">
      <c r="A1382" t="s">
        <v>38</v>
      </c>
      <c r="B1382" t="s">
        <v>39</v>
      </c>
      <c r="C1382" t="s">
        <v>40</v>
      </c>
      <c r="D1382" t="s">
        <v>41</v>
      </c>
      <c r="E1382" t="s">
        <v>1040</v>
      </c>
      <c r="F1382" t="s">
        <v>1041</v>
      </c>
      <c r="G1382" t="s">
        <v>44</v>
      </c>
      <c r="H1382" s="266">
        <v>43556</v>
      </c>
      <c r="I1382" s="266">
        <v>44377</v>
      </c>
      <c r="J1382" s="266">
        <v>44376</v>
      </c>
      <c r="K1382" t="s">
        <v>45</v>
      </c>
      <c r="L1382" t="s">
        <v>46</v>
      </c>
      <c r="M1382" t="s">
        <v>1042</v>
      </c>
      <c r="N1382" t="s">
        <v>48</v>
      </c>
      <c r="O1382">
        <v>20</v>
      </c>
      <c r="P1382" t="s">
        <v>321</v>
      </c>
      <c r="Q1382" t="s">
        <v>49</v>
      </c>
      <c r="R1382" t="s">
        <v>18</v>
      </c>
      <c r="S1382" t="s">
        <v>53</v>
      </c>
      <c r="U1382" t="s">
        <v>48</v>
      </c>
      <c r="V1382" t="s">
        <v>48</v>
      </c>
      <c r="W1382" s="92"/>
      <c r="X1382" s="92">
        <v>35.8</v>
      </c>
      <c r="Y1382" s="93"/>
      <c r="Z1382" s="93"/>
      <c r="AB1382" s="266">
        <v>43793</v>
      </c>
      <c r="AC1382" s="266">
        <v>43803</v>
      </c>
      <c r="AD1382" t="s">
        <v>54</v>
      </c>
      <c r="AF1382" t="s">
        <v>55</v>
      </c>
      <c r="AG1382" t="s">
        <v>1247</v>
      </c>
      <c r="AJ1382" s="266"/>
      <c r="AK1382" s="266">
        <v>44471</v>
      </c>
      <c r="AL1382" s="266">
        <v>44938</v>
      </c>
    </row>
    <row r="1383" spans="1:38">
      <c r="A1383" t="s">
        <v>38</v>
      </c>
      <c r="B1383" t="s">
        <v>39</v>
      </c>
      <c r="C1383" t="s">
        <v>40</v>
      </c>
      <c r="D1383" t="s">
        <v>41</v>
      </c>
      <c r="E1383" t="s">
        <v>1040</v>
      </c>
      <c r="F1383" t="s">
        <v>1041</v>
      </c>
      <c r="G1383" t="s">
        <v>44</v>
      </c>
      <c r="H1383" s="266">
        <v>43556</v>
      </c>
      <c r="I1383" s="266">
        <v>44377</v>
      </c>
      <c r="J1383" s="266">
        <v>44376</v>
      </c>
      <c r="K1383" t="s">
        <v>45</v>
      </c>
      <c r="L1383" t="s">
        <v>46</v>
      </c>
      <c r="M1383" t="s">
        <v>1042</v>
      </c>
      <c r="N1383" t="s">
        <v>48</v>
      </c>
      <c r="O1383">
        <v>20</v>
      </c>
      <c r="P1383" t="s">
        <v>323</v>
      </c>
      <c r="Q1383" t="s">
        <v>49</v>
      </c>
      <c r="R1383" t="s">
        <v>18</v>
      </c>
      <c r="S1383" t="s">
        <v>53</v>
      </c>
      <c r="U1383" t="s">
        <v>48</v>
      </c>
      <c r="V1383" t="s">
        <v>70</v>
      </c>
      <c r="W1383" s="92"/>
      <c r="X1383" s="92">
        <v>25.5</v>
      </c>
      <c r="Y1383" s="93"/>
      <c r="Z1383" s="93"/>
      <c r="AB1383" s="266">
        <v>43896</v>
      </c>
      <c r="AC1383" s="266">
        <v>43910</v>
      </c>
      <c r="AD1383" t="s">
        <v>54</v>
      </c>
      <c r="AF1383" t="s">
        <v>55</v>
      </c>
      <c r="AG1383" t="s">
        <v>1248</v>
      </c>
      <c r="AH1383" t="s">
        <v>57</v>
      </c>
      <c r="AI1383" t="s">
        <v>699</v>
      </c>
      <c r="AJ1383" s="266">
        <v>43910</v>
      </c>
      <c r="AK1383" s="266">
        <v>44471</v>
      </c>
      <c r="AL1383" s="266">
        <v>44938</v>
      </c>
    </row>
    <row r="1384" spans="1:38">
      <c r="A1384" t="s">
        <v>38</v>
      </c>
      <c r="B1384" t="s">
        <v>39</v>
      </c>
      <c r="C1384" t="s">
        <v>40</v>
      </c>
      <c r="D1384" t="s">
        <v>41</v>
      </c>
      <c r="E1384" t="s">
        <v>1040</v>
      </c>
      <c r="F1384" t="s">
        <v>1041</v>
      </c>
      <c r="G1384" t="s">
        <v>44</v>
      </c>
      <c r="H1384" s="266">
        <v>43556</v>
      </c>
      <c r="I1384" s="266">
        <v>44377</v>
      </c>
      <c r="J1384" s="266">
        <v>44376</v>
      </c>
      <c r="K1384" t="s">
        <v>45</v>
      </c>
      <c r="L1384" t="s">
        <v>46</v>
      </c>
      <c r="M1384" t="s">
        <v>1042</v>
      </c>
      <c r="N1384" t="s">
        <v>48</v>
      </c>
      <c r="O1384">
        <v>20</v>
      </c>
      <c r="P1384" t="s">
        <v>324</v>
      </c>
      <c r="Q1384" t="s">
        <v>49</v>
      </c>
      <c r="R1384" t="s">
        <v>18</v>
      </c>
      <c r="S1384" t="s">
        <v>53</v>
      </c>
      <c r="U1384" t="s">
        <v>51</v>
      </c>
      <c r="V1384" t="s">
        <v>51</v>
      </c>
      <c r="W1384" s="92"/>
      <c r="X1384" s="92">
        <v>51.2</v>
      </c>
      <c r="Y1384" s="93"/>
      <c r="Z1384" s="93"/>
      <c r="AB1384" s="266">
        <v>43970</v>
      </c>
      <c r="AC1384" s="266">
        <v>44007</v>
      </c>
      <c r="AD1384" t="s">
        <v>54</v>
      </c>
      <c r="AF1384" t="s">
        <v>55</v>
      </c>
      <c r="AG1384" t="s">
        <v>1249</v>
      </c>
      <c r="AH1384" t="s">
        <v>57</v>
      </c>
      <c r="AI1384" t="s">
        <v>78</v>
      </c>
      <c r="AJ1384" s="266">
        <v>44007</v>
      </c>
      <c r="AK1384" s="266">
        <v>44471</v>
      </c>
      <c r="AL1384" s="266">
        <v>44938</v>
      </c>
    </row>
    <row r="1385" spans="1:38">
      <c r="A1385" t="s">
        <v>38</v>
      </c>
      <c r="B1385" t="s">
        <v>39</v>
      </c>
      <c r="C1385" t="s">
        <v>40</v>
      </c>
      <c r="D1385" t="s">
        <v>41</v>
      </c>
      <c r="E1385" t="s">
        <v>1040</v>
      </c>
      <c r="F1385" t="s">
        <v>1041</v>
      </c>
      <c r="G1385" t="s">
        <v>44</v>
      </c>
      <c r="H1385" s="266">
        <v>43556</v>
      </c>
      <c r="I1385" s="266">
        <v>44377</v>
      </c>
      <c r="J1385" s="266">
        <v>44376</v>
      </c>
      <c r="K1385" t="s">
        <v>45</v>
      </c>
      <c r="L1385" t="s">
        <v>46</v>
      </c>
      <c r="M1385" t="s">
        <v>1042</v>
      </c>
      <c r="N1385" t="s">
        <v>48</v>
      </c>
      <c r="O1385">
        <v>20</v>
      </c>
      <c r="P1385" t="s">
        <v>325</v>
      </c>
      <c r="Q1385" t="s">
        <v>49</v>
      </c>
      <c r="R1385" t="s">
        <v>18</v>
      </c>
      <c r="S1385" t="s">
        <v>53</v>
      </c>
      <c r="U1385" t="s">
        <v>51</v>
      </c>
      <c r="V1385" t="s">
        <v>51</v>
      </c>
      <c r="W1385" s="92"/>
      <c r="X1385" s="92">
        <v>60.7</v>
      </c>
      <c r="Y1385" s="93"/>
      <c r="Z1385" s="93"/>
      <c r="AB1385" s="266">
        <v>43868</v>
      </c>
      <c r="AC1385" s="266">
        <v>43923</v>
      </c>
      <c r="AD1385" t="s">
        <v>54</v>
      </c>
      <c r="AF1385" t="s">
        <v>55</v>
      </c>
      <c r="AG1385" t="s">
        <v>1250</v>
      </c>
      <c r="AH1385" t="s">
        <v>57</v>
      </c>
      <c r="AI1385" t="s">
        <v>915</v>
      </c>
      <c r="AJ1385" s="266">
        <v>43923</v>
      </c>
      <c r="AK1385" s="266">
        <v>44471</v>
      </c>
      <c r="AL1385" s="266">
        <v>44938</v>
      </c>
    </row>
    <row r="1386" spans="1:38">
      <c r="A1386" t="s">
        <v>38</v>
      </c>
      <c r="B1386" t="s">
        <v>39</v>
      </c>
      <c r="C1386" t="s">
        <v>40</v>
      </c>
      <c r="D1386" t="s">
        <v>41</v>
      </c>
      <c r="E1386" t="s">
        <v>1040</v>
      </c>
      <c r="F1386" t="s">
        <v>1041</v>
      </c>
      <c r="G1386" t="s">
        <v>44</v>
      </c>
      <c r="H1386" s="266">
        <v>43556</v>
      </c>
      <c r="I1386" s="266">
        <v>44377</v>
      </c>
      <c r="J1386" s="266">
        <v>44376</v>
      </c>
      <c r="K1386" t="s">
        <v>45</v>
      </c>
      <c r="L1386" t="s">
        <v>46</v>
      </c>
      <c r="M1386" t="s">
        <v>1042</v>
      </c>
      <c r="N1386" t="s">
        <v>48</v>
      </c>
      <c r="O1386">
        <v>20</v>
      </c>
      <c r="P1386" t="s">
        <v>327</v>
      </c>
      <c r="Q1386" t="s">
        <v>49</v>
      </c>
      <c r="R1386" t="s">
        <v>18</v>
      </c>
      <c r="S1386" t="s">
        <v>53</v>
      </c>
      <c r="U1386" t="s">
        <v>51</v>
      </c>
      <c r="V1386" t="s">
        <v>51</v>
      </c>
      <c r="W1386" s="92"/>
      <c r="X1386" s="92">
        <v>57.6</v>
      </c>
      <c r="Y1386" s="93"/>
      <c r="Z1386" s="93"/>
      <c r="AB1386" s="266">
        <v>43966</v>
      </c>
      <c r="AC1386" s="266">
        <v>43985</v>
      </c>
      <c r="AD1386" t="s">
        <v>54</v>
      </c>
      <c r="AF1386" t="s">
        <v>55</v>
      </c>
      <c r="AG1386" t="s">
        <v>1251</v>
      </c>
      <c r="AH1386" t="s">
        <v>57</v>
      </c>
      <c r="AI1386" t="s">
        <v>88</v>
      </c>
      <c r="AJ1386" s="266">
        <v>43985</v>
      </c>
      <c r="AK1386" s="266">
        <v>44471</v>
      </c>
      <c r="AL1386" s="266">
        <v>44938</v>
      </c>
    </row>
    <row r="1387" spans="1:38">
      <c r="A1387" t="s">
        <v>38</v>
      </c>
      <c r="B1387" t="s">
        <v>39</v>
      </c>
      <c r="C1387" t="s">
        <v>40</v>
      </c>
      <c r="D1387" t="s">
        <v>41</v>
      </c>
      <c r="E1387" t="s">
        <v>1040</v>
      </c>
      <c r="F1387" t="s">
        <v>1041</v>
      </c>
      <c r="G1387" t="s">
        <v>44</v>
      </c>
      <c r="H1387" s="266">
        <v>43556</v>
      </c>
      <c r="I1387" s="266">
        <v>44377</v>
      </c>
      <c r="J1387" s="266">
        <v>44376</v>
      </c>
      <c r="K1387" t="s">
        <v>45</v>
      </c>
      <c r="L1387" t="s">
        <v>46</v>
      </c>
      <c r="M1387" t="s">
        <v>1042</v>
      </c>
      <c r="N1387" t="s">
        <v>48</v>
      </c>
      <c r="O1387">
        <v>20</v>
      </c>
      <c r="P1387" t="s">
        <v>328</v>
      </c>
      <c r="Q1387" t="s">
        <v>49</v>
      </c>
      <c r="R1387" t="s">
        <v>18</v>
      </c>
      <c r="S1387" t="s">
        <v>53</v>
      </c>
      <c r="U1387" t="s">
        <v>48</v>
      </c>
      <c r="V1387" t="s">
        <v>48</v>
      </c>
      <c r="W1387" s="92"/>
      <c r="X1387" s="92">
        <v>35.7</v>
      </c>
      <c r="Y1387" s="93"/>
      <c r="Z1387" s="93"/>
      <c r="AB1387" s="266">
        <v>44025</v>
      </c>
      <c r="AC1387" s="266">
        <v>44069</v>
      </c>
      <c r="AD1387" t="s">
        <v>54</v>
      </c>
      <c r="AF1387" t="s">
        <v>55</v>
      </c>
      <c r="AG1387" t="s">
        <v>1252</v>
      </c>
      <c r="AJ1387" s="266"/>
      <c r="AK1387" s="266">
        <v>44471</v>
      </c>
      <c r="AL1387" s="266">
        <v>44938</v>
      </c>
    </row>
    <row r="1388" spans="1:38">
      <c r="A1388" t="s">
        <v>38</v>
      </c>
      <c r="B1388" t="s">
        <v>39</v>
      </c>
      <c r="C1388" t="s">
        <v>40</v>
      </c>
      <c r="D1388" t="s">
        <v>41</v>
      </c>
      <c r="E1388" t="s">
        <v>1040</v>
      </c>
      <c r="F1388" t="s">
        <v>1041</v>
      </c>
      <c r="G1388" t="s">
        <v>44</v>
      </c>
      <c r="H1388" s="266">
        <v>43556</v>
      </c>
      <c r="I1388" s="266">
        <v>44377</v>
      </c>
      <c r="J1388" s="266">
        <v>44376</v>
      </c>
      <c r="K1388" t="s">
        <v>45</v>
      </c>
      <c r="L1388" t="s">
        <v>46</v>
      </c>
      <c r="M1388" t="s">
        <v>1042</v>
      </c>
      <c r="N1388" t="s">
        <v>48</v>
      </c>
      <c r="O1388">
        <v>20</v>
      </c>
      <c r="P1388" t="s">
        <v>329</v>
      </c>
      <c r="Q1388" t="s">
        <v>49</v>
      </c>
      <c r="R1388" t="s">
        <v>18</v>
      </c>
      <c r="S1388" t="s">
        <v>53</v>
      </c>
      <c r="U1388" t="s">
        <v>48</v>
      </c>
      <c r="V1388" t="s">
        <v>48</v>
      </c>
      <c r="W1388" s="92"/>
      <c r="X1388" s="92">
        <v>39.5</v>
      </c>
      <c r="Y1388" s="93"/>
      <c r="Z1388" s="93"/>
      <c r="AB1388" s="266">
        <v>43811</v>
      </c>
      <c r="AC1388" s="266">
        <v>43839</v>
      </c>
      <c r="AD1388" t="s">
        <v>54</v>
      </c>
      <c r="AF1388" t="s">
        <v>55</v>
      </c>
      <c r="AG1388" t="s">
        <v>1253</v>
      </c>
      <c r="AJ1388" s="266"/>
      <c r="AK1388" s="266">
        <v>44471</v>
      </c>
      <c r="AL1388" s="266">
        <v>44938</v>
      </c>
    </row>
    <row r="1389" spans="1:38">
      <c r="A1389" t="s">
        <v>38</v>
      </c>
      <c r="B1389" t="s">
        <v>39</v>
      </c>
      <c r="C1389" t="s">
        <v>40</v>
      </c>
      <c r="D1389" t="s">
        <v>41</v>
      </c>
      <c r="E1389" t="s">
        <v>1040</v>
      </c>
      <c r="F1389" t="s">
        <v>1041</v>
      </c>
      <c r="G1389" t="s">
        <v>44</v>
      </c>
      <c r="H1389" s="266">
        <v>43556</v>
      </c>
      <c r="I1389" s="266">
        <v>44377</v>
      </c>
      <c r="J1389" s="266">
        <v>44376</v>
      </c>
      <c r="K1389" t="s">
        <v>45</v>
      </c>
      <c r="L1389" t="s">
        <v>46</v>
      </c>
      <c r="M1389" t="s">
        <v>1042</v>
      </c>
      <c r="N1389" t="s">
        <v>48</v>
      </c>
      <c r="O1389">
        <v>20</v>
      </c>
      <c r="P1389" t="s">
        <v>330</v>
      </c>
      <c r="Q1389" t="s">
        <v>49</v>
      </c>
      <c r="R1389" t="s">
        <v>18</v>
      </c>
      <c r="S1389" t="s">
        <v>53</v>
      </c>
      <c r="U1389" t="s">
        <v>48</v>
      </c>
      <c r="V1389" t="s">
        <v>48</v>
      </c>
      <c r="W1389" s="92"/>
      <c r="X1389" s="92">
        <v>37.8</v>
      </c>
      <c r="Y1389" s="93"/>
      <c r="Z1389" s="93"/>
      <c r="AB1389" s="266">
        <v>43877</v>
      </c>
      <c r="AC1389" s="266">
        <v>43887</v>
      </c>
      <c r="AD1389" t="s">
        <v>54</v>
      </c>
      <c r="AF1389" t="s">
        <v>55</v>
      </c>
      <c r="AG1389" t="s">
        <v>1254</v>
      </c>
      <c r="AJ1389" s="266"/>
      <c r="AK1389" s="266">
        <v>44471</v>
      </c>
      <c r="AL1389" s="266">
        <v>44938</v>
      </c>
    </row>
    <row r="1390" spans="1:38">
      <c r="A1390" t="s">
        <v>38</v>
      </c>
      <c r="B1390" t="s">
        <v>39</v>
      </c>
      <c r="C1390" t="s">
        <v>40</v>
      </c>
      <c r="D1390" t="s">
        <v>41</v>
      </c>
      <c r="E1390" t="s">
        <v>1040</v>
      </c>
      <c r="F1390" t="s">
        <v>1041</v>
      </c>
      <c r="G1390" t="s">
        <v>44</v>
      </c>
      <c r="H1390" s="266">
        <v>43556</v>
      </c>
      <c r="I1390" s="266">
        <v>44377</v>
      </c>
      <c r="J1390" s="266">
        <v>44376</v>
      </c>
      <c r="K1390" t="s">
        <v>45</v>
      </c>
      <c r="L1390" t="s">
        <v>46</v>
      </c>
      <c r="M1390" t="s">
        <v>1042</v>
      </c>
      <c r="N1390" t="s">
        <v>48</v>
      </c>
      <c r="O1390">
        <v>20</v>
      </c>
      <c r="P1390" t="s">
        <v>331</v>
      </c>
      <c r="Q1390" t="s">
        <v>49</v>
      </c>
      <c r="R1390" t="s">
        <v>18</v>
      </c>
      <c r="S1390" t="s">
        <v>53</v>
      </c>
      <c r="U1390" t="s">
        <v>60</v>
      </c>
      <c r="V1390" t="s">
        <v>60</v>
      </c>
      <c r="W1390" s="92"/>
      <c r="X1390" s="92">
        <v>90</v>
      </c>
      <c r="Y1390" s="93"/>
      <c r="Z1390" s="93"/>
      <c r="AB1390" s="266">
        <v>43700</v>
      </c>
      <c r="AC1390" s="266">
        <v>43707</v>
      </c>
      <c r="AD1390" t="s">
        <v>54</v>
      </c>
      <c r="AF1390" t="s">
        <v>55</v>
      </c>
      <c r="AG1390" t="s">
        <v>1255</v>
      </c>
      <c r="AH1390" t="s">
        <v>57</v>
      </c>
      <c r="AI1390" t="s">
        <v>63</v>
      </c>
      <c r="AJ1390" s="266">
        <v>43707</v>
      </c>
      <c r="AK1390" s="266">
        <v>44471</v>
      </c>
      <c r="AL1390" s="266">
        <v>44938</v>
      </c>
    </row>
    <row r="1391" spans="1:38">
      <c r="A1391" t="s">
        <v>38</v>
      </c>
      <c r="B1391" t="s">
        <v>39</v>
      </c>
      <c r="C1391" t="s">
        <v>40</v>
      </c>
      <c r="D1391" t="s">
        <v>41</v>
      </c>
      <c r="E1391" t="s">
        <v>1040</v>
      </c>
      <c r="F1391" t="s">
        <v>1041</v>
      </c>
      <c r="G1391" t="s">
        <v>44</v>
      </c>
      <c r="H1391" s="266">
        <v>43556</v>
      </c>
      <c r="I1391" s="266">
        <v>44377</v>
      </c>
      <c r="J1391" s="266">
        <v>44376</v>
      </c>
      <c r="K1391" t="s">
        <v>45</v>
      </c>
      <c r="L1391" t="s">
        <v>46</v>
      </c>
      <c r="M1391" t="s">
        <v>1042</v>
      </c>
      <c r="N1391" t="s">
        <v>48</v>
      </c>
      <c r="O1391">
        <v>21</v>
      </c>
      <c r="P1391" t="s">
        <v>332</v>
      </c>
      <c r="Q1391" t="s">
        <v>49</v>
      </c>
      <c r="R1391" t="s">
        <v>18</v>
      </c>
      <c r="S1391" t="s">
        <v>53</v>
      </c>
      <c r="U1391" t="s">
        <v>51</v>
      </c>
      <c r="V1391" t="s">
        <v>51</v>
      </c>
      <c r="W1391" s="92"/>
      <c r="X1391" s="92">
        <v>57.7</v>
      </c>
      <c r="Y1391" s="93"/>
      <c r="Z1391" s="93"/>
      <c r="AB1391" s="266">
        <v>43997</v>
      </c>
      <c r="AC1391" s="266">
        <v>44011</v>
      </c>
      <c r="AD1391" t="s">
        <v>54</v>
      </c>
      <c r="AF1391" t="s">
        <v>55</v>
      </c>
      <c r="AG1391" t="s">
        <v>1256</v>
      </c>
      <c r="AH1391" t="s">
        <v>57</v>
      </c>
      <c r="AI1391" t="s">
        <v>78</v>
      </c>
      <c r="AJ1391" s="266">
        <v>44011</v>
      </c>
      <c r="AK1391" s="266">
        <v>44471</v>
      </c>
      <c r="AL1391" s="266">
        <v>44938</v>
      </c>
    </row>
    <row r="1392" spans="1:38">
      <c r="A1392" t="s">
        <v>38</v>
      </c>
      <c r="B1392" t="s">
        <v>39</v>
      </c>
      <c r="C1392" t="s">
        <v>40</v>
      </c>
      <c r="D1392" t="s">
        <v>41</v>
      </c>
      <c r="E1392" t="s">
        <v>1040</v>
      </c>
      <c r="F1392" t="s">
        <v>1041</v>
      </c>
      <c r="G1392" t="s">
        <v>44</v>
      </c>
      <c r="H1392" s="266">
        <v>43556</v>
      </c>
      <c r="I1392" s="266">
        <v>44377</v>
      </c>
      <c r="J1392" s="266">
        <v>44376</v>
      </c>
      <c r="K1392" t="s">
        <v>45</v>
      </c>
      <c r="L1392" t="s">
        <v>46</v>
      </c>
      <c r="M1392" t="s">
        <v>1042</v>
      </c>
      <c r="N1392" t="s">
        <v>48</v>
      </c>
      <c r="O1392">
        <v>21</v>
      </c>
      <c r="P1392" t="s">
        <v>333</v>
      </c>
      <c r="Q1392" t="s">
        <v>49</v>
      </c>
      <c r="R1392" t="s">
        <v>18</v>
      </c>
      <c r="S1392" t="s">
        <v>53</v>
      </c>
      <c r="U1392" t="s">
        <v>51</v>
      </c>
      <c r="V1392" t="s">
        <v>51</v>
      </c>
      <c r="W1392" s="92"/>
      <c r="X1392" s="92">
        <v>58.2</v>
      </c>
      <c r="Y1392" s="93"/>
      <c r="Z1392" s="93"/>
      <c r="AB1392" s="266">
        <v>43702</v>
      </c>
      <c r="AC1392" s="266">
        <v>43710</v>
      </c>
      <c r="AD1392" t="s">
        <v>54</v>
      </c>
      <c r="AF1392" t="s">
        <v>55</v>
      </c>
      <c r="AG1392" t="s">
        <v>1257</v>
      </c>
      <c r="AJ1392" s="266"/>
      <c r="AK1392" s="266">
        <v>44471</v>
      </c>
      <c r="AL1392" s="266">
        <v>44938</v>
      </c>
    </row>
    <row r="1393" spans="1:38">
      <c r="A1393" t="s">
        <v>38</v>
      </c>
      <c r="B1393" t="s">
        <v>39</v>
      </c>
      <c r="C1393" t="s">
        <v>40</v>
      </c>
      <c r="D1393" t="s">
        <v>41</v>
      </c>
      <c r="E1393" t="s">
        <v>1040</v>
      </c>
      <c r="F1393" t="s">
        <v>1041</v>
      </c>
      <c r="G1393" t="s">
        <v>44</v>
      </c>
      <c r="H1393" s="266">
        <v>43556</v>
      </c>
      <c r="I1393" s="266">
        <v>44377</v>
      </c>
      <c r="J1393" s="266">
        <v>44376</v>
      </c>
      <c r="K1393" t="s">
        <v>45</v>
      </c>
      <c r="L1393" t="s">
        <v>46</v>
      </c>
      <c r="M1393" t="s">
        <v>1042</v>
      </c>
      <c r="N1393" t="s">
        <v>48</v>
      </c>
      <c r="O1393">
        <v>21</v>
      </c>
      <c r="P1393" t="s">
        <v>334</v>
      </c>
      <c r="Q1393" t="s">
        <v>49</v>
      </c>
      <c r="R1393" t="s">
        <v>18</v>
      </c>
      <c r="S1393" t="s">
        <v>53</v>
      </c>
      <c r="U1393" t="s">
        <v>48</v>
      </c>
      <c r="V1393" t="s">
        <v>48</v>
      </c>
      <c r="W1393" s="92"/>
      <c r="X1393" s="92">
        <v>35.8</v>
      </c>
      <c r="Y1393" s="93"/>
      <c r="Z1393" s="93"/>
      <c r="AB1393" s="266">
        <v>43669</v>
      </c>
      <c r="AC1393" s="266">
        <v>43679</v>
      </c>
      <c r="AD1393" t="s">
        <v>54</v>
      </c>
      <c r="AF1393" t="s">
        <v>55</v>
      </c>
      <c r="AG1393" t="s">
        <v>1258</v>
      </c>
      <c r="AJ1393" s="266"/>
      <c r="AK1393" s="266">
        <v>44471</v>
      </c>
      <c r="AL1393" s="266">
        <v>44938</v>
      </c>
    </row>
    <row r="1394" spans="1:38">
      <c r="A1394" t="s">
        <v>38</v>
      </c>
      <c r="B1394" t="s">
        <v>39</v>
      </c>
      <c r="C1394" t="s">
        <v>40</v>
      </c>
      <c r="D1394" t="s">
        <v>41</v>
      </c>
      <c r="E1394" t="s">
        <v>1040</v>
      </c>
      <c r="F1394" t="s">
        <v>1041</v>
      </c>
      <c r="G1394" t="s">
        <v>44</v>
      </c>
      <c r="H1394" s="266">
        <v>43556</v>
      </c>
      <c r="I1394" s="266">
        <v>44377</v>
      </c>
      <c r="J1394" s="266">
        <v>44376</v>
      </c>
      <c r="K1394" t="s">
        <v>45</v>
      </c>
      <c r="L1394" t="s">
        <v>46</v>
      </c>
      <c r="M1394" t="s">
        <v>1042</v>
      </c>
      <c r="N1394" t="s">
        <v>48</v>
      </c>
      <c r="O1394">
        <v>21</v>
      </c>
      <c r="P1394" t="s">
        <v>335</v>
      </c>
      <c r="Q1394" t="s">
        <v>49</v>
      </c>
      <c r="R1394" t="s">
        <v>18</v>
      </c>
      <c r="S1394" t="s">
        <v>53</v>
      </c>
      <c r="U1394" t="s">
        <v>48</v>
      </c>
      <c r="V1394" t="s">
        <v>70</v>
      </c>
      <c r="W1394" s="92"/>
      <c r="X1394" s="92">
        <v>25.5</v>
      </c>
      <c r="Y1394" s="93"/>
      <c r="Z1394" s="93"/>
      <c r="AB1394" s="266">
        <v>43757</v>
      </c>
      <c r="AC1394" s="266">
        <v>43780</v>
      </c>
      <c r="AD1394" t="s">
        <v>54</v>
      </c>
      <c r="AF1394" t="s">
        <v>55</v>
      </c>
      <c r="AG1394" t="s">
        <v>1259</v>
      </c>
      <c r="AJ1394" s="266"/>
      <c r="AK1394" s="266">
        <v>44471</v>
      </c>
      <c r="AL1394" s="266">
        <v>44938</v>
      </c>
    </row>
    <row r="1395" spans="1:38">
      <c r="A1395" t="s">
        <v>38</v>
      </c>
      <c r="B1395" t="s">
        <v>39</v>
      </c>
      <c r="C1395" t="s">
        <v>40</v>
      </c>
      <c r="D1395" t="s">
        <v>41</v>
      </c>
      <c r="E1395" t="s">
        <v>1040</v>
      </c>
      <c r="F1395" t="s">
        <v>1041</v>
      </c>
      <c r="G1395" t="s">
        <v>44</v>
      </c>
      <c r="H1395" s="266">
        <v>43556</v>
      </c>
      <c r="I1395" s="266">
        <v>44377</v>
      </c>
      <c r="J1395" s="266">
        <v>44376</v>
      </c>
      <c r="K1395" t="s">
        <v>45</v>
      </c>
      <c r="L1395" t="s">
        <v>46</v>
      </c>
      <c r="M1395" t="s">
        <v>1042</v>
      </c>
      <c r="N1395" t="s">
        <v>48</v>
      </c>
      <c r="O1395">
        <v>21</v>
      </c>
      <c r="P1395" t="s">
        <v>336</v>
      </c>
      <c r="Q1395" t="s">
        <v>49</v>
      </c>
      <c r="R1395" t="s">
        <v>18</v>
      </c>
      <c r="S1395" t="s">
        <v>53</v>
      </c>
      <c r="U1395" t="s">
        <v>51</v>
      </c>
      <c r="V1395" t="s">
        <v>51</v>
      </c>
      <c r="W1395" s="92"/>
      <c r="X1395" s="92">
        <v>51.2</v>
      </c>
      <c r="Y1395" s="93"/>
      <c r="Z1395" s="93"/>
      <c r="AB1395" s="266">
        <v>43892</v>
      </c>
      <c r="AC1395" s="266">
        <v>43957</v>
      </c>
      <c r="AD1395" t="s">
        <v>54</v>
      </c>
      <c r="AF1395" t="s">
        <v>55</v>
      </c>
      <c r="AG1395" t="s">
        <v>1260</v>
      </c>
      <c r="AH1395" t="s">
        <v>57</v>
      </c>
      <c r="AI1395" t="s">
        <v>78</v>
      </c>
      <c r="AJ1395" s="266">
        <v>43957</v>
      </c>
      <c r="AK1395" s="266">
        <v>44471</v>
      </c>
      <c r="AL1395" s="266">
        <v>44938</v>
      </c>
    </row>
    <row r="1396" spans="1:38">
      <c r="A1396" t="s">
        <v>38</v>
      </c>
      <c r="B1396" t="s">
        <v>39</v>
      </c>
      <c r="C1396" t="s">
        <v>40</v>
      </c>
      <c r="D1396" t="s">
        <v>41</v>
      </c>
      <c r="E1396" t="s">
        <v>1040</v>
      </c>
      <c r="F1396" t="s">
        <v>1041</v>
      </c>
      <c r="G1396" t="s">
        <v>44</v>
      </c>
      <c r="H1396" s="266">
        <v>43556</v>
      </c>
      <c r="I1396" s="266">
        <v>44377</v>
      </c>
      <c r="J1396" s="266">
        <v>44376</v>
      </c>
      <c r="K1396" t="s">
        <v>45</v>
      </c>
      <c r="L1396" t="s">
        <v>46</v>
      </c>
      <c r="M1396" t="s">
        <v>1042</v>
      </c>
      <c r="N1396" t="s">
        <v>48</v>
      </c>
      <c r="O1396">
        <v>21</v>
      </c>
      <c r="P1396" t="s">
        <v>337</v>
      </c>
      <c r="Q1396" t="s">
        <v>49</v>
      </c>
      <c r="R1396" t="s">
        <v>18</v>
      </c>
      <c r="S1396" t="s">
        <v>53</v>
      </c>
      <c r="U1396" t="s">
        <v>51</v>
      </c>
      <c r="V1396" t="s">
        <v>51</v>
      </c>
      <c r="W1396" s="92"/>
      <c r="X1396" s="92">
        <v>60.7</v>
      </c>
      <c r="Y1396" s="93"/>
      <c r="Z1396" s="93"/>
      <c r="AB1396" s="266">
        <v>44027</v>
      </c>
      <c r="AC1396" s="266">
        <v>44046</v>
      </c>
      <c r="AD1396" t="s">
        <v>54</v>
      </c>
      <c r="AF1396" t="s">
        <v>55</v>
      </c>
      <c r="AG1396" t="s">
        <v>1261</v>
      </c>
      <c r="AH1396" t="s">
        <v>57</v>
      </c>
      <c r="AI1396" t="s">
        <v>78</v>
      </c>
      <c r="AJ1396" s="266">
        <v>44046</v>
      </c>
      <c r="AK1396" s="266">
        <v>44471</v>
      </c>
      <c r="AL1396" s="266">
        <v>44938</v>
      </c>
    </row>
    <row r="1397" spans="1:38">
      <c r="A1397" t="s">
        <v>38</v>
      </c>
      <c r="B1397" t="s">
        <v>39</v>
      </c>
      <c r="C1397" t="s">
        <v>40</v>
      </c>
      <c r="D1397" t="s">
        <v>41</v>
      </c>
      <c r="E1397" t="s">
        <v>1040</v>
      </c>
      <c r="F1397" t="s">
        <v>1041</v>
      </c>
      <c r="G1397" t="s">
        <v>44</v>
      </c>
      <c r="H1397" s="266">
        <v>43556</v>
      </c>
      <c r="I1397" s="266">
        <v>44377</v>
      </c>
      <c r="J1397" s="266">
        <v>44376</v>
      </c>
      <c r="K1397" t="s">
        <v>45</v>
      </c>
      <c r="L1397" t="s">
        <v>46</v>
      </c>
      <c r="M1397" t="s">
        <v>1042</v>
      </c>
      <c r="N1397" t="s">
        <v>48</v>
      </c>
      <c r="O1397">
        <v>21</v>
      </c>
      <c r="P1397" t="s">
        <v>339</v>
      </c>
      <c r="Q1397" t="s">
        <v>49</v>
      </c>
      <c r="S1397" t="s">
        <v>50</v>
      </c>
      <c r="U1397" t="s">
        <v>51</v>
      </c>
      <c r="V1397" t="s">
        <v>51</v>
      </c>
      <c r="W1397" s="92"/>
      <c r="X1397" s="92">
        <v>57.6</v>
      </c>
      <c r="Y1397" s="93"/>
      <c r="Z1397" s="93"/>
      <c r="AB1397" s="266"/>
      <c r="AC1397" s="266"/>
      <c r="AJ1397" s="266"/>
      <c r="AK1397" s="266"/>
      <c r="AL1397" s="266">
        <v>44938</v>
      </c>
    </row>
    <row r="1398" spans="1:38">
      <c r="A1398" t="s">
        <v>38</v>
      </c>
      <c r="B1398" t="s">
        <v>39</v>
      </c>
      <c r="C1398" t="s">
        <v>40</v>
      </c>
      <c r="D1398" t="s">
        <v>41</v>
      </c>
      <c r="E1398" t="s">
        <v>1040</v>
      </c>
      <c r="F1398" t="s">
        <v>1041</v>
      </c>
      <c r="G1398" t="s">
        <v>44</v>
      </c>
      <c r="H1398" s="266">
        <v>43556</v>
      </c>
      <c r="I1398" s="266">
        <v>44377</v>
      </c>
      <c r="J1398" s="266">
        <v>44376</v>
      </c>
      <c r="K1398" t="s">
        <v>45</v>
      </c>
      <c r="L1398" t="s">
        <v>46</v>
      </c>
      <c r="M1398" t="s">
        <v>1042</v>
      </c>
      <c r="N1398" t="s">
        <v>48</v>
      </c>
      <c r="O1398">
        <v>21</v>
      </c>
      <c r="P1398" t="s">
        <v>340</v>
      </c>
      <c r="Q1398" t="s">
        <v>49</v>
      </c>
      <c r="R1398" t="s">
        <v>18</v>
      </c>
      <c r="S1398" t="s">
        <v>53</v>
      </c>
      <c r="T1398" t="s">
        <v>48</v>
      </c>
      <c r="U1398" t="s">
        <v>48</v>
      </c>
      <c r="V1398" t="s">
        <v>48</v>
      </c>
      <c r="W1398" s="92">
        <v>35.7</v>
      </c>
      <c r="X1398" s="92">
        <v>35.7</v>
      </c>
      <c r="Y1398" s="93">
        <v>3523590</v>
      </c>
      <c r="Z1398" s="93">
        <v>98700</v>
      </c>
      <c r="AA1398" t="s">
        <v>61</v>
      </c>
      <c r="AB1398" s="266">
        <v>44147</v>
      </c>
      <c r="AC1398" s="266">
        <v>44172</v>
      </c>
      <c r="AD1398" t="s">
        <v>54</v>
      </c>
      <c r="AF1398" t="s">
        <v>55</v>
      </c>
      <c r="AG1398" t="s">
        <v>1262</v>
      </c>
      <c r="AJ1398" s="266"/>
      <c r="AK1398" s="266">
        <v>44471</v>
      </c>
      <c r="AL1398" s="266">
        <v>44938</v>
      </c>
    </row>
    <row r="1399" spans="1:38">
      <c r="A1399" t="s">
        <v>38</v>
      </c>
      <c r="B1399" t="s">
        <v>39</v>
      </c>
      <c r="C1399" t="s">
        <v>40</v>
      </c>
      <c r="D1399" t="s">
        <v>41</v>
      </c>
      <c r="E1399" t="s">
        <v>1040</v>
      </c>
      <c r="F1399" t="s">
        <v>1041</v>
      </c>
      <c r="G1399" t="s">
        <v>44</v>
      </c>
      <c r="H1399" s="266">
        <v>43556</v>
      </c>
      <c r="I1399" s="266">
        <v>44377</v>
      </c>
      <c r="J1399" s="266">
        <v>44376</v>
      </c>
      <c r="K1399" t="s">
        <v>45</v>
      </c>
      <c r="L1399" t="s">
        <v>46</v>
      </c>
      <c r="M1399" t="s">
        <v>1042</v>
      </c>
      <c r="N1399" t="s">
        <v>48</v>
      </c>
      <c r="O1399">
        <v>21</v>
      </c>
      <c r="P1399" t="s">
        <v>341</v>
      </c>
      <c r="Q1399" t="s">
        <v>49</v>
      </c>
      <c r="R1399" t="s">
        <v>18</v>
      </c>
      <c r="S1399" t="s">
        <v>53</v>
      </c>
      <c r="U1399" t="s">
        <v>48</v>
      </c>
      <c r="V1399" t="s">
        <v>48</v>
      </c>
      <c r="W1399" s="92"/>
      <c r="X1399" s="92">
        <v>39.5</v>
      </c>
      <c r="Y1399" s="93"/>
      <c r="Z1399" s="93"/>
      <c r="AB1399" s="266">
        <v>43640</v>
      </c>
      <c r="AC1399" s="266">
        <v>43644</v>
      </c>
      <c r="AD1399" t="s">
        <v>54</v>
      </c>
      <c r="AF1399" t="s">
        <v>55</v>
      </c>
      <c r="AG1399" t="s">
        <v>1263</v>
      </c>
      <c r="AJ1399" s="266"/>
      <c r="AK1399" s="266">
        <v>44471</v>
      </c>
      <c r="AL1399" s="266">
        <v>44938</v>
      </c>
    </row>
    <row r="1400" spans="1:38">
      <c r="A1400" t="s">
        <v>38</v>
      </c>
      <c r="B1400" t="s">
        <v>39</v>
      </c>
      <c r="C1400" t="s">
        <v>40</v>
      </c>
      <c r="D1400" t="s">
        <v>41</v>
      </c>
      <c r="E1400" t="s">
        <v>1040</v>
      </c>
      <c r="F1400" t="s">
        <v>1041</v>
      </c>
      <c r="G1400" t="s">
        <v>44</v>
      </c>
      <c r="H1400" s="266">
        <v>43556</v>
      </c>
      <c r="I1400" s="266">
        <v>44377</v>
      </c>
      <c r="J1400" s="266">
        <v>44376</v>
      </c>
      <c r="K1400" t="s">
        <v>45</v>
      </c>
      <c r="L1400" t="s">
        <v>46</v>
      </c>
      <c r="M1400" t="s">
        <v>1042</v>
      </c>
      <c r="N1400" t="s">
        <v>48</v>
      </c>
      <c r="O1400">
        <v>21</v>
      </c>
      <c r="P1400" t="s">
        <v>342</v>
      </c>
      <c r="Q1400" t="s">
        <v>49</v>
      </c>
      <c r="R1400" t="s">
        <v>18</v>
      </c>
      <c r="S1400" t="s">
        <v>53</v>
      </c>
      <c r="U1400" t="s">
        <v>48</v>
      </c>
      <c r="V1400" t="s">
        <v>48</v>
      </c>
      <c r="W1400" s="92"/>
      <c r="X1400" s="92">
        <v>37.8</v>
      </c>
      <c r="Y1400" s="93"/>
      <c r="Z1400" s="93"/>
      <c r="AB1400" s="266">
        <v>43750</v>
      </c>
      <c r="AC1400" s="266">
        <v>43763</v>
      </c>
      <c r="AD1400" t="s">
        <v>54</v>
      </c>
      <c r="AF1400" t="s">
        <v>55</v>
      </c>
      <c r="AG1400" t="s">
        <v>1264</v>
      </c>
      <c r="AJ1400" s="266"/>
      <c r="AK1400" s="266">
        <v>44471</v>
      </c>
      <c r="AL1400" s="266">
        <v>44938</v>
      </c>
    </row>
    <row r="1401" spans="1:38">
      <c r="A1401" t="s">
        <v>38</v>
      </c>
      <c r="B1401" t="s">
        <v>39</v>
      </c>
      <c r="C1401" t="s">
        <v>40</v>
      </c>
      <c r="D1401" t="s">
        <v>41</v>
      </c>
      <c r="E1401" t="s">
        <v>1040</v>
      </c>
      <c r="F1401" t="s">
        <v>1041</v>
      </c>
      <c r="G1401" t="s">
        <v>44</v>
      </c>
      <c r="H1401" s="266">
        <v>43556</v>
      </c>
      <c r="I1401" s="266">
        <v>44377</v>
      </c>
      <c r="J1401" s="266">
        <v>44376</v>
      </c>
      <c r="K1401" t="s">
        <v>45</v>
      </c>
      <c r="L1401" t="s">
        <v>46</v>
      </c>
      <c r="M1401" t="s">
        <v>1042</v>
      </c>
      <c r="N1401" t="s">
        <v>48</v>
      </c>
      <c r="O1401">
        <v>21</v>
      </c>
      <c r="P1401" t="s">
        <v>343</v>
      </c>
      <c r="Q1401" t="s">
        <v>49</v>
      </c>
      <c r="R1401" t="s">
        <v>18</v>
      </c>
      <c r="S1401" t="s">
        <v>53</v>
      </c>
      <c r="U1401" t="s">
        <v>60</v>
      </c>
      <c r="V1401" t="s">
        <v>60</v>
      </c>
      <c r="W1401" s="92"/>
      <c r="X1401" s="92">
        <v>90</v>
      </c>
      <c r="Y1401" s="93"/>
      <c r="Z1401" s="93"/>
      <c r="AB1401" s="266">
        <v>43684</v>
      </c>
      <c r="AC1401" s="266">
        <v>43692</v>
      </c>
      <c r="AD1401" t="s">
        <v>54</v>
      </c>
      <c r="AF1401" t="s">
        <v>55</v>
      </c>
      <c r="AG1401" t="s">
        <v>1265</v>
      </c>
      <c r="AH1401" t="s">
        <v>57</v>
      </c>
      <c r="AI1401" t="s">
        <v>88</v>
      </c>
      <c r="AJ1401" s="266">
        <v>43692</v>
      </c>
      <c r="AK1401" s="266">
        <v>44471</v>
      </c>
      <c r="AL1401" s="266">
        <v>44938</v>
      </c>
    </row>
    <row r="1402" spans="1:38">
      <c r="A1402" t="s">
        <v>38</v>
      </c>
      <c r="B1402" t="s">
        <v>39</v>
      </c>
      <c r="C1402" t="s">
        <v>40</v>
      </c>
      <c r="D1402" t="s">
        <v>41</v>
      </c>
      <c r="E1402" t="s">
        <v>1040</v>
      </c>
      <c r="F1402" t="s">
        <v>1041</v>
      </c>
      <c r="G1402" t="s">
        <v>44</v>
      </c>
      <c r="H1402" s="266">
        <v>43556</v>
      </c>
      <c r="I1402" s="266">
        <v>44377</v>
      </c>
      <c r="J1402" s="266">
        <v>44376</v>
      </c>
      <c r="K1402" t="s">
        <v>45</v>
      </c>
      <c r="L1402" t="s">
        <v>46</v>
      </c>
      <c r="M1402" t="s">
        <v>1042</v>
      </c>
      <c r="N1402" t="s">
        <v>48</v>
      </c>
      <c r="O1402">
        <v>22</v>
      </c>
      <c r="P1402" t="s">
        <v>344</v>
      </c>
      <c r="Q1402" t="s">
        <v>49</v>
      </c>
      <c r="R1402" t="s">
        <v>18</v>
      </c>
      <c r="S1402" t="s">
        <v>53</v>
      </c>
      <c r="U1402" t="s">
        <v>51</v>
      </c>
      <c r="V1402" t="s">
        <v>51</v>
      </c>
      <c r="W1402" s="92"/>
      <c r="X1402" s="92">
        <v>57.7</v>
      </c>
      <c r="Y1402" s="93"/>
      <c r="Z1402" s="93"/>
      <c r="AB1402" s="266">
        <v>43694</v>
      </c>
      <c r="AC1402" s="266">
        <v>43703</v>
      </c>
      <c r="AD1402" t="s">
        <v>54</v>
      </c>
      <c r="AF1402" t="s">
        <v>55</v>
      </c>
      <c r="AG1402" t="s">
        <v>1266</v>
      </c>
      <c r="AH1402" t="s">
        <v>57</v>
      </c>
      <c r="AI1402" t="s">
        <v>128</v>
      </c>
      <c r="AJ1402" s="266">
        <v>43703</v>
      </c>
      <c r="AK1402" s="266">
        <v>44471</v>
      </c>
      <c r="AL1402" s="266">
        <v>44938</v>
      </c>
    </row>
    <row r="1403" spans="1:38">
      <c r="A1403" t="s">
        <v>38</v>
      </c>
      <c r="B1403" t="s">
        <v>39</v>
      </c>
      <c r="C1403" t="s">
        <v>40</v>
      </c>
      <c r="D1403" t="s">
        <v>41</v>
      </c>
      <c r="E1403" t="s">
        <v>1040</v>
      </c>
      <c r="F1403" t="s">
        <v>1041</v>
      </c>
      <c r="G1403" t="s">
        <v>44</v>
      </c>
      <c r="H1403" s="266">
        <v>43556</v>
      </c>
      <c r="I1403" s="266">
        <v>44377</v>
      </c>
      <c r="J1403" s="266">
        <v>44376</v>
      </c>
      <c r="K1403" t="s">
        <v>45</v>
      </c>
      <c r="L1403" t="s">
        <v>46</v>
      </c>
      <c r="M1403" t="s">
        <v>1042</v>
      </c>
      <c r="N1403" t="s">
        <v>48</v>
      </c>
      <c r="O1403">
        <v>22</v>
      </c>
      <c r="P1403" t="s">
        <v>346</v>
      </c>
      <c r="Q1403" t="s">
        <v>49</v>
      </c>
      <c r="R1403" t="s">
        <v>18</v>
      </c>
      <c r="S1403" t="s">
        <v>53</v>
      </c>
      <c r="U1403" t="s">
        <v>51</v>
      </c>
      <c r="V1403" t="s">
        <v>51</v>
      </c>
      <c r="W1403" s="92"/>
      <c r="X1403" s="92">
        <v>58.2</v>
      </c>
      <c r="Y1403" s="93"/>
      <c r="Z1403" s="93"/>
      <c r="AB1403" s="266">
        <v>43959</v>
      </c>
      <c r="AC1403" s="266">
        <v>43972</v>
      </c>
      <c r="AD1403" t="s">
        <v>54</v>
      </c>
      <c r="AF1403" t="s">
        <v>55</v>
      </c>
      <c r="AG1403" t="s">
        <v>1267</v>
      </c>
      <c r="AH1403" t="s">
        <v>57</v>
      </c>
      <c r="AI1403" t="s">
        <v>88</v>
      </c>
      <c r="AJ1403" s="266">
        <v>43972</v>
      </c>
      <c r="AK1403" s="266">
        <v>44471</v>
      </c>
      <c r="AL1403" s="266">
        <v>44938</v>
      </c>
    </row>
    <row r="1404" spans="1:38">
      <c r="A1404" t="s">
        <v>38</v>
      </c>
      <c r="B1404" t="s">
        <v>39</v>
      </c>
      <c r="C1404" t="s">
        <v>40</v>
      </c>
      <c r="D1404" t="s">
        <v>41</v>
      </c>
      <c r="E1404" t="s">
        <v>1040</v>
      </c>
      <c r="F1404" t="s">
        <v>1041</v>
      </c>
      <c r="G1404" t="s">
        <v>44</v>
      </c>
      <c r="H1404" s="266">
        <v>43556</v>
      </c>
      <c r="I1404" s="266">
        <v>44377</v>
      </c>
      <c r="J1404" s="266">
        <v>44376</v>
      </c>
      <c r="K1404" t="s">
        <v>45</v>
      </c>
      <c r="L1404" t="s">
        <v>46</v>
      </c>
      <c r="M1404" t="s">
        <v>1042</v>
      </c>
      <c r="N1404" t="s">
        <v>48</v>
      </c>
      <c r="O1404">
        <v>22</v>
      </c>
      <c r="P1404" t="s">
        <v>347</v>
      </c>
      <c r="Q1404" t="s">
        <v>49</v>
      </c>
      <c r="R1404" t="s">
        <v>18</v>
      </c>
      <c r="S1404" t="s">
        <v>53</v>
      </c>
      <c r="U1404" t="s">
        <v>48</v>
      </c>
      <c r="V1404" t="s">
        <v>48</v>
      </c>
      <c r="W1404" s="92"/>
      <c r="X1404" s="92">
        <v>35.8</v>
      </c>
      <c r="Y1404" s="93"/>
      <c r="Z1404" s="93"/>
      <c r="AB1404" s="266">
        <v>43709</v>
      </c>
      <c r="AC1404" s="266">
        <v>43721</v>
      </c>
      <c r="AD1404" t="s">
        <v>54</v>
      </c>
      <c r="AF1404" t="s">
        <v>55</v>
      </c>
      <c r="AG1404" t="s">
        <v>1268</v>
      </c>
      <c r="AH1404" t="s">
        <v>57</v>
      </c>
      <c r="AI1404" t="s">
        <v>540</v>
      </c>
      <c r="AJ1404" s="266">
        <v>43721</v>
      </c>
      <c r="AK1404" s="266">
        <v>44471</v>
      </c>
      <c r="AL1404" s="266">
        <v>44938</v>
      </c>
    </row>
    <row r="1405" spans="1:38">
      <c r="A1405" t="s">
        <v>38</v>
      </c>
      <c r="B1405" t="s">
        <v>39</v>
      </c>
      <c r="C1405" t="s">
        <v>40</v>
      </c>
      <c r="D1405" t="s">
        <v>41</v>
      </c>
      <c r="E1405" t="s">
        <v>1040</v>
      </c>
      <c r="F1405" t="s">
        <v>1041</v>
      </c>
      <c r="G1405" t="s">
        <v>44</v>
      </c>
      <c r="H1405" s="266">
        <v>43556</v>
      </c>
      <c r="I1405" s="266">
        <v>44377</v>
      </c>
      <c r="J1405" s="266">
        <v>44376</v>
      </c>
      <c r="K1405" t="s">
        <v>45</v>
      </c>
      <c r="L1405" t="s">
        <v>46</v>
      </c>
      <c r="M1405" t="s">
        <v>1042</v>
      </c>
      <c r="N1405" t="s">
        <v>48</v>
      </c>
      <c r="O1405">
        <v>22</v>
      </c>
      <c r="P1405" t="s">
        <v>348</v>
      </c>
      <c r="Q1405" t="s">
        <v>49</v>
      </c>
      <c r="S1405" t="s">
        <v>50</v>
      </c>
      <c r="U1405" t="s">
        <v>48</v>
      </c>
      <c r="V1405" t="s">
        <v>70</v>
      </c>
      <c r="W1405" s="92"/>
      <c r="X1405" s="92">
        <v>25.5</v>
      </c>
      <c r="Y1405" s="93"/>
      <c r="Z1405" s="93"/>
      <c r="AB1405" s="266"/>
      <c r="AC1405" s="266"/>
      <c r="AJ1405" s="266"/>
      <c r="AK1405" s="266"/>
      <c r="AL1405" s="266">
        <v>44938</v>
      </c>
    </row>
    <row r="1406" spans="1:38">
      <c r="A1406" t="s">
        <v>38</v>
      </c>
      <c r="B1406" t="s">
        <v>39</v>
      </c>
      <c r="C1406" t="s">
        <v>40</v>
      </c>
      <c r="D1406" t="s">
        <v>41</v>
      </c>
      <c r="E1406" t="s">
        <v>1040</v>
      </c>
      <c r="F1406" t="s">
        <v>1041</v>
      </c>
      <c r="G1406" t="s">
        <v>44</v>
      </c>
      <c r="H1406" s="266">
        <v>43556</v>
      </c>
      <c r="I1406" s="266">
        <v>44377</v>
      </c>
      <c r="J1406" s="266">
        <v>44376</v>
      </c>
      <c r="K1406" t="s">
        <v>45</v>
      </c>
      <c r="L1406" t="s">
        <v>46</v>
      </c>
      <c r="M1406" t="s">
        <v>1042</v>
      </c>
      <c r="N1406" t="s">
        <v>48</v>
      </c>
      <c r="O1406">
        <v>22</v>
      </c>
      <c r="P1406" t="s">
        <v>349</v>
      </c>
      <c r="Q1406" t="s">
        <v>49</v>
      </c>
      <c r="R1406" t="s">
        <v>18</v>
      </c>
      <c r="S1406" t="s">
        <v>53</v>
      </c>
      <c r="T1406" t="s">
        <v>51</v>
      </c>
      <c r="U1406" t="s">
        <v>51</v>
      </c>
      <c r="V1406" t="s">
        <v>51</v>
      </c>
      <c r="W1406" s="92">
        <v>51.2</v>
      </c>
      <c r="X1406" s="92">
        <v>51.2</v>
      </c>
      <c r="Y1406" s="93">
        <v>4101120</v>
      </c>
      <c r="Z1406" s="93">
        <v>80100</v>
      </c>
      <c r="AA1406" t="s">
        <v>61</v>
      </c>
      <c r="AB1406" s="266">
        <v>44159</v>
      </c>
      <c r="AC1406" s="266">
        <v>44229</v>
      </c>
      <c r="AD1406" t="s">
        <v>54</v>
      </c>
      <c r="AF1406" t="s">
        <v>55</v>
      </c>
      <c r="AG1406" t="s">
        <v>1269</v>
      </c>
      <c r="AH1406" t="s">
        <v>57</v>
      </c>
      <c r="AI1406" t="s">
        <v>540</v>
      </c>
      <c r="AJ1406" s="266">
        <v>44229</v>
      </c>
      <c r="AK1406" s="266">
        <v>44471</v>
      </c>
      <c r="AL1406" s="266">
        <v>44938</v>
      </c>
    </row>
    <row r="1407" spans="1:38">
      <c r="A1407" t="s">
        <v>38</v>
      </c>
      <c r="B1407" t="s">
        <v>39</v>
      </c>
      <c r="C1407" t="s">
        <v>40</v>
      </c>
      <c r="D1407" t="s">
        <v>41</v>
      </c>
      <c r="E1407" t="s">
        <v>1040</v>
      </c>
      <c r="F1407" t="s">
        <v>1041</v>
      </c>
      <c r="G1407" t="s">
        <v>44</v>
      </c>
      <c r="H1407" s="266">
        <v>43556</v>
      </c>
      <c r="I1407" s="266">
        <v>44377</v>
      </c>
      <c r="J1407" s="266">
        <v>44376</v>
      </c>
      <c r="K1407" t="s">
        <v>45</v>
      </c>
      <c r="L1407" t="s">
        <v>46</v>
      </c>
      <c r="M1407" t="s">
        <v>1042</v>
      </c>
      <c r="N1407" t="s">
        <v>48</v>
      </c>
      <c r="O1407">
        <v>22</v>
      </c>
      <c r="P1407" t="s">
        <v>351</v>
      </c>
      <c r="Q1407" t="s">
        <v>49</v>
      </c>
      <c r="R1407" t="s">
        <v>18</v>
      </c>
      <c r="S1407" t="s">
        <v>53</v>
      </c>
      <c r="U1407" t="s">
        <v>51</v>
      </c>
      <c r="V1407" t="s">
        <v>51</v>
      </c>
      <c r="W1407" s="92"/>
      <c r="X1407" s="92">
        <v>60.7</v>
      </c>
      <c r="Y1407" s="93"/>
      <c r="Z1407" s="93"/>
      <c r="AB1407" s="266">
        <v>44113</v>
      </c>
      <c r="AC1407" s="266">
        <v>44120</v>
      </c>
      <c r="AD1407" t="s">
        <v>54</v>
      </c>
      <c r="AF1407" t="s">
        <v>55</v>
      </c>
      <c r="AG1407" t="s">
        <v>1270</v>
      </c>
      <c r="AJ1407" s="266"/>
      <c r="AK1407" s="266">
        <v>44471</v>
      </c>
      <c r="AL1407" s="266">
        <v>44938</v>
      </c>
    </row>
    <row r="1408" spans="1:38">
      <c r="A1408" t="s">
        <v>38</v>
      </c>
      <c r="B1408" t="s">
        <v>39</v>
      </c>
      <c r="C1408" t="s">
        <v>40</v>
      </c>
      <c r="D1408" t="s">
        <v>41</v>
      </c>
      <c r="E1408" t="s">
        <v>1040</v>
      </c>
      <c r="F1408" t="s">
        <v>1041</v>
      </c>
      <c r="G1408" t="s">
        <v>44</v>
      </c>
      <c r="H1408" s="266">
        <v>43556</v>
      </c>
      <c r="I1408" s="266">
        <v>44377</v>
      </c>
      <c r="J1408" s="266">
        <v>44376</v>
      </c>
      <c r="K1408" t="s">
        <v>45</v>
      </c>
      <c r="L1408" t="s">
        <v>46</v>
      </c>
      <c r="M1408" t="s">
        <v>1042</v>
      </c>
      <c r="N1408" t="s">
        <v>48</v>
      </c>
      <c r="O1408">
        <v>22</v>
      </c>
      <c r="P1408" t="s">
        <v>352</v>
      </c>
      <c r="Q1408" t="s">
        <v>49</v>
      </c>
      <c r="R1408" t="s">
        <v>18</v>
      </c>
      <c r="S1408" t="s">
        <v>53</v>
      </c>
      <c r="U1408" t="s">
        <v>51</v>
      </c>
      <c r="V1408" t="s">
        <v>51</v>
      </c>
      <c r="W1408" s="92"/>
      <c r="X1408" s="92">
        <v>57.6</v>
      </c>
      <c r="Y1408" s="93"/>
      <c r="Z1408" s="93"/>
      <c r="AB1408" s="266">
        <v>43707</v>
      </c>
      <c r="AC1408" s="266">
        <v>43738</v>
      </c>
      <c r="AD1408" t="s">
        <v>54</v>
      </c>
      <c r="AF1408" t="s">
        <v>55</v>
      </c>
      <c r="AG1408" t="s">
        <v>1271</v>
      </c>
      <c r="AH1408" t="s">
        <v>57</v>
      </c>
      <c r="AI1408" t="s">
        <v>78</v>
      </c>
      <c r="AJ1408" s="266">
        <v>43738</v>
      </c>
      <c r="AK1408" s="266">
        <v>44471</v>
      </c>
      <c r="AL1408" s="266">
        <v>44938</v>
      </c>
    </row>
    <row r="1409" spans="1:38">
      <c r="A1409" t="s">
        <v>38</v>
      </c>
      <c r="B1409" t="s">
        <v>39</v>
      </c>
      <c r="C1409" t="s">
        <v>40</v>
      </c>
      <c r="D1409" t="s">
        <v>41</v>
      </c>
      <c r="E1409" t="s">
        <v>1040</v>
      </c>
      <c r="F1409" t="s">
        <v>1041</v>
      </c>
      <c r="G1409" t="s">
        <v>44</v>
      </c>
      <c r="H1409" s="266">
        <v>43556</v>
      </c>
      <c r="I1409" s="266">
        <v>44377</v>
      </c>
      <c r="J1409" s="266">
        <v>44376</v>
      </c>
      <c r="K1409" t="s">
        <v>45</v>
      </c>
      <c r="L1409" t="s">
        <v>46</v>
      </c>
      <c r="M1409" t="s">
        <v>1042</v>
      </c>
      <c r="N1409" t="s">
        <v>48</v>
      </c>
      <c r="O1409">
        <v>22</v>
      </c>
      <c r="P1409" t="s">
        <v>354</v>
      </c>
      <c r="Q1409" t="s">
        <v>49</v>
      </c>
      <c r="R1409" t="s">
        <v>18</v>
      </c>
      <c r="S1409" t="s">
        <v>53</v>
      </c>
      <c r="U1409" t="s">
        <v>48</v>
      </c>
      <c r="V1409" t="s">
        <v>48</v>
      </c>
      <c r="W1409" s="92"/>
      <c r="X1409" s="92">
        <v>35.7</v>
      </c>
      <c r="Y1409" s="93"/>
      <c r="Z1409" s="93"/>
      <c r="AB1409" s="266">
        <v>43959</v>
      </c>
      <c r="AC1409" s="266">
        <v>43979</v>
      </c>
      <c r="AD1409" t="s">
        <v>54</v>
      </c>
      <c r="AF1409" t="s">
        <v>55</v>
      </c>
      <c r="AG1409" t="s">
        <v>1272</v>
      </c>
      <c r="AH1409" t="s">
        <v>57</v>
      </c>
      <c r="AI1409" t="s">
        <v>63</v>
      </c>
      <c r="AJ1409" s="266">
        <v>43979</v>
      </c>
      <c r="AK1409" s="266">
        <v>44471</v>
      </c>
      <c r="AL1409" s="266">
        <v>44938</v>
      </c>
    </row>
    <row r="1410" spans="1:38">
      <c r="A1410" t="s">
        <v>38</v>
      </c>
      <c r="B1410" t="s">
        <v>39</v>
      </c>
      <c r="C1410" t="s">
        <v>40</v>
      </c>
      <c r="D1410" t="s">
        <v>41</v>
      </c>
      <c r="E1410" t="s">
        <v>1040</v>
      </c>
      <c r="F1410" t="s">
        <v>1041</v>
      </c>
      <c r="G1410" t="s">
        <v>44</v>
      </c>
      <c r="H1410" s="266">
        <v>43556</v>
      </c>
      <c r="I1410" s="266">
        <v>44377</v>
      </c>
      <c r="J1410" s="266">
        <v>44376</v>
      </c>
      <c r="K1410" t="s">
        <v>45</v>
      </c>
      <c r="L1410" t="s">
        <v>46</v>
      </c>
      <c r="M1410" t="s">
        <v>1042</v>
      </c>
      <c r="N1410" t="s">
        <v>48</v>
      </c>
      <c r="O1410">
        <v>22</v>
      </c>
      <c r="P1410" t="s">
        <v>356</v>
      </c>
      <c r="Q1410" t="s">
        <v>49</v>
      </c>
      <c r="R1410" t="s">
        <v>18</v>
      </c>
      <c r="S1410" t="s">
        <v>53</v>
      </c>
      <c r="U1410" t="s">
        <v>48</v>
      </c>
      <c r="V1410" t="s">
        <v>48</v>
      </c>
      <c r="W1410" s="92"/>
      <c r="X1410" s="92">
        <v>39.5</v>
      </c>
      <c r="Y1410" s="93"/>
      <c r="Z1410" s="93"/>
      <c r="AB1410" s="266">
        <v>43783</v>
      </c>
      <c r="AC1410" s="266">
        <v>43801</v>
      </c>
      <c r="AD1410" t="s">
        <v>54</v>
      </c>
      <c r="AF1410" t="s">
        <v>55</v>
      </c>
      <c r="AG1410" t="s">
        <v>1273</v>
      </c>
      <c r="AJ1410" s="266"/>
      <c r="AK1410" s="266">
        <v>44471</v>
      </c>
      <c r="AL1410" s="266">
        <v>44938</v>
      </c>
    </row>
    <row r="1411" spans="1:38">
      <c r="A1411" t="s">
        <v>38</v>
      </c>
      <c r="B1411" t="s">
        <v>39</v>
      </c>
      <c r="C1411" t="s">
        <v>40</v>
      </c>
      <c r="D1411" t="s">
        <v>41</v>
      </c>
      <c r="E1411" t="s">
        <v>1040</v>
      </c>
      <c r="F1411" t="s">
        <v>1041</v>
      </c>
      <c r="G1411" t="s">
        <v>44</v>
      </c>
      <c r="H1411" s="266">
        <v>43556</v>
      </c>
      <c r="I1411" s="266">
        <v>44377</v>
      </c>
      <c r="J1411" s="266">
        <v>44376</v>
      </c>
      <c r="K1411" t="s">
        <v>45</v>
      </c>
      <c r="L1411" t="s">
        <v>46</v>
      </c>
      <c r="M1411" t="s">
        <v>1042</v>
      </c>
      <c r="N1411" t="s">
        <v>48</v>
      </c>
      <c r="O1411">
        <v>22</v>
      </c>
      <c r="P1411" t="s">
        <v>357</v>
      </c>
      <c r="Q1411" t="s">
        <v>49</v>
      </c>
      <c r="R1411" t="s">
        <v>18</v>
      </c>
      <c r="S1411" t="s">
        <v>53</v>
      </c>
      <c r="U1411" t="s">
        <v>48</v>
      </c>
      <c r="V1411" t="s">
        <v>48</v>
      </c>
      <c r="W1411" s="92"/>
      <c r="X1411" s="92">
        <v>37.8</v>
      </c>
      <c r="Y1411" s="93"/>
      <c r="Z1411" s="93"/>
      <c r="AB1411" s="266">
        <v>43962</v>
      </c>
      <c r="AC1411" s="266">
        <v>43973</v>
      </c>
      <c r="AD1411" t="s">
        <v>54</v>
      </c>
      <c r="AF1411" t="s">
        <v>55</v>
      </c>
      <c r="AG1411" t="s">
        <v>1274</v>
      </c>
      <c r="AH1411" t="s">
        <v>57</v>
      </c>
      <c r="AI1411" t="s">
        <v>88</v>
      </c>
      <c r="AJ1411" s="266">
        <v>43973</v>
      </c>
      <c r="AK1411" s="266">
        <v>44471</v>
      </c>
      <c r="AL1411" s="266">
        <v>44938</v>
      </c>
    </row>
    <row r="1412" spans="1:38">
      <c r="A1412" t="s">
        <v>38</v>
      </c>
      <c r="B1412" t="s">
        <v>39</v>
      </c>
      <c r="C1412" t="s">
        <v>40</v>
      </c>
      <c r="D1412" t="s">
        <v>41</v>
      </c>
      <c r="E1412" t="s">
        <v>1040</v>
      </c>
      <c r="F1412" t="s">
        <v>1041</v>
      </c>
      <c r="G1412" t="s">
        <v>44</v>
      </c>
      <c r="H1412" s="266">
        <v>43556</v>
      </c>
      <c r="I1412" s="266">
        <v>44377</v>
      </c>
      <c r="J1412" s="266">
        <v>44376</v>
      </c>
      <c r="K1412" t="s">
        <v>45</v>
      </c>
      <c r="L1412" t="s">
        <v>46</v>
      </c>
      <c r="M1412" t="s">
        <v>1042</v>
      </c>
      <c r="N1412" t="s">
        <v>48</v>
      </c>
      <c r="O1412">
        <v>22</v>
      </c>
      <c r="P1412" t="s">
        <v>359</v>
      </c>
      <c r="Q1412" t="s">
        <v>49</v>
      </c>
      <c r="R1412" t="s">
        <v>18</v>
      </c>
      <c r="S1412" t="s">
        <v>53</v>
      </c>
      <c r="U1412" t="s">
        <v>60</v>
      </c>
      <c r="V1412" t="s">
        <v>60</v>
      </c>
      <c r="W1412" s="92"/>
      <c r="X1412" s="92">
        <v>90</v>
      </c>
      <c r="Y1412" s="93"/>
      <c r="Z1412" s="93"/>
      <c r="AB1412" s="266">
        <v>44027</v>
      </c>
      <c r="AC1412" s="266">
        <v>44043</v>
      </c>
      <c r="AD1412" t="s">
        <v>54</v>
      </c>
      <c r="AF1412" t="s">
        <v>55</v>
      </c>
      <c r="AG1412" t="s">
        <v>1275</v>
      </c>
      <c r="AH1412" t="s">
        <v>57</v>
      </c>
      <c r="AI1412" t="s">
        <v>88</v>
      </c>
      <c r="AJ1412" s="266">
        <v>44043</v>
      </c>
      <c r="AK1412" s="266">
        <v>44471</v>
      </c>
      <c r="AL1412" s="266">
        <v>44938</v>
      </c>
    </row>
    <row r="1413" spans="1:38">
      <c r="A1413" t="s">
        <v>38</v>
      </c>
      <c r="B1413" t="s">
        <v>39</v>
      </c>
      <c r="C1413" t="s">
        <v>40</v>
      </c>
      <c r="D1413" t="s">
        <v>41</v>
      </c>
      <c r="E1413" t="s">
        <v>1040</v>
      </c>
      <c r="F1413" t="s">
        <v>1041</v>
      </c>
      <c r="G1413" t="s">
        <v>44</v>
      </c>
      <c r="H1413" s="266">
        <v>43556</v>
      </c>
      <c r="I1413" s="266">
        <v>44377</v>
      </c>
      <c r="J1413" s="266">
        <v>44376</v>
      </c>
      <c r="K1413" t="s">
        <v>45</v>
      </c>
      <c r="L1413" t="s">
        <v>46</v>
      </c>
      <c r="M1413" t="s">
        <v>1042</v>
      </c>
      <c r="N1413" t="s">
        <v>48</v>
      </c>
      <c r="O1413">
        <v>23</v>
      </c>
      <c r="P1413" t="s">
        <v>360</v>
      </c>
      <c r="Q1413" t="s">
        <v>49</v>
      </c>
      <c r="R1413" t="s">
        <v>18</v>
      </c>
      <c r="S1413" t="s">
        <v>53</v>
      </c>
      <c r="U1413" t="s">
        <v>51</v>
      </c>
      <c r="V1413" t="s">
        <v>51</v>
      </c>
      <c r="W1413" s="92"/>
      <c r="X1413" s="92">
        <v>57.7</v>
      </c>
      <c r="Y1413" s="93"/>
      <c r="Z1413" s="93"/>
      <c r="AB1413" s="266">
        <v>43807</v>
      </c>
      <c r="AC1413" s="266">
        <v>43819</v>
      </c>
      <c r="AD1413" t="s">
        <v>54</v>
      </c>
      <c r="AF1413" t="s">
        <v>55</v>
      </c>
      <c r="AG1413" t="s">
        <v>1276</v>
      </c>
      <c r="AH1413" t="s">
        <v>57</v>
      </c>
      <c r="AI1413" t="s">
        <v>88</v>
      </c>
      <c r="AJ1413" s="266">
        <v>43819</v>
      </c>
      <c r="AK1413" s="266">
        <v>44471</v>
      </c>
      <c r="AL1413" s="266">
        <v>44938</v>
      </c>
    </row>
    <row r="1414" spans="1:38">
      <c r="A1414" t="s">
        <v>38</v>
      </c>
      <c r="B1414" t="s">
        <v>39</v>
      </c>
      <c r="C1414" t="s">
        <v>40</v>
      </c>
      <c r="D1414" t="s">
        <v>41</v>
      </c>
      <c r="E1414" t="s">
        <v>1040</v>
      </c>
      <c r="F1414" t="s">
        <v>1041</v>
      </c>
      <c r="G1414" t="s">
        <v>44</v>
      </c>
      <c r="H1414" s="266">
        <v>43556</v>
      </c>
      <c r="I1414" s="266">
        <v>44377</v>
      </c>
      <c r="J1414" s="266">
        <v>44376</v>
      </c>
      <c r="K1414" t="s">
        <v>45</v>
      </c>
      <c r="L1414" t="s">
        <v>46</v>
      </c>
      <c r="M1414" t="s">
        <v>1042</v>
      </c>
      <c r="N1414" t="s">
        <v>48</v>
      </c>
      <c r="O1414">
        <v>23</v>
      </c>
      <c r="P1414" t="s">
        <v>361</v>
      </c>
      <c r="Q1414" t="s">
        <v>49</v>
      </c>
      <c r="R1414" t="s">
        <v>18</v>
      </c>
      <c r="S1414" t="s">
        <v>53</v>
      </c>
      <c r="U1414" t="s">
        <v>51</v>
      </c>
      <c r="V1414" t="s">
        <v>51</v>
      </c>
      <c r="W1414" s="92"/>
      <c r="X1414" s="92">
        <v>58.2</v>
      </c>
      <c r="Y1414" s="93"/>
      <c r="Z1414" s="93"/>
      <c r="AB1414" s="266">
        <v>43697</v>
      </c>
      <c r="AC1414" s="266">
        <v>43705</v>
      </c>
      <c r="AD1414" t="s">
        <v>54</v>
      </c>
      <c r="AF1414" t="s">
        <v>55</v>
      </c>
      <c r="AG1414" t="s">
        <v>1277</v>
      </c>
      <c r="AH1414" t="s">
        <v>57</v>
      </c>
      <c r="AI1414" t="s">
        <v>78</v>
      </c>
      <c r="AJ1414" s="266">
        <v>43705</v>
      </c>
      <c r="AK1414" s="266">
        <v>44471</v>
      </c>
      <c r="AL1414" s="266">
        <v>44938</v>
      </c>
    </row>
    <row r="1415" spans="1:38">
      <c r="A1415" t="s">
        <v>38</v>
      </c>
      <c r="B1415" t="s">
        <v>39</v>
      </c>
      <c r="C1415" t="s">
        <v>40</v>
      </c>
      <c r="D1415" t="s">
        <v>41</v>
      </c>
      <c r="E1415" t="s">
        <v>1040</v>
      </c>
      <c r="F1415" t="s">
        <v>1041</v>
      </c>
      <c r="G1415" t="s">
        <v>44</v>
      </c>
      <c r="H1415" s="266">
        <v>43556</v>
      </c>
      <c r="I1415" s="266">
        <v>44377</v>
      </c>
      <c r="J1415" s="266">
        <v>44376</v>
      </c>
      <c r="K1415" t="s">
        <v>45</v>
      </c>
      <c r="L1415" t="s">
        <v>46</v>
      </c>
      <c r="M1415" t="s">
        <v>1042</v>
      </c>
      <c r="N1415" t="s">
        <v>48</v>
      </c>
      <c r="O1415">
        <v>23</v>
      </c>
      <c r="P1415" t="s">
        <v>363</v>
      </c>
      <c r="Q1415" t="s">
        <v>49</v>
      </c>
      <c r="R1415" t="s">
        <v>18</v>
      </c>
      <c r="S1415" t="s">
        <v>53</v>
      </c>
      <c r="U1415" t="s">
        <v>48</v>
      </c>
      <c r="V1415" t="s">
        <v>48</v>
      </c>
      <c r="W1415" s="92"/>
      <c r="X1415" s="92">
        <v>35.8</v>
      </c>
      <c r="Y1415" s="93"/>
      <c r="Z1415" s="93"/>
      <c r="AB1415" s="266">
        <v>43622</v>
      </c>
      <c r="AC1415" s="266">
        <v>43634</v>
      </c>
      <c r="AD1415" t="s">
        <v>54</v>
      </c>
      <c r="AF1415" t="s">
        <v>55</v>
      </c>
      <c r="AG1415" t="s">
        <v>1278</v>
      </c>
      <c r="AJ1415" s="266"/>
      <c r="AK1415" s="266">
        <v>44471</v>
      </c>
      <c r="AL1415" s="266">
        <v>44938</v>
      </c>
    </row>
    <row r="1416" spans="1:38">
      <c r="A1416" t="s">
        <v>38</v>
      </c>
      <c r="B1416" t="s">
        <v>39</v>
      </c>
      <c r="C1416" t="s">
        <v>40</v>
      </c>
      <c r="D1416" t="s">
        <v>41</v>
      </c>
      <c r="E1416" t="s">
        <v>1040</v>
      </c>
      <c r="F1416" t="s">
        <v>1041</v>
      </c>
      <c r="G1416" t="s">
        <v>44</v>
      </c>
      <c r="H1416" s="266">
        <v>43556</v>
      </c>
      <c r="I1416" s="266">
        <v>44377</v>
      </c>
      <c r="J1416" s="266">
        <v>44376</v>
      </c>
      <c r="K1416" t="s">
        <v>45</v>
      </c>
      <c r="L1416" t="s">
        <v>46</v>
      </c>
      <c r="M1416" t="s">
        <v>1042</v>
      </c>
      <c r="N1416" t="s">
        <v>48</v>
      </c>
      <c r="O1416">
        <v>23</v>
      </c>
      <c r="P1416" t="s">
        <v>364</v>
      </c>
      <c r="Q1416" t="s">
        <v>49</v>
      </c>
      <c r="R1416" t="s">
        <v>18</v>
      </c>
      <c r="S1416" t="s">
        <v>53</v>
      </c>
      <c r="U1416" t="s">
        <v>48</v>
      </c>
      <c r="V1416" t="s">
        <v>70</v>
      </c>
      <c r="W1416" s="92"/>
      <c r="X1416" s="92">
        <v>25.5</v>
      </c>
      <c r="Y1416" s="93"/>
      <c r="Z1416" s="93"/>
      <c r="AB1416" s="266">
        <v>43626</v>
      </c>
      <c r="AC1416" s="266">
        <v>43635</v>
      </c>
      <c r="AD1416" t="s">
        <v>54</v>
      </c>
      <c r="AF1416" t="s">
        <v>55</v>
      </c>
      <c r="AG1416" t="s">
        <v>1279</v>
      </c>
      <c r="AJ1416" s="266"/>
      <c r="AK1416" s="266">
        <v>44471</v>
      </c>
      <c r="AL1416" s="266">
        <v>44938</v>
      </c>
    </row>
    <row r="1417" spans="1:38">
      <c r="A1417" t="s">
        <v>38</v>
      </c>
      <c r="B1417" t="s">
        <v>39</v>
      </c>
      <c r="C1417" t="s">
        <v>40</v>
      </c>
      <c r="D1417" t="s">
        <v>41</v>
      </c>
      <c r="E1417" t="s">
        <v>1040</v>
      </c>
      <c r="F1417" t="s">
        <v>1041</v>
      </c>
      <c r="G1417" t="s">
        <v>44</v>
      </c>
      <c r="H1417" s="266">
        <v>43556</v>
      </c>
      <c r="I1417" s="266">
        <v>44377</v>
      </c>
      <c r="J1417" s="266">
        <v>44376</v>
      </c>
      <c r="K1417" t="s">
        <v>45</v>
      </c>
      <c r="L1417" t="s">
        <v>46</v>
      </c>
      <c r="M1417" t="s">
        <v>1042</v>
      </c>
      <c r="N1417" t="s">
        <v>48</v>
      </c>
      <c r="O1417">
        <v>23</v>
      </c>
      <c r="P1417" t="s">
        <v>366</v>
      </c>
      <c r="Q1417" t="s">
        <v>49</v>
      </c>
      <c r="R1417" t="s">
        <v>18</v>
      </c>
      <c r="S1417" t="s">
        <v>53</v>
      </c>
      <c r="U1417" t="s">
        <v>51</v>
      </c>
      <c r="V1417" t="s">
        <v>51</v>
      </c>
      <c r="W1417" s="92"/>
      <c r="X1417" s="92">
        <v>51.2</v>
      </c>
      <c r="Y1417" s="93"/>
      <c r="Z1417" s="93"/>
      <c r="AB1417" s="266">
        <v>43643</v>
      </c>
      <c r="AC1417" s="266">
        <v>43658</v>
      </c>
      <c r="AD1417" t="s">
        <v>54</v>
      </c>
      <c r="AF1417" t="s">
        <v>55</v>
      </c>
      <c r="AG1417" t="s">
        <v>1280</v>
      </c>
      <c r="AH1417" t="s">
        <v>57</v>
      </c>
      <c r="AI1417" t="s">
        <v>78</v>
      </c>
      <c r="AJ1417" s="266">
        <v>43658</v>
      </c>
      <c r="AK1417" s="266">
        <v>44471</v>
      </c>
      <c r="AL1417" s="266">
        <v>44938</v>
      </c>
    </row>
    <row r="1418" spans="1:38">
      <c r="A1418" t="s">
        <v>38</v>
      </c>
      <c r="B1418" t="s">
        <v>39</v>
      </c>
      <c r="C1418" t="s">
        <v>40</v>
      </c>
      <c r="D1418" t="s">
        <v>41</v>
      </c>
      <c r="E1418" t="s">
        <v>1040</v>
      </c>
      <c r="F1418" t="s">
        <v>1041</v>
      </c>
      <c r="G1418" t="s">
        <v>44</v>
      </c>
      <c r="H1418" s="266">
        <v>43556</v>
      </c>
      <c r="I1418" s="266">
        <v>44377</v>
      </c>
      <c r="J1418" s="266">
        <v>44376</v>
      </c>
      <c r="K1418" t="s">
        <v>45</v>
      </c>
      <c r="L1418" t="s">
        <v>46</v>
      </c>
      <c r="M1418" t="s">
        <v>1042</v>
      </c>
      <c r="N1418" t="s">
        <v>48</v>
      </c>
      <c r="O1418">
        <v>23</v>
      </c>
      <c r="P1418" t="s">
        <v>367</v>
      </c>
      <c r="Q1418" t="s">
        <v>49</v>
      </c>
      <c r="R1418" t="s">
        <v>18</v>
      </c>
      <c r="S1418" t="s">
        <v>53</v>
      </c>
      <c r="U1418" t="s">
        <v>51</v>
      </c>
      <c r="V1418" t="s">
        <v>51</v>
      </c>
      <c r="W1418" s="92"/>
      <c r="X1418" s="92">
        <v>60.7</v>
      </c>
      <c r="Y1418" s="93"/>
      <c r="Z1418" s="93"/>
      <c r="AB1418" s="266">
        <v>43623</v>
      </c>
      <c r="AC1418" s="266">
        <v>43634</v>
      </c>
      <c r="AD1418" t="s">
        <v>54</v>
      </c>
      <c r="AF1418" t="s">
        <v>55</v>
      </c>
      <c r="AG1418" t="s">
        <v>1281</v>
      </c>
      <c r="AJ1418" s="266"/>
      <c r="AK1418" s="266">
        <v>44471</v>
      </c>
      <c r="AL1418" s="266">
        <v>44938</v>
      </c>
    </row>
    <row r="1419" spans="1:38">
      <c r="A1419" t="s">
        <v>38</v>
      </c>
      <c r="B1419" t="s">
        <v>39</v>
      </c>
      <c r="C1419" t="s">
        <v>40</v>
      </c>
      <c r="D1419" t="s">
        <v>41</v>
      </c>
      <c r="E1419" t="s">
        <v>1040</v>
      </c>
      <c r="F1419" t="s">
        <v>1041</v>
      </c>
      <c r="G1419" t="s">
        <v>44</v>
      </c>
      <c r="H1419" s="266">
        <v>43556</v>
      </c>
      <c r="I1419" s="266">
        <v>44377</v>
      </c>
      <c r="J1419" s="266">
        <v>44376</v>
      </c>
      <c r="K1419" t="s">
        <v>45</v>
      </c>
      <c r="L1419" t="s">
        <v>46</v>
      </c>
      <c r="M1419" t="s">
        <v>1042</v>
      </c>
      <c r="N1419" t="s">
        <v>48</v>
      </c>
      <c r="O1419">
        <v>23</v>
      </c>
      <c r="P1419" t="s">
        <v>368</v>
      </c>
      <c r="Q1419" t="s">
        <v>49</v>
      </c>
      <c r="R1419" t="s">
        <v>18</v>
      </c>
      <c r="S1419" t="s">
        <v>53</v>
      </c>
      <c r="U1419" t="s">
        <v>51</v>
      </c>
      <c r="V1419" t="s">
        <v>51</v>
      </c>
      <c r="W1419" s="92"/>
      <c r="X1419" s="92">
        <v>57.6</v>
      </c>
      <c r="Y1419" s="93"/>
      <c r="Z1419" s="93"/>
      <c r="AB1419" s="266">
        <v>43695</v>
      </c>
      <c r="AC1419" s="266">
        <v>43714</v>
      </c>
      <c r="AD1419" t="s">
        <v>54</v>
      </c>
      <c r="AF1419" t="s">
        <v>55</v>
      </c>
      <c r="AG1419" t="s">
        <v>1282</v>
      </c>
      <c r="AJ1419" s="266"/>
      <c r="AK1419" s="266">
        <v>44471</v>
      </c>
      <c r="AL1419" s="266">
        <v>44938</v>
      </c>
    </row>
    <row r="1420" spans="1:38">
      <c r="A1420" t="s">
        <v>38</v>
      </c>
      <c r="B1420" t="s">
        <v>39</v>
      </c>
      <c r="C1420" t="s">
        <v>40</v>
      </c>
      <c r="D1420" t="s">
        <v>41</v>
      </c>
      <c r="E1420" t="s">
        <v>1040</v>
      </c>
      <c r="F1420" t="s">
        <v>1041</v>
      </c>
      <c r="G1420" t="s">
        <v>44</v>
      </c>
      <c r="H1420" s="266">
        <v>43556</v>
      </c>
      <c r="I1420" s="266">
        <v>44377</v>
      </c>
      <c r="J1420" s="266">
        <v>44376</v>
      </c>
      <c r="K1420" t="s">
        <v>45</v>
      </c>
      <c r="L1420" t="s">
        <v>46</v>
      </c>
      <c r="M1420" t="s">
        <v>1042</v>
      </c>
      <c r="N1420" t="s">
        <v>48</v>
      </c>
      <c r="O1420">
        <v>23</v>
      </c>
      <c r="P1420" t="s">
        <v>369</v>
      </c>
      <c r="Q1420" t="s">
        <v>49</v>
      </c>
      <c r="R1420" t="s">
        <v>18</v>
      </c>
      <c r="S1420" t="s">
        <v>53</v>
      </c>
      <c r="U1420" t="s">
        <v>48</v>
      </c>
      <c r="V1420" t="s">
        <v>48</v>
      </c>
      <c r="W1420" s="92"/>
      <c r="X1420" s="92">
        <v>35.7</v>
      </c>
      <c r="Y1420" s="93"/>
      <c r="Z1420" s="93"/>
      <c r="AB1420" s="266">
        <v>43629</v>
      </c>
      <c r="AC1420" s="266">
        <v>43661</v>
      </c>
      <c r="AD1420" t="s">
        <v>54</v>
      </c>
      <c r="AF1420" t="s">
        <v>55</v>
      </c>
      <c r="AG1420" t="s">
        <v>1283</v>
      </c>
      <c r="AJ1420" s="266"/>
      <c r="AK1420" s="266">
        <v>44471</v>
      </c>
      <c r="AL1420" s="266">
        <v>44938</v>
      </c>
    </row>
    <row r="1421" spans="1:38">
      <c r="A1421" t="s">
        <v>38</v>
      </c>
      <c r="B1421" t="s">
        <v>39</v>
      </c>
      <c r="C1421" t="s">
        <v>40</v>
      </c>
      <c r="D1421" t="s">
        <v>41</v>
      </c>
      <c r="E1421" t="s">
        <v>1040</v>
      </c>
      <c r="F1421" t="s">
        <v>1041</v>
      </c>
      <c r="G1421" t="s">
        <v>44</v>
      </c>
      <c r="H1421" s="266">
        <v>43556</v>
      </c>
      <c r="I1421" s="266">
        <v>44377</v>
      </c>
      <c r="J1421" s="266">
        <v>44376</v>
      </c>
      <c r="K1421" t="s">
        <v>45</v>
      </c>
      <c r="L1421" t="s">
        <v>46</v>
      </c>
      <c r="M1421" t="s">
        <v>1042</v>
      </c>
      <c r="N1421" t="s">
        <v>48</v>
      </c>
      <c r="O1421">
        <v>23</v>
      </c>
      <c r="P1421" t="s">
        <v>370</v>
      </c>
      <c r="Q1421" t="s">
        <v>49</v>
      </c>
      <c r="R1421" t="s">
        <v>18</v>
      </c>
      <c r="S1421" t="s">
        <v>53</v>
      </c>
      <c r="U1421" t="s">
        <v>48</v>
      </c>
      <c r="V1421" t="s">
        <v>48</v>
      </c>
      <c r="W1421" s="92"/>
      <c r="X1421" s="92">
        <v>39.5</v>
      </c>
      <c r="Y1421" s="93"/>
      <c r="Z1421" s="93"/>
      <c r="AB1421" s="266">
        <v>43632</v>
      </c>
      <c r="AC1421" s="266">
        <v>43640</v>
      </c>
      <c r="AD1421" t="s">
        <v>54</v>
      </c>
      <c r="AF1421" t="s">
        <v>55</v>
      </c>
      <c r="AG1421" t="s">
        <v>1284</v>
      </c>
      <c r="AH1421" t="s">
        <v>57</v>
      </c>
      <c r="AI1421" t="s">
        <v>78</v>
      </c>
      <c r="AJ1421" s="266">
        <v>43640</v>
      </c>
      <c r="AK1421" s="266">
        <v>44471</v>
      </c>
      <c r="AL1421" s="266">
        <v>44938</v>
      </c>
    </row>
    <row r="1422" spans="1:38">
      <c r="A1422" t="s">
        <v>38</v>
      </c>
      <c r="B1422" t="s">
        <v>39</v>
      </c>
      <c r="C1422" t="s">
        <v>40</v>
      </c>
      <c r="D1422" t="s">
        <v>41</v>
      </c>
      <c r="E1422" t="s">
        <v>1040</v>
      </c>
      <c r="F1422" t="s">
        <v>1041</v>
      </c>
      <c r="G1422" t="s">
        <v>44</v>
      </c>
      <c r="H1422" s="266">
        <v>43556</v>
      </c>
      <c r="I1422" s="266">
        <v>44377</v>
      </c>
      <c r="J1422" s="266">
        <v>44376</v>
      </c>
      <c r="K1422" t="s">
        <v>45</v>
      </c>
      <c r="L1422" t="s">
        <v>46</v>
      </c>
      <c r="M1422" t="s">
        <v>1042</v>
      </c>
      <c r="N1422" t="s">
        <v>48</v>
      </c>
      <c r="O1422">
        <v>23</v>
      </c>
      <c r="P1422" t="s">
        <v>372</v>
      </c>
      <c r="Q1422" t="s">
        <v>49</v>
      </c>
      <c r="R1422" t="s">
        <v>18</v>
      </c>
      <c r="S1422" t="s">
        <v>53</v>
      </c>
      <c r="U1422" t="s">
        <v>48</v>
      </c>
      <c r="V1422" t="s">
        <v>48</v>
      </c>
      <c r="W1422" s="92"/>
      <c r="X1422" s="92">
        <v>37.8</v>
      </c>
      <c r="Y1422" s="93"/>
      <c r="Z1422" s="93"/>
      <c r="AB1422" s="266">
        <v>43633</v>
      </c>
      <c r="AC1422" s="266">
        <v>43642</v>
      </c>
      <c r="AD1422" t="s">
        <v>54</v>
      </c>
      <c r="AF1422" t="s">
        <v>55</v>
      </c>
      <c r="AG1422" t="s">
        <v>1285</v>
      </c>
      <c r="AJ1422" s="266"/>
      <c r="AK1422" s="266">
        <v>44471</v>
      </c>
      <c r="AL1422" s="266">
        <v>44938</v>
      </c>
    </row>
    <row r="1423" spans="1:38">
      <c r="A1423" t="s">
        <v>38</v>
      </c>
      <c r="B1423" t="s">
        <v>39</v>
      </c>
      <c r="C1423" t="s">
        <v>40</v>
      </c>
      <c r="D1423" t="s">
        <v>41</v>
      </c>
      <c r="E1423" t="s">
        <v>1040</v>
      </c>
      <c r="F1423" t="s">
        <v>1041</v>
      </c>
      <c r="G1423" t="s">
        <v>44</v>
      </c>
      <c r="H1423" s="266">
        <v>43556</v>
      </c>
      <c r="I1423" s="266">
        <v>44377</v>
      </c>
      <c r="J1423" s="266">
        <v>44376</v>
      </c>
      <c r="K1423" t="s">
        <v>45</v>
      </c>
      <c r="L1423" t="s">
        <v>46</v>
      </c>
      <c r="M1423" t="s">
        <v>1042</v>
      </c>
      <c r="N1423" t="s">
        <v>48</v>
      </c>
      <c r="O1423">
        <v>23</v>
      </c>
      <c r="P1423" t="s">
        <v>373</v>
      </c>
      <c r="Q1423" t="s">
        <v>49</v>
      </c>
      <c r="R1423" t="s">
        <v>18</v>
      </c>
      <c r="S1423" t="s">
        <v>53</v>
      </c>
      <c r="U1423" t="s">
        <v>60</v>
      </c>
      <c r="V1423" t="s">
        <v>60</v>
      </c>
      <c r="W1423" s="92"/>
      <c r="X1423" s="92">
        <v>90</v>
      </c>
      <c r="Y1423" s="93"/>
      <c r="Z1423" s="93"/>
      <c r="AB1423" s="266">
        <v>43628</v>
      </c>
      <c r="AC1423" s="266">
        <v>43637</v>
      </c>
      <c r="AD1423" t="s">
        <v>54</v>
      </c>
      <c r="AF1423" t="s">
        <v>55</v>
      </c>
      <c r="AG1423" t="s">
        <v>1286</v>
      </c>
      <c r="AH1423" t="s">
        <v>57</v>
      </c>
      <c r="AI1423" t="s">
        <v>88</v>
      </c>
      <c r="AJ1423" s="266">
        <v>43637</v>
      </c>
      <c r="AK1423" s="266">
        <v>44471</v>
      </c>
      <c r="AL1423" s="266">
        <v>44938</v>
      </c>
    </row>
    <row r="1424" spans="1:38">
      <c r="A1424" t="s">
        <v>38</v>
      </c>
      <c r="B1424" t="s">
        <v>39</v>
      </c>
      <c r="C1424" t="s">
        <v>40</v>
      </c>
      <c r="D1424" t="s">
        <v>41</v>
      </c>
      <c r="E1424" t="s">
        <v>1040</v>
      </c>
      <c r="F1424" t="s">
        <v>1041</v>
      </c>
      <c r="G1424" t="s">
        <v>44</v>
      </c>
      <c r="H1424" s="266">
        <v>43556</v>
      </c>
      <c r="I1424" s="266">
        <v>44377</v>
      </c>
      <c r="J1424" s="266">
        <v>44376</v>
      </c>
      <c r="K1424" t="s">
        <v>45</v>
      </c>
      <c r="L1424" t="s">
        <v>46</v>
      </c>
      <c r="M1424" t="s">
        <v>1042</v>
      </c>
      <c r="N1424" t="s">
        <v>48</v>
      </c>
      <c r="O1424">
        <v>24</v>
      </c>
      <c r="P1424" t="s">
        <v>374</v>
      </c>
      <c r="Q1424" t="s">
        <v>49</v>
      </c>
      <c r="S1424" t="s">
        <v>50</v>
      </c>
      <c r="U1424" t="s">
        <v>51</v>
      </c>
      <c r="V1424" t="s">
        <v>51</v>
      </c>
      <c r="W1424" s="92"/>
      <c r="X1424" s="92">
        <v>57.7</v>
      </c>
      <c r="Y1424" s="93"/>
      <c r="Z1424" s="93"/>
      <c r="AB1424" s="266"/>
      <c r="AC1424" s="266"/>
      <c r="AJ1424" s="266"/>
      <c r="AK1424" s="266"/>
      <c r="AL1424" s="266">
        <v>44938</v>
      </c>
    </row>
    <row r="1425" spans="1:38">
      <c r="A1425" t="s">
        <v>38</v>
      </c>
      <c r="B1425" t="s">
        <v>39</v>
      </c>
      <c r="C1425" t="s">
        <v>40</v>
      </c>
      <c r="D1425" t="s">
        <v>41</v>
      </c>
      <c r="E1425" t="s">
        <v>1040</v>
      </c>
      <c r="F1425" t="s">
        <v>1041</v>
      </c>
      <c r="G1425" t="s">
        <v>44</v>
      </c>
      <c r="H1425" s="266">
        <v>43556</v>
      </c>
      <c r="I1425" s="266">
        <v>44377</v>
      </c>
      <c r="J1425" s="266">
        <v>44376</v>
      </c>
      <c r="K1425" t="s">
        <v>45</v>
      </c>
      <c r="L1425" t="s">
        <v>46</v>
      </c>
      <c r="M1425" t="s">
        <v>1042</v>
      </c>
      <c r="N1425" t="s">
        <v>48</v>
      </c>
      <c r="O1425">
        <v>24</v>
      </c>
      <c r="P1425" t="s">
        <v>375</v>
      </c>
      <c r="Q1425" t="s">
        <v>49</v>
      </c>
      <c r="S1425" t="s">
        <v>50</v>
      </c>
      <c r="U1425" t="s">
        <v>51</v>
      </c>
      <c r="V1425" t="s">
        <v>51</v>
      </c>
      <c r="W1425" s="92"/>
      <c r="X1425" s="92">
        <v>58.2</v>
      </c>
      <c r="Y1425" s="93"/>
      <c r="Z1425" s="93"/>
      <c r="AB1425" s="266"/>
      <c r="AC1425" s="266"/>
      <c r="AJ1425" s="266"/>
      <c r="AK1425" s="266"/>
      <c r="AL1425" s="266">
        <v>44938</v>
      </c>
    </row>
    <row r="1426" spans="1:38">
      <c r="A1426" t="s">
        <v>38</v>
      </c>
      <c r="B1426" t="s">
        <v>39</v>
      </c>
      <c r="C1426" t="s">
        <v>40</v>
      </c>
      <c r="D1426" t="s">
        <v>41</v>
      </c>
      <c r="E1426" t="s">
        <v>1040</v>
      </c>
      <c r="F1426" t="s">
        <v>1041</v>
      </c>
      <c r="G1426" t="s">
        <v>44</v>
      </c>
      <c r="H1426" s="266">
        <v>43556</v>
      </c>
      <c r="I1426" s="266">
        <v>44377</v>
      </c>
      <c r="J1426" s="266">
        <v>44376</v>
      </c>
      <c r="K1426" t="s">
        <v>45</v>
      </c>
      <c r="L1426" t="s">
        <v>46</v>
      </c>
      <c r="M1426" t="s">
        <v>1042</v>
      </c>
      <c r="N1426" t="s">
        <v>48</v>
      </c>
      <c r="O1426">
        <v>24</v>
      </c>
      <c r="P1426" t="s">
        <v>377</v>
      </c>
      <c r="Q1426" t="s">
        <v>49</v>
      </c>
      <c r="R1426" t="s">
        <v>18</v>
      </c>
      <c r="S1426" t="s">
        <v>53</v>
      </c>
      <c r="U1426" t="s">
        <v>48</v>
      </c>
      <c r="V1426" t="s">
        <v>48</v>
      </c>
      <c r="W1426" s="92"/>
      <c r="X1426" s="92">
        <v>35.8</v>
      </c>
      <c r="Y1426" s="93">
        <v>3290020</v>
      </c>
      <c r="Z1426" s="93">
        <v>91900</v>
      </c>
      <c r="AA1426" t="s">
        <v>1052</v>
      </c>
      <c r="AB1426" s="266">
        <v>44093</v>
      </c>
      <c r="AC1426" s="266">
        <v>44109</v>
      </c>
      <c r="AD1426" t="s">
        <v>54</v>
      </c>
      <c r="AF1426" t="s">
        <v>55</v>
      </c>
      <c r="AG1426" t="s">
        <v>1287</v>
      </c>
      <c r="AH1426" t="s">
        <v>57</v>
      </c>
      <c r="AI1426" t="s">
        <v>78</v>
      </c>
      <c r="AJ1426" s="266">
        <v>44109</v>
      </c>
      <c r="AK1426" s="266">
        <v>44471</v>
      </c>
      <c r="AL1426" s="266">
        <v>44938</v>
      </c>
    </row>
    <row r="1427" spans="1:38">
      <c r="A1427" t="s">
        <v>38</v>
      </c>
      <c r="B1427" t="s">
        <v>39</v>
      </c>
      <c r="C1427" t="s">
        <v>40</v>
      </c>
      <c r="D1427" t="s">
        <v>41</v>
      </c>
      <c r="E1427" t="s">
        <v>1040</v>
      </c>
      <c r="F1427" t="s">
        <v>1041</v>
      </c>
      <c r="G1427" t="s">
        <v>44</v>
      </c>
      <c r="H1427" s="266">
        <v>43556</v>
      </c>
      <c r="I1427" s="266">
        <v>44377</v>
      </c>
      <c r="J1427" s="266">
        <v>44376</v>
      </c>
      <c r="K1427" t="s">
        <v>45</v>
      </c>
      <c r="L1427" t="s">
        <v>46</v>
      </c>
      <c r="M1427" t="s">
        <v>1042</v>
      </c>
      <c r="N1427" t="s">
        <v>48</v>
      </c>
      <c r="O1427">
        <v>24</v>
      </c>
      <c r="P1427" t="s">
        <v>378</v>
      </c>
      <c r="Q1427" t="s">
        <v>49</v>
      </c>
      <c r="R1427" t="s">
        <v>18</v>
      </c>
      <c r="S1427" t="s">
        <v>53</v>
      </c>
      <c r="U1427" t="s">
        <v>48</v>
      </c>
      <c r="V1427" t="s">
        <v>70</v>
      </c>
      <c r="W1427" s="92"/>
      <c r="X1427" s="92">
        <v>25.5</v>
      </c>
      <c r="Y1427" s="93"/>
      <c r="Z1427" s="93"/>
      <c r="AB1427" s="266">
        <v>43887</v>
      </c>
      <c r="AC1427" s="266">
        <v>43895</v>
      </c>
      <c r="AD1427" t="s">
        <v>54</v>
      </c>
      <c r="AF1427" t="s">
        <v>55</v>
      </c>
      <c r="AG1427" t="s">
        <v>1288</v>
      </c>
      <c r="AJ1427" s="266"/>
      <c r="AK1427" s="266">
        <v>44471</v>
      </c>
      <c r="AL1427" s="266">
        <v>44938</v>
      </c>
    </row>
    <row r="1428" spans="1:38">
      <c r="A1428" t="s">
        <v>38</v>
      </c>
      <c r="B1428" t="s">
        <v>39</v>
      </c>
      <c r="C1428" t="s">
        <v>40</v>
      </c>
      <c r="D1428" t="s">
        <v>41</v>
      </c>
      <c r="E1428" t="s">
        <v>1040</v>
      </c>
      <c r="F1428" t="s">
        <v>1041</v>
      </c>
      <c r="G1428" t="s">
        <v>44</v>
      </c>
      <c r="H1428" s="266">
        <v>43556</v>
      </c>
      <c r="I1428" s="266">
        <v>44377</v>
      </c>
      <c r="J1428" s="266">
        <v>44376</v>
      </c>
      <c r="K1428" t="s">
        <v>45</v>
      </c>
      <c r="L1428" t="s">
        <v>46</v>
      </c>
      <c r="M1428" t="s">
        <v>1042</v>
      </c>
      <c r="N1428" t="s">
        <v>48</v>
      </c>
      <c r="O1428">
        <v>24</v>
      </c>
      <c r="P1428" t="s">
        <v>379</v>
      </c>
      <c r="Q1428" t="s">
        <v>49</v>
      </c>
      <c r="R1428" t="s">
        <v>18</v>
      </c>
      <c r="S1428" t="s">
        <v>53</v>
      </c>
      <c r="U1428" t="s">
        <v>51</v>
      </c>
      <c r="V1428" t="s">
        <v>51</v>
      </c>
      <c r="W1428" s="92"/>
      <c r="X1428" s="92">
        <v>51.2</v>
      </c>
      <c r="Y1428" s="93"/>
      <c r="Z1428" s="93"/>
      <c r="AB1428" s="266">
        <v>43683</v>
      </c>
      <c r="AC1428" s="266">
        <v>43691</v>
      </c>
      <c r="AD1428" t="s">
        <v>54</v>
      </c>
      <c r="AF1428" t="s">
        <v>55</v>
      </c>
      <c r="AG1428" t="s">
        <v>1289</v>
      </c>
      <c r="AH1428" t="s">
        <v>57</v>
      </c>
      <c r="AI1428" t="s">
        <v>88</v>
      </c>
      <c r="AJ1428" s="266">
        <v>43691</v>
      </c>
      <c r="AK1428" s="266">
        <v>44471</v>
      </c>
      <c r="AL1428" s="266">
        <v>44938</v>
      </c>
    </row>
    <row r="1429" spans="1:38">
      <c r="A1429" t="s">
        <v>38</v>
      </c>
      <c r="B1429" t="s">
        <v>39</v>
      </c>
      <c r="C1429" t="s">
        <v>40</v>
      </c>
      <c r="D1429" t="s">
        <v>41</v>
      </c>
      <c r="E1429" t="s">
        <v>1040</v>
      </c>
      <c r="F1429" t="s">
        <v>1041</v>
      </c>
      <c r="G1429" t="s">
        <v>44</v>
      </c>
      <c r="H1429" s="266">
        <v>43556</v>
      </c>
      <c r="I1429" s="266">
        <v>44377</v>
      </c>
      <c r="J1429" s="266">
        <v>44376</v>
      </c>
      <c r="K1429" t="s">
        <v>45</v>
      </c>
      <c r="L1429" t="s">
        <v>46</v>
      </c>
      <c r="M1429" t="s">
        <v>1042</v>
      </c>
      <c r="N1429" t="s">
        <v>48</v>
      </c>
      <c r="O1429">
        <v>24</v>
      </c>
      <c r="P1429" t="s">
        <v>380</v>
      </c>
      <c r="Q1429" t="s">
        <v>49</v>
      </c>
      <c r="R1429" t="s">
        <v>18</v>
      </c>
      <c r="S1429" t="s">
        <v>53</v>
      </c>
      <c r="U1429" t="s">
        <v>51</v>
      </c>
      <c r="V1429" t="s">
        <v>51</v>
      </c>
      <c r="W1429" s="92"/>
      <c r="X1429" s="92">
        <v>60.7</v>
      </c>
      <c r="Y1429" s="93"/>
      <c r="Z1429" s="93"/>
      <c r="AB1429" s="266">
        <v>44012</v>
      </c>
      <c r="AC1429" s="266">
        <v>44033</v>
      </c>
      <c r="AD1429" t="s">
        <v>54</v>
      </c>
      <c r="AF1429" t="s">
        <v>55</v>
      </c>
      <c r="AG1429" t="s">
        <v>1290</v>
      </c>
      <c r="AJ1429" s="266"/>
      <c r="AK1429" s="266">
        <v>44471</v>
      </c>
      <c r="AL1429" s="266">
        <v>44938</v>
      </c>
    </row>
    <row r="1430" spans="1:38">
      <c r="A1430" t="s">
        <v>38</v>
      </c>
      <c r="B1430" t="s">
        <v>39</v>
      </c>
      <c r="C1430" t="s">
        <v>40</v>
      </c>
      <c r="D1430" t="s">
        <v>41</v>
      </c>
      <c r="E1430" t="s">
        <v>1040</v>
      </c>
      <c r="F1430" t="s">
        <v>1041</v>
      </c>
      <c r="G1430" t="s">
        <v>44</v>
      </c>
      <c r="H1430" s="266">
        <v>43556</v>
      </c>
      <c r="I1430" s="266">
        <v>44377</v>
      </c>
      <c r="J1430" s="266">
        <v>44376</v>
      </c>
      <c r="K1430" t="s">
        <v>45</v>
      </c>
      <c r="L1430" t="s">
        <v>46</v>
      </c>
      <c r="M1430" t="s">
        <v>1042</v>
      </c>
      <c r="N1430" t="s">
        <v>48</v>
      </c>
      <c r="O1430">
        <v>24</v>
      </c>
      <c r="P1430" t="s">
        <v>381</v>
      </c>
      <c r="Q1430" t="s">
        <v>49</v>
      </c>
      <c r="R1430" t="s">
        <v>18</v>
      </c>
      <c r="S1430" t="s">
        <v>53</v>
      </c>
      <c r="U1430" t="s">
        <v>51</v>
      </c>
      <c r="V1430" t="s">
        <v>51</v>
      </c>
      <c r="W1430" s="92"/>
      <c r="X1430" s="92">
        <v>57.6</v>
      </c>
      <c r="Y1430" s="93"/>
      <c r="Z1430" s="93"/>
      <c r="AB1430" s="266">
        <v>43649</v>
      </c>
      <c r="AC1430" s="266">
        <v>43661</v>
      </c>
      <c r="AD1430" t="s">
        <v>54</v>
      </c>
      <c r="AF1430" t="s">
        <v>55</v>
      </c>
      <c r="AG1430" t="s">
        <v>1291</v>
      </c>
      <c r="AJ1430" s="266"/>
      <c r="AK1430" s="266">
        <v>44471</v>
      </c>
      <c r="AL1430" s="266">
        <v>44938</v>
      </c>
    </row>
    <row r="1431" spans="1:38">
      <c r="A1431" t="s">
        <v>38</v>
      </c>
      <c r="B1431" t="s">
        <v>39</v>
      </c>
      <c r="C1431" t="s">
        <v>40</v>
      </c>
      <c r="D1431" t="s">
        <v>41</v>
      </c>
      <c r="E1431" t="s">
        <v>1040</v>
      </c>
      <c r="F1431" t="s">
        <v>1041</v>
      </c>
      <c r="G1431" t="s">
        <v>44</v>
      </c>
      <c r="H1431" s="266">
        <v>43556</v>
      </c>
      <c r="I1431" s="266">
        <v>44377</v>
      </c>
      <c r="J1431" s="266">
        <v>44376</v>
      </c>
      <c r="K1431" t="s">
        <v>45</v>
      </c>
      <c r="L1431" t="s">
        <v>46</v>
      </c>
      <c r="M1431" t="s">
        <v>1042</v>
      </c>
      <c r="N1431" t="s">
        <v>48</v>
      </c>
      <c r="O1431">
        <v>24</v>
      </c>
      <c r="P1431" t="s">
        <v>382</v>
      </c>
      <c r="Q1431" t="s">
        <v>49</v>
      </c>
      <c r="R1431" t="s">
        <v>18</v>
      </c>
      <c r="S1431" t="s">
        <v>53</v>
      </c>
      <c r="U1431" t="s">
        <v>48</v>
      </c>
      <c r="V1431" t="s">
        <v>48</v>
      </c>
      <c r="W1431" s="92"/>
      <c r="X1431" s="92">
        <v>35.7</v>
      </c>
      <c r="Y1431" s="93"/>
      <c r="Z1431" s="93"/>
      <c r="AB1431" s="266">
        <v>43873</v>
      </c>
      <c r="AC1431" s="266">
        <v>43882</v>
      </c>
      <c r="AD1431" t="s">
        <v>54</v>
      </c>
      <c r="AF1431" t="s">
        <v>55</v>
      </c>
      <c r="AG1431" t="s">
        <v>1292</v>
      </c>
      <c r="AH1431" t="s">
        <v>57</v>
      </c>
      <c r="AI1431" t="s">
        <v>540</v>
      </c>
      <c r="AJ1431" s="266">
        <v>43882</v>
      </c>
      <c r="AK1431" s="266">
        <v>44471</v>
      </c>
      <c r="AL1431" s="266">
        <v>44938</v>
      </c>
    </row>
    <row r="1432" spans="1:38">
      <c r="A1432" t="s">
        <v>38</v>
      </c>
      <c r="B1432" t="s">
        <v>39</v>
      </c>
      <c r="C1432" t="s">
        <v>40</v>
      </c>
      <c r="D1432" t="s">
        <v>41</v>
      </c>
      <c r="E1432" t="s">
        <v>1040</v>
      </c>
      <c r="F1432" t="s">
        <v>1041</v>
      </c>
      <c r="G1432" t="s">
        <v>44</v>
      </c>
      <c r="H1432" s="266">
        <v>43556</v>
      </c>
      <c r="I1432" s="266">
        <v>44377</v>
      </c>
      <c r="J1432" s="266">
        <v>44376</v>
      </c>
      <c r="K1432" t="s">
        <v>45</v>
      </c>
      <c r="L1432" t="s">
        <v>46</v>
      </c>
      <c r="M1432" t="s">
        <v>1042</v>
      </c>
      <c r="N1432" t="s">
        <v>48</v>
      </c>
      <c r="O1432">
        <v>24</v>
      </c>
      <c r="P1432" t="s">
        <v>383</v>
      </c>
      <c r="Q1432" t="s">
        <v>49</v>
      </c>
      <c r="R1432" t="s">
        <v>18</v>
      </c>
      <c r="S1432" t="s">
        <v>53</v>
      </c>
      <c r="U1432" t="s">
        <v>48</v>
      </c>
      <c r="V1432" t="s">
        <v>48</v>
      </c>
      <c r="W1432" s="92"/>
      <c r="X1432" s="92">
        <v>39.5</v>
      </c>
      <c r="Y1432" s="93"/>
      <c r="Z1432" s="93"/>
      <c r="AB1432" s="266">
        <v>43805</v>
      </c>
      <c r="AC1432" s="266">
        <v>43816</v>
      </c>
      <c r="AD1432" t="s">
        <v>54</v>
      </c>
      <c r="AF1432" t="s">
        <v>55</v>
      </c>
      <c r="AG1432" t="s">
        <v>1293</v>
      </c>
      <c r="AH1432" t="s">
        <v>57</v>
      </c>
      <c r="AI1432" t="s">
        <v>88</v>
      </c>
      <c r="AJ1432" s="266">
        <v>43816</v>
      </c>
      <c r="AK1432" s="266">
        <v>44471</v>
      </c>
      <c r="AL1432" s="266">
        <v>44938</v>
      </c>
    </row>
    <row r="1433" spans="1:38">
      <c r="A1433" t="s">
        <v>38</v>
      </c>
      <c r="B1433" t="s">
        <v>39</v>
      </c>
      <c r="C1433" t="s">
        <v>40</v>
      </c>
      <c r="D1433" t="s">
        <v>41</v>
      </c>
      <c r="E1433" t="s">
        <v>1040</v>
      </c>
      <c r="F1433" t="s">
        <v>1041</v>
      </c>
      <c r="G1433" t="s">
        <v>44</v>
      </c>
      <c r="H1433" s="266">
        <v>43556</v>
      </c>
      <c r="I1433" s="266">
        <v>44377</v>
      </c>
      <c r="J1433" s="266">
        <v>44376</v>
      </c>
      <c r="K1433" t="s">
        <v>45</v>
      </c>
      <c r="L1433" t="s">
        <v>46</v>
      </c>
      <c r="M1433" t="s">
        <v>1042</v>
      </c>
      <c r="N1433" t="s">
        <v>48</v>
      </c>
      <c r="O1433">
        <v>24</v>
      </c>
      <c r="P1433" t="s">
        <v>384</v>
      </c>
      <c r="Q1433" t="s">
        <v>49</v>
      </c>
      <c r="R1433" t="s">
        <v>18</v>
      </c>
      <c r="S1433" t="s">
        <v>53</v>
      </c>
      <c r="U1433" t="s">
        <v>48</v>
      </c>
      <c r="V1433" t="s">
        <v>48</v>
      </c>
      <c r="W1433" s="92"/>
      <c r="X1433" s="92">
        <v>37.8</v>
      </c>
      <c r="Y1433" s="93"/>
      <c r="Z1433" s="93"/>
      <c r="AB1433" s="266">
        <v>43769</v>
      </c>
      <c r="AC1433" s="266">
        <v>43777</v>
      </c>
      <c r="AD1433" t="s">
        <v>54</v>
      </c>
      <c r="AF1433" t="s">
        <v>55</v>
      </c>
      <c r="AG1433" t="s">
        <v>1294</v>
      </c>
      <c r="AJ1433" s="266"/>
      <c r="AK1433" s="266">
        <v>44471</v>
      </c>
      <c r="AL1433" s="266">
        <v>44938</v>
      </c>
    </row>
    <row r="1434" spans="1:38">
      <c r="A1434" t="s">
        <v>38</v>
      </c>
      <c r="B1434" t="s">
        <v>39</v>
      </c>
      <c r="C1434" t="s">
        <v>40</v>
      </c>
      <c r="D1434" t="s">
        <v>41</v>
      </c>
      <c r="E1434" t="s">
        <v>1040</v>
      </c>
      <c r="F1434" t="s">
        <v>1041</v>
      </c>
      <c r="G1434" t="s">
        <v>44</v>
      </c>
      <c r="H1434" s="266">
        <v>43556</v>
      </c>
      <c r="I1434" s="266">
        <v>44377</v>
      </c>
      <c r="J1434" s="266">
        <v>44376</v>
      </c>
      <c r="K1434" t="s">
        <v>45</v>
      </c>
      <c r="L1434" t="s">
        <v>46</v>
      </c>
      <c r="M1434" t="s">
        <v>1042</v>
      </c>
      <c r="N1434" t="s">
        <v>48</v>
      </c>
      <c r="O1434">
        <v>24</v>
      </c>
      <c r="P1434" t="s">
        <v>386</v>
      </c>
      <c r="Q1434" t="s">
        <v>49</v>
      </c>
      <c r="R1434" t="s">
        <v>18</v>
      </c>
      <c r="S1434" t="s">
        <v>53</v>
      </c>
      <c r="U1434" t="s">
        <v>60</v>
      </c>
      <c r="V1434" t="s">
        <v>60</v>
      </c>
      <c r="W1434" s="92"/>
      <c r="X1434" s="92">
        <v>90</v>
      </c>
      <c r="Y1434" s="93"/>
      <c r="Z1434" s="93"/>
      <c r="AB1434" s="266">
        <v>43813</v>
      </c>
      <c r="AC1434" s="266">
        <v>43830</v>
      </c>
      <c r="AD1434" t="s">
        <v>54</v>
      </c>
      <c r="AF1434" t="s">
        <v>55</v>
      </c>
      <c r="AG1434" t="s">
        <v>1295</v>
      </c>
      <c r="AH1434" t="s">
        <v>57</v>
      </c>
      <c r="AI1434" t="s">
        <v>88</v>
      </c>
      <c r="AJ1434" s="266">
        <v>43830</v>
      </c>
      <c r="AK1434" s="266">
        <v>44471</v>
      </c>
      <c r="AL1434" s="266">
        <v>44938</v>
      </c>
    </row>
    <row r="1435" spans="1:38">
      <c r="A1435" t="s">
        <v>38</v>
      </c>
      <c r="B1435" t="s">
        <v>39</v>
      </c>
      <c r="C1435" t="s">
        <v>40</v>
      </c>
      <c r="D1435" t="s">
        <v>41</v>
      </c>
      <c r="E1435" t="s">
        <v>1040</v>
      </c>
      <c r="F1435" t="s">
        <v>1041</v>
      </c>
      <c r="G1435" t="s">
        <v>44</v>
      </c>
      <c r="H1435" s="266">
        <v>43556</v>
      </c>
      <c r="I1435" s="266">
        <v>44377</v>
      </c>
      <c r="J1435" s="266">
        <v>44376</v>
      </c>
      <c r="K1435" t="s">
        <v>45</v>
      </c>
      <c r="L1435" t="s">
        <v>46</v>
      </c>
      <c r="M1435" t="s">
        <v>1042</v>
      </c>
      <c r="N1435" t="s">
        <v>48</v>
      </c>
      <c r="O1435">
        <v>25</v>
      </c>
      <c r="P1435" t="s">
        <v>387</v>
      </c>
      <c r="Q1435" t="s">
        <v>49</v>
      </c>
      <c r="R1435" t="s">
        <v>18</v>
      </c>
      <c r="S1435" t="s">
        <v>53</v>
      </c>
      <c r="U1435" t="s">
        <v>51</v>
      </c>
      <c r="V1435" t="s">
        <v>51</v>
      </c>
      <c r="W1435" s="92"/>
      <c r="X1435" s="92">
        <v>57.7</v>
      </c>
      <c r="Y1435" s="93"/>
      <c r="Z1435" s="93"/>
      <c r="AB1435" s="266">
        <v>43882</v>
      </c>
      <c r="AC1435" s="266">
        <v>43986</v>
      </c>
      <c r="AD1435" t="s">
        <v>54</v>
      </c>
      <c r="AF1435" t="s">
        <v>55</v>
      </c>
      <c r="AG1435" t="s">
        <v>1296</v>
      </c>
      <c r="AH1435" t="s">
        <v>57</v>
      </c>
      <c r="AI1435" t="s">
        <v>88</v>
      </c>
      <c r="AJ1435" s="266">
        <v>43986</v>
      </c>
      <c r="AK1435" s="266">
        <v>44471</v>
      </c>
      <c r="AL1435" s="266">
        <v>44938</v>
      </c>
    </row>
    <row r="1436" spans="1:38">
      <c r="A1436" t="s">
        <v>38</v>
      </c>
      <c r="B1436" t="s">
        <v>39</v>
      </c>
      <c r="C1436" t="s">
        <v>40</v>
      </c>
      <c r="D1436" t="s">
        <v>41</v>
      </c>
      <c r="E1436" t="s">
        <v>1040</v>
      </c>
      <c r="F1436" t="s">
        <v>1041</v>
      </c>
      <c r="G1436" t="s">
        <v>44</v>
      </c>
      <c r="H1436" s="266">
        <v>43556</v>
      </c>
      <c r="I1436" s="266">
        <v>44377</v>
      </c>
      <c r="J1436" s="266">
        <v>44376</v>
      </c>
      <c r="K1436" t="s">
        <v>45</v>
      </c>
      <c r="L1436" t="s">
        <v>46</v>
      </c>
      <c r="M1436" t="s">
        <v>1042</v>
      </c>
      <c r="N1436" t="s">
        <v>48</v>
      </c>
      <c r="O1436">
        <v>25</v>
      </c>
      <c r="P1436" t="s">
        <v>388</v>
      </c>
      <c r="Q1436" t="s">
        <v>49</v>
      </c>
      <c r="R1436" t="s">
        <v>18</v>
      </c>
      <c r="S1436" t="s">
        <v>53</v>
      </c>
      <c r="U1436" t="s">
        <v>51</v>
      </c>
      <c r="V1436" t="s">
        <v>51</v>
      </c>
      <c r="W1436" s="92"/>
      <c r="X1436" s="92">
        <v>58.2</v>
      </c>
      <c r="Y1436" s="93"/>
      <c r="Z1436" s="93"/>
      <c r="AB1436" s="266">
        <v>43857</v>
      </c>
      <c r="AC1436" s="266">
        <v>43873</v>
      </c>
      <c r="AD1436" t="s">
        <v>54</v>
      </c>
      <c r="AF1436" t="s">
        <v>55</v>
      </c>
      <c r="AG1436" t="s">
        <v>1297</v>
      </c>
      <c r="AH1436" t="s">
        <v>57</v>
      </c>
      <c r="AI1436" t="s">
        <v>58</v>
      </c>
      <c r="AJ1436" s="266">
        <v>43873</v>
      </c>
      <c r="AK1436" s="266">
        <v>44471</v>
      </c>
      <c r="AL1436" s="266">
        <v>44938</v>
      </c>
    </row>
    <row r="1437" spans="1:38">
      <c r="A1437" t="s">
        <v>38</v>
      </c>
      <c r="B1437" t="s">
        <v>39</v>
      </c>
      <c r="C1437" t="s">
        <v>40</v>
      </c>
      <c r="D1437" t="s">
        <v>41</v>
      </c>
      <c r="E1437" t="s">
        <v>1040</v>
      </c>
      <c r="F1437" t="s">
        <v>1041</v>
      </c>
      <c r="G1437" t="s">
        <v>44</v>
      </c>
      <c r="H1437" s="266">
        <v>43556</v>
      </c>
      <c r="I1437" s="266">
        <v>44377</v>
      </c>
      <c r="J1437" s="266">
        <v>44376</v>
      </c>
      <c r="K1437" t="s">
        <v>45</v>
      </c>
      <c r="L1437" t="s">
        <v>46</v>
      </c>
      <c r="M1437" t="s">
        <v>1042</v>
      </c>
      <c r="N1437" t="s">
        <v>48</v>
      </c>
      <c r="O1437">
        <v>25</v>
      </c>
      <c r="P1437" t="s">
        <v>389</v>
      </c>
      <c r="Q1437" t="s">
        <v>49</v>
      </c>
      <c r="R1437" t="s">
        <v>18</v>
      </c>
      <c r="S1437" t="s">
        <v>53</v>
      </c>
      <c r="U1437" t="s">
        <v>48</v>
      </c>
      <c r="V1437" t="s">
        <v>48</v>
      </c>
      <c r="W1437" s="92"/>
      <c r="X1437" s="92">
        <v>35.8</v>
      </c>
      <c r="Y1437" s="93"/>
      <c r="Z1437" s="93"/>
      <c r="AB1437" s="266">
        <v>43979</v>
      </c>
      <c r="AC1437" s="266">
        <v>43991</v>
      </c>
      <c r="AD1437" t="s">
        <v>54</v>
      </c>
      <c r="AG1437" t="s">
        <v>1298</v>
      </c>
      <c r="AH1437" t="s">
        <v>57</v>
      </c>
      <c r="AI1437" t="s">
        <v>88</v>
      </c>
      <c r="AJ1437" s="266">
        <v>43991</v>
      </c>
      <c r="AK1437" s="266">
        <v>44471</v>
      </c>
      <c r="AL1437" s="266">
        <v>44938</v>
      </c>
    </row>
    <row r="1438" spans="1:38">
      <c r="A1438" t="s">
        <v>38</v>
      </c>
      <c r="B1438" t="s">
        <v>39</v>
      </c>
      <c r="C1438" t="s">
        <v>40</v>
      </c>
      <c r="D1438" t="s">
        <v>41</v>
      </c>
      <c r="E1438" t="s">
        <v>1040</v>
      </c>
      <c r="F1438" t="s">
        <v>1041</v>
      </c>
      <c r="G1438" t="s">
        <v>44</v>
      </c>
      <c r="H1438" s="266">
        <v>43556</v>
      </c>
      <c r="I1438" s="266">
        <v>44377</v>
      </c>
      <c r="J1438" s="266">
        <v>44376</v>
      </c>
      <c r="K1438" t="s">
        <v>45</v>
      </c>
      <c r="L1438" t="s">
        <v>46</v>
      </c>
      <c r="M1438" t="s">
        <v>1042</v>
      </c>
      <c r="N1438" t="s">
        <v>48</v>
      </c>
      <c r="O1438">
        <v>25</v>
      </c>
      <c r="P1438" t="s">
        <v>390</v>
      </c>
      <c r="Q1438" t="s">
        <v>49</v>
      </c>
      <c r="R1438" t="s">
        <v>18</v>
      </c>
      <c r="S1438" t="s">
        <v>53</v>
      </c>
      <c r="U1438" t="s">
        <v>48</v>
      </c>
      <c r="V1438" t="s">
        <v>70</v>
      </c>
      <c r="W1438" s="92"/>
      <c r="X1438" s="92">
        <v>25.5</v>
      </c>
      <c r="Y1438" s="93"/>
      <c r="Z1438" s="93"/>
      <c r="AB1438" s="266">
        <v>43645</v>
      </c>
      <c r="AC1438" s="266">
        <v>43661</v>
      </c>
      <c r="AD1438" t="s">
        <v>54</v>
      </c>
      <c r="AF1438" t="s">
        <v>55</v>
      </c>
      <c r="AG1438" t="s">
        <v>1299</v>
      </c>
      <c r="AJ1438" s="266"/>
      <c r="AK1438" s="266">
        <v>44471</v>
      </c>
      <c r="AL1438" s="266">
        <v>44938</v>
      </c>
    </row>
    <row r="1439" spans="1:38">
      <c r="A1439" t="s">
        <v>38</v>
      </c>
      <c r="B1439" t="s">
        <v>39</v>
      </c>
      <c r="C1439" t="s">
        <v>40</v>
      </c>
      <c r="D1439" t="s">
        <v>41</v>
      </c>
      <c r="E1439" t="s">
        <v>1040</v>
      </c>
      <c r="F1439" t="s">
        <v>1041</v>
      </c>
      <c r="G1439" t="s">
        <v>44</v>
      </c>
      <c r="H1439" s="266">
        <v>43556</v>
      </c>
      <c r="I1439" s="266">
        <v>44377</v>
      </c>
      <c r="J1439" s="266">
        <v>44376</v>
      </c>
      <c r="K1439" t="s">
        <v>45</v>
      </c>
      <c r="L1439" t="s">
        <v>46</v>
      </c>
      <c r="M1439" t="s">
        <v>1042</v>
      </c>
      <c r="N1439" t="s">
        <v>48</v>
      </c>
      <c r="O1439">
        <v>25</v>
      </c>
      <c r="P1439" t="s">
        <v>391</v>
      </c>
      <c r="Q1439" t="s">
        <v>49</v>
      </c>
      <c r="R1439" t="s">
        <v>18</v>
      </c>
      <c r="S1439" t="s">
        <v>53</v>
      </c>
      <c r="U1439" t="s">
        <v>51</v>
      </c>
      <c r="V1439" t="s">
        <v>51</v>
      </c>
      <c r="W1439" s="92"/>
      <c r="X1439" s="92">
        <v>51.2</v>
      </c>
      <c r="Y1439" s="93"/>
      <c r="Z1439" s="93"/>
      <c r="AB1439" s="266">
        <v>43845</v>
      </c>
      <c r="AC1439" s="266">
        <v>43852</v>
      </c>
      <c r="AD1439" t="s">
        <v>54</v>
      </c>
      <c r="AF1439" t="s">
        <v>55</v>
      </c>
      <c r="AG1439" t="s">
        <v>1300</v>
      </c>
      <c r="AH1439" t="s">
        <v>57</v>
      </c>
      <c r="AI1439" t="s">
        <v>105</v>
      </c>
      <c r="AJ1439" s="266">
        <v>43852</v>
      </c>
      <c r="AK1439" s="266">
        <v>44471</v>
      </c>
      <c r="AL1439" s="266">
        <v>44938</v>
      </c>
    </row>
    <row r="1440" spans="1:38">
      <c r="A1440" t="s">
        <v>38</v>
      </c>
      <c r="B1440" t="s">
        <v>39</v>
      </c>
      <c r="C1440" t="s">
        <v>40</v>
      </c>
      <c r="D1440" t="s">
        <v>41</v>
      </c>
      <c r="E1440" t="s">
        <v>1040</v>
      </c>
      <c r="F1440" t="s">
        <v>1041</v>
      </c>
      <c r="G1440" t="s">
        <v>44</v>
      </c>
      <c r="H1440" s="266">
        <v>43556</v>
      </c>
      <c r="I1440" s="266">
        <v>44377</v>
      </c>
      <c r="J1440" s="266">
        <v>44376</v>
      </c>
      <c r="K1440" t="s">
        <v>45</v>
      </c>
      <c r="L1440" t="s">
        <v>46</v>
      </c>
      <c r="M1440" t="s">
        <v>1042</v>
      </c>
      <c r="N1440" t="s">
        <v>48</v>
      </c>
      <c r="O1440">
        <v>25</v>
      </c>
      <c r="P1440" t="s">
        <v>392</v>
      </c>
      <c r="Q1440" t="s">
        <v>49</v>
      </c>
      <c r="R1440" t="s">
        <v>18</v>
      </c>
      <c r="S1440" t="s">
        <v>53</v>
      </c>
      <c r="U1440" t="s">
        <v>51</v>
      </c>
      <c r="V1440" t="s">
        <v>51</v>
      </c>
      <c r="W1440" s="92"/>
      <c r="X1440" s="92">
        <v>60.7</v>
      </c>
      <c r="Y1440" s="93"/>
      <c r="Z1440" s="93"/>
      <c r="AB1440" s="266">
        <v>43819</v>
      </c>
      <c r="AC1440" s="266">
        <v>43873</v>
      </c>
      <c r="AD1440" t="s">
        <v>54</v>
      </c>
      <c r="AF1440" t="s">
        <v>55</v>
      </c>
      <c r="AG1440" t="s">
        <v>1301</v>
      </c>
      <c r="AH1440" t="s">
        <v>57</v>
      </c>
      <c r="AI1440" t="s">
        <v>915</v>
      </c>
      <c r="AJ1440" s="266">
        <v>43873</v>
      </c>
      <c r="AK1440" s="266">
        <v>44471</v>
      </c>
      <c r="AL1440" s="266">
        <v>44938</v>
      </c>
    </row>
    <row r="1441" spans="1:38">
      <c r="A1441" t="s">
        <v>38</v>
      </c>
      <c r="B1441" t="s">
        <v>39</v>
      </c>
      <c r="C1441" t="s">
        <v>40</v>
      </c>
      <c r="D1441" t="s">
        <v>41</v>
      </c>
      <c r="E1441" t="s">
        <v>1040</v>
      </c>
      <c r="F1441" t="s">
        <v>1041</v>
      </c>
      <c r="G1441" t="s">
        <v>44</v>
      </c>
      <c r="H1441" s="266">
        <v>43556</v>
      </c>
      <c r="I1441" s="266">
        <v>44377</v>
      </c>
      <c r="J1441" s="266">
        <v>44376</v>
      </c>
      <c r="K1441" t="s">
        <v>45</v>
      </c>
      <c r="L1441" t="s">
        <v>46</v>
      </c>
      <c r="M1441" t="s">
        <v>1042</v>
      </c>
      <c r="N1441" t="s">
        <v>48</v>
      </c>
      <c r="O1441">
        <v>25</v>
      </c>
      <c r="P1441" t="s">
        <v>394</v>
      </c>
      <c r="Q1441" t="s">
        <v>49</v>
      </c>
      <c r="R1441" t="s">
        <v>18</v>
      </c>
      <c r="S1441" t="s">
        <v>53</v>
      </c>
      <c r="U1441" t="s">
        <v>51</v>
      </c>
      <c r="V1441" t="s">
        <v>51</v>
      </c>
      <c r="W1441" s="92"/>
      <c r="X1441" s="92">
        <v>57.6</v>
      </c>
      <c r="Y1441" s="93"/>
      <c r="Z1441" s="93"/>
      <c r="AB1441" s="266">
        <v>43736</v>
      </c>
      <c r="AC1441" s="266">
        <v>43749</v>
      </c>
      <c r="AD1441" t="s">
        <v>54</v>
      </c>
      <c r="AF1441" t="s">
        <v>55</v>
      </c>
      <c r="AG1441" t="s">
        <v>1302</v>
      </c>
      <c r="AJ1441" s="266"/>
      <c r="AK1441" s="266">
        <v>44471</v>
      </c>
      <c r="AL1441" s="266">
        <v>44938</v>
      </c>
    </row>
    <row r="1442" spans="1:38">
      <c r="A1442" t="s">
        <v>38</v>
      </c>
      <c r="B1442" t="s">
        <v>39</v>
      </c>
      <c r="C1442" t="s">
        <v>40</v>
      </c>
      <c r="D1442" t="s">
        <v>41</v>
      </c>
      <c r="E1442" t="s">
        <v>1040</v>
      </c>
      <c r="F1442" t="s">
        <v>1041</v>
      </c>
      <c r="G1442" t="s">
        <v>44</v>
      </c>
      <c r="H1442" s="266">
        <v>43556</v>
      </c>
      <c r="I1442" s="266">
        <v>44377</v>
      </c>
      <c r="J1442" s="266">
        <v>44376</v>
      </c>
      <c r="K1442" t="s">
        <v>45</v>
      </c>
      <c r="L1442" t="s">
        <v>46</v>
      </c>
      <c r="M1442" t="s">
        <v>1042</v>
      </c>
      <c r="N1442" t="s">
        <v>48</v>
      </c>
      <c r="O1442">
        <v>25</v>
      </c>
      <c r="P1442" t="s">
        <v>395</v>
      </c>
      <c r="Q1442" t="s">
        <v>49</v>
      </c>
      <c r="R1442" t="s">
        <v>18</v>
      </c>
      <c r="S1442" t="s">
        <v>53</v>
      </c>
      <c r="U1442" t="s">
        <v>48</v>
      </c>
      <c r="V1442" t="s">
        <v>48</v>
      </c>
      <c r="W1442" s="92"/>
      <c r="X1442" s="92">
        <v>35.7</v>
      </c>
      <c r="Y1442" s="93"/>
      <c r="Z1442" s="93"/>
      <c r="AB1442" s="266">
        <v>43761</v>
      </c>
      <c r="AC1442" s="266">
        <v>43777</v>
      </c>
      <c r="AD1442" t="s">
        <v>54</v>
      </c>
      <c r="AF1442" t="s">
        <v>55</v>
      </c>
      <c r="AG1442" t="s">
        <v>1303</v>
      </c>
      <c r="AJ1442" s="266"/>
      <c r="AK1442" s="266">
        <v>44471</v>
      </c>
      <c r="AL1442" s="266">
        <v>44938</v>
      </c>
    </row>
    <row r="1443" spans="1:38">
      <c r="A1443" t="s">
        <v>38</v>
      </c>
      <c r="B1443" t="s">
        <v>39</v>
      </c>
      <c r="C1443" t="s">
        <v>40</v>
      </c>
      <c r="D1443" t="s">
        <v>41</v>
      </c>
      <c r="E1443" t="s">
        <v>1040</v>
      </c>
      <c r="F1443" t="s">
        <v>1041</v>
      </c>
      <c r="G1443" t="s">
        <v>44</v>
      </c>
      <c r="H1443" s="266">
        <v>43556</v>
      </c>
      <c r="I1443" s="266">
        <v>44377</v>
      </c>
      <c r="J1443" s="266">
        <v>44376</v>
      </c>
      <c r="K1443" t="s">
        <v>45</v>
      </c>
      <c r="L1443" t="s">
        <v>46</v>
      </c>
      <c r="M1443" t="s">
        <v>1042</v>
      </c>
      <c r="N1443" t="s">
        <v>48</v>
      </c>
      <c r="O1443">
        <v>25</v>
      </c>
      <c r="P1443" t="s">
        <v>396</v>
      </c>
      <c r="Q1443" t="s">
        <v>49</v>
      </c>
      <c r="R1443" t="s">
        <v>18</v>
      </c>
      <c r="S1443" t="s">
        <v>53</v>
      </c>
      <c r="T1443" t="s">
        <v>48</v>
      </c>
      <c r="U1443" t="s">
        <v>48</v>
      </c>
      <c r="V1443" t="s">
        <v>48</v>
      </c>
      <c r="W1443" s="92">
        <v>39.5</v>
      </c>
      <c r="X1443" s="92">
        <v>39.5</v>
      </c>
      <c r="Y1443" s="93">
        <v>3630050</v>
      </c>
      <c r="Z1443" s="93">
        <v>91900</v>
      </c>
      <c r="AA1443" t="s">
        <v>61</v>
      </c>
      <c r="AB1443" s="266">
        <v>44134</v>
      </c>
      <c r="AC1443" s="266">
        <v>44211</v>
      </c>
      <c r="AD1443" t="s">
        <v>54</v>
      </c>
      <c r="AF1443" t="s">
        <v>55</v>
      </c>
      <c r="AG1443" t="s">
        <v>1304</v>
      </c>
      <c r="AH1443" t="s">
        <v>57</v>
      </c>
      <c r="AI1443" t="s">
        <v>915</v>
      </c>
      <c r="AJ1443" s="266">
        <v>44211</v>
      </c>
      <c r="AK1443" s="266">
        <v>44471</v>
      </c>
      <c r="AL1443" s="266">
        <v>44938</v>
      </c>
    </row>
    <row r="1444" spans="1:38">
      <c r="A1444" t="s">
        <v>38</v>
      </c>
      <c r="B1444" t="s">
        <v>39</v>
      </c>
      <c r="C1444" t="s">
        <v>40</v>
      </c>
      <c r="D1444" t="s">
        <v>41</v>
      </c>
      <c r="E1444" t="s">
        <v>1040</v>
      </c>
      <c r="F1444" t="s">
        <v>1041</v>
      </c>
      <c r="G1444" t="s">
        <v>44</v>
      </c>
      <c r="H1444" s="266">
        <v>43556</v>
      </c>
      <c r="I1444" s="266">
        <v>44377</v>
      </c>
      <c r="J1444" s="266">
        <v>44376</v>
      </c>
      <c r="K1444" t="s">
        <v>45</v>
      </c>
      <c r="L1444" t="s">
        <v>46</v>
      </c>
      <c r="M1444" t="s">
        <v>1042</v>
      </c>
      <c r="N1444" t="s">
        <v>48</v>
      </c>
      <c r="O1444">
        <v>25</v>
      </c>
      <c r="P1444" t="s">
        <v>397</v>
      </c>
      <c r="Q1444" t="s">
        <v>49</v>
      </c>
      <c r="R1444" t="s">
        <v>18</v>
      </c>
      <c r="S1444" t="s">
        <v>53</v>
      </c>
      <c r="T1444" t="s">
        <v>48</v>
      </c>
      <c r="U1444" t="s">
        <v>48</v>
      </c>
      <c r="V1444" t="s">
        <v>48</v>
      </c>
      <c r="W1444" s="92">
        <v>37.8</v>
      </c>
      <c r="X1444" s="92">
        <v>37.8</v>
      </c>
      <c r="Y1444" s="93">
        <v>3727080</v>
      </c>
      <c r="Z1444" s="93">
        <v>98600</v>
      </c>
      <c r="AA1444" t="s">
        <v>61</v>
      </c>
      <c r="AB1444" s="266">
        <v>44210</v>
      </c>
      <c r="AC1444" s="266">
        <v>44222</v>
      </c>
      <c r="AD1444" t="s">
        <v>54</v>
      </c>
      <c r="AF1444" t="s">
        <v>55</v>
      </c>
      <c r="AG1444" t="s">
        <v>1305</v>
      </c>
      <c r="AH1444" t="s">
        <v>57</v>
      </c>
      <c r="AI1444" t="s">
        <v>105</v>
      </c>
      <c r="AJ1444" s="266">
        <v>44222</v>
      </c>
      <c r="AK1444" s="266">
        <v>44471</v>
      </c>
      <c r="AL1444" s="266">
        <v>44938</v>
      </c>
    </row>
    <row r="1445" spans="1:38">
      <c r="A1445" t="s">
        <v>38</v>
      </c>
      <c r="B1445" t="s">
        <v>39</v>
      </c>
      <c r="C1445" t="s">
        <v>40</v>
      </c>
      <c r="D1445" t="s">
        <v>41</v>
      </c>
      <c r="E1445" t="s">
        <v>1040</v>
      </c>
      <c r="F1445" t="s">
        <v>1041</v>
      </c>
      <c r="G1445" t="s">
        <v>44</v>
      </c>
      <c r="H1445" s="266">
        <v>43556</v>
      </c>
      <c r="I1445" s="266">
        <v>44377</v>
      </c>
      <c r="J1445" s="266">
        <v>44376</v>
      </c>
      <c r="K1445" t="s">
        <v>45</v>
      </c>
      <c r="L1445" t="s">
        <v>46</v>
      </c>
      <c r="M1445" t="s">
        <v>1042</v>
      </c>
      <c r="N1445" t="s">
        <v>48</v>
      </c>
      <c r="O1445">
        <v>25</v>
      </c>
      <c r="P1445" t="s">
        <v>398</v>
      </c>
      <c r="Q1445" t="s">
        <v>49</v>
      </c>
      <c r="R1445" t="s">
        <v>18</v>
      </c>
      <c r="S1445" t="s">
        <v>53</v>
      </c>
      <c r="T1445" t="s">
        <v>60</v>
      </c>
      <c r="U1445" t="s">
        <v>60</v>
      </c>
      <c r="V1445" t="s">
        <v>60</v>
      </c>
      <c r="W1445" s="92">
        <v>88.4</v>
      </c>
      <c r="X1445" s="92">
        <v>90</v>
      </c>
      <c r="Y1445" s="93">
        <v>8406840</v>
      </c>
      <c r="Z1445" s="93">
        <v>95100</v>
      </c>
      <c r="AA1445" t="s">
        <v>61</v>
      </c>
      <c r="AB1445" s="266">
        <v>43567</v>
      </c>
      <c r="AC1445" s="266">
        <v>43580</v>
      </c>
      <c r="AD1445" t="s">
        <v>54</v>
      </c>
      <c r="AG1445" t="s">
        <v>1306</v>
      </c>
      <c r="AJ1445" s="266"/>
      <c r="AK1445" s="266">
        <v>44471</v>
      </c>
      <c r="AL1445" s="266">
        <v>44938</v>
      </c>
    </row>
    <row r="1446" spans="1:38">
      <c r="A1446" t="s">
        <v>38</v>
      </c>
      <c r="B1446" t="s">
        <v>39</v>
      </c>
      <c r="C1446" t="s">
        <v>40</v>
      </c>
      <c r="D1446" t="s">
        <v>41</v>
      </c>
      <c r="E1446" t="s">
        <v>1307</v>
      </c>
      <c r="F1446" t="s">
        <v>1308</v>
      </c>
      <c r="G1446" t="s">
        <v>44</v>
      </c>
      <c r="H1446" s="266">
        <v>44378</v>
      </c>
      <c r="I1446" s="266">
        <v>45016</v>
      </c>
      <c r="J1446" s="266"/>
      <c r="K1446" t="s">
        <v>1309</v>
      </c>
      <c r="L1446" t="s">
        <v>1310</v>
      </c>
      <c r="M1446" t="s">
        <v>1042</v>
      </c>
      <c r="N1446" t="s">
        <v>48</v>
      </c>
      <c r="O1446">
        <v>1</v>
      </c>
      <c r="P1446" t="s">
        <v>48</v>
      </c>
      <c r="Q1446" t="s">
        <v>49</v>
      </c>
      <c r="R1446" t="s">
        <v>18</v>
      </c>
      <c r="S1446" t="s">
        <v>53</v>
      </c>
      <c r="T1446" t="s">
        <v>48</v>
      </c>
      <c r="U1446" t="s">
        <v>48</v>
      </c>
      <c r="V1446" t="s">
        <v>48</v>
      </c>
      <c r="W1446" s="92">
        <v>40.8</v>
      </c>
      <c r="X1446" s="92">
        <v>40.8</v>
      </c>
      <c r="Y1446" s="93">
        <v>3782486</v>
      </c>
      <c r="Z1446" s="93">
        <v>92708</v>
      </c>
      <c r="AA1446" t="s">
        <v>1311</v>
      </c>
      <c r="AB1446" s="266">
        <v>44526</v>
      </c>
      <c r="AC1446" s="266">
        <v>44544</v>
      </c>
      <c r="AD1446" t="s">
        <v>54</v>
      </c>
      <c r="AF1446" t="s">
        <v>55</v>
      </c>
      <c r="AG1446" t="s">
        <v>1312</v>
      </c>
      <c r="AJ1446" s="266"/>
      <c r="AK1446" s="266">
        <v>44926</v>
      </c>
      <c r="AL1446" s="266">
        <v>44938</v>
      </c>
    </row>
    <row r="1447" spans="1:38">
      <c r="A1447" t="s">
        <v>38</v>
      </c>
      <c r="B1447" t="s">
        <v>39</v>
      </c>
      <c r="C1447" t="s">
        <v>40</v>
      </c>
      <c r="D1447" t="s">
        <v>41</v>
      </c>
      <c r="E1447" t="s">
        <v>1307</v>
      </c>
      <c r="F1447" t="s">
        <v>1308</v>
      </c>
      <c r="G1447" t="s">
        <v>44</v>
      </c>
      <c r="H1447" s="266">
        <v>44378</v>
      </c>
      <c r="I1447" s="266">
        <v>45016</v>
      </c>
      <c r="J1447" s="266"/>
      <c r="K1447" t="s">
        <v>1309</v>
      </c>
      <c r="L1447" t="s">
        <v>1310</v>
      </c>
      <c r="M1447" t="s">
        <v>1042</v>
      </c>
      <c r="N1447" t="s">
        <v>48</v>
      </c>
      <c r="O1447">
        <v>1</v>
      </c>
      <c r="P1447" t="s">
        <v>51</v>
      </c>
      <c r="Q1447" t="s">
        <v>49</v>
      </c>
      <c r="R1447" t="s">
        <v>18</v>
      </c>
      <c r="S1447" t="s">
        <v>53</v>
      </c>
      <c r="T1447" t="s">
        <v>60</v>
      </c>
      <c r="U1447" t="s">
        <v>60</v>
      </c>
      <c r="V1447" t="s">
        <v>60</v>
      </c>
      <c r="W1447" s="92">
        <v>84.9</v>
      </c>
      <c r="X1447" s="92">
        <v>84.9</v>
      </c>
      <c r="Y1447" s="93">
        <v>7615530</v>
      </c>
      <c r="Z1447" s="93">
        <v>89700</v>
      </c>
      <c r="AA1447" t="s">
        <v>61</v>
      </c>
      <c r="AB1447" s="266">
        <v>44799</v>
      </c>
      <c r="AC1447" s="266">
        <v>44824</v>
      </c>
      <c r="AD1447" t="s">
        <v>54</v>
      </c>
      <c r="AF1447" t="s">
        <v>55</v>
      </c>
      <c r="AG1447" t="s">
        <v>1313</v>
      </c>
      <c r="AH1447" t="s">
        <v>57</v>
      </c>
      <c r="AI1447" t="s">
        <v>88</v>
      </c>
      <c r="AJ1447" s="266">
        <v>44824</v>
      </c>
      <c r="AK1447" s="266">
        <v>44926</v>
      </c>
      <c r="AL1447" s="266">
        <v>44938</v>
      </c>
    </row>
    <row r="1448" spans="1:38">
      <c r="A1448" t="s">
        <v>38</v>
      </c>
      <c r="B1448" t="s">
        <v>39</v>
      </c>
      <c r="C1448" t="s">
        <v>40</v>
      </c>
      <c r="D1448" t="s">
        <v>41</v>
      </c>
      <c r="E1448" t="s">
        <v>1307</v>
      </c>
      <c r="F1448" t="s">
        <v>1308</v>
      </c>
      <c r="G1448" t="s">
        <v>44</v>
      </c>
      <c r="H1448" s="266">
        <v>44378</v>
      </c>
      <c r="I1448" s="266">
        <v>45016</v>
      </c>
      <c r="J1448" s="266"/>
      <c r="K1448" t="s">
        <v>1309</v>
      </c>
      <c r="L1448" t="s">
        <v>1310</v>
      </c>
      <c r="M1448" t="s">
        <v>1042</v>
      </c>
      <c r="N1448" t="s">
        <v>48</v>
      </c>
      <c r="O1448">
        <v>1</v>
      </c>
      <c r="P1448" t="s">
        <v>60</v>
      </c>
      <c r="Q1448" t="s">
        <v>49</v>
      </c>
      <c r="R1448" t="s">
        <v>18</v>
      </c>
      <c r="S1448" t="s">
        <v>53</v>
      </c>
      <c r="T1448" t="s">
        <v>51</v>
      </c>
      <c r="U1448" t="s">
        <v>51</v>
      </c>
      <c r="V1448" t="s">
        <v>51</v>
      </c>
      <c r="W1448" s="92">
        <v>50.9</v>
      </c>
      <c r="X1448" s="92">
        <v>50.9</v>
      </c>
      <c r="Y1448" s="93">
        <v>3815973</v>
      </c>
      <c r="Z1448" s="93">
        <v>74970</v>
      </c>
      <c r="AA1448" t="s">
        <v>1311</v>
      </c>
      <c r="AB1448" s="266">
        <v>44462</v>
      </c>
      <c r="AC1448" s="266">
        <v>44475</v>
      </c>
      <c r="AD1448" t="s">
        <v>54</v>
      </c>
      <c r="AF1448" t="s">
        <v>55</v>
      </c>
      <c r="AG1448" t="s">
        <v>1314</v>
      </c>
      <c r="AJ1448" s="266"/>
      <c r="AK1448" s="266">
        <v>44926</v>
      </c>
      <c r="AL1448" s="266">
        <v>44938</v>
      </c>
    </row>
    <row r="1449" spans="1:38">
      <c r="A1449" t="s">
        <v>38</v>
      </c>
      <c r="B1449" t="s">
        <v>39</v>
      </c>
      <c r="C1449" t="s">
        <v>40</v>
      </c>
      <c r="D1449" t="s">
        <v>41</v>
      </c>
      <c r="E1449" t="s">
        <v>1307</v>
      </c>
      <c r="F1449" t="s">
        <v>1308</v>
      </c>
      <c r="G1449" t="s">
        <v>44</v>
      </c>
      <c r="H1449" s="266">
        <v>44378</v>
      </c>
      <c r="I1449" s="266">
        <v>45016</v>
      </c>
      <c r="J1449" s="266"/>
      <c r="K1449" t="s">
        <v>1309</v>
      </c>
      <c r="L1449" t="s">
        <v>1310</v>
      </c>
      <c r="M1449" t="s">
        <v>1042</v>
      </c>
      <c r="N1449" t="s">
        <v>48</v>
      </c>
      <c r="O1449">
        <v>1</v>
      </c>
      <c r="P1449" t="s">
        <v>64</v>
      </c>
      <c r="Q1449" t="s">
        <v>49</v>
      </c>
      <c r="R1449" t="s">
        <v>18</v>
      </c>
      <c r="S1449" t="s">
        <v>53</v>
      </c>
      <c r="T1449" t="s">
        <v>48</v>
      </c>
      <c r="U1449" t="s">
        <v>48</v>
      </c>
      <c r="V1449" t="s">
        <v>48</v>
      </c>
      <c r="W1449" s="92">
        <v>34.9</v>
      </c>
      <c r="X1449" s="92">
        <v>34.9</v>
      </c>
      <c r="Y1449" s="93">
        <v>4310150</v>
      </c>
      <c r="Z1449" s="93">
        <v>123500</v>
      </c>
      <c r="AA1449" t="s">
        <v>61</v>
      </c>
      <c r="AB1449" s="266">
        <v>44694</v>
      </c>
      <c r="AC1449" s="266">
        <v>44715</v>
      </c>
      <c r="AD1449" t="s">
        <v>54</v>
      </c>
      <c r="AF1449" t="s">
        <v>55</v>
      </c>
      <c r="AG1449" t="s">
        <v>1315</v>
      </c>
      <c r="AJ1449" s="266"/>
      <c r="AK1449" s="266">
        <v>44926</v>
      </c>
      <c r="AL1449" s="266">
        <v>44938</v>
      </c>
    </row>
    <row r="1450" spans="1:38">
      <c r="A1450" t="s">
        <v>38</v>
      </c>
      <c r="B1450" t="s">
        <v>39</v>
      </c>
      <c r="C1450" t="s">
        <v>40</v>
      </c>
      <c r="D1450" t="s">
        <v>41</v>
      </c>
      <c r="E1450" t="s">
        <v>1307</v>
      </c>
      <c r="F1450" t="s">
        <v>1308</v>
      </c>
      <c r="G1450" t="s">
        <v>44</v>
      </c>
      <c r="H1450" s="266">
        <v>44378</v>
      </c>
      <c r="I1450" s="266">
        <v>45016</v>
      </c>
      <c r="J1450" s="266"/>
      <c r="K1450" t="s">
        <v>1309</v>
      </c>
      <c r="L1450" t="s">
        <v>1310</v>
      </c>
      <c r="M1450" t="s">
        <v>1042</v>
      </c>
      <c r="N1450" t="s">
        <v>48</v>
      </c>
      <c r="O1450">
        <v>2</v>
      </c>
      <c r="P1450" t="s">
        <v>52</v>
      </c>
      <c r="Q1450" t="s">
        <v>49</v>
      </c>
      <c r="R1450" t="s">
        <v>18</v>
      </c>
      <c r="S1450" t="s">
        <v>53</v>
      </c>
      <c r="T1450" t="s">
        <v>60</v>
      </c>
      <c r="U1450" t="s">
        <v>60</v>
      </c>
      <c r="V1450" t="s">
        <v>60</v>
      </c>
      <c r="W1450" s="92">
        <v>87.8</v>
      </c>
      <c r="X1450" s="92">
        <v>87.8</v>
      </c>
      <c r="Y1450" s="93">
        <v>7445440</v>
      </c>
      <c r="Z1450" s="93">
        <v>84800</v>
      </c>
      <c r="AA1450" t="s">
        <v>61</v>
      </c>
      <c r="AB1450" s="266">
        <v>44773</v>
      </c>
      <c r="AC1450" s="266">
        <v>44792</v>
      </c>
      <c r="AD1450" t="s">
        <v>54</v>
      </c>
      <c r="AF1450" t="s">
        <v>55</v>
      </c>
      <c r="AG1450" t="s">
        <v>1316</v>
      </c>
      <c r="AH1450" t="s">
        <v>57</v>
      </c>
      <c r="AI1450" t="s">
        <v>105</v>
      </c>
      <c r="AJ1450" s="266">
        <v>44792</v>
      </c>
      <c r="AK1450" s="266">
        <v>44926</v>
      </c>
      <c r="AL1450" s="266">
        <v>44938</v>
      </c>
    </row>
    <row r="1451" spans="1:38">
      <c r="A1451" t="s">
        <v>38</v>
      </c>
      <c r="B1451" t="s">
        <v>39</v>
      </c>
      <c r="C1451" t="s">
        <v>40</v>
      </c>
      <c r="D1451" t="s">
        <v>41</v>
      </c>
      <c r="E1451" t="s">
        <v>1307</v>
      </c>
      <c r="F1451" t="s">
        <v>1308</v>
      </c>
      <c r="G1451" t="s">
        <v>44</v>
      </c>
      <c r="H1451" s="266">
        <v>44378</v>
      </c>
      <c r="I1451" s="266">
        <v>45016</v>
      </c>
      <c r="J1451" s="266"/>
      <c r="K1451" t="s">
        <v>1309</v>
      </c>
      <c r="L1451" t="s">
        <v>1310</v>
      </c>
      <c r="M1451" t="s">
        <v>1042</v>
      </c>
      <c r="N1451" t="s">
        <v>48</v>
      </c>
      <c r="O1451">
        <v>2</v>
      </c>
      <c r="P1451" t="s">
        <v>71</v>
      </c>
      <c r="Q1451" t="s">
        <v>49</v>
      </c>
      <c r="R1451" t="s">
        <v>18</v>
      </c>
      <c r="S1451" t="s">
        <v>53</v>
      </c>
      <c r="T1451" t="s">
        <v>51</v>
      </c>
      <c r="U1451" t="s">
        <v>51</v>
      </c>
      <c r="V1451" t="s">
        <v>51</v>
      </c>
      <c r="W1451" s="92">
        <v>50.3</v>
      </c>
      <c r="X1451" s="92">
        <v>50.3</v>
      </c>
      <c r="Y1451" s="93">
        <v>3924003</v>
      </c>
      <c r="Z1451" s="93">
        <v>78012</v>
      </c>
      <c r="AA1451" t="s">
        <v>1311</v>
      </c>
      <c r="AB1451" s="266">
        <v>44390</v>
      </c>
      <c r="AC1451" s="266">
        <v>44426</v>
      </c>
      <c r="AD1451" t="s">
        <v>54</v>
      </c>
      <c r="AF1451" t="s">
        <v>55</v>
      </c>
      <c r="AG1451" t="s">
        <v>1317</v>
      </c>
      <c r="AJ1451" s="266"/>
      <c r="AK1451" s="266">
        <v>44926</v>
      </c>
      <c r="AL1451" s="266">
        <v>44938</v>
      </c>
    </row>
    <row r="1452" spans="1:38">
      <c r="A1452" t="s">
        <v>38</v>
      </c>
      <c r="B1452" t="s">
        <v>39</v>
      </c>
      <c r="C1452" t="s">
        <v>40</v>
      </c>
      <c r="D1452" t="s">
        <v>41</v>
      </c>
      <c r="E1452" t="s">
        <v>1307</v>
      </c>
      <c r="F1452" t="s">
        <v>1308</v>
      </c>
      <c r="G1452" t="s">
        <v>44</v>
      </c>
      <c r="H1452" s="266">
        <v>44378</v>
      </c>
      <c r="I1452" s="266">
        <v>45016</v>
      </c>
      <c r="J1452" s="266"/>
      <c r="K1452" t="s">
        <v>1309</v>
      </c>
      <c r="L1452" t="s">
        <v>1310</v>
      </c>
      <c r="M1452" t="s">
        <v>1042</v>
      </c>
      <c r="N1452" t="s">
        <v>48</v>
      </c>
      <c r="O1452">
        <v>2</v>
      </c>
      <c r="P1452" t="s">
        <v>74</v>
      </c>
      <c r="Q1452" t="s">
        <v>49</v>
      </c>
      <c r="R1452" t="s">
        <v>18</v>
      </c>
      <c r="S1452" t="s">
        <v>53</v>
      </c>
      <c r="U1452" t="s">
        <v>48</v>
      </c>
      <c r="V1452" t="s">
        <v>48</v>
      </c>
      <c r="W1452" s="92"/>
      <c r="X1452" s="92">
        <v>34.6</v>
      </c>
      <c r="Y1452" s="93">
        <v>3384018</v>
      </c>
      <c r="Z1452" s="93">
        <v>97804</v>
      </c>
      <c r="AA1452" t="s">
        <v>1311</v>
      </c>
      <c r="AB1452" s="266">
        <v>44472</v>
      </c>
      <c r="AC1452" s="266">
        <v>44484</v>
      </c>
      <c r="AD1452" t="s">
        <v>54</v>
      </c>
      <c r="AF1452" t="s">
        <v>55</v>
      </c>
      <c r="AG1452" t="s">
        <v>1318</v>
      </c>
      <c r="AH1452" t="s">
        <v>57</v>
      </c>
      <c r="AI1452" t="s">
        <v>78</v>
      </c>
      <c r="AJ1452" s="266">
        <v>44484</v>
      </c>
      <c r="AK1452" s="266">
        <v>44926</v>
      </c>
      <c r="AL1452" s="266">
        <v>44938</v>
      </c>
    </row>
    <row r="1453" spans="1:38">
      <c r="A1453" t="s">
        <v>38</v>
      </c>
      <c r="B1453" t="s">
        <v>39</v>
      </c>
      <c r="C1453" t="s">
        <v>40</v>
      </c>
      <c r="D1453" t="s">
        <v>41</v>
      </c>
      <c r="E1453" t="s">
        <v>1307</v>
      </c>
      <c r="F1453" t="s">
        <v>1308</v>
      </c>
      <c r="G1453" t="s">
        <v>44</v>
      </c>
      <c r="H1453" s="266">
        <v>44378</v>
      </c>
      <c r="I1453" s="266">
        <v>45016</v>
      </c>
      <c r="J1453" s="266"/>
      <c r="K1453" t="s">
        <v>1309</v>
      </c>
      <c r="L1453" t="s">
        <v>1310</v>
      </c>
      <c r="M1453" t="s">
        <v>1042</v>
      </c>
      <c r="N1453" t="s">
        <v>48</v>
      </c>
      <c r="O1453">
        <v>2</v>
      </c>
      <c r="P1453" t="s">
        <v>75</v>
      </c>
      <c r="Q1453" t="s">
        <v>49</v>
      </c>
      <c r="R1453" t="s">
        <v>18</v>
      </c>
      <c r="S1453" t="s">
        <v>53</v>
      </c>
      <c r="T1453" t="s">
        <v>48</v>
      </c>
      <c r="U1453" t="s">
        <v>48</v>
      </c>
      <c r="V1453" t="s">
        <v>48</v>
      </c>
      <c r="W1453" s="92">
        <v>32.6</v>
      </c>
      <c r="X1453" s="92">
        <v>32.6</v>
      </c>
      <c r="Y1453" s="93">
        <v>3944600</v>
      </c>
      <c r="Z1453" s="93">
        <v>121000</v>
      </c>
      <c r="AA1453" t="s">
        <v>1311</v>
      </c>
      <c r="AB1453" s="266">
        <v>44581</v>
      </c>
      <c r="AC1453" s="266">
        <v>44599</v>
      </c>
      <c r="AD1453" t="s">
        <v>54</v>
      </c>
      <c r="AF1453" t="s">
        <v>55</v>
      </c>
      <c r="AG1453" t="s">
        <v>1319</v>
      </c>
      <c r="AH1453" t="s">
        <v>57</v>
      </c>
      <c r="AI1453" t="s">
        <v>88</v>
      </c>
      <c r="AJ1453" s="266">
        <v>44599</v>
      </c>
      <c r="AK1453" s="266">
        <v>44926</v>
      </c>
      <c r="AL1453" s="266">
        <v>44938</v>
      </c>
    </row>
    <row r="1454" spans="1:38">
      <c r="A1454" t="s">
        <v>38</v>
      </c>
      <c r="B1454" t="s">
        <v>39</v>
      </c>
      <c r="C1454" t="s">
        <v>40</v>
      </c>
      <c r="D1454" t="s">
        <v>41</v>
      </c>
      <c r="E1454" t="s">
        <v>1307</v>
      </c>
      <c r="F1454" t="s">
        <v>1308</v>
      </c>
      <c r="G1454" t="s">
        <v>44</v>
      </c>
      <c r="H1454" s="266">
        <v>44378</v>
      </c>
      <c r="I1454" s="266">
        <v>45016</v>
      </c>
      <c r="J1454" s="266"/>
      <c r="K1454" t="s">
        <v>1309</v>
      </c>
      <c r="L1454" t="s">
        <v>1310</v>
      </c>
      <c r="M1454" t="s">
        <v>1042</v>
      </c>
      <c r="N1454" t="s">
        <v>48</v>
      </c>
      <c r="O1454">
        <v>2</v>
      </c>
      <c r="P1454" t="s">
        <v>76</v>
      </c>
      <c r="Q1454" t="s">
        <v>49</v>
      </c>
      <c r="R1454" t="s">
        <v>18</v>
      </c>
      <c r="S1454" t="s">
        <v>53</v>
      </c>
      <c r="T1454" t="s">
        <v>70</v>
      </c>
      <c r="U1454" t="s">
        <v>48</v>
      </c>
      <c r="V1454" t="s">
        <v>70</v>
      </c>
      <c r="W1454" s="92">
        <v>21.4</v>
      </c>
      <c r="X1454" s="92">
        <v>21.4</v>
      </c>
      <c r="Y1454" s="93">
        <v>2487279</v>
      </c>
      <c r="Z1454" s="93">
        <v>116228</v>
      </c>
      <c r="AA1454" t="s">
        <v>1311</v>
      </c>
      <c r="AB1454" s="266">
        <v>44512</v>
      </c>
      <c r="AC1454" s="266">
        <v>44531</v>
      </c>
      <c r="AD1454" t="s">
        <v>54</v>
      </c>
      <c r="AF1454" t="s">
        <v>55</v>
      </c>
      <c r="AG1454" t="s">
        <v>1320</v>
      </c>
      <c r="AJ1454" s="266"/>
      <c r="AK1454" s="266">
        <v>44926</v>
      </c>
      <c r="AL1454" s="266">
        <v>44938</v>
      </c>
    </row>
    <row r="1455" spans="1:38">
      <c r="A1455" t="s">
        <v>38</v>
      </c>
      <c r="B1455" t="s">
        <v>39</v>
      </c>
      <c r="C1455" t="s">
        <v>40</v>
      </c>
      <c r="D1455" t="s">
        <v>41</v>
      </c>
      <c r="E1455" t="s">
        <v>1307</v>
      </c>
      <c r="F1455" t="s">
        <v>1308</v>
      </c>
      <c r="G1455" t="s">
        <v>44</v>
      </c>
      <c r="H1455" s="266">
        <v>44378</v>
      </c>
      <c r="I1455" s="266">
        <v>45016</v>
      </c>
      <c r="J1455" s="266"/>
      <c r="K1455" t="s">
        <v>1309</v>
      </c>
      <c r="L1455" t="s">
        <v>1310</v>
      </c>
      <c r="M1455" t="s">
        <v>1042</v>
      </c>
      <c r="N1455" t="s">
        <v>48</v>
      </c>
      <c r="O1455">
        <v>2</v>
      </c>
      <c r="P1455" t="s">
        <v>79</v>
      </c>
      <c r="Q1455" t="s">
        <v>49</v>
      </c>
      <c r="R1455" t="s">
        <v>18</v>
      </c>
      <c r="S1455" t="s">
        <v>53</v>
      </c>
      <c r="T1455" t="s">
        <v>70</v>
      </c>
      <c r="U1455" t="s">
        <v>48</v>
      </c>
      <c r="V1455" t="s">
        <v>70</v>
      </c>
      <c r="W1455" s="92">
        <v>23.2</v>
      </c>
      <c r="X1455" s="92">
        <v>23.2</v>
      </c>
      <c r="Y1455" s="93">
        <v>2671480</v>
      </c>
      <c r="Z1455" s="93">
        <v>115150</v>
      </c>
      <c r="AA1455" t="s">
        <v>1311</v>
      </c>
      <c r="AB1455" s="266">
        <v>44530</v>
      </c>
      <c r="AC1455" s="266">
        <v>44543</v>
      </c>
      <c r="AD1455" t="s">
        <v>54</v>
      </c>
      <c r="AF1455" t="s">
        <v>55</v>
      </c>
      <c r="AG1455" t="s">
        <v>1321</v>
      </c>
      <c r="AJ1455" s="266"/>
      <c r="AK1455" s="266">
        <v>44926</v>
      </c>
      <c r="AL1455" s="266">
        <v>44938</v>
      </c>
    </row>
    <row r="1456" spans="1:38">
      <c r="A1456" t="s">
        <v>38</v>
      </c>
      <c r="B1456" t="s">
        <v>39</v>
      </c>
      <c r="C1456" t="s">
        <v>40</v>
      </c>
      <c r="D1456" t="s">
        <v>41</v>
      </c>
      <c r="E1456" t="s">
        <v>1307</v>
      </c>
      <c r="F1456" t="s">
        <v>1308</v>
      </c>
      <c r="G1456" t="s">
        <v>44</v>
      </c>
      <c r="H1456" s="266">
        <v>44378</v>
      </c>
      <c r="I1456" s="266">
        <v>45016</v>
      </c>
      <c r="J1456" s="266"/>
      <c r="K1456" t="s">
        <v>1309</v>
      </c>
      <c r="L1456" t="s">
        <v>1310</v>
      </c>
      <c r="M1456" t="s">
        <v>1042</v>
      </c>
      <c r="N1456" t="s">
        <v>48</v>
      </c>
      <c r="O1456">
        <v>2</v>
      </c>
      <c r="P1456" t="s">
        <v>80</v>
      </c>
      <c r="Q1456" t="s">
        <v>49</v>
      </c>
      <c r="R1456" t="s">
        <v>18</v>
      </c>
      <c r="S1456" t="s">
        <v>53</v>
      </c>
      <c r="T1456" t="s">
        <v>51</v>
      </c>
      <c r="U1456" t="s">
        <v>51</v>
      </c>
      <c r="V1456" t="s">
        <v>51</v>
      </c>
      <c r="W1456" s="92">
        <v>50.2</v>
      </c>
      <c r="X1456" s="92">
        <v>50.2</v>
      </c>
      <c r="Y1456" s="93">
        <v>4472820</v>
      </c>
      <c r="Z1456" s="93">
        <v>89100</v>
      </c>
      <c r="AA1456" t="s">
        <v>61</v>
      </c>
      <c r="AB1456" s="266">
        <v>44498</v>
      </c>
      <c r="AC1456" s="266">
        <v>44508</v>
      </c>
      <c r="AD1456" t="s">
        <v>54</v>
      </c>
      <c r="AF1456" t="s">
        <v>55</v>
      </c>
      <c r="AG1456" t="s">
        <v>1322</v>
      </c>
      <c r="AJ1456" s="266"/>
      <c r="AK1456" s="266">
        <v>44926</v>
      </c>
      <c r="AL1456" s="266">
        <v>44938</v>
      </c>
    </row>
    <row r="1457" spans="1:38">
      <c r="A1457" t="s">
        <v>38</v>
      </c>
      <c r="B1457" t="s">
        <v>39</v>
      </c>
      <c r="C1457" t="s">
        <v>40</v>
      </c>
      <c r="D1457" t="s">
        <v>41</v>
      </c>
      <c r="E1457" t="s">
        <v>1307</v>
      </c>
      <c r="F1457" t="s">
        <v>1308</v>
      </c>
      <c r="G1457" t="s">
        <v>44</v>
      </c>
      <c r="H1457" s="266">
        <v>44378</v>
      </c>
      <c r="I1457" s="266">
        <v>45016</v>
      </c>
      <c r="J1457" s="266"/>
      <c r="K1457" t="s">
        <v>1309</v>
      </c>
      <c r="L1457" t="s">
        <v>1310</v>
      </c>
      <c r="M1457" t="s">
        <v>1042</v>
      </c>
      <c r="N1457" t="s">
        <v>48</v>
      </c>
      <c r="O1457">
        <v>2</v>
      </c>
      <c r="P1457" t="s">
        <v>65</v>
      </c>
      <c r="Q1457" t="s">
        <v>49</v>
      </c>
      <c r="R1457" t="s">
        <v>18</v>
      </c>
      <c r="S1457" t="s">
        <v>53</v>
      </c>
      <c r="T1457" t="s">
        <v>48</v>
      </c>
      <c r="U1457" t="s">
        <v>48</v>
      </c>
      <c r="V1457" t="s">
        <v>48</v>
      </c>
      <c r="W1457" s="92">
        <v>41.4</v>
      </c>
      <c r="X1457" s="92">
        <v>41.4</v>
      </c>
      <c r="Y1457" s="93">
        <v>3812940</v>
      </c>
      <c r="Z1457" s="93">
        <v>92100</v>
      </c>
      <c r="AA1457" t="s">
        <v>61</v>
      </c>
      <c r="AB1457" s="266">
        <v>44482</v>
      </c>
      <c r="AC1457" s="266">
        <v>44493</v>
      </c>
      <c r="AD1457" t="s">
        <v>54</v>
      </c>
      <c r="AF1457" t="s">
        <v>55</v>
      </c>
      <c r="AG1457" t="s">
        <v>1323</v>
      </c>
      <c r="AH1457" t="s">
        <v>57</v>
      </c>
      <c r="AI1457" t="s">
        <v>105</v>
      </c>
      <c r="AJ1457" s="266">
        <v>44493</v>
      </c>
      <c r="AK1457" s="266">
        <v>44926</v>
      </c>
      <c r="AL1457" s="266">
        <v>44938</v>
      </c>
    </row>
    <row r="1458" spans="1:38">
      <c r="A1458" t="s">
        <v>38</v>
      </c>
      <c r="B1458" t="s">
        <v>39</v>
      </c>
      <c r="C1458" t="s">
        <v>40</v>
      </c>
      <c r="D1458" t="s">
        <v>41</v>
      </c>
      <c r="E1458" t="s">
        <v>1307</v>
      </c>
      <c r="F1458" t="s">
        <v>1308</v>
      </c>
      <c r="G1458" t="s">
        <v>44</v>
      </c>
      <c r="H1458" s="266">
        <v>44378</v>
      </c>
      <c r="I1458" s="266">
        <v>45016</v>
      </c>
      <c r="J1458" s="266"/>
      <c r="K1458" t="s">
        <v>1309</v>
      </c>
      <c r="L1458" t="s">
        <v>1310</v>
      </c>
      <c r="M1458" t="s">
        <v>1042</v>
      </c>
      <c r="N1458" t="s">
        <v>48</v>
      </c>
      <c r="O1458">
        <v>2</v>
      </c>
      <c r="P1458" t="s">
        <v>66</v>
      </c>
      <c r="Q1458" t="s">
        <v>49</v>
      </c>
      <c r="R1458" t="s">
        <v>18</v>
      </c>
      <c r="S1458" t="s">
        <v>53</v>
      </c>
      <c r="T1458" t="s">
        <v>51</v>
      </c>
      <c r="U1458" t="s">
        <v>51</v>
      </c>
      <c r="V1458" t="s">
        <v>51</v>
      </c>
      <c r="W1458" s="92">
        <v>53.2</v>
      </c>
      <c r="X1458" s="92">
        <v>53.2</v>
      </c>
      <c r="Y1458" s="93">
        <v>4367720</v>
      </c>
      <c r="Z1458" s="93">
        <v>82100</v>
      </c>
      <c r="AA1458" t="s">
        <v>61</v>
      </c>
      <c r="AB1458" s="266">
        <v>44482</v>
      </c>
      <c r="AC1458" s="266">
        <v>44509</v>
      </c>
      <c r="AD1458" t="s">
        <v>54</v>
      </c>
      <c r="AF1458" t="s">
        <v>55</v>
      </c>
      <c r="AG1458" t="s">
        <v>1324</v>
      </c>
      <c r="AJ1458" s="266"/>
      <c r="AK1458" s="266">
        <v>44926</v>
      </c>
      <c r="AL1458" s="266">
        <v>44938</v>
      </c>
    </row>
    <row r="1459" spans="1:38">
      <c r="A1459" t="s">
        <v>38</v>
      </c>
      <c r="B1459" t="s">
        <v>39</v>
      </c>
      <c r="C1459" t="s">
        <v>40</v>
      </c>
      <c r="D1459" t="s">
        <v>41</v>
      </c>
      <c r="E1459" t="s">
        <v>1307</v>
      </c>
      <c r="F1459" t="s">
        <v>1308</v>
      </c>
      <c r="G1459" t="s">
        <v>44</v>
      </c>
      <c r="H1459" s="266">
        <v>44378</v>
      </c>
      <c r="I1459" s="266">
        <v>45016</v>
      </c>
      <c r="J1459" s="266"/>
      <c r="K1459" t="s">
        <v>1309</v>
      </c>
      <c r="L1459" t="s">
        <v>1310</v>
      </c>
      <c r="M1459" t="s">
        <v>1042</v>
      </c>
      <c r="N1459" t="s">
        <v>48</v>
      </c>
      <c r="O1459">
        <v>2</v>
      </c>
      <c r="P1459" t="s">
        <v>67</v>
      </c>
      <c r="Q1459" t="s">
        <v>49</v>
      </c>
      <c r="R1459" t="s">
        <v>18</v>
      </c>
      <c r="S1459" t="s">
        <v>53</v>
      </c>
      <c r="T1459" t="s">
        <v>48</v>
      </c>
      <c r="U1459" t="s">
        <v>48</v>
      </c>
      <c r="V1459" t="s">
        <v>48</v>
      </c>
      <c r="W1459" s="92">
        <v>36.2</v>
      </c>
      <c r="X1459" s="92">
        <v>36.2</v>
      </c>
      <c r="Y1459" s="93">
        <v>3681540</v>
      </c>
      <c r="Z1459" s="93">
        <v>101700</v>
      </c>
      <c r="AA1459" t="s">
        <v>1311</v>
      </c>
      <c r="AB1459" s="266">
        <v>44502</v>
      </c>
      <c r="AC1459" s="266">
        <v>44519</v>
      </c>
      <c r="AD1459" t="s">
        <v>54</v>
      </c>
      <c r="AF1459" t="s">
        <v>55</v>
      </c>
      <c r="AG1459" t="s">
        <v>1325</v>
      </c>
      <c r="AJ1459" s="266"/>
      <c r="AK1459" s="266">
        <v>44926</v>
      </c>
      <c r="AL1459" s="266">
        <v>44938</v>
      </c>
    </row>
    <row r="1460" spans="1:38">
      <c r="A1460" t="s">
        <v>38</v>
      </c>
      <c r="B1460" t="s">
        <v>39</v>
      </c>
      <c r="C1460" t="s">
        <v>40</v>
      </c>
      <c r="D1460" t="s">
        <v>41</v>
      </c>
      <c r="E1460" t="s">
        <v>1307</v>
      </c>
      <c r="F1460" t="s">
        <v>1308</v>
      </c>
      <c r="G1460" t="s">
        <v>44</v>
      </c>
      <c r="H1460" s="266">
        <v>44378</v>
      </c>
      <c r="I1460" s="266">
        <v>45016</v>
      </c>
      <c r="J1460" s="266"/>
      <c r="K1460" t="s">
        <v>1309</v>
      </c>
      <c r="L1460" t="s">
        <v>1310</v>
      </c>
      <c r="M1460" t="s">
        <v>1042</v>
      </c>
      <c r="N1460" t="s">
        <v>48</v>
      </c>
      <c r="O1460">
        <v>2</v>
      </c>
      <c r="P1460" t="s">
        <v>68</v>
      </c>
      <c r="Q1460" t="s">
        <v>49</v>
      </c>
      <c r="R1460" t="s">
        <v>18</v>
      </c>
      <c r="S1460" t="s">
        <v>53</v>
      </c>
      <c r="T1460" t="s">
        <v>51</v>
      </c>
      <c r="U1460" t="s">
        <v>51</v>
      </c>
      <c r="V1460" t="s">
        <v>51</v>
      </c>
      <c r="W1460" s="92">
        <v>53.2</v>
      </c>
      <c r="X1460" s="92">
        <v>53.2</v>
      </c>
      <c r="Y1460" s="93">
        <v>4516680</v>
      </c>
      <c r="Z1460" s="93">
        <v>84900</v>
      </c>
      <c r="AA1460" t="s">
        <v>1311</v>
      </c>
      <c r="AB1460" s="266">
        <v>44497</v>
      </c>
      <c r="AC1460" s="266">
        <v>44518</v>
      </c>
      <c r="AD1460" t="s">
        <v>54</v>
      </c>
      <c r="AF1460" t="s">
        <v>55</v>
      </c>
      <c r="AG1460" t="s">
        <v>1326</v>
      </c>
      <c r="AJ1460" s="266"/>
      <c r="AK1460" s="266">
        <v>44926</v>
      </c>
      <c r="AL1460" s="266">
        <v>44938</v>
      </c>
    </row>
    <row r="1461" spans="1:38">
      <c r="A1461" t="s">
        <v>38</v>
      </c>
      <c r="B1461" t="s">
        <v>39</v>
      </c>
      <c r="C1461" t="s">
        <v>40</v>
      </c>
      <c r="D1461" t="s">
        <v>41</v>
      </c>
      <c r="E1461" t="s">
        <v>1307</v>
      </c>
      <c r="F1461" t="s">
        <v>1308</v>
      </c>
      <c r="G1461" t="s">
        <v>44</v>
      </c>
      <c r="H1461" s="266">
        <v>44378</v>
      </c>
      <c r="I1461" s="266">
        <v>45016</v>
      </c>
      <c r="J1461" s="266"/>
      <c r="K1461" t="s">
        <v>1309</v>
      </c>
      <c r="L1461" t="s">
        <v>1310</v>
      </c>
      <c r="M1461" t="s">
        <v>1042</v>
      </c>
      <c r="N1461" t="s">
        <v>48</v>
      </c>
      <c r="O1461">
        <v>2</v>
      </c>
      <c r="P1461" t="s">
        <v>69</v>
      </c>
      <c r="Q1461" t="s">
        <v>49</v>
      </c>
      <c r="R1461" t="s">
        <v>18</v>
      </c>
      <c r="S1461" t="s">
        <v>53</v>
      </c>
      <c r="T1461" t="s">
        <v>48</v>
      </c>
      <c r="U1461" t="s">
        <v>48</v>
      </c>
      <c r="V1461" t="s">
        <v>48</v>
      </c>
      <c r="W1461" s="92">
        <v>34.6</v>
      </c>
      <c r="X1461" s="92">
        <v>34.6</v>
      </c>
      <c r="Y1461" s="93">
        <v>3180570</v>
      </c>
      <c r="Z1461" s="93">
        <v>91924</v>
      </c>
      <c r="AA1461" t="s">
        <v>1311</v>
      </c>
      <c r="AB1461" s="266">
        <v>44462</v>
      </c>
      <c r="AC1461" s="266">
        <v>44475</v>
      </c>
      <c r="AD1461" t="s">
        <v>54</v>
      </c>
      <c r="AF1461" t="s">
        <v>55</v>
      </c>
      <c r="AG1461" t="s">
        <v>1327</v>
      </c>
      <c r="AJ1461" s="266"/>
      <c r="AK1461" s="266">
        <v>44926</v>
      </c>
      <c r="AL1461" s="266">
        <v>44938</v>
      </c>
    </row>
    <row r="1462" spans="1:38">
      <c r="A1462" t="s">
        <v>38</v>
      </c>
      <c r="B1462" t="s">
        <v>39</v>
      </c>
      <c r="C1462" t="s">
        <v>40</v>
      </c>
      <c r="D1462" t="s">
        <v>41</v>
      </c>
      <c r="E1462" t="s">
        <v>1307</v>
      </c>
      <c r="F1462" t="s">
        <v>1308</v>
      </c>
      <c r="G1462" t="s">
        <v>44</v>
      </c>
      <c r="H1462" s="266">
        <v>44378</v>
      </c>
      <c r="I1462" s="266">
        <v>45016</v>
      </c>
      <c r="J1462" s="266"/>
      <c r="K1462" t="s">
        <v>1309</v>
      </c>
      <c r="L1462" t="s">
        <v>1310</v>
      </c>
      <c r="M1462" t="s">
        <v>1042</v>
      </c>
      <c r="N1462" t="s">
        <v>48</v>
      </c>
      <c r="O1462">
        <v>3</v>
      </c>
      <c r="P1462" t="s">
        <v>81</v>
      </c>
      <c r="Q1462" t="s">
        <v>49</v>
      </c>
      <c r="R1462" t="s">
        <v>18</v>
      </c>
      <c r="S1462" t="s">
        <v>53</v>
      </c>
      <c r="T1462" t="s">
        <v>48</v>
      </c>
      <c r="U1462" t="s">
        <v>48</v>
      </c>
      <c r="V1462" t="s">
        <v>48</v>
      </c>
      <c r="W1462" s="92">
        <v>41.4</v>
      </c>
      <c r="X1462" s="92">
        <v>41.4</v>
      </c>
      <c r="Y1462" s="93">
        <v>3529764</v>
      </c>
      <c r="Z1462" s="93">
        <v>85260</v>
      </c>
      <c r="AA1462" t="s">
        <v>1311</v>
      </c>
      <c r="AB1462" s="266">
        <v>44462</v>
      </c>
      <c r="AC1462" s="266">
        <v>44477</v>
      </c>
      <c r="AD1462" t="s">
        <v>54</v>
      </c>
      <c r="AF1462" t="s">
        <v>55</v>
      </c>
      <c r="AG1462" t="s">
        <v>1328</v>
      </c>
      <c r="AJ1462" s="266"/>
      <c r="AK1462" s="266">
        <v>44926</v>
      </c>
      <c r="AL1462" s="266">
        <v>44938</v>
      </c>
    </row>
    <row r="1463" spans="1:38">
      <c r="A1463" t="s">
        <v>38</v>
      </c>
      <c r="B1463" t="s">
        <v>39</v>
      </c>
      <c r="C1463" t="s">
        <v>40</v>
      </c>
      <c r="D1463" t="s">
        <v>41</v>
      </c>
      <c r="E1463" t="s">
        <v>1307</v>
      </c>
      <c r="F1463" t="s">
        <v>1308</v>
      </c>
      <c r="G1463" t="s">
        <v>44</v>
      </c>
      <c r="H1463" s="266">
        <v>44378</v>
      </c>
      <c r="I1463" s="266">
        <v>45016</v>
      </c>
      <c r="J1463" s="266"/>
      <c r="K1463" t="s">
        <v>1309</v>
      </c>
      <c r="L1463" t="s">
        <v>1310</v>
      </c>
      <c r="M1463" t="s">
        <v>1042</v>
      </c>
      <c r="N1463" t="s">
        <v>48</v>
      </c>
      <c r="O1463">
        <v>3</v>
      </c>
      <c r="P1463" t="s">
        <v>82</v>
      </c>
      <c r="Q1463" t="s">
        <v>49</v>
      </c>
      <c r="R1463" t="s">
        <v>18</v>
      </c>
      <c r="S1463" t="s">
        <v>53</v>
      </c>
      <c r="T1463" t="s">
        <v>51</v>
      </c>
      <c r="U1463" t="s">
        <v>51</v>
      </c>
      <c r="V1463" t="s">
        <v>51</v>
      </c>
      <c r="W1463" s="92">
        <v>53.2</v>
      </c>
      <c r="X1463" s="92">
        <v>53.2</v>
      </c>
      <c r="Y1463" s="93">
        <v>5419324</v>
      </c>
      <c r="Z1463" s="93">
        <v>101867</v>
      </c>
      <c r="AA1463" t="s">
        <v>1311</v>
      </c>
      <c r="AB1463" s="266">
        <v>44667</v>
      </c>
      <c r="AC1463" s="266">
        <v>44714</v>
      </c>
      <c r="AD1463" t="s">
        <v>54</v>
      </c>
      <c r="AF1463" t="s">
        <v>55</v>
      </c>
      <c r="AG1463" t="s">
        <v>1329</v>
      </c>
      <c r="AH1463" t="s">
        <v>57</v>
      </c>
      <c r="AI1463" t="s">
        <v>88</v>
      </c>
      <c r="AJ1463" s="266">
        <v>44714</v>
      </c>
      <c r="AK1463" s="266">
        <v>44926</v>
      </c>
      <c r="AL1463" s="266">
        <v>44938</v>
      </c>
    </row>
    <row r="1464" spans="1:38">
      <c r="A1464" t="s">
        <v>38</v>
      </c>
      <c r="B1464" t="s">
        <v>39</v>
      </c>
      <c r="C1464" t="s">
        <v>40</v>
      </c>
      <c r="D1464" t="s">
        <v>41</v>
      </c>
      <c r="E1464" t="s">
        <v>1307</v>
      </c>
      <c r="F1464" t="s">
        <v>1308</v>
      </c>
      <c r="G1464" t="s">
        <v>44</v>
      </c>
      <c r="H1464" s="266">
        <v>44378</v>
      </c>
      <c r="I1464" s="266">
        <v>45016</v>
      </c>
      <c r="J1464" s="266"/>
      <c r="K1464" t="s">
        <v>1309</v>
      </c>
      <c r="L1464" t="s">
        <v>1310</v>
      </c>
      <c r="M1464" t="s">
        <v>1042</v>
      </c>
      <c r="N1464" t="s">
        <v>48</v>
      </c>
      <c r="O1464">
        <v>3</v>
      </c>
      <c r="P1464" t="s">
        <v>83</v>
      </c>
      <c r="Q1464" t="s">
        <v>49</v>
      </c>
      <c r="R1464" t="s">
        <v>18</v>
      </c>
      <c r="S1464" t="s">
        <v>53</v>
      </c>
      <c r="T1464" t="s">
        <v>48</v>
      </c>
      <c r="U1464" t="s">
        <v>48</v>
      </c>
      <c r="V1464" t="s">
        <v>48</v>
      </c>
      <c r="W1464" s="92">
        <v>36.2</v>
      </c>
      <c r="X1464" s="92">
        <v>36.2</v>
      </c>
      <c r="Y1464" s="93">
        <v>4629980</v>
      </c>
      <c r="Z1464" s="93">
        <v>127900</v>
      </c>
      <c r="AA1464" t="s">
        <v>61</v>
      </c>
      <c r="AB1464" s="266">
        <v>44718</v>
      </c>
      <c r="AC1464" s="266">
        <v>44729</v>
      </c>
      <c r="AD1464" t="s">
        <v>54</v>
      </c>
      <c r="AF1464" t="s">
        <v>55</v>
      </c>
      <c r="AG1464" t="s">
        <v>1330</v>
      </c>
      <c r="AH1464" t="s">
        <v>57</v>
      </c>
      <c r="AI1464" t="s">
        <v>88</v>
      </c>
      <c r="AJ1464" s="266">
        <v>44729</v>
      </c>
      <c r="AK1464" s="266">
        <v>44926</v>
      </c>
      <c r="AL1464" s="266">
        <v>44938</v>
      </c>
    </row>
    <row r="1465" spans="1:38">
      <c r="A1465" t="s">
        <v>38</v>
      </c>
      <c r="B1465" t="s">
        <v>39</v>
      </c>
      <c r="C1465" t="s">
        <v>40</v>
      </c>
      <c r="D1465" t="s">
        <v>41</v>
      </c>
      <c r="E1465" t="s">
        <v>1307</v>
      </c>
      <c r="F1465" t="s">
        <v>1308</v>
      </c>
      <c r="G1465" t="s">
        <v>44</v>
      </c>
      <c r="H1465" s="266">
        <v>44378</v>
      </c>
      <c r="I1465" s="266">
        <v>45016</v>
      </c>
      <c r="J1465" s="266"/>
      <c r="K1465" t="s">
        <v>1309</v>
      </c>
      <c r="L1465" t="s">
        <v>1310</v>
      </c>
      <c r="M1465" t="s">
        <v>1042</v>
      </c>
      <c r="N1465" t="s">
        <v>48</v>
      </c>
      <c r="O1465">
        <v>3</v>
      </c>
      <c r="P1465" t="s">
        <v>84</v>
      </c>
      <c r="Q1465" t="s">
        <v>49</v>
      </c>
      <c r="R1465" t="s">
        <v>18</v>
      </c>
      <c r="S1465" t="s">
        <v>53</v>
      </c>
      <c r="T1465" t="s">
        <v>51</v>
      </c>
      <c r="U1465" t="s">
        <v>51</v>
      </c>
      <c r="V1465" t="s">
        <v>51</v>
      </c>
      <c r="W1465" s="92">
        <v>53.2</v>
      </c>
      <c r="X1465" s="92">
        <v>53.2</v>
      </c>
      <c r="Y1465" s="93">
        <v>4404960</v>
      </c>
      <c r="Z1465" s="93">
        <v>82800</v>
      </c>
      <c r="AA1465" t="s">
        <v>61</v>
      </c>
      <c r="AB1465" s="266">
        <v>44468</v>
      </c>
      <c r="AC1465" s="266">
        <v>44487</v>
      </c>
      <c r="AD1465" t="s">
        <v>54</v>
      </c>
      <c r="AF1465" t="s">
        <v>55</v>
      </c>
      <c r="AG1465" t="s">
        <v>1331</v>
      </c>
      <c r="AH1465" t="s">
        <v>57</v>
      </c>
      <c r="AI1465" t="s">
        <v>88</v>
      </c>
      <c r="AJ1465" s="266">
        <v>44487</v>
      </c>
      <c r="AK1465" s="266">
        <v>44926</v>
      </c>
      <c r="AL1465" s="266">
        <v>44938</v>
      </c>
    </row>
    <row r="1466" spans="1:38">
      <c r="A1466" t="s">
        <v>38</v>
      </c>
      <c r="B1466" t="s">
        <v>39</v>
      </c>
      <c r="C1466" t="s">
        <v>40</v>
      </c>
      <c r="D1466" t="s">
        <v>41</v>
      </c>
      <c r="E1466" t="s">
        <v>1307</v>
      </c>
      <c r="F1466" t="s">
        <v>1308</v>
      </c>
      <c r="G1466" t="s">
        <v>44</v>
      </c>
      <c r="H1466" s="266">
        <v>44378</v>
      </c>
      <c r="I1466" s="266">
        <v>45016</v>
      </c>
      <c r="J1466" s="266"/>
      <c r="K1466" t="s">
        <v>1309</v>
      </c>
      <c r="L1466" t="s">
        <v>1310</v>
      </c>
      <c r="M1466" t="s">
        <v>1042</v>
      </c>
      <c r="N1466" t="s">
        <v>48</v>
      </c>
      <c r="O1466">
        <v>3</v>
      </c>
      <c r="P1466" t="s">
        <v>86</v>
      </c>
      <c r="Q1466" t="s">
        <v>49</v>
      </c>
      <c r="R1466" t="s">
        <v>18</v>
      </c>
      <c r="S1466" t="s">
        <v>53</v>
      </c>
      <c r="T1466" t="s">
        <v>48</v>
      </c>
      <c r="U1466" t="s">
        <v>48</v>
      </c>
      <c r="V1466" t="s">
        <v>48</v>
      </c>
      <c r="W1466" s="92">
        <v>34.6</v>
      </c>
      <c r="X1466" s="92">
        <v>34.6</v>
      </c>
      <c r="Y1466" s="93">
        <v>3259320</v>
      </c>
      <c r="Z1466" s="93">
        <v>94200</v>
      </c>
      <c r="AA1466" t="s">
        <v>61</v>
      </c>
      <c r="AB1466" s="266">
        <v>44447</v>
      </c>
      <c r="AC1466" s="266">
        <v>44453</v>
      </c>
      <c r="AD1466" t="s">
        <v>54</v>
      </c>
      <c r="AF1466" t="s">
        <v>55</v>
      </c>
      <c r="AG1466" t="s">
        <v>1332</v>
      </c>
      <c r="AH1466" t="s">
        <v>57</v>
      </c>
      <c r="AI1466" t="s">
        <v>78</v>
      </c>
      <c r="AJ1466" s="266">
        <v>44453</v>
      </c>
      <c r="AK1466" s="266">
        <v>44926</v>
      </c>
      <c r="AL1466" s="266">
        <v>44938</v>
      </c>
    </row>
    <row r="1467" spans="1:38">
      <c r="A1467" t="s">
        <v>38</v>
      </c>
      <c r="B1467" t="s">
        <v>39</v>
      </c>
      <c r="C1467" t="s">
        <v>40</v>
      </c>
      <c r="D1467" t="s">
        <v>41</v>
      </c>
      <c r="E1467" t="s">
        <v>1307</v>
      </c>
      <c r="F1467" t="s">
        <v>1308</v>
      </c>
      <c r="G1467" t="s">
        <v>44</v>
      </c>
      <c r="H1467" s="266">
        <v>44378</v>
      </c>
      <c r="I1467" s="266">
        <v>45016</v>
      </c>
      <c r="J1467" s="266"/>
      <c r="K1467" t="s">
        <v>1309</v>
      </c>
      <c r="L1467" t="s">
        <v>1310</v>
      </c>
      <c r="M1467" t="s">
        <v>1042</v>
      </c>
      <c r="N1467" t="s">
        <v>48</v>
      </c>
      <c r="O1467">
        <v>3</v>
      </c>
      <c r="P1467" t="s">
        <v>89</v>
      </c>
      <c r="Q1467" t="s">
        <v>49</v>
      </c>
      <c r="R1467" t="s">
        <v>18</v>
      </c>
      <c r="S1467" t="s">
        <v>53</v>
      </c>
      <c r="T1467" t="s">
        <v>60</v>
      </c>
      <c r="U1467" t="s">
        <v>60</v>
      </c>
      <c r="V1467" t="s">
        <v>60</v>
      </c>
      <c r="W1467" s="92">
        <v>87.8</v>
      </c>
      <c r="X1467" s="92">
        <v>87.8</v>
      </c>
      <c r="Y1467" s="93">
        <v>5807970</v>
      </c>
      <c r="Z1467" s="93">
        <v>66150</v>
      </c>
      <c r="AA1467" t="s">
        <v>1311</v>
      </c>
      <c r="AB1467" s="266">
        <v>44426</v>
      </c>
      <c r="AC1467" s="266">
        <v>44440</v>
      </c>
      <c r="AD1467" t="s">
        <v>54</v>
      </c>
      <c r="AF1467" t="s">
        <v>55</v>
      </c>
      <c r="AG1467" t="s">
        <v>1333</v>
      </c>
      <c r="AJ1467" s="266"/>
      <c r="AK1467" s="266">
        <v>44926</v>
      </c>
      <c r="AL1467" s="266">
        <v>44938</v>
      </c>
    </row>
    <row r="1468" spans="1:38">
      <c r="A1468" t="s">
        <v>38</v>
      </c>
      <c r="B1468" t="s">
        <v>39</v>
      </c>
      <c r="C1468" t="s">
        <v>40</v>
      </c>
      <c r="D1468" t="s">
        <v>41</v>
      </c>
      <c r="E1468" t="s">
        <v>1307</v>
      </c>
      <c r="F1468" t="s">
        <v>1308</v>
      </c>
      <c r="G1468" t="s">
        <v>44</v>
      </c>
      <c r="H1468" s="266">
        <v>44378</v>
      </c>
      <c r="I1468" s="266">
        <v>45016</v>
      </c>
      <c r="J1468" s="266"/>
      <c r="K1468" t="s">
        <v>1309</v>
      </c>
      <c r="L1468" t="s">
        <v>1310</v>
      </c>
      <c r="M1468" t="s">
        <v>1042</v>
      </c>
      <c r="N1468" t="s">
        <v>48</v>
      </c>
      <c r="O1468">
        <v>3</v>
      </c>
      <c r="P1468" t="s">
        <v>93</v>
      </c>
      <c r="Q1468" t="s">
        <v>49</v>
      </c>
      <c r="R1468" t="s">
        <v>18</v>
      </c>
      <c r="S1468" t="s">
        <v>53</v>
      </c>
      <c r="T1468" t="s">
        <v>51</v>
      </c>
      <c r="U1468" t="s">
        <v>51</v>
      </c>
      <c r="V1468" t="s">
        <v>51</v>
      </c>
      <c r="W1468" s="92">
        <v>50.3</v>
      </c>
      <c r="X1468" s="92">
        <v>50.3</v>
      </c>
      <c r="Y1468" s="93">
        <v>4798620</v>
      </c>
      <c r="Z1468" s="93">
        <v>95400</v>
      </c>
      <c r="AA1468" t="s">
        <v>1311</v>
      </c>
      <c r="AB1468" s="266">
        <v>44560</v>
      </c>
      <c r="AC1468" s="266">
        <v>44580</v>
      </c>
      <c r="AD1468" t="s">
        <v>54</v>
      </c>
      <c r="AF1468" t="s">
        <v>55</v>
      </c>
      <c r="AG1468" t="s">
        <v>1334</v>
      </c>
      <c r="AH1468" t="s">
        <v>57</v>
      </c>
      <c r="AI1468" t="s">
        <v>88</v>
      </c>
      <c r="AJ1468" s="266">
        <v>44580</v>
      </c>
      <c r="AK1468" s="266">
        <v>44926</v>
      </c>
      <c r="AL1468" s="266">
        <v>44938</v>
      </c>
    </row>
    <row r="1469" spans="1:38">
      <c r="A1469" t="s">
        <v>38</v>
      </c>
      <c r="B1469" t="s">
        <v>39</v>
      </c>
      <c r="C1469" t="s">
        <v>40</v>
      </c>
      <c r="D1469" t="s">
        <v>41</v>
      </c>
      <c r="E1469" t="s">
        <v>1307</v>
      </c>
      <c r="F1469" t="s">
        <v>1308</v>
      </c>
      <c r="G1469" t="s">
        <v>44</v>
      </c>
      <c r="H1469" s="266">
        <v>44378</v>
      </c>
      <c r="I1469" s="266">
        <v>45016</v>
      </c>
      <c r="J1469" s="266"/>
      <c r="K1469" t="s">
        <v>1309</v>
      </c>
      <c r="L1469" t="s">
        <v>1310</v>
      </c>
      <c r="M1469" t="s">
        <v>1042</v>
      </c>
      <c r="N1469" t="s">
        <v>48</v>
      </c>
      <c r="O1469">
        <v>3</v>
      </c>
      <c r="P1469" t="s">
        <v>94</v>
      </c>
      <c r="Q1469" t="s">
        <v>49</v>
      </c>
      <c r="R1469" t="s">
        <v>18</v>
      </c>
      <c r="S1469" t="s">
        <v>53</v>
      </c>
      <c r="T1469" t="s">
        <v>48</v>
      </c>
      <c r="U1469" t="s">
        <v>48</v>
      </c>
      <c r="V1469" t="s">
        <v>48</v>
      </c>
      <c r="W1469" s="92">
        <v>34.6</v>
      </c>
      <c r="X1469" s="92">
        <v>34.6</v>
      </c>
      <c r="Y1469" s="93">
        <v>4117400</v>
      </c>
      <c r="Z1469" s="93">
        <v>119000</v>
      </c>
      <c r="AA1469" t="s">
        <v>61</v>
      </c>
      <c r="AB1469" s="266">
        <v>44649</v>
      </c>
      <c r="AC1469" s="266">
        <v>44659</v>
      </c>
      <c r="AD1469" t="s">
        <v>54</v>
      </c>
      <c r="AF1469" t="s">
        <v>55</v>
      </c>
      <c r="AG1469" t="s">
        <v>1335</v>
      </c>
      <c r="AH1469" t="s">
        <v>57</v>
      </c>
      <c r="AI1469" t="s">
        <v>58</v>
      </c>
      <c r="AJ1469" s="266">
        <v>44659</v>
      </c>
      <c r="AK1469" s="266">
        <v>44926</v>
      </c>
      <c r="AL1469" s="266">
        <v>44938</v>
      </c>
    </row>
    <row r="1470" spans="1:38">
      <c r="A1470" t="s">
        <v>38</v>
      </c>
      <c r="B1470" t="s">
        <v>39</v>
      </c>
      <c r="C1470" t="s">
        <v>40</v>
      </c>
      <c r="D1470" t="s">
        <v>41</v>
      </c>
      <c r="E1470" t="s">
        <v>1307</v>
      </c>
      <c r="F1470" t="s">
        <v>1308</v>
      </c>
      <c r="G1470" t="s">
        <v>44</v>
      </c>
      <c r="H1470" s="266">
        <v>44378</v>
      </c>
      <c r="I1470" s="266">
        <v>45016</v>
      </c>
      <c r="J1470" s="266"/>
      <c r="K1470" t="s">
        <v>1309</v>
      </c>
      <c r="L1470" t="s">
        <v>1310</v>
      </c>
      <c r="M1470" t="s">
        <v>1042</v>
      </c>
      <c r="N1470" t="s">
        <v>48</v>
      </c>
      <c r="O1470">
        <v>3</v>
      </c>
      <c r="P1470" t="s">
        <v>95</v>
      </c>
      <c r="Q1470" t="s">
        <v>49</v>
      </c>
      <c r="R1470" t="s">
        <v>18</v>
      </c>
      <c r="S1470" t="s">
        <v>53</v>
      </c>
      <c r="U1470" t="s">
        <v>48</v>
      </c>
      <c r="V1470" t="s">
        <v>48</v>
      </c>
      <c r="W1470" s="92"/>
      <c r="X1470" s="92">
        <v>32.6</v>
      </c>
      <c r="Y1470" s="93">
        <v>3367580</v>
      </c>
      <c r="Z1470" s="93">
        <v>103300</v>
      </c>
      <c r="AA1470" t="s">
        <v>1311</v>
      </c>
      <c r="AB1470" s="266">
        <v>44493</v>
      </c>
      <c r="AC1470" s="266">
        <v>44503</v>
      </c>
      <c r="AD1470" t="s">
        <v>54</v>
      </c>
      <c r="AF1470" t="s">
        <v>55</v>
      </c>
      <c r="AG1470" t="s">
        <v>1336</v>
      </c>
      <c r="AJ1470" s="266"/>
      <c r="AK1470" s="266">
        <v>44926</v>
      </c>
      <c r="AL1470" s="266">
        <v>44938</v>
      </c>
    </row>
    <row r="1471" spans="1:38">
      <c r="A1471" t="s">
        <v>38</v>
      </c>
      <c r="B1471" t="s">
        <v>39</v>
      </c>
      <c r="C1471" t="s">
        <v>40</v>
      </c>
      <c r="D1471" t="s">
        <v>41</v>
      </c>
      <c r="E1471" t="s">
        <v>1307</v>
      </c>
      <c r="F1471" t="s">
        <v>1308</v>
      </c>
      <c r="G1471" t="s">
        <v>44</v>
      </c>
      <c r="H1471" s="266">
        <v>44378</v>
      </c>
      <c r="I1471" s="266">
        <v>45016</v>
      </c>
      <c r="J1471" s="266"/>
      <c r="K1471" t="s">
        <v>1309</v>
      </c>
      <c r="L1471" t="s">
        <v>1310</v>
      </c>
      <c r="M1471" t="s">
        <v>1042</v>
      </c>
      <c r="N1471" t="s">
        <v>48</v>
      </c>
      <c r="O1471">
        <v>3</v>
      </c>
      <c r="P1471" t="s">
        <v>96</v>
      </c>
      <c r="Q1471" t="s">
        <v>49</v>
      </c>
      <c r="R1471" t="s">
        <v>18</v>
      </c>
      <c r="S1471" t="s">
        <v>53</v>
      </c>
      <c r="T1471" t="s">
        <v>70</v>
      </c>
      <c r="U1471" t="s">
        <v>48</v>
      </c>
      <c r="V1471" t="s">
        <v>70</v>
      </c>
      <c r="W1471" s="92">
        <v>21.4</v>
      </c>
      <c r="X1471" s="92">
        <v>21.4</v>
      </c>
      <c r="Y1471" s="93">
        <v>2822660</v>
      </c>
      <c r="Z1471" s="93">
        <v>131900</v>
      </c>
      <c r="AA1471" t="s">
        <v>1311</v>
      </c>
      <c r="AB1471" s="266">
        <v>44579</v>
      </c>
      <c r="AC1471" s="266">
        <v>44629</v>
      </c>
      <c r="AD1471" t="s">
        <v>54</v>
      </c>
      <c r="AF1471" t="s">
        <v>55</v>
      </c>
      <c r="AG1471" t="s">
        <v>1337</v>
      </c>
      <c r="AJ1471" s="266"/>
      <c r="AK1471" s="266">
        <v>44926</v>
      </c>
      <c r="AL1471" s="266">
        <v>44938</v>
      </c>
    </row>
    <row r="1472" spans="1:38">
      <c r="A1472" t="s">
        <v>38</v>
      </c>
      <c r="B1472" t="s">
        <v>39</v>
      </c>
      <c r="C1472" t="s">
        <v>40</v>
      </c>
      <c r="D1472" t="s">
        <v>41</v>
      </c>
      <c r="E1472" t="s">
        <v>1307</v>
      </c>
      <c r="F1472" t="s">
        <v>1308</v>
      </c>
      <c r="G1472" t="s">
        <v>44</v>
      </c>
      <c r="H1472" s="266">
        <v>44378</v>
      </c>
      <c r="I1472" s="266">
        <v>45016</v>
      </c>
      <c r="J1472" s="266"/>
      <c r="K1472" t="s">
        <v>1309</v>
      </c>
      <c r="L1472" t="s">
        <v>1310</v>
      </c>
      <c r="M1472" t="s">
        <v>1042</v>
      </c>
      <c r="N1472" t="s">
        <v>48</v>
      </c>
      <c r="O1472">
        <v>3</v>
      </c>
      <c r="P1472" t="s">
        <v>97</v>
      </c>
      <c r="Q1472" t="s">
        <v>49</v>
      </c>
      <c r="R1472" t="s">
        <v>59</v>
      </c>
      <c r="S1472" t="s">
        <v>50</v>
      </c>
      <c r="T1472" t="s">
        <v>70</v>
      </c>
      <c r="U1472" t="s">
        <v>48</v>
      </c>
      <c r="V1472" t="s">
        <v>70</v>
      </c>
      <c r="W1472" s="92">
        <v>23.2</v>
      </c>
      <c r="X1472" s="92">
        <v>23.2</v>
      </c>
      <c r="Y1472" s="93">
        <v>3964880</v>
      </c>
      <c r="Z1472" s="93">
        <v>170900</v>
      </c>
      <c r="AA1472" t="s">
        <v>61</v>
      </c>
      <c r="AB1472" s="266"/>
      <c r="AC1472" s="266"/>
      <c r="AJ1472" s="266"/>
      <c r="AK1472" s="266"/>
      <c r="AL1472" s="266">
        <v>44938</v>
      </c>
    </row>
    <row r="1473" spans="1:38">
      <c r="A1473" t="s">
        <v>38</v>
      </c>
      <c r="B1473" t="s">
        <v>39</v>
      </c>
      <c r="C1473" t="s">
        <v>40</v>
      </c>
      <c r="D1473" t="s">
        <v>41</v>
      </c>
      <c r="E1473" t="s">
        <v>1307</v>
      </c>
      <c r="F1473" t="s">
        <v>1308</v>
      </c>
      <c r="G1473" t="s">
        <v>44</v>
      </c>
      <c r="H1473" s="266">
        <v>44378</v>
      </c>
      <c r="I1473" s="266">
        <v>45016</v>
      </c>
      <c r="J1473" s="266"/>
      <c r="K1473" t="s">
        <v>1309</v>
      </c>
      <c r="L1473" t="s">
        <v>1310</v>
      </c>
      <c r="M1473" t="s">
        <v>1042</v>
      </c>
      <c r="N1473" t="s">
        <v>48</v>
      </c>
      <c r="O1473">
        <v>3</v>
      </c>
      <c r="P1473" t="s">
        <v>98</v>
      </c>
      <c r="Q1473" t="s">
        <v>49</v>
      </c>
      <c r="R1473" t="s">
        <v>18</v>
      </c>
      <c r="S1473" t="s">
        <v>53</v>
      </c>
      <c r="T1473" t="s">
        <v>51</v>
      </c>
      <c r="U1473" t="s">
        <v>51</v>
      </c>
      <c r="V1473" t="s">
        <v>51</v>
      </c>
      <c r="W1473" s="92">
        <v>50.2</v>
      </c>
      <c r="X1473" s="92">
        <v>50.2</v>
      </c>
      <c r="Y1473" s="93">
        <v>5387765</v>
      </c>
      <c r="Z1473" s="93">
        <v>107326</v>
      </c>
      <c r="AA1473" t="s">
        <v>1311</v>
      </c>
      <c r="AB1473" s="266">
        <v>44680</v>
      </c>
      <c r="AC1473" s="266">
        <v>44714</v>
      </c>
      <c r="AD1473" t="s">
        <v>54</v>
      </c>
      <c r="AF1473" t="s">
        <v>55</v>
      </c>
      <c r="AG1473" t="s">
        <v>1338</v>
      </c>
      <c r="AH1473" t="s">
        <v>57</v>
      </c>
      <c r="AI1473" t="s">
        <v>88</v>
      </c>
      <c r="AJ1473" s="266">
        <v>44714</v>
      </c>
      <c r="AK1473" s="266">
        <v>44926</v>
      </c>
      <c r="AL1473" s="266">
        <v>44938</v>
      </c>
    </row>
    <row r="1474" spans="1:38">
      <c r="A1474" t="s">
        <v>38</v>
      </c>
      <c r="B1474" t="s">
        <v>39</v>
      </c>
      <c r="C1474" t="s">
        <v>40</v>
      </c>
      <c r="D1474" t="s">
        <v>41</v>
      </c>
      <c r="E1474" t="s">
        <v>1307</v>
      </c>
      <c r="F1474" t="s">
        <v>1308</v>
      </c>
      <c r="G1474" t="s">
        <v>44</v>
      </c>
      <c r="H1474" s="266">
        <v>44378</v>
      </c>
      <c r="I1474" s="266">
        <v>45016</v>
      </c>
      <c r="J1474" s="266"/>
      <c r="K1474" t="s">
        <v>1309</v>
      </c>
      <c r="L1474" t="s">
        <v>1310</v>
      </c>
      <c r="M1474" t="s">
        <v>1042</v>
      </c>
      <c r="N1474" t="s">
        <v>48</v>
      </c>
      <c r="O1474">
        <v>4</v>
      </c>
      <c r="P1474" t="s">
        <v>99</v>
      </c>
      <c r="Q1474" t="s">
        <v>49</v>
      </c>
      <c r="R1474" t="s">
        <v>18</v>
      </c>
      <c r="S1474" t="s">
        <v>53</v>
      </c>
      <c r="U1474" t="s">
        <v>48</v>
      </c>
      <c r="V1474" t="s">
        <v>48</v>
      </c>
      <c r="W1474" s="92"/>
      <c r="X1474" s="92">
        <v>41.4</v>
      </c>
      <c r="Y1474" s="93">
        <v>3999240</v>
      </c>
      <c r="Z1474" s="93">
        <v>96600</v>
      </c>
      <c r="AA1474" t="s">
        <v>1052</v>
      </c>
      <c r="AB1474" s="266">
        <v>44547</v>
      </c>
      <c r="AC1474" s="266">
        <v>44552</v>
      </c>
      <c r="AD1474" t="s">
        <v>54</v>
      </c>
      <c r="AF1474" t="s">
        <v>55</v>
      </c>
      <c r="AG1474" t="s">
        <v>1339</v>
      </c>
      <c r="AJ1474" s="266"/>
      <c r="AK1474" s="266">
        <v>44926</v>
      </c>
      <c r="AL1474" s="266">
        <v>44938</v>
      </c>
    </row>
    <row r="1475" spans="1:38">
      <c r="A1475" t="s">
        <v>38</v>
      </c>
      <c r="B1475" t="s">
        <v>39</v>
      </c>
      <c r="C1475" t="s">
        <v>40</v>
      </c>
      <c r="D1475" t="s">
        <v>41</v>
      </c>
      <c r="E1475" t="s">
        <v>1307</v>
      </c>
      <c r="F1475" t="s">
        <v>1308</v>
      </c>
      <c r="G1475" t="s">
        <v>44</v>
      </c>
      <c r="H1475" s="266">
        <v>44378</v>
      </c>
      <c r="I1475" s="266">
        <v>45016</v>
      </c>
      <c r="J1475" s="266"/>
      <c r="K1475" t="s">
        <v>1309</v>
      </c>
      <c r="L1475" t="s">
        <v>1310</v>
      </c>
      <c r="M1475" t="s">
        <v>1042</v>
      </c>
      <c r="N1475" t="s">
        <v>48</v>
      </c>
      <c r="O1475">
        <v>4</v>
      </c>
      <c r="P1475" t="s">
        <v>100</v>
      </c>
      <c r="Q1475" t="s">
        <v>49</v>
      </c>
      <c r="R1475" t="s">
        <v>18</v>
      </c>
      <c r="S1475" t="s">
        <v>53</v>
      </c>
      <c r="T1475" t="s">
        <v>51</v>
      </c>
      <c r="U1475" t="s">
        <v>51</v>
      </c>
      <c r="V1475" t="s">
        <v>51</v>
      </c>
      <c r="W1475" s="92">
        <v>53.2</v>
      </c>
      <c r="X1475" s="92">
        <v>53.2</v>
      </c>
      <c r="Y1475" s="93">
        <v>6373360</v>
      </c>
      <c r="Z1475" s="93">
        <v>119800</v>
      </c>
      <c r="AA1475" t="s">
        <v>61</v>
      </c>
      <c r="AB1475" s="266">
        <v>44817</v>
      </c>
      <c r="AC1475" s="266">
        <v>44839</v>
      </c>
      <c r="AD1475" t="s">
        <v>54</v>
      </c>
      <c r="AF1475" t="s">
        <v>55</v>
      </c>
      <c r="AG1475" t="s">
        <v>1340</v>
      </c>
      <c r="AH1475" t="s">
        <v>57</v>
      </c>
      <c r="AI1475" t="s">
        <v>63</v>
      </c>
      <c r="AJ1475" s="266">
        <v>44839</v>
      </c>
      <c r="AK1475" s="266">
        <v>44926</v>
      </c>
      <c r="AL1475" s="266">
        <v>44938</v>
      </c>
    </row>
    <row r="1476" spans="1:38">
      <c r="A1476" t="s">
        <v>38</v>
      </c>
      <c r="B1476" t="s">
        <v>39</v>
      </c>
      <c r="C1476" t="s">
        <v>40</v>
      </c>
      <c r="D1476" t="s">
        <v>41</v>
      </c>
      <c r="E1476" t="s">
        <v>1307</v>
      </c>
      <c r="F1476" t="s">
        <v>1308</v>
      </c>
      <c r="G1476" t="s">
        <v>44</v>
      </c>
      <c r="H1476" s="266">
        <v>44378</v>
      </c>
      <c r="I1476" s="266">
        <v>45016</v>
      </c>
      <c r="J1476" s="266"/>
      <c r="K1476" t="s">
        <v>1309</v>
      </c>
      <c r="L1476" t="s">
        <v>1310</v>
      </c>
      <c r="M1476" t="s">
        <v>1042</v>
      </c>
      <c r="N1476" t="s">
        <v>48</v>
      </c>
      <c r="O1476">
        <v>4</v>
      </c>
      <c r="P1476" t="s">
        <v>101</v>
      </c>
      <c r="Q1476" t="s">
        <v>49</v>
      </c>
      <c r="R1476" t="s">
        <v>18</v>
      </c>
      <c r="S1476" t="s">
        <v>53</v>
      </c>
      <c r="T1476" t="s">
        <v>48</v>
      </c>
      <c r="U1476" t="s">
        <v>48</v>
      </c>
      <c r="V1476" t="s">
        <v>48</v>
      </c>
      <c r="W1476" s="92">
        <v>36.2</v>
      </c>
      <c r="X1476" s="92">
        <v>36.2</v>
      </c>
      <c r="Y1476" s="93">
        <v>3612760</v>
      </c>
      <c r="Z1476" s="93">
        <v>99800</v>
      </c>
      <c r="AA1476" t="s">
        <v>1311</v>
      </c>
      <c r="AB1476" s="266">
        <v>44492</v>
      </c>
      <c r="AC1476" s="266">
        <v>44537</v>
      </c>
      <c r="AD1476" t="s">
        <v>54</v>
      </c>
      <c r="AF1476" t="s">
        <v>55</v>
      </c>
      <c r="AG1476" t="s">
        <v>1341</v>
      </c>
      <c r="AH1476" t="s">
        <v>57</v>
      </c>
      <c r="AI1476" t="s">
        <v>88</v>
      </c>
      <c r="AJ1476" s="266">
        <v>44537</v>
      </c>
      <c r="AK1476" s="266">
        <v>44926</v>
      </c>
      <c r="AL1476" s="266">
        <v>44938</v>
      </c>
    </row>
    <row r="1477" spans="1:38">
      <c r="A1477" t="s">
        <v>38</v>
      </c>
      <c r="B1477" t="s">
        <v>39</v>
      </c>
      <c r="C1477" t="s">
        <v>40</v>
      </c>
      <c r="D1477" t="s">
        <v>41</v>
      </c>
      <c r="E1477" t="s">
        <v>1307</v>
      </c>
      <c r="F1477" t="s">
        <v>1308</v>
      </c>
      <c r="G1477" t="s">
        <v>44</v>
      </c>
      <c r="H1477" s="266">
        <v>44378</v>
      </c>
      <c r="I1477" s="266">
        <v>45016</v>
      </c>
      <c r="J1477" s="266"/>
      <c r="K1477" t="s">
        <v>1309</v>
      </c>
      <c r="L1477" t="s">
        <v>1310</v>
      </c>
      <c r="M1477" t="s">
        <v>1042</v>
      </c>
      <c r="N1477" t="s">
        <v>48</v>
      </c>
      <c r="O1477">
        <v>4</v>
      </c>
      <c r="P1477" t="s">
        <v>102</v>
      </c>
      <c r="Q1477" t="s">
        <v>49</v>
      </c>
      <c r="R1477" t="s">
        <v>18</v>
      </c>
      <c r="S1477" t="s">
        <v>53</v>
      </c>
      <c r="T1477" t="s">
        <v>51</v>
      </c>
      <c r="U1477" t="s">
        <v>51</v>
      </c>
      <c r="V1477" t="s">
        <v>51</v>
      </c>
      <c r="W1477" s="92">
        <v>53.2</v>
      </c>
      <c r="X1477" s="92">
        <v>53.2</v>
      </c>
      <c r="Y1477" s="93">
        <v>4342928</v>
      </c>
      <c r="Z1477" s="93">
        <v>81634</v>
      </c>
      <c r="AA1477" t="s">
        <v>1311</v>
      </c>
      <c r="AB1477" s="266">
        <v>44478</v>
      </c>
      <c r="AC1477" s="266">
        <v>44496</v>
      </c>
      <c r="AD1477" t="s">
        <v>54</v>
      </c>
      <c r="AF1477" t="s">
        <v>55</v>
      </c>
      <c r="AG1477" t="s">
        <v>1342</v>
      </c>
      <c r="AJ1477" s="266"/>
      <c r="AK1477" s="266">
        <v>44926</v>
      </c>
      <c r="AL1477" s="266">
        <v>44938</v>
      </c>
    </row>
    <row r="1478" spans="1:38">
      <c r="A1478" t="s">
        <v>38</v>
      </c>
      <c r="B1478" t="s">
        <v>39</v>
      </c>
      <c r="C1478" t="s">
        <v>40</v>
      </c>
      <c r="D1478" t="s">
        <v>41</v>
      </c>
      <c r="E1478" t="s">
        <v>1307</v>
      </c>
      <c r="F1478" t="s">
        <v>1308</v>
      </c>
      <c r="G1478" t="s">
        <v>44</v>
      </c>
      <c r="H1478" s="266">
        <v>44378</v>
      </c>
      <c r="I1478" s="266">
        <v>45016</v>
      </c>
      <c r="J1478" s="266"/>
      <c r="K1478" t="s">
        <v>1309</v>
      </c>
      <c r="L1478" t="s">
        <v>1310</v>
      </c>
      <c r="M1478" t="s">
        <v>1042</v>
      </c>
      <c r="N1478" t="s">
        <v>48</v>
      </c>
      <c r="O1478">
        <v>4</v>
      </c>
      <c r="P1478" t="s">
        <v>103</v>
      </c>
      <c r="Q1478" t="s">
        <v>49</v>
      </c>
      <c r="R1478" t="s">
        <v>18</v>
      </c>
      <c r="S1478" t="s">
        <v>53</v>
      </c>
      <c r="T1478" t="s">
        <v>48</v>
      </c>
      <c r="U1478" t="s">
        <v>48</v>
      </c>
      <c r="V1478" t="s">
        <v>48</v>
      </c>
      <c r="W1478" s="92">
        <v>34.6</v>
      </c>
      <c r="X1478" s="92">
        <v>34.6</v>
      </c>
      <c r="Y1478" s="93">
        <v>3441662</v>
      </c>
      <c r="Z1478" s="93">
        <v>99470</v>
      </c>
      <c r="AA1478" t="s">
        <v>1311</v>
      </c>
      <c r="AB1478" s="266">
        <v>44495</v>
      </c>
      <c r="AC1478" s="266">
        <v>44519</v>
      </c>
      <c r="AD1478" t="s">
        <v>54</v>
      </c>
      <c r="AF1478" t="s">
        <v>55</v>
      </c>
      <c r="AG1478" t="s">
        <v>1343</v>
      </c>
      <c r="AJ1478" s="266"/>
      <c r="AK1478" s="266">
        <v>44926</v>
      </c>
      <c r="AL1478" s="266">
        <v>44938</v>
      </c>
    </row>
    <row r="1479" spans="1:38">
      <c r="A1479" t="s">
        <v>38</v>
      </c>
      <c r="B1479" t="s">
        <v>39</v>
      </c>
      <c r="C1479" t="s">
        <v>40</v>
      </c>
      <c r="D1479" t="s">
        <v>41</v>
      </c>
      <c r="E1479" t="s">
        <v>1307</v>
      </c>
      <c r="F1479" t="s">
        <v>1308</v>
      </c>
      <c r="G1479" t="s">
        <v>44</v>
      </c>
      <c r="H1479" s="266">
        <v>44378</v>
      </c>
      <c r="I1479" s="266">
        <v>45016</v>
      </c>
      <c r="J1479" s="266"/>
      <c r="K1479" t="s">
        <v>1309</v>
      </c>
      <c r="L1479" t="s">
        <v>1310</v>
      </c>
      <c r="M1479" t="s">
        <v>1042</v>
      </c>
      <c r="N1479" t="s">
        <v>48</v>
      </c>
      <c r="O1479">
        <v>4</v>
      </c>
      <c r="P1479" t="s">
        <v>106</v>
      </c>
      <c r="Q1479" t="s">
        <v>49</v>
      </c>
      <c r="R1479" t="s">
        <v>1344</v>
      </c>
      <c r="S1479" t="s">
        <v>50</v>
      </c>
      <c r="T1479" t="s">
        <v>60</v>
      </c>
      <c r="U1479" t="s">
        <v>60</v>
      </c>
      <c r="V1479" t="s">
        <v>60</v>
      </c>
      <c r="W1479" s="92">
        <v>87.8</v>
      </c>
      <c r="X1479" s="92">
        <v>87.8</v>
      </c>
      <c r="Y1479" s="93">
        <v>8850240</v>
      </c>
      <c r="Z1479" s="93">
        <v>100800</v>
      </c>
      <c r="AA1479" t="s">
        <v>61</v>
      </c>
      <c r="AB1479" s="266"/>
      <c r="AC1479" s="266"/>
      <c r="AJ1479" s="266"/>
      <c r="AK1479" s="266"/>
      <c r="AL1479" s="266">
        <v>44938</v>
      </c>
    </row>
    <row r="1480" spans="1:38">
      <c r="A1480" t="s">
        <v>38</v>
      </c>
      <c r="B1480" t="s">
        <v>39</v>
      </c>
      <c r="C1480" t="s">
        <v>40</v>
      </c>
      <c r="D1480" t="s">
        <v>41</v>
      </c>
      <c r="E1480" t="s">
        <v>1307</v>
      </c>
      <c r="F1480" t="s">
        <v>1308</v>
      </c>
      <c r="G1480" t="s">
        <v>44</v>
      </c>
      <c r="H1480" s="266">
        <v>44378</v>
      </c>
      <c r="I1480" s="266">
        <v>45016</v>
      </c>
      <c r="J1480" s="266"/>
      <c r="K1480" t="s">
        <v>1309</v>
      </c>
      <c r="L1480" t="s">
        <v>1310</v>
      </c>
      <c r="M1480" t="s">
        <v>1042</v>
      </c>
      <c r="N1480" t="s">
        <v>48</v>
      </c>
      <c r="O1480">
        <v>4</v>
      </c>
      <c r="P1480" t="s">
        <v>107</v>
      </c>
      <c r="Q1480" t="s">
        <v>49</v>
      </c>
      <c r="R1480" t="s">
        <v>18</v>
      </c>
      <c r="S1480" t="s">
        <v>53</v>
      </c>
      <c r="T1480" t="s">
        <v>51</v>
      </c>
      <c r="U1480" t="s">
        <v>51</v>
      </c>
      <c r="V1480" t="s">
        <v>51</v>
      </c>
      <c r="W1480" s="92">
        <v>50.3</v>
      </c>
      <c r="X1480" s="92">
        <v>50.3</v>
      </c>
      <c r="Y1480" s="93">
        <v>4175201</v>
      </c>
      <c r="Z1480" s="93">
        <v>83006</v>
      </c>
      <c r="AA1480" t="s">
        <v>1311</v>
      </c>
      <c r="AB1480" s="266">
        <v>44496</v>
      </c>
      <c r="AC1480" s="266">
        <v>44517</v>
      </c>
      <c r="AD1480" t="s">
        <v>54</v>
      </c>
      <c r="AF1480" t="s">
        <v>55</v>
      </c>
      <c r="AG1480" t="s">
        <v>1345</v>
      </c>
      <c r="AJ1480" s="266"/>
      <c r="AK1480" s="266">
        <v>44926</v>
      </c>
      <c r="AL1480" s="266">
        <v>44938</v>
      </c>
    </row>
    <row r="1481" spans="1:38">
      <c r="A1481" t="s">
        <v>38</v>
      </c>
      <c r="B1481" t="s">
        <v>39</v>
      </c>
      <c r="C1481" t="s">
        <v>40</v>
      </c>
      <c r="D1481" t="s">
        <v>41</v>
      </c>
      <c r="E1481" t="s">
        <v>1307</v>
      </c>
      <c r="F1481" t="s">
        <v>1308</v>
      </c>
      <c r="G1481" t="s">
        <v>44</v>
      </c>
      <c r="H1481" s="266">
        <v>44378</v>
      </c>
      <c r="I1481" s="266">
        <v>45016</v>
      </c>
      <c r="J1481" s="266"/>
      <c r="K1481" t="s">
        <v>1309</v>
      </c>
      <c r="L1481" t="s">
        <v>1310</v>
      </c>
      <c r="M1481" t="s">
        <v>1042</v>
      </c>
      <c r="N1481" t="s">
        <v>48</v>
      </c>
      <c r="O1481">
        <v>4</v>
      </c>
      <c r="P1481" t="s">
        <v>108</v>
      </c>
      <c r="Q1481" t="s">
        <v>49</v>
      </c>
      <c r="R1481" t="s">
        <v>18</v>
      </c>
      <c r="S1481" t="s">
        <v>53</v>
      </c>
      <c r="T1481" t="s">
        <v>48</v>
      </c>
      <c r="U1481" t="s">
        <v>48</v>
      </c>
      <c r="V1481" t="s">
        <v>48</v>
      </c>
      <c r="W1481" s="92">
        <v>34.6</v>
      </c>
      <c r="X1481" s="92">
        <v>34.6</v>
      </c>
      <c r="Y1481" s="93">
        <v>3504980</v>
      </c>
      <c r="Z1481" s="93">
        <v>101300</v>
      </c>
      <c r="AA1481" t="s">
        <v>61</v>
      </c>
      <c r="AB1481" s="266">
        <v>44489</v>
      </c>
      <c r="AC1481" s="266">
        <v>44518</v>
      </c>
      <c r="AD1481" t="s">
        <v>54</v>
      </c>
      <c r="AF1481" t="s">
        <v>55</v>
      </c>
      <c r="AG1481" t="s">
        <v>1346</v>
      </c>
      <c r="AJ1481" s="266"/>
      <c r="AK1481" s="266">
        <v>44926</v>
      </c>
      <c r="AL1481" s="266">
        <v>44938</v>
      </c>
    </row>
    <row r="1482" spans="1:38">
      <c r="A1482" t="s">
        <v>38</v>
      </c>
      <c r="B1482" t="s">
        <v>39</v>
      </c>
      <c r="C1482" t="s">
        <v>40</v>
      </c>
      <c r="D1482" t="s">
        <v>41</v>
      </c>
      <c r="E1482" t="s">
        <v>1307</v>
      </c>
      <c r="F1482" t="s">
        <v>1308</v>
      </c>
      <c r="G1482" t="s">
        <v>44</v>
      </c>
      <c r="H1482" s="266">
        <v>44378</v>
      </c>
      <c r="I1482" s="266">
        <v>45016</v>
      </c>
      <c r="J1482" s="266"/>
      <c r="K1482" t="s">
        <v>1309</v>
      </c>
      <c r="L1482" t="s">
        <v>1310</v>
      </c>
      <c r="M1482" t="s">
        <v>1042</v>
      </c>
      <c r="N1482" t="s">
        <v>48</v>
      </c>
      <c r="O1482">
        <v>4</v>
      </c>
      <c r="P1482" t="s">
        <v>109</v>
      </c>
      <c r="Q1482" t="s">
        <v>49</v>
      </c>
      <c r="R1482" t="s">
        <v>18</v>
      </c>
      <c r="S1482" t="s">
        <v>53</v>
      </c>
      <c r="T1482" t="s">
        <v>48</v>
      </c>
      <c r="U1482" t="s">
        <v>48</v>
      </c>
      <c r="V1482" t="s">
        <v>48</v>
      </c>
      <c r="W1482" s="92">
        <v>32.6</v>
      </c>
      <c r="X1482" s="92">
        <v>32.6</v>
      </c>
      <c r="Y1482" s="93">
        <v>4381929</v>
      </c>
      <c r="Z1482" s="93">
        <v>134415</v>
      </c>
      <c r="AA1482" t="s">
        <v>1311</v>
      </c>
      <c r="AB1482" s="266">
        <v>44697</v>
      </c>
      <c r="AC1482" s="266">
        <v>44715</v>
      </c>
      <c r="AD1482" t="s">
        <v>54</v>
      </c>
      <c r="AF1482" t="s">
        <v>55</v>
      </c>
      <c r="AG1482" t="s">
        <v>1347</v>
      </c>
      <c r="AH1482" t="s">
        <v>57</v>
      </c>
      <c r="AI1482" t="s">
        <v>78</v>
      </c>
      <c r="AJ1482" s="266">
        <v>44715</v>
      </c>
      <c r="AK1482" s="266">
        <v>44926</v>
      </c>
      <c r="AL1482" s="266">
        <v>44938</v>
      </c>
    </row>
    <row r="1483" spans="1:38">
      <c r="A1483" t="s">
        <v>38</v>
      </c>
      <c r="B1483" t="s">
        <v>39</v>
      </c>
      <c r="C1483" t="s">
        <v>40</v>
      </c>
      <c r="D1483" t="s">
        <v>41</v>
      </c>
      <c r="E1483" t="s">
        <v>1307</v>
      </c>
      <c r="F1483" t="s">
        <v>1308</v>
      </c>
      <c r="G1483" t="s">
        <v>44</v>
      </c>
      <c r="H1483" s="266">
        <v>44378</v>
      </c>
      <c r="I1483" s="266">
        <v>45016</v>
      </c>
      <c r="J1483" s="266"/>
      <c r="K1483" t="s">
        <v>1309</v>
      </c>
      <c r="L1483" t="s">
        <v>1310</v>
      </c>
      <c r="M1483" t="s">
        <v>1042</v>
      </c>
      <c r="N1483" t="s">
        <v>48</v>
      </c>
      <c r="O1483">
        <v>4</v>
      </c>
      <c r="P1483" t="s">
        <v>110</v>
      </c>
      <c r="Q1483" t="s">
        <v>49</v>
      </c>
      <c r="R1483" t="s">
        <v>18</v>
      </c>
      <c r="S1483" t="s">
        <v>53</v>
      </c>
      <c r="T1483" t="s">
        <v>70</v>
      </c>
      <c r="U1483" t="s">
        <v>48</v>
      </c>
      <c r="V1483" t="s">
        <v>70</v>
      </c>
      <c r="W1483" s="92">
        <v>21.4</v>
      </c>
      <c r="X1483" s="92">
        <v>21.4</v>
      </c>
      <c r="Y1483" s="93">
        <v>2386100</v>
      </c>
      <c r="Z1483" s="93">
        <v>111500</v>
      </c>
      <c r="AA1483" t="s">
        <v>61</v>
      </c>
      <c r="AB1483" s="266">
        <v>44463</v>
      </c>
      <c r="AC1483" s="266">
        <v>44482</v>
      </c>
      <c r="AD1483" t="s">
        <v>54</v>
      </c>
      <c r="AF1483" t="s">
        <v>55</v>
      </c>
      <c r="AG1483" t="s">
        <v>1348</v>
      </c>
      <c r="AJ1483" s="266"/>
      <c r="AK1483" s="266">
        <v>44926</v>
      </c>
      <c r="AL1483" s="266">
        <v>44938</v>
      </c>
    </row>
    <row r="1484" spans="1:38">
      <c r="A1484" t="s">
        <v>38</v>
      </c>
      <c r="B1484" t="s">
        <v>39</v>
      </c>
      <c r="C1484" t="s">
        <v>40</v>
      </c>
      <c r="D1484" t="s">
        <v>41</v>
      </c>
      <c r="E1484" t="s">
        <v>1307</v>
      </c>
      <c r="F1484" t="s">
        <v>1308</v>
      </c>
      <c r="G1484" t="s">
        <v>44</v>
      </c>
      <c r="H1484" s="266">
        <v>44378</v>
      </c>
      <c r="I1484" s="266">
        <v>45016</v>
      </c>
      <c r="J1484" s="266"/>
      <c r="K1484" t="s">
        <v>1309</v>
      </c>
      <c r="L1484" t="s">
        <v>1310</v>
      </c>
      <c r="M1484" t="s">
        <v>1042</v>
      </c>
      <c r="N1484" t="s">
        <v>48</v>
      </c>
      <c r="O1484">
        <v>4</v>
      </c>
      <c r="P1484" t="s">
        <v>111</v>
      </c>
      <c r="Q1484" t="s">
        <v>49</v>
      </c>
      <c r="R1484" t="s">
        <v>18</v>
      </c>
      <c r="S1484" t="s">
        <v>53</v>
      </c>
      <c r="T1484" t="s">
        <v>70</v>
      </c>
      <c r="U1484" t="s">
        <v>48</v>
      </c>
      <c r="V1484" t="s">
        <v>70</v>
      </c>
      <c r="W1484" s="92">
        <v>23.2</v>
      </c>
      <c r="X1484" s="92">
        <v>23.2</v>
      </c>
      <c r="Y1484" s="93">
        <v>3092560</v>
      </c>
      <c r="Z1484" s="93">
        <v>133300</v>
      </c>
      <c r="AA1484" t="s">
        <v>1311</v>
      </c>
      <c r="AB1484" s="266">
        <v>44596</v>
      </c>
      <c r="AC1484" s="266">
        <v>44609</v>
      </c>
      <c r="AD1484" t="s">
        <v>54</v>
      </c>
      <c r="AF1484" t="s">
        <v>55</v>
      </c>
      <c r="AG1484" t="s">
        <v>1349</v>
      </c>
      <c r="AH1484" t="s">
        <v>57</v>
      </c>
      <c r="AI1484" t="s">
        <v>105</v>
      </c>
      <c r="AJ1484" s="266">
        <v>44609</v>
      </c>
      <c r="AK1484" s="266">
        <v>44926</v>
      </c>
      <c r="AL1484" s="266">
        <v>44938</v>
      </c>
    </row>
    <row r="1485" spans="1:38">
      <c r="A1485" t="s">
        <v>38</v>
      </c>
      <c r="B1485" t="s">
        <v>39</v>
      </c>
      <c r="C1485" t="s">
        <v>40</v>
      </c>
      <c r="D1485" t="s">
        <v>41</v>
      </c>
      <c r="E1485" t="s">
        <v>1307</v>
      </c>
      <c r="F1485" t="s">
        <v>1308</v>
      </c>
      <c r="G1485" t="s">
        <v>44</v>
      </c>
      <c r="H1485" s="266">
        <v>44378</v>
      </c>
      <c r="I1485" s="266">
        <v>45016</v>
      </c>
      <c r="J1485" s="266"/>
      <c r="K1485" t="s">
        <v>1309</v>
      </c>
      <c r="L1485" t="s">
        <v>1310</v>
      </c>
      <c r="M1485" t="s">
        <v>1042</v>
      </c>
      <c r="N1485" t="s">
        <v>48</v>
      </c>
      <c r="O1485">
        <v>4</v>
      </c>
      <c r="P1485" t="s">
        <v>113</v>
      </c>
      <c r="Q1485" t="s">
        <v>49</v>
      </c>
      <c r="R1485" t="s">
        <v>18</v>
      </c>
      <c r="S1485" t="s">
        <v>53</v>
      </c>
      <c r="T1485" t="s">
        <v>51</v>
      </c>
      <c r="U1485" t="s">
        <v>51</v>
      </c>
      <c r="V1485" t="s">
        <v>51</v>
      </c>
      <c r="W1485" s="92">
        <v>50.2</v>
      </c>
      <c r="X1485" s="92">
        <v>50.2</v>
      </c>
      <c r="Y1485" s="93">
        <v>4146520</v>
      </c>
      <c r="Z1485" s="93">
        <v>82600</v>
      </c>
      <c r="AA1485" t="s">
        <v>61</v>
      </c>
      <c r="AB1485" s="266">
        <v>44485</v>
      </c>
      <c r="AC1485" s="266">
        <v>44502</v>
      </c>
      <c r="AD1485" t="s">
        <v>54</v>
      </c>
      <c r="AF1485" t="s">
        <v>55</v>
      </c>
      <c r="AG1485" t="s">
        <v>1350</v>
      </c>
      <c r="AJ1485" s="266"/>
      <c r="AK1485" s="266">
        <v>44926</v>
      </c>
      <c r="AL1485" s="266">
        <v>44938</v>
      </c>
    </row>
    <row r="1486" spans="1:38">
      <c r="A1486" t="s">
        <v>38</v>
      </c>
      <c r="B1486" t="s">
        <v>39</v>
      </c>
      <c r="C1486" t="s">
        <v>40</v>
      </c>
      <c r="D1486" t="s">
        <v>41</v>
      </c>
      <c r="E1486" t="s">
        <v>1307</v>
      </c>
      <c r="F1486" t="s">
        <v>1308</v>
      </c>
      <c r="G1486" t="s">
        <v>44</v>
      </c>
      <c r="H1486" s="266">
        <v>44378</v>
      </c>
      <c r="I1486" s="266">
        <v>45016</v>
      </c>
      <c r="J1486" s="266"/>
      <c r="K1486" t="s">
        <v>1309</v>
      </c>
      <c r="L1486" t="s">
        <v>1310</v>
      </c>
      <c r="M1486" t="s">
        <v>1042</v>
      </c>
      <c r="N1486" t="s">
        <v>48</v>
      </c>
      <c r="O1486">
        <v>5</v>
      </c>
      <c r="P1486" t="s">
        <v>114</v>
      </c>
      <c r="Q1486" t="s">
        <v>49</v>
      </c>
      <c r="R1486" t="s">
        <v>18</v>
      </c>
      <c r="S1486" t="s">
        <v>53</v>
      </c>
      <c r="T1486" t="s">
        <v>48</v>
      </c>
      <c r="U1486" t="s">
        <v>48</v>
      </c>
      <c r="V1486" t="s">
        <v>48</v>
      </c>
      <c r="W1486" s="92">
        <v>41.4</v>
      </c>
      <c r="X1486" s="92">
        <v>41.4</v>
      </c>
      <c r="Y1486" s="93">
        <v>3850200</v>
      </c>
      <c r="Z1486" s="93">
        <v>93000</v>
      </c>
      <c r="AA1486" t="s">
        <v>1311</v>
      </c>
      <c r="AB1486" s="266">
        <v>44460</v>
      </c>
      <c r="AC1486" s="266">
        <v>44475</v>
      </c>
      <c r="AD1486" t="s">
        <v>54</v>
      </c>
      <c r="AF1486" t="s">
        <v>55</v>
      </c>
      <c r="AG1486" t="s">
        <v>1351</v>
      </c>
      <c r="AH1486" t="s">
        <v>57</v>
      </c>
      <c r="AI1486" t="s">
        <v>105</v>
      </c>
      <c r="AJ1486" s="266">
        <v>44475</v>
      </c>
      <c r="AK1486" s="266">
        <v>44926</v>
      </c>
      <c r="AL1486" s="266">
        <v>44938</v>
      </c>
    </row>
    <row r="1487" spans="1:38">
      <c r="A1487" t="s">
        <v>38</v>
      </c>
      <c r="B1487" t="s">
        <v>39</v>
      </c>
      <c r="C1487" t="s">
        <v>40</v>
      </c>
      <c r="D1487" t="s">
        <v>41</v>
      </c>
      <c r="E1487" t="s">
        <v>1307</v>
      </c>
      <c r="F1487" t="s">
        <v>1308</v>
      </c>
      <c r="G1487" t="s">
        <v>44</v>
      </c>
      <c r="H1487" s="266">
        <v>44378</v>
      </c>
      <c r="I1487" s="266">
        <v>45016</v>
      </c>
      <c r="J1487" s="266"/>
      <c r="K1487" t="s">
        <v>1309</v>
      </c>
      <c r="L1487" t="s">
        <v>1310</v>
      </c>
      <c r="M1487" t="s">
        <v>1042</v>
      </c>
      <c r="N1487" t="s">
        <v>48</v>
      </c>
      <c r="O1487">
        <v>5</v>
      </c>
      <c r="P1487" t="s">
        <v>116</v>
      </c>
      <c r="Q1487" t="s">
        <v>49</v>
      </c>
      <c r="R1487" t="s">
        <v>18</v>
      </c>
      <c r="S1487" t="s">
        <v>53</v>
      </c>
      <c r="T1487" t="s">
        <v>51</v>
      </c>
      <c r="U1487" t="s">
        <v>51</v>
      </c>
      <c r="V1487" t="s">
        <v>51</v>
      </c>
      <c r="W1487" s="92">
        <v>53.2</v>
      </c>
      <c r="X1487" s="92">
        <v>53.2</v>
      </c>
      <c r="Y1487" s="93">
        <v>5144440</v>
      </c>
      <c r="Z1487" s="93">
        <v>96700</v>
      </c>
      <c r="AA1487" t="s">
        <v>1311</v>
      </c>
      <c r="AB1487" s="266">
        <v>44616</v>
      </c>
      <c r="AC1487" s="266">
        <v>44635</v>
      </c>
      <c r="AD1487" t="s">
        <v>54</v>
      </c>
      <c r="AF1487" t="s">
        <v>55</v>
      </c>
      <c r="AG1487" t="s">
        <v>1352</v>
      </c>
      <c r="AH1487" t="s">
        <v>57</v>
      </c>
      <c r="AI1487" t="s">
        <v>88</v>
      </c>
      <c r="AJ1487" s="266">
        <v>44635</v>
      </c>
      <c r="AK1487" s="266">
        <v>44926</v>
      </c>
      <c r="AL1487" s="266">
        <v>44938</v>
      </c>
    </row>
    <row r="1488" spans="1:38">
      <c r="A1488" t="s">
        <v>38</v>
      </c>
      <c r="B1488" t="s">
        <v>39</v>
      </c>
      <c r="C1488" t="s">
        <v>40</v>
      </c>
      <c r="D1488" t="s">
        <v>41</v>
      </c>
      <c r="E1488" t="s">
        <v>1307</v>
      </c>
      <c r="F1488" t="s">
        <v>1308</v>
      </c>
      <c r="G1488" t="s">
        <v>44</v>
      </c>
      <c r="H1488" s="266">
        <v>44378</v>
      </c>
      <c r="I1488" s="266">
        <v>45016</v>
      </c>
      <c r="J1488" s="266"/>
      <c r="K1488" t="s">
        <v>1309</v>
      </c>
      <c r="L1488" t="s">
        <v>1310</v>
      </c>
      <c r="M1488" t="s">
        <v>1042</v>
      </c>
      <c r="N1488" t="s">
        <v>48</v>
      </c>
      <c r="O1488">
        <v>5</v>
      </c>
      <c r="P1488" t="s">
        <v>117</v>
      </c>
      <c r="Q1488" t="s">
        <v>49</v>
      </c>
      <c r="R1488" t="s">
        <v>18</v>
      </c>
      <c r="S1488" t="s">
        <v>53</v>
      </c>
      <c r="T1488" t="s">
        <v>48</v>
      </c>
      <c r="U1488" t="s">
        <v>48</v>
      </c>
      <c r="V1488" t="s">
        <v>48</v>
      </c>
      <c r="W1488" s="92">
        <v>36.2</v>
      </c>
      <c r="X1488" s="92">
        <v>36.2</v>
      </c>
      <c r="Y1488" s="93">
        <v>3522260</v>
      </c>
      <c r="Z1488" s="93">
        <v>97300</v>
      </c>
      <c r="AA1488" t="s">
        <v>61</v>
      </c>
      <c r="AB1488" s="266">
        <v>44421</v>
      </c>
      <c r="AC1488" s="266">
        <v>44433</v>
      </c>
      <c r="AD1488" t="s">
        <v>54</v>
      </c>
      <c r="AF1488" t="s">
        <v>55</v>
      </c>
      <c r="AG1488" t="s">
        <v>1353</v>
      </c>
      <c r="AH1488" t="s">
        <v>57</v>
      </c>
      <c r="AI1488" t="s">
        <v>78</v>
      </c>
      <c r="AJ1488" s="266">
        <v>44433</v>
      </c>
      <c r="AK1488" s="266">
        <v>44926</v>
      </c>
      <c r="AL1488" s="266">
        <v>44938</v>
      </c>
    </row>
    <row r="1489" spans="1:38">
      <c r="A1489" t="s">
        <v>38</v>
      </c>
      <c r="B1489" t="s">
        <v>39</v>
      </c>
      <c r="C1489" t="s">
        <v>40</v>
      </c>
      <c r="D1489" t="s">
        <v>41</v>
      </c>
      <c r="E1489" t="s">
        <v>1307</v>
      </c>
      <c r="F1489" t="s">
        <v>1308</v>
      </c>
      <c r="G1489" t="s">
        <v>44</v>
      </c>
      <c r="H1489" s="266">
        <v>44378</v>
      </c>
      <c r="I1489" s="266">
        <v>45016</v>
      </c>
      <c r="J1489" s="266"/>
      <c r="K1489" t="s">
        <v>1309</v>
      </c>
      <c r="L1489" t="s">
        <v>1310</v>
      </c>
      <c r="M1489" t="s">
        <v>1042</v>
      </c>
      <c r="N1489" t="s">
        <v>48</v>
      </c>
      <c r="O1489">
        <v>5</v>
      </c>
      <c r="P1489" t="s">
        <v>118</v>
      </c>
      <c r="Q1489" t="s">
        <v>49</v>
      </c>
      <c r="R1489" t="s">
        <v>18</v>
      </c>
      <c r="S1489" t="s">
        <v>53</v>
      </c>
      <c r="U1489" t="s">
        <v>51</v>
      </c>
      <c r="V1489" t="s">
        <v>51</v>
      </c>
      <c r="W1489" s="92"/>
      <c r="X1489" s="92">
        <v>53.2</v>
      </c>
      <c r="Y1489" s="93">
        <v>4404960</v>
      </c>
      <c r="Z1489" s="93">
        <v>82800</v>
      </c>
      <c r="AA1489" t="s">
        <v>1311</v>
      </c>
      <c r="AB1489" s="266">
        <v>44414</v>
      </c>
      <c r="AC1489" s="266">
        <v>44427</v>
      </c>
      <c r="AD1489" t="s">
        <v>54</v>
      </c>
      <c r="AF1489" t="s">
        <v>55</v>
      </c>
      <c r="AG1489" t="s">
        <v>1354</v>
      </c>
      <c r="AH1489" t="s">
        <v>57</v>
      </c>
      <c r="AI1489" t="s">
        <v>105</v>
      </c>
      <c r="AJ1489" s="266">
        <v>44427</v>
      </c>
      <c r="AK1489" s="266">
        <v>44926</v>
      </c>
      <c r="AL1489" s="266">
        <v>44938</v>
      </c>
    </row>
    <row r="1490" spans="1:38">
      <c r="A1490" t="s">
        <v>38</v>
      </c>
      <c r="B1490" t="s">
        <v>39</v>
      </c>
      <c r="C1490" t="s">
        <v>40</v>
      </c>
      <c r="D1490" t="s">
        <v>41</v>
      </c>
      <c r="E1490" t="s">
        <v>1307</v>
      </c>
      <c r="F1490" t="s">
        <v>1308</v>
      </c>
      <c r="G1490" t="s">
        <v>44</v>
      </c>
      <c r="H1490" s="266">
        <v>44378</v>
      </c>
      <c r="I1490" s="266">
        <v>45016</v>
      </c>
      <c r="J1490" s="266"/>
      <c r="K1490" t="s">
        <v>1309</v>
      </c>
      <c r="L1490" t="s">
        <v>1310</v>
      </c>
      <c r="M1490" t="s">
        <v>1042</v>
      </c>
      <c r="N1490" t="s">
        <v>48</v>
      </c>
      <c r="O1490">
        <v>5</v>
      </c>
      <c r="P1490" t="s">
        <v>119</v>
      </c>
      <c r="Q1490" t="s">
        <v>49</v>
      </c>
      <c r="R1490" t="s">
        <v>18</v>
      </c>
      <c r="S1490" t="s">
        <v>53</v>
      </c>
      <c r="T1490" t="s">
        <v>48</v>
      </c>
      <c r="U1490" t="s">
        <v>48</v>
      </c>
      <c r="V1490" t="s">
        <v>48</v>
      </c>
      <c r="W1490" s="92">
        <v>34.6</v>
      </c>
      <c r="X1490" s="92">
        <v>34.6</v>
      </c>
      <c r="Y1490" s="93">
        <v>3484220</v>
      </c>
      <c r="Z1490" s="93">
        <v>100700</v>
      </c>
      <c r="AA1490" t="s">
        <v>61</v>
      </c>
      <c r="AB1490" s="266">
        <v>44436</v>
      </c>
      <c r="AC1490" s="266">
        <v>44448</v>
      </c>
      <c r="AD1490" t="s">
        <v>54</v>
      </c>
      <c r="AF1490" t="s">
        <v>55</v>
      </c>
      <c r="AG1490" t="s">
        <v>1355</v>
      </c>
      <c r="AH1490" t="s">
        <v>57</v>
      </c>
      <c r="AI1490" t="s">
        <v>78</v>
      </c>
      <c r="AJ1490" s="266">
        <v>44448</v>
      </c>
      <c r="AK1490" s="266">
        <v>44926</v>
      </c>
      <c r="AL1490" s="266">
        <v>44938</v>
      </c>
    </row>
    <row r="1491" spans="1:38">
      <c r="A1491" t="s">
        <v>38</v>
      </c>
      <c r="B1491" t="s">
        <v>39</v>
      </c>
      <c r="C1491" t="s">
        <v>40</v>
      </c>
      <c r="D1491" t="s">
        <v>41</v>
      </c>
      <c r="E1491" t="s">
        <v>1307</v>
      </c>
      <c r="F1491" t="s">
        <v>1308</v>
      </c>
      <c r="G1491" t="s">
        <v>44</v>
      </c>
      <c r="H1491" s="266">
        <v>44378</v>
      </c>
      <c r="I1491" s="266">
        <v>45016</v>
      </c>
      <c r="J1491" s="266"/>
      <c r="K1491" t="s">
        <v>1309</v>
      </c>
      <c r="L1491" t="s">
        <v>1310</v>
      </c>
      <c r="M1491" t="s">
        <v>1042</v>
      </c>
      <c r="N1491" t="s">
        <v>48</v>
      </c>
      <c r="O1491">
        <v>5</v>
      </c>
      <c r="P1491" t="s">
        <v>120</v>
      </c>
      <c r="Q1491" t="s">
        <v>49</v>
      </c>
      <c r="R1491" t="s">
        <v>18</v>
      </c>
      <c r="S1491" t="s">
        <v>53</v>
      </c>
      <c r="T1491" t="s">
        <v>60</v>
      </c>
      <c r="U1491" t="s">
        <v>60</v>
      </c>
      <c r="V1491" t="s">
        <v>60</v>
      </c>
      <c r="W1491" s="92">
        <v>87.8</v>
      </c>
      <c r="X1491" s="92">
        <v>87.8</v>
      </c>
      <c r="Y1491" s="93">
        <v>5944060</v>
      </c>
      <c r="Z1491" s="93">
        <v>67700</v>
      </c>
      <c r="AA1491" t="s">
        <v>1311</v>
      </c>
      <c r="AB1491" s="266">
        <v>44411</v>
      </c>
      <c r="AC1491" s="266">
        <v>44440</v>
      </c>
      <c r="AD1491" t="s">
        <v>54</v>
      </c>
      <c r="AF1491" t="s">
        <v>55</v>
      </c>
      <c r="AG1491" t="s">
        <v>1356</v>
      </c>
      <c r="AH1491" t="s">
        <v>57</v>
      </c>
      <c r="AI1491" t="s">
        <v>88</v>
      </c>
      <c r="AJ1491" s="266">
        <v>44440</v>
      </c>
      <c r="AK1491" s="266">
        <v>44926</v>
      </c>
      <c r="AL1491" s="266">
        <v>44938</v>
      </c>
    </row>
    <row r="1492" spans="1:38">
      <c r="A1492" t="s">
        <v>38</v>
      </c>
      <c r="B1492" t="s">
        <v>39</v>
      </c>
      <c r="C1492" t="s">
        <v>40</v>
      </c>
      <c r="D1492" t="s">
        <v>41</v>
      </c>
      <c r="E1492" t="s">
        <v>1307</v>
      </c>
      <c r="F1492" t="s">
        <v>1308</v>
      </c>
      <c r="G1492" t="s">
        <v>44</v>
      </c>
      <c r="H1492" s="266">
        <v>44378</v>
      </c>
      <c r="I1492" s="266">
        <v>45016</v>
      </c>
      <c r="J1492" s="266"/>
      <c r="K1492" t="s">
        <v>1309</v>
      </c>
      <c r="L1492" t="s">
        <v>1310</v>
      </c>
      <c r="M1492" t="s">
        <v>1042</v>
      </c>
      <c r="N1492" t="s">
        <v>48</v>
      </c>
      <c r="O1492">
        <v>5</v>
      </c>
      <c r="P1492" t="s">
        <v>121</v>
      </c>
      <c r="Q1492" t="s">
        <v>49</v>
      </c>
      <c r="R1492" t="s">
        <v>18</v>
      </c>
      <c r="S1492" t="s">
        <v>53</v>
      </c>
      <c r="T1492" t="s">
        <v>51</v>
      </c>
      <c r="U1492" t="s">
        <v>51</v>
      </c>
      <c r="V1492" t="s">
        <v>51</v>
      </c>
      <c r="W1492" s="92">
        <v>50.3</v>
      </c>
      <c r="X1492" s="92">
        <v>50.3</v>
      </c>
      <c r="Y1492" s="93">
        <v>5180900</v>
      </c>
      <c r="Z1492" s="93">
        <v>103000</v>
      </c>
      <c r="AA1492" t="s">
        <v>1311</v>
      </c>
      <c r="AB1492" s="266">
        <v>44630</v>
      </c>
      <c r="AC1492" s="266">
        <v>44643</v>
      </c>
      <c r="AD1492" t="s">
        <v>54</v>
      </c>
      <c r="AF1492" t="s">
        <v>55</v>
      </c>
      <c r="AG1492" t="s">
        <v>1357</v>
      </c>
      <c r="AJ1492" s="266"/>
      <c r="AK1492" s="266">
        <v>44926</v>
      </c>
      <c r="AL1492" s="266">
        <v>44938</v>
      </c>
    </row>
    <row r="1493" spans="1:38">
      <c r="A1493" t="s">
        <v>38</v>
      </c>
      <c r="B1493" t="s">
        <v>39</v>
      </c>
      <c r="C1493" t="s">
        <v>40</v>
      </c>
      <c r="D1493" t="s">
        <v>41</v>
      </c>
      <c r="E1493" t="s">
        <v>1307</v>
      </c>
      <c r="F1493" t="s">
        <v>1308</v>
      </c>
      <c r="G1493" t="s">
        <v>44</v>
      </c>
      <c r="H1493" s="266">
        <v>44378</v>
      </c>
      <c r="I1493" s="266">
        <v>45016</v>
      </c>
      <c r="J1493" s="266"/>
      <c r="K1493" t="s">
        <v>1309</v>
      </c>
      <c r="L1493" t="s">
        <v>1310</v>
      </c>
      <c r="M1493" t="s">
        <v>1042</v>
      </c>
      <c r="N1493" t="s">
        <v>48</v>
      </c>
      <c r="O1493">
        <v>5</v>
      </c>
      <c r="P1493" t="s">
        <v>122</v>
      </c>
      <c r="Q1493" t="s">
        <v>49</v>
      </c>
      <c r="R1493" t="s">
        <v>18</v>
      </c>
      <c r="S1493" t="s">
        <v>53</v>
      </c>
      <c r="T1493" t="s">
        <v>48</v>
      </c>
      <c r="U1493" t="s">
        <v>48</v>
      </c>
      <c r="V1493" t="s">
        <v>48</v>
      </c>
      <c r="W1493" s="92">
        <v>34.6</v>
      </c>
      <c r="X1493" s="92">
        <v>34.6</v>
      </c>
      <c r="Y1493" s="93">
        <v>4335428</v>
      </c>
      <c r="Z1493" s="93">
        <v>125301</v>
      </c>
      <c r="AA1493" t="s">
        <v>1311</v>
      </c>
      <c r="AB1493" s="266">
        <v>44723</v>
      </c>
      <c r="AC1493" s="266">
        <v>44734</v>
      </c>
      <c r="AD1493" t="s">
        <v>54</v>
      </c>
      <c r="AF1493" t="s">
        <v>55</v>
      </c>
      <c r="AG1493" t="s">
        <v>1358</v>
      </c>
      <c r="AH1493" t="s">
        <v>57</v>
      </c>
      <c r="AI1493" t="s">
        <v>88</v>
      </c>
      <c r="AJ1493" s="266">
        <v>44734</v>
      </c>
      <c r="AK1493" s="266">
        <v>44926</v>
      </c>
      <c r="AL1493" s="266">
        <v>44938</v>
      </c>
    </row>
    <row r="1494" spans="1:38">
      <c r="A1494" t="s">
        <v>38</v>
      </c>
      <c r="B1494" t="s">
        <v>39</v>
      </c>
      <c r="C1494" t="s">
        <v>40</v>
      </c>
      <c r="D1494" t="s">
        <v>41</v>
      </c>
      <c r="E1494" t="s">
        <v>1307</v>
      </c>
      <c r="F1494" t="s">
        <v>1308</v>
      </c>
      <c r="G1494" t="s">
        <v>44</v>
      </c>
      <c r="H1494" s="266">
        <v>44378</v>
      </c>
      <c r="I1494" s="266">
        <v>45016</v>
      </c>
      <c r="J1494" s="266"/>
      <c r="K1494" t="s">
        <v>1309</v>
      </c>
      <c r="L1494" t="s">
        <v>1310</v>
      </c>
      <c r="M1494" t="s">
        <v>1042</v>
      </c>
      <c r="N1494" t="s">
        <v>48</v>
      </c>
      <c r="O1494">
        <v>5</v>
      </c>
      <c r="P1494" t="s">
        <v>123</v>
      </c>
      <c r="Q1494" t="s">
        <v>49</v>
      </c>
      <c r="R1494" t="s">
        <v>18</v>
      </c>
      <c r="S1494" t="s">
        <v>53</v>
      </c>
      <c r="T1494" t="s">
        <v>48</v>
      </c>
      <c r="U1494" t="s">
        <v>48</v>
      </c>
      <c r="V1494" t="s">
        <v>48</v>
      </c>
      <c r="W1494" s="92">
        <v>32.6</v>
      </c>
      <c r="X1494" s="92">
        <v>32.6</v>
      </c>
      <c r="Y1494" s="93">
        <v>3297033</v>
      </c>
      <c r="Z1494" s="93">
        <v>101136</v>
      </c>
      <c r="AA1494" t="s">
        <v>1311</v>
      </c>
      <c r="AB1494" s="266">
        <v>44484</v>
      </c>
      <c r="AC1494" s="266">
        <v>44524</v>
      </c>
      <c r="AD1494" t="s">
        <v>54</v>
      </c>
      <c r="AF1494" t="s">
        <v>55</v>
      </c>
      <c r="AG1494" t="s">
        <v>1359</v>
      </c>
      <c r="AJ1494" s="266"/>
      <c r="AK1494" s="266">
        <v>44926</v>
      </c>
      <c r="AL1494" s="266">
        <v>44938</v>
      </c>
    </row>
    <row r="1495" spans="1:38">
      <c r="A1495" t="s">
        <v>38</v>
      </c>
      <c r="B1495" t="s">
        <v>39</v>
      </c>
      <c r="C1495" t="s">
        <v>40</v>
      </c>
      <c r="D1495" t="s">
        <v>41</v>
      </c>
      <c r="E1495" t="s">
        <v>1307</v>
      </c>
      <c r="F1495" t="s">
        <v>1308</v>
      </c>
      <c r="G1495" t="s">
        <v>44</v>
      </c>
      <c r="H1495" s="266">
        <v>44378</v>
      </c>
      <c r="I1495" s="266">
        <v>45016</v>
      </c>
      <c r="J1495" s="266"/>
      <c r="K1495" t="s">
        <v>1309</v>
      </c>
      <c r="L1495" t="s">
        <v>1310</v>
      </c>
      <c r="M1495" t="s">
        <v>1042</v>
      </c>
      <c r="N1495" t="s">
        <v>48</v>
      </c>
      <c r="O1495">
        <v>5</v>
      </c>
      <c r="P1495" t="s">
        <v>124</v>
      </c>
      <c r="Q1495" t="s">
        <v>49</v>
      </c>
      <c r="R1495" t="s">
        <v>18</v>
      </c>
      <c r="S1495" t="s">
        <v>53</v>
      </c>
      <c r="T1495" t="s">
        <v>70</v>
      </c>
      <c r="U1495" t="s">
        <v>48</v>
      </c>
      <c r="V1495" t="s">
        <v>70</v>
      </c>
      <c r="W1495" s="92">
        <v>21.4</v>
      </c>
      <c r="X1495" s="92">
        <v>21.4</v>
      </c>
      <c r="Y1495" s="93">
        <v>3471080</v>
      </c>
      <c r="Z1495" s="93">
        <v>162200</v>
      </c>
      <c r="AA1495" t="s">
        <v>61</v>
      </c>
      <c r="AB1495" s="266">
        <v>44783</v>
      </c>
      <c r="AC1495" s="266">
        <v>44797</v>
      </c>
      <c r="AD1495" t="s">
        <v>54</v>
      </c>
      <c r="AF1495" t="s">
        <v>55</v>
      </c>
      <c r="AG1495" t="s">
        <v>1360</v>
      </c>
      <c r="AH1495" t="s">
        <v>57</v>
      </c>
      <c r="AI1495" t="s">
        <v>78</v>
      </c>
      <c r="AJ1495" s="266">
        <v>44797</v>
      </c>
      <c r="AK1495" s="266">
        <v>44926</v>
      </c>
      <c r="AL1495" s="266">
        <v>44938</v>
      </c>
    </row>
    <row r="1496" spans="1:38">
      <c r="A1496" t="s">
        <v>38</v>
      </c>
      <c r="B1496" t="s">
        <v>39</v>
      </c>
      <c r="C1496" t="s">
        <v>40</v>
      </c>
      <c r="D1496" t="s">
        <v>41</v>
      </c>
      <c r="E1496" t="s">
        <v>1307</v>
      </c>
      <c r="F1496" t="s">
        <v>1308</v>
      </c>
      <c r="G1496" t="s">
        <v>44</v>
      </c>
      <c r="H1496" s="266">
        <v>44378</v>
      </c>
      <c r="I1496" s="266">
        <v>45016</v>
      </c>
      <c r="J1496" s="266"/>
      <c r="K1496" t="s">
        <v>1309</v>
      </c>
      <c r="L1496" t="s">
        <v>1310</v>
      </c>
      <c r="M1496" t="s">
        <v>1042</v>
      </c>
      <c r="N1496" t="s">
        <v>48</v>
      </c>
      <c r="O1496">
        <v>5</v>
      </c>
      <c r="P1496" t="s">
        <v>125</v>
      </c>
      <c r="Q1496" t="s">
        <v>49</v>
      </c>
      <c r="R1496" t="s">
        <v>18</v>
      </c>
      <c r="S1496" t="s">
        <v>53</v>
      </c>
      <c r="T1496" t="s">
        <v>70</v>
      </c>
      <c r="U1496" t="s">
        <v>48</v>
      </c>
      <c r="V1496" t="s">
        <v>70</v>
      </c>
      <c r="W1496" s="92">
        <v>23.2</v>
      </c>
      <c r="X1496" s="92">
        <v>23.2</v>
      </c>
      <c r="Y1496" s="93">
        <v>3649360</v>
      </c>
      <c r="Z1496" s="93">
        <v>157300</v>
      </c>
      <c r="AA1496" t="s">
        <v>61</v>
      </c>
      <c r="AB1496" s="266">
        <v>44784</v>
      </c>
      <c r="AC1496" s="266">
        <v>44800</v>
      </c>
      <c r="AD1496" t="s">
        <v>54</v>
      </c>
      <c r="AF1496" t="s">
        <v>55</v>
      </c>
      <c r="AG1496" t="s">
        <v>1361</v>
      </c>
      <c r="AH1496" t="s">
        <v>57</v>
      </c>
      <c r="AI1496" t="s">
        <v>78</v>
      </c>
      <c r="AJ1496" s="266">
        <v>44800</v>
      </c>
      <c r="AK1496" s="266">
        <v>44926</v>
      </c>
      <c r="AL1496" s="266">
        <v>44938</v>
      </c>
    </row>
    <row r="1497" spans="1:38">
      <c r="A1497" t="s">
        <v>38</v>
      </c>
      <c r="B1497" t="s">
        <v>39</v>
      </c>
      <c r="C1497" t="s">
        <v>40</v>
      </c>
      <c r="D1497" t="s">
        <v>41</v>
      </c>
      <c r="E1497" t="s">
        <v>1307</v>
      </c>
      <c r="F1497" t="s">
        <v>1308</v>
      </c>
      <c r="G1497" t="s">
        <v>44</v>
      </c>
      <c r="H1497" s="266">
        <v>44378</v>
      </c>
      <c r="I1497" s="266">
        <v>45016</v>
      </c>
      <c r="J1497" s="266"/>
      <c r="K1497" t="s">
        <v>1309</v>
      </c>
      <c r="L1497" t="s">
        <v>1310</v>
      </c>
      <c r="M1497" t="s">
        <v>1042</v>
      </c>
      <c r="N1497" t="s">
        <v>48</v>
      </c>
      <c r="O1497">
        <v>5</v>
      </c>
      <c r="P1497" t="s">
        <v>126</v>
      </c>
      <c r="Q1497" t="s">
        <v>49</v>
      </c>
      <c r="R1497" t="s">
        <v>18</v>
      </c>
      <c r="S1497" t="s">
        <v>53</v>
      </c>
      <c r="T1497" t="s">
        <v>51</v>
      </c>
      <c r="U1497" t="s">
        <v>51</v>
      </c>
      <c r="V1497" t="s">
        <v>51</v>
      </c>
      <c r="W1497" s="92">
        <v>50.2</v>
      </c>
      <c r="X1497" s="92">
        <v>50.2</v>
      </c>
      <c r="Y1497" s="93">
        <v>4929640</v>
      </c>
      <c r="Z1497" s="93">
        <v>98200</v>
      </c>
      <c r="AA1497" t="s">
        <v>1311</v>
      </c>
      <c r="AB1497" s="266">
        <v>44603</v>
      </c>
      <c r="AC1497" s="266">
        <v>44643</v>
      </c>
      <c r="AD1497" t="s">
        <v>54</v>
      </c>
      <c r="AF1497" t="s">
        <v>55</v>
      </c>
      <c r="AG1497" t="s">
        <v>1362</v>
      </c>
      <c r="AJ1497" s="266"/>
      <c r="AK1497" s="266">
        <v>44926</v>
      </c>
      <c r="AL1497" s="266">
        <v>44938</v>
      </c>
    </row>
    <row r="1498" spans="1:38">
      <c r="A1498" t="s">
        <v>38</v>
      </c>
      <c r="B1498" t="s">
        <v>39</v>
      </c>
      <c r="C1498" t="s">
        <v>40</v>
      </c>
      <c r="D1498" t="s">
        <v>41</v>
      </c>
      <c r="E1498" t="s">
        <v>1307</v>
      </c>
      <c r="F1498" t="s">
        <v>1308</v>
      </c>
      <c r="G1498" t="s">
        <v>44</v>
      </c>
      <c r="H1498" s="266">
        <v>44378</v>
      </c>
      <c r="I1498" s="266">
        <v>45016</v>
      </c>
      <c r="J1498" s="266"/>
      <c r="K1498" t="s">
        <v>1309</v>
      </c>
      <c r="L1498" t="s">
        <v>1310</v>
      </c>
      <c r="M1498" t="s">
        <v>1042</v>
      </c>
      <c r="N1498" t="s">
        <v>48</v>
      </c>
      <c r="O1498">
        <v>6</v>
      </c>
      <c r="P1498" t="s">
        <v>129</v>
      </c>
      <c r="Q1498" t="s">
        <v>49</v>
      </c>
      <c r="R1498" t="s">
        <v>18</v>
      </c>
      <c r="S1498" t="s">
        <v>53</v>
      </c>
      <c r="T1498" t="s">
        <v>48</v>
      </c>
      <c r="U1498" t="s">
        <v>48</v>
      </c>
      <c r="V1498" t="s">
        <v>48</v>
      </c>
      <c r="W1498" s="92">
        <v>41.4</v>
      </c>
      <c r="X1498" s="92">
        <v>41.4</v>
      </c>
      <c r="Y1498" s="93">
        <v>3999240</v>
      </c>
      <c r="Z1498" s="93">
        <v>96600</v>
      </c>
      <c r="AA1498" t="s">
        <v>61</v>
      </c>
      <c r="AB1498" s="266">
        <v>44519</v>
      </c>
      <c r="AC1498" s="266">
        <v>44533</v>
      </c>
      <c r="AD1498" t="s">
        <v>54</v>
      </c>
      <c r="AF1498" t="s">
        <v>55</v>
      </c>
      <c r="AG1498" t="s">
        <v>1363</v>
      </c>
      <c r="AH1498" t="s">
        <v>57</v>
      </c>
      <c r="AI1498" t="s">
        <v>105</v>
      </c>
      <c r="AJ1498" s="266">
        <v>44533</v>
      </c>
      <c r="AK1498" s="266">
        <v>44926</v>
      </c>
      <c r="AL1498" s="266">
        <v>44938</v>
      </c>
    </row>
    <row r="1499" spans="1:38">
      <c r="A1499" t="s">
        <v>38</v>
      </c>
      <c r="B1499" t="s">
        <v>39</v>
      </c>
      <c r="C1499" t="s">
        <v>40</v>
      </c>
      <c r="D1499" t="s">
        <v>41</v>
      </c>
      <c r="E1499" t="s">
        <v>1307</v>
      </c>
      <c r="F1499" t="s">
        <v>1308</v>
      </c>
      <c r="G1499" t="s">
        <v>44</v>
      </c>
      <c r="H1499" s="266">
        <v>44378</v>
      </c>
      <c r="I1499" s="266">
        <v>45016</v>
      </c>
      <c r="J1499" s="266"/>
      <c r="K1499" t="s">
        <v>1309</v>
      </c>
      <c r="L1499" t="s">
        <v>1310</v>
      </c>
      <c r="M1499" t="s">
        <v>1042</v>
      </c>
      <c r="N1499" t="s">
        <v>48</v>
      </c>
      <c r="O1499">
        <v>6</v>
      </c>
      <c r="P1499" t="s">
        <v>130</v>
      </c>
      <c r="Q1499" t="s">
        <v>49</v>
      </c>
      <c r="R1499" t="s">
        <v>18</v>
      </c>
      <c r="S1499" t="s">
        <v>53</v>
      </c>
      <c r="T1499" t="s">
        <v>51</v>
      </c>
      <c r="U1499" t="s">
        <v>51</v>
      </c>
      <c r="V1499" t="s">
        <v>51</v>
      </c>
      <c r="W1499" s="92">
        <v>53.2</v>
      </c>
      <c r="X1499" s="92">
        <v>53.2</v>
      </c>
      <c r="Y1499" s="93">
        <v>5958400</v>
      </c>
      <c r="Z1499" s="93">
        <v>112000</v>
      </c>
      <c r="AA1499" t="s">
        <v>61</v>
      </c>
      <c r="AB1499" s="266">
        <v>44783</v>
      </c>
      <c r="AC1499" s="266">
        <v>44792</v>
      </c>
      <c r="AD1499" t="s">
        <v>54</v>
      </c>
      <c r="AF1499" t="s">
        <v>55</v>
      </c>
      <c r="AG1499" t="s">
        <v>1364</v>
      </c>
      <c r="AJ1499" s="266"/>
      <c r="AK1499" s="266">
        <v>44926</v>
      </c>
      <c r="AL1499" s="266">
        <v>44938</v>
      </c>
    </row>
    <row r="1500" spans="1:38">
      <c r="A1500" t="s">
        <v>38</v>
      </c>
      <c r="B1500" t="s">
        <v>39</v>
      </c>
      <c r="C1500" t="s">
        <v>40</v>
      </c>
      <c r="D1500" t="s">
        <v>41</v>
      </c>
      <c r="E1500" t="s">
        <v>1307</v>
      </c>
      <c r="F1500" t="s">
        <v>1308</v>
      </c>
      <c r="G1500" t="s">
        <v>44</v>
      </c>
      <c r="H1500" s="266">
        <v>44378</v>
      </c>
      <c r="I1500" s="266">
        <v>45016</v>
      </c>
      <c r="J1500" s="266"/>
      <c r="K1500" t="s">
        <v>1309</v>
      </c>
      <c r="L1500" t="s">
        <v>1310</v>
      </c>
      <c r="M1500" t="s">
        <v>1042</v>
      </c>
      <c r="N1500" t="s">
        <v>48</v>
      </c>
      <c r="O1500">
        <v>6</v>
      </c>
      <c r="P1500" t="s">
        <v>131</v>
      </c>
      <c r="Q1500" t="s">
        <v>49</v>
      </c>
      <c r="R1500" t="s">
        <v>18</v>
      </c>
      <c r="S1500" t="s">
        <v>53</v>
      </c>
      <c r="T1500" t="s">
        <v>48</v>
      </c>
      <c r="U1500" t="s">
        <v>48</v>
      </c>
      <c r="V1500" t="s">
        <v>48</v>
      </c>
      <c r="W1500" s="92">
        <v>36.2</v>
      </c>
      <c r="X1500" s="92">
        <v>36.2</v>
      </c>
      <c r="Y1500" s="93">
        <v>3761180</v>
      </c>
      <c r="Z1500" s="93">
        <v>103900</v>
      </c>
      <c r="AA1500" t="s">
        <v>1311</v>
      </c>
      <c r="AB1500" s="266">
        <v>44512</v>
      </c>
      <c r="AC1500" s="266">
        <v>44531</v>
      </c>
      <c r="AD1500" t="s">
        <v>54</v>
      </c>
      <c r="AF1500" t="s">
        <v>55</v>
      </c>
      <c r="AG1500" t="s">
        <v>1365</v>
      </c>
      <c r="AH1500" t="s">
        <v>57</v>
      </c>
      <c r="AI1500" t="s">
        <v>105</v>
      </c>
      <c r="AJ1500" s="266">
        <v>44531</v>
      </c>
      <c r="AK1500" s="266">
        <v>44926</v>
      </c>
      <c r="AL1500" s="266">
        <v>44938</v>
      </c>
    </row>
    <row r="1501" spans="1:38">
      <c r="A1501" t="s">
        <v>38</v>
      </c>
      <c r="B1501" t="s">
        <v>39</v>
      </c>
      <c r="C1501" t="s">
        <v>40</v>
      </c>
      <c r="D1501" t="s">
        <v>41</v>
      </c>
      <c r="E1501" t="s">
        <v>1307</v>
      </c>
      <c r="F1501" t="s">
        <v>1308</v>
      </c>
      <c r="G1501" t="s">
        <v>44</v>
      </c>
      <c r="H1501" s="266">
        <v>44378</v>
      </c>
      <c r="I1501" s="266">
        <v>45016</v>
      </c>
      <c r="J1501" s="266"/>
      <c r="K1501" t="s">
        <v>1309</v>
      </c>
      <c r="L1501" t="s">
        <v>1310</v>
      </c>
      <c r="M1501" t="s">
        <v>1042</v>
      </c>
      <c r="N1501" t="s">
        <v>48</v>
      </c>
      <c r="O1501">
        <v>6</v>
      </c>
      <c r="P1501" t="s">
        <v>132</v>
      </c>
      <c r="Q1501" t="s">
        <v>49</v>
      </c>
      <c r="R1501" t="s">
        <v>18</v>
      </c>
      <c r="S1501" t="s">
        <v>53</v>
      </c>
      <c r="T1501" t="s">
        <v>51</v>
      </c>
      <c r="U1501" t="s">
        <v>51</v>
      </c>
      <c r="V1501" t="s">
        <v>51</v>
      </c>
      <c r="W1501" s="92">
        <v>53.2</v>
      </c>
      <c r="X1501" s="92">
        <v>53.2</v>
      </c>
      <c r="Y1501" s="93">
        <v>5468960</v>
      </c>
      <c r="Z1501" s="93">
        <v>102800</v>
      </c>
      <c r="AA1501" t="s">
        <v>61</v>
      </c>
      <c r="AB1501" s="266">
        <v>44704</v>
      </c>
      <c r="AC1501" s="266">
        <v>44713</v>
      </c>
      <c r="AD1501" t="s">
        <v>54</v>
      </c>
      <c r="AF1501" t="s">
        <v>55</v>
      </c>
      <c r="AG1501" t="s">
        <v>1366</v>
      </c>
      <c r="AH1501" t="s">
        <v>57</v>
      </c>
      <c r="AI1501" t="s">
        <v>78</v>
      </c>
      <c r="AJ1501" s="266">
        <v>44713</v>
      </c>
      <c r="AK1501" s="266">
        <v>44926</v>
      </c>
      <c r="AL1501" s="266">
        <v>44938</v>
      </c>
    </row>
    <row r="1502" spans="1:38">
      <c r="A1502" t="s">
        <v>38</v>
      </c>
      <c r="B1502" t="s">
        <v>39</v>
      </c>
      <c r="C1502" t="s">
        <v>40</v>
      </c>
      <c r="D1502" t="s">
        <v>41</v>
      </c>
      <c r="E1502" t="s">
        <v>1307</v>
      </c>
      <c r="F1502" t="s">
        <v>1308</v>
      </c>
      <c r="G1502" t="s">
        <v>44</v>
      </c>
      <c r="H1502" s="266">
        <v>44378</v>
      </c>
      <c r="I1502" s="266">
        <v>45016</v>
      </c>
      <c r="J1502" s="266"/>
      <c r="K1502" t="s">
        <v>1309</v>
      </c>
      <c r="L1502" t="s">
        <v>1310</v>
      </c>
      <c r="M1502" t="s">
        <v>1042</v>
      </c>
      <c r="N1502" t="s">
        <v>48</v>
      </c>
      <c r="O1502">
        <v>6</v>
      </c>
      <c r="P1502" t="s">
        <v>133</v>
      </c>
      <c r="Q1502" t="s">
        <v>49</v>
      </c>
      <c r="R1502" t="s">
        <v>18</v>
      </c>
      <c r="S1502" t="s">
        <v>53</v>
      </c>
      <c r="T1502" t="s">
        <v>48</v>
      </c>
      <c r="U1502" t="s">
        <v>48</v>
      </c>
      <c r="V1502" t="s">
        <v>48</v>
      </c>
      <c r="W1502" s="92">
        <v>34.6</v>
      </c>
      <c r="X1502" s="92">
        <v>34.6</v>
      </c>
      <c r="Y1502" s="93">
        <v>4300780</v>
      </c>
      <c r="Z1502" s="93">
        <v>124300</v>
      </c>
      <c r="AA1502" t="s">
        <v>61</v>
      </c>
      <c r="AB1502" s="266">
        <v>44687</v>
      </c>
      <c r="AC1502" s="266">
        <v>44714</v>
      </c>
      <c r="AD1502" t="s">
        <v>54</v>
      </c>
      <c r="AF1502" t="s">
        <v>55</v>
      </c>
      <c r="AG1502" t="s">
        <v>1367</v>
      </c>
      <c r="AH1502" t="s">
        <v>57</v>
      </c>
      <c r="AI1502" t="s">
        <v>88</v>
      </c>
      <c r="AJ1502" s="266">
        <v>44714</v>
      </c>
      <c r="AK1502" s="266">
        <v>44926</v>
      </c>
      <c r="AL1502" s="266">
        <v>44938</v>
      </c>
    </row>
    <row r="1503" spans="1:38">
      <c r="A1503" t="s">
        <v>38</v>
      </c>
      <c r="B1503" t="s">
        <v>39</v>
      </c>
      <c r="C1503" t="s">
        <v>40</v>
      </c>
      <c r="D1503" t="s">
        <v>41</v>
      </c>
      <c r="E1503" t="s">
        <v>1307</v>
      </c>
      <c r="F1503" t="s">
        <v>1308</v>
      </c>
      <c r="G1503" t="s">
        <v>44</v>
      </c>
      <c r="H1503" s="266">
        <v>44378</v>
      </c>
      <c r="I1503" s="266">
        <v>45016</v>
      </c>
      <c r="J1503" s="266"/>
      <c r="K1503" t="s">
        <v>1309</v>
      </c>
      <c r="L1503" t="s">
        <v>1310</v>
      </c>
      <c r="M1503" t="s">
        <v>1042</v>
      </c>
      <c r="N1503" t="s">
        <v>48</v>
      </c>
      <c r="O1503">
        <v>6</v>
      </c>
      <c r="P1503" t="s">
        <v>135</v>
      </c>
      <c r="Q1503" t="s">
        <v>49</v>
      </c>
      <c r="R1503" t="s">
        <v>18</v>
      </c>
      <c r="S1503" t="s">
        <v>53</v>
      </c>
      <c r="U1503" t="s">
        <v>60</v>
      </c>
      <c r="V1503" t="s">
        <v>60</v>
      </c>
      <c r="W1503" s="92"/>
      <c r="X1503" s="92">
        <v>87.8</v>
      </c>
      <c r="Y1503" s="93">
        <v>6110880</v>
      </c>
      <c r="Z1503" s="93">
        <v>69600</v>
      </c>
      <c r="AA1503" t="s">
        <v>1311</v>
      </c>
      <c r="AB1503" s="266">
        <v>44494</v>
      </c>
      <c r="AC1503" s="266">
        <v>44508</v>
      </c>
      <c r="AD1503" t="s">
        <v>54</v>
      </c>
      <c r="AF1503" t="s">
        <v>55</v>
      </c>
      <c r="AG1503" t="s">
        <v>1368</v>
      </c>
      <c r="AJ1503" s="266"/>
      <c r="AK1503" s="266">
        <v>44926</v>
      </c>
      <c r="AL1503" s="266">
        <v>44938</v>
      </c>
    </row>
    <row r="1504" spans="1:38">
      <c r="A1504" t="s">
        <v>38</v>
      </c>
      <c r="B1504" t="s">
        <v>39</v>
      </c>
      <c r="C1504" t="s">
        <v>40</v>
      </c>
      <c r="D1504" t="s">
        <v>41</v>
      </c>
      <c r="E1504" t="s">
        <v>1307</v>
      </c>
      <c r="F1504" t="s">
        <v>1308</v>
      </c>
      <c r="G1504" t="s">
        <v>44</v>
      </c>
      <c r="H1504" s="266">
        <v>44378</v>
      </c>
      <c r="I1504" s="266">
        <v>45016</v>
      </c>
      <c r="J1504" s="266"/>
      <c r="K1504" t="s">
        <v>1309</v>
      </c>
      <c r="L1504" t="s">
        <v>1310</v>
      </c>
      <c r="M1504" t="s">
        <v>1042</v>
      </c>
      <c r="N1504" t="s">
        <v>48</v>
      </c>
      <c r="O1504">
        <v>6</v>
      </c>
      <c r="P1504" t="s">
        <v>136</v>
      </c>
      <c r="Q1504" t="s">
        <v>49</v>
      </c>
      <c r="R1504" t="s">
        <v>18</v>
      </c>
      <c r="S1504" t="s">
        <v>53</v>
      </c>
      <c r="T1504" t="s">
        <v>51</v>
      </c>
      <c r="U1504" t="s">
        <v>51</v>
      </c>
      <c r="V1504" t="s">
        <v>51</v>
      </c>
      <c r="W1504" s="92">
        <v>50.3</v>
      </c>
      <c r="X1504" s="92">
        <v>50.3</v>
      </c>
      <c r="Y1504" s="93">
        <v>4401954</v>
      </c>
      <c r="Z1504" s="93">
        <v>87514</v>
      </c>
      <c r="AA1504" t="s">
        <v>1311</v>
      </c>
      <c r="AB1504" s="266">
        <v>44509</v>
      </c>
      <c r="AC1504" s="266">
        <v>44515</v>
      </c>
      <c r="AD1504" t="s">
        <v>54</v>
      </c>
      <c r="AF1504" t="s">
        <v>55</v>
      </c>
      <c r="AG1504" t="s">
        <v>1369</v>
      </c>
      <c r="AJ1504" s="266"/>
      <c r="AK1504" s="266">
        <v>44926</v>
      </c>
      <c r="AL1504" s="266">
        <v>44938</v>
      </c>
    </row>
    <row r="1505" spans="1:38">
      <c r="A1505" t="s">
        <v>38</v>
      </c>
      <c r="B1505" t="s">
        <v>39</v>
      </c>
      <c r="C1505" t="s">
        <v>40</v>
      </c>
      <c r="D1505" t="s">
        <v>41</v>
      </c>
      <c r="E1505" t="s">
        <v>1307</v>
      </c>
      <c r="F1505" t="s">
        <v>1308</v>
      </c>
      <c r="G1505" t="s">
        <v>44</v>
      </c>
      <c r="H1505" s="266">
        <v>44378</v>
      </c>
      <c r="I1505" s="266">
        <v>45016</v>
      </c>
      <c r="J1505" s="266"/>
      <c r="K1505" t="s">
        <v>1309</v>
      </c>
      <c r="L1505" t="s">
        <v>1310</v>
      </c>
      <c r="M1505" t="s">
        <v>1042</v>
      </c>
      <c r="N1505" t="s">
        <v>48</v>
      </c>
      <c r="O1505">
        <v>6</v>
      </c>
      <c r="P1505" t="s">
        <v>137</v>
      </c>
      <c r="Q1505" t="s">
        <v>49</v>
      </c>
      <c r="R1505" t="s">
        <v>18</v>
      </c>
      <c r="S1505" t="s">
        <v>53</v>
      </c>
      <c r="T1505" t="s">
        <v>48</v>
      </c>
      <c r="U1505" t="s">
        <v>48</v>
      </c>
      <c r="V1505" t="s">
        <v>48</v>
      </c>
      <c r="W1505" s="92">
        <v>34.6</v>
      </c>
      <c r="X1505" s="92">
        <v>34.6</v>
      </c>
      <c r="Y1505" s="93">
        <v>3293920</v>
      </c>
      <c r="Z1505" s="93">
        <v>95200</v>
      </c>
      <c r="AA1505" t="s">
        <v>1311</v>
      </c>
      <c r="AB1505" s="266">
        <v>44470</v>
      </c>
      <c r="AC1505" s="266">
        <v>44483</v>
      </c>
      <c r="AD1505" t="s">
        <v>54</v>
      </c>
      <c r="AF1505" t="s">
        <v>55</v>
      </c>
      <c r="AG1505" t="s">
        <v>1370</v>
      </c>
      <c r="AH1505" t="s">
        <v>57</v>
      </c>
      <c r="AI1505" t="s">
        <v>78</v>
      </c>
      <c r="AJ1505" s="266">
        <v>44483</v>
      </c>
      <c r="AK1505" s="266">
        <v>44926</v>
      </c>
      <c r="AL1505" s="266">
        <v>44938</v>
      </c>
    </row>
    <row r="1506" spans="1:38">
      <c r="A1506" t="s">
        <v>38</v>
      </c>
      <c r="B1506" t="s">
        <v>39</v>
      </c>
      <c r="C1506" t="s">
        <v>40</v>
      </c>
      <c r="D1506" t="s">
        <v>41</v>
      </c>
      <c r="E1506" t="s">
        <v>1307</v>
      </c>
      <c r="F1506" t="s">
        <v>1308</v>
      </c>
      <c r="G1506" t="s">
        <v>44</v>
      </c>
      <c r="H1506" s="266">
        <v>44378</v>
      </c>
      <c r="I1506" s="266">
        <v>45016</v>
      </c>
      <c r="J1506" s="266"/>
      <c r="K1506" t="s">
        <v>1309</v>
      </c>
      <c r="L1506" t="s">
        <v>1310</v>
      </c>
      <c r="M1506" t="s">
        <v>1042</v>
      </c>
      <c r="N1506" t="s">
        <v>48</v>
      </c>
      <c r="O1506">
        <v>6</v>
      </c>
      <c r="P1506" t="s">
        <v>138</v>
      </c>
      <c r="Q1506" t="s">
        <v>49</v>
      </c>
      <c r="R1506" t="s">
        <v>18</v>
      </c>
      <c r="S1506" t="s">
        <v>53</v>
      </c>
      <c r="T1506" t="s">
        <v>48</v>
      </c>
      <c r="U1506" t="s">
        <v>48</v>
      </c>
      <c r="V1506" t="s">
        <v>48</v>
      </c>
      <c r="W1506" s="92">
        <v>32.6</v>
      </c>
      <c r="X1506" s="92">
        <v>32.6</v>
      </c>
      <c r="Y1506" s="93">
        <v>4577040</v>
      </c>
      <c r="Z1506" s="93">
        <v>140400</v>
      </c>
      <c r="AA1506" t="s">
        <v>61</v>
      </c>
      <c r="AB1506" s="266">
        <v>44753</v>
      </c>
      <c r="AC1506" s="266">
        <v>44763</v>
      </c>
      <c r="AD1506" t="s">
        <v>54</v>
      </c>
      <c r="AF1506" t="s">
        <v>55</v>
      </c>
      <c r="AG1506" t="s">
        <v>1371</v>
      </c>
      <c r="AH1506" t="s">
        <v>57</v>
      </c>
      <c r="AI1506" t="s">
        <v>747</v>
      </c>
      <c r="AJ1506" s="266">
        <v>44763</v>
      </c>
      <c r="AK1506" s="266">
        <v>44926</v>
      </c>
      <c r="AL1506" s="266">
        <v>44938</v>
      </c>
    </row>
    <row r="1507" spans="1:38">
      <c r="A1507" t="s">
        <v>38</v>
      </c>
      <c r="B1507" t="s">
        <v>39</v>
      </c>
      <c r="C1507" t="s">
        <v>40</v>
      </c>
      <c r="D1507" t="s">
        <v>41</v>
      </c>
      <c r="E1507" t="s">
        <v>1307</v>
      </c>
      <c r="F1507" t="s">
        <v>1308</v>
      </c>
      <c r="G1507" t="s">
        <v>44</v>
      </c>
      <c r="H1507" s="266">
        <v>44378</v>
      </c>
      <c r="I1507" s="266">
        <v>45016</v>
      </c>
      <c r="J1507" s="266"/>
      <c r="K1507" t="s">
        <v>1309</v>
      </c>
      <c r="L1507" t="s">
        <v>1310</v>
      </c>
      <c r="M1507" t="s">
        <v>1042</v>
      </c>
      <c r="N1507" t="s">
        <v>48</v>
      </c>
      <c r="O1507">
        <v>6</v>
      </c>
      <c r="P1507" t="s">
        <v>139</v>
      </c>
      <c r="Q1507" t="s">
        <v>49</v>
      </c>
      <c r="R1507" t="s">
        <v>18</v>
      </c>
      <c r="S1507" t="s">
        <v>53</v>
      </c>
      <c r="T1507" t="s">
        <v>70</v>
      </c>
      <c r="U1507" t="s">
        <v>48</v>
      </c>
      <c r="V1507" t="s">
        <v>70</v>
      </c>
      <c r="W1507" s="92">
        <v>21.4</v>
      </c>
      <c r="X1507" s="92">
        <v>21.4</v>
      </c>
      <c r="Y1507" s="93">
        <v>2480260</v>
      </c>
      <c r="Z1507" s="93">
        <v>115900</v>
      </c>
      <c r="AA1507" t="s">
        <v>61</v>
      </c>
      <c r="AB1507" s="266">
        <v>44499</v>
      </c>
      <c r="AC1507" s="266">
        <v>44526</v>
      </c>
      <c r="AD1507" t="s">
        <v>54</v>
      </c>
      <c r="AF1507" t="s">
        <v>55</v>
      </c>
      <c r="AG1507" t="s">
        <v>1372</v>
      </c>
      <c r="AJ1507" s="266"/>
      <c r="AK1507" s="266">
        <v>44926</v>
      </c>
      <c r="AL1507" s="266">
        <v>44938</v>
      </c>
    </row>
    <row r="1508" spans="1:38">
      <c r="A1508" t="s">
        <v>38</v>
      </c>
      <c r="B1508" t="s">
        <v>39</v>
      </c>
      <c r="C1508" t="s">
        <v>40</v>
      </c>
      <c r="D1508" t="s">
        <v>41</v>
      </c>
      <c r="E1508" t="s">
        <v>1307</v>
      </c>
      <c r="F1508" t="s">
        <v>1308</v>
      </c>
      <c r="G1508" t="s">
        <v>44</v>
      </c>
      <c r="H1508" s="266">
        <v>44378</v>
      </c>
      <c r="I1508" s="266">
        <v>45016</v>
      </c>
      <c r="J1508" s="266"/>
      <c r="K1508" t="s">
        <v>1309</v>
      </c>
      <c r="L1508" t="s">
        <v>1310</v>
      </c>
      <c r="M1508" t="s">
        <v>1042</v>
      </c>
      <c r="N1508" t="s">
        <v>48</v>
      </c>
      <c r="O1508">
        <v>6</v>
      </c>
      <c r="P1508" t="s">
        <v>140</v>
      </c>
      <c r="Q1508" t="s">
        <v>49</v>
      </c>
      <c r="R1508" t="s">
        <v>18</v>
      </c>
      <c r="S1508" t="s">
        <v>53</v>
      </c>
      <c r="T1508" t="s">
        <v>70</v>
      </c>
      <c r="U1508" t="s">
        <v>48</v>
      </c>
      <c r="V1508" t="s">
        <v>70</v>
      </c>
      <c r="W1508" s="92">
        <v>23.2</v>
      </c>
      <c r="X1508" s="92">
        <v>23.2</v>
      </c>
      <c r="Y1508" s="93">
        <v>3568160</v>
      </c>
      <c r="Z1508" s="93">
        <v>153800</v>
      </c>
      <c r="AA1508" t="s">
        <v>61</v>
      </c>
      <c r="AB1508" s="266">
        <v>44741</v>
      </c>
      <c r="AC1508" s="266">
        <v>44754</v>
      </c>
      <c r="AD1508" t="s">
        <v>54</v>
      </c>
      <c r="AF1508" t="s">
        <v>55</v>
      </c>
      <c r="AG1508" t="s">
        <v>1373</v>
      </c>
      <c r="AH1508" t="s">
        <v>57</v>
      </c>
      <c r="AI1508" t="s">
        <v>78</v>
      </c>
      <c r="AJ1508" s="266">
        <v>44754</v>
      </c>
      <c r="AK1508" s="266">
        <v>44926</v>
      </c>
      <c r="AL1508" s="266">
        <v>44938</v>
      </c>
    </row>
    <row r="1509" spans="1:38">
      <c r="A1509" t="s">
        <v>38</v>
      </c>
      <c r="B1509" t="s">
        <v>39</v>
      </c>
      <c r="C1509" t="s">
        <v>40</v>
      </c>
      <c r="D1509" t="s">
        <v>41</v>
      </c>
      <c r="E1509" t="s">
        <v>1307</v>
      </c>
      <c r="F1509" t="s">
        <v>1308</v>
      </c>
      <c r="G1509" t="s">
        <v>44</v>
      </c>
      <c r="H1509" s="266">
        <v>44378</v>
      </c>
      <c r="I1509" s="266">
        <v>45016</v>
      </c>
      <c r="J1509" s="266"/>
      <c r="K1509" t="s">
        <v>1309</v>
      </c>
      <c r="L1509" t="s">
        <v>1310</v>
      </c>
      <c r="M1509" t="s">
        <v>1042</v>
      </c>
      <c r="N1509" t="s">
        <v>48</v>
      </c>
      <c r="O1509">
        <v>6</v>
      </c>
      <c r="P1509" t="s">
        <v>141</v>
      </c>
      <c r="Q1509" t="s">
        <v>49</v>
      </c>
      <c r="R1509" t="s">
        <v>18</v>
      </c>
      <c r="S1509" t="s">
        <v>53</v>
      </c>
      <c r="T1509" t="s">
        <v>51</v>
      </c>
      <c r="U1509" t="s">
        <v>51</v>
      </c>
      <c r="V1509" t="s">
        <v>51</v>
      </c>
      <c r="W1509" s="92">
        <v>50.2</v>
      </c>
      <c r="X1509" s="92">
        <v>50.2</v>
      </c>
      <c r="Y1509" s="93">
        <v>4166600</v>
      </c>
      <c r="Z1509" s="93">
        <v>83000</v>
      </c>
      <c r="AA1509" t="s">
        <v>61</v>
      </c>
      <c r="AB1509" s="266">
        <v>44491</v>
      </c>
      <c r="AC1509" s="266">
        <v>44546</v>
      </c>
      <c r="AD1509" t="s">
        <v>54</v>
      </c>
      <c r="AF1509" t="s">
        <v>55</v>
      </c>
      <c r="AG1509" t="s">
        <v>1374</v>
      </c>
      <c r="AH1509" t="s">
        <v>57</v>
      </c>
      <c r="AI1509" t="s">
        <v>540</v>
      </c>
      <c r="AJ1509" s="266">
        <v>44546</v>
      </c>
      <c r="AK1509" s="266">
        <v>44926</v>
      </c>
      <c r="AL1509" s="266">
        <v>44938</v>
      </c>
    </row>
    <row r="1510" spans="1:38">
      <c r="A1510" t="s">
        <v>38</v>
      </c>
      <c r="B1510" t="s">
        <v>39</v>
      </c>
      <c r="C1510" t="s">
        <v>40</v>
      </c>
      <c r="D1510" t="s">
        <v>41</v>
      </c>
      <c r="E1510" t="s">
        <v>1307</v>
      </c>
      <c r="F1510" t="s">
        <v>1308</v>
      </c>
      <c r="G1510" t="s">
        <v>44</v>
      </c>
      <c r="H1510" s="266">
        <v>44378</v>
      </c>
      <c r="I1510" s="266">
        <v>45016</v>
      </c>
      <c r="J1510" s="266"/>
      <c r="K1510" t="s">
        <v>1309</v>
      </c>
      <c r="L1510" t="s">
        <v>1310</v>
      </c>
      <c r="M1510" t="s">
        <v>1042</v>
      </c>
      <c r="N1510" t="s">
        <v>48</v>
      </c>
      <c r="O1510">
        <v>7</v>
      </c>
      <c r="P1510" t="s">
        <v>142</v>
      </c>
      <c r="Q1510" t="s">
        <v>49</v>
      </c>
      <c r="R1510" t="s">
        <v>18</v>
      </c>
      <c r="S1510" t="s">
        <v>53</v>
      </c>
      <c r="T1510" t="s">
        <v>48</v>
      </c>
      <c r="U1510" t="s">
        <v>48</v>
      </c>
      <c r="V1510" t="s">
        <v>48</v>
      </c>
      <c r="W1510" s="92">
        <v>41.4</v>
      </c>
      <c r="X1510" s="92">
        <v>41.4</v>
      </c>
      <c r="Y1510" s="93">
        <v>3802962</v>
      </c>
      <c r="Z1510" s="93">
        <v>91859</v>
      </c>
      <c r="AA1510" t="s">
        <v>1311</v>
      </c>
      <c r="AB1510" s="266">
        <v>44500</v>
      </c>
      <c r="AC1510" s="266">
        <v>44515</v>
      </c>
      <c r="AD1510" t="s">
        <v>54</v>
      </c>
      <c r="AF1510" t="s">
        <v>55</v>
      </c>
      <c r="AG1510" t="s">
        <v>1375</v>
      </c>
      <c r="AJ1510" s="266"/>
      <c r="AK1510" s="266">
        <v>44926</v>
      </c>
      <c r="AL1510" s="266">
        <v>44938</v>
      </c>
    </row>
    <row r="1511" spans="1:38">
      <c r="A1511" t="s">
        <v>38</v>
      </c>
      <c r="B1511" t="s">
        <v>39</v>
      </c>
      <c r="C1511" t="s">
        <v>40</v>
      </c>
      <c r="D1511" t="s">
        <v>41</v>
      </c>
      <c r="E1511" t="s">
        <v>1307</v>
      </c>
      <c r="F1511" t="s">
        <v>1308</v>
      </c>
      <c r="G1511" t="s">
        <v>44</v>
      </c>
      <c r="H1511" s="266">
        <v>44378</v>
      </c>
      <c r="I1511" s="266">
        <v>45016</v>
      </c>
      <c r="J1511" s="266"/>
      <c r="K1511" t="s">
        <v>1309</v>
      </c>
      <c r="L1511" t="s">
        <v>1310</v>
      </c>
      <c r="M1511" t="s">
        <v>1042</v>
      </c>
      <c r="N1511" t="s">
        <v>48</v>
      </c>
      <c r="O1511">
        <v>7</v>
      </c>
      <c r="P1511" t="s">
        <v>145</v>
      </c>
      <c r="Q1511" t="s">
        <v>49</v>
      </c>
      <c r="R1511" t="s">
        <v>18</v>
      </c>
      <c r="S1511" t="s">
        <v>53</v>
      </c>
      <c r="T1511" t="s">
        <v>51</v>
      </c>
      <c r="U1511" t="s">
        <v>51</v>
      </c>
      <c r="V1511" t="s">
        <v>51</v>
      </c>
      <c r="W1511" s="92">
        <v>53.2</v>
      </c>
      <c r="X1511" s="92">
        <v>53.2</v>
      </c>
      <c r="Y1511" s="93">
        <v>4676280</v>
      </c>
      <c r="Z1511" s="93">
        <v>87900</v>
      </c>
      <c r="AA1511" t="s">
        <v>61</v>
      </c>
      <c r="AB1511" s="266">
        <v>44527</v>
      </c>
      <c r="AC1511" s="266">
        <v>44545</v>
      </c>
      <c r="AD1511" t="s">
        <v>54</v>
      </c>
      <c r="AF1511" t="s">
        <v>55</v>
      </c>
      <c r="AG1511" t="s">
        <v>1376</v>
      </c>
      <c r="AJ1511" s="266"/>
      <c r="AK1511" s="266">
        <v>44926</v>
      </c>
      <c r="AL1511" s="266">
        <v>44938</v>
      </c>
    </row>
    <row r="1512" spans="1:38">
      <c r="A1512" t="s">
        <v>38</v>
      </c>
      <c r="B1512" t="s">
        <v>39</v>
      </c>
      <c r="C1512" t="s">
        <v>40</v>
      </c>
      <c r="D1512" t="s">
        <v>41</v>
      </c>
      <c r="E1512" t="s">
        <v>1307</v>
      </c>
      <c r="F1512" t="s">
        <v>1308</v>
      </c>
      <c r="G1512" t="s">
        <v>44</v>
      </c>
      <c r="H1512" s="266">
        <v>44378</v>
      </c>
      <c r="I1512" s="266">
        <v>45016</v>
      </c>
      <c r="J1512" s="266"/>
      <c r="K1512" t="s">
        <v>1309</v>
      </c>
      <c r="L1512" t="s">
        <v>1310</v>
      </c>
      <c r="M1512" t="s">
        <v>1042</v>
      </c>
      <c r="N1512" t="s">
        <v>48</v>
      </c>
      <c r="O1512">
        <v>7</v>
      </c>
      <c r="P1512" t="s">
        <v>147</v>
      </c>
      <c r="Q1512" t="s">
        <v>49</v>
      </c>
      <c r="R1512" t="s">
        <v>18</v>
      </c>
      <c r="S1512" t="s">
        <v>53</v>
      </c>
      <c r="T1512" t="s">
        <v>48</v>
      </c>
      <c r="U1512" t="s">
        <v>48</v>
      </c>
      <c r="V1512" t="s">
        <v>48</v>
      </c>
      <c r="W1512" s="92">
        <v>36.2</v>
      </c>
      <c r="X1512" s="92">
        <v>36.2</v>
      </c>
      <c r="Y1512" s="93">
        <v>3562080</v>
      </c>
      <c r="Z1512" s="93">
        <v>98400</v>
      </c>
      <c r="AA1512" t="s">
        <v>1311</v>
      </c>
      <c r="AB1512" s="266">
        <v>44469</v>
      </c>
      <c r="AC1512" s="266">
        <v>44477</v>
      </c>
      <c r="AD1512" t="s">
        <v>54</v>
      </c>
      <c r="AF1512" t="s">
        <v>55</v>
      </c>
      <c r="AG1512" t="s">
        <v>1377</v>
      </c>
      <c r="AH1512" t="s">
        <v>57</v>
      </c>
      <c r="AI1512" t="s">
        <v>78</v>
      </c>
      <c r="AJ1512" s="266">
        <v>44477</v>
      </c>
      <c r="AK1512" s="266">
        <v>44926</v>
      </c>
      <c r="AL1512" s="266">
        <v>44938</v>
      </c>
    </row>
    <row r="1513" spans="1:38">
      <c r="A1513" t="s">
        <v>38</v>
      </c>
      <c r="B1513" t="s">
        <v>39</v>
      </c>
      <c r="C1513" t="s">
        <v>40</v>
      </c>
      <c r="D1513" t="s">
        <v>41</v>
      </c>
      <c r="E1513" t="s">
        <v>1307</v>
      </c>
      <c r="F1513" t="s">
        <v>1308</v>
      </c>
      <c r="G1513" t="s">
        <v>44</v>
      </c>
      <c r="H1513" s="266">
        <v>44378</v>
      </c>
      <c r="I1513" s="266">
        <v>45016</v>
      </c>
      <c r="J1513" s="266"/>
      <c r="K1513" t="s">
        <v>1309</v>
      </c>
      <c r="L1513" t="s">
        <v>1310</v>
      </c>
      <c r="M1513" t="s">
        <v>1042</v>
      </c>
      <c r="N1513" t="s">
        <v>48</v>
      </c>
      <c r="O1513">
        <v>7</v>
      </c>
      <c r="P1513" t="s">
        <v>149</v>
      </c>
      <c r="Q1513" t="s">
        <v>49</v>
      </c>
      <c r="R1513" t="s">
        <v>18</v>
      </c>
      <c r="S1513" t="s">
        <v>53</v>
      </c>
      <c r="T1513" t="s">
        <v>51</v>
      </c>
      <c r="U1513" t="s">
        <v>51</v>
      </c>
      <c r="V1513" t="s">
        <v>51</v>
      </c>
      <c r="W1513" s="92">
        <v>53.2</v>
      </c>
      <c r="X1513" s="92">
        <v>53.2</v>
      </c>
      <c r="Y1513" s="93">
        <v>4452840</v>
      </c>
      <c r="Z1513" s="93">
        <v>83700</v>
      </c>
      <c r="AA1513" t="s">
        <v>61</v>
      </c>
      <c r="AB1513" s="266">
        <v>44418</v>
      </c>
      <c r="AC1513" s="266">
        <v>44432</v>
      </c>
      <c r="AD1513" t="s">
        <v>54</v>
      </c>
      <c r="AF1513" t="s">
        <v>55</v>
      </c>
      <c r="AG1513" t="s">
        <v>1378</v>
      </c>
      <c r="AJ1513" s="266"/>
      <c r="AK1513" s="266">
        <v>44926</v>
      </c>
      <c r="AL1513" s="266">
        <v>44938</v>
      </c>
    </row>
    <row r="1514" spans="1:38">
      <c r="A1514" t="s">
        <v>38</v>
      </c>
      <c r="B1514" t="s">
        <v>39</v>
      </c>
      <c r="C1514" t="s">
        <v>40</v>
      </c>
      <c r="D1514" t="s">
        <v>41</v>
      </c>
      <c r="E1514" t="s">
        <v>1307</v>
      </c>
      <c r="F1514" t="s">
        <v>1308</v>
      </c>
      <c r="G1514" t="s">
        <v>44</v>
      </c>
      <c r="H1514" s="266">
        <v>44378</v>
      </c>
      <c r="I1514" s="266">
        <v>45016</v>
      </c>
      <c r="J1514" s="266"/>
      <c r="K1514" t="s">
        <v>1309</v>
      </c>
      <c r="L1514" t="s">
        <v>1310</v>
      </c>
      <c r="M1514" t="s">
        <v>1042</v>
      </c>
      <c r="N1514" t="s">
        <v>48</v>
      </c>
      <c r="O1514">
        <v>7</v>
      </c>
      <c r="P1514" t="s">
        <v>150</v>
      </c>
      <c r="Q1514" t="s">
        <v>49</v>
      </c>
      <c r="R1514" t="s">
        <v>18</v>
      </c>
      <c r="S1514" t="s">
        <v>53</v>
      </c>
      <c r="T1514" t="s">
        <v>48</v>
      </c>
      <c r="U1514" t="s">
        <v>48</v>
      </c>
      <c r="V1514" t="s">
        <v>48</v>
      </c>
      <c r="W1514" s="92">
        <v>34.6</v>
      </c>
      <c r="X1514" s="92">
        <v>34.6</v>
      </c>
      <c r="Y1514" s="93">
        <v>4020520</v>
      </c>
      <c r="Z1514" s="93">
        <v>116200</v>
      </c>
      <c r="AA1514" t="s">
        <v>61</v>
      </c>
      <c r="AB1514" s="266">
        <v>44558</v>
      </c>
      <c r="AC1514" s="266">
        <v>44574</v>
      </c>
      <c r="AD1514" t="s">
        <v>54</v>
      </c>
      <c r="AF1514" t="s">
        <v>55</v>
      </c>
      <c r="AG1514" t="s">
        <v>1379</v>
      </c>
      <c r="AH1514" t="s">
        <v>57</v>
      </c>
      <c r="AI1514" t="s">
        <v>78</v>
      </c>
      <c r="AJ1514" s="266">
        <v>44574</v>
      </c>
      <c r="AK1514" s="266">
        <v>44926</v>
      </c>
      <c r="AL1514" s="266">
        <v>44938</v>
      </c>
    </row>
    <row r="1515" spans="1:38">
      <c r="A1515" t="s">
        <v>38</v>
      </c>
      <c r="B1515" t="s">
        <v>39</v>
      </c>
      <c r="C1515" t="s">
        <v>40</v>
      </c>
      <c r="D1515" t="s">
        <v>41</v>
      </c>
      <c r="E1515" t="s">
        <v>1307</v>
      </c>
      <c r="F1515" t="s">
        <v>1308</v>
      </c>
      <c r="G1515" t="s">
        <v>44</v>
      </c>
      <c r="H1515" s="266">
        <v>44378</v>
      </c>
      <c r="I1515" s="266">
        <v>45016</v>
      </c>
      <c r="J1515" s="266"/>
      <c r="K1515" t="s">
        <v>1309</v>
      </c>
      <c r="L1515" t="s">
        <v>1310</v>
      </c>
      <c r="M1515" t="s">
        <v>1042</v>
      </c>
      <c r="N1515" t="s">
        <v>48</v>
      </c>
      <c r="O1515">
        <v>7</v>
      </c>
      <c r="P1515" t="s">
        <v>151</v>
      </c>
      <c r="Q1515" t="s">
        <v>49</v>
      </c>
      <c r="R1515" t="s">
        <v>1380</v>
      </c>
      <c r="S1515" t="s">
        <v>50</v>
      </c>
      <c r="U1515" t="s">
        <v>60</v>
      </c>
      <c r="V1515" t="s">
        <v>60</v>
      </c>
      <c r="W1515" s="92"/>
      <c r="X1515" s="92">
        <v>87.8</v>
      </c>
      <c r="Y1515" s="93"/>
      <c r="Z1515" s="93"/>
      <c r="AB1515" s="266"/>
      <c r="AC1515" s="266"/>
      <c r="AJ1515" s="266"/>
      <c r="AK1515" s="266"/>
      <c r="AL1515" s="266">
        <v>44938</v>
      </c>
    </row>
    <row r="1516" spans="1:38">
      <c r="A1516" t="s">
        <v>38</v>
      </c>
      <c r="B1516" t="s">
        <v>39</v>
      </c>
      <c r="C1516" t="s">
        <v>40</v>
      </c>
      <c r="D1516" t="s">
        <v>41</v>
      </c>
      <c r="E1516" t="s">
        <v>1307</v>
      </c>
      <c r="F1516" t="s">
        <v>1308</v>
      </c>
      <c r="G1516" t="s">
        <v>44</v>
      </c>
      <c r="H1516" s="266">
        <v>44378</v>
      </c>
      <c r="I1516" s="266">
        <v>45016</v>
      </c>
      <c r="J1516" s="266"/>
      <c r="K1516" t="s">
        <v>1309</v>
      </c>
      <c r="L1516" t="s">
        <v>1310</v>
      </c>
      <c r="M1516" t="s">
        <v>1042</v>
      </c>
      <c r="N1516" t="s">
        <v>48</v>
      </c>
      <c r="O1516">
        <v>7</v>
      </c>
      <c r="P1516" t="s">
        <v>153</v>
      </c>
      <c r="Q1516" t="s">
        <v>49</v>
      </c>
      <c r="R1516" t="s">
        <v>18</v>
      </c>
      <c r="S1516" t="s">
        <v>53</v>
      </c>
      <c r="T1516" t="s">
        <v>51</v>
      </c>
      <c r="U1516" t="s">
        <v>51</v>
      </c>
      <c r="V1516" t="s">
        <v>51</v>
      </c>
      <c r="W1516" s="92">
        <v>50.3</v>
      </c>
      <c r="X1516" s="92">
        <v>50.3</v>
      </c>
      <c r="Y1516" s="93">
        <v>4210110</v>
      </c>
      <c r="Z1516" s="93">
        <v>83700</v>
      </c>
      <c r="AA1516" t="s">
        <v>1311</v>
      </c>
      <c r="AB1516" s="266">
        <v>44468</v>
      </c>
      <c r="AC1516" s="266">
        <v>44480</v>
      </c>
      <c r="AD1516" t="s">
        <v>54</v>
      </c>
      <c r="AF1516" t="s">
        <v>55</v>
      </c>
      <c r="AG1516" t="s">
        <v>1381</v>
      </c>
      <c r="AH1516" t="s">
        <v>57</v>
      </c>
      <c r="AI1516" t="s">
        <v>78</v>
      </c>
      <c r="AJ1516" s="266">
        <v>44480</v>
      </c>
      <c r="AK1516" s="266">
        <v>44926</v>
      </c>
      <c r="AL1516" s="266">
        <v>44938</v>
      </c>
    </row>
    <row r="1517" spans="1:38">
      <c r="A1517" t="s">
        <v>38</v>
      </c>
      <c r="B1517" t="s">
        <v>39</v>
      </c>
      <c r="C1517" t="s">
        <v>40</v>
      </c>
      <c r="D1517" t="s">
        <v>41</v>
      </c>
      <c r="E1517" t="s">
        <v>1307</v>
      </c>
      <c r="F1517" t="s">
        <v>1308</v>
      </c>
      <c r="G1517" t="s">
        <v>44</v>
      </c>
      <c r="H1517" s="266">
        <v>44378</v>
      </c>
      <c r="I1517" s="266">
        <v>45016</v>
      </c>
      <c r="J1517" s="266"/>
      <c r="K1517" t="s">
        <v>1309</v>
      </c>
      <c r="L1517" t="s">
        <v>1310</v>
      </c>
      <c r="M1517" t="s">
        <v>1042</v>
      </c>
      <c r="N1517" t="s">
        <v>48</v>
      </c>
      <c r="O1517">
        <v>7</v>
      </c>
      <c r="P1517" t="s">
        <v>154</v>
      </c>
      <c r="Q1517" t="s">
        <v>49</v>
      </c>
      <c r="R1517" t="s">
        <v>18</v>
      </c>
      <c r="S1517" t="s">
        <v>53</v>
      </c>
      <c r="T1517" t="s">
        <v>48</v>
      </c>
      <c r="U1517" t="s">
        <v>48</v>
      </c>
      <c r="V1517" t="s">
        <v>48</v>
      </c>
      <c r="W1517" s="92">
        <v>34.6</v>
      </c>
      <c r="X1517" s="92">
        <v>34.6</v>
      </c>
      <c r="Y1517" s="93">
        <v>4470320</v>
      </c>
      <c r="Z1517" s="93">
        <v>129200</v>
      </c>
      <c r="AA1517" t="s">
        <v>61</v>
      </c>
      <c r="AB1517" s="266">
        <v>44763</v>
      </c>
      <c r="AC1517" s="266">
        <v>44777</v>
      </c>
      <c r="AD1517" t="s">
        <v>54</v>
      </c>
      <c r="AF1517" t="s">
        <v>55</v>
      </c>
      <c r="AG1517" t="s">
        <v>1382</v>
      </c>
      <c r="AH1517" t="s">
        <v>57</v>
      </c>
      <c r="AI1517" t="s">
        <v>78</v>
      </c>
      <c r="AJ1517" s="266">
        <v>44777</v>
      </c>
      <c r="AK1517" s="266">
        <v>44926</v>
      </c>
      <c r="AL1517" s="266">
        <v>44938</v>
      </c>
    </row>
    <row r="1518" spans="1:38">
      <c r="A1518" t="s">
        <v>38</v>
      </c>
      <c r="B1518" t="s">
        <v>39</v>
      </c>
      <c r="C1518" t="s">
        <v>40</v>
      </c>
      <c r="D1518" t="s">
        <v>41</v>
      </c>
      <c r="E1518" t="s">
        <v>1307</v>
      </c>
      <c r="F1518" t="s">
        <v>1308</v>
      </c>
      <c r="G1518" t="s">
        <v>44</v>
      </c>
      <c r="H1518" s="266">
        <v>44378</v>
      </c>
      <c r="I1518" s="266">
        <v>45016</v>
      </c>
      <c r="J1518" s="266"/>
      <c r="K1518" t="s">
        <v>1309</v>
      </c>
      <c r="L1518" t="s">
        <v>1310</v>
      </c>
      <c r="M1518" t="s">
        <v>1042</v>
      </c>
      <c r="N1518" t="s">
        <v>48</v>
      </c>
      <c r="O1518">
        <v>7</v>
      </c>
      <c r="P1518" t="s">
        <v>155</v>
      </c>
      <c r="Q1518" t="s">
        <v>49</v>
      </c>
      <c r="R1518" t="s">
        <v>18</v>
      </c>
      <c r="S1518" t="s">
        <v>53</v>
      </c>
      <c r="T1518" t="s">
        <v>48</v>
      </c>
      <c r="U1518" t="s">
        <v>48</v>
      </c>
      <c r="V1518" t="s">
        <v>48</v>
      </c>
      <c r="W1518" s="92">
        <v>32.6</v>
      </c>
      <c r="X1518" s="92">
        <v>32.6</v>
      </c>
      <c r="Y1518" s="93">
        <v>3332176</v>
      </c>
      <c r="Z1518" s="93">
        <v>102214</v>
      </c>
      <c r="AA1518" t="s">
        <v>1311</v>
      </c>
      <c r="AB1518" s="266">
        <v>44491</v>
      </c>
      <c r="AC1518" s="266">
        <v>44501</v>
      </c>
      <c r="AD1518" t="s">
        <v>54</v>
      </c>
      <c r="AF1518" t="s">
        <v>55</v>
      </c>
      <c r="AG1518" t="s">
        <v>1383</v>
      </c>
      <c r="AJ1518" s="266"/>
      <c r="AK1518" s="266">
        <v>44926</v>
      </c>
      <c r="AL1518" s="266">
        <v>44938</v>
      </c>
    </row>
    <row r="1519" spans="1:38">
      <c r="A1519" t="s">
        <v>38</v>
      </c>
      <c r="B1519" t="s">
        <v>39</v>
      </c>
      <c r="C1519" t="s">
        <v>40</v>
      </c>
      <c r="D1519" t="s">
        <v>41</v>
      </c>
      <c r="E1519" t="s">
        <v>1307</v>
      </c>
      <c r="F1519" t="s">
        <v>1308</v>
      </c>
      <c r="G1519" t="s">
        <v>44</v>
      </c>
      <c r="H1519" s="266">
        <v>44378</v>
      </c>
      <c r="I1519" s="266">
        <v>45016</v>
      </c>
      <c r="J1519" s="266"/>
      <c r="K1519" t="s">
        <v>1309</v>
      </c>
      <c r="L1519" t="s">
        <v>1310</v>
      </c>
      <c r="M1519" t="s">
        <v>1042</v>
      </c>
      <c r="N1519" t="s">
        <v>48</v>
      </c>
      <c r="O1519">
        <v>7</v>
      </c>
      <c r="P1519" t="s">
        <v>156</v>
      </c>
      <c r="Q1519" t="s">
        <v>49</v>
      </c>
      <c r="R1519" t="s">
        <v>18</v>
      </c>
      <c r="S1519" t="s">
        <v>53</v>
      </c>
      <c r="T1519" t="s">
        <v>70</v>
      </c>
      <c r="U1519" t="s">
        <v>48</v>
      </c>
      <c r="V1519" t="s">
        <v>70</v>
      </c>
      <c r="W1519" s="92">
        <v>21.4</v>
      </c>
      <c r="X1519" s="92">
        <v>21.4</v>
      </c>
      <c r="Y1519" s="93">
        <v>2844060</v>
      </c>
      <c r="Z1519" s="93">
        <v>132900</v>
      </c>
      <c r="AA1519" t="s">
        <v>1311</v>
      </c>
      <c r="AB1519" s="266">
        <v>44571</v>
      </c>
      <c r="AC1519" s="266">
        <v>44581</v>
      </c>
      <c r="AD1519" t="s">
        <v>54</v>
      </c>
      <c r="AF1519" t="s">
        <v>55</v>
      </c>
      <c r="AG1519" t="s">
        <v>1384</v>
      </c>
      <c r="AH1519" t="s">
        <v>57</v>
      </c>
      <c r="AI1519" t="s">
        <v>88</v>
      </c>
      <c r="AJ1519" s="266">
        <v>44581</v>
      </c>
      <c r="AK1519" s="266">
        <v>44926</v>
      </c>
      <c r="AL1519" s="266">
        <v>44938</v>
      </c>
    </row>
    <row r="1520" spans="1:38">
      <c r="A1520" t="s">
        <v>38</v>
      </c>
      <c r="B1520" t="s">
        <v>39</v>
      </c>
      <c r="C1520" t="s">
        <v>40</v>
      </c>
      <c r="D1520" t="s">
        <v>41</v>
      </c>
      <c r="E1520" t="s">
        <v>1307</v>
      </c>
      <c r="F1520" t="s">
        <v>1308</v>
      </c>
      <c r="G1520" t="s">
        <v>44</v>
      </c>
      <c r="H1520" s="266">
        <v>44378</v>
      </c>
      <c r="I1520" s="266">
        <v>45016</v>
      </c>
      <c r="J1520" s="266"/>
      <c r="K1520" t="s">
        <v>1309</v>
      </c>
      <c r="L1520" t="s">
        <v>1310</v>
      </c>
      <c r="M1520" t="s">
        <v>1042</v>
      </c>
      <c r="N1520" t="s">
        <v>48</v>
      </c>
      <c r="O1520">
        <v>7</v>
      </c>
      <c r="P1520" t="s">
        <v>157</v>
      </c>
      <c r="Q1520" t="s">
        <v>49</v>
      </c>
      <c r="R1520" t="s">
        <v>18</v>
      </c>
      <c r="S1520" t="s">
        <v>53</v>
      </c>
      <c r="T1520" t="s">
        <v>70</v>
      </c>
      <c r="U1520" t="s">
        <v>48</v>
      </c>
      <c r="V1520" t="s">
        <v>70</v>
      </c>
      <c r="W1520" s="92">
        <v>23.2</v>
      </c>
      <c r="X1520" s="92">
        <v>23.2</v>
      </c>
      <c r="Y1520" s="93">
        <v>2593760</v>
      </c>
      <c r="Z1520" s="93">
        <v>111800</v>
      </c>
      <c r="AA1520" t="s">
        <v>1311</v>
      </c>
      <c r="AB1520" s="266">
        <v>44472</v>
      </c>
      <c r="AC1520" s="266">
        <v>44496</v>
      </c>
      <c r="AD1520" t="s">
        <v>54</v>
      </c>
      <c r="AF1520" t="s">
        <v>55</v>
      </c>
      <c r="AG1520" t="s">
        <v>1385</v>
      </c>
      <c r="AJ1520" s="266"/>
      <c r="AK1520" s="266">
        <v>44926</v>
      </c>
      <c r="AL1520" s="266">
        <v>44938</v>
      </c>
    </row>
    <row r="1521" spans="1:38">
      <c r="A1521" t="s">
        <v>38</v>
      </c>
      <c r="B1521" t="s">
        <v>39</v>
      </c>
      <c r="C1521" t="s">
        <v>40</v>
      </c>
      <c r="D1521" t="s">
        <v>41</v>
      </c>
      <c r="E1521" t="s">
        <v>1307</v>
      </c>
      <c r="F1521" t="s">
        <v>1308</v>
      </c>
      <c r="G1521" t="s">
        <v>44</v>
      </c>
      <c r="H1521" s="266">
        <v>44378</v>
      </c>
      <c r="I1521" s="266">
        <v>45016</v>
      </c>
      <c r="J1521" s="266"/>
      <c r="K1521" t="s">
        <v>1309</v>
      </c>
      <c r="L1521" t="s">
        <v>1310</v>
      </c>
      <c r="M1521" t="s">
        <v>1042</v>
      </c>
      <c r="N1521" t="s">
        <v>48</v>
      </c>
      <c r="O1521">
        <v>7</v>
      </c>
      <c r="P1521" t="s">
        <v>158</v>
      </c>
      <c r="Q1521" t="s">
        <v>49</v>
      </c>
      <c r="R1521" t="s">
        <v>18</v>
      </c>
      <c r="S1521" t="s">
        <v>53</v>
      </c>
      <c r="U1521" t="s">
        <v>51</v>
      </c>
      <c r="V1521" t="s">
        <v>51</v>
      </c>
      <c r="W1521" s="92"/>
      <c r="X1521" s="92">
        <v>50.2</v>
      </c>
      <c r="Y1521" s="93">
        <v>4240695</v>
      </c>
      <c r="Z1521" s="93">
        <v>84476</v>
      </c>
      <c r="AA1521" t="s">
        <v>1052</v>
      </c>
      <c r="AB1521" s="266">
        <v>44505</v>
      </c>
      <c r="AC1521" s="266">
        <v>44529</v>
      </c>
      <c r="AD1521" t="s">
        <v>54</v>
      </c>
      <c r="AF1521" t="s">
        <v>55</v>
      </c>
      <c r="AG1521" t="s">
        <v>1386</v>
      </c>
      <c r="AJ1521" s="266"/>
      <c r="AK1521" s="266">
        <v>44926</v>
      </c>
      <c r="AL1521" s="266">
        <v>44938</v>
      </c>
    </row>
    <row r="1522" spans="1:38">
      <c r="A1522" t="s">
        <v>38</v>
      </c>
      <c r="B1522" t="s">
        <v>39</v>
      </c>
      <c r="C1522" t="s">
        <v>40</v>
      </c>
      <c r="D1522" t="s">
        <v>41</v>
      </c>
      <c r="E1522" t="s">
        <v>1307</v>
      </c>
      <c r="F1522" t="s">
        <v>1308</v>
      </c>
      <c r="G1522" t="s">
        <v>44</v>
      </c>
      <c r="H1522" s="266">
        <v>44378</v>
      </c>
      <c r="I1522" s="266">
        <v>45016</v>
      </c>
      <c r="J1522" s="266"/>
      <c r="K1522" t="s">
        <v>1309</v>
      </c>
      <c r="L1522" t="s">
        <v>1310</v>
      </c>
      <c r="M1522" t="s">
        <v>1042</v>
      </c>
      <c r="N1522" t="s">
        <v>48</v>
      </c>
      <c r="O1522">
        <v>8</v>
      </c>
      <c r="P1522" t="s">
        <v>160</v>
      </c>
      <c r="Q1522" t="s">
        <v>49</v>
      </c>
      <c r="R1522" t="s">
        <v>18</v>
      </c>
      <c r="S1522" t="s">
        <v>53</v>
      </c>
      <c r="U1522" t="s">
        <v>48</v>
      </c>
      <c r="V1522" t="s">
        <v>48</v>
      </c>
      <c r="W1522" s="92"/>
      <c r="X1522" s="92">
        <v>41.4</v>
      </c>
      <c r="Y1522" s="93">
        <v>3999240</v>
      </c>
      <c r="Z1522" s="93">
        <v>96600</v>
      </c>
      <c r="AA1522" t="s">
        <v>1052</v>
      </c>
      <c r="AB1522" s="266">
        <v>44547</v>
      </c>
      <c r="AC1522" s="266">
        <v>44594</v>
      </c>
      <c r="AD1522" t="s">
        <v>54</v>
      </c>
      <c r="AF1522" t="s">
        <v>55</v>
      </c>
      <c r="AG1522" t="s">
        <v>1387</v>
      </c>
      <c r="AH1522" t="s">
        <v>57</v>
      </c>
      <c r="AI1522" t="s">
        <v>540</v>
      </c>
      <c r="AJ1522" s="266">
        <v>44594</v>
      </c>
      <c r="AK1522" s="266">
        <v>44926</v>
      </c>
      <c r="AL1522" s="266">
        <v>44938</v>
      </c>
    </row>
    <row r="1523" spans="1:38">
      <c r="A1523" t="s">
        <v>38</v>
      </c>
      <c r="B1523" t="s">
        <v>39</v>
      </c>
      <c r="C1523" t="s">
        <v>40</v>
      </c>
      <c r="D1523" t="s">
        <v>41</v>
      </c>
      <c r="E1523" t="s">
        <v>1307</v>
      </c>
      <c r="F1523" t="s">
        <v>1308</v>
      </c>
      <c r="G1523" t="s">
        <v>44</v>
      </c>
      <c r="H1523" s="266">
        <v>44378</v>
      </c>
      <c r="I1523" s="266">
        <v>45016</v>
      </c>
      <c r="J1523" s="266"/>
      <c r="K1523" t="s">
        <v>1309</v>
      </c>
      <c r="L1523" t="s">
        <v>1310</v>
      </c>
      <c r="M1523" t="s">
        <v>1042</v>
      </c>
      <c r="N1523" t="s">
        <v>48</v>
      </c>
      <c r="O1523">
        <v>8</v>
      </c>
      <c r="P1523" t="s">
        <v>162</v>
      </c>
      <c r="Q1523" t="s">
        <v>49</v>
      </c>
      <c r="R1523" t="s">
        <v>18</v>
      </c>
      <c r="S1523" t="s">
        <v>53</v>
      </c>
      <c r="U1523" t="s">
        <v>51</v>
      </c>
      <c r="V1523" t="s">
        <v>51</v>
      </c>
      <c r="W1523" s="92"/>
      <c r="X1523" s="92">
        <v>53.2</v>
      </c>
      <c r="Y1523" s="93">
        <v>4563922</v>
      </c>
      <c r="Z1523" s="93">
        <v>85788</v>
      </c>
      <c r="AA1523" t="s">
        <v>1052</v>
      </c>
      <c r="AB1523" s="266">
        <v>44495</v>
      </c>
      <c r="AC1523" s="266">
        <v>44503</v>
      </c>
      <c r="AD1523" t="s">
        <v>54</v>
      </c>
      <c r="AF1523" t="s">
        <v>55</v>
      </c>
      <c r="AG1523" t="s">
        <v>1388</v>
      </c>
      <c r="AJ1523" s="266"/>
      <c r="AK1523" s="266">
        <v>44926</v>
      </c>
      <c r="AL1523" s="266">
        <v>44938</v>
      </c>
    </row>
    <row r="1524" spans="1:38">
      <c r="A1524" t="s">
        <v>38</v>
      </c>
      <c r="B1524" t="s">
        <v>39</v>
      </c>
      <c r="C1524" t="s">
        <v>40</v>
      </c>
      <c r="D1524" t="s">
        <v>41</v>
      </c>
      <c r="E1524" t="s">
        <v>1307</v>
      </c>
      <c r="F1524" t="s">
        <v>1308</v>
      </c>
      <c r="G1524" t="s">
        <v>44</v>
      </c>
      <c r="H1524" s="266">
        <v>44378</v>
      </c>
      <c r="I1524" s="266">
        <v>45016</v>
      </c>
      <c r="J1524" s="266"/>
      <c r="K1524" t="s">
        <v>1309</v>
      </c>
      <c r="L1524" t="s">
        <v>1310</v>
      </c>
      <c r="M1524" t="s">
        <v>1042</v>
      </c>
      <c r="N1524" t="s">
        <v>48</v>
      </c>
      <c r="O1524">
        <v>8</v>
      </c>
      <c r="P1524" t="s">
        <v>163</v>
      </c>
      <c r="Q1524" t="s">
        <v>49</v>
      </c>
      <c r="R1524" t="s">
        <v>18</v>
      </c>
      <c r="S1524" t="s">
        <v>53</v>
      </c>
      <c r="U1524" t="s">
        <v>48</v>
      </c>
      <c r="V1524" t="s">
        <v>48</v>
      </c>
      <c r="W1524" s="92"/>
      <c r="X1524" s="92">
        <v>36.2</v>
      </c>
      <c r="Y1524" s="93">
        <v>3521934</v>
      </c>
      <c r="Z1524" s="93">
        <v>97291</v>
      </c>
      <c r="AA1524" t="s">
        <v>1311</v>
      </c>
      <c r="AB1524" s="266">
        <v>44495</v>
      </c>
      <c r="AC1524" s="266">
        <v>44510</v>
      </c>
      <c r="AD1524" t="s">
        <v>54</v>
      </c>
      <c r="AF1524" t="s">
        <v>55</v>
      </c>
      <c r="AG1524" t="s">
        <v>1389</v>
      </c>
      <c r="AJ1524" s="266"/>
      <c r="AK1524" s="266">
        <v>44926</v>
      </c>
      <c r="AL1524" s="266">
        <v>44938</v>
      </c>
    </row>
    <row r="1525" spans="1:38">
      <c r="A1525" t="s">
        <v>38</v>
      </c>
      <c r="B1525" t="s">
        <v>39</v>
      </c>
      <c r="C1525" t="s">
        <v>40</v>
      </c>
      <c r="D1525" t="s">
        <v>41</v>
      </c>
      <c r="E1525" t="s">
        <v>1307</v>
      </c>
      <c r="F1525" t="s">
        <v>1308</v>
      </c>
      <c r="G1525" t="s">
        <v>44</v>
      </c>
      <c r="H1525" s="266">
        <v>44378</v>
      </c>
      <c r="I1525" s="266">
        <v>45016</v>
      </c>
      <c r="J1525" s="266"/>
      <c r="K1525" t="s">
        <v>1309</v>
      </c>
      <c r="L1525" t="s">
        <v>1310</v>
      </c>
      <c r="M1525" t="s">
        <v>1042</v>
      </c>
      <c r="N1525" t="s">
        <v>48</v>
      </c>
      <c r="O1525">
        <v>8</v>
      </c>
      <c r="P1525" t="s">
        <v>164</v>
      </c>
      <c r="Q1525" t="s">
        <v>49</v>
      </c>
      <c r="R1525" t="s">
        <v>18</v>
      </c>
      <c r="S1525" t="s">
        <v>53</v>
      </c>
      <c r="T1525" t="s">
        <v>51</v>
      </c>
      <c r="U1525" t="s">
        <v>51</v>
      </c>
      <c r="V1525" t="s">
        <v>51</v>
      </c>
      <c r="W1525" s="92">
        <v>53.2</v>
      </c>
      <c r="X1525" s="92">
        <v>53.2</v>
      </c>
      <c r="Y1525" s="93">
        <v>4494123</v>
      </c>
      <c r="Z1525" s="93">
        <v>84476</v>
      </c>
      <c r="AA1525" t="s">
        <v>1311</v>
      </c>
      <c r="AB1525" s="266">
        <v>44499</v>
      </c>
      <c r="AC1525" s="266">
        <v>44511</v>
      </c>
      <c r="AD1525" t="s">
        <v>54</v>
      </c>
      <c r="AF1525" t="s">
        <v>55</v>
      </c>
      <c r="AG1525" t="s">
        <v>1390</v>
      </c>
      <c r="AJ1525" s="266"/>
      <c r="AK1525" s="266">
        <v>44926</v>
      </c>
      <c r="AL1525" s="266">
        <v>44938</v>
      </c>
    </row>
    <row r="1526" spans="1:38">
      <c r="A1526" t="s">
        <v>38</v>
      </c>
      <c r="B1526" t="s">
        <v>39</v>
      </c>
      <c r="C1526" t="s">
        <v>40</v>
      </c>
      <c r="D1526" t="s">
        <v>41</v>
      </c>
      <c r="E1526" t="s">
        <v>1307</v>
      </c>
      <c r="F1526" t="s">
        <v>1308</v>
      </c>
      <c r="G1526" t="s">
        <v>44</v>
      </c>
      <c r="H1526" s="266">
        <v>44378</v>
      </c>
      <c r="I1526" s="266">
        <v>45016</v>
      </c>
      <c r="J1526" s="266"/>
      <c r="K1526" t="s">
        <v>1309</v>
      </c>
      <c r="L1526" t="s">
        <v>1310</v>
      </c>
      <c r="M1526" t="s">
        <v>1042</v>
      </c>
      <c r="N1526" t="s">
        <v>48</v>
      </c>
      <c r="O1526">
        <v>8</v>
      </c>
      <c r="P1526" t="s">
        <v>166</v>
      </c>
      <c r="Q1526" t="s">
        <v>49</v>
      </c>
      <c r="R1526" t="s">
        <v>18</v>
      </c>
      <c r="S1526" t="s">
        <v>53</v>
      </c>
      <c r="T1526" t="s">
        <v>48</v>
      </c>
      <c r="U1526" t="s">
        <v>48</v>
      </c>
      <c r="V1526" t="s">
        <v>48</v>
      </c>
      <c r="W1526" s="92">
        <v>34.6</v>
      </c>
      <c r="X1526" s="92">
        <v>34.6</v>
      </c>
      <c r="Y1526" s="93">
        <v>3631546</v>
      </c>
      <c r="Z1526" s="93">
        <v>104958</v>
      </c>
      <c r="AA1526" t="s">
        <v>1311</v>
      </c>
      <c r="AB1526" s="266">
        <v>44523</v>
      </c>
      <c r="AC1526" s="266">
        <v>44603</v>
      </c>
      <c r="AD1526" t="s">
        <v>54</v>
      </c>
      <c r="AF1526" t="s">
        <v>55</v>
      </c>
      <c r="AG1526" t="s">
        <v>1391</v>
      </c>
      <c r="AH1526" t="s">
        <v>57</v>
      </c>
      <c r="AI1526" t="s">
        <v>540</v>
      </c>
      <c r="AJ1526" s="266">
        <v>44603</v>
      </c>
      <c r="AK1526" s="266">
        <v>44926</v>
      </c>
      <c r="AL1526" s="266">
        <v>44938</v>
      </c>
    </row>
    <row r="1527" spans="1:38">
      <c r="A1527" t="s">
        <v>38</v>
      </c>
      <c r="B1527" t="s">
        <v>39</v>
      </c>
      <c r="C1527" t="s">
        <v>40</v>
      </c>
      <c r="D1527" t="s">
        <v>41</v>
      </c>
      <c r="E1527" t="s">
        <v>1307</v>
      </c>
      <c r="F1527" t="s">
        <v>1308</v>
      </c>
      <c r="G1527" t="s">
        <v>44</v>
      </c>
      <c r="H1527" s="266">
        <v>44378</v>
      </c>
      <c r="I1527" s="266">
        <v>45016</v>
      </c>
      <c r="J1527" s="266"/>
      <c r="K1527" t="s">
        <v>1309</v>
      </c>
      <c r="L1527" t="s">
        <v>1310</v>
      </c>
      <c r="M1527" t="s">
        <v>1042</v>
      </c>
      <c r="N1527" t="s">
        <v>48</v>
      </c>
      <c r="O1527">
        <v>8</v>
      </c>
      <c r="P1527" t="s">
        <v>167</v>
      </c>
      <c r="Q1527" t="s">
        <v>49</v>
      </c>
      <c r="R1527" t="s">
        <v>18</v>
      </c>
      <c r="S1527" t="s">
        <v>53</v>
      </c>
      <c r="T1527" t="s">
        <v>60</v>
      </c>
      <c r="U1527" t="s">
        <v>60</v>
      </c>
      <c r="V1527" t="s">
        <v>60</v>
      </c>
      <c r="W1527" s="92">
        <v>87.8</v>
      </c>
      <c r="X1527" s="92">
        <v>87.8</v>
      </c>
      <c r="Y1527" s="93">
        <v>6365500</v>
      </c>
      <c r="Z1527" s="93">
        <v>72500</v>
      </c>
      <c r="AA1527" t="s">
        <v>61</v>
      </c>
      <c r="AB1527" s="266">
        <v>44510</v>
      </c>
      <c r="AC1527" s="266">
        <v>44531</v>
      </c>
      <c r="AD1527" t="s">
        <v>54</v>
      </c>
      <c r="AF1527" t="s">
        <v>55</v>
      </c>
      <c r="AG1527" t="s">
        <v>1392</v>
      </c>
      <c r="AH1527" t="s">
        <v>57</v>
      </c>
      <c r="AI1527" t="s">
        <v>747</v>
      </c>
      <c r="AJ1527" s="266">
        <v>44531</v>
      </c>
      <c r="AK1527" s="266">
        <v>44926</v>
      </c>
      <c r="AL1527" s="266">
        <v>44938</v>
      </c>
    </row>
    <row r="1528" spans="1:38">
      <c r="A1528" t="s">
        <v>38</v>
      </c>
      <c r="B1528" t="s">
        <v>39</v>
      </c>
      <c r="C1528" t="s">
        <v>40</v>
      </c>
      <c r="D1528" t="s">
        <v>41</v>
      </c>
      <c r="E1528" t="s">
        <v>1307</v>
      </c>
      <c r="F1528" t="s">
        <v>1308</v>
      </c>
      <c r="G1528" t="s">
        <v>44</v>
      </c>
      <c r="H1528" s="266">
        <v>44378</v>
      </c>
      <c r="I1528" s="266">
        <v>45016</v>
      </c>
      <c r="J1528" s="266"/>
      <c r="K1528" t="s">
        <v>1309</v>
      </c>
      <c r="L1528" t="s">
        <v>1310</v>
      </c>
      <c r="M1528" t="s">
        <v>1042</v>
      </c>
      <c r="N1528" t="s">
        <v>48</v>
      </c>
      <c r="O1528">
        <v>8</v>
      </c>
      <c r="P1528" t="s">
        <v>168</v>
      </c>
      <c r="Q1528" t="s">
        <v>49</v>
      </c>
      <c r="R1528" t="s">
        <v>18</v>
      </c>
      <c r="S1528" t="s">
        <v>53</v>
      </c>
      <c r="T1528" t="s">
        <v>51</v>
      </c>
      <c r="U1528" t="s">
        <v>51</v>
      </c>
      <c r="V1528" t="s">
        <v>51</v>
      </c>
      <c r="W1528" s="92">
        <v>50.3</v>
      </c>
      <c r="X1528" s="92">
        <v>50.3</v>
      </c>
      <c r="Y1528" s="93">
        <v>4800430</v>
      </c>
      <c r="Z1528" s="93">
        <v>95436</v>
      </c>
      <c r="AA1528" t="s">
        <v>1311</v>
      </c>
      <c r="AB1528" s="266">
        <v>44574</v>
      </c>
      <c r="AC1528" s="266">
        <v>44581</v>
      </c>
      <c r="AD1528" t="s">
        <v>54</v>
      </c>
      <c r="AF1528" t="s">
        <v>55</v>
      </c>
      <c r="AG1528" t="s">
        <v>1393</v>
      </c>
      <c r="AJ1528" s="266"/>
      <c r="AK1528" s="266">
        <v>44926</v>
      </c>
      <c r="AL1528" s="266">
        <v>44938</v>
      </c>
    </row>
    <row r="1529" spans="1:38">
      <c r="A1529" t="s">
        <v>38</v>
      </c>
      <c r="B1529" t="s">
        <v>39</v>
      </c>
      <c r="C1529" t="s">
        <v>40</v>
      </c>
      <c r="D1529" t="s">
        <v>41</v>
      </c>
      <c r="E1529" t="s">
        <v>1307</v>
      </c>
      <c r="F1529" t="s">
        <v>1308</v>
      </c>
      <c r="G1529" t="s">
        <v>44</v>
      </c>
      <c r="H1529" s="266">
        <v>44378</v>
      </c>
      <c r="I1529" s="266">
        <v>45016</v>
      </c>
      <c r="J1529" s="266"/>
      <c r="K1529" t="s">
        <v>1309</v>
      </c>
      <c r="L1529" t="s">
        <v>1310</v>
      </c>
      <c r="M1529" t="s">
        <v>1042</v>
      </c>
      <c r="N1529" t="s">
        <v>48</v>
      </c>
      <c r="O1529">
        <v>8</v>
      </c>
      <c r="P1529" t="s">
        <v>169</v>
      </c>
      <c r="Q1529" t="s">
        <v>49</v>
      </c>
      <c r="R1529" t="s">
        <v>18</v>
      </c>
      <c r="S1529" t="s">
        <v>53</v>
      </c>
      <c r="T1529" t="s">
        <v>48</v>
      </c>
      <c r="U1529" t="s">
        <v>48</v>
      </c>
      <c r="V1529" t="s">
        <v>48</v>
      </c>
      <c r="W1529" s="92">
        <v>34.6</v>
      </c>
      <c r="X1529" s="92">
        <v>34.6</v>
      </c>
      <c r="Y1529" s="93">
        <v>4163020</v>
      </c>
      <c r="Z1529" s="93">
        <v>120318</v>
      </c>
      <c r="AA1529" t="s">
        <v>1311</v>
      </c>
      <c r="AB1529" s="266">
        <v>44791</v>
      </c>
      <c r="AC1529" s="266">
        <v>44798</v>
      </c>
      <c r="AD1529" t="s">
        <v>54</v>
      </c>
      <c r="AF1529" t="s">
        <v>55</v>
      </c>
      <c r="AG1529" t="s">
        <v>1394</v>
      </c>
      <c r="AH1529" t="s">
        <v>57</v>
      </c>
      <c r="AI1529" t="s">
        <v>105</v>
      </c>
      <c r="AJ1529" s="266">
        <v>44798</v>
      </c>
      <c r="AK1529" s="266">
        <v>44926</v>
      </c>
      <c r="AL1529" s="266">
        <v>44938</v>
      </c>
    </row>
    <row r="1530" spans="1:38">
      <c r="A1530" t="s">
        <v>38</v>
      </c>
      <c r="B1530" t="s">
        <v>39</v>
      </c>
      <c r="C1530" t="s">
        <v>40</v>
      </c>
      <c r="D1530" t="s">
        <v>41</v>
      </c>
      <c r="E1530" t="s">
        <v>1307</v>
      </c>
      <c r="F1530" t="s">
        <v>1308</v>
      </c>
      <c r="G1530" t="s">
        <v>44</v>
      </c>
      <c r="H1530" s="266">
        <v>44378</v>
      </c>
      <c r="I1530" s="266">
        <v>45016</v>
      </c>
      <c r="J1530" s="266"/>
      <c r="K1530" t="s">
        <v>1309</v>
      </c>
      <c r="L1530" t="s">
        <v>1310</v>
      </c>
      <c r="M1530" t="s">
        <v>1042</v>
      </c>
      <c r="N1530" t="s">
        <v>48</v>
      </c>
      <c r="O1530">
        <v>8</v>
      </c>
      <c r="P1530" t="s">
        <v>170</v>
      </c>
      <c r="Q1530" t="s">
        <v>49</v>
      </c>
      <c r="R1530" t="s">
        <v>18</v>
      </c>
      <c r="S1530" t="s">
        <v>53</v>
      </c>
      <c r="U1530" t="s">
        <v>48</v>
      </c>
      <c r="V1530" t="s">
        <v>48</v>
      </c>
      <c r="W1530" s="92"/>
      <c r="X1530" s="92">
        <v>32.6</v>
      </c>
      <c r="Y1530" s="93">
        <v>3814200</v>
      </c>
      <c r="Z1530" s="93">
        <v>117000</v>
      </c>
      <c r="AA1530" t="s">
        <v>1311</v>
      </c>
      <c r="AB1530" s="266">
        <v>44548</v>
      </c>
      <c r="AC1530" s="266">
        <v>44575</v>
      </c>
      <c r="AD1530" t="s">
        <v>54</v>
      </c>
      <c r="AF1530" t="s">
        <v>55</v>
      </c>
      <c r="AG1530" t="s">
        <v>1395</v>
      </c>
      <c r="AH1530" t="s">
        <v>57</v>
      </c>
      <c r="AI1530" t="s">
        <v>105</v>
      </c>
      <c r="AJ1530" s="266">
        <v>44575</v>
      </c>
      <c r="AK1530" s="266">
        <v>44926</v>
      </c>
      <c r="AL1530" s="266">
        <v>44938</v>
      </c>
    </row>
    <row r="1531" spans="1:38">
      <c r="A1531" t="s">
        <v>38</v>
      </c>
      <c r="B1531" t="s">
        <v>39</v>
      </c>
      <c r="C1531" t="s">
        <v>40</v>
      </c>
      <c r="D1531" t="s">
        <v>41</v>
      </c>
      <c r="E1531" t="s">
        <v>1307</v>
      </c>
      <c r="F1531" t="s">
        <v>1308</v>
      </c>
      <c r="G1531" t="s">
        <v>44</v>
      </c>
      <c r="H1531" s="266">
        <v>44378</v>
      </c>
      <c r="I1531" s="266">
        <v>45016</v>
      </c>
      <c r="J1531" s="266"/>
      <c r="K1531" t="s">
        <v>1309</v>
      </c>
      <c r="L1531" t="s">
        <v>1310</v>
      </c>
      <c r="M1531" t="s">
        <v>1042</v>
      </c>
      <c r="N1531" t="s">
        <v>48</v>
      </c>
      <c r="O1531">
        <v>8</v>
      </c>
      <c r="P1531" t="s">
        <v>171</v>
      </c>
      <c r="Q1531" t="s">
        <v>49</v>
      </c>
      <c r="R1531" t="s">
        <v>18</v>
      </c>
      <c r="S1531" t="s">
        <v>53</v>
      </c>
      <c r="T1531" t="s">
        <v>70</v>
      </c>
      <c r="U1531" t="s">
        <v>48</v>
      </c>
      <c r="V1531" t="s">
        <v>70</v>
      </c>
      <c r="W1531" s="92">
        <v>21.4</v>
      </c>
      <c r="X1531" s="92">
        <v>21.4</v>
      </c>
      <c r="Y1531" s="93">
        <v>2266773</v>
      </c>
      <c r="Z1531" s="93">
        <v>105924</v>
      </c>
      <c r="AA1531" t="s">
        <v>1311</v>
      </c>
      <c r="AB1531" s="266">
        <v>44408</v>
      </c>
      <c r="AC1531" s="266">
        <v>44432</v>
      </c>
      <c r="AD1531" t="s">
        <v>54</v>
      </c>
      <c r="AF1531" t="s">
        <v>55</v>
      </c>
      <c r="AG1531" t="s">
        <v>1396</v>
      </c>
      <c r="AJ1531" s="266"/>
      <c r="AK1531" s="266">
        <v>44926</v>
      </c>
      <c r="AL1531" s="266">
        <v>44938</v>
      </c>
    </row>
    <row r="1532" spans="1:38">
      <c r="A1532" t="s">
        <v>38</v>
      </c>
      <c r="B1532" t="s">
        <v>39</v>
      </c>
      <c r="C1532" t="s">
        <v>40</v>
      </c>
      <c r="D1532" t="s">
        <v>41</v>
      </c>
      <c r="E1532" t="s">
        <v>1307</v>
      </c>
      <c r="F1532" t="s">
        <v>1308</v>
      </c>
      <c r="G1532" t="s">
        <v>44</v>
      </c>
      <c r="H1532" s="266">
        <v>44378</v>
      </c>
      <c r="I1532" s="266">
        <v>45016</v>
      </c>
      <c r="J1532" s="266"/>
      <c r="K1532" t="s">
        <v>1309</v>
      </c>
      <c r="L1532" t="s">
        <v>1310</v>
      </c>
      <c r="M1532" t="s">
        <v>1042</v>
      </c>
      <c r="N1532" t="s">
        <v>48</v>
      </c>
      <c r="O1532">
        <v>8</v>
      </c>
      <c r="P1532" t="s">
        <v>172</v>
      </c>
      <c r="Q1532" t="s">
        <v>49</v>
      </c>
      <c r="R1532" t="s">
        <v>18</v>
      </c>
      <c r="S1532" t="s">
        <v>53</v>
      </c>
      <c r="T1532" t="s">
        <v>70</v>
      </c>
      <c r="U1532" t="s">
        <v>48</v>
      </c>
      <c r="V1532" t="s">
        <v>70</v>
      </c>
      <c r="W1532" s="92">
        <v>23.2</v>
      </c>
      <c r="X1532" s="92">
        <v>23.2</v>
      </c>
      <c r="Y1532" s="93">
        <v>3394160</v>
      </c>
      <c r="Z1532" s="93">
        <v>146300</v>
      </c>
      <c r="AA1532" t="s">
        <v>61</v>
      </c>
      <c r="AB1532" s="266">
        <v>44712</v>
      </c>
      <c r="AC1532" s="266">
        <v>44735</v>
      </c>
      <c r="AD1532" t="s">
        <v>54</v>
      </c>
      <c r="AF1532" t="s">
        <v>55</v>
      </c>
      <c r="AG1532" t="s">
        <v>1397</v>
      </c>
      <c r="AH1532" t="s">
        <v>57</v>
      </c>
      <c r="AI1532" t="s">
        <v>88</v>
      </c>
      <c r="AJ1532" s="266">
        <v>44735</v>
      </c>
      <c r="AK1532" s="266">
        <v>44926</v>
      </c>
      <c r="AL1532" s="266">
        <v>44938</v>
      </c>
    </row>
    <row r="1533" spans="1:38">
      <c r="A1533" t="s">
        <v>38</v>
      </c>
      <c r="B1533" t="s">
        <v>39</v>
      </c>
      <c r="C1533" t="s">
        <v>40</v>
      </c>
      <c r="D1533" t="s">
        <v>41</v>
      </c>
      <c r="E1533" t="s">
        <v>1307</v>
      </c>
      <c r="F1533" t="s">
        <v>1308</v>
      </c>
      <c r="G1533" t="s">
        <v>44</v>
      </c>
      <c r="H1533" s="266">
        <v>44378</v>
      </c>
      <c r="I1533" s="266">
        <v>45016</v>
      </c>
      <c r="J1533" s="266"/>
      <c r="K1533" t="s">
        <v>1309</v>
      </c>
      <c r="L1533" t="s">
        <v>1310</v>
      </c>
      <c r="M1533" t="s">
        <v>1042</v>
      </c>
      <c r="N1533" t="s">
        <v>48</v>
      </c>
      <c r="O1533">
        <v>8</v>
      </c>
      <c r="P1533" t="s">
        <v>173</v>
      </c>
      <c r="Q1533" t="s">
        <v>49</v>
      </c>
      <c r="R1533" t="s">
        <v>18</v>
      </c>
      <c r="S1533" t="s">
        <v>53</v>
      </c>
      <c r="T1533" t="s">
        <v>51</v>
      </c>
      <c r="U1533" t="s">
        <v>51</v>
      </c>
      <c r="V1533" t="s">
        <v>51</v>
      </c>
      <c r="W1533" s="92">
        <v>50.2</v>
      </c>
      <c r="X1533" s="92">
        <v>50.2</v>
      </c>
      <c r="Y1533" s="93">
        <v>4114994</v>
      </c>
      <c r="Z1533" s="93">
        <v>81972</v>
      </c>
      <c r="AA1533" t="s">
        <v>1311</v>
      </c>
      <c r="AB1533" s="266">
        <v>44427</v>
      </c>
      <c r="AC1533" s="266">
        <v>44441</v>
      </c>
      <c r="AD1533" t="s">
        <v>54</v>
      </c>
      <c r="AF1533" t="s">
        <v>55</v>
      </c>
      <c r="AG1533" t="s">
        <v>1398</v>
      </c>
      <c r="AH1533" t="s">
        <v>57</v>
      </c>
      <c r="AI1533" t="s">
        <v>58</v>
      </c>
      <c r="AJ1533" s="266">
        <v>44441</v>
      </c>
      <c r="AK1533" s="266">
        <v>44926</v>
      </c>
      <c r="AL1533" s="266">
        <v>44938</v>
      </c>
    </row>
    <row r="1534" spans="1:38">
      <c r="A1534" t="s">
        <v>38</v>
      </c>
      <c r="B1534" t="s">
        <v>39</v>
      </c>
      <c r="C1534" t="s">
        <v>40</v>
      </c>
      <c r="D1534" t="s">
        <v>41</v>
      </c>
      <c r="E1534" t="s">
        <v>1307</v>
      </c>
      <c r="F1534" t="s">
        <v>1308</v>
      </c>
      <c r="G1534" t="s">
        <v>44</v>
      </c>
      <c r="H1534" s="266">
        <v>44378</v>
      </c>
      <c r="I1534" s="266">
        <v>45016</v>
      </c>
      <c r="J1534" s="266"/>
      <c r="K1534" t="s">
        <v>1309</v>
      </c>
      <c r="L1534" t="s">
        <v>1310</v>
      </c>
      <c r="M1534" t="s">
        <v>1042</v>
      </c>
      <c r="N1534" t="s">
        <v>48</v>
      </c>
      <c r="O1534">
        <v>9</v>
      </c>
      <c r="P1534" t="s">
        <v>186</v>
      </c>
      <c r="Q1534" t="s">
        <v>49</v>
      </c>
      <c r="R1534" t="s">
        <v>18</v>
      </c>
      <c r="S1534" t="s">
        <v>53</v>
      </c>
      <c r="T1534" t="s">
        <v>51</v>
      </c>
      <c r="U1534" t="s">
        <v>51</v>
      </c>
      <c r="V1534" t="s">
        <v>51</v>
      </c>
      <c r="W1534" s="92">
        <v>50.2</v>
      </c>
      <c r="X1534" s="92">
        <v>50.2</v>
      </c>
      <c r="Y1534" s="93">
        <v>4186680</v>
      </c>
      <c r="Z1534" s="93">
        <v>83400</v>
      </c>
      <c r="AA1534" t="s">
        <v>61</v>
      </c>
      <c r="AB1534" s="266">
        <v>44461</v>
      </c>
      <c r="AC1534" s="266">
        <v>44477</v>
      </c>
      <c r="AD1534" t="s">
        <v>54</v>
      </c>
      <c r="AF1534" t="s">
        <v>55</v>
      </c>
      <c r="AG1534" t="s">
        <v>1399</v>
      </c>
      <c r="AH1534" t="s">
        <v>57</v>
      </c>
      <c r="AI1534" t="s">
        <v>105</v>
      </c>
      <c r="AJ1534" s="266">
        <v>44477</v>
      </c>
      <c r="AK1534" s="266">
        <v>44926</v>
      </c>
      <c r="AL1534" s="266">
        <v>44938</v>
      </c>
    </row>
    <row r="1535" spans="1:38">
      <c r="A1535" t="s">
        <v>38</v>
      </c>
      <c r="B1535" t="s">
        <v>39</v>
      </c>
      <c r="C1535" t="s">
        <v>40</v>
      </c>
      <c r="D1535" t="s">
        <v>41</v>
      </c>
      <c r="E1535" t="s">
        <v>1307</v>
      </c>
      <c r="F1535" t="s">
        <v>1308</v>
      </c>
      <c r="G1535" t="s">
        <v>44</v>
      </c>
      <c r="H1535" s="266">
        <v>44378</v>
      </c>
      <c r="I1535" s="266">
        <v>45016</v>
      </c>
      <c r="J1535" s="266"/>
      <c r="K1535" t="s">
        <v>1309</v>
      </c>
      <c r="L1535" t="s">
        <v>1310</v>
      </c>
      <c r="M1535" t="s">
        <v>1042</v>
      </c>
      <c r="N1535" t="s">
        <v>48</v>
      </c>
      <c r="O1535">
        <v>9</v>
      </c>
      <c r="P1535" t="s">
        <v>174</v>
      </c>
      <c r="Q1535" t="s">
        <v>49</v>
      </c>
      <c r="R1535" t="s">
        <v>18</v>
      </c>
      <c r="S1535" t="s">
        <v>53</v>
      </c>
      <c r="T1535" t="s">
        <v>48</v>
      </c>
      <c r="U1535" t="s">
        <v>48</v>
      </c>
      <c r="V1535" t="s">
        <v>48</v>
      </c>
      <c r="W1535" s="92">
        <v>41.4</v>
      </c>
      <c r="X1535" s="92">
        <v>41.4</v>
      </c>
      <c r="Y1535" s="93">
        <v>4077900</v>
      </c>
      <c r="Z1535" s="93">
        <v>98500</v>
      </c>
      <c r="AA1535" t="s">
        <v>61</v>
      </c>
      <c r="AB1535" s="266">
        <v>44519</v>
      </c>
      <c r="AC1535" s="266">
        <v>44545</v>
      </c>
      <c r="AD1535" t="s">
        <v>54</v>
      </c>
      <c r="AF1535" t="s">
        <v>55</v>
      </c>
      <c r="AG1535" t="s">
        <v>1400</v>
      </c>
      <c r="AH1535" t="s">
        <v>57</v>
      </c>
      <c r="AI1535" t="s">
        <v>88</v>
      </c>
      <c r="AJ1535" s="266">
        <v>44545</v>
      </c>
      <c r="AK1535" s="266">
        <v>44926</v>
      </c>
      <c r="AL1535" s="266">
        <v>44938</v>
      </c>
    </row>
    <row r="1536" spans="1:38">
      <c r="A1536" t="s">
        <v>38</v>
      </c>
      <c r="B1536" t="s">
        <v>39</v>
      </c>
      <c r="C1536" t="s">
        <v>40</v>
      </c>
      <c r="D1536" t="s">
        <v>41</v>
      </c>
      <c r="E1536" t="s">
        <v>1307</v>
      </c>
      <c r="F1536" t="s">
        <v>1308</v>
      </c>
      <c r="G1536" t="s">
        <v>44</v>
      </c>
      <c r="H1536" s="266">
        <v>44378</v>
      </c>
      <c r="I1536" s="266">
        <v>45016</v>
      </c>
      <c r="J1536" s="266"/>
      <c r="K1536" t="s">
        <v>1309</v>
      </c>
      <c r="L1536" t="s">
        <v>1310</v>
      </c>
      <c r="M1536" t="s">
        <v>1042</v>
      </c>
      <c r="N1536" t="s">
        <v>48</v>
      </c>
      <c r="O1536">
        <v>9</v>
      </c>
      <c r="P1536" t="s">
        <v>175</v>
      </c>
      <c r="Q1536" t="s">
        <v>49</v>
      </c>
      <c r="R1536" t="s">
        <v>18</v>
      </c>
      <c r="S1536" t="s">
        <v>53</v>
      </c>
      <c r="T1536" t="s">
        <v>51</v>
      </c>
      <c r="U1536" t="s">
        <v>51</v>
      </c>
      <c r="V1536" t="s">
        <v>51</v>
      </c>
      <c r="W1536" s="92">
        <v>53.2</v>
      </c>
      <c r="X1536" s="92">
        <v>53.2</v>
      </c>
      <c r="Y1536" s="93">
        <v>5700428</v>
      </c>
      <c r="Z1536" s="93">
        <v>107151</v>
      </c>
      <c r="AA1536" t="s">
        <v>1311</v>
      </c>
      <c r="AB1536" s="266">
        <v>44738</v>
      </c>
      <c r="AC1536" s="266">
        <v>44745</v>
      </c>
      <c r="AD1536" t="s">
        <v>54</v>
      </c>
      <c r="AF1536" t="s">
        <v>55</v>
      </c>
      <c r="AG1536" t="s">
        <v>1401</v>
      </c>
      <c r="AH1536" t="s">
        <v>57</v>
      </c>
      <c r="AI1536" t="s">
        <v>78</v>
      </c>
      <c r="AJ1536" s="266">
        <v>44745</v>
      </c>
      <c r="AK1536" s="266">
        <v>44926</v>
      </c>
      <c r="AL1536" s="266">
        <v>44938</v>
      </c>
    </row>
    <row r="1537" spans="1:38">
      <c r="A1537" t="s">
        <v>38</v>
      </c>
      <c r="B1537" t="s">
        <v>39</v>
      </c>
      <c r="C1537" t="s">
        <v>40</v>
      </c>
      <c r="D1537" t="s">
        <v>41</v>
      </c>
      <c r="E1537" t="s">
        <v>1307</v>
      </c>
      <c r="F1537" t="s">
        <v>1308</v>
      </c>
      <c r="G1537" t="s">
        <v>44</v>
      </c>
      <c r="H1537" s="266">
        <v>44378</v>
      </c>
      <c r="I1537" s="266">
        <v>45016</v>
      </c>
      <c r="J1537" s="266"/>
      <c r="K1537" t="s">
        <v>1309</v>
      </c>
      <c r="L1537" t="s">
        <v>1310</v>
      </c>
      <c r="M1537" t="s">
        <v>1042</v>
      </c>
      <c r="N1537" t="s">
        <v>48</v>
      </c>
      <c r="O1537">
        <v>9</v>
      </c>
      <c r="P1537" t="s">
        <v>176</v>
      </c>
      <c r="Q1537" t="s">
        <v>49</v>
      </c>
      <c r="R1537" t="s">
        <v>18</v>
      </c>
      <c r="S1537" t="s">
        <v>53</v>
      </c>
      <c r="T1537" t="s">
        <v>48</v>
      </c>
      <c r="U1537" t="s">
        <v>48</v>
      </c>
      <c r="V1537" t="s">
        <v>48</v>
      </c>
      <c r="W1537" s="92">
        <v>36.2</v>
      </c>
      <c r="X1537" s="92">
        <v>36.2</v>
      </c>
      <c r="Y1537" s="93">
        <v>3515671</v>
      </c>
      <c r="Z1537" s="93">
        <v>97118</v>
      </c>
      <c r="AA1537" t="s">
        <v>1311</v>
      </c>
      <c r="AB1537" s="266">
        <v>44479</v>
      </c>
      <c r="AC1537" s="266">
        <v>44489</v>
      </c>
      <c r="AD1537" t="s">
        <v>54</v>
      </c>
      <c r="AF1537" t="s">
        <v>55</v>
      </c>
      <c r="AG1537" t="s">
        <v>1402</v>
      </c>
      <c r="AJ1537" s="266"/>
      <c r="AK1537" s="266">
        <v>44926</v>
      </c>
      <c r="AL1537" s="266">
        <v>44938</v>
      </c>
    </row>
    <row r="1538" spans="1:38">
      <c r="A1538" t="s">
        <v>38</v>
      </c>
      <c r="B1538" t="s">
        <v>39</v>
      </c>
      <c r="C1538" t="s">
        <v>40</v>
      </c>
      <c r="D1538" t="s">
        <v>41</v>
      </c>
      <c r="E1538" t="s">
        <v>1307</v>
      </c>
      <c r="F1538" t="s">
        <v>1308</v>
      </c>
      <c r="G1538" t="s">
        <v>44</v>
      </c>
      <c r="H1538" s="266">
        <v>44378</v>
      </c>
      <c r="I1538" s="266">
        <v>45016</v>
      </c>
      <c r="J1538" s="266"/>
      <c r="K1538" t="s">
        <v>1309</v>
      </c>
      <c r="L1538" t="s">
        <v>1310</v>
      </c>
      <c r="M1538" t="s">
        <v>1042</v>
      </c>
      <c r="N1538" t="s">
        <v>48</v>
      </c>
      <c r="O1538">
        <v>9</v>
      </c>
      <c r="P1538" t="s">
        <v>177</v>
      </c>
      <c r="Q1538" t="s">
        <v>49</v>
      </c>
      <c r="R1538" t="s">
        <v>18</v>
      </c>
      <c r="S1538" t="s">
        <v>53</v>
      </c>
      <c r="T1538" t="s">
        <v>51</v>
      </c>
      <c r="U1538" t="s">
        <v>51</v>
      </c>
      <c r="V1538" t="s">
        <v>51</v>
      </c>
      <c r="W1538" s="92">
        <v>53.2</v>
      </c>
      <c r="X1538" s="92">
        <v>53.2</v>
      </c>
      <c r="Y1538" s="93">
        <v>5867960</v>
      </c>
      <c r="Z1538" s="93">
        <v>110300</v>
      </c>
      <c r="AA1538" t="s">
        <v>61</v>
      </c>
      <c r="AB1538" s="266">
        <v>44741</v>
      </c>
      <c r="AC1538" s="266">
        <v>44748</v>
      </c>
      <c r="AD1538" t="s">
        <v>54</v>
      </c>
      <c r="AF1538" t="s">
        <v>55</v>
      </c>
      <c r="AG1538" t="s">
        <v>1403</v>
      </c>
      <c r="AH1538" t="s">
        <v>57</v>
      </c>
      <c r="AI1538" t="s">
        <v>88</v>
      </c>
      <c r="AJ1538" s="266">
        <v>44748</v>
      </c>
      <c r="AK1538" s="266">
        <v>44926</v>
      </c>
      <c r="AL1538" s="266">
        <v>44938</v>
      </c>
    </row>
    <row r="1539" spans="1:38">
      <c r="A1539" t="s">
        <v>38</v>
      </c>
      <c r="B1539" t="s">
        <v>39</v>
      </c>
      <c r="C1539" t="s">
        <v>40</v>
      </c>
      <c r="D1539" t="s">
        <v>41</v>
      </c>
      <c r="E1539" t="s">
        <v>1307</v>
      </c>
      <c r="F1539" t="s">
        <v>1308</v>
      </c>
      <c r="G1539" t="s">
        <v>44</v>
      </c>
      <c r="H1539" s="266">
        <v>44378</v>
      </c>
      <c r="I1539" s="266">
        <v>45016</v>
      </c>
      <c r="J1539" s="266"/>
      <c r="K1539" t="s">
        <v>1309</v>
      </c>
      <c r="L1539" t="s">
        <v>1310</v>
      </c>
      <c r="M1539" t="s">
        <v>1042</v>
      </c>
      <c r="N1539" t="s">
        <v>48</v>
      </c>
      <c r="O1539">
        <v>9</v>
      </c>
      <c r="P1539" t="s">
        <v>178</v>
      </c>
      <c r="Q1539" t="s">
        <v>49</v>
      </c>
      <c r="R1539" t="s">
        <v>18</v>
      </c>
      <c r="S1539" t="s">
        <v>53</v>
      </c>
      <c r="T1539" t="s">
        <v>48</v>
      </c>
      <c r="U1539" t="s">
        <v>48</v>
      </c>
      <c r="V1539" t="s">
        <v>48</v>
      </c>
      <c r="W1539" s="92">
        <v>34.6</v>
      </c>
      <c r="X1539" s="92">
        <v>34.6</v>
      </c>
      <c r="Y1539" s="93">
        <v>4262720</v>
      </c>
      <c r="Z1539" s="93">
        <v>123200</v>
      </c>
      <c r="AA1539" t="s">
        <v>1311</v>
      </c>
      <c r="AB1539" s="266">
        <v>44631</v>
      </c>
      <c r="AC1539" s="266">
        <v>44651</v>
      </c>
      <c r="AD1539" t="s">
        <v>54</v>
      </c>
      <c r="AF1539" t="s">
        <v>55</v>
      </c>
      <c r="AG1539" t="s">
        <v>1404</v>
      </c>
      <c r="AH1539" t="s">
        <v>57</v>
      </c>
      <c r="AI1539" t="s">
        <v>747</v>
      </c>
      <c r="AJ1539" s="266">
        <v>44651</v>
      </c>
      <c r="AK1539" s="266">
        <v>44926</v>
      </c>
      <c r="AL1539" s="266">
        <v>44938</v>
      </c>
    </row>
    <row r="1540" spans="1:38">
      <c r="A1540" t="s">
        <v>38</v>
      </c>
      <c r="B1540" t="s">
        <v>39</v>
      </c>
      <c r="C1540" t="s">
        <v>40</v>
      </c>
      <c r="D1540" t="s">
        <v>41</v>
      </c>
      <c r="E1540" t="s">
        <v>1307</v>
      </c>
      <c r="F1540" t="s">
        <v>1308</v>
      </c>
      <c r="G1540" t="s">
        <v>44</v>
      </c>
      <c r="H1540" s="266">
        <v>44378</v>
      </c>
      <c r="I1540" s="266">
        <v>45016</v>
      </c>
      <c r="J1540" s="266"/>
      <c r="K1540" t="s">
        <v>1309</v>
      </c>
      <c r="L1540" t="s">
        <v>1310</v>
      </c>
      <c r="M1540" t="s">
        <v>1042</v>
      </c>
      <c r="N1540" t="s">
        <v>48</v>
      </c>
      <c r="O1540">
        <v>9</v>
      </c>
      <c r="P1540" t="s">
        <v>179</v>
      </c>
      <c r="Q1540" t="s">
        <v>49</v>
      </c>
      <c r="R1540" t="s">
        <v>18</v>
      </c>
      <c r="S1540" t="s">
        <v>53</v>
      </c>
      <c r="T1540" t="s">
        <v>60</v>
      </c>
      <c r="U1540" t="s">
        <v>60</v>
      </c>
      <c r="V1540" t="s">
        <v>60</v>
      </c>
      <c r="W1540" s="92">
        <v>87.8</v>
      </c>
      <c r="X1540" s="92">
        <v>87.8</v>
      </c>
      <c r="Y1540" s="93">
        <v>7647380</v>
      </c>
      <c r="Z1540" s="93">
        <v>87100</v>
      </c>
      <c r="AA1540" t="s">
        <v>61</v>
      </c>
      <c r="AB1540" s="266">
        <v>44757</v>
      </c>
      <c r="AC1540" s="266">
        <v>44764</v>
      </c>
      <c r="AD1540" t="s">
        <v>54</v>
      </c>
      <c r="AF1540" t="s">
        <v>55</v>
      </c>
      <c r="AG1540" t="s">
        <v>1405</v>
      </c>
      <c r="AH1540" t="s">
        <v>57</v>
      </c>
      <c r="AI1540" t="s">
        <v>88</v>
      </c>
      <c r="AJ1540" s="266">
        <v>44764</v>
      </c>
      <c r="AK1540" s="266">
        <v>44926</v>
      </c>
      <c r="AL1540" s="266">
        <v>44938</v>
      </c>
    </row>
    <row r="1541" spans="1:38">
      <c r="A1541" t="s">
        <v>38</v>
      </c>
      <c r="B1541" t="s">
        <v>39</v>
      </c>
      <c r="C1541" t="s">
        <v>40</v>
      </c>
      <c r="D1541" t="s">
        <v>41</v>
      </c>
      <c r="E1541" t="s">
        <v>1307</v>
      </c>
      <c r="F1541" t="s">
        <v>1308</v>
      </c>
      <c r="G1541" t="s">
        <v>44</v>
      </c>
      <c r="H1541" s="266">
        <v>44378</v>
      </c>
      <c r="I1541" s="266">
        <v>45016</v>
      </c>
      <c r="J1541" s="266"/>
      <c r="K1541" t="s">
        <v>1309</v>
      </c>
      <c r="L1541" t="s">
        <v>1310</v>
      </c>
      <c r="M1541" t="s">
        <v>1042</v>
      </c>
      <c r="N1541" t="s">
        <v>48</v>
      </c>
      <c r="O1541">
        <v>9</v>
      </c>
      <c r="P1541" t="s">
        <v>180</v>
      </c>
      <c r="Q1541" t="s">
        <v>49</v>
      </c>
      <c r="R1541" t="s">
        <v>18</v>
      </c>
      <c r="S1541" t="s">
        <v>53</v>
      </c>
      <c r="T1541" t="s">
        <v>51</v>
      </c>
      <c r="U1541" t="s">
        <v>51</v>
      </c>
      <c r="V1541" t="s">
        <v>51</v>
      </c>
      <c r="W1541" s="92">
        <v>50.3</v>
      </c>
      <c r="X1541" s="92">
        <v>50.3</v>
      </c>
      <c r="Y1541" s="93">
        <v>4386160</v>
      </c>
      <c r="Z1541" s="93">
        <v>87200</v>
      </c>
      <c r="AA1541" t="s">
        <v>61</v>
      </c>
      <c r="AB1541" s="266">
        <v>44497</v>
      </c>
      <c r="AC1541" s="266">
        <v>44518</v>
      </c>
      <c r="AD1541" t="s">
        <v>54</v>
      </c>
      <c r="AF1541" t="s">
        <v>55</v>
      </c>
      <c r="AG1541" t="s">
        <v>1406</v>
      </c>
      <c r="AJ1541" s="266"/>
      <c r="AK1541" s="266">
        <v>44926</v>
      </c>
      <c r="AL1541" s="266">
        <v>44938</v>
      </c>
    </row>
    <row r="1542" spans="1:38">
      <c r="A1542" t="s">
        <v>38</v>
      </c>
      <c r="B1542" t="s">
        <v>39</v>
      </c>
      <c r="C1542" t="s">
        <v>40</v>
      </c>
      <c r="D1542" t="s">
        <v>41</v>
      </c>
      <c r="E1542" t="s">
        <v>1307</v>
      </c>
      <c r="F1542" t="s">
        <v>1308</v>
      </c>
      <c r="G1542" t="s">
        <v>44</v>
      </c>
      <c r="H1542" s="266">
        <v>44378</v>
      </c>
      <c r="I1542" s="266">
        <v>45016</v>
      </c>
      <c r="J1542" s="266"/>
      <c r="K1542" t="s">
        <v>1309</v>
      </c>
      <c r="L1542" t="s">
        <v>1310</v>
      </c>
      <c r="M1542" t="s">
        <v>1042</v>
      </c>
      <c r="N1542" t="s">
        <v>48</v>
      </c>
      <c r="O1542">
        <v>9</v>
      </c>
      <c r="P1542" t="s">
        <v>181</v>
      </c>
      <c r="Q1542" t="s">
        <v>49</v>
      </c>
      <c r="R1542" t="s">
        <v>18</v>
      </c>
      <c r="S1542" t="s">
        <v>53</v>
      </c>
      <c r="T1542" t="s">
        <v>48</v>
      </c>
      <c r="U1542" t="s">
        <v>48</v>
      </c>
      <c r="V1542" t="s">
        <v>48</v>
      </c>
      <c r="W1542" s="92">
        <v>34.6</v>
      </c>
      <c r="X1542" s="92">
        <v>34.6</v>
      </c>
      <c r="Y1542" s="93">
        <v>3563730</v>
      </c>
      <c r="Z1542" s="93">
        <v>102998</v>
      </c>
      <c r="AA1542" t="s">
        <v>1311</v>
      </c>
      <c r="AB1542" s="266">
        <v>44537</v>
      </c>
      <c r="AC1542" s="266">
        <v>44560</v>
      </c>
      <c r="AD1542" t="s">
        <v>54</v>
      </c>
      <c r="AF1542" t="s">
        <v>55</v>
      </c>
      <c r="AG1542" t="s">
        <v>1407</v>
      </c>
      <c r="AH1542" t="s">
        <v>57</v>
      </c>
      <c r="AI1542" t="s">
        <v>88</v>
      </c>
      <c r="AJ1542" s="266">
        <v>44560</v>
      </c>
      <c r="AK1542" s="266">
        <v>44926</v>
      </c>
      <c r="AL1542" s="266">
        <v>44938</v>
      </c>
    </row>
    <row r="1543" spans="1:38">
      <c r="A1543" t="s">
        <v>38</v>
      </c>
      <c r="B1543" t="s">
        <v>39</v>
      </c>
      <c r="C1543" t="s">
        <v>40</v>
      </c>
      <c r="D1543" t="s">
        <v>41</v>
      </c>
      <c r="E1543" t="s">
        <v>1307</v>
      </c>
      <c r="F1543" t="s">
        <v>1308</v>
      </c>
      <c r="G1543" t="s">
        <v>44</v>
      </c>
      <c r="H1543" s="266">
        <v>44378</v>
      </c>
      <c r="I1543" s="266">
        <v>45016</v>
      </c>
      <c r="J1543" s="266"/>
      <c r="K1543" t="s">
        <v>1309</v>
      </c>
      <c r="L1543" t="s">
        <v>1310</v>
      </c>
      <c r="M1543" t="s">
        <v>1042</v>
      </c>
      <c r="N1543" t="s">
        <v>48</v>
      </c>
      <c r="O1543">
        <v>9</v>
      </c>
      <c r="P1543" t="s">
        <v>183</v>
      </c>
      <c r="Q1543" t="s">
        <v>49</v>
      </c>
      <c r="R1543" t="s">
        <v>18</v>
      </c>
      <c r="S1543" t="s">
        <v>53</v>
      </c>
      <c r="T1543" t="s">
        <v>48</v>
      </c>
      <c r="U1543" t="s">
        <v>48</v>
      </c>
      <c r="V1543" t="s">
        <v>48</v>
      </c>
      <c r="W1543" s="92">
        <v>32.6</v>
      </c>
      <c r="X1543" s="92">
        <v>32.6</v>
      </c>
      <c r="Y1543" s="93">
        <v>3313985</v>
      </c>
      <c r="Z1543" s="93">
        <v>101656</v>
      </c>
      <c r="AA1543" t="s">
        <v>1311</v>
      </c>
      <c r="AB1543" s="266">
        <v>44498</v>
      </c>
      <c r="AC1543" s="266">
        <v>44512</v>
      </c>
      <c r="AD1543" t="s">
        <v>54</v>
      </c>
      <c r="AF1543" t="s">
        <v>55</v>
      </c>
      <c r="AG1543" t="s">
        <v>1408</v>
      </c>
      <c r="AJ1543" s="266"/>
      <c r="AK1543" s="266">
        <v>44926</v>
      </c>
      <c r="AL1543" s="266">
        <v>44938</v>
      </c>
    </row>
    <row r="1544" spans="1:38">
      <c r="A1544" t="s">
        <v>38</v>
      </c>
      <c r="B1544" t="s">
        <v>39</v>
      </c>
      <c r="C1544" t="s">
        <v>40</v>
      </c>
      <c r="D1544" t="s">
        <v>41</v>
      </c>
      <c r="E1544" t="s">
        <v>1307</v>
      </c>
      <c r="F1544" t="s">
        <v>1308</v>
      </c>
      <c r="G1544" t="s">
        <v>44</v>
      </c>
      <c r="H1544" s="266">
        <v>44378</v>
      </c>
      <c r="I1544" s="266">
        <v>45016</v>
      </c>
      <c r="J1544" s="266"/>
      <c r="K1544" t="s">
        <v>1309</v>
      </c>
      <c r="L1544" t="s">
        <v>1310</v>
      </c>
      <c r="M1544" t="s">
        <v>1042</v>
      </c>
      <c r="N1544" t="s">
        <v>48</v>
      </c>
      <c r="O1544">
        <v>9</v>
      </c>
      <c r="P1544" t="s">
        <v>184</v>
      </c>
      <c r="Q1544" t="s">
        <v>49</v>
      </c>
      <c r="R1544" t="s">
        <v>18</v>
      </c>
      <c r="S1544" t="s">
        <v>53</v>
      </c>
      <c r="T1544" t="s">
        <v>70</v>
      </c>
      <c r="U1544" t="s">
        <v>48</v>
      </c>
      <c r="V1544" t="s">
        <v>70</v>
      </c>
      <c r="W1544" s="92">
        <v>21.4</v>
      </c>
      <c r="X1544" s="92">
        <v>21.4</v>
      </c>
      <c r="Y1544" s="93">
        <v>2359350</v>
      </c>
      <c r="Z1544" s="93">
        <v>110250</v>
      </c>
      <c r="AA1544" t="s">
        <v>1311</v>
      </c>
      <c r="AB1544" s="266">
        <v>44456</v>
      </c>
      <c r="AC1544" s="266">
        <v>44468</v>
      </c>
      <c r="AD1544" t="s">
        <v>54</v>
      </c>
      <c r="AF1544" t="s">
        <v>55</v>
      </c>
      <c r="AG1544" t="s">
        <v>1409</v>
      </c>
      <c r="AJ1544" s="266"/>
      <c r="AK1544" s="266">
        <v>44926</v>
      </c>
      <c r="AL1544" s="266">
        <v>44938</v>
      </c>
    </row>
    <row r="1545" spans="1:38">
      <c r="A1545" t="s">
        <v>38</v>
      </c>
      <c r="B1545" t="s">
        <v>39</v>
      </c>
      <c r="C1545" t="s">
        <v>40</v>
      </c>
      <c r="D1545" t="s">
        <v>41</v>
      </c>
      <c r="E1545" t="s">
        <v>1307</v>
      </c>
      <c r="F1545" t="s">
        <v>1308</v>
      </c>
      <c r="G1545" t="s">
        <v>44</v>
      </c>
      <c r="H1545" s="266">
        <v>44378</v>
      </c>
      <c r="I1545" s="266">
        <v>45016</v>
      </c>
      <c r="J1545" s="266"/>
      <c r="K1545" t="s">
        <v>1309</v>
      </c>
      <c r="L1545" t="s">
        <v>1310</v>
      </c>
      <c r="M1545" t="s">
        <v>1042</v>
      </c>
      <c r="N1545" t="s">
        <v>48</v>
      </c>
      <c r="O1545">
        <v>9</v>
      </c>
      <c r="P1545" t="s">
        <v>198</v>
      </c>
      <c r="Q1545" t="s">
        <v>49</v>
      </c>
      <c r="R1545" t="s">
        <v>18</v>
      </c>
      <c r="S1545" t="s">
        <v>53</v>
      </c>
      <c r="T1545" t="s">
        <v>70</v>
      </c>
      <c r="U1545" t="s">
        <v>48</v>
      </c>
      <c r="V1545" t="s">
        <v>70</v>
      </c>
      <c r="W1545" s="92">
        <v>23.2</v>
      </c>
      <c r="X1545" s="92">
        <v>23.2</v>
      </c>
      <c r="Y1545" s="93">
        <v>3297033</v>
      </c>
      <c r="Z1545" s="93">
        <v>142113</v>
      </c>
      <c r="AA1545" t="s">
        <v>1311</v>
      </c>
      <c r="AB1545" s="266">
        <v>44511</v>
      </c>
      <c r="AC1545" s="266">
        <v>44525</v>
      </c>
      <c r="AD1545" t="s">
        <v>54</v>
      </c>
      <c r="AF1545" t="s">
        <v>55</v>
      </c>
      <c r="AG1545" t="s">
        <v>1410</v>
      </c>
      <c r="AJ1545" s="266"/>
      <c r="AK1545" s="266">
        <v>44926</v>
      </c>
      <c r="AL1545" s="266">
        <v>44938</v>
      </c>
    </row>
    <row r="1546" spans="1:38">
      <c r="A1546" t="s">
        <v>38</v>
      </c>
      <c r="B1546" t="s">
        <v>39</v>
      </c>
      <c r="C1546" t="s">
        <v>40</v>
      </c>
      <c r="D1546" t="s">
        <v>41</v>
      </c>
      <c r="E1546" t="s">
        <v>1307</v>
      </c>
      <c r="F1546" t="s">
        <v>1308</v>
      </c>
      <c r="G1546" t="s">
        <v>44</v>
      </c>
      <c r="H1546" s="266">
        <v>44378</v>
      </c>
      <c r="I1546" s="266">
        <v>45016</v>
      </c>
      <c r="J1546" s="266"/>
      <c r="K1546" t="s">
        <v>1309</v>
      </c>
      <c r="L1546" t="s">
        <v>1310</v>
      </c>
      <c r="M1546" t="s">
        <v>1042</v>
      </c>
      <c r="N1546" t="s">
        <v>48</v>
      </c>
      <c r="O1546">
        <v>10</v>
      </c>
      <c r="P1546" t="s">
        <v>187</v>
      </c>
      <c r="Q1546" t="s">
        <v>49</v>
      </c>
      <c r="R1546" t="s">
        <v>18</v>
      </c>
      <c r="S1546" t="s">
        <v>53</v>
      </c>
      <c r="T1546" t="s">
        <v>48</v>
      </c>
      <c r="U1546" t="s">
        <v>48</v>
      </c>
      <c r="V1546" t="s">
        <v>48</v>
      </c>
      <c r="W1546" s="92">
        <v>41.4</v>
      </c>
      <c r="X1546" s="92">
        <v>41.4</v>
      </c>
      <c r="Y1546" s="93">
        <v>3659760</v>
      </c>
      <c r="Z1546" s="93">
        <v>88400</v>
      </c>
      <c r="AA1546" t="s">
        <v>1311</v>
      </c>
      <c r="AB1546" s="266">
        <v>44453</v>
      </c>
      <c r="AC1546" s="266">
        <v>44467</v>
      </c>
      <c r="AD1546" t="s">
        <v>54</v>
      </c>
      <c r="AF1546" t="s">
        <v>55</v>
      </c>
      <c r="AG1546" t="s">
        <v>1411</v>
      </c>
      <c r="AH1546" t="s">
        <v>57</v>
      </c>
      <c r="AI1546" t="s">
        <v>88</v>
      </c>
      <c r="AJ1546" s="266">
        <v>44467</v>
      </c>
      <c r="AK1546" s="266">
        <v>44926</v>
      </c>
      <c r="AL1546" s="266">
        <v>44938</v>
      </c>
    </row>
    <row r="1547" spans="1:38">
      <c r="A1547" t="s">
        <v>38</v>
      </c>
      <c r="B1547" t="s">
        <v>39</v>
      </c>
      <c r="C1547" t="s">
        <v>40</v>
      </c>
      <c r="D1547" t="s">
        <v>41</v>
      </c>
      <c r="E1547" t="s">
        <v>1307</v>
      </c>
      <c r="F1547" t="s">
        <v>1308</v>
      </c>
      <c r="G1547" t="s">
        <v>44</v>
      </c>
      <c r="H1547" s="266">
        <v>44378</v>
      </c>
      <c r="I1547" s="266">
        <v>45016</v>
      </c>
      <c r="J1547" s="266"/>
      <c r="K1547" t="s">
        <v>1309</v>
      </c>
      <c r="L1547" t="s">
        <v>1310</v>
      </c>
      <c r="M1547" t="s">
        <v>1042</v>
      </c>
      <c r="N1547" t="s">
        <v>48</v>
      </c>
      <c r="O1547">
        <v>10</v>
      </c>
      <c r="P1547" t="s">
        <v>189</v>
      </c>
      <c r="Q1547" t="s">
        <v>49</v>
      </c>
      <c r="R1547" t="s">
        <v>18</v>
      </c>
      <c r="S1547" t="s">
        <v>53</v>
      </c>
      <c r="U1547" t="s">
        <v>51</v>
      </c>
      <c r="V1547" t="s">
        <v>51</v>
      </c>
      <c r="W1547" s="92"/>
      <c r="X1547" s="92">
        <v>53.2</v>
      </c>
      <c r="Y1547" s="93">
        <v>4633720</v>
      </c>
      <c r="Z1547" s="93">
        <v>87100</v>
      </c>
      <c r="AA1547" t="s">
        <v>1311</v>
      </c>
      <c r="AB1547" s="266">
        <v>44508</v>
      </c>
      <c r="AC1547" s="266">
        <v>44539</v>
      </c>
      <c r="AD1547" t="s">
        <v>54</v>
      </c>
      <c r="AF1547" t="s">
        <v>55</v>
      </c>
      <c r="AG1547" t="s">
        <v>1412</v>
      </c>
      <c r="AH1547" t="s">
        <v>57</v>
      </c>
      <c r="AI1547" t="s">
        <v>88</v>
      </c>
      <c r="AJ1547" s="266">
        <v>44539</v>
      </c>
      <c r="AK1547" s="266">
        <v>44926</v>
      </c>
      <c r="AL1547" s="266">
        <v>44938</v>
      </c>
    </row>
    <row r="1548" spans="1:38">
      <c r="A1548" t="s">
        <v>38</v>
      </c>
      <c r="B1548" t="s">
        <v>39</v>
      </c>
      <c r="C1548" t="s">
        <v>40</v>
      </c>
      <c r="D1548" t="s">
        <v>41</v>
      </c>
      <c r="E1548" t="s">
        <v>1307</v>
      </c>
      <c r="F1548" t="s">
        <v>1308</v>
      </c>
      <c r="G1548" t="s">
        <v>44</v>
      </c>
      <c r="H1548" s="266">
        <v>44378</v>
      </c>
      <c r="I1548" s="266">
        <v>45016</v>
      </c>
      <c r="J1548" s="266"/>
      <c r="K1548" t="s">
        <v>1309</v>
      </c>
      <c r="L1548" t="s">
        <v>1310</v>
      </c>
      <c r="M1548" t="s">
        <v>1042</v>
      </c>
      <c r="N1548" t="s">
        <v>48</v>
      </c>
      <c r="O1548">
        <v>10</v>
      </c>
      <c r="P1548" t="s">
        <v>190</v>
      </c>
      <c r="Q1548" t="s">
        <v>49</v>
      </c>
      <c r="R1548" t="s">
        <v>18</v>
      </c>
      <c r="S1548" t="s">
        <v>53</v>
      </c>
      <c r="U1548" t="s">
        <v>48</v>
      </c>
      <c r="V1548" t="s">
        <v>48</v>
      </c>
      <c r="W1548" s="92"/>
      <c r="X1548" s="92">
        <v>36.2</v>
      </c>
      <c r="Y1548" s="93">
        <v>4012335</v>
      </c>
      <c r="Z1548" s="93">
        <v>110838</v>
      </c>
      <c r="AA1548" t="s">
        <v>1311</v>
      </c>
      <c r="AB1548" s="266">
        <v>44543</v>
      </c>
      <c r="AC1548" s="266">
        <v>44575</v>
      </c>
      <c r="AD1548" t="s">
        <v>54</v>
      </c>
      <c r="AF1548" t="s">
        <v>55</v>
      </c>
      <c r="AG1548" t="s">
        <v>1413</v>
      </c>
      <c r="AJ1548" s="266"/>
      <c r="AK1548" s="266">
        <v>44926</v>
      </c>
      <c r="AL1548" s="266">
        <v>44938</v>
      </c>
    </row>
    <row r="1549" spans="1:38">
      <c r="A1549" t="s">
        <v>38</v>
      </c>
      <c r="B1549" t="s">
        <v>39</v>
      </c>
      <c r="C1549" t="s">
        <v>40</v>
      </c>
      <c r="D1549" t="s">
        <v>41</v>
      </c>
      <c r="E1549" t="s">
        <v>1307</v>
      </c>
      <c r="F1549" t="s">
        <v>1308</v>
      </c>
      <c r="G1549" t="s">
        <v>44</v>
      </c>
      <c r="H1549" s="266">
        <v>44378</v>
      </c>
      <c r="I1549" s="266">
        <v>45016</v>
      </c>
      <c r="J1549" s="266"/>
      <c r="K1549" t="s">
        <v>1309</v>
      </c>
      <c r="L1549" t="s">
        <v>1310</v>
      </c>
      <c r="M1549" t="s">
        <v>1042</v>
      </c>
      <c r="N1549" t="s">
        <v>48</v>
      </c>
      <c r="O1549">
        <v>10</v>
      </c>
      <c r="P1549" t="s">
        <v>191</v>
      </c>
      <c r="Q1549" t="s">
        <v>49</v>
      </c>
      <c r="R1549" t="s">
        <v>18</v>
      </c>
      <c r="S1549" t="s">
        <v>53</v>
      </c>
      <c r="T1549" t="s">
        <v>51</v>
      </c>
      <c r="U1549" t="s">
        <v>51</v>
      </c>
      <c r="V1549" t="s">
        <v>51</v>
      </c>
      <c r="W1549" s="92">
        <v>53.2</v>
      </c>
      <c r="X1549" s="92">
        <v>53.2</v>
      </c>
      <c r="Y1549" s="93">
        <v>4389851</v>
      </c>
      <c r="Z1549" s="93">
        <v>82516</v>
      </c>
      <c r="AA1549" t="s">
        <v>1311</v>
      </c>
      <c r="AB1549" s="266">
        <v>44435</v>
      </c>
      <c r="AC1549" s="266">
        <v>44454</v>
      </c>
      <c r="AD1549" t="s">
        <v>54</v>
      </c>
      <c r="AF1549" t="s">
        <v>55</v>
      </c>
      <c r="AG1549" t="s">
        <v>1414</v>
      </c>
      <c r="AJ1549" s="266"/>
      <c r="AK1549" s="266">
        <v>44926</v>
      </c>
      <c r="AL1549" s="266">
        <v>44938</v>
      </c>
    </row>
    <row r="1550" spans="1:38">
      <c r="A1550" t="s">
        <v>38</v>
      </c>
      <c r="B1550" t="s">
        <v>39</v>
      </c>
      <c r="C1550" t="s">
        <v>40</v>
      </c>
      <c r="D1550" t="s">
        <v>41</v>
      </c>
      <c r="E1550" t="s">
        <v>1307</v>
      </c>
      <c r="F1550" t="s">
        <v>1308</v>
      </c>
      <c r="G1550" t="s">
        <v>44</v>
      </c>
      <c r="H1550" s="266">
        <v>44378</v>
      </c>
      <c r="I1550" s="266">
        <v>45016</v>
      </c>
      <c r="J1550" s="266"/>
      <c r="K1550" t="s">
        <v>1309</v>
      </c>
      <c r="L1550" t="s">
        <v>1310</v>
      </c>
      <c r="M1550" t="s">
        <v>1042</v>
      </c>
      <c r="N1550" t="s">
        <v>48</v>
      </c>
      <c r="O1550">
        <v>10</v>
      </c>
      <c r="P1550" t="s">
        <v>192</v>
      </c>
      <c r="Q1550" t="s">
        <v>49</v>
      </c>
      <c r="R1550" t="s">
        <v>18</v>
      </c>
      <c r="S1550" t="s">
        <v>53</v>
      </c>
      <c r="T1550" t="s">
        <v>48</v>
      </c>
      <c r="U1550" t="s">
        <v>48</v>
      </c>
      <c r="V1550" t="s">
        <v>48</v>
      </c>
      <c r="W1550" s="92">
        <v>34.6</v>
      </c>
      <c r="X1550" s="92">
        <v>34.6</v>
      </c>
      <c r="Y1550" s="93">
        <v>3598400</v>
      </c>
      <c r="Z1550" s="93">
        <v>104000</v>
      </c>
      <c r="AA1550" t="s">
        <v>1311</v>
      </c>
      <c r="AB1550" s="266">
        <v>44514</v>
      </c>
      <c r="AC1550" s="266">
        <v>44525</v>
      </c>
      <c r="AD1550" t="s">
        <v>54</v>
      </c>
      <c r="AF1550" t="s">
        <v>55</v>
      </c>
      <c r="AG1550" t="s">
        <v>1415</v>
      </c>
      <c r="AJ1550" s="266"/>
      <c r="AK1550" s="266">
        <v>44926</v>
      </c>
      <c r="AL1550" s="266">
        <v>44938</v>
      </c>
    </row>
    <row r="1551" spans="1:38">
      <c r="A1551" t="s">
        <v>38</v>
      </c>
      <c r="B1551" t="s">
        <v>39</v>
      </c>
      <c r="C1551" t="s">
        <v>40</v>
      </c>
      <c r="D1551" t="s">
        <v>41</v>
      </c>
      <c r="E1551" t="s">
        <v>1307</v>
      </c>
      <c r="F1551" t="s">
        <v>1308</v>
      </c>
      <c r="G1551" t="s">
        <v>44</v>
      </c>
      <c r="H1551" s="266">
        <v>44378</v>
      </c>
      <c r="I1551" s="266">
        <v>45016</v>
      </c>
      <c r="J1551" s="266"/>
      <c r="K1551" t="s">
        <v>1309</v>
      </c>
      <c r="L1551" t="s">
        <v>1310</v>
      </c>
      <c r="M1551" t="s">
        <v>1042</v>
      </c>
      <c r="N1551" t="s">
        <v>48</v>
      </c>
      <c r="O1551">
        <v>10</v>
      </c>
      <c r="P1551" t="s">
        <v>193</v>
      </c>
      <c r="Q1551" t="s">
        <v>49</v>
      </c>
      <c r="R1551" t="s">
        <v>18</v>
      </c>
      <c r="S1551" t="s">
        <v>53</v>
      </c>
      <c r="T1551" t="s">
        <v>60</v>
      </c>
      <c r="U1551" t="s">
        <v>60</v>
      </c>
      <c r="V1551" t="s">
        <v>60</v>
      </c>
      <c r="W1551" s="92">
        <v>87.8</v>
      </c>
      <c r="X1551" s="92">
        <v>87.8</v>
      </c>
      <c r="Y1551" s="93">
        <v>6084540</v>
      </c>
      <c r="Z1551" s="93">
        <v>69300</v>
      </c>
      <c r="AA1551" t="s">
        <v>61</v>
      </c>
      <c r="AB1551" s="266">
        <v>44481</v>
      </c>
      <c r="AC1551" s="266">
        <v>44497</v>
      </c>
      <c r="AD1551" t="s">
        <v>54</v>
      </c>
      <c r="AF1551" t="s">
        <v>55</v>
      </c>
      <c r="AG1551" t="s">
        <v>1416</v>
      </c>
      <c r="AH1551" t="s">
        <v>57</v>
      </c>
      <c r="AI1551" t="s">
        <v>78</v>
      </c>
      <c r="AJ1551" s="266">
        <v>44497</v>
      </c>
      <c r="AK1551" s="266">
        <v>44926</v>
      </c>
      <c r="AL1551" s="266">
        <v>44938</v>
      </c>
    </row>
    <row r="1552" spans="1:38">
      <c r="A1552" t="s">
        <v>38</v>
      </c>
      <c r="B1552" t="s">
        <v>39</v>
      </c>
      <c r="C1552" t="s">
        <v>40</v>
      </c>
      <c r="D1552" t="s">
        <v>41</v>
      </c>
      <c r="E1552" t="s">
        <v>1307</v>
      </c>
      <c r="F1552" t="s">
        <v>1308</v>
      </c>
      <c r="G1552" t="s">
        <v>44</v>
      </c>
      <c r="H1552" s="266">
        <v>44378</v>
      </c>
      <c r="I1552" s="266">
        <v>45016</v>
      </c>
      <c r="J1552" s="266"/>
      <c r="K1552" t="s">
        <v>1309</v>
      </c>
      <c r="L1552" t="s">
        <v>1310</v>
      </c>
      <c r="M1552" t="s">
        <v>1042</v>
      </c>
      <c r="N1552" t="s">
        <v>48</v>
      </c>
      <c r="O1552">
        <v>10</v>
      </c>
      <c r="P1552" t="s">
        <v>194</v>
      </c>
      <c r="Q1552" t="s">
        <v>49</v>
      </c>
      <c r="R1552" t="s">
        <v>18</v>
      </c>
      <c r="S1552" t="s">
        <v>53</v>
      </c>
      <c r="T1552" t="s">
        <v>51</v>
      </c>
      <c r="U1552" t="s">
        <v>51</v>
      </c>
      <c r="V1552" t="s">
        <v>51</v>
      </c>
      <c r="W1552" s="92">
        <v>50.3</v>
      </c>
      <c r="X1552" s="92">
        <v>50.3</v>
      </c>
      <c r="Y1552" s="93">
        <v>4832270</v>
      </c>
      <c r="Z1552" s="93">
        <v>96069</v>
      </c>
      <c r="AA1552" t="s">
        <v>1311</v>
      </c>
      <c r="AB1552" s="266">
        <v>44700</v>
      </c>
      <c r="AC1552" s="266">
        <v>44714</v>
      </c>
      <c r="AD1552" t="s">
        <v>54</v>
      </c>
      <c r="AF1552" t="s">
        <v>55</v>
      </c>
      <c r="AG1552" t="s">
        <v>1417</v>
      </c>
      <c r="AJ1552" s="266"/>
      <c r="AK1552" s="266">
        <v>44926</v>
      </c>
      <c r="AL1552" s="266">
        <v>44938</v>
      </c>
    </row>
    <row r="1553" spans="1:38">
      <c r="A1553" t="s">
        <v>38</v>
      </c>
      <c r="B1553" t="s">
        <v>39</v>
      </c>
      <c r="C1553" t="s">
        <v>40</v>
      </c>
      <c r="D1553" t="s">
        <v>41</v>
      </c>
      <c r="E1553" t="s">
        <v>1307</v>
      </c>
      <c r="F1553" t="s">
        <v>1308</v>
      </c>
      <c r="G1553" t="s">
        <v>44</v>
      </c>
      <c r="H1553" s="266">
        <v>44378</v>
      </c>
      <c r="I1553" s="266">
        <v>45016</v>
      </c>
      <c r="J1553" s="266"/>
      <c r="K1553" t="s">
        <v>1309</v>
      </c>
      <c r="L1553" t="s">
        <v>1310</v>
      </c>
      <c r="M1553" t="s">
        <v>1042</v>
      </c>
      <c r="N1553" t="s">
        <v>48</v>
      </c>
      <c r="O1553">
        <v>10</v>
      </c>
      <c r="P1553" t="s">
        <v>195</v>
      </c>
      <c r="Q1553" t="s">
        <v>49</v>
      </c>
      <c r="R1553" t="s">
        <v>59</v>
      </c>
      <c r="S1553" t="s">
        <v>50</v>
      </c>
      <c r="T1553" t="s">
        <v>48</v>
      </c>
      <c r="U1553" t="s">
        <v>48</v>
      </c>
      <c r="V1553" t="s">
        <v>48</v>
      </c>
      <c r="W1553" s="92">
        <v>34.6</v>
      </c>
      <c r="X1553" s="92">
        <v>34.6</v>
      </c>
      <c r="Y1553" s="93">
        <v>5058520</v>
      </c>
      <c r="Z1553" s="93">
        <v>146200</v>
      </c>
      <c r="AA1553" t="s">
        <v>61</v>
      </c>
      <c r="AB1553" s="266"/>
      <c r="AC1553" s="266"/>
      <c r="AJ1553" s="266"/>
      <c r="AK1553" s="266"/>
      <c r="AL1553" s="266">
        <v>44938</v>
      </c>
    </row>
    <row r="1554" spans="1:38">
      <c r="A1554" t="s">
        <v>38</v>
      </c>
      <c r="B1554" t="s">
        <v>39</v>
      </c>
      <c r="C1554" t="s">
        <v>40</v>
      </c>
      <c r="D1554" t="s">
        <v>41</v>
      </c>
      <c r="E1554" t="s">
        <v>1307</v>
      </c>
      <c r="F1554" t="s">
        <v>1308</v>
      </c>
      <c r="G1554" t="s">
        <v>44</v>
      </c>
      <c r="H1554" s="266">
        <v>44378</v>
      </c>
      <c r="I1554" s="266">
        <v>45016</v>
      </c>
      <c r="J1554" s="266"/>
      <c r="K1554" t="s">
        <v>1309</v>
      </c>
      <c r="L1554" t="s">
        <v>1310</v>
      </c>
      <c r="M1554" t="s">
        <v>1042</v>
      </c>
      <c r="N1554" t="s">
        <v>48</v>
      </c>
      <c r="O1554">
        <v>10</v>
      </c>
      <c r="P1554" t="s">
        <v>196</v>
      </c>
      <c r="Q1554" t="s">
        <v>49</v>
      </c>
      <c r="R1554" t="s">
        <v>18</v>
      </c>
      <c r="S1554" t="s">
        <v>53</v>
      </c>
      <c r="T1554" t="s">
        <v>48</v>
      </c>
      <c r="U1554" t="s">
        <v>48</v>
      </c>
      <c r="V1554" t="s">
        <v>48</v>
      </c>
      <c r="W1554" s="92">
        <v>32.6</v>
      </c>
      <c r="X1554" s="92">
        <v>32.6</v>
      </c>
      <c r="Y1554" s="93">
        <v>3325200</v>
      </c>
      <c r="Z1554" s="93">
        <v>102000</v>
      </c>
      <c r="AA1554" t="s">
        <v>1311</v>
      </c>
      <c r="AB1554" s="266">
        <v>44450</v>
      </c>
      <c r="AC1554" s="266">
        <v>44462</v>
      </c>
      <c r="AD1554" t="s">
        <v>54</v>
      </c>
      <c r="AF1554" t="s">
        <v>55</v>
      </c>
      <c r="AG1554" t="s">
        <v>1418</v>
      </c>
      <c r="AH1554" t="s">
        <v>57</v>
      </c>
      <c r="AJ1554" s="266">
        <v>44462</v>
      </c>
      <c r="AK1554" s="266">
        <v>44926</v>
      </c>
      <c r="AL1554" s="266">
        <v>44938</v>
      </c>
    </row>
    <row r="1555" spans="1:38">
      <c r="A1555" t="s">
        <v>38</v>
      </c>
      <c r="B1555" t="s">
        <v>39</v>
      </c>
      <c r="C1555" t="s">
        <v>40</v>
      </c>
      <c r="D1555" t="s">
        <v>41</v>
      </c>
      <c r="E1555" t="s">
        <v>1307</v>
      </c>
      <c r="F1555" t="s">
        <v>1308</v>
      </c>
      <c r="G1555" t="s">
        <v>44</v>
      </c>
      <c r="H1555" s="266">
        <v>44378</v>
      </c>
      <c r="I1555" s="266">
        <v>45016</v>
      </c>
      <c r="J1555" s="266"/>
      <c r="K1555" t="s">
        <v>1309</v>
      </c>
      <c r="L1555" t="s">
        <v>1310</v>
      </c>
      <c r="M1555" t="s">
        <v>1042</v>
      </c>
      <c r="N1555" t="s">
        <v>48</v>
      </c>
      <c r="O1555">
        <v>10</v>
      </c>
      <c r="P1555" t="s">
        <v>199</v>
      </c>
      <c r="Q1555" t="s">
        <v>49</v>
      </c>
      <c r="R1555" t="s">
        <v>18</v>
      </c>
      <c r="S1555" t="s">
        <v>53</v>
      </c>
      <c r="T1555" t="s">
        <v>70</v>
      </c>
      <c r="U1555" t="s">
        <v>48</v>
      </c>
      <c r="V1555" t="s">
        <v>70</v>
      </c>
      <c r="W1555" s="92">
        <v>21.4</v>
      </c>
      <c r="X1555" s="92">
        <v>21.4</v>
      </c>
      <c r="Y1555" s="93">
        <v>2544460</v>
      </c>
      <c r="Z1555" s="93">
        <v>118900</v>
      </c>
      <c r="AA1555" t="s">
        <v>61</v>
      </c>
      <c r="AB1555" s="266">
        <v>44511</v>
      </c>
      <c r="AC1555" s="266">
        <v>44529</v>
      </c>
      <c r="AD1555" t="s">
        <v>54</v>
      </c>
      <c r="AF1555" t="s">
        <v>55</v>
      </c>
      <c r="AG1555" t="s">
        <v>1419</v>
      </c>
      <c r="AJ1555" s="266"/>
      <c r="AK1555" s="266">
        <v>44926</v>
      </c>
      <c r="AL1555" s="266">
        <v>44938</v>
      </c>
    </row>
    <row r="1556" spans="1:38">
      <c r="A1556" t="s">
        <v>38</v>
      </c>
      <c r="B1556" t="s">
        <v>39</v>
      </c>
      <c r="C1556" t="s">
        <v>40</v>
      </c>
      <c r="D1556" t="s">
        <v>41</v>
      </c>
      <c r="E1556" t="s">
        <v>1307</v>
      </c>
      <c r="F1556" t="s">
        <v>1308</v>
      </c>
      <c r="G1556" t="s">
        <v>44</v>
      </c>
      <c r="H1556" s="266">
        <v>44378</v>
      </c>
      <c r="I1556" s="266">
        <v>45016</v>
      </c>
      <c r="J1556" s="266"/>
      <c r="K1556" t="s">
        <v>1309</v>
      </c>
      <c r="L1556" t="s">
        <v>1310</v>
      </c>
      <c r="M1556" t="s">
        <v>1042</v>
      </c>
      <c r="N1556" t="s">
        <v>48</v>
      </c>
      <c r="O1556">
        <v>10</v>
      </c>
      <c r="P1556" t="s">
        <v>201</v>
      </c>
      <c r="Q1556" t="s">
        <v>49</v>
      </c>
      <c r="R1556" t="s">
        <v>18</v>
      </c>
      <c r="S1556" t="s">
        <v>53</v>
      </c>
      <c r="T1556" t="s">
        <v>70</v>
      </c>
      <c r="U1556" t="s">
        <v>48</v>
      </c>
      <c r="V1556" t="s">
        <v>70</v>
      </c>
      <c r="W1556" s="92">
        <v>23.2</v>
      </c>
      <c r="X1556" s="92">
        <v>23.2</v>
      </c>
      <c r="Y1556" s="93">
        <v>2400921</v>
      </c>
      <c r="Z1556" s="93">
        <v>103488</v>
      </c>
      <c r="AA1556" t="s">
        <v>1311</v>
      </c>
      <c r="AB1556" s="266">
        <v>44459</v>
      </c>
      <c r="AC1556" s="266">
        <v>44475</v>
      </c>
      <c r="AD1556" t="s">
        <v>54</v>
      </c>
      <c r="AF1556" t="s">
        <v>55</v>
      </c>
      <c r="AG1556" t="s">
        <v>1420</v>
      </c>
      <c r="AH1556" t="s">
        <v>57</v>
      </c>
      <c r="AI1556" t="s">
        <v>105</v>
      </c>
      <c r="AJ1556" s="266">
        <v>44475</v>
      </c>
      <c r="AK1556" s="266">
        <v>44926</v>
      </c>
      <c r="AL1556" s="266">
        <v>44938</v>
      </c>
    </row>
    <row r="1557" spans="1:38">
      <c r="A1557" t="s">
        <v>38</v>
      </c>
      <c r="B1557" t="s">
        <v>39</v>
      </c>
      <c r="C1557" t="s">
        <v>40</v>
      </c>
      <c r="D1557" t="s">
        <v>41</v>
      </c>
      <c r="E1557" t="s">
        <v>1307</v>
      </c>
      <c r="F1557" t="s">
        <v>1308</v>
      </c>
      <c r="G1557" t="s">
        <v>44</v>
      </c>
      <c r="H1557" s="266">
        <v>44378</v>
      </c>
      <c r="I1557" s="266">
        <v>45016</v>
      </c>
      <c r="J1557" s="266"/>
      <c r="K1557" t="s">
        <v>1309</v>
      </c>
      <c r="L1557" t="s">
        <v>1310</v>
      </c>
      <c r="M1557" t="s">
        <v>1042</v>
      </c>
      <c r="N1557" t="s">
        <v>48</v>
      </c>
      <c r="O1557">
        <v>10</v>
      </c>
      <c r="P1557" t="s">
        <v>202</v>
      </c>
      <c r="Q1557" t="s">
        <v>49</v>
      </c>
      <c r="R1557" t="s">
        <v>18</v>
      </c>
      <c r="S1557" t="s">
        <v>53</v>
      </c>
      <c r="T1557" t="s">
        <v>51</v>
      </c>
      <c r="U1557" t="s">
        <v>51</v>
      </c>
      <c r="V1557" t="s">
        <v>51</v>
      </c>
      <c r="W1557" s="92">
        <v>50.2</v>
      </c>
      <c r="X1557" s="92">
        <v>50.2</v>
      </c>
      <c r="Y1557" s="93">
        <v>4979840</v>
      </c>
      <c r="Z1557" s="93">
        <v>99200</v>
      </c>
      <c r="AA1557" t="s">
        <v>1311</v>
      </c>
      <c r="AB1557" s="266">
        <v>44593</v>
      </c>
      <c r="AC1557" s="266">
        <v>44602</v>
      </c>
      <c r="AD1557" t="s">
        <v>54</v>
      </c>
      <c r="AF1557" t="s">
        <v>55</v>
      </c>
      <c r="AG1557" t="s">
        <v>1421</v>
      </c>
      <c r="AH1557" t="s">
        <v>57</v>
      </c>
      <c r="AI1557" t="s">
        <v>78</v>
      </c>
      <c r="AJ1557" s="266">
        <v>44602</v>
      </c>
      <c r="AK1557" s="266">
        <v>44926</v>
      </c>
      <c r="AL1557" s="266">
        <v>44938</v>
      </c>
    </row>
    <row r="1558" spans="1:38">
      <c r="A1558" t="s">
        <v>38</v>
      </c>
      <c r="B1558" t="s">
        <v>39</v>
      </c>
      <c r="C1558" t="s">
        <v>40</v>
      </c>
      <c r="D1558" t="s">
        <v>41</v>
      </c>
      <c r="E1558" t="s">
        <v>1307</v>
      </c>
      <c r="F1558" t="s">
        <v>1308</v>
      </c>
      <c r="G1558" t="s">
        <v>44</v>
      </c>
      <c r="H1558" s="266">
        <v>44378</v>
      </c>
      <c r="I1558" s="266">
        <v>45016</v>
      </c>
      <c r="J1558" s="266"/>
      <c r="K1558" t="s">
        <v>1309</v>
      </c>
      <c r="L1558" t="s">
        <v>1310</v>
      </c>
      <c r="M1558" t="s">
        <v>1042</v>
      </c>
      <c r="N1558" t="s">
        <v>48</v>
      </c>
      <c r="O1558">
        <v>11</v>
      </c>
      <c r="P1558" t="s">
        <v>203</v>
      </c>
      <c r="Q1558" t="s">
        <v>49</v>
      </c>
      <c r="R1558" t="s">
        <v>18</v>
      </c>
      <c r="S1558" t="s">
        <v>53</v>
      </c>
      <c r="T1558" t="s">
        <v>48</v>
      </c>
      <c r="U1558" t="s">
        <v>48</v>
      </c>
      <c r="V1558" t="s">
        <v>48</v>
      </c>
      <c r="W1558" s="92">
        <v>41.4</v>
      </c>
      <c r="X1558" s="92">
        <v>41.4</v>
      </c>
      <c r="Y1558" s="93">
        <v>4993378</v>
      </c>
      <c r="Z1558" s="93">
        <v>120613</v>
      </c>
      <c r="AA1558" t="s">
        <v>1311</v>
      </c>
      <c r="AB1558" s="266">
        <v>44687</v>
      </c>
      <c r="AC1558" s="266">
        <v>44714</v>
      </c>
      <c r="AD1558" t="s">
        <v>54</v>
      </c>
      <c r="AF1558" t="s">
        <v>55</v>
      </c>
      <c r="AG1558" t="s">
        <v>1422</v>
      </c>
      <c r="AH1558" t="s">
        <v>57</v>
      </c>
      <c r="AI1558" t="s">
        <v>88</v>
      </c>
      <c r="AJ1558" s="266">
        <v>44714</v>
      </c>
      <c r="AK1558" s="266">
        <v>44926</v>
      </c>
      <c r="AL1558" s="266">
        <v>44938</v>
      </c>
    </row>
    <row r="1559" spans="1:38">
      <c r="A1559" t="s">
        <v>38</v>
      </c>
      <c r="B1559" t="s">
        <v>39</v>
      </c>
      <c r="C1559" t="s">
        <v>40</v>
      </c>
      <c r="D1559" t="s">
        <v>41</v>
      </c>
      <c r="E1559" t="s">
        <v>1307</v>
      </c>
      <c r="F1559" t="s">
        <v>1308</v>
      </c>
      <c r="G1559" t="s">
        <v>44</v>
      </c>
      <c r="H1559" s="266">
        <v>44378</v>
      </c>
      <c r="I1559" s="266">
        <v>45016</v>
      </c>
      <c r="J1559" s="266"/>
      <c r="K1559" t="s">
        <v>1309</v>
      </c>
      <c r="L1559" t="s">
        <v>1310</v>
      </c>
      <c r="M1559" t="s">
        <v>1042</v>
      </c>
      <c r="N1559" t="s">
        <v>48</v>
      </c>
      <c r="O1559">
        <v>11</v>
      </c>
      <c r="P1559" t="s">
        <v>204</v>
      </c>
      <c r="Q1559" t="s">
        <v>49</v>
      </c>
      <c r="R1559" t="s">
        <v>18</v>
      </c>
      <c r="S1559" t="s">
        <v>53</v>
      </c>
      <c r="U1559" t="s">
        <v>51</v>
      </c>
      <c r="V1559" t="s">
        <v>51</v>
      </c>
      <c r="W1559" s="92"/>
      <c r="X1559" s="92">
        <v>53.2</v>
      </c>
      <c r="Y1559" s="93">
        <v>4543280</v>
      </c>
      <c r="Z1559" s="93">
        <v>85400</v>
      </c>
      <c r="AA1559" t="s">
        <v>1311</v>
      </c>
      <c r="AB1559" s="266">
        <v>44508</v>
      </c>
      <c r="AC1559" s="266">
        <v>44519</v>
      </c>
      <c r="AD1559" t="s">
        <v>54</v>
      </c>
      <c r="AF1559" t="s">
        <v>55</v>
      </c>
      <c r="AG1559" t="s">
        <v>1423</v>
      </c>
      <c r="AJ1559" s="266"/>
      <c r="AK1559" s="266">
        <v>44926</v>
      </c>
      <c r="AL1559" s="266">
        <v>44938</v>
      </c>
    </row>
    <row r="1560" spans="1:38">
      <c r="A1560" t="s">
        <v>38</v>
      </c>
      <c r="B1560" t="s">
        <v>39</v>
      </c>
      <c r="C1560" t="s">
        <v>40</v>
      </c>
      <c r="D1560" t="s">
        <v>41</v>
      </c>
      <c r="E1560" t="s">
        <v>1307</v>
      </c>
      <c r="F1560" t="s">
        <v>1308</v>
      </c>
      <c r="G1560" t="s">
        <v>44</v>
      </c>
      <c r="H1560" s="266">
        <v>44378</v>
      </c>
      <c r="I1560" s="266">
        <v>45016</v>
      </c>
      <c r="J1560" s="266"/>
      <c r="K1560" t="s">
        <v>1309</v>
      </c>
      <c r="L1560" t="s">
        <v>1310</v>
      </c>
      <c r="M1560" t="s">
        <v>1042</v>
      </c>
      <c r="N1560" t="s">
        <v>48</v>
      </c>
      <c r="O1560">
        <v>11</v>
      </c>
      <c r="P1560" t="s">
        <v>205</v>
      </c>
      <c r="Q1560" t="s">
        <v>49</v>
      </c>
      <c r="R1560" t="s">
        <v>18</v>
      </c>
      <c r="S1560" t="s">
        <v>53</v>
      </c>
      <c r="T1560" t="s">
        <v>48</v>
      </c>
      <c r="U1560" t="s">
        <v>48</v>
      </c>
      <c r="V1560" t="s">
        <v>48</v>
      </c>
      <c r="W1560" s="92">
        <v>36.2</v>
      </c>
      <c r="X1560" s="92">
        <v>36.2</v>
      </c>
      <c r="Y1560" s="93">
        <v>3539491</v>
      </c>
      <c r="Z1560" s="93">
        <v>97776</v>
      </c>
      <c r="AA1560" t="s">
        <v>1311</v>
      </c>
      <c r="AB1560" s="266">
        <v>44495</v>
      </c>
      <c r="AC1560" s="266">
        <v>44508</v>
      </c>
      <c r="AD1560" t="s">
        <v>54</v>
      </c>
      <c r="AF1560" t="s">
        <v>55</v>
      </c>
      <c r="AG1560" t="s">
        <v>1424</v>
      </c>
      <c r="AJ1560" s="266"/>
      <c r="AK1560" s="266">
        <v>44926</v>
      </c>
      <c r="AL1560" s="266">
        <v>44938</v>
      </c>
    </row>
    <row r="1561" spans="1:38">
      <c r="A1561" t="s">
        <v>38</v>
      </c>
      <c r="B1561" t="s">
        <v>39</v>
      </c>
      <c r="C1561" t="s">
        <v>40</v>
      </c>
      <c r="D1561" t="s">
        <v>41</v>
      </c>
      <c r="E1561" t="s">
        <v>1307</v>
      </c>
      <c r="F1561" t="s">
        <v>1308</v>
      </c>
      <c r="G1561" t="s">
        <v>44</v>
      </c>
      <c r="H1561" s="266">
        <v>44378</v>
      </c>
      <c r="I1561" s="266">
        <v>45016</v>
      </c>
      <c r="J1561" s="266"/>
      <c r="K1561" t="s">
        <v>1309</v>
      </c>
      <c r="L1561" t="s">
        <v>1310</v>
      </c>
      <c r="M1561" t="s">
        <v>1042</v>
      </c>
      <c r="N1561" t="s">
        <v>48</v>
      </c>
      <c r="O1561">
        <v>11</v>
      </c>
      <c r="P1561" t="s">
        <v>206</v>
      </c>
      <c r="Q1561" t="s">
        <v>49</v>
      </c>
      <c r="R1561" t="s">
        <v>18</v>
      </c>
      <c r="S1561" t="s">
        <v>53</v>
      </c>
      <c r="T1561" t="s">
        <v>51</v>
      </c>
      <c r="U1561" t="s">
        <v>51</v>
      </c>
      <c r="V1561" t="s">
        <v>51</v>
      </c>
      <c r="W1561" s="92">
        <v>53.2</v>
      </c>
      <c r="X1561" s="92">
        <v>53.2</v>
      </c>
      <c r="Y1561" s="93">
        <v>4745440</v>
      </c>
      <c r="Z1561" s="93">
        <v>89200</v>
      </c>
      <c r="AA1561" t="s">
        <v>61</v>
      </c>
      <c r="AB1561" s="266">
        <v>44520</v>
      </c>
      <c r="AC1561" s="266">
        <v>44543</v>
      </c>
      <c r="AD1561" t="s">
        <v>54</v>
      </c>
      <c r="AF1561" t="s">
        <v>55</v>
      </c>
      <c r="AG1561" t="s">
        <v>1425</v>
      </c>
      <c r="AH1561" t="s">
        <v>57</v>
      </c>
      <c r="AI1561" t="s">
        <v>88</v>
      </c>
      <c r="AJ1561" s="266">
        <v>44543</v>
      </c>
      <c r="AK1561" s="266">
        <v>44926</v>
      </c>
      <c r="AL1561" s="266">
        <v>44938</v>
      </c>
    </row>
    <row r="1562" spans="1:38">
      <c r="A1562" t="s">
        <v>38</v>
      </c>
      <c r="B1562" t="s">
        <v>39</v>
      </c>
      <c r="C1562" t="s">
        <v>40</v>
      </c>
      <c r="D1562" t="s">
        <v>41</v>
      </c>
      <c r="E1562" t="s">
        <v>1307</v>
      </c>
      <c r="F1562" t="s">
        <v>1308</v>
      </c>
      <c r="G1562" t="s">
        <v>44</v>
      </c>
      <c r="H1562" s="266">
        <v>44378</v>
      </c>
      <c r="I1562" s="266">
        <v>45016</v>
      </c>
      <c r="J1562" s="266"/>
      <c r="K1562" t="s">
        <v>1309</v>
      </c>
      <c r="L1562" t="s">
        <v>1310</v>
      </c>
      <c r="M1562" t="s">
        <v>1042</v>
      </c>
      <c r="N1562" t="s">
        <v>48</v>
      </c>
      <c r="O1562">
        <v>11</v>
      </c>
      <c r="P1562" t="s">
        <v>207</v>
      </c>
      <c r="Q1562" t="s">
        <v>49</v>
      </c>
      <c r="R1562" t="s">
        <v>18</v>
      </c>
      <c r="S1562" t="s">
        <v>53</v>
      </c>
      <c r="T1562" t="s">
        <v>48</v>
      </c>
      <c r="U1562" t="s">
        <v>48</v>
      </c>
      <c r="V1562" t="s">
        <v>48</v>
      </c>
      <c r="W1562" s="92">
        <v>34.6</v>
      </c>
      <c r="X1562" s="92">
        <v>34.6</v>
      </c>
      <c r="Y1562" s="93">
        <v>3489133</v>
      </c>
      <c r="Z1562" s="93">
        <v>100842</v>
      </c>
      <c r="AA1562" t="s">
        <v>1311</v>
      </c>
      <c r="AB1562" s="266">
        <v>44500</v>
      </c>
      <c r="AC1562" s="266">
        <v>44519</v>
      </c>
      <c r="AD1562" t="s">
        <v>54</v>
      </c>
      <c r="AF1562" t="s">
        <v>55</v>
      </c>
      <c r="AG1562" t="s">
        <v>1426</v>
      </c>
      <c r="AJ1562" s="266"/>
      <c r="AK1562" s="266">
        <v>44926</v>
      </c>
      <c r="AL1562" s="266">
        <v>44938</v>
      </c>
    </row>
    <row r="1563" spans="1:38">
      <c r="A1563" t="s">
        <v>38</v>
      </c>
      <c r="B1563" t="s">
        <v>39</v>
      </c>
      <c r="C1563" t="s">
        <v>40</v>
      </c>
      <c r="D1563" t="s">
        <v>41</v>
      </c>
      <c r="E1563" t="s">
        <v>1307</v>
      </c>
      <c r="F1563" t="s">
        <v>1308</v>
      </c>
      <c r="G1563" t="s">
        <v>44</v>
      </c>
      <c r="H1563" s="266">
        <v>44378</v>
      </c>
      <c r="I1563" s="266">
        <v>45016</v>
      </c>
      <c r="J1563" s="266"/>
      <c r="K1563" t="s">
        <v>1309</v>
      </c>
      <c r="L1563" t="s">
        <v>1310</v>
      </c>
      <c r="M1563" t="s">
        <v>1042</v>
      </c>
      <c r="N1563" t="s">
        <v>48</v>
      </c>
      <c r="O1563">
        <v>11</v>
      </c>
      <c r="P1563" t="s">
        <v>208</v>
      </c>
      <c r="Q1563" t="s">
        <v>49</v>
      </c>
      <c r="R1563" t="s">
        <v>18</v>
      </c>
      <c r="S1563" t="s">
        <v>53</v>
      </c>
      <c r="T1563" t="s">
        <v>60</v>
      </c>
      <c r="U1563" t="s">
        <v>60</v>
      </c>
      <c r="V1563" t="s">
        <v>60</v>
      </c>
      <c r="W1563" s="92">
        <v>87.8</v>
      </c>
      <c r="X1563" s="92">
        <v>87.8</v>
      </c>
      <c r="Y1563" s="93">
        <v>7700060</v>
      </c>
      <c r="Z1563" s="93">
        <v>87700</v>
      </c>
      <c r="AA1563" t="s">
        <v>61</v>
      </c>
      <c r="AB1563" s="266">
        <v>44784</v>
      </c>
      <c r="AC1563" s="266">
        <v>44791</v>
      </c>
      <c r="AD1563" t="s">
        <v>54</v>
      </c>
      <c r="AF1563" t="s">
        <v>55</v>
      </c>
      <c r="AG1563" t="s">
        <v>1427</v>
      </c>
      <c r="AH1563" t="s">
        <v>57</v>
      </c>
      <c r="AI1563" t="s">
        <v>78</v>
      </c>
      <c r="AJ1563" s="266">
        <v>44791</v>
      </c>
      <c r="AK1563" s="266">
        <v>44926</v>
      </c>
      <c r="AL1563" s="266">
        <v>44938</v>
      </c>
    </row>
    <row r="1564" spans="1:38">
      <c r="A1564" t="s">
        <v>38</v>
      </c>
      <c r="B1564" t="s">
        <v>39</v>
      </c>
      <c r="C1564" t="s">
        <v>40</v>
      </c>
      <c r="D1564" t="s">
        <v>41</v>
      </c>
      <c r="E1564" t="s">
        <v>1307</v>
      </c>
      <c r="F1564" t="s">
        <v>1308</v>
      </c>
      <c r="G1564" t="s">
        <v>44</v>
      </c>
      <c r="H1564" s="266">
        <v>44378</v>
      </c>
      <c r="I1564" s="266">
        <v>45016</v>
      </c>
      <c r="J1564" s="266"/>
      <c r="K1564" t="s">
        <v>1309</v>
      </c>
      <c r="L1564" t="s">
        <v>1310</v>
      </c>
      <c r="M1564" t="s">
        <v>1042</v>
      </c>
      <c r="N1564" t="s">
        <v>48</v>
      </c>
      <c r="O1564">
        <v>11</v>
      </c>
      <c r="P1564" t="s">
        <v>210</v>
      </c>
      <c r="Q1564" t="s">
        <v>49</v>
      </c>
      <c r="R1564" t="s">
        <v>18</v>
      </c>
      <c r="S1564" t="s">
        <v>53</v>
      </c>
      <c r="T1564" t="s">
        <v>51</v>
      </c>
      <c r="U1564" t="s">
        <v>51</v>
      </c>
      <c r="V1564" t="s">
        <v>51</v>
      </c>
      <c r="W1564" s="92">
        <v>50.3</v>
      </c>
      <c r="X1564" s="92">
        <v>50.3</v>
      </c>
      <c r="Y1564" s="93">
        <v>4342298</v>
      </c>
      <c r="Z1564" s="93">
        <v>86328</v>
      </c>
      <c r="AA1564" t="s">
        <v>1311</v>
      </c>
      <c r="AB1564" s="266">
        <v>44502</v>
      </c>
      <c r="AC1564" s="266">
        <v>44518</v>
      </c>
      <c r="AD1564" t="s">
        <v>54</v>
      </c>
      <c r="AF1564" t="s">
        <v>55</v>
      </c>
      <c r="AG1564" t="s">
        <v>1428</v>
      </c>
      <c r="AJ1564" s="266"/>
      <c r="AK1564" s="266">
        <v>44926</v>
      </c>
      <c r="AL1564" s="266">
        <v>44938</v>
      </c>
    </row>
    <row r="1565" spans="1:38">
      <c r="A1565" t="s">
        <v>38</v>
      </c>
      <c r="B1565" t="s">
        <v>39</v>
      </c>
      <c r="C1565" t="s">
        <v>40</v>
      </c>
      <c r="D1565" t="s">
        <v>41</v>
      </c>
      <c r="E1565" t="s">
        <v>1307</v>
      </c>
      <c r="F1565" t="s">
        <v>1308</v>
      </c>
      <c r="G1565" t="s">
        <v>44</v>
      </c>
      <c r="H1565" s="266">
        <v>44378</v>
      </c>
      <c r="I1565" s="266">
        <v>45016</v>
      </c>
      <c r="J1565" s="266"/>
      <c r="K1565" t="s">
        <v>1309</v>
      </c>
      <c r="L1565" t="s">
        <v>1310</v>
      </c>
      <c r="M1565" t="s">
        <v>1042</v>
      </c>
      <c r="N1565" t="s">
        <v>48</v>
      </c>
      <c r="O1565">
        <v>11</v>
      </c>
      <c r="P1565" t="s">
        <v>211</v>
      </c>
      <c r="Q1565" t="s">
        <v>49</v>
      </c>
      <c r="R1565" t="s">
        <v>18</v>
      </c>
      <c r="S1565" t="s">
        <v>53</v>
      </c>
      <c r="T1565" t="s">
        <v>48</v>
      </c>
      <c r="U1565" t="s">
        <v>48</v>
      </c>
      <c r="V1565" t="s">
        <v>48</v>
      </c>
      <c r="W1565" s="92">
        <v>34.6</v>
      </c>
      <c r="X1565" s="92">
        <v>34.6</v>
      </c>
      <c r="Y1565" s="93">
        <v>4248880</v>
      </c>
      <c r="Z1565" s="93">
        <v>122800</v>
      </c>
      <c r="AA1565" t="s">
        <v>1311</v>
      </c>
      <c r="AB1565" s="266">
        <v>44669</v>
      </c>
      <c r="AC1565" s="266">
        <v>44713</v>
      </c>
      <c r="AD1565" t="s">
        <v>54</v>
      </c>
      <c r="AF1565" t="s">
        <v>55</v>
      </c>
      <c r="AG1565" t="s">
        <v>1429</v>
      </c>
      <c r="AH1565" t="s">
        <v>57</v>
      </c>
      <c r="AI1565" t="s">
        <v>78</v>
      </c>
      <c r="AJ1565" s="266">
        <v>44713</v>
      </c>
      <c r="AK1565" s="266">
        <v>44926</v>
      </c>
      <c r="AL1565" s="266">
        <v>44938</v>
      </c>
    </row>
    <row r="1566" spans="1:38">
      <c r="A1566" t="s">
        <v>38</v>
      </c>
      <c r="B1566" t="s">
        <v>39</v>
      </c>
      <c r="C1566" t="s">
        <v>40</v>
      </c>
      <c r="D1566" t="s">
        <v>41</v>
      </c>
      <c r="E1566" t="s">
        <v>1307</v>
      </c>
      <c r="F1566" t="s">
        <v>1308</v>
      </c>
      <c r="G1566" t="s">
        <v>44</v>
      </c>
      <c r="H1566" s="266">
        <v>44378</v>
      </c>
      <c r="I1566" s="266">
        <v>45016</v>
      </c>
      <c r="J1566" s="266"/>
      <c r="K1566" t="s">
        <v>1309</v>
      </c>
      <c r="L1566" t="s">
        <v>1310</v>
      </c>
      <c r="M1566" t="s">
        <v>1042</v>
      </c>
      <c r="N1566" t="s">
        <v>48</v>
      </c>
      <c r="O1566">
        <v>11</v>
      </c>
      <c r="P1566" t="s">
        <v>212</v>
      </c>
      <c r="Q1566" t="s">
        <v>49</v>
      </c>
      <c r="R1566" t="s">
        <v>18</v>
      </c>
      <c r="S1566" t="s">
        <v>53</v>
      </c>
      <c r="T1566" t="s">
        <v>48</v>
      </c>
      <c r="U1566" t="s">
        <v>48</v>
      </c>
      <c r="V1566" t="s">
        <v>48</v>
      </c>
      <c r="W1566" s="92">
        <v>32.6</v>
      </c>
      <c r="X1566" s="92">
        <v>32.6</v>
      </c>
      <c r="Y1566" s="93">
        <v>4163020</v>
      </c>
      <c r="Z1566" s="93">
        <v>127700</v>
      </c>
      <c r="AA1566" t="s">
        <v>1311</v>
      </c>
      <c r="AB1566" s="266">
        <v>44649</v>
      </c>
      <c r="AC1566" s="266">
        <v>44657</v>
      </c>
      <c r="AD1566" t="s">
        <v>54</v>
      </c>
      <c r="AF1566" t="s">
        <v>55</v>
      </c>
      <c r="AG1566" t="s">
        <v>1430</v>
      </c>
      <c r="AH1566" t="s">
        <v>57</v>
      </c>
      <c r="AI1566" t="s">
        <v>58</v>
      </c>
      <c r="AJ1566" s="266">
        <v>44657</v>
      </c>
      <c r="AK1566" s="266">
        <v>44926</v>
      </c>
      <c r="AL1566" s="266">
        <v>44938</v>
      </c>
    </row>
    <row r="1567" spans="1:38">
      <c r="A1567" t="s">
        <v>38</v>
      </c>
      <c r="B1567" t="s">
        <v>39</v>
      </c>
      <c r="C1567" t="s">
        <v>40</v>
      </c>
      <c r="D1567" t="s">
        <v>41</v>
      </c>
      <c r="E1567" t="s">
        <v>1307</v>
      </c>
      <c r="F1567" t="s">
        <v>1308</v>
      </c>
      <c r="G1567" t="s">
        <v>44</v>
      </c>
      <c r="H1567" s="266">
        <v>44378</v>
      </c>
      <c r="I1567" s="266">
        <v>45016</v>
      </c>
      <c r="J1567" s="266"/>
      <c r="K1567" t="s">
        <v>1309</v>
      </c>
      <c r="L1567" t="s">
        <v>1310</v>
      </c>
      <c r="M1567" t="s">
        <v>1042</v>
      </c>
      <c r="N1567" t="s">
        <v>48</v>
      </c>
      <c r="O1567">
        <v>11</v>
      </c>
      <c r="P1567" t="s">
        <v>213</v>
      </c>
      <c r="Q1567" t="s">
        <v>49</v>
      </c>
      <c r="R1567" t="s">
        <v>18</v>
      </c>
      <c r="S1567" t="s">
        <v>53</v>
      </c>
      <c r="T1567" t="s">
        <v>70</v>
      </c>
      <c r="U1567" t="s">
        <v>48</v>
      </c>
      <c r="V1567" t="s">
        <v>70</v>
      </c>
      <c r="W1567" s="92">
        <v>21.4</v>
      </c>
      <c r="X1567" s="92">
        <v>21.4</v>
      </c>
      <c r="Y1567" s="93">
        <v>3567380</v>
      </c>
      <c r="Z1567" s="93">
        <v>166700</v>
      </c>
      <c r="AA1567" t="s">
        <v>61</v>
      </c>
      <c r="AB1567" s="266">
        <v>44804</v>
      </c>
      <c r="AC1567" s="266">
        <v>44811</v>
      </c>
      <c r="AD1567" t="s">
        <v>54</v>
      </c>
      <c r="AF1567" t="s">
        <v>55</v>
      </c>
      <c r="AG1567" t="s">
        <v>1431</v>
      </c>
      <c r="AH1567" t="s">
        <v>57</v>
      </c>
      <c r="AI1567" t="s">
        <v>78</v>
      </c>
      <c r="AJ1567" s="266">
        <v>44811</v>
      </c>
      <c r="AK1567" s="266">
        <v>44926</v>
      </c>
      <c r="AL1567" s="266">
        <v>44938</v>
      </c>
    </row>
    <row r="1568" spans="1:38">
      <c r="A1568" t="s">
        <v>38</v>
      </c>
      <c r="B1568" t="s">
        <v>39</v>
      </c>
      <c r="C1568" t="s">
        <v>40</v>
      </c>
      <c r="D1568" t="s">
        <v>41</v>
      </c>
      <c r="E1568" t="s">
        <v>1307</v>
      </c>
      <c r="F1568" t="s">
        <v>1308</v>
      </c>
      <c r="G1568" t="s">
        <v>44</v>
      </c>
      <c r="H1568" s="266">
        <v>44378</v>
      </c>
      <c r="I1568" s="266">
        <v>45016</v>
      </c>
      <c r="J1568" s="266"/>
      <c r="K1568" t="s">
        <v>1309</v>
      </c>
      <c r="L1568" t="s">
        <v>1310</v>
      </c>
      <c r="M1568" t="s">
        <v>1042</v>
      </c>
      <c r="N1568" t="s">
        <v>48</v>
      </c>
      <c r="O1568">
        <v>11</v>
      </c>
      <c r="P1568" t="s">
        <v>214</v>
      </c>
      <c r="Q1568" t="s">
        <v>49</v>
      </c>
      <c r="R1568" t="s">
        <v>18</v>
      </c>
      <c r="S1568" t="s">
        <v>53</v>
      </c>
      <c r="T1568" t="s">
        <v>70</v>
      </c>
      <c r="U1568" t="s">
        <v>48</v>
      </c>
      <c r="V1568" t="s">
        <v>70</v>
      </c>
      <c r="W1568" s="92">
        <v>23.2</v>
      </c>
      <c r="X1568" s="92">
        <v>23.2</v>
      </c>
      <c r="Y1568" s="93">
        <v>3899920</v>
      </c>
      <c r="Z1568" s="93">
        <v>168100</v>
      </c>
      <c r="AA1568" t="s">
        <v>61</v>
      </c>
      <c r="AB1568" s="266">
        <v>44903</v>
      </c>
      <c r="AC1568" s="266">
        <v>44914</v>
      </c>
      <c r="AD1568" t="s">
        <v>54</v>
      </c>
      <c r="AF1568" t="s">
        <v>55</v>
      </c>
      <c r="AG1568" t="s">
        <v>1432</v>
      </c>
      <c r="AH1568" t="s">
        <v>57</v>
      </c>
      <c r="AI1568" t="s">
        <v>78</v>
      </c>
      <c r="AJ1568" s="266">
        <v>44914</v>
      </c>
      <c r="AK1568" s="266">
        <v>44926</v>
      </c>
      <c r="AL1568" s="266">
        <v>44938</v>
      </c>
    </row>
    <row r="1569" spans="1:38">
      <c r="A1569" t="s">
        <v>38</v>
      </c>
      <c r="B1569" t="s">
        <v>39</v>
      </c>
      <c r="C1569" t="s">
        <v>40</v>
      </c>
      <c r="D1569" t="s">
        <v>41</v>
      </c>
      <c r="E1569" t="s">
        <v>1307</v>
      </c>
      <c r="F1569" t="s">
        <v>1308</v>
      </c>
      <c r="G1569" t="s">
        <v>44</v>
      </c>
      <c r="H1569" s="266">
        <v>44378</v>
      </c>
      <c r="I1569" s="266">
        <v>45016</v>
      </c>
      <c r="J1569" s="266"/>
      <c r="K1569" t="s">
        <v>1309</v>
      </c>
      <c r="L1569" t="s">
        <v>1310</v>
      </c>
      <c r="M1569" t="s">
        <v>1042</v>
      </c>
      <c r="N1569" t="s">
        <v>48</v>
      </c>
      <c r="O1569">
        <v>11</v>
      </c>
      <c r="P1569" t="s">
        <v>215</v>
      </c>
      <c r="Q1569" t="s">
        <v>49</v>
      </c>
      <c r="R1569" t="s">
        <v>18</v>
      </c>
      <c r="S1569" t="s">
        <v>53</v>
      </c>
      <c r="T1569" t="s">
        <v>51</v>
      </c>
      <c r="U1569" t="s">
        <v>51</v>
      </c>
      <c r="V1569" t="s">
        <v>51</v>
      </c>
      <c r="W1569" s="92">
        <v>50.2</v>
      </c>
      <c r="X1569" s="92">
        <v>50.2</v>
      </c>
      <c r="Y1569" s="93">
        <v>4186680</v>
      </c>
      <c r="Z1569" s="93">
        <v>83400</v>
      </c>
      <c r="AA1569" t="s">
        <v>1311</v>
      </c>
      <c r="AB1569" s="266">
        <v>44462</v>
      </c>
      <c r="AC1569" s="266">
        <v>44468</v>
      </c>
      <c r="AD1569" t="s">
        <v>54</v>
      </c>
      <c r="AF1569" t="s">
        <v>55</v>
      </c>
      <c r="AG1569" t="s">
        <v>1433</v>
      </c>
      <c r="AH1569" t="s">
        <v>57</v>
      </c>
      <c r="AI1569" t="s">
        <v>78</v>
      </c>
      <c r="AJ1569" s="266">
        <v>44468</v>
      </c>
      <c r="AK1569" s="266">
        <v>44926</v>
      </c>
      <c r="AL1569" s="266">
        <v>44938</v>
      </c>
    </row>
    <row r="1570" spans="1:38">
      <c r="A1570" t="s">
        <v>38</v>
      </c>
      <c r="B1570" t="s">
        <v>39</v>
      </c>
      <c r="C1570" t="s">
        <v>40</v>
      </c>
      <c r="D1570" t="s">
        <v>41</v>
      </c>
      <c r="E1570" t="s">
        <v>1307</v>
      </c>
      <c r="F1570" t="s">
        <v>1308</v>
      </c>
      <c r="G1570" t="s">
        <v>44</v>
      </c>
      <c r="H1570" s="266">
        <v>44378</v>
      </c>
      <c r="I1570" s="266">
        <v>45016</v>
      </c>
      <c r="J1570" s="266"/>
      <c r="K1570" t="s">
        <v>1309</v>
      </c>
      <c r="L1570" t="s">
        <v>1310</v>
      </c>
      <c r="M1570" t="s">
        <v>1042</v>
      </c>
      <c r="N1570" t="s">
        <v>48</v>
      </c>
      <c r="O1570">
        <v>12</v>
      </c>
      <c r="P1570" t="s">
        <v>216</v>
      </c>
      <c r="Q1570" t="s">
        <v>49</v>
      </c>
      <c r="R1570" t="s">
        <v>18</v>
      </c>
      <c r="S1570" t="s">
        <v>53</v>
      </c>
      <c r="U1570" t="s">
        <v>48</v>
      </c>
      <c r="V1570" t="s">
        <v>48</v>
      </c>
      <c r="W1570" s="92"/>
      <c r="X1570" s="92">
        <v>41.4</v>
      </c>
      <c r="Y1570" s="93">
        <v>4007520</v>
      </c>
      <c r="Z1570" s="93">
        <v>96800</v>
      </c>
      <c r="AA1570" t="s">
        <v>1311</v>
      </c>
      <c r="AB1570" s="266">
        <v>44508</v>
      </c>
      <c r="AC1570" s="266">
        <v>44517</v>
      </c>
      <c r="AD1570" t="s">
        <v>54</v>
      </c>
      <c r="AF1570" t="s">
        <v>55</v>
      </c>
      <c r="AG1570" t="s">
        <v>1434</v>
      </c>
      <c r="AJ1570" s="266"/>
      <c r="AK1570" s="266">
        <v>44926</v>
      </c>
      <c r="AL1570" s="266">
        <v>44938</v>
      </c>
    </row>
    <row r="1571" spans="1:38">
      <c r="A1571" t="s">
        <v>38</v>
      </c>
      <c r="B1571" t="s">
        <v>39</v>
      </c>
      <c r="C1571" t="s">
        <v>40</v>
      </c>
      <c r="D1571" t="s">
        <v>41</v>
      </c>
      <c r="E1571" t="s">
        <v>1307</v>
      </c>
      <c r="F1571" t="s">
        <v>1308</v>
      </c>
      <c r="G1571" t="s">
        <v>44</v>
      </c>
      <c r="H1571" s="266">
        <v>44378</v>
      </c>
      <c r="I1571" s="266">
        <v>45016</v>
      </c>
      <c r="J1571" s="266"/>
      <c r="K1571" t="s">
        <v>1309</v>
      </c>
      <c r="L1571" t="s">
        <v>1310</v>
      </c>
      <c r="M1571" t="s">
        <v>1042</v>
      </c>
      <c r="N1571" t="s">
        <v>48</v>
      </c>
      <c r="O1571">
        <v>12</v>
      </c>
      <c r="P1571" t="s">
        <v>218</v>
      </c>
      <c r="Q1571" t="s">
        <v>49</v>
      </c>
      <c r="R1571" t="s">
        <v>18</v>
      </c>
      <c r="S1571" t="s">
        <v>53</v>
      </c>
      <c r="T1571" t="s">
        <v>51</v>
      </c>
      <c r="U1571" t="s">
        <v>51</v>
      </c>
      <c r="V1571" t="s">
        <v>51</v>
      </c>
      <c r="W1571" s="92">
        <v>53.2</v>
      </c>
      <c r="X1571" s="92">
        <v>53.2</v>
      </c>
      <c r="Y1571" s="93">
        <v>5038040</v>
      </c>
      <c r="Z1571" s="93">
        <v>94700</v>
      </c>
      <c r="AA1571" t="s">
        <v>1311</v>
      </c>
      <c r="AB1571" s="266">
        <v>44581</v>
      </c>
      <c r="AC1571" s="266">
        <v>44601</v>
      </c>
      <c r="AD1571" t="s">
        <v>54</v>
      </c>
      <c r="AF1571" t="s">
        <v>55</v>
      </c>
      <c r="AG1571" t="s">
        <v>1435</v>
      </c>
      <c r="AH1571" t="s">
        <v>57</v>
      </c>
      <c r="AI1571" t="s">
        <v>88</v>
      </c>
      <c r="AJ1571" s="266">
        <v>44601</v>
      </c>
      <c r="AK1571" s="266">
        <v>44926</v>
      </c>
      <c r="AL1571" s="266">
        <v>44938</v>
      </c>
    </row>
    <row r="1572" spans="1:38">
      <c r="A1572" t="s">
        <v>38</v>
      </c>
      <c r="B1572" t="s">
        <v>39</v>
      </c>
      <c r="C1572" t="s">
        <v>40</v>
      </c>
      <c r="D1572" t="s">
        <v>41</v>
      </c>
      <c r="E1572" t="s">
        <v>1307</v>
      </c>
      <c r="F1572" t="s">
        <v>1308</v>
      </c>
      <c r="G1572" t="s">
        <v>44</v>
      </c>
      <c r="H1572" s="266">
        <v>44378</v>
      </c>
      <c r="I1572" s="266">
        <v>45016</v>
      </c>
      <c r="J1572" s="266"/>
      <c r="K1572" t="s">
        <v>1309</v>
      </c>
      <c r="L1572" t="s">
        <v>1310</v>
      </c>
      <c r="M1572" t="s">
        <v>1042</v>
      </c>
      <c r="N1572" t="s">
        <v>48</v>
      </c>
      <c r="O1572">
        <v>12</v>
      </c>
      <c r="P1572" t="s">
        <v>219</v>
      </c>
      <c r="Q1572" t="s">
        <v>49</v>
      </c>
      <c r="R1572" t="s">
        <v>18</v>
      </c>
      <c r="S1572" t="s">
        <v>53</v>
      </c>
      <c r="T1572" t="s">
        <v>48</v>
      </c>
      <c r="U1572" t="s">
        <v>48</v>
      </c>
      <c r="V1572" t="s">
        <v>48</v>
      </c>
      <c r="W1572" s="92">
        <v>36.2</v>
      </c>
      <c r="X1572" s="92">
        <v>36.2</v>
      </c>
      <c r="Y1572" s="93">
        <v>4514140</v>
      </c>
      <c r="Z1572" s="93">
        <v>124700</v>
      </c>
      <c r="AA1572" t="s">
        <v>1311</v>
      </c>
      <c r="AB1572" s="266">
        <v>44655</v>
      </c>
      <c r="AC1572" s="266">
        <v>44729</v>
      </c>
      <c r="AD1572" t="s">
        <v>54</v>
      </c>
      <c r="AF1572" t="s">
        <v>55</v>
      </c>
      <c r="AG1572" t="s">
        <v>1436</v>
      </c>
      <c r="AH1572" t="s">
        <v>57</v>
      </c>
      <c r="AI1572" t="s">
        <v>747</v>
      </c>
      <c r="AJ1572" s="266">
        <v>44729</v>
      </c>
      <c r="AK1572" s="266">
        <v>44926</v>
      </c>
      <c r="AL1572" s="266">
        <v>44938</v>
      </c>
    </row>
    <row r="1573" spans="1:38">
      <c r="A1573" t="s">
        <v>38</v>
      </c>
      <c r="B1573" t="s">
        <v>39</v>
      </c>
      <c r="C1573" t="s">
        <v>40</v>
      </c>
      <c r="D1573" t="s">
        <v>41</v>
      </c>
      <c r="E1573" t="s">
        <v>1307</v>
      </c>
      <c r="F1573" t="s">
        <v>1308</v>
      </c>
      <c r="G1573" t="s">
        <v>44</v>
      </c>
      <c r="H1573" s="266">
        <v>44378</v>
      </c>
      <c r="I1573" s="266">
        <v>45016</v>
      </c>
      <c r="J1573" s="266"/>
      <c r="K1573" t="s">
        <v>1309</v>
      </c>
      <c r="L1573" t="s">
        <v>1310</v>
      </c>
      <c r="M1573" t="s">
        <v>1042</v>
      </c>
      <c r="N1573" t="s">
        <v>48</v>
      </c>
      <c r="O1573">
        <v>12</v>
      </c>
      <c r="P1573" t="s">
        <v>220</v>
      </c>
      <c r="Q1573" t="s">
        <v>49</v>
      </c>
      <c r="R1573" t="s">
        <v>18</v>
      </c>
      <c r="S1573" t="s">
        <v>53</v>
      </c>
      <c r="T1573" t="s">
        <v>51</v>
      </c>
      <c r="U1573" t="s">
        <v>51</v>
      </c>
      <c r="V1573" t="s">
        <v>51</v>
      </c>
      <c r="W1573" s="92">
        <v>53.2</v>
      </c>
      <c r="X1573" s="92">
        <v>53.2</v>
      </c>
      <c r="Y1573" s="93">
        <v>4476673</v>
      </c>
      <c r="Z1573" s="93">
        <v>84148</v>
      </c>
      <c r="AA1573" t="s">
        <v>1311</v>
      </c>
      <c r="AB1573" s="266">
        <v>44509</v>
      </c>
      <c r="AC1573" s="266">
        <v>44524</v>
      </c>
      <c r="AD1573" t="s">
        <v>54</v>
      </c>
      <c r="AF1573" t="s">
        <v>55</v>
      </c>
      <c r="AG1573" t="s">
        <v>1437</v>
      </c>
      <c r="AJ1573" s="266"/>
      <c r="AK1573" s="266">
        <v>44926</v>
      </c>
      <c r="AL1573" s="266">
        <v>44938</v>
      </c>
    </row>
    <row r="1574" spans="1:38">
      <c r="A1574" t="s">
        <v>38</v>
      </c>
      <c r="B1574" t="s">
        <v>39</v>
      </c>
      <c r="C1574" t="s">
        <v>40</v>
      </c>
      <c r="D1574" t="s">
        <v>41</v>
      </c>
      <c r="E1574" t="s">
        <v>1307</v>
      </c>
      <c r="F1574" t="s">
        <v>1308</v>
      </c>
      <c r="G1574" t="s">
        <v>44</v>
      </c>
      <c r="H1574" s="266">
        <v>44378</v>
      </c>
      <c r="I1574" s="266">
        <v>45016</v>
      </c>
      <c r="J1574" s="266"/>
      <c r="K1574" t="s">
        <v>1309</v>
      </c>
      <c r="L1574" t="s">
        <v>1310</v>
      </c>
      <c r="M1574" t="s">
        <v>1042</v>
      </c>
      <c r="N1574" t="s">
        <v>48</v>
      </c>
      <c r="O1574">
        <v>12</v>
      </c>
      <c r="P1574" t="s">
        <v>222</v>
      </c>
      <c r="Q1574" t="s">
        <v>49</v>
      </c>
      <c r="R1574" t="s">
        <v>18</v>
      </c>
      <c r="S1574" t="s">
        <v>53</v>
      </c>
      <c r="U1574" t="s">
        <v>48</v>
      </c>
      <c r="V1574" t="s">
        <v>48</v>
      </c>
      <c r="W1574" s="92"/>
      <c r="X1574" s="92">
        <v>34.6</v>
      </c>
      <c r="Y1574" s="93">
        <v>3387409</v>
      </c>
      <c r="Z1574" s="93">
        <v>97902</v>
      </c>
      <c r="AA1574" t="s">
        <v>1311</v>
      </c>
      <c r="AB1574" s="266">
        <v>44495</v>
      </c>
      <c r="AC1574" s="266">
        <v>44508</v>
      </c>
      <c r="AD1574" t="s">
        <v>54</v>
      </c>
      <c r="AF1574" t="s">
        <v>55</v>
      </c>
      <c r="AG1574" t="s">
        <v>1438</v>
      </c>
      <c r="AJ1574" s="266"/>
      <c r="AK1574" s="266">
        <v>44926</v>
      </c>
      <c r="AL1574" s="266">
        <v>44938</v>
      </c>
    </row>
    <row r="1575" spans="1:38">
      <c r="A1575" t="s">
        <v>38</v>
      </c>
      <c r="B1575" t="s">
        <v>39</v>
      </c>
      <c r="C1575" t="s">
        <v>40</v>
      </c>
      <c r="D1575" t="s">
        <v>41</v>
      </c>
      <c r="E1575" t="s">
        <v>1307</v>
      </c>
      <c r="F1575" t="s">
        <v>1308</v>
      </c>
      <c r="G1575" t="s">
        <v>44</v>
      </c>
      <c r="H1575" s="266">
        <v>44378</v>
      </c>
      <c r="I1575" s="266">
        <v>45016</v>
      </c>
      <c r="J1575" s="266"/>
      <c r="K1575" t="s">
        <v>1309</v>
      </c>
      <c r="L1575" t="s">
        <v>1310</v>
      </c>
      <c r="M1575" t="s">
        <v>1042</v>
      </c>
      <c r="N1575" t="s">
        <v>48</v>
      </c>
      <c r="O1575">
        <v>12</v>
      </c>
      <c r="P1575" t="s">
        <v>223</v>
      </c>
      <c r="Q1575" t="s">
        <v>49</v>
      </c>
      <c r="R1575" t="s">
        <v>18</v>
      </c>
      <c r="S1575" t="s">
        <v>53</v>
      </c>
      <c r="T1575" t="s">
        <v>60</v>
      </c>
      <c r="U1575" t="s">
        <v>60</v>
      </c>
      <c r="V1575" t="s">
        <v>60</v>
      </c>
      <c r="W1575" s="92">
        <v>87.8</v>
      </c>
      <c r="X1575" s="92">
        <v>87.8</v>
      </c>
      <c r="Y1575" s="93">
        <v>6453300</v>
      </c>
      <c r="Z1575" s="93">
        <v>73500</v>
      </c>
      <c r="AA1575" t="s">
        <v>1311</v>
      </c>
      <c r="AB1575" s="266">
        <v>44511</v>
      </c>
      <c r="AC1575" s="266">
        <v>44531</v>
      </c>
      <c r="AD1575" t="s">
        <v>54</v>
      </c>
      <c r="AF1575" t="s">
        <v>55</v>
      </c>
      <c r="AG1575" t="s">
        <v>1439</v>
      </c>
      <c r="AH1575" t="s">
        <v>57</v>
      </c>
      <c r="AI1575" t="s">
        <v>105</v>
      </c>
      <c r="AJ1575" s="266">
        <v>44531</v>
      </c>
      <c r="AK1575" s="266">
        <v>44926</v>
      </c>
      <c r="AL1575" s="266">
        <v>44938</v>
      </c>
    </row>
    <row r="1576" spans="1:38">
      <c r="A1576" t="s">
        <v>38</v>
      </c>
      <c r="B1576" t="s">
        <v>39</v>
      </c>
      <c r="C1576" t="s">
        <v>40</v>
      </c>
      <c r="D1576" t="s">
        <v>41</v>
      </c>
      <c r="E1576" t="s">
        <v>1307</v>
      </c>
      <c r="F1576" t="s">
        <v>1308</v>
      </c>
      <c r="G1576" t="s">
        <v>44</v>
      </c>
      <c r="H1576" s="266">
        <v>44378</v>
      </c>
      <c r="I1576" s="266">
        <v>45016</v>
      </c>
      <c r="J1576" s="266"/>
      <c r="K1576" t="s">
        <v>1309</v>
      </c>
      <c r="L1576" t="s">
        <v>1310</v>
      </c>
      <c r="M1576" t="s">
        <v>1042</v>
      </c>
      <c r="N1576" t="s">
        <v>48</v>
      </c>
      <c r="O1576">
        <v>12</v>
      </c>
      <c r="P1576" t="s">
        <v>225</v>
      </c>
      <c r="Q1576" t="s">
        <v>49</v>
      </c>
      <c r="R1576" t="s">
        <v>18</v>
      </c>
      <c r="S1576" t="s">
        <v>53</v>
      </c>
      <c r="T1576" t="s">
        <v>51</v>
      </c>
      <c r="U1576" t="s">
        <v>51</v>
      </c>
      <c r="V1576" t="s">
        <v>51</v>
      </c>
      <c r="W1576" s="92">
        <v>50.3</v>
      </c>
      <c r="X1576" s="92">
        <v>50.3</v>
      </c>
      <c r="Y1576" s="93">
        <v>4135766</v>
      </c>
      <c r="Z1576" s="93">
        <v>82222</v>
      </c>
      <c r="AA1576" t="s">
        <v>1311</v>
      </c>
      <c r="AB1576" s="266">
        <v>44425</v>
      </c>
      <c r="AC1576" s="266">
        <v>44456</v>
      </c>
      <c r="AD1576" t="s">
        <v>54</v>
      </c>
      <c r="AF1576" t="s">
        <v>55</v>
      </c>
      <c r="AG1576" t="s">
        <v>1440</v>
      </c>
      <c r="AH1576" t="s">
        <v>57</v>
      </c>
      <c r="AI1576" t="s">
        <v>88</v>
      </c>
      <c r="AJ1576" s="266">
        <v>44456</v>
      </c>
      <c r="AK1576" s="266">
        <v>44926</v>
      </c>
      <c r="AL1576" s="266">
        <v>44938</v>
      </c>
    </row>
    <row r="1577" spans="1:38">
      <c r="A1577" t="s">
        <v>38</v>
      </c>
      <c r="B1577" t="s">
        <v>39</v>
      </c>
      <c r="C1577" t="s">
        <v>40</v>
      </c>
      <c r="D1577" t="s">
        <v>41</v>
      </c>
      <c r="E1577" t="s">
        <v>1307</v>
      </c>
      <c r="F1577" t="s">
        <v>1308</v>
      </c>
      <c r="G1577" t="s">
        <v>44</v>
      </c>
      <c r="H1577" s="266">
        <v>44378</v>
      </c>
      <c r="I1577" s="266">
        <v>45016</v>
      </c>
      <c r="J1577" s="266"/>
      <c r="K1577" t="s">
        <v>1309</v>
      </c>
      <c r="L1577" t="s">
        <v>1310</v>
      </c>
      <c r="M1577" t="s">
        <v>1042</v>
      </c>
      <c r="N1577" t="s">
        <v>48</v>
      </c>
      <c r="O1577">
        <v>12</v>
      </c>
      <c r="P1577" t="s">
        <v>227</v>
      </c>
      <c r="Q1577" t="s">
        <v>49</v>
      </c>
      <c r="R1577" t="s">
        <v>18</v>
      </c>
      <c r="S1577" t="s">
        <v>53</v>
      </c>
      <c r="T1577" t="s">
        <v>48</v>
      </c>
      <c r="U1577" t="s">
        <v>48</v>
      </c>
      <c r="V1577" t="s">
        <v>48</v>
      </c>
      <c r="W1577" s="92">
        <v>34.6</v>
      </c>
      <c r="X1577" s="92">
        <v>34.6</v>
      </c>
      <c r="Y1577" s="93">
        <v>3539580</v>
      </c>
      <c r="Z1577" s="93">
        <v>102300</v>
      </c>
      <c r="AA1577" t="s">
        <v>61</v>
      </c>
      <c r="AB1577" s="266">
        <v>44512</v>
      </c>
      <c r="AC1577" s="266">
        <v>44523</v>
      </c>
      <c r="AD1577" t="s">
        <v>54</v>
      </c>
      <c r="AF1577" t="s">
        <v>55</v>
      </c>
      <c r="AG1577" t="s">
        <v>1441</v>
      </c>
      <c r="AJ1577" s="266"/>
      <c r="AK1577" s="266">
        <v>44926</v>
      </c>
      <c r="AL1577" s="266">
        <v>44938</v>
      </c>
    </row>
    <row r="1578" spans="1:38">
      <c r="A1578" t="s">
        <v>38</v>
      </c>
      <c r="B1578" t="s">
        <v>39</v>
      </c>
      <c r="C1578" t="s">
        <v>40</v>
      </c>
      <c r="D1578" t="s">
        <v>41</v>
      </c>
      <c r="E1578" t="s">
        <v>1307</v>
      </c>
      <c r="F1578" t="s">
        <v>1308</v>
      </c>
      <c r="G1578" t="s">
        <v>44</v>
      </c>
      <c r="H1578" s="266">
        <v>44378</v>
      </c>
      <c r="I1578" s="266">
        <v>45016</v>
      </c>
      <c r="J1578" s="266"/>
      <c r="K1578" t="s">
        <v>1309</v>
      </c>
      <c r="L1578" t="s">
        <v>1310</v>
      </c>
      <c r="M1578" t="s">
        <v>1042</v>
      </c>
      <c r="N1578" t="s">
        <v>48</v>
      </c>
      <c r="O1578">
        <v>12</v>
      </c>
      <c r="P1578" t="s">
        <v>229</v>
      </c>
      <c r="Q1578" t="s">
        <v>49</v>
      </c>
      <c r="R1578" t="s">
        <v>18</v>
      </c>
      <c r="S1578" t="s">
        <v>53</v>
      </c>
      <c r="U1578" t="s">
        <v>48</v>
      </c>
      <c r="V1578" t="s">
        <v>48</v>
      </c>
      <c r="W1578" s="92"/>
      <c r="X1578" s="92">
        <v>32.6</v>
      </c>
      <c r="Y1578" s="93">
        <v>3325200</v>
      </c>
      <c r="Z1578" s="93">
        <v>102000</v>
      </c>
      <c r="AA1578" t="s">
        <v>1052</v>
      </c>
      <c r="AB1578" s="266">
        <v>44409</v>
      </c>
      <c r="AC1578" s="266">
        <v>44421</v>
      </c>
      <c r="AD1578" t="s">
        <v>54</v>
      </c>
      <c r="AF1578" t="s">
        <v>55</v>
      </c>
      <c r="AG1578" t="s">
        <v>1442</v>
      </c>
      <c r="AJ1578" s="266"/>
      <c r="AK1578" s="266">
        <v>44926</v>
      </c>
      <c r="AL1578" s="266">
        <v>44938</v>
      </c>
    </row>
    <row r="1579" spans="1:38">
      <c r="A1579" t="s">
        <v>38</v>
      </c>
      <c r="B1579" t="s">
        <v>39</v>
      </c>
      <c r="C1579" t="s">
        <v>40</v>
      </c>
      <c r="D1579" t="s">
        <v>41</v>
      </c>
      <c r="E1579" t="s">
        <v>1307</v>
      </c>
      <c r="F1579" t="s">
        <v>1308</v>
      </c>
      <c r="G1579" t="s">
        <v>44</v>
      </c>
      <c r="H1579" s="266">
        <v>44378</v>
      </c>
      <c r="I1579" s="266">
        <v>45016</v>
      </c>
      <c r="J1579" s="266"/>
      <c r="K1579" t="s">
        <v>1309</v>
      </c>
      <c r="L1579" t="s">
        <v>1310</v>
      </c>
      <c r="M1579" t="s">
        <v>1042</v>
      </c>
      <c r="N1579" t="s">
        <v>48</v>
      </c>
      <c r="O1579">
        <v>12</v>
      </c>
      <c r="P1579" t="s">
        <v>230</v>
      </c>
      <c r="Q1579" t="s">
        <v>49</v>
      </c>
      <c r="R1579" t="s">
        <v>18</v>
      </c>
      <c r="S1579" t="s">
        <v>53</v>
      </c>
      <c r="T1579" t="s">
        <v>70</v>
      </c>
      <c r="U1579" t="s">
        <v>48</v>
      </c>
      <c r="V1579" t="s">
        <v>70</v>
      </c>
      <c r="W1579" s="92">
        <v>21.4</v>
      </c>
      <c r="X1579" s="92">
        <v>21.4</v>
      </c>
      <c r="Y1579" s="93">
        <v>2345440</v>
      </c>
      <c r="Z1579" s="93">
        <v>109600</v>
      </c>
      <c r="AA1579" t="s">
        <v>1311</v>
      </c>
      <c r="AB1579" s="266">
        <v>44428</v>
      </c>
      <c r="AC1579" s="266">
        <v>44440</v>
      </c>
      <c r="AD1579" t="s">
        <v>54</v>
      </c>
      <c r="AF1579" t="s">
        <v>55</v>
      </c>
      <c r="AG1579" t="s">
        <v>1443</v>
      </c>
      <c r="AJ1579" s="266"/>
      <c r="AK1579" s="266">
        <v>44926</v>
      </c>
      <c r="AL1579" s="266">
        <v>44938</v>
      </c>
    </row>
    <row r="1580" spans="1:38">
      <c r="A1580" t="s">
        <v>38</v>
      </c>
      <c r="B1580" t="s">
        <v>39</v>
      </c>
      <c r="C1580" t="s">
        <v>40</v>
      </c>
      <c r="D1580" t="s">
        <v>41</v>
      </c>
      <c r="E1580" t="s">
        <v>1307</v>
      </c>
      <c r="F1580" t="s">
        <v>1308</v>
      </c>
      <c r="G1580" t="s">
        <v>44</v>
      </c>
      <c r="H1580" s="266">
        <v>44378</v>
      </c>
      <c r="I1580" s="266">
        <v>45016</v>
      </c>
      <c r="J1580" s="266"/>
      <c r="K1580" t="s">
        <v>1309</v>
      </c>
      <c r="L1580" t="s">
        <v>1310</v>
      </c>
      <c r="M1580" t="s">
        <v>1042</v>
      </c>
      <c r="N1580" t="s">
        <v>48</v>
      </c>
      <c r="O1580">
        <v>12</v>
      </c>
      <c r="P1580" t="s">
        <v>231</v>
      </c>
      <c r="Q1580" t="s">
        <v>49</v>
      </c>
      <c r="R1580" t="s">
        <v>18</v>
      </c>
      <c r="S1580" t="s">
        <v>53</v>
      </c>
      <c r="T1580" t="s">
        <v>70</v>
      </c>
      <c r="U1580" t="s">
        <v>48</v>
      </c>
      <c r="V1580" t="s">
        <v>70</v>
      </c>
      <c r="W1580" s="92">
        <v>23.2</v>
      </c>
      <c r="X1580" s="92">
        <v>23.2</v>
      </c>
      <c r="Y1580" s="93">
        <v>3654000</v>
      </c>
      <c r="Z1580" s="93">
        <v>157500</v>
      </c>
      <c r="AA1580" t="s">
        <v>61</v>
      </c>
      <c r="AB1580" s="266">
        <v>44773</v>
      </c>
      <c r="AC1580" s="266">
        <v>44792</v>
      </c>
      <c r="AD1580" t="s">
        <v>54</v>
      </c>
      <c r="AF1580" t="s">
        <v>55</v>
      </c>
      <c r="AG1580" t="s">
        <v>1444</v>
      </c>
      <c r="AH1580" t="s">
        <v>57</v>
      </c>
      <c r="AI1580" t="s">
        <v>88</v>
      </c>
      <c r="AJ1580" s="266">
        <v>44792</v>
      </c>
      <c r="AK1580" s="266">
        <v>44926</v>
      </c>
      <c r="AL1580" s="266">
        <v>44938</v>
      </c>
    </row>
    <row r="1581" spans="1:38">
      <c r="A1581" t="s">
        <v>38</v>
      </c>
      <c r="B1581" t="s">
        <v>39</v>
      </c>
      <c r="C1581" t="s">
        <v>40</v>
      </c>
      <c r="D1581" t="s">
        <v>41</v>
      </c>
      <c r="E1581" t="s">
        <v>1307</v>
      </c>
      <c r="F1581" t="s">
        <v>1308</v>
      </c>
      <c r="G1581" t="s">
        <v>44</v>
      </c>
      <c r="H1581" s="266">
        <v>44378</v>
      </c>
      <c r="I1581" s="266">
        <v>45016</v>
      </c>
      <c r="J1581" s="266"/>
      <c r="K1581" t="s">
        <v>1309</v>
      </c>
      <c r="L1581" t="s">
        <v>1310</v>
      </c>
      <c r="M1581" t="s">
        <v>1042</v>
      </c>
      <c r="N1581" t="s">
        <v>48</v>
      </c>
      <c r="O1581">
        <v>12</v>
      </c>
      <c r="P1581" t="s">
        <v>232</v>
      </c>
      <c r="Q1581" t="s">
        <v>49</v>
      </c>
      <c r="R1581" t="s">
        <v>18</v>
      </c>
      <c r="S1581" t="s">
        <v>53</v>
      </c>
      <c r="T1581" t="s">
        <v>51</v>
      </c>
      <c r="U1581" t="s">
        <v>51</v>
      </c>
      <c r="V1581" t="s">
        <v>51</v>
      </c>
      <c r="W1581" s="92">
        <v>50.2</v>
      </c>
      <c r="X1581" s="92">
        <v>50.2</v>
      </c>
      <c r="Y1581" s="93">
        <v>4186680</v>
      </c>
      <c r="Z1581" s="93">
        <v>83400</v>
      </c>
      <c r="AA1581" t="s">
        <v>1311</v>
      </c>
      <c r="AB1581" s="266">
        <v>44417</v>
      </c>
      <c r="AC1581" s="266">
        <v>44431</v>
      </c>
      <c r="AD1581" t="s">
        <v>54</v>
      </c>
      <c r="AF1581" t="s">
        <v>55</v>
      </c>
      <c r="AG1581" t="s">
        <v>1445</v>
      </c>
      <c r="AH1581" t="s">
        <v>57</v>
      </c>
      <c r="AI1581" t="s">
        <v>78</v>
      </c>
      <c r="AJ1581" s="266">
        <v>44431</v>
      </c>
      <c r="AK1581" s="266">
        <v>44926</v>
      </c>
      <c r="AL1581" s="266">
        <v>44938</v>
      </c>
    </row>
    <row r="1582" spans="1:38">
      <c r="A1582" t="s">
        <v>38</v>
      </c>
      <c r="B1582" t="s">
        <v>39</v>
      </c>
      <c r="C1582" t="s">
        <v>40</v>
      </c>
      <c r="D1582" t="s">
        <v>41</v>
      </c>
      <c r="E1582" t="s">
        <v>1307</v>
      </c>
      <c r="F1582" t="s">
        <v>1308</v>
      </c>
      <c r="G1582" t="s">
        <v>44</v>
      </c>
      <c r="H1582" s="266">
        <v>44378</v>
      </c>
      <c r="I1582" s="266">
        <v>45016</v>
      </c>
      <c r="J1582" s="266"/>
      <c r="K1582" t="s">
        <v>1309</v>
      </c>
      <c r="L1582" t="s">
        <v>1310</v>
      </c>
      <c r="M1582" t="s">
        <v>1042</v>
      </c>
      <c r="N1582" t="s">
        <v>48</v>
      </c>
      <c r="O1582">
        <v>13</v>
      </c>
      <c r="P1582" t="s">
        <v>233</v>
      </c>
      <c r="Q1582" t="s">
        <v>49</v>
      </c>
      <c r="R1582" t="s">
        <v>18</v>
      </c>
      <c r="S1582" t="s">
        <v>53</v>
      </c>
      <c r="T1582" t="s">
        <v>48</v>
      </c>
      <c r="U1582" t="s">
        <v>48</v>
      </c>
      <c r="V1582" t="s">
        <v>48</v>
      </c>
      <c r="W1582" s="92">
        <v>41.4</v>
      </c>
      <c r="X1582" s="92">
        <v>41.4</v>
      </c>
      <c r="Y1582" s="93">
        <v>5506200</v>
      </c>
      <c r="Z1582" s="93">
        <v>133000</v>
      </c>
      <c r="AA1582" t="s">
        <v>61</v>
      </c>
      <c r="AB1582" s="266">
        <v>44813</v>
      </c>
      <c r="AC1582" s="266">
        <v>44820</v>
      </c>
      <c r="AD1582" t="s">
        <v>54</v>
      </c>
      <c r="AF1582" t="s">
        <v>55</v>
      </c>
      <c r="AG1582" t="s">
        <v>1446</v>
      </c>
      <c r="AH1582" t="s">
        <v>57</v>
      </c>
      <c r="AI1582" t="s">
        <v>78</v>
      </c>
      <c r="AJ1582" s="266">
        <v>44820</v>
      </c>
      <c r="AK1582" s="266">
        <v>44926</v>
      </c>
      <c r="AL1582" s="266">
        <v>44938</v>
      </c>
    </row>
    <row r="1583" spans="1:38">
      <c r="A1583" t="s">
        <v>38</v>
      </c>
      <c r="B1583" t="s">
        <v>39</v>
      </c>
      <c r="C1583" t="s">
        <v>40</v>
      </c>
      <c r="D1583" t="s">
        <v>41</v>
      </c>
      <c r="E1583" t="s">
        <v>1307</v>
      </c>
      <c r="F1583" t="s">
        <v>1308</v>
      </c>
      <c r="G1583" t="s">
        <v>44</v>
      </c>
      <c r="H1583" s="266">
        <v>44378</v>
      </c>
      <c r="I1583" s="266">
        <v>45016</v>
      </c>
      <c r="J1583" s="266"/>
      <c r="K1583" t="s">
        <v>1309</v>
      </c>
      <c r="L1583" t="s">
        <v>1310</v>
      </c>
      <c r="M1583" t="s">
        <v>1042</v>
      </c>
      <c r="N1583" t="s">
        <v>48</v>
      </c>
      <c r="O1583">
        <v>13</v>
      </c>
      <c r="P1583" t="s">
        <v>234</v>
      </c>
      <c r="Q1583" t="s">
        <v>49</v>
      </c>
      <c r="R1583" t="s">
        <v>18</v>
      </c>
      <c r="S1583" t="s">
        <v>53</v>
      </c>
      <c r="T1583" t="s">
        <v>51</v>
      </c>
      <c r="U1583" t="s">
        <v>51</v>
      </c>
      <c r="V1583" t="s">
        <v>51</v>
      </c>
      <c r="W1583" s="92">
        <v>53.2</v>
      </c>
      <c r="X1583" s="92">
        <v>53.2</v>
      </c>
      <c r="Y1583" s="93">
        <v>5979680</v>
      </c>
      <c r="Z1583" s="93">
        <v>112400</v>
      </c>
      <c r="AA1583" t="s">
        <v>61</v>
      </c>
      <c r="AB1583" s="266">
        <v>44792</v>
      </c>
      <c r="AC1583" s="266">
        <v>44827</v>
      </c>
      <c r="AD1583" t="s">
        <v>54</v>
      </c>
      <c r="AF1583" t="s">
        <v>55</v>
      </c>
      <c r="AG1583" t="s">
        <v>1447</v>
      </c>
      <c r="AH1583" t="s">
        <v>57</v>
      </c>
      <c r="AI1583" t="s">
        <v>540</v>
      </c>
      <c r="AJ1583" s="266">
        <v>44827</v>
      </c>
      <c r="AK1583" s="266">
        <v>44926</v>
      </c>
      <c r="AL1583" s="266">
        <v>44938</v>
      </c>
    </row>
    <row r="1584" spans="1:38">
      <c r="A1584" t="s">
        <v>38</v>
      </c>
      <c r="B1584" t="s">
        <v>39</v>
      </c>
      <c r="C1584" t="s">
        <v>40</v>
      </c>
      <c r="D1584" t="s">
        <v>41</v>
      </c>
      <c r="E1584" t="s">
        <v>1307</v>
      </c>
      <c r="F1584" t="s">
        <v>1308</v>
      </c>
      <c r="G1584" t="s">
        <v>44</v>
      </c>
      <c r="H1584" s="266">
        <v>44378</v>
      </c>
      <c r="I1584" s="266">
        <v>45016</v>
      </c>
      <c r="J1584" s="266"/>
      <c r="K1584" t="s">
        <v>1309</v>
      </c>
      <c r="L1584" t="s">
        <v>1310</v>
      </c>
      <c r="M1584" t="s">
        <v>1042</v>
      </c>
      <c r="N1584" t="s">
        <v>48</v>
      </c>
      <c r="O1584">
        <v>13</v>
      </c>
      <c r="P1584" t="s">
        <v>235</v>
      </c>
      <c r="Q1584" t="s">
        <v>49</v>
      </c>
      <c r="R1584" t="s">
        <v>18</v>
      </c>
      <c r="S1584" t="s">
        <v>53</v>
      </c>
      <c r="T1584" t="s">
        <v>48</v>
      </c>
      <c r="U1584" t="s">
        <v>48</v>
      </c>
      <c r="V1584" t="s">
        <v>48</v>
      </c>
      <c r="W1584" s="92">
        <v>36.2</v>
      </c>
      <c r="X1584" s="92">
        <v>36.2</v>
      </c>
      <c r="Y1584" s="93">
        <v>3667060</v>
      </c>
      <c r="Z1584" s="93">
        <v>101300</v>
      </c>
      <c r="AA1584" t="s">
        <v>1311</v>
      </c>
      <c r="AB1584" s="266">
        <v>44492</v>
      </c>
      <c r="AC1584" s="266">
        <v>44501</v>
      </c>
      <c r="AD1584" t="s">
        <v>54</v>
      </c>
      <c r="AF1584" t="s">
        <v>55</v>
      </c>
      <c r="AG1584" t="s">
        <v>1448</v>
      </c>
      <c r="AH1584" t="s">
        <v>57</v>
      </c>
      <c r="AI1584" t="s">
        <v>78</v>
      </c>
      <c r="AJ1584" s="266">
        <v>44501</v>
      </c>
      <c r="AK1584" s="266">
        <v>44926</v>
      </c>
      <c r="AL1584" s="266">
        <v>44938</v>
      </c>
    </row>
    <row r="1585" spans="1:38">
      <c r="A1585" t="s">
        <v>38</v>
      </c>
      <c r="B1585" t="s">
        <v>39</v>
      </c>
      <c r="C1585" t="s">
        <v>40</v>
      </c>
      <c r="D1585" t="s">
        <v>41</v>
      </c>
      <c r="E1585" t="s">
        <v>1307</v>
      </c>
      <c r="F1585" t="s">
        <v>1308</v>
      </c>
      <c r="G1585" t="s">
        <v>44</v>
      </c>
      <c r="H1585" s="266">
        <v>44378</v>
      </c>
      <c r="I1585" s="266">
        <v>45016</v>
      </c>
      <c r="J1585" s="266"/>
      <c r="K1585" t="s">
        <v>1309</v>
      </c>
      <c r="L1585" t="s">
        <v>1310</v>
      </c>
      <c r="M1585" t="s">
        <v>1042</v>
      </c>
      <c r="N1585" t="s">
        <v>48</v>
      </c>
      <c r="O1585">
        <v>13</v>
      </c>
      <c r="P1585" t="s">
        <v>236</v>
      </c>
      <c r="Q1585" t="s">
        <v>49</v>
      </c>
      <c r="R1585" t="s">
        <v>18</v>
      </c>
      <c r="S1585" t="s">
        <v>53</v>
      </c>
      <c r="U1585" t="s">
        <v>51</v>
      </c>
      <c r="V1585" t="s">
        <v>51</v>
      </c>
      <c r="W1585" s="92"/>
      <c r="X1585" s="92">
        <v>53.2</v>
      </c>
      <c r="Y1585" s="93">
        <v>5612600</v>
      </c>
      <c r="Z1585" s="93">
        <v>105500</v>
      </c>
      <c r="AA1585" t="s">
        <v>1052</v>
      </c>
      <c r="AB1585" s="266">
        <v>44718</v>
      </c>
      <c r="AC1585" s="266">
        <v>44747</v>
      </c>
      <c r="AD1585" t="s">
        <v>54</v>
      </c>
      <c r="AF1585" t="s">
        <v>55</v>
      </c>
      <c r="AG1585" t="s">
        <v>1449</v>
      </c>
      <c r="AJ1585" s="266"/>
      <c r="AK1585" s="266">
        <v>44926</v>
      </c>
      <c r="AL1585" s="266">
        <v>44938</v>
      </c>
    </row>
    <row r="1586" spans="1:38">
      <c r="A1586" t="s">
        <v>38</v>
      </c>
      <c r="B1586" t="s">
        <v>39</v>
      </c>
      <c r="C1586" t="s">
        <v>40</v>
      </c>
      <c r="D1586" t="s">
        <v>41</v>
      </c>
      <c r="E1586" t="s">
        <v>1307</v>
      </c>
      <c r="F1586" t="s">
        <v>1308</v>
      </c>
      <c r="G1586" t="s">
        <v>44</v>
      </c>
      <c r="H1586" s="266">
        <v>44378</v>
      </c>
      <c r="I1586" s="266">
        <v>45016</v>
      </c>
      <c r="J1586" s="266"/>
      <c r="K1586" t="s">
        <v>1309</v>
      </c>
      <c r="L1586" t="s">
        <v>1310</v>
      </c>
      <c r="M1586" t="s">
        <v>1042</v>
      </c>
      <c r="N1586" t="s">
        <v>48</v>
      </c>
      <c r="O1586">
        <v>13</v>
      </c>
      <c r="P1586" t="s">
        <v>237</v>
      </c>
      <c r="Q1586" t="s">
        <v>49</v>
      </c>
      <c r="R1586" t="s">
        <v>18</v>
      </c>
      <c r="S1586" t="s">
        <v>53</v>
      </c>
      <c r="T1586" t="s">
        <v>48</v>
      </c>
      <c r="U1586" t="s">
        <v>48</v>
      </c>
      <c r="V1586" t="s">
        <v>48</v>
      </c>
      <c r="W1586" s="92">
        <v>34.6</v>
      </c>
      <c r="X1586" s="92">
        <v>34.6</v>
      </c>
      <c r="Y1586" s="93">
        <v>3657220</v>
      </c>
      <c r="Z1586" s="93">
        <v>105700</v>
      </c>
      <c r="AA1586" t="s">
        <v>61</v>
      </c>
      <c r="AB1586" s="266">
        <v>44510</v>
      </c>
      <c r="AC1586" s="266">
        <v>44537</v>
      </c>
      <c r="AD1586" t="s">
        <v>54</v>
      </c>
      <c r="AF1586" t="s">
        <v>55</v>
      </c>
      <c r="AG1586" t="s">
        <v>1450</v>
      </c>
      <c r="AH1586" t="s">
        <v>57</v>
      </c>
      <c r="AI1586" t="s">
        <v>88</v>
      </c>
      <c r="AJ1586" s="266">
        <v>44537</v>
      </c>
      <c r="AK1586" s="266">
        <v>44926</v>
      </c>
      <c r="AL1586" s="266">
        <v>44938</v>
      </c>
    </row>
    <row r="1587" spans="1:38">
      <c r="A1587" t="s">
        <v>38</v>
      </c>
      <c r="B1587" t="s">
        <v>39</v>
      </c>
      <c r="C1587" t="s">
        <v>40</v>
      </c>
      <c r="D1587" t="s">
        <v>41</v>
      </c>
      <c r="E1587" t="s">
        <v>1307</v>
      </c>
      <c r="F1587" t="s">
        <v>1308</v>
      </c>
      <c r="G1587" t="s">
        <v>44</v>
      </c>
      <c r="H1587" s="266">
        <v>44378</v>
      </c>
      <c r="I1587" s="266">
        <v>45016</v>
      </c>
      <c r="J1587" s="266"/>
      <c r="K1587" t="s">
        <v>1309</v>
      </c>
      <c r="L1587" t="s">
        <v>1310</v>
      </c>
      <c r="M1587" t="s">
        <v>1042</v>
      </c>
      <c r="N1587" t="s">
        <v>48</v>
      </c>
      <c r="O1587">
        <v>13</v>
      </c>
      <c r="P1587" t="s">
        <v>238</v>
      </c>
      <c r="Q1587" t="s">
        <v>49</v>
      </c>
      <c r="R1587" t="s">
        <v>18</v>
      </c>
      <c r="S1587" t="s">
        <v>53</v>
      </c>
      <c r="T1587" t="s">
        <v>60</v>
      </c>
      <c r="U1587" t="s">
        <v>60</v>
      </c>
      <c r="V1587" t="s">
        <v>60</v>
      </c>
      <c r="W1587" s="92">
        <v>87.8</v>
      </c>
      <c r="X1587" s="92">
        <v>87.8</v>
      </c>
      <c r="Y1587" s="93">
        <v>7910780</v>
      </c>
      <c r="Z1587" s="93">
        <v>90100</v>
      </c>
      <c r="AA1587" t="s">
        <v>61</v>
      </c>
      <c r="AB1587" s="266">
        <v>44796</v>
      </c>
      <c r="AC1587" s="266">
        <v>44806</v>
      </c>
      <c r="AD1587" t="s">
        <v>54</v>
      </c>
      <c r="AF1587" t="s">
        <v>55</v>
      </c>
      <c r="AG1587" t="s">
        <v>1451</v>
      </c>
      <c r="AH1587" t="s">
        <v>57</v>
      </c>
      <c r="AI1587" t="s">
        <v>88</v>
      </c>
      <c r="AJ1587" s="266">
        <v>44806</v>
      </c>
      <c r="AK1587" s="266">
        <v>44926</v>
      </c>
      <c r="AL1587" s="266">
        <v>44938</v>
      </c>
    </row>
    <row r="1588" spans="1:38">
      <c r="A1588" t="s">
        <v>38</v>
      </c>
      <c r="B1588" t="s">
        <v>39</v>
      </c>
      <c r="C1588" t="s">
        <v>40</v>
      </c>
      <c r="D1588" t="s">
        <v>41</v>
      </c>
      <c r="E1588" t="s">
        <v>1307</v>
      </c>
      <c r="F1588" t="s">
        <v>1308</v>
      </c>
      <c r="G1588" t="s">
        <v>44</v>
      </c>
      <c r="H1588" s="266">
        <v>44378</v>
      </c>
      <c r="I1588" s="266">
        <v>45016</v>
      </c>
      <c r="J1588" s="266"/>
      <c r="K1588" t="s">
        <v>1309</v>
      </c>
      <c r="L1588" t="s">
        <v>1310</v>
      </c>
      <c r="M1588" t="s">
        <v>1042</v>
      </c>
      <c r="N1588" t="s">
        <v>48</v>
      </c>
      <c r="O1588">
        <v>13</v>
      </c>
      <c r="P1588" t="s">
        <v>239</v>
      </c>
      <c r="Q1588" t="s">
        <v>49</v>
      </c>
      <c r="R1588" t="s">
        <v>18</v>
      </c>
      <c r="S1588" t="s">
        <v>53</v>
      </c>
      <c r="T1588" t="s">
        <v>51</v>
      </c>
      <c r="U1588" t="s">
        <v>51</v>
      </c>
      <c r="V1588" t="s">
        <v>51</v>
      </c>
      <c r="W1588" s="92">
        <v>50.3</v>
      </c>
      <c r="X1588" s="92">
        <v>50.3</v>
      </c>
      <c r="Y1588" s="93">
        <v>4175201</v>
      </c>
      <c r="Z1588" s="93">
        <v>83006</v>
      </c>
      <c r="AA1588" t="s">
        <v>1311</v>
      </c>
      <c r="AB1588" s="266">
        <v>44481</v>
      </c>
      <c r="AC1588" s="266">
        <v>44517</v>
      </c>
      <c r="AD1588" t="s">
        <v>54</v>
      </c>
      <c r="AF1588" t="s">
        <v>55</v>
      </c>
      <c r="AG1588" t="s">
        <v>1452</v>
      </c>
      <c r="AJ1588" s="266"/>
      <c r="AK1588" s="266">
        <v>44926</v>
      </c>
      <c r="AL1588" s="266">
        <v>44938</v>
      </c>
    </row>
    <row r="1589" spans="1:38">
      <c r="A1589" t="s">
        <v>38</v>
      </c>
      <c r="B1589" t="s">
        <v>39</v>
      </c>
      <c r="C1589" t="s">
        <v>40</v>
      </c>
      <c r="D1589" t="s">
        <v>41</v>
      </c>
      <c r="E1589" t="s">
        <v>1307</v>
      </c>
      <c r="F1589" t="s">
        <v>1308</v>
      </c>
      <c r="G1589" t="s">
        <v>44</v>
      </c>
      <c r="H1589" s="266">
        <v>44378</v>
      </c>
      <c r="I1589" s="266">
        <v>45016</v>
      </c>
      <c r="J1589" s="266"/>
      <c r="K1589" t="s">
        <v>1309</v>
      </c>
      <c r="L1589" t="s">
        <v>1310</v>
      </c>
      <c r="M1589" t="s">
        <v>1042</v>
      </c>
      <c r="N1589" t="s">
        <v>48</v>
      </c>
      <c r="O1589">
        <v>13</v>
      </c>
      <c r="P1589" t="s">
        <v>240</v>
      </c>
      <c r="Q1589" t="s">
        <v>49</v>
      </c>
      <c r="R1589" t="s">
        <v>18</v>
      </c>
      <c r="S1589" t="s">
        <v>53</v>
      </c>
      <c r="T1589" t="s">
        <v>48</v>
      </c>
      <c r="U1589" t="s">
        <v>48</v>
      </c>
      <c r="V1589" t="s">
        <v>48</v>
      </c>
      <c r="W1589" s="92">
        <v>34.6</v>
      </c>
      <c r="X1589" s="92">
        <v>34.6</v>
      </c>
      <c r="Y1589" s="93">
        <v>4868220</v>
      </c>
      <c r="Z1589" s="93">
        <v>140700</v>
      </c>
      <c r="AA1589" t="s">
        <v>61</v>
      </c>
      <c r="AB1589" s="266">
        <v>44861</v>
      </c>
      <c r="AC1589" s="266">
        <v>44888</v>
      </c>
      <c r="AD1589" t="s">
        <v>54</v>
      </c>
      <c r="AF1589" t="s">
        <v>55</v>
      </c>
      <c r="AG1589" t="s">
        <v>1453</v>
      </c>
      <c r="AJ1589" s="266"/>
      <c r="AK1589" s="266">
        <v>44926</v>
      </c>
      <c r="AL1589" s="266">
        <v>44938</v>
      </c>
    </row>
    <row r="1590" spans="1:38">
      <c r="A1590" t="s">
        <v>38</v>
      </c>
      <c r="B1590" t="s">
        <v>39</v>
      </c>
      <c r="C1590" t="s">
        <v>40</v>
      </c>
      <c r="D1590" t="s">
        <v>41</v>
      </c>
      <c r="E1590" t="s">
        <v>1307</v>
      </c>
      <c r="F1590" t="s">
        <v>1308</v>
      </c>
      <c r="G1590" t="s">
        <v>44</v>
      </c>
      <c r="H1590" s="266">
        <v>44378</v>
      </c>
      <c r="I1590" s="266">
        <v>45016</v>
      </c>
      <c r="J1590" s="266"/>
      <c r="K1590" t="s">
        <v>1309</v>
      </c>
      <c r="L1590" t="s">
        <v>1310</v>
      </c>
      <c r="M1590" t="s">
        <v>1042</v>
      </c>
      <c r="N1590" t="s">
        <v>48</v>
      </c>
      <c r="O1590">
        <v>13</v>
      </c>
      <c r="P1590" t="s">
        <v>241</v>
      </c>
      <c r="Q1590" t="s">
        <v>49</v>
      </c>
      <c r="R1590" t="s">
        <v>18</v>
      </c>
      <c r="S1590" t="s">
        <v>53</v>
      </c>
      <c r="T1590" t="s">
        <v>48</v>
      </c>
      <c r="U1590" t="s">
        <v>48</v>
      </c>
      <c r="V1590" t="s">
        <v>48</v>
      </c>
      <c r="W1590" s="92">
        <v>32.6</v>
      </c>
      <c r="X1590" s="92">
        <v>32.6</v>
      </c>
      <c r="Y1590" s="93">
        <v>3568591</v>
      </c>
      <c r="Z1590" s="93">
        <v>109466</v>
      </c>
      <c r="AA1590" t="s">
        <v>1311</v>
      </c>
      <c r="AB1590" s="266">
        <v>44526</v>
      </c>
      <c r="AC1590" s="266">
        <v>44544</v>
      </c>
      <c r="AD1590" t="s">
        <v>54</v>
      </c>
      <c r="AF1590" t="s">
        <v>55</v>
      </c>
      <c r="AG1590" t="s">
        <v>1454</v>
      </c>
      <c r="AH1590" t="s">
        <v>57</v>
      </c>
      <c r="AI1590" t="s">
        <v>78</v>
      </c>
      <c r="AJ1590" s="266">
        <v>44544</v>
      </c>
      <c r="AK1590" s="266">
        <v>44926</v>
      </c>
      <c r="AL1590" s="266">
        <v>44938</v>
      </c>
    </row>
    <row r="1591" spans="1:38">
      <c r="A1591" t="s">
        <v>38</v>
      </c>
      <c r="B1591" t="s">
        <v>39</v>
      </c>
      <c r="C1591" t="s">
        <v>40</v>
      </c>
      <c r="D1591" t="s">
        <v>41</v>
      </c>
      <c r="E1591" t="s">
        <v>1307</v>
      </c>
      <c r="F1591" t="s">
        <v>1308</v>
      </c>
      <c r="G1591" t="s">
        <v>44</v>
      </c>
      <c r="H1591" s="266">
        <v>44378</v>
      </c>
      <c r="I1591" s="266">
        <v>45016</v>
      </c>
      <c r="J1591" s="266"/>
      <c r="K1591" t="s">
        <v>1309</v>
      </c>
      <c r="L1591" t="s">
        <v>1310</v>
      </c>
      <c r="M1591" t="s">
        <v>1042</v>
      </c>
      <c r="N1591" t="s">
        <v>48</v>
      </c>
      <c r="O1591">
        <v>13</v>
      </c>
      <c r="P1591" t="s">
        <v>242</v>
      </c>
      <c r="Q1591" t="s">
        <v>49</v>
      </c>
      <c r="R1591" t="s">
        <v>18</v>
      </c>
      <c r="S1591" t="s">
        <v>53</v>
      </c>
      <c r="T1591" t="s">
        <v>70</v>
      </c>
      <c r="U1591" t="s">
        <v>48</v>
      </c>
      <c r="V1591" t="s">
        <v>70</v>
      </c>
      <c r="W1591" s="92">
        <v>21.4</v>
      </c>
      <c r="X1591" s="92">
        <v>21.4</v>
      </c>
      <c r="Y1591" s="93">
        <v>2856900</v>
      </c>
      <c r="Z1591" s="93">
        <v>133500</v>
      </c>
      <c r="AA1591" t="s">
        <v>1311</v>
      </c>
      <c r="AB1591" s="266">
        <v>44575</v>
      </c>
      <c r="AC1591" s="266">
        <v>44594</v>
      </c>
      <c r="AD1591" t="s">
        <v>54</v>
      </c>
      <c r="AF1591" t="s">
        <v>55</v>
      </c>
      <c r="AG1591" t="s">
        <v>1455</v>
      </c>
      <c r="AH1591" t="s">
        <v>57</v>
      </c>
      <c r="AI1591" t="s">
        <v>88</v>
      </c>
      <c r="AJ1591" s="266">
        <v>44594</v>
      </c>
      <c r="AK1591" s="266">
        <v>44926</v>
      </c>
      <c r="AL1591" s="266">
        <v>44938</v>
      </c>
    </row>
    <row r="1592" spans="1:38">
      <c r="A1592" t="s">
        <v>38</v>
      </c>
      <c r="B1592" t="s">
        <v>39</v>
      </c>
      <c r="C1592" t="s">
        <v>40</v>
      </c>
      <c r="D1592" t="s">
        <v>41</v>
      </c>
      <c r="E1592" t="s">
        <v>1307</v>
      </c>
      <c r="F1592" t="s">
        <v>1308</v>
      </c>
      <c r="G1592" t="s">
        <v>44</v>
      </c>
      <c r="H1592" s="266">
        <v>44378</v>
      </c>
      <c r="I1592" s="266">
        <v>45016</v>
      </c>
      <c r="J1592" s="266"/>
      <c r="K1592" t="s">
        <v>1309</v>
      </c>
      <c r="L1592" t="s">
        <v>1310</v>
      </c>
      <c r="M1592" t="s">
        <v>1042</v>
      </c>
      <c r="N1592" t="s">
        <v>48</v>
      </c>
      <c r="O1592">
        <v>13</v>
      </c>
      <c r="P1592" t="s">
        <v>243</v>
      </c>
      <c r="Q1592" t="s">
        <v>49</v>
      </c>
      <c r="R1592" t="s">
        <v>18</v>
      </c>
      <c r="S1592" t="s">
        <v>53</v>
      </c>
      <c r="T1592" t="s">
        <v>70</v>
      </c>
      <c r="U1592" t="s">
        <v>48</v>
      </c>
      <c r="V1592" t="s">
        <v>70</v>
      </c>
      <c r="W1592" s="92">
        <v>23.2</v>
      </c>
      <c r="X1592" s="92">
        <v>23.2</v>
      </c>
      <c r="Y1592" s="93">
        <v>3809254</v>
      </c>
      <c r="Z1592" s="93">
        <v>164192</v>
      </c>
      <c r="AA1592" t="s">
        <v>1311</v>
      </c>
      <c r="AB1592" s="266">
        <v>44681</v>
      </c>
      <c r="AC1592" s="266">
        <v>44714</v>
      </c>
      <c r="AD1592" t="s">
        <v>54</v>
      </c>
      <c r="AF1592" t="s">
        <v>55</v>
      </c>
      <c r="AG1592" t="s">
        <v>1456</v>
      </c>
      <c r="AH1592" t="s">
        <v>57</v>
      </c>
      <c r="AI1592" t="s">
        <v>88</v>
      </c>
      <c r="AJ1592" s="266">
        <v>44714</v>
      </c>
      <c r="AK1592" s="266">
        <v>44926</v>
      </c>
      <c r="AL1592" s="266">
        <v>44938</v>
      </c>
    </row>
    <row r="1593" spans="1:38">
      <c r="A1593" t="s">
        <v>38</v>
      </c>
      <c r="B1593" t="s">
        <v>39</v>
      </c>
      <c r="C1593" t="s">
        <v>40</v>
      </c>
      <c r="D1593" t="s">
        <v>41</v>
      </c>
      <c r="E1593" t="s">
        <v>1307</v>
      </c>
      <c r="F1593" t="s">
        <v>1308</v>
      </c>
      <c r="G1593" t="s">
        <v>44</v>
      </c>
      <c r="H1593" s="266">
        <v>44378</v>
      </c>
      <c r="I1593" s="266">
        <v>45016</v>
      </c>
      <c r="J1593" s="266"/>
      <c r="K1593" t="s">
        <v>1309</v>
      </c>
      <c r="L1593" t="s">
        <v>1310</v>
      </c>
      <c r="M1593" t="s">
        <v>1042</v>
      </c>
      <c r="N1593" t="s">
        <v>48</v>
      </c>
      <c r="O1593">
        <v>13</v>
      </c>
      <c r="P1593" t="s">
        <v>244</v>
      </c>
      <c r="Q1593" t="s">
        <v>49</v>
      </c>
      <c r="R1593" t="s">
        <v>18</v>
      </c>
      <c r="S1593" t="s">
        <v>53</v>
      </c>
      <c r="T1593" t="s">
        <v>51</v>
      </c>
      <c r="U1593" t="s">
        <v>51</v>
      </c>
      <c r="V1593" t="s">
        <v>51</v>
      </c>
      <c r="W1593" s="92">
        <v>50.2</v>
      </c>
      <c r="X1593" s="92">
        <v>50.2</v>
      </c>
      <c r="Y1593" s="93">
        <v>4122624</v>
      </c>
      <c r="Z1593" s="93">
        <v>82124</v>
      </c>
      <c r="AA1593" t="s">
        <v>1311</v>
      </c>
      <c r="AB1593" s="266">
        <v>44423</v>
      </c>
      <c r="AC1593" s="266">
        <v>44433</v>
      </c>
      <c r="AD1593" t="s">
        <v>54</v>
      </c>
      <c r="AF1593" t="s">
        <v>55</v>
      </c>
      <c r="AG1593" t="s">
        <v>1457</v>
      </c>
      <c r="AH1593" t="s">
        <v>57</v>
      </c>
      <c r="AI1593" t="s">
        <v>78</v>
      </c>
      <c r="AJ1593" s="266">
        <v>44433</v>
      </c>
      <c r="AK1593" s="266">
        <v>44926</v>
      </c>
      <c r="AL1593" s="266">
        <v>44938</v>
      </c>
    </row>
    <row r="1594" spans="1:38">
      <c r="A1594" t="s">
        <v>38</v>
      </c>
      <c r="B1594" t="s">
        <v>39</v>
      </c>
      <c r="C1594" t="s">
        <v>40</v>
      </c>
      <c r="D1594" t="s">
        <v>41</v>
      </c>
      <c r="E1594" t="s">
        <v>1307</v>
      </c>
      <c r="F1594" t="s">
        <v>1308</v>
      </c>
      <c r="G1594" t="s">
        <v>44</v>
      </c>
      <c r="H1594" s="266">
        <v>44378</v>
      </c>
      <c r="I1594" s="266">
        <v>45016</v>
      </c>
      <c r="J1594" s="266"/>
      <c r="K1594" t="s">
        <v>1309</v>
      </c>
      <c r="L1594" t="s">
        <v>1310</v>
      </c>
      <c r="M1594" t="s">
        <v>1042</v>
      </c>
      <c r="N1594" t="s">
        <v>48</v>
      </c>
      <c r="O1594">
        <v>14</v>
      </c>
      <c r="P1594" t="s">
        <v>245</v>
      </c>
      <c r="Q1594" t="s">
        <v>49</v>
      </c>
      <c r="R1594" t="s">
        <v>18</v>
      </c>
      <c r="S1594" t="s">
        <v>53</v>
      </c>
      <c r="T1594" t="s">
        <v>48</v>
      </c>
      <c r="U1594" t="s">
        <v>48</v>
      </c>
      <c r="V1594" t="s">
        <v>48</v>
      </c>
      <c r="W1594" s="92">
        <v>41.4</v>
      </c>
      <c r="X1594" s="92">
        <v>41.4</v>
      </c>
      <c r="Y1594" s="93">
        <v>5125320</v>
      </c>
      <c r="Z1594" s="93">
        <v>123800</v>
      </c>
      <c r="AA1594" t="s">
        <v>61</v>
      </c>
      <c r="AB1594" s="266">
        <v>44768</v>
      </c>
      <c r="AC1594" s="266">
        <v>44777</v>
      </c>
      <c r="AD1594" t="s">
        <v>54</v>
      </c>
      <c r="AF1594" t="s">
        <v>55</v>
      </c>
      <c r="AG1594" t="s">
        <v>1458</v>
      </c>
      <c r="AH1594" t="s">
        <v>57</v>
      </c>
      <c r="AI1594" t="s">
        <v>78</v>
      </c>
      <c r="AJ1594" s="266">
        <v>44777</v>
      </c>
      <c r="AK1594" s="266">
        <v>44926</v>
      </c>
      <c r="AL1594" s="266">
        <v>44938</v>
      </c>
    </row>
    <row r="1595" spans="1:38">
      <c r="A1595" t="s">
        <v>38</v>
      </c>
      <c r="B1595" t="s">
        <v>39</v>
      </c>
      <c r="C1595" t="s">
        <v>40</v>
      </c>
      <c r="D1595" t="s">
        <v>41</v>
      </c>
      <c r="E1595" t="s">
        <v>1307</v>
      </c>
      <c r="F1595" t="s">
        <v>1308</v>
      </c>
      <c r="G1595" t="s">
        <v>44</v>
      </c>
      <c r="H1595" s="266">
        <v>44378</v>
      </c>
      <c r="I1595" s="266">
        <v>45016</v>
      </c>
      <c r="J1595" s="266"/>
      <c r="K1595" t="s">
        <v>1309</v>
      </c>
      <c r="L1595" t="s">
        <v>1310</v>
      </c>
      <c r="M1595" t="s">
        <v>1042</v>
      </c>
      <c r="N1595" t="s">
        <v>48</v>
      </c>
      <c r="O1595">
        <v>14</v>
      </c>
      <c r="P1595" t="s">
        <v>247</v>
      </c>
      <c r="Q1595" t="s">
        <v>49</v>
      </c>
      <c r="R1595" t="s">
        <v>18</v>
      </c>
      <c r="S1595" t="s">
        <v>53</v>
      </c>
      <c r="T1595" t="s">
        <v>51</v>
      </c>
      <c r="U1595" t="s">
        <v>51</v>
      </c>
      <c r="V1595" t="s">
        <v>51</v>
      </c>
      <c r="W1595" s="92">
        <v>53.2</v>
      </c>
      <c r="X1595" s="92">
        <v>53.2</v>
      </c>
      <c r="Y1595" s="93">
        <v>5458320</v>
      </c>
      <c r="Z1595" s="93">
        <v>102600</v>
      </c>
      <c r="AA1595" t="s">
        <v>61</v>
      </c>
      <c r="AB1595" s="266">
        <v>44723</v>
      </c>
      <c r="AC1595" s="266">
        <v>44734</v>
      </c>
      <c r="AD1595" t="s">
        <v>54</v>
      </c>
      <c r="AF1595" t="s">
        <v>55</v>
      </c>
      <c r="AG1595" t="s">
        <v>1459</v>
      </c>
      <c r="AH1595" t="s">
        <v>57</v>
      </c>
      <c r="AI1595" t="s">
        <v>88</v>
      </c>
      <c r="AJ1595" s="266">
        <v>44734</v>
      </c>
      <c r="AK1595" s="266">
        <v>44926</v>
      </c>
      <c r="AL1595" s="266">
        <v>44938</v>
      </c>
    </row>
    <row r="1596" spans="1:38">
      <c r="A1596" t="s">
        <v>38</v>
      </c>
      <c r="B1596" t="s">
        <v>39</v>
      </c>
      <c r="C1596" t="s">
        <v>40</v>
      </c>
      <c r="D1596" t="s">
        <v>41</v>
      </c>
      <c r="E1596" t="s">
        <v>1307</v>
      </c>
      <c r="F1596" t="s">
        <v>1308</v>
      </c>
      <c r="G1596" t="s">
        <v>44</v>
      </c>
      <c r="H1596" s="266">
        <v>44378</v>
      </c>
      <c r="I1596" s="266">
        <v>45016</v>
      </c>
      <c r="J1596" s="266"/>
      <c r="K1596" t="s">
        <v>1309</v>
      </c>
      <c r="L1596" t="s">
        <v>1310</v>
      </c>
      <c r="M1596" t="s">
        <v>1042</v>
      </c>
      <c r="N1596" t="s">
        <v>48</v>
      </c>
      <c r="O1596">
        <v>14</v>
      </c>
      <c r="P1596" t="s">
        <v>248</v>
      </c>
      <c r="Q1596" t="s">
        <v>49</v>
      </c>
      <c r="R1596" t="s">
        <v>18</v>
      </c>
      <c r="S1596" t="s">
        <v>53</v>
      </c>
      <c r="T1596" t="s">
        <v>48</v>
      </c>
      <c r="U1596" t="s">
        <v>48</v>
      </c>
      <c r="V1596" t="s">
        <v>48</v>
      </c>
      <c r="W1596" s="92">
        <v>36.2</v>
      </c>
      <c r="X1596" s="92">
        <v>36.2</v>
      </c>
      <c r="Y1596" s="93">
        <v>5469820</v>
      </c>
      <c r="Z1596" s="93">
        <v>151100</v>
      </c>
      <c r="AA1596" t="s">
        <v>61</v>
      </c>
      <c r="AB1596" s="266">
        <v>44825</v>
      </c>
      <c r="AC1596" s="266">
        <v>44839</v>
      </c>
      <c r="AD1596" t="s">
        <v>54</v>
      </c>
      <c r="AF1596" t="s">
        <v>55</v>
      </c>
      <c r="AG1596" t="s">
        <v>1460</v>
      </c>
      <c r="AH1596" t="s">
        <v>57</v>
      </c>
      <c r="AI1596" t="s">
        <v>63</v>
      </c>
      <c r="AJ1596" s="266">
        <v>44839</v>
      </c>
      <c r="AK1596" s="266">
        <v>44926</v>
      </c>
      <c r="AL1596" s="266">
        <v>44938</v>
      </c>
    </row>
    <row r="1597" spans="1:38">
      <c r="A1597" t="s">
        <v>38</v>
      </c>
      <c r="B1597" t="s">
        <v>39</v>
      </c>
      <c r="C1597" t="s">
        <v>40</v>
      </c>
      <c r="D1597" t="s">
        <v>41</v>
      </c>
      <c r="E1597" t="s">
        <v>1307</v>
      </c>
      <c r="F1597" t="s">
        <v>1308</v>
      </c>
      <c r="G1597" t="s">
        <v>44</v>
      </c>
      <c r="H1597" s="266">
        <v>44378</v>
      </c>
      <c r="I1597" s="266">
        <v>45016</v>
      </c>
      <c r="J1597" s="266"/>
      <c r="K1597" t="s">
        <v>1309</v>
      </c>
      <c r="L1597" t="s">
        <v>1310</v>
      </c>
      <c r="M1597" t="s">
        <v>1042</v>
      </c>
      <c r="N1597" t="s">
        <v>48</v>
      </c>
      <c r="O1597">
        <v>14</v>
      </c>
      <c r="P1597" t="s">
        <v>249</v>
      </c>
      <c r="Q1597" t="s">
        <v>49</v>
      </c>
      <c r="R1597" t="s">
        <v>18</v>
      </c>
      <c r="S1597" t="s">
        <v>53</v>
      </c>
      <c r="T1597" t="s">
        <v>51</v>
      </c>
      <c r="U1597" t="s">
        <v>51</v>
      </c>
      <c r="V1597" t="s">
        <v>51</v>
      </c>
      <c r="W1597" s="92">
        <v>53.2</v>
      </c>
      <c r="X1597" s="92">
        <v>53.2</v>
      </c>
      <c r="Y1597" s="93">
        <v>4564560</v>
      </c>
      <c r="Z1597" s="93">
        <v>85800</v>
      </c>
      <c r="AA1597" t="s">
        <v>1311</v>
      </c>
      <c r="AB1597" s="266">
        <v>44498</v>
      </c>
      <c r="AC1597" s="266">
        <v>44517</v>
      </c>
      <c r="AD1597" t="s">
        <v>54</v>
      </c>
      <c r="AF1597" t="s">
        <v>55</v>
      </c>
      <c r="AG1597" t="s">
        <v>1461</v>
      </c>
      <c r="AJ1597" s="266"/>
      <c r="AK1597" s="266">
        <v>44926</v>
      </c>
      <c r="AL1597" s="266">
        <v>44938</v>
      </c>
    </row>
    <row r="1598" spans="1:38">
      <c r="A1598" t="s">
        <v>38</v>
      </c>
      <c r="B1598" t="s">
        <v>39</v>
      </c>
      <c r="C1598" t="s">
        <v>40</v>
      </c>
      <c r="D1598" t="s">
        <v>41</v>
      </c>
      <c r="E1598" t="s">
        <v>1307</v>
      </c>
      <c r="F1598" t="s">
        <v>1308</v>
      </c>
      <c r="G1598" t="s">
        <v>44</v>
      </c>
      <c r="H1598" s="266">
        <v>44378</v>
      </c>
      <c r="I1598" s="266">
        <v>45016</v>
      </c>
      <c r="J1598" s="266"/>
      <c r="K1598" t="s">
        <v>1309</v>
      </c>
      <c r="L1598" t="s">
        <v>1310</v>
      </c>
      <c r="M1598" t="s">
        <v>1042</v>
      </c>
      <c r="N1598" t="s">
        <v>48</v>
      </c>
      <c r="O1598">
        <v>14</v>
      </c>
      <c r="P1598" t="s">
        <v>250</v>
      </c>
      <c r="Q1598" t="s">
        <v>49</v>
      </c>
      <c r="R1598" t="s">
        <v>18</v>
      </c>
      <c r="S1598" t="s">
        <v>53</v>
      </c>
      <c r="T1598" t="s">
        <v>48</v>
      </c>
      <c r="U1598" t="s">
        <v>48</v>
      </c>
      <c r="V1598" t="s">
        <v>48</v>
      </c>
      <c r="W1598" s="92">
        <v>34.6</v>
      </c>
      <c r="X1598" s="92">
        <v>34.6</v>
      </c>
      <c r="Y1598" s="93">
        <v>4493951</v>
      </c>
      <c r="Z1598" s="93">
        <v>129883</v>
      </c>
      <c r="AA1598" t="s">
        <v>1311</v>
      </c>
      <c r="AB1598" s="266">
        <v>44707</v>
      </c>
      <c r="AC1598" s="266">
        <v>44718</v>
      </c>
      <c r="AD1598" t="s">
        <v>54</v>
      </c>
      <c r="AF1598" t="s">
        <v>55</v>
      </c>
      <c r="AG1598" t="s">
        <v>1462</v>
      </c>
      <c r="AH1598" t="s">
        <v>57</v>
      </c>
      <c r="AI1598" t="s">
        <v>78</v>
      </c>
      <c r="AJ1598" s="266">
        <v>44718</v>
      </c>
      <c r="AK1598" s="266">
        <v>44926</v>
      </c>
      <c r="AL1598" s="266">
        <v>44938</v>
      </c>
    </row>
    <row r="1599" spans="1:38">
      <c r="A1599" t="s">
        <v>38</v>
      </c>
      <c r="B1599" t="s">
        <v>39</v>
      </c>
      <c r="C1599" t="s">
        <v>40</v>
      </c>
      <c r="D1599" t="s">
        <v>41</v>
      </c>
      <c r="E1599" t="s">
        <v>1307</v>
      </c>
      <c r="F1599" t="s">
        <v>1308</v>
      </c>
      <c r="G1599" t="s">
        <v>44</v>
      </c>
      <c r="H1599" s="266">
        <v>44378</v>
      </c>
      <c r="I1599" s="266">
        <v>45016</v>
      </c>
      <c r="J1599" s="266"/>
      <c r="K1599" t="s">
        <v>1309</v>
      </c>
      <c r="L1599" t="s">
        <v>1310</v>
      </c>
      <c r="M1599" t="s">
        <v>1042</v>
      </c>
      <c r="N1599" t="s">
        <v>48</v>
      </c>
      <c r="O1599">
        <v>14</v>
      </c>
      <c r="P1599" t="s">
        <v>252</v>
      </c>
      <c r="Q1599" t="s">
        <v>49</v>
      </c>
      <c r="R1599" t="s">
        <v>18</v>
      </c>
      <c r="S1599" t="s">
        <v>53</v>
      </c>
      <c r="T1599" t="s">
        <v>60</v>
      </c>
      <c r="U1599" t="s">
        <v>60</v>
      </c>
      <c r="V1599" t="s">
        <v>60</v>
      </c>
      <c r="W1599" s="92">
        <v>87.8</v>
      </c>
      <c r="X1599" s="92">
        <v>87.8</v>
      </c>
      <c r="Y1599" s="93">
        <v>5926500</v>
      </c>
      <c r="Z1599" s="93">
        <v>67500</v>
      </c>
      <c r="AA1599" t="s">
        <v>1311</v>
      </c>
      <c r="AB1599" s="266">
        <v>44433</v>
      </c>
      <c r="AC1599" s="266">
        <v>44445</v>
      </c>
      <c r="AD1599" t="s">
        <v>54</v>
      </c>
      <c r="AF1599" t="s">
        <v>55</v>
      </c>
      <c r="AG1599" t="s">
        <v>1463</v>
      </c>
      <c r="AH1599" t="s">
        <v>57</v>
      </c>
      <c r="AI1599" t="s">
        <v>88</v>
      </c>
      <c r="AJ1599" s="266">
        <v>44445</v>
      </c>
      <c r="AK1599" s="266">
        <v>44926</v>
      </c>
      <c r="AL1599" s="266">
        <v>44938</v>
      </c>
    </row>
    <row r="1600" spans="1:38">
      <c r="A1600" t="s">
        <v>38</v>
      </c>
      <c r="B1600" t="s">
        <v>39</v>
      </c>
      <c r="C1600" t="s">
        <v>40</v>
      </c>
      <c r="D1600" t="s">
        <v>41</v>
      </c>
      <c r="E1600" t="s">
        <v>1307</v>
      </c>
      <c r="F1600" t="s">
        <v>1308</v>
      </c>
      <c r="G1600" t="s">
        <v>44</v>
      </c>
      <c r="H1600" s="266">
        <v>44378</v>
      </c>
      <c r="I1600" s="266">
        <v>45016</v>
      </c>
      <c r="J1600" s="266"/>
      <c r="K1600" t="s">
        <v>1309</v>
      </c>
      <c r="L1600" t="s">
        <v>1310</v>
      </c>
      <c r="M1600" t="s">
        <v>1042</v>
      </c>
      <c r="N1600" t="s">
        <v>48</v>
      </c>
      <c r="O1600">
        <v>14</v>
      </c>
      <c r="P1600" t="s">
        <v>253</v>
      </c>
      <c r="Q1600" t="s">
        <v>49</v>
      </c>
      <c r="R1600" t="s">
        <v>18</v>
      </c>
      <c r="S1600" t="s">
        <v>53</v>
      </c>
      <c r="T1600" t="s">
        <v>51</v>
      </c>
      <c r="U1600" t="s">
        <v>51</v>
      </c>
      <c r="V1600" t="s">
        <v>51</v>
      </c>
      <c r="W1600" s="92">
        <v>50.3</v>
      </c>
      <c r="X1600" s="92">
        <v>50.3</v>
      </c>
      <c r="Y1600" s="93">
        <v>5241260</v>
      </c>
      <c r="Z1600" s="93">
        <v>104200</v>
      </c>
      <c r="AA1600" t="s">
        <v>61</v>
      </c>
      <c r="AB1600" s="266">
        <v>44709</v>
      </c>
      <c r="AC1600" s="266">
        <v>44721</v>
      </c>
      <c r="AD1600" t="s">
        <v>54</v>
      </c>
      <c r="AF1600" t="s">
        <v>55</v>
      </c>
      <c r="AG1600" t="s">
        <v>1464</v>
      </c>
      <c r="AH1600" t="s">
        <v>57</v>
      </c>
      <c r="AI1600" t="s">
        <v>78</v>
      </c>
      <c r="AJ1600" s="266">
        <v>44721</v>
      </c>
      <c r="AK1600" s="266">
        <v>44926</v>
      </c>
      <c r="AL1600" s="266">
        <v>44938</v>
      </c>
    </row>
    <row r="1601" spans="1:38">
      <c r="A1601" t="s">
        <v>38</v>
      </c>
      <c r="B1601" t="s">
        <v>39</v>
      </c>
      <c r="C1601" t="s">
        <v>40</v>
      </c>
      <c r="D1601" t="s">
        <v>41</v>
      </c>
      <c r="E1601" t="s">
        <v>1307</v>
      </c>
      <c r="F1601" t="s">
        <v>1308</v>
      </c>
      <c r="G1601" t="s">
        <v>44</v>
      </c>
      <c r="H1601" s="266">
        <v>44378</v>
      </c>
      <c r="I1601" s="266">
        <v>45016</v>
      </c>
      <c r="J1601" s="266"/>
      <c r="K1601" t="s">
        <v>1309</v>
      </c>
      <c r="L1601" t="s">
        <v>1310</v>
      </c>
      <c r="M1601" t="s">
        <v>1042</v>
      </c>
      <c r="N1601" t="s">
        <v>48</v>
      </c>
      <c r="O1601">
        <v>14</v>
      </c>
      <c r="P1601" t="s">
        <v>254</v>
      </c>
      <c r="Q1601" t="s">
        <v>49</v>
      </c>
      <c r="R1601" t="s">
        <v>18</v>
      </c>
      <c r="S1601" t="s">
        <v>53</v>
      </c>
      <c r="U1601" t="s">
        <v>48</v>
      </c>
      <c r="V1601" t="s">
        <v>48</v>
      </c>
      <c r="W1601" s="92"/>
      <c r="X1601" s="92">
        <v>34.6</v>
      </c>
      <c r="Y1601" s="93">
        <v>3335440</v>
      </c>
      <c r="Z1601" s="93">
        <v>96400</v>
      </c>
      <c r="AA1601" t="s">
        <v>1311</v>
      </c>
      <c r="AB1601" s="266">
        <v>44477</v>
      </c>
      <c r="AC1601" s="266">
        <v>44484</v>
      </c>
      <c r="AD1601" t="s">
        <v>54</v>
      </c>
      <c r="AF1601" t="s">
        <v>55</v>
      </c>
      <c r="AG1601" t="s">
        <v>1465</v>
      </c>
      <c r="AH1601" t="s">
        <v>57</v>
      </c>
      <c r="AI1601" t="s">
        <v>78</v>
      </c>
      <c r="AJ1601" s="266">
        <v>44484</v>
      </c>
      <c r="AK1601" s="266">
        <v>44926</v>
      </c>
      <c r="AL1601" s="266">
        <v>44938</v>
      </c>
    </row>
    <row r="1602" spans="1:38">
      <c r="A1602" t="s">
        <v>38</v>
      </c>
      <c r="B1602" t="s">
        <v>39</v>
      </c>
      <c r="C1602" t="s">
        <v>40</v>
      </c>
      <c r="D1602" t="s">
        <v>41</v>
      </c>
      <c r="E1602" t="s">
        <v>1307</v>
      </c>
      <c r="F1602" t="s">
        <v>1308</v>
      </c>
      <c r="G1602" t="s">
        <v>44</v>
      </c>
      <c r="H1602" s="266">
        <v>44378</v>
      </c>
      <c r="I1602" s="266">
        <v>45016</v>
      </c>
      <c r="J1602" s="266"/>
      <c r="K1602" t="s">
        <v>1309</v>
      </c>
      <c r="L1602" t="s">
        <v>1310</v>
      </c>
      <c r="M1602" t="s">
        <v>1042</v>
      </c>
      <c r="N1602" t="s">
        <v>48</v>
      </c>
      <c r="O1602">
        <v>14</v>
      </c>
      <c r="P1602" t="s">
        <v>255</v>
      </c>
      <c r="Q1602" t="s">
        <v>49</v>
      </c>
      <c r="R1602" t="s">
        <v>18</v>
      </c>
      <c r="S1602" t="s">
        <v>53</v>
      </c>
      <c r="T1602" t="s">
        <v>48</v>
      </c>
      <c r="U1602" t="s">
        <v>48</v>
      </c>
      <c r="V1602" t="s">
        <v>48</v>
      </c>
      <c r="W1602" s="92">
        <v>32.6</v>
      </c>
      <c r="X1602" s="92">
        <v>32.6</v>
      </c>
      <c r="Y1602" s="93">
        <v>4303200</v>
      </c>
      <c r="Z1602" s="93">
        <v>132000</v>
      </c>
      <c r="AA1602" t="s">
        <v>61</v>
      </c>
      <c r="AB1602" s="266">
        <v>44697</v>
      </c>
      <c r="AC1602" s="266">
        <v>44713</v>
      </c>
      <c r="AD1602" t="s">
        <v>54</v>
      </c>
      <c r="AF1602" t="s">
        <v>55</v>
      </c>
      <c r="AG1602" t="s">
        <v>1466</v>
      </c>
      <c r="AH1602" t="s">
        <v>57</v>
      </c>
      <c r="AI1602" t="s">
        <v>88</v>
      </c>
      <c r="AJ1602" s="266">
        <v>44743</v>
      </c>
      <c r="AK1602" s="266">
        <v>44926</v>
      </c>
      <c r="AL1602" s="266">
        <v>44938</v>
      </c>
    </row>
    <row r="1603" spans="1:38">
      <c r="A1603" t="s">
        <v>38</v>
      </c>
      <c r="B1603" t="s">
        <v>39</v>
      </c>
      <c r="C1603" t="s">
        <v>40</v>
      </c>
      <c r="D1603" t="s">
        <v>41</v>
      </c>
      <c r="E1603" t="s">
        <v>1307</v>
      </c>
      <c r="F1603" t="s">
        <v>1308</v>
      </c>
      <c r="G1603" t="s">
        <v>44</v>
      </c>
      <c r="H1603" s="266">
        <v>44378</v>
      </c>
      <c r="I1603" s="266">
        <v>45016</v>
      </c>
      <c r="J1603" s="266"/>
      <c r="K1603" t="s">
        <v>1309</v>
      </c>
      <c r="L1603" t="s">
        <v>1310</v>
      </c>
      <c r="M1603" t="s">
        <v>1042</v>
      </c>
      <c r="N1603" t="s">
        <v>48</v>
      </c>
      <c r="O1603">
        <v>14</v>
      </c>
      <c r="P1603" t="s">
        <v>256</v>
      </c>
      <c r="Q1603" t="s">
        <v>49</v>
      </c>
      <c r="R1603" t="s">
        <v>18</v>
      </c>
      <c r="S1603" t="s">
        <v>53</v>
      </c>
      <c r="T1603" t="s">
        <v>70</v>
      </c>
      <c r="U1603" t="s">
        <v>48</v>
      </c>
      <c r="V1603" t="s">
        <v>70</v>
      </c>
      <c r="W1603" s="92">
        <v>21.4</v>
      </c>
      <c r="X1603" s="92">
        <v>21.4</v>
      </c>
      <c r="Y1603" s="93">
        <v>2432752</v>
      </c>
      <c r="Z1603" s="93">
        <v>113680</v>
      </c>
      <c r="AA1603" t="s">
        <v>1311</v>
      </c>
      <c r="AB1603" s="266">
        <v>44479</v>
      </c>
      <c r="AC1603" s="266">
        <v>44489</v>
      </c>
      <c r="AD1603" t="s">
        <v>54</v>
      </c>
      <c r="AF1603" t="s">
        <v>55</v>
      </c>
      <c r="AG1603" t="s">
        <v>1467</v>
      </c>
      <c r="AJ1603" s="266"/>
      <c r="AK1603" s="266">
        <v>44926</v>
      </c>
      <c r="AL1603" s="266">
        <v>44938</v>
      </c>
    </row>
    <row r="1604" spans="1:38">
      <c r="A1604" t="s">
        <v>38</v>
      </c>
      <c r="B1604" t="s">
        <v>39</v>
      </c>
      <c r="C1604" t="s">
        <v>40</v>
      </c>
      <c r="D1604" t="s">
        <v>41</v>
      </c>
      <c r="E1604" t="s">
        <v>1307</v>
      </c>
      <c r="F1604" t="s">
        <v>1308</v>
      </c>
      <c r="G1604" t="s">
        <v>44</v>
      </c>
      <c r="H1604" s="266">
        <v>44378</v>
      </c>
      <c r="I1604" s="266">
        <v>45016</v>
      </c>
      <c r="J1604" s="266"/>
      <c r="K1604" t="s">
        <v>1309</v>
      </c>
      <c r="L1604" t="s">
        <v>1310</v>
      </c>
      <c r="M1604" t="s">
        <v>1042</v>
      </c>
      <c r="N1604" t="s">
        <v>48</v>
      </c>
      <c r="O1604">
        <v>14</v>
      </c>
      <c r="P1604" t="s">
        <v>258</v>
      </c>
      <c r="Q1604" t="s">
        <v>49</v>
      </c>
      <c r="R1604" t="s">
        <v>18</v>
      </c>
      <c r="S1604" t="s">
        <v>53</v>
      </c>
      <c r="T1604" t="s">
        <v>70</v>
      </c>
      <c r="U1604" t="s">
        <v>48</v>
      </c>
      <c r="V1604" t="s">
        <v>70</v>
      </c>
      <c r="W1604" s="92">
        <v>23.2</v>
      </c>
      <c r="X1604" s="92">
        <v>23.2</v>
      </c>
      <c r="Y1604" s="93">
        <v>2581208</v>
      </c>
      <c r="Z1604" s="93">
        <v>111259</v>
      </c>
      <c r="AA1604" t="s">
        <v>1311</v>
      </c>
      <c r="AB1604" s="266">
        <v>44499</v>
      </c>
      <c r="AC1604" s="266">
        <v>44517</v>
      </c>
      <c r="AD1604" t="s">
        <v>54</v>
      </c>
      <c r="AF1604" t="s">
        <v>55</v>
      </c>
      <c r="AG1604" t="s">
        <v>1468</v>
      </c>
      <c r="AJ1604" s="266"/>
      <c r="AK1604" s="266">
        <v>44926</v>
      </c>
      <c r="AL1604" s="266">
        <v>44938</v>
      </c>
    </row>
    <row r="1605" spans="1:38">
      <c r="A1605" t="s">
        <v>38</v>
      </c>
      <c r="B1605" t="s">
        <v>39</v>
      </c>
      <c r="C1605" t="s">
        <v>40</v>
      </c>
      <c r="D1605" t="s">
        <v>41</v>
      </c>
      <c r="E1605" t="s">
        <v>1307</v>
      </c>
      <c r="F1605" t="s">
        <v>1308</v>
      </c>
      <c r="G1605" t="s">
        <v>44</v>
      </c>
      <c r="H1605" s="266">
        <v>44378</v>
      </c>
      <c r="I1605" s="266">
        <v>45016</v>
      </c>
      <c r="J1605" s="266"/>
      <c r="K1605" t="s">
        <v>1309</v>
      </c>
      <c r="L1605" t="s">
        <v>1310</v>
      </c>
      <c r="M1605" t="s">
        <v>1042</v>
      </c>
      <c r="N1605" t="s">
        <v>48</v>
      </c>
      <c r="O1605">
        <v>14</v>
      </c>
      <c r="P1605" t="s">
        <v>259</v>
      </c>
      <c r="Q1605" t="s">
        <v>49</v>
      </c>
      <c r="R1605" t="s">
        <v>18</v>
      </c>
      <c r="S1605" t="s">
        <v>53</v>
      </c>
      <c r="T1605" t="s">
        <v>51</v>
      </c>
      <c r="U1605" t="s">
        <v>51</v>
      </c>
      <c r="V1605" t="s">
        <v>51</v>
      </c>
      <c r="W1605" s="92">
        <v>50.2</v>
      </c>
      <c r="X1605" s="92">
        <v>50.2</v>
      </c>
      <c r="Y1605" s="93">
        <v>5361360</v>
      </c>
      <c r="Z1605" s="93">
        <v>106800</v>
      </c>
      <c r="AA1605" t="s">
        <v>61</v>
      </c>
      <c r="AB1605" s="266">
        <v>44740</v>
      </c>
      <c r="AC1605" s="266">
        <v>44747</v>
      </c>
      <c r="AD1605" t="s">
        <v>54</v>
      </c>
      <c r="AF1605" t="s">
        <v>55</v>
      </c>
      <c r="AG1605" t="s">
        <v>1469</v>
      </c>
      <c r="AH1605" t="s">
        <v>57</v>
      </c>
      <c r="AI1605" t="s">
        <v>88</v>
      </c>
      <c r="AJ1605" s="266">
        <v>44747</v>
      </c>
      <c r="AK1605" s="266">
        <v>44926</v>
      </c>
      <c r="AL1605" s="266">
        <v>44938</v>
      </c>
    </row>
    <row r="1606" spans="1:38">
      <c r="A1606" t="s">
        <v>38</v>
      </c>
      <c r="B1606" t="s">
        <v>39</v>
      </c>
      <c r="C1606" t="s">
        <v>40</v>
      </c>
      <c r="D1606" t="s">
        <v>41</v>
      </c>
      <c r="E1606" t="s">
        <v>1307</v>
      </c>
      <c r="F1606" t="s">
        <v>1308</v>
      </c>
      <c r="G1606" t="s">
        <v>44</v>
      </c>
      <c r="H1606" s="266">
        <v>44378</v>
      </c>
      <c r="I1606" s="266">
        <v>45016</v>
      </c>
      <c r="J1606" s="266"/>
      <c r="K1606" t="s">
        <v>1309</v>
      </c>
      <c r="L1606" t="s">
        <v>1310</v>
      </c>
      <c r="M1606" t="s">
        <v>1042</v>
      </c>
      <c r="N1606" t="s">
        <v>48</v>
      </c>
      <c r="O1606">
        <v>15</v>
      </c>
      <c r="P1606" t="s">
        <v>261</v>
      </c>
      <c r="Q1606" t="s">
        <v>49</v>
      </c>
      <c r="R1606" t="s">
        <v>18</v>
      </c>
      <c r="S1606" t="s">
        <v>53</v>
      </c>
      <c r="T1606" t="s">
        <v>48</v>
      </c>
      <c r="U1606" t="s">
        <v>48</v>
      </c>
      <c r="V1606" t="s">
        <v>48</v>
      </c>
      <c r="W1606" s="92">
        <v>41.4</v>
      </c>
      <c r="X1606" s="92">
        <v>41.4</v>
      </c>
      <c r="Y1606" s="93">
        <v>3947655</v>
      </c>
      <c r="Z1606" s="93">
        <v>95354</v>
      </c>
      <c r="AA1606" t="s">
        <v>1311</v>
      </c>
      <c r="AB1606" s="266">
        <v>44508</v>
      </c>
      <c r="AC1606" s="266">
        <v>44520</v>
      </c>
      <c r="AD1606" t="s">
        <v>54</v>
      </c>
      <c r="AF1606" t="s">
        <v>55</v>
      </c>
      <c r="AG1606" t="s">
        <v>1470</v>
      </c>
      <c r="AJ1606" s="266"/>
      <c r="AK1606" s="266">
        <v>44926</v>
      </c>
      <c r="AL1606" s="266">
        <v>44938</v>
      </c>
    </row>
    <row r="1607" spans="1:38">
      <c r="A1607" t="s">
        <v>38</v>
      </c>
      <c r="B1607" t="s">
        <v>39</v>
      </c>
      <c r="C1607" t="s">
        <v>40</v>
      </c>
      <c r="D1607" t="s">
        <v>41</v>
      </c>
      <c r="E1607" t="s">
        <v>1307</v>
      </c>
      <c r="F1607" t="s">
        <v>1308</v>
      </c>
      <c r="G1607" t="s">
        <v>44</v>
      </c>
      <c r="H1607" s="266">
        <v>44378</v>
      </c>
      <c r="I1607" s="266">
        <v>45016</v>
      </c>
      <c r="J1607" s="266"/>
      <c r="K1607" t="s">
        <v>1309</v>
      </c>
      <c r="L1607" t="s">
        <v>1310</v>
      </c>
      <c r="M1607" t="s">
        <v>1042</v>
      </c>
      <c r="N1607" t="s">
        <v>48</v>
      </c>
      <c r="O1607">
        <v>15</v>
      </c>
      <c r="P1607" t="s">
        <v>262</v>
      </c>
      <c r="Q1607" t="s">
        <v>49</v>
      </c>
      <c r="R1607" t="s">
        <v>18</v>
      </c>
      <c r="S1607" t="s">
        <v>53</v>
      </c>
      <c r="T1607" t="s">
        <v>51</v>
      </c>
      <c r="U1607" t="s">
        <v>51</v>
      </c>
      <c r="V1607" t="s">
        <v>51</v>
      </c>
      <c r="W1607" s="92">
        <v>53.2</v>
      </c>
      <c r="X1607" s="92">
        <v>53.2</v>
      </c>
      <c r="Y1607" s="93">
        <v>6165880</v>
      </c>
      <c r="Z1607" s="93">
        <v>115900</v>
      </c>
      <c r="AA1607" t="s">
        <v>61</v>
      </c>
      <c r="AB1607" s="266">
        <v>44802</v>
      </c>
      <c r="AC1607" s="266">
        <v>44813</v>
      </c>
      <c r="AD1607" t="s">
        <v>54</v>
      </c>
      <c r="AF1607" t="s">
        <v>55</v>
      </c>
      <c r="AG1607" t="s">
        <v>1471</v>
      </c>
      <c r="AH1607" t="s">
        <v>57</v>
      </c>
      <c r="AI1607" t="s">
        <v>105</v>
      </c>
      <c r="AJ1607" s="266">
        <v>44813</v>
      </c>
      <c r="AK1607" s="266">
        <v>44926</v>
      </c>
      <c r="AL1607" s="266">
        <v>44938</v>
      </c>
    </row>
    <row r="1608" spans="1:38">
      <c r="A1608" t="s">
        <v>38</v>
      </c>
      <c r="B1608" t="s">
        <v>39</v>
      </c>
      <c r="C1608" t="s">
        <v>40</v>
      </c>
      <c r="D1608" t="s">
        <v>41</v>
      </c>
      <c r="E1608" t="s">
        <v>1307</v>
      </c>
      <c r="F1608" t="s">
        <v>1308</v>
      </c>
      <c r="G1608" t="s">
        <v>44</v>
      </c>
      <c r="H1608" s="266">
        <v>44378</v>
      </c>
      <c r="I1608" s="266">
        <v>45016</v>
      </c>
      <c r="J1608" s="266"/>
      <c r="K1608" t="s">
        <v>1309</v>
      </c>
      <c r="L1608" t="s">
        <v>1310</v>
      </c>
      <c r="M1608" t="s">
        <v>1042</v>
      </c>
      <c r="N1608" t="s">
        <v>48</v>
      </c>
      <c r="O1608">
        <v>15</v>
      </c>
      <c r="P1608" t="s">
        <v>263</v>
      </c>
      <c r="Q1608" t="s">
        <v>49</v>
      </c>
      <c r="R1608" t="s">
        <v>18</v>
      </c>
      <c r="S1608" t="s">
        <v>53</v>
      </c>
      <c r="T1608" t="s">
        <v>48</v>
      </c>
      <c r="U1608" t="s">
        <v>48</v>
      </c>
      <c r="V1608" t="s">
        <v>48</v>
      </c>
      <c r="W1608" s="92">
        <v>36.2</v>
      </c>
      <c r="X1608" s="92">
        <v>36.2</v>
      </c>
      <c r="Y1608" s="93">
        <v>3594660</v>
      </c>
      <c r="Z1608" s="93">
        <v>99300</v>
      </c>
      <c r="AA1608" t="s">
        <v>1311</v>
      </c>
      <c r="AB1608" s="266">
        <v>44435</v>
      </c>
      <c r="AC1608" s="266">
        <v>44474</v>
      </c>
      <c r="AD1608" t="s">
        <v>54</v>
      </c>
      <c r="AF1608" t="s">
        <v>55</v>
      </c>
      <c r="AG1608" t="s">
        <v>1472</v>
      </c>
      <c r="AH1608" t="s">
        <v>57</v>
      </c>
      <c r="AI1608" t="s">
        <v>78</v>
      </c>
      <c r="AJ1608" s="266">
        <v>44474</v>
      </c>
      <c r="AK1608" s="266">
        <v>44926</v>
      </c>
      <c r="AL1608" s="266">
        <v>44938</v>
      </c>
    </row>
    <row r="1609" spans="1:38">
      <c r="A1609" t="s">
        <v>38</v>
      </c>
      <c r="B1609" t="s">
        <v>39</v>
      </c>
      <c r="C1609" t="s">
        <v>40</v>
      </c>
      <c r="D1609" t="s">
        <v>41</v>
      </c>
      <c r="E1609" t="s">
        <v>1307</v>
      </c>
      <c r="F1609" t="s">
        <v>1308</v>
      </c>
      <c r="G1609" t="s">
        <v>44</v>
      </c>
      <c r="H1609" s="266">
        <v>44378</v>
      </c>
      <c r="I1609" s="266">
        <v>45016</v>
      </c>
      <c r="J1609" s="266"/>
      <c r="K1609" t="s">
        <v>1309</v>
      </c>
      <c r="L1609" t="s">
        <v>1310</v>
      </c>
      <c r="M1609" t="s">
        <v>1042</v>
      </c>
      <c r="N1609" t="s">
        <v>48</v>
      </c>
      <c r="O1609">
        <v>15</v>
      </c>
      <c r="P1609" t="s">
        <v>264</v>
      </c>
      <c r="Q1609" t="s">
        <v>49</v>
      </c>
      <c r="R1609" t="s">
        <v>18</v>
      </c>
      <c r="S1609" t="s">
        <v>53</v>
      </c>
      <c r="T1609" t="s">
        <v>51</v>
      </c>
      <c r="U1609" t="s">
        <v>51</v>
      </c>
      <c r="V1609" t="s">
        <v>51</v>
      </c>
      <c r="W1609" s="92">
        <v>53.2</v>
      </c>
      <c r="X1609" s="92">
        <v>53.2</v>
      </c>
      <c r="Y1609" s="93">
        <v>6048840</v>
      </c>
      <c r="Z1609" s="93">
        <v>113700</v>
      </c>
      <c r="AA1609" t="s">
        <v>61</v>
      </c>
      <c r="AB1609" s="266">
        <v>44755</v>
      </c>
      <c r="AC1609" s="266">
        <v>44763</v>
      </c>
      <c r="AD1609" t="s">
        <v>54</v>
      </c>
      <c r="AF1609" t="s">
        <v>55</v>
      </c>
      <c r="AG1609" t="s">
        <v>1473</v>
      </c>
      <c r="AH1609" t="s">
        <v>57</v>
      </c>
      <c r="AI1609" t="s">
        <v>88</v>
      </c>
      <c r="AJ1609" s="266">
        <v>44763</v>
      </c>
      <c r="AK1609" s="266">
        <v>44926</v>
      </c>
      <c r="AL1609" s="266">
        <v>44938</v>
      </c>
    </row>
    <row r="1610" spans="1:38">
      <c r="A1610" t="s">
        <v>38</v>
      </c>
      <c r="B1610" t="s">
        <v>39</v>
      </c>
      <c r="C1610" t="s">
        <v>40</v>
      </c>
      <c r="D1610" t="s">
        <v>41</v>
      </c>
      <c r="E1610" t="s">
        <v>1307</v>
      </c>
      <c r="F1610" t="s">
        <v>1308</v>
      </c>
      <c r="G1610" t="s">
        <v>44</v>
      </c>
      <c r="H1610" s="266">
        <v>44378</v>
      </c>
      <c r="I1610" s="266">
        <v>45016</v>
      </c>
      <c r="J1610" s="266"/>
      <c r="K1610" t="s">
        <v>1309</v>
      </c>
      <c r="L1610" t="s">
        <v>1310</v>
      </c>
      <c r="M1610" t="s">
        <v>1042</v>
      </c>
      <c r="N1610" t="s">
        <v>48</v>
      </c>
      <c r="O1610">
        <v>15</v>
      </c>
      <c r="P1610" t="s">
        <v>265</v>
      </c>
      <c r="Q1610" t="s">
        <v>49</v>
      </c>
      <c r="R1610" t="s">
        <v>18</v>
      </c>
      <c r="S1610" t="s">
        <v>53</v>
      </c>
      <c r="T1610" t="s">
        <v>48</v>
      </c>
      <c r="U1610" t="s">
        <v>48</v>
      </c>
      <c r="V1610" t="s">
        <v>48</v>
      </c>
      <c r="W1610" s="92">
        <v>34.6</v>
      </c>
      <c r="X1610" s="92">
        <v>34.6</v>
      </c>
      <c r="Y1610" s="93">
        <v>4875001</v>
      </c>
      <c r="Z1610" s="93">
        <v>140896</v>
      </c>
      <c r="AA1610" t="s">
        <v>1311</v>
      </c>
      <c r="AB1610" s="266">
        <v>44680</v>
      </c>
      <c r="AC1610" s="266">
        <v>44715</v>
      </c>
      <c r="AD1610" t="s">
        <v>54</v>
      </c>
      <c r="AF1610" t="s">
        <v>55</v>
      </c>
      <c r="AG1610" t="s">
        <v>1474</v>
      </c>
      <c r="AH1610" t="s">
        <v>57</v>
      </c>
      <c r="AI1610" t="s">
        <v>88</v>
      </c>
      <c r="AJ1610" s="266">
        <v>44715</v>
      </c>
      <c r="AK1610" s="266">
        <v>44926</v>
      </c>
      <c r="AL1610" s="266">
        <v>44938</v>
      </c>
    </row>
    <row r="1611" spans="1:38">
      <c r="A1611" t="s">
        <v>38</v>
      </c>
      <c r="B1611" t="s">
        <v>39</v>
      </c>
      <c r="C1611" t="s">
        <v>40</v>
      </c>
      <c r="D1611" t="s">
        <v>41</v>
      </c>
      <c r="E1611" t="s">
        <v>1307</v>
      </c>
      <c r="F1611" t="s">
        <v>1308</v>
      </c>
      <c r="G1611" t="s">
        <v>44</v>
      </c>
      <c r="H1611" s="266">
        <v>44378</v>
      </c>
      <c r="I1611" s="266">
        <v>45016</v>
      </c>
      <c r="J1611" s="266"/>
      <c r="K1611" t="s">
        <v>1309</v>
      </c>
      <c r="L1611" t="s">
        <v>1310</v>
      </c>
      <c r="M1611" t="s">
        <v>1042</v>
      </c>
      <c r="N1611" t="s">
        <v>48</v>
      </c>
      <c r="O1611">
        <v>15</v>
      </c>
      <c r="P1611" t="s">
        <v>267</v>
      </c>
      <c r="Q1611" t="s">
        <v>49</v>
      </c>
      <c r="R1611" t="s">
        <v>59</v>
      </c>
      <c r="S1611" t="s">
        <v>50</v>
      </c>
      <c r="T1611" t="s">
        <v>60</v>
      </c>
      <c r="U1611" t="s">
        <v>60</v>
      </c>
      <c r="V1611" t="s">
        <v>60</v>
      </c>
      <c r="W1611" s="92">
        <v>87.8</v>
      </c>
      <c r="X1611" s="92">
        <v>87.8</v>
      </c>
      <c r="Y1611" s="93">
        <v>8990720</v>
      </c>
      <c r="Z1611" s="93">
        <v>102400</v>
      </c>
      <c r="AA1611" t="s">
        <v>61</v>
      </c>
      <c r="AB1611" s="266"/>
      <c r="AC1611" s="266"/>
      <c r="AJ1611" s="266"/>
      <c r="AK1611" s="266"/>
      <c r="AL1611" s="266">
        <v>44938</v>
      </c>
    </row>
    <row r="1612" spans="1:38">
      <c r="A1612" t="s">
        <v>38</v>
      </c>
      <c r="B1612" t="s">
        <v>39</v>
      </c>
      <c r="C1612" t="s">
        <v>40</v>
      </c>
      <c r="D1612" t="s">
        <v>41</v>
      </c>
      <c r="E1612" t="s">
        <v>1307</v>
      </c>
      <c r="F1612" t="s">
        <v>1308</v>
      </c>
      <c r="G1612" t="s">
        <v>44</v>
      </c>
      <c r="H1612" s="266">
        <v>44378</v>
      </c>
      <c r="I1612" s="266">
        <v>45016</v>
      </c>
      <c r="J1612" s="266"/>
      <c r="K1612" t="s">
        <v>1309</v>
      </c>
      <c r="L1612" t="s">
        <v>1310</v>
      </c>
      <c r="M1612" t="s">
        <v>1042</v>
      </c>
      <c r="N1612" t="s">
        <v>48</v>
      </c>
      <c r="O1612">
        <v>15</v>
      </c>
      <c r="P1612" t="s">
        <v>268</v>
      </c>
      <c r="Q1612" t="s">
        <v>49</v>
      </c>
      <c r="R1612" t="s">
        <v>18</v>
      </c>
      <c r="S1612" t="s">
        <v>53</v>
      </c>
      <c r="T1612" t="s">
        <v>51</v>
      </c>
      <c r="U1612" t="s">
        <v>51</v>
      </c>
      <c r="V1612" t="s">
        <v>51</v>
      </c>
      <c r="W1612" s="92">
        <v>50.3</v>
      </c>
      <c r="X1612" s="92">
        <v>50.3</v>
      </c>
      <c r="Y1612" s="93">
        <v>6036000</v>
      </c>
      <c r="Z1612" s="93">
        <v>120000</v>
      </c>
      <c r="AA1612" t="s">
        <v>61</v>
      </c>
      <c r="AB1612" s="266">
        <v>44795</v>
      </c>
      <c r="AC1612" s="266">
        <v>44805</v>
      </c>
      <c r="AD1612" t="s">
        <v>54</v>
      </c>
      <c r="AF1612" t="s">
        <v>55</v>
      </c>
      <c r="AG1612" t="s">
        <v>1475</v>
      </c>
      <c r="AH1612" t="s">
        <v>57</v>
      </c>
      <c r="AI1612" t="s">
        <v>88</v>
      </c>
      <c r="AJ1612" s="266">
        <v>44804</v>
      </c>
      <c r="AK1612" s="266">
        <v>44926</v>
      </c>
      <c r="AL1612" s="266">
        <v>44938</v>
      </c>
    </row>
    <row r="1613" spans="1:38">
      <c r="A1613" t="s">
        <v>38</v>
      </c>
      <c r="B1613" t="s">
        <v>39</v>
      </c>
      <c r="C1613" t="s">
        <v>40</v>
      </c>
      <c r="D1613" t="s">
        <v>41</v>
      </c>
      <c r="E1613" t="s">
        <v>1307</v>
      </c>
      <c r="F1613" t="s">
        <v>1308</v>
      </c>
      <c r="G1613" t="s">
        <v>44</v>
      </c>
      <c r="H1613" s="266">
        <v>44378</v>
      </c>
      <c r="I1613" s="266">
        <v>45016</v>
      </c>
      <c r="J1613" s="266"/>
      <c r="K1613" t="s">
        <v>1309</v>
      </c>
      <c r="L1613" t="s">
        <v>1310</v>
      </c>
      <c r="M1613" t="s">
        <v>1042</v>
      </c>
      <c r="N1613" t="s">
        <v>48</v>
      </c>
      <c r="O1613">
        <v>15</v>
      </c>
      <c r="P1613" t="s">
        <v>269</v>
      </c>
      <c r="Q1613" t="s">
        <v>49</v>
      </c>
      <c r="R1613" t="s">
        <v>18</v>
      </c>
      <c r="S1613" t="s">
        <v>53</v>
      </c>
      <c r="T1613" t="s">
        <v>48</v>
      </c>
      <c r="U1613" t="s">
        <v>48</v>
      </c>
      <c r="V1613" t="s">
        <v>48</v>
      </c>
      <c r="W1613" s="92">
        <v>34.6</v>
      </c>
      <c r="X1613" s="92">
        <v>34.6</v>
      </c>
      <c r="Y1613" s="93">
        <v>5065440</v>
      </c>
      <c r="Z1613" s="93">
        <v>146400</v>
      </c>
      <c r="AA1613" t="s">
        <v>61</v>
      </c>
      <c r="AB1613" s="266">
        <v>44877</v>
      </c>
      <c r="AC1613" s="266">
        <v>44888</v>
      </c>
      <c r="AD1613" t="s">
        <v>54</v>
      </c>
      <c r="AF1613" t="s">
        <v>55</v>
      </c>
      <c r="AG1613" t="s">
        <v>1476</v>
      </c>
      <c r="AH1613" t="s">
        <v>57</v>
      </c>
      <c r="AI1613" t="s">
        <v>78</v>
      </c>
      <c r="AJ1613" s="266">
        <v>44888</v>
      </c>
      <c r="AK1613" s="266">
        <v>44926</v>
      </c>
      <c r="AL1613" s="266">
        <v>44938</v>
      </c>
    </row>
    <row r="1614" spans="1:38">
      <c r="A1614" t="s">
        <v>38</v>
      </c>
      <c r="B1614" t="s">
        <v>39</v>
      </c>
      <c r="C1614" t="s">
        <v>40</v>
      </c>
      <c r="D1614" t="s">
        <v>41</v>
      </c>
      <c r="E1614" t="s">
        <v>1307</v>
      </c>
      <c r="F1614" t="s">
        <v>1308</v>
      </c>
      <c r="G1614" t="s">
        <v>44</v>
      </c>
      <c r="H1614" s="266">
        <v>44378</v>
      </c>
      <c r="I1614" s="266">
        <v>45016</v>
      </c>
      <c r="J1614" s="266"/>
      <c r="K1614" t="s">
        <v>1309</v>
      </c>
      <c r="L1614" t="s">
        <v>1310</v>
      </c>
      <c r="M1614" t="s">
        <v>1042</v>
      </c>
      <c r="N1614" t="s">
        <v>48</v>
      </c>
      <c r="O1614">
        <v>15</v>
      </c>
      <c r="P1614" t="s">
        <v>270</v>
      </c>
      <c r="Q1614" t="s">
        <v>49</v>
      </c>
      <c r="R1614" t="s">
        <v>18</v>
      </c>
      <c r="S1614" t="s">
        <v>53</v>
      </c>
      <c r="T1614" t="s">
        <v>48</v>
      </c>
      <c r="U1614" t="s">
        <v>48</v>
      </c>
      <c r="V1614" t="s">
        <v>48</v>
      </c>
      <c r="W1614" s="92">
        <v>32.6</v>
      </c>
      <c r="X1614" s="92">
        <v>32.6</v>
      </c>
      <c r="Y1614" s="93">
        <v>3256446</v>
      </c>
      <c r="Z1614" s="93">
        <v>99891</v>
      </c>
      <c r="AA1614" t="s">
        <v>1311</v>
      </c>
      <c r="AB1614" s="266">
        <v>44425</v>
      </c>
      <c r="AC1614" s="266">
        <v>44434</v>
      </c>
      <c r="AD1614" t="s">
        <v>54</v>
      </c>
      <c r="AF1614" t="s">
        <v>55</v>
      </c>
      <c r="AG1614" t="s">
        <v>1477</v>
      </c>
      <c r="AH1614" t="s">
        <v>57</v>
      </c>
      <c r="AI1614" t="s">
        <v>88</v>
      </c>
      <c r="AJ1614" s="266">
        <v>44434</v>
      </c>
      <c r="AK1614" s="266">
        <v>44926</v>
      </c>
      <c r="AL1614" s="266">
        <v>44938</v>
      </c>
    </row>
    <row r="1615" spans="1:38">
      <c r="A1615" t="s">
        <v>38</v>
      </c>
      <c r="B1615" t="s">
        <v>39</v>
      </c>
      <c r="C1615" t="s">
        <v>40</v>
      </c>
      <c r="D1615" t="s">
        <v>41</v>
      </c>
      <c r="E1615" t="s">
        <v>1307</v>
      </c>
      <c r="F1615" t="s">
        <v>1308</v>
      </c>
      <c r="G1615" t="s">
        <v>44</v>
      </c>
      <c r="H1615" s="266">
        <v>44378</v>
      </c>
      <c r="I1615" s="266">
        <v>45016</v>
      </c>
      <c r="J1615" s="266"/>
      <c r="K1615" t="s">
        <v>1309</v>
      </c>
      <c r="L1615" t="s">
        <v>1310</v>
      </c>
      <c r="M1615" t="s">
        <v>1042</v>
      </c>
      <c r="N1615" t="s">
        <v>48</v>
      </c>
      <c r="O1615">
        <v>15</v>
      </c>
      <c r="P1615" t="s">
        <v>271</v>
      </c>
      <c r="Q1615" t="s">
        <v>49</v>
      </c>
      <c r="R1615" t="s">
        <v>18</v>
      </c>
      <c r="S1615" t="s">
        <v>53</v>
      </c>
      <c r="T1615" t="s">
        <v>70</v>
      </c>
      <c r="U1615" t="s">
        <v>48</v>
      </c>
      <c r="V1615" t="s">
        <v>70</v>
      </c>
      <c r="W1615" s="92">
        <v>21.4</v>
      </c>
      <c r="X1615" s="92">
        <v>21.4</v>
      </c>
      <c r="Y1615" s="93">
        <v>2565860</v>
      </c>
      <c r="Z1615" s="93">
        <v>119900</v>
      </c>
      <c r="AA1615" t="s">
        <v>61</v>
      </c>
      <c r="AB1615" s="266">
        <v>44511</v>
      </c>
      <c r="AC1615" s="266">
        <v>44524</v>
      </c>
      <c r="AD1615" t="s">
        <v>54</v>
      </c>
      <c r="AF1615" t="s">
        <v>55</v>
      </c>
      <c r="AG1615" t="s">
        <v>1478</v>
      </c>
      <c r="AJ1615" s="266"/>
      <c r="AK1615" s="266">
        <v>44926</v>
      </c>
      <c r="AL1615" s="266">
        <v>44938</v>
      </c>
    </row>
    <row r="1616" spans="1:38">
      <c r="A1616" t="s">
        <v>38</v>
      </c>
      <c r="B1616" t="s">
        <v>39</v>
      </c>
      <c r="C1616" t="s">
        <v>40</v>
      </c>
      <c r="D1616" t="s">
        <v>41</v>
      </c>
      <c r="E1616" t="s">
        <v>1307</v>
      </c>
      <c r="F1616" t="s">
        <v>1308</v>
      </c>
      <c r="G1616" t="s">
        <v>44</v>
      </c>
      <c r="H1616" s="266">
        <v>44378</v>
      </c>
      <c r="I1616" s="266">
        <v>45016</v>
      </c>
      <c r="J1616" s="266"/>
      <c r="K1616" t="s">
        <v>1309</v>
      </c>
      <c r="L1616" t="s">
        <v>1310</v>
      </c>
      <c r="M1616" t="s">
        <v>1042</v>
      </c>
      <c r="N1616" t="s">
        <v>48</v>
      </c>
      <c r="O1616">
        <v>15</v>
      </c>
      <c r="P1616" t="s">
        <v>274</v>
      </c>
      <c r="Q1616" t="s">
        <v>49</v>
      </c>
      <c r="R1616" t="s">
        <v>18</v>
      </c>
      <c r="S1616" t="s">
        <v>53</v>
      </c>
      <c r="T1616" t="s">
        <v>70</v>
      </c>
      <c r="U1616" t="s">
        <v>48</v>
      </c>
      <c r="V1616" t="s">
        <v>70</v>
      </c>
      <c r="W1616" s="92">
        <v>23.2</v>
      </c>
      <c r="X1616" s="92">
        <v>23.2</v>
      </c>
      <c r="Y1616" s="93">
        <v>2960320</v>
      </c>
      <c r="Z1616" s="93">
        <v>127600</v>
      </c>
      <c r="AA1616" t="s">
        <v>1311</v>
      </c>
      <c r="AB1616" s="266">
        <v>44553</v>
      </c>
      <c r="AC1616" s="266">
        <v>44575</v>
      </c>
      <c r="AD1616" t="s">
        <v>54</v>
      </c>
      <c r="AF1616" t="s">
        <v>55</v>
      </c>
      <c r="AG1616" t="s">
        <v>1479</v>
      </c>
      <c r="AH1616" t="s">
        <v>57</v>
      </c>
      <c r="AI1616" t="s">
        <v>88</v>
      </c>
      <c r="AJ1616" s="266">
        <v>44575</v>
      </c>
      <c r="AK1616" s="266">
        <v>44926</v>
      </c>
      <c r="AL1616" s="266">
        <v>44938</v>
      </c>
    </row>
    <row r="1617" spans="1:38">
      <c r="A1617" t="s">
        <v>38</v>
      </c>
      <c r="B1617" t="s">
        <v>39</v>
      </c>
      <c r="C1617" t="s">
        <v>40</v>
      </c>
      <c r="D1617" t="s">
        <v>41</v>
      </c>
      <c r="E1617" t="s">
        <v>1307</v>
      </c>
      <c r="F1617" t="s">
        <v>1308</v>
      </c>
      <c r="G1617" t="s">
        <v>44</v>
      </c>
      <c r="H1617" s="266">
        <v>44378</v>
      </c>
      <c r="I1617" s="266">
        <v>45016</v>
      </c>
      <c r="J1617" s="266"/>
      <c r="K1617" t="s">
        <v>1309</v>
      </c>
      <c r="L1617" t="s">
        <v>1310</v>
      </c>
      <c r="M1617" t="s">
        <v>1042</v>
      </c>
      <c r="N1617" t="s">
        <v>48</v>
      </c>
      <c r="O1617">
        <v>15</v>
      </c>
      <c r="P1617" t="s">
        <v>276</v>
      </c>
      <c r="Q1617" t="s">
        <v>49</v>
      </c>
      <c r="R1617" t="s">
        <v>18</v>
      </c>
      <c r="S1617" t="s">
        <v>53</v>
      </c>
      <c r="T1617" t="s">
        <v>51</v>
      </c>
      <c r="U1617" t="s">
        <v>51</v>
      </c>
      <c r="V1617" t="s">
        <v>51</v>
      </c>
      <c r="W1617" s="92">
        <v>50.2</v>
      </c>
      <c r="X1617" s="92">
        <v>50.2</v>
      </c>
      <c r="Y1617" s="93">
        <v>6340260</v>
      </c>
      <c r="Z1617" s="93">
        <v>126300</v>
      </c>
      <c r="AA1617" t="s">
        <v>61</v>
      </c>
      <c r="AB1617" s="266">
        <v>44848</v>
      </c>
      <c r="AC1617" s="266">
        <v>44865</v>
      </c>
      <c r="AD1617" t="s">
        <v>54</v>
      </c>
      <c r="AF1617" t="s">
        <v>55</v>
      </c>
      <c r="AG1617" t="s">
        <v>1480</v>
      </c>
      <c r="AH1617" t="s">
        <v>57</v>
      </c>
      <c r="AI1617" t="s">
        <v>747</v>
      </c>
      <c r="AJ1617" s="266">
        <v>44864</v>
      </c>
      <c r="AK1617" s="266">
        <v>44926</v>
      </c>
      <c r="AL1617" s="266">
        <v>44938</v>
      </c>
    </row>
    <row r="1618" spans="1:38">
      <c r="A1618" t="s">
        <v>38</v>
      </c>
      <c r="B1618" t="s">
        <v>39</v>
      </c>
      <c r="C1618" t="s">
        <v>40</v>
      </c>
      <c r="D1618" t="s">
        <v>41</v>
      </c>
      <c r="E1618" t="s">
        <v>1307</v>
      </c>
      <c r="F1618" t="s">
        <v>1308</v>
      </c>
      <c r="G1618" t="s">
        <v>44</v>
      </c>
      <c r="H1618" s="266">
        <v>44378</v>
      </c>
      <c r="I1618" s="266">
        <v>45016</v>
      </c>
      <c r="J1618" s="266"/>
      <c r="K1618" t="s">
        <v>1309</v>
      </c>
      <c r="L1618" t="s">
        <v>1310</v>
      </c>
      <c r="M1618" t="s">
        <v>1042</v>
      </c>
      <c r="N1618" t="s">
        <v>48</v>
      </c>
      <c r="O1618">
        <v>16</v>
      </c>
      <c r="P1618" t="s">
        <v>278</v>
      </c>
      <c r="Q1618" t="s">
        <v>49</v>
      </c>
      <c r="R1618" t="s">
        <v>18</v>
      </c>
      <c r="S1618" t="s">
        <v>53</v>
      </c>
      <c r="U1618" t="s">
        <v>48</v>
      </c>
      <c r="V1618" t="s">
        <v>48</v>
      </c>
      <c r="W1618" s="92"/>
      <c r="X1618" s="92">
        <v>41.4</v>
      </c>
      <c r="Y1618" s="93">
        <v>3909112</v>
      </c>
      <c r="Z1618" s="93">
        <v>94423</v>
      </c>
      <c r="AA1618" t="s">
        <v>1052</v>
      </c>
      <c r="AB1618" s="266">
        <v>44496</v>
      </c>
      <c r="AC1618" s="266">
        <v>44525</v>
      </c>
      <c r="AD1618" t="s">
        <v>54</v>
      </c>
      <c r="AF1618" t="s">
        <v>55</v>
      </c>
      <c r="AG1618" t="s">
        <v>1481</v>
      </c>
      <c r="AJ1618" s="266"/>
      <c r="AK1618" s="266">
        <v>44926</v>
      </c>
      <c r="AL1618" s="266">
        <v>44938</v>
      </c>
    </row>
    <row r="1619" spans="1:38">
      <c r="A1619" t="s">
        <v>38</v>
      </c>
      <c r="B1619" t="s">
        <v>39</v>
      </c>
      <c r="C1619" t="s">
        <v>40</v>
      </c>
      <c r="D1619" t="s">
        <v>41</v>
      </c>
      <c r="E1619" t="s">
        <v>1307</v>
      </c>
      <c r="F1619" t="s">
        <v>1308</v>
      </c>
      <c r="G1619" t="s">
        <v>44</v>
      </c>
      <c r="H1619" s="266">
        <v>44378</v>
      </c>
      <c r="I1619" s="266">
        <v>45016</v>
      </c>
      <c r="J1619" s="266"/>
      <c r="K1619" t="s">
        <v>1309</v>
      </c>
      <c r="L1619" t="s">
        <v>1310</v>
      </c>
      <c r="M1619" t="s">
        <v>1042</v>
      </c>
      <c r="N1619" t="s">
        <v>48</v>
      </c>
      <c r="O1619">
        <v>16</v>
      </c>
      <c r="P1619" t="s">
        <v>279</v>
      </c>
      <c r="Q1619" t="s">
        <v>49</v>
      </c>
      <c r="R1619" t="s">
        <v>18</v>
      </c>
      <c r="S1619" t="s">
        <v>53</v>
      </c>
      <c r="T1619" t="s">
        <v>51</v>
      </c>
      <c r="U1619" t="s">
        <v>51</v>
      </c>
      <c r="V1619" t="s">
        <v>51</v>
      </c>
      <c r="W1619" s="92">
        <v>53.2</v>
      </c>
      <c r="X1619" s="92">
        <v>53.2</v>
      </c>
      <c r="Y1619" s="93">
        <v>4522000</v>
      </c>
      <c r="Z1619" s="93">
        <v>85000</v>
      </c>
      <c r="AA1619" t="s">
        <v>61</v>
      </c>
      <c r="AB1619" s="266">
        <v>44456</v>
      </c>
      <c r="AC1619" s="266">
        <v>44503</v>
      </c>
      <c r="AD1619" t="s">
        <v>54</v>
      </c>
      <c r="AF1619" t="s">
        <v>55</v>
      </c>
      <c r="AG1619" t="s">
        <v>1482</v>
      </c>
      <c r="AJ1619" s="266"/>
      <c r="AK1619" s="266">
        <v>44926</v>
      </c>
      <c r="AL1619" s="266">
        <v>44938</v>
      </c>
    </row>
    <row r="1620" spans="1:38">
      <c r="A1620" t="s">
        <v>38</v>
      </c>
      <c r="B1620" t="s">
        <v>39</v>
      </c>
      <c r="C1620" t="s">
        <v>40</v>
      </c>
      <c r="D1620" t="s">
        <v>41</v>
      </c>
      <c r="E1620" t="s">
        <v>1307</v>
      </c>
      <c r="F1620" t="s">
        <v>1308</v>
      </c>
      <c r="G1620" t="s">
        <v>44</v>
      </c>
      <c r="H1620" s="266">
        <v>44378</v>
      </c>
      <c r="I1620" s="266">
        <v>45016</v>
      </c>
      <c r="J1620" s="266"/>
      <c r="K1620" t="s">
        <v>1309</v>
      </c>
      <c r="L1620" t="s">
        <v>1310</v>
      </c>
      <c r="M1620" t="s">
        <v>1042</v>
      </c>
      <c r="N1620" t="s">
        <v>48</v>
      </c>
      <c r="O1620">
        <v>16</v>
      </c>
      <c r="P1620" t="s">
        <v>280</v>
      </c>
      <c r="Q1620" t="s">
        <v>49</v>
      </c>
      <c r="R1620" t="s">
        <v>18</v>
      </c>
      <c r="S1620" t="s">
        <v>53</v>
      </c>
      <c r="T1620" t="s">
        <v>48</v>
      </c>
      <c r="U1620" t="s">
        <v>48</v>
      </c>
      <c r="V1620" t="s">
        <v>48</v>
      </c>
      <c r="W1620" s="92">
        <v>36.2</v>
      </c>
      <c r="X1620" s="92">
        <v>36.2</v>
      </c>
      <c r="Y1620" s="93">
        <v>5140400</v>
      </c>
      <c r="Z1620" s="93">
        <v>142000</v>
      </c>
      <c r="AA1620" t="s">
        <v>61</v>
      </c>
      <c r="AB1620" s="266">
        <v>44802</v>
      </c>
      <c r="AC1620" s="266">
        <v>44811</v>
      </c>
      <c r="AD1620" t="s">
        <v>54</v>
      </c>
      <c r="AF1620" t="s">
        <v>55</v>
      </c>
      <c r="AG1620" t="s">
        <v>1483</v>
      </c>
      <c r="AH1620" t="s">
        <v>57</v>
      </c>
      <c r="AI1620" t="s">
        <v>78</v>
      </c>
      <c r="AJ1620" s="266">
        <v>44811</v>
      </c>
      <c r="AK1620" s="266">
        <v>44926</v>
      </c>
      <c r="AL1620" s="266">
        <v>44938</v>
      </c>
    </row>
    <row r="1621" spans="1:38">
      <c r="A1621" t="s">
        <v>38</v>
      </c>
      <c r="B1621" t="s">
        <v>39</v>
      </c>
      <c r="C1621" t="s">
        <v>40</v>
      </c>
      <c r="D1621" t="s">
        <v>41</v>
      </c>
      <c r="E1621" t="s">
        <v>1307</v>
      </c>
      <c r="F1621" t="s">
        <v>1308</v>
      </c>
      <c r="G1621" t="s">
        <v>44</v>
      </c>
      <c r="H1621" s="266">
        <v>44378</v>
      </c>
      <c r="I1621" s="266">
        <v>45016</v>
      </c>
      <c r="J1621" s="266"/>
      <c r="K1621" t="s">
        <v>1309</v>
      </c>
      <c r="L1621" t="s">
        <v>1310</v>
      </c>
      <c r="M1621" t="s">
        <v>1042</v>
      </c>
      <c r="N1621" t="s">
        <v>48</v>
      </c>
      <c r="O1621">
        <v>16</v>
      </c>
      <c r="P1621" t="s">
        <v>281</v>
      </c>
      <c r="Q1621" t="s">
        <v>49</v>
      </c>
      <c r="R1621" t="s">
        <v>18</v>
      </c>
      <c r="S1621" t="s">
        <v>53</v>
      </c>
      <c r="T1621" t="s">
        <v>51</v>
      </c>
      <c r="U1621" t="s">
        <v>51</v>
      </c>
      <c r="V1621" t="s">
        <v>51</v>
      </c>
      <c r="W1621" s="92">
        <v>53.2</v>
      </c>
      <c r="X1621" s="92">
        <v>53.2</v>
      </c>
      <c r="Y1621" s="93">
        <v>5564720</v>
      </c>
      <c r="Z1621" s="93">
        <v>104600</v>
      </c>
      <c r="AA1621" t="s">
        <v>61</v>
      </c>
      <c r="AB1621" s="266">
        <v>44712</v>
      </c>
      <c r="AC1621" s="266">
        <v>44721</v>
      </c>
      <c r="AD1621" t="s">
        <v>54</v>
      </c>
      <c r="AF1621" t="s">
        <v>55</v>
      </c>
      <c r="AG1621" t="s">
        <v>1484</v>
      </c>
      <c r="AH1621" t="s">
        <v>57</v>
      </c>
      <c r="AI1621" t="s">
        <v>88</v>
      </c>
      <c r="AJ1621" s="266">
        <v>44721</v>
      </c>
      <c r="AK1621" s="266">
        <v>44926</v>
      </c>
      <c r="AL1621" s="266">
        <v>44938</v>
      </c>
    </row>
    <row r="1622" spans="1:38">
      <c r="A1622" t="s">
        <v>38</v>
      </c>
      <c r="B1622" t="s">
        <v>39</v>
      </c>
      <c r="C1622" t="s">
        <v>40</v>
      </c>
      <c r="D1622" t="s">
        <v>41</v>
      </c>
      <c r="E1622" t="s">
        <v>1307</v>
      </c>
      <c r="F1622" t="s">
        <v>1308</v>
      </c>
      <c r="G1622" t="s">
        <v>44</v>
      </c>
      <c r="H1622" s="266">
        <v>44378</v>
      </c>
      <c r="I1622" s="266">
        <v>45016</v>
      </c>
      <c r="J1622" s="266"/>
      <c r="K1622" t="s">
        <v>1309</v>
      </c>
      <c r="L1622" t="s">
        <v>1310</v>
      </c>
      <c r="M1622" t="s">
        <v>1042</v>
      </c>
      <c r="N1622" t="s">
        <v>48</v>
      </c>
      <c r="O1622">
        <v>16</v>
      </c>
      <c r="P1622" t="s">
        <v>282</v>
      </c>
      <c r="Q1622" t="s">
        <v>49</v>
      </c>
      <c r="R1622" t="s">
        <v>18</v>
      </c>
      <c r="S1622" t="s">
        <v>53</v>
      </c>
      <c r="T1622" t="s">
        <v>48</v>
      </c>
      <c r="U1622" t="s">
        <v>48</v>
      </c>
      <c r="V1622" t="s">
        <v>48</v>
      </c>
      <c r="W1622" s="92">
        <v>34.6</v>
      </c>
      <c r="X1622" s="92">
        <v>34.6</v>
      </c>
      <c r="Y1622" s="93">
        <v>4684840</v>
      </c>
      <c r="Z1622" s="93">
        <v>135400</v>
      </c>
      <c r="AA1622" t="s">
        <v>61</v>
      </c>
      <c r="AB1622" s="266">
        <v>44769</v>
      </c>
      <c r="AC1622" s="266">
        <v>44778</v>
      </c>
      <c r="AD1622" t="s">
        <v>54</v>
      </c>
      <c r="AF1622" t="s">
        <v>55</v>
      </c>
      <c r="AG1622" t="s">
        <v>1485</v>
      </c>
      <c r="AH1622" t="s">
        <v>57</v>
      </c>
      <c r="AI1622" t="s">
        <v>1486</v>
      </c>
      <c r="AJ1622" s="266">
        <v>44778</v>
      </c>
      <c r="AK1622" s="266">
        <v>44926</v>
      </c>
      <c r="AL1622" s="266">
        <v>44938</v>
      </c>
    </row>
    <row r="1623" spans="1:38">
      <c r="A1623" t="s">
        <v>38</v>
      </c>
      <c r="B1623" t="s">
        <v>39</v>
      </c>
      <c r="C1623" t="s">
        <v>40</v>
      </c>
      <c r="D1623" t="s">
        <v>41</v>
      </c>
      <c r="E1623" t="s">
        <v>1307</v>
      </c>
      <c r="F1623" t="s">
        <v>1308</v>
      </c>
      <c r="G1623" t="s">
        <v>44</v>
      </c>
      <c r="H1623" s="266">
        <v>44378</v>
      </c>
      <c r="I1623" s="266">
        <v>45016</v>
      </c>
      <c r="J1623" s="266"/>
      <c r="K1623" t="s">
        <v>1309</v>
      </c>
      <c r="L1623" t="s">
        <v>1310</v>
      </c>
      <c r="M1623" t="s">
        <v>1042</v>
      </c>
      <c r="N1623" t="s">
        <v>48</v>
      </c>
      <c r="O1623">
        <v>16</v>
      </c>
      <c r="P1623" t="s">
        <v>283</v>
      </c>
      <c r="Q1623" t="s">
        <v>49</v>
      </c>
      <c r="R1623" t="s">
        <v>18</v>
      </c>
      <c r="S1623" t="s">
        <v>53</v>
      </c>
      <c r="T1623" t="s">
        <v>60</v>
      </c>
      <c r="U1623" t="s">
        <v>60</v>
      </c>
      <c r="V1623" t="s">
        <v>60</v>
      </c>
      <c r="W1623" s="92">
        <v>87.8</v>
      </c>
      <c r="X1623" s="92">
        <v>87.8</v>
      </c>
      <c r="Y1623" s="93">
        <v>7498120</v>
      </c>
      <c r="Z1623" s="93">
        <v>85400</v>
      </c>
      <c r="AA1623" t="s">
        <v>61</v>
      </c>
      <c r="AB1623" s="266">
        <v>44698</v>
      </c>
      <c r="AC1623" s="266">
        <v>44741</v>
      </c>
      <c r="AD1623" t="s">
        <v>54</v>
      </c>
      <c r="AF1623" t="s">
        <v>55</v>
      </c>
      <c r="AG1623" t="s">
        <v>1487</v>
      </c>
      <c r="AH1623" t="s">
        <v>57</v>
      </c>
      <c r="AI1623" t="s">
        <v>78</v>
      </c>
      <c r="AJ1623" s="266">
        <v>44741</v>
      </c>
      <c r="AK1623" s="266">
        <v>44926</v>
      </c>
      <c r="AL1623" s="266">
        <v>44938</v>
      </c>
    </row>
    <row r="1624" spans="1:38">
      <c r="A1624" t="s">
        <v>38</v>
      </c>
      <c r="B1624" t="s">
        <v>39</v>
      </c>
      <c r="C1624" t="s">
        <v>40</v>
      </c>
      <c r="D1624" t="s">
        <v>41</v>
      </c>
      <c r="E1624" t="s">
        <v>1307</v>
      </c>
      <c r="F1624" t="s">
        <v>1308</v>
      </c>
      <c r="G1624" t="s">
        <v>44</v>
      </c>
      <c r="H1624" s="266">
        <v>44378</v>
      </c>
      <c r="I1624" s="266">
        <v>45016</v>
      </c>
      <c r="J1624" s="266"/>
      <c r="K1624" t="s">
        <v>1309</v>
      </c>
      <c r="L1624" t="s">
        <v>1310</v>
      </c>
      <c r="M1624" t="s">
        <v>1042</v>
      </c>
      <c r="N1624" t="s">
        <v>48</v>
      </c>
      <c r="O1624">
        <v>16</v>
      </c>
      <c r="P1624" t="s">
        <v>285</v>
      </c>
      <c r="Q1624" t="s">
        <v>49</v>
      </c>
      <c r="R1624" t="s">
        <v>18</v>
      </c>
      <c r="S1624" t="s">
        <v>53</v>
      </c>
      <c r="T1624" t="s">
        <v>51</v>
      </c>
      <c r="U1624" t="s">
        <v>51</v>
      </c>
      <c r="V1624" t="s">
        <v>51</v>
      </c>
      <c r="W1624" s="92">
        <v>50.3</v>
      </c>
      <c r="X1624" s="92">
        <v>50.3</v>
      </c>
      <c r="Y1624" s="93">
        <v>5291560</v>
      </c>
      <c r="Z1624" s="93">
        <v>105200</v>
      </c>
      <c r="AA1624" t="s">
        <v>61</v>
      </c>
      <c r="AB1624" s="266">
        <v>44715</v>
      </c>
      <c r="AC1624" s="266">
        <v>44721</v>
      </c>
      <c r="AD1624" t="s">
        <v>54</v>
      </c>
      <c r="AF1624" t="s">
        <v>55</v>
      </c>
      <c r="AG1624" t="s">
        <v>1488</v>
      </c>
      <c r="AH1624" t="s">
        <v>57</v>
      </c>
      <c r="AI1624" t="s">
        <v>78</v>
      </c>
      <c r="AJ1624" s="266">
        <v>44721</v>
      </c>
      <c r="AK1624" s="266">
        <v>44926</v>
      </c>
      <c r="AL1624" s="266">
        <v>44938</v>
      </c>
    </row>
    <row r="1625" spans="1:38">
      <c r="A1625" t="s">
        <v>38</v>
      </c>
      <c r="B1625" t="s">
        <v>39</v>
      </c>
      <c r="C1625" t="s">
        <v>40</v>
      </c>
      <c r="D1625" t="s">
        <v>41</v>
      </c>
      <c r="E1625" t="s">
        <v>1307</v>
      </c>
      <c r="F1625" t="s">
        <v>1308</v>
      </c>
      <c r="G1625" t="s">
        <v>44</v>
      </c>
      <c r="H1625" s="266">
        <v>44378</v>
      </c>
      <c r="I1625" s="266">
        <v>45016</v>
      </c>
      <c r="J1625" s="266"/>
      <c r="K1625" t="s">
        <v>1309</v>
      </c>
      <c r="L1625" t="s">
        <v>1310</v>
      </c>
      <c r="M1625" t="s">
        <v>1042</v>
      </c>
      <c r="N1625" t="s">
        <v>48</v>
      </c>
      <c r="O1625">
        <v>16</v>
      </c>
      <c r="P1625" t="s">
        <v>287</v>
      </c>
      <c r="Q1625" t="s">
        <v>49</v>
      </c>
      <c r="R1625" t="s">
        <v>18</v>
      </c>
      <c r="S1625" t="s">
        <v>53</v>
      </c>
      <c r="T1625" t="s">
        <v>48</v>
      </c>
      <c r="U1625" t="s">
        <v>48</v>
      </c>
      <c r="V1625" t="s">
        <v>48</v>
      </c>
      <c r="W1625" s="92">
        <v>34.6</v>
      </c>
      <c r="X1625" s="92">
        <v>34.6</v>
      </c>
      <c r="Y1625" s="93">
        <v>5380300</v>
      </c>
      <c r="Z1625" s="93">
        <v>155500</v>
      </c>
      <c r="AA1625" t="s">
        <v>61</v>
      </c>
      <c r="AB1625" s="266">
        <v>44893</v>
      </c>
      <c r="AC1625" s="266">
        <v>44910</v>
      </c>
      <c r="AD1625" t="s">
        <v>54</v>
      </c>
      <c r="AF1625" t="s">
        <v>55</v>
      </c>
      <c r="AG1625" t="s">
        <v>1489</v>
      </c>
      <c r="AH1625" t="s">
        <v>57</v>
      </c>
      <c r="AI1625" t="s">
        <v>63</v>
      </c>
      <c r="AJ1625" s="266">
        <v>44910</v>
      </c>
      <c r="AK1625" s="266">
        <v>44926</v>
      </c>
      <c r="AL1625" s="266">
        <v>44938</v>
      </c>
    </row>
    <row r="1626" spans="1:38">
      <c r="A1626" t="s">
        <v>38</v>
      </c>
      <c r="B1626" t="s">
        <v>39</v>
      </c>
      <c r="C1626" t="s">
        <v>40</v>
      </c>
      <c r="D1626" t="s">
        <v>41</v>
      </c>
      <c r="E1626" t="s">
        <v>1307</v>
      </c>
      <c r="F1626" t="s">
        <v>1308</v>
      </c>
      <c r="G1626" t="s">
        <v>44</v>
      </c>
      <c r="H1626" s="266">
        <v>44378</v>
      </c>
      <c r="I1626" s="266">
        <v>45016</v>
      </c>
      <c r="J1626" s="266"/>
      <c r="K1626" t="s">
        <v>1309</v>
      </c>
      <c r="L1626" t="s">
        <v>1310</v>
      </c>
      <c r="M1626" t="s">
        <v>1042</v>
      </c>
      <c r="N1626" t="s">
        <v>48</v>
      </c>
      <c r="O1626">
        <v>16</v>
      </c>
      <c r="P1626" t="s">
        <v>289</v>
      </c>
      <c r="Q1626" t="s">
        <v>49</v>
      </c>
      <c r="R1626" t="s">
        <v>18</v>
      </c>
      <c r="S1626" t="s">
        <v>53</v>
      </c>
      <c r="T1626" t="s">
        <v>48</v>
      </c>
      <c r="U1626" t="s">
        <v>48</v>
      </c>
      <c r="V1626" t="s">
        <v>48</v>
      </c>
      <c r="W1626" s="92">
        <v>32.6</v>
      </c>
      <c r="X1626" s="92">
        <v>32.6</v>
      </c>
      <c r="Y1626" s="93">
        <v>3344760</v>
      </c>
      <c r="Z1626" s="93">
        <v>102600</v>
      </c>
      <c r="AA1626" t="s">
        <v>61</v>
      </c>
      <c r="AB1626" s="266">
        <v>44492</v>
      </c>
      <c r="AC1626" s="266">
        <v>44508</v>
      </c>
      <c r="AD1626" t="s">
        <v>54</v>
      </c>
      <c r="AF1626" t="s">
        <v>55</v>
      </c>
      <c r="AG1626" t="s">
        <v>1490</v>
      </c>
      <c r="AJ1626" s="266"/>
      <c r="AK1626" s="266">
        <v>44926</v>
      </c>
      <c r="AL1626" s="266">
        <v>44938</v>
      </c>
    </row>
    <row r="1627" spans="1:38">
      <c r="A1627" t="s">
        <v>38</v>
      </c>
      <c r="B1627" t="s">
        <v>39</v>
      </c>
      <c r="C1627" t="s">
        <v>40</v>
      </c>
      <c r="D1627" t="s">
        <v>41</v>
      </c>
      <c r="E1627" t="s">
        <v>1307</v>
      </c>
      <c r="F1627" t="s">
        <v>1308</v>
      </c>
      <c r="G1627" t="s">
        <v>44</v>
      </c>
      <c r="H1627" s="266">
        <v>44378</v>
      </c>
      <c r="I1627" s="266">
        <v>45016</v>
      </c>
      <c r="J1627" s="266"/>
      <c r="K1627" t="s">
        <v>1309</v>
      </c>
      <c r="L1627" t="s">
        <v>1310</v>
      </c>
      <c r="M1627" t="s">
        <v>1042</v>
      </c>
      <c r="N1627" t="s">
        <v>48</v>
      </c>
      <c r="O1627">
        <v>16</v>
      </c>
      <c r="P1627" t="s">
        <v>290</v>
      </c>
      <c r="Q1627" t="s">
        <v>49</v>
      </c>
      <c r="R1627" t="s">
        <v>18</v>
      </c>
      <c r="S1627" t="s">
        <v>53</v>
      </c>
      <c r="T1627" t="s">
        <v>70</v>
      </c>
      <c r="U1627" t="s">
        <v>48</v>
      </c>
      <c r="V1627" t="s">
        <v>70</v>
      </c>
      <c r="W1627" s="92">
        <v>21.4</v>
      </c>
      <c r="X1627" s="92">
        <v>21.4</v>
      </c>
      <c r="Y1627" s="93">
        <v>2368980</v>
      </c>
      <c r="Z1627" s="93">
        <v>110700</v>
      </c>
      <c r="AA1627" t="s">
        <v>1311</v>
      </c>
      <c r="AB1627" s="266">
        <v>44406</v>
      </c>
      <c r="AC1627" s="266">
        <v>44440</v>
      </c>
      <c r="AD1627" t="s">
        <v>54</v>
      </c>
      <c r="AF1627" t="s">
        <v>55</v>
      </c>
      <c r="AG1627" t="s">
        <v>1491</v>
      </c>
      <c r="AH1627" t="s">
        <v>57</v>
      </c>
      <c r="AI1627" t="s">
        <v>78</v>
      </c>
      <c r="AJ1627" s="266">
        <v>44440</v>
      </c>
      <c r="AK1627" s="266">
        <v>44926</v>
      </c>
      <c r="AL1627" s="266">
        <v>44938</v>
      </c>
    </row>
    <row r="1628" spans="1:38">
      <c r="A1628" t="s">
        <v>38</v>
      </c>
      <c r="B1628" t="s">
        <v>39</v>
      </c>
      <c r="C1628" t="s">
        <v>40</v>
      </c>
      <c r="D1628" t="s">
        <v>41</v>
      </c>
      <c r="E1628" t="s">
        <v>1307</v>
      </c>
      <c r="F1628" t="s">
        <v>1308</v>
      </c>
      <c r="G1628" t="s">
        <v>44</v>
      </c>
      <c r="H1628" s="266">
        <v>44378</v>
      </c>
      <c r="I1628" s="266">
        <v>45016</v>
      </c>
      <c r="J1628" s="266"/>
      <c r="K1628" t="s">
        <v>1309</v>
      </c>
      <c r="L1628" t="s">
        <v>1310</v>
      </c>
      <c r="M1628" t="s">
        <v>1042</v>
      </c>
      <c r="N1628" t="s">
        <v>48</v>
      </c>
      <c r="O1628">
        <v>16</v>
      </c>
      <c r="P1628" t="s">
        <v>291</v>
      </c>
      <c r="Q1628" t="s">
        <v>49</v>
      </c>
      <c r="R1628" t="s">
        <v>18</v>
      </c>
      <c r="S1628" t="s">
        <v>53</v>
      </c>
      <c r="T1628" t="s">
        <v>70</v>
      </c>
      <c r="U1628" t="s">
        <v>48</v>
      </c>
      <c r="V1628" t="s">
        <v>70</v>
      </c>
      <c r="W1628" s="92">
        <v>23.2</v>
      </c>
      <c r="X1628" s="92">
        <v>23.2</v>
      </c>
      <c r="Y1628" s="93">
        <v>3872080</v>
      </c>
      <c r="Z1628" s="93">
        <v>166900</v>
      </c>
      <c r="AA1628" t="s">
        <v>61</v>
      </c>
      <c r="AB1628" s="266">
        <v>44882</v>
      </c>
      <c r="AC1628" s="266">
        <v>44906</v>
      </c>
      <c r="AD1628" t="s">
        <v>54</v>
      </c>
      <c r="AF1628" t="s">
        <v>55</v>
      </c>
      <c r="AG1628" t="s">
        <v>1492</v>
      </c>
      <c r="AH1628" t="s">
        <v>57</v>
      </c>
      <c r="AI1628" t="s">
        <v>78</v>
      </c>
      <c r="AJ1628" s="266">
        <v>44906</v>
      </c>
      <c r="AK1628" s="266">
        <v>44926</v>
      </c>
      <c r="AL1628" s="266">
        <v>44938</v>
      </c>
    </row>
    <row r="1629" spans="1:38">
      <c r="A1629" t="s">
        <v>38</v>
      </c>
      <c r="B1629" t="s">
        <v>39</v>
      </c>
      <c r="C1629" t="s">
        <v>40</v>
      </c>
      <c r="D1629" t="s">
        <v>41</v>
      </c>
      <c r="E1629" t="s">
        <v>1307</v>
      </c>
      <c r="F1629" t="s">
        <v>1308</v>
      </c>
      <c r="G1629" t="s">
        <v>44</v>
      </c>
      <c r="H1629" s="266">
        <v>44378</v>
      </c>
      <c r="I1629" s="266">
        <v>45016</v>
      </c>
      <c r="J1629" s="266"/>
      <c r="K1629" t="s">
        <v>1309</v>
      </c>
      <c r="L1629" t="s">
        <v>1310</v>
      </c>
      <c r="M1629" t="s">
        <v>1042</v>
      </c>
      <c r="N1629" t="s">
        <v>48</v>
      </c>
      <c r="O1629">
        <v>16</v>
      </c>
      <c r="P1629" t="s">
        <v>293</v>
      </c>
      <c r="Q1629" t="s">
        <v>49</v>
      </c>
      <c r="R1629" t="s">
        <v>18</v>
      </c>
      <c r="S1629" t="s">
        <v>53</v>
      </c>
      <c r="U1629" t="s">
        <v>51</v>
      </c>
      <c r="V1629" t="s">
        <v>51</v>
      </c>
      <c r="W1629" s="92"/>
      <c r="X1629" s="92">
        <v>50.2</v>
      </c>
      <c r="Y1629" s="93">
        <v>4352340</v>
      </c>
      <c r="Z1629" s="93">
        <v>86700</v>
      </c>
      <c r="AA1629" t="s">
        <v>1311</v>
      </c>
      <c r="AB1629" s="266">
        <v>44494</v>
      </c>
      <c r="AC1629" s="266">
        <v>44511</v>
      </c>
      <c r="AD1629" t="s">
        <v>54</v>
      </c>
      <c r="AF1629" t="s">
        <v>55</v>
      </c>
      <c r="AG1629" t="s">
        <v>1493</v>
      </c>
      <c r="AJ1629" s="266"/>
      <c r="AK1629" s="266">
        <v>44926</v>
      </c>
      <c r="AL1629" s="266">
        <v>44938</v>
      </c>
    </row>
    <row r="1630" spans="1:38">
      <c r="A1630" t="s">
        <v>38</v>
      </c>
      <c r="B1630" t="s">
        <v>39</v>
      </c>
      <c r="C1630" t="s">
        <v>40</v>
      </c>
      <c r="D1630" t="s">
        <v>41</v>
      </c>
      <c r="E1630" t="s">
        <v>1307</v>
      </c>
      <c r="F1630" t="s">
        <v>1308</v>
      </c>
      <c r="G1630" t="s">
        <v>44</v>
      </c>
      <c r="H1630" s="266">
        <v>44378</v>
      </c>
      <c r="I1630" s="266">
        <v>45016</v>
      </c>
      <c r="J1630" s="266"/>
      <c r="K1630" t="s">
        <v>1309</v>
      </c>
      <c r="L1630" t="s">
        <v>1310</v>
      </c>
      <c r="M1630" t="s">
        <v>1042</v>
      </c>
      <c r="N1630" t="s">
        <v>48</v>
      </c>
      <c r="O1630">
        <v>17</v>
      </c>
      <c r="P1630" t="s">
        <v>295</v>
      </c>
      <c r="Q1630" t="s">
        <v>49</v>
      </c>
      <c r="R1630" t="s">
        <v>59</v>
      </c>
      <c r="S1630" t="s">
        <v>50</v>
      </c>
      <c r="T1630" t="s">
        <v>48</v>
      </c>
      <c r="U1630" t="s">
        <v>48</v>
      </c>
      <c r="V1630" t="s">
        <v>48</v>
      </c>
      <c r="W1630" s="92">
        <v>41.4</v>
      </c>
      <c r="X1630" s="92">
        <v>41.4</v>
      </c>
      <c r="Y1630" s="93">
        <v>6106500</v>
      </c>
      <c r="Z1630" s="93">
        <v>147500</v>
      </c>
      <c r="AA1630" t="s">
        <v>61</v>
      </c>
      <c r="AB1630" s="266"/>
      <c r="AC1630" s="266"/>
      <c r="AJ1630" s="266"/>
      <c r="AK1630" s="266"/>
      <c r="AL1630" s="266">
        <v>44938</v>
      </c>
    </row>
    <row r="1631" spans="1:38">
      <c r="A1631" t="s">
        <v>38</v>
      </c>
      <c r="B1631" t="s">
        <v>39</v>
      </c>
      <c r="C1631" t="s">
        <v>40</v>
      </c>
      <c r="D1631" t="s">
        <v>41</v>
      </c>
      <c r="E1631" t="s">
        <v>1307</v>
      </c>
      <c r="F1631" t="s">
        <v>1308</v>
      </c>
      <c r="G1631" t="s">
        <v>44</v>
      </c>
      <c r="H1631" s="266">
        <v>44378</v>
      </c>
      <c r="I1631" s="266">
        <v>45016</v>
      </c>
      <c r="J1631" s="266"/>
      <c r="K1631" t="s">
        <v>1309</v>
      </c>
      <c r="L1631" t="s">
        <v>1310</v>
      </c>
      <c r="M1631" t="s">
        <v>1042</v>
      </c>
      <c r="N1631" t="s">
        <v>48</v>
      </c>
      <c r="O1631">
        <v>17</v>
      </c>
      <c r="P1631" t="s">
        <v>296</v>
      </c>
      <c r="Q1631" t="s">
        <v>49</v>
      </c>
      <c r="R1631" t="s">
        <v>18</v>
      </c>
      <c r="S1631" t="s">
        <v>53</v>
      </c>
      <c r="U1631" t="s">
        <v>51</v>
      </c>
      <c r="V1631" t="s">
        <v>51</v>
      </c>
      <c r="W1631" s="92"/>
      <c r="X1631" s="92">
        <v>53.2</v>
      </c>
      <c r="Y1631" s="93">
        <v>5567273</v>
      </c>
      <c r="Z1631" s="93">
        <v>104648</v>
      </c>
      <c r="AA1631" t="s">
        <v>1311</v>
      </c>
      <c r="AB1631" s="266">
        <v>44686</v>
      </c>
      <c r="AC1631" s="266">
        <v>44714</v>
      </c>
      <c r="AD1631" t="s">
        <v>54</v>
      </c>
      <c r="AF1631" t="s">
        <v>55</v>
      </c>
      <c r="AG1631" t="s">
        <v>1494</v>
      </c>
      <c r="AH1631" t="s">
        <v>57</v>
      </c>
      <c r="AI1631" t="s">
        <v>78</v>
      </c>
      <c r="AJ1631" s="266">
        <v>44714</v>
      </c>
      <c r="AK1631" s="266">
        <v>44926</v>
      </c>
      <c r="AL1631" s="266">
        <v>44938</v>
      </c>
    </row>
    <row r="1632" spans="1:38">
      <c r="A1632" t="s">
        <v>38</v>
      </c>
      <c r="B1632" t="s">
        <v>39</v>
      </c>
      <c r="C1632" t="s">
        <v>40</v>
      </c>
      <c r="D1632" t="s">
        <v>41</v>
      </c>
      <c r="E1632" t="s">
        <v>1307</v>
      </c>
      <c r="F1632" t="s">
        <v>1308</v>
      </c>
      <c r="G1632" t="s">
        <v>44</v>
      </c>
      <c r="H1632" s="266">
        <v>44378</v>
      </c>
      <c r="I1632" s="266">
        <v>45016</v>
      </c>
      <c r="J1632" s="266"/>
      <c r="K1632" t="s">
        <v>1309</v>
      </c>
      <c r="L1632" t="s">
        <v>1310</v>
      </c>
      <c r="M1632" t="s">
        <v>1042</v>
      </c>
      <c r="N1632" t="s">
        <v>48</v>
      </c>
      <c r="O1632">
        <v>17</v>
      </c>
      <c r="P1632" t="s">
        <v>297</v>
      </c>
      <c r="Q1632" t="s">
        <v>49</v>
      </c>
      <c r="R1632" t="s">
        <v>18</v>
      </c>
      <c r="S1632" t="s">
        <v>53</v>
      </c>
      <c r="T1632" t="s">
        <v>48</v>
      </c>
      <c r="U1632" t="s">
        <v>48</v>
      </c>
      <c r="V1632" t="s">
        <v>48</v>
      </c>
      <c r="W1632" s="92">
        <v>36.2</v>
      </c>
      <c r="X1632" s="92">
        <v>36.2</v>
      </c>
      <c r="Y1632" s="93">
        <v>3858920</v>
      </c>
      <c r="Z1632" s="93">
        <v>106600</v>
      </c>
      <c r="AA1632" t="s">
        <v>61</v>
      </c>
      <c r="AB1632" s="266">
        <v>44520</v>
      </c>
      <c r="AC1632" s="266">
        <v>44543</v>
      </c>
      <c r="AD1632" t="s">
        <v>54</v>
      </c>
      <c r="AF1632" t="s">
        <v>55</v>
      </c>
      <c r="AG1632" t="s">
        <v>1495</v>
      </c>
      <c r="AH1632" t="s">
        <v>57</v>
      </c>
      <c r="AI1632" t="s">
        <v>105</v>
      </c>
      <c r="AJ1632" s="266">
        <v>44543</v>
      </c>
      <c r="AK1632" s="266">
        <v>44926</v>
      </c>
      <c r="AL1632" s="266">
        <v>44938</v>
      </c>
    </row>
    <row r="1633" spans="1:38">
      <c r="A1633" t="s">
        <v>38</v>
      </c>
      <c r="B1633" t="s">
        <v>39</v>
      </c>
      <c r="C1633" t="s">
        <v>40</v>
      </c>
      <c r="D1633" t="s">
        <v>41</v>
      </c>
      <c r="E1633" t="s">
        <v>1307</v>
      </c>
      <c r="F1633" t="s">
        <v>1308</v>
      </c>
      <c r="G1633" t="s">
        <v>44</v>
      </c>
      <c r="H1633" s="266">
        <v>44378</v>
      </c>
      <c r="I1633" s="266">
        <v>45016</v>
      </c>
      <c r="J1633" s="266"/>
      <c r="K1633" t="s">
        <v>1309</v>
      </c>
      <c r="L1633" t="s">
        <v>1310</v>
      </c>
      <c r="M1633" t="s">
        <v>1042</v>
      </c>
      <c r="N1633" t="s">
        <v>48</v>
      </c>
      <c r="O1633">
        <v>17</v>
      </c>
      <c r="P1633" t="s">
        <v>299</v>
      </c>
      <c r="Q1633" t="s">
        <v>49</v>
      </c>
      <c r="R1633" t="s">
        <v>59</v>
      </c>
      <c r="S1633" t="s">
        <v>50</v>
      </c>
      <c r="T1633" t="s">
        <v>51</v>
      </c>
      <c r="U1633" t="s">
        <v>51</v>
      </c>
      <c r="V1633" t="s">
        <v>51</v>
      </c>
      <c r="W1633" s="92">
        <v>53.2</v>
      </c>
      <c r="X1633" s="92">
        <v>53.2</v>
      </c>
      <c r="Y1633" s="93">
        <v>6442520</v>
      </c>
      <c r="Z1633" s="93">
        <v>121100</v>
      </c>
      <c r="AA1633" t="s">
        <v>61</v>
      </c>
      <c r="AB1633" s="266"/>
      <c r="AC1633" s="266"/>
      <c r="AJ1633" s="266"/>
      <c r="AK1633" s="266"/>
      <c r="AL1633" s="266">
        <v>44938</v>
      </c>
    </row>
    <row r="1634" spans="1:38">
      <c r="A1634" t="s">
        <v>38</v>
      </c>
      <c r="B1634" t="s">
        <v>39</v>
      </c>
      <c r="C1634" t="s">
        <v>40</v>
      </c>
      <c r="D1634" t="s">
        <v>41</v>
      </c>
      <c r="E1634" t="s">
        <v>1307</v>
      </c>
      <c r="F1634" t="s">
        <v>1308</v>
      </c>
      <c r="G1634" t="s">
        <v>44</v>
      </c>
      <c r="H1634" s="266">
        <v>44378</v>
      </c>
      <c r="I1634" s="266">
        <v>45016</v>
      </c>
      <c r="J1634" s="266"/>
      <c r="K1634" t="s">
        <v>1309</v>
      </c>
      <c r="L1634" t="s">
        <v>1310</v>
      </c>
      <c r="M1634" t="s">
        <v>1042</v>
      </c>
      <c r="N1634" t="s">
        <v>48</v>
      </c>
      <c r="O1634">
        <v>17</v>
      </c>
      <c r="P1634" t="s">
        <v>300</v>
      </c>
      <c r="Q1634" t="s">
        <v>49</v>
      </c>
      <c r="R1634" t="s">
        <v>18</v>
      </c>
      <c r="S1634" t="s">
        <v>53</v>
      </c>
      <c r="T1634" t="s">
        <v>48</v>
      </c>
      <c r="U1634" t="s">
        <v>48</v>
      </c>
      <c r="V1634" t="s">
        <v>48</v>
      </c>
      <c r="W1634" s="92">
        <v>34.6</v>
      </c>
      <c r="X1634" s="92">
        <v>34.6</v>
      </c>
      <c r="Y1634" s="93">
        <v>3750640</v>
      </c>
      <c r="Z1634" s="93">
        <v>108400</v>
      </c>
      <c r="AA1634" t="s">
        <v>1311</v>
      </c>
      <c r="AB1634" s="266">
        <v>44523</v>
      </c>
      <c r="AC1634" s="266">
        <v>44545</v>
      </c>
      <c r="AD1634" t="s">
        <v>54</v>
      </c>
      <c r="AF1634" t="s">
        <v>55</v>
      </c>
      <c r="AG1634" t="s">
        <v>1496</v>
      </c>
      <c r="AH1634" t="s">
        <v>57</v>
      </c>
      <c r="AI1634" t="s">
        <v>88</v>
      </c>
      <c r="AJ1634" s="266">
        <v>44545</v>
      </c>
      <c r="AK1634" s="266">
        <v>44926</v>
      </c>
      <c r="AL1634" s="266">
        <v>44938</v>
      </c>
    </row>
    <row r="1635" spans="1:38">
      <c r="A1635" t="s">
        <v>38</v>
      </c>
      <c r="B1635" t="s">
        <v>39</v>
      </c>
      <c r="C1635" t="s">
        <v>40</v>
      </c>
      <c r="D1635" t="s">
        <v>41</v>
      </c>
      <c r="E1635" t="s">
        <v>1307</v>
      </c>
      <c r="F1635" t="s">
        <v>1308</v>
      </c>
      <c r="G1635" t="s">
        <v>44</v>
      </c>
      <c r="H1635" s="266">
        <v>44378</v>
      </c>
      <c r="I1635" s="266">
        <v>45016</v>
      </c>
      <c r="J1635" s="266"/>
      <c r="K1635" t="s">
        <v>1309</v>
      </c>
      <c r="L1635" t="s">
        <v>1310</v>
      </c>
      <c r="M1635" t="s">
        <v>1042</v>
      </c>
      <c r="N1635" t="s">
        <v>48</v>
      </c>
      <c r="O1635">
        <v>17</v>
      </c>
      <c r="P1635" t="s">
        <v>301</v>
      </c>
      <c r="Q1635" t="s">
        <v>49</v>
      </c>
      <c r="R1635" t="s">
        <v>18</v>
      </c>
      <c r="S1635" t="s">
        <v>53</v>
      </c>
      <c r="T1635" t="s">
        <v>60</v>
      </c>
      <c r="U1635" t="s">
        <v>60</v>
      </c>
      <c r="V1635" t="s">
        <v>60</v>
      </c>
      <c r="W1635" s="92">
        <v>87.8</v>
      </c>
      <c r="X1635" s="92">
        <v>87.8</v>
      </c>
      <c r="Y1635" s="93">
        <v>7831760</v>
      </c>
      <c r="Z1635" s="93">
        <v>89200</v>
      </c>
      <c r="AA1635" t="s">
        <v>61</v>
      </c>
      <c r="AB1635" s="266">
        <v>44790</v>
      </c>
      <c r="AC1635" s="266">
        <v>44803</v>
      </c>
      <c r="AD1635" t="s">
        <v>54</v>
      </c>
      <c r="AF1635" t="s">
        <v>55</v>
      </c>
      <c r="AG1635" t="s">
        <v>1497</v>
      </c>
      <c r="AH1635" t="s">
        <v>57</v>
      </c>
      <c r="AI1635" t="s">
        <v>73</v>
      </c>
      <c r="AJ1635" s="266">
        <v>44803</v>
      </c>
      <c r="AK1635" s="266">
        <v>44926</v>
      </c>
      <c r="AL1635" s="266">
        <v>44938</v>
      </c>
    </row>
    <row r="1636" spans="1:38">
      <c r="A1636" t="s">
        <v>38</v>
      </c>
      <c r="B1636" t="s">
        <v>39</v>
      </c>
      <c r="C1636" t="s">
        <v>40</v>
      </c>
      <c r="D1636" t="s">
        <v>41</v>
      </c>
      <c r="E1636" t="s">
        <v>1307</v>
      </c>
      <c r="F1636" t="s">
        <v>1308</v>
      </c>
      <c r="G1636" t="s">
        <v>44</v>
      </c>
      <c r="H1636" s="266">
        <v>44378</v>
      </c>
      <c r="I1636" s="266">
        <v>45016</v>
      </c>
      <c r="J1636" s="266"/>
      <c r="K1636" t="s">
        <v>1309</v>
      </c>
      <c r="L1636" t="s">
        <v>1310</v>
      </c>
      <c r="M1636" t="s">
        <v>1042</v>
      </c>
      <c r="N1636" t="s">
        <v>48</v>
      </c>
      <c r="O1636">
        <v>17</v>
      </c>
      <c r="P1636" t="s">
        <v>302</v>
      </c>
      <c r="Q1636" t="s">
        <v>49</v>
      </c>
      <c r="R1636" t="s">
        <v>18</v>
      </c>
      <c r="S1636" t="s">
        <v>53</v>
      </c>
      <c r="T1636" t="s">
        <v>51</v>
      </c>
      <c r="U1636" t="s">
        <v>51</v>
      </c>
      <c r="V1636" t="s">
        <v>51</v>
      </c>
      <c r="W1636" s="92">
        <v>50.3</v>
      </c>
      <c r="X1636" s="92">
        <v>50.3</v>
      </c>
      <c r="Y1636" s="93">
        <v>4361010</v>
      </c>
      <c r="Z1636" s="93">
        <v>86700</v>
      </c>
      <c r="AA1636" t="s">
        <v>1311</v>
      </c>
      <c r="AB1636" s="266">
        <v>44491</v>
      </c>
      <c r="AC1636" s="266">
        <v>44502</v>
      </c>
      <c r="AD1636" t="s">
        <v>54</v>
      </c>
      <c r="AF1636" t="s">
        <v>55</v>
      </c>
      <c r="AG1636" t="s">
        <v>1498</v>
      </c>
      <c r="AJ1636" s="266"/>
      <c r="AK1636" s="266">
        <v>44926</v>
      </c>
      <c r="AL1636" s="266">
        <v>44938</v>
      </c>
    </row>
    <row r="1637" spans="1:38">
      <c r="A1637" t="s">
        <v>38</v>
      </c>
      <c r="B1637" t="s">
        <v>39</v>
      </c>
      <c r="C1637" t="s">
        <v>40</v>
      </c>
      <c r="D1637" t="s">
        <v>41</v>
      </c>
      <c r="E1637" t="s">
        <v>1307</v>
      </c>
      <c r="F1637" t="s">
        <v>1308</v>
      </c>
      <c r="G1637" t="s">
        <v>44</v>
      </c>
      <c r="H1637" s="266">
        <v>44378</v>
      </c>
      <c r="I1637" s="266">
        <v>45016</v>
      </c>
      <c r="J1637" s="266"/>
      <c r="K1637" t="s">
        <v>1309</v>
      </c>
      <c r="L1637" t="s">
        <v>1310</v>
      </c>
      <c r="M1637" t="s">
        <v>1042</v>
      </c>
      <c r="N1637" t="s">
        <v>48</v>
      </c>
      <c r="O1637">
        <v>17</v>
      </c>
      <c r="P1637" t="s">
        <v>303</v>
      </c>
      <c r="Q1637" t="s">
        <v>49</v>
      </c>
      <c r="R1637" t="s">
        <v>18</v>
      </c>
      <c r="S1637" t="s">
        <v>53</v>
      </c>
      <c r="U1637" t="s">
        <v>48</v>
      </c>
      <c r="V1637" t="s">
        <v>48</v>
      </c>
      <c r="W1637" s="92"/>
      <c r="X1637" s="92">
        <v>34.6</v>
      </c>
      <c r="Y1637" s="93">
        <v>5222870</v>
      </c>
      <c r="Z1637" s="93">
        <v>150950</v>
      </c>
      <c r="AA1637" t="s">
        <v>1052</v>
      </c>
      <c r="AB1637" s="266">
        <v>44869</v>
      </c>
      <c r="AC1637" s="266">
        <v>44881</v>
      </c>
      <c r="AD1637" t="s">
        <v>54</v>
      </c>
      <c r="AF1637" t="s">
        <v>55</v>
      </c>
      <c r="AG1637" t="s">
        <v>1499</v>
      </c>
      <c r="AH1637" t="s">
        <v>57</v>
      </c>
      <c r="AI1637" t="s">
        <v>78</v>
      </c>
      <c r="AJ1637" s="266">
        <v>44881</v>
      </c>
      <c r="AK1637" s="266">
        <v>44926</v>
      </c>
      <c r="AL1637" s="266">
        <v>44938</v>
      </c>
    </row>
    <row r="1638" spans="1:38">
      <c r="A1638" t="s">
        <v>38</v>
      </c>
      <c r="B1638" t="s">
        <v>39</v>
      </c>
      <c r="C1638" t="s">
        <v>40</v>
      </c>
      <c r="D1638" t="s">
        <v>41</v>
      </c>
      <c r="E1638" t="s">
        <v>1307</v>
      </c>
      <c r="F1638" t="s">
        <v>1308</v>
      </c>
      <c r="G1638" t="s">
        <v>44</v>
      </c>
      <c r="H1638" s="266">
        <v>44378</v>
      </c>
      <c r="I1638" s="266">
        <v>45016</v>
      </c>
      <c r="J1638" s="266"/>
      <c r="K1638" t="s">
        <v>1309</v>
      </c>
      <c r="L1638" t="s">
        <v>1310</v>
      </c>
      <c r="M1638" t="s">
        <v>1042</v>
      </c>
      <c r="N1638" t="s">
        <v>48</v>
      </c>
      <c r="O1638">
        <v>17</v>
      </c>
      <c r="P1638" t="s">
        <v>305</v>
      </c>
      <c r="Q1638" t="s">
        <v>49</v>
      </c>
      <c r="R1638" t="s">
        <v>18</v>
      </c>
      <c r="S1638" t="s">
        <v>53</v>
      </c>
      <c r="T1638" t="s">
        <v>48</v>
      </c>
      <c r="U1638" t="s">
        <v>48</v>
      </c>
      <c r="V1638" t="s">
        <v>48</v>
      </c>
      <c r="W1638" s="92">
        <v>32.6</v>
      </c>
      <c r="X1638" s="92">
        <v>32.6</v>
      </c>
      <c r="Y1638" s="93">
        <v>4479240</v>
      </c>
      <c r="Z1638" s="93">
        <v>137400</v>
      </c>
      <c r="AA1638" t="s">
        <v>61</v>
      </c>
      <c r="AB1638" s="266">
        <v>44719</v>
      </c>
      <c r="AC1638" s="266">
        <v>44743</v>
      </c>
      <c r="AD1638" t="s">
        <v>54</v>
      </c>
      <c r="AF1638" t="s">
        <v>55</v>
      </c>
      <c r="AG1638" t="s">
        <v>1500</v>
      </c>
      <c r="AJ1638" s="266"/>
      <c r="AK1638" s="266">
        <v>44926</v>
      </c>
      <c r="AL1638" s="266">
        <v>44938</v>
      </c>
    </row>
    <row r="1639" spans="1:38">
      <c r="A1639" t="s">
        <v>38</v>
      </c>
      <c r="B1639" t="s">
        <v>39</v>
      </c>
      <c r="C1639" t="s">
        <v>40</v>
      </c>
      <c r="D1639" t="s">
        <v>41</v>
      </c>
      <c r="E1639" t="s">
        <v>1307</v>
      </c>
      <c r="F1639" t="s">
        <v>1308</v>
      </c>
      <c r="G1639" t="s">
        <v>44</v>
      </c>
      <c r="H1639" s="266">
        <v>44378</v>
      </c>
      <c r="I1639" s="266">
        <v>45016</v>
      </c>
      <c r="J1639" s="266"/>
      <c r="K1639" t="s">
        <v>1309</v>
      </c>
      <c r="L1639" t="s">
        <v>1310</v>
      </c>
      <c r="M1639" t="s">
        <v>1042</v>
      </c>
      <c r="N1639" t="s">
        <v>48</v>
      </c>
      <c r="O1639">
        <v>17</v>
      </c>
      <c r="P1639" t="s">
        <v>306</v>
      </c>
      <c r="Q1639" t="s">
        <v>49</v>
      </c>
      <c r="R1639" t="s">
        <v>59</v>
      </c>
      <c r="S1639" t="s">
        <v>50</v>
      </c>
      <c r="T1639" t="s">
        <v>70</v>
      </c>
      <c r="U1639" t="s">
        <v>48</v>
      </c>
      <c r="V1639" t="s">
        <v>70</v>
      </c>
      <c r="W1639" s="92">
        <v>21.4</v>
      </c>
      <c r="X1639" s="92">
        <v>21.4</v>
      </c>
      <c r="Y1639" s="93">
        <v>3909780</v>
      </c>
      <c r="Z1639" s="93">
        <v>182700</v>
      </c>
      <c r="AA1639" t="s">
        <v>61</v>
      </c>
      <c r="AB1639" s="266"/>
      <c r="AC1639" s="266"/>
      <c r="AJ1639" s="266"/>
      <c r="AK1639" s="266"/>
      <c r="AL1639" s="266">
        <v>44938</v>
      </c>
    </row>
    <row r="1640" spans="1:38">
      <c r="A1640" t="s">
        <v>38</v>
      </c>
      <c r="B1640" t="s">
        <v>39</v>
      </c>
      <c r="C1640" t="s">
        <v>40</v>
      </c>
      <c r="D1640" t="s">
        <v>41</v>
      </c>
      <c r="E1640" t="s">
        <v>1307</v>
      </c>
      <c r="F1640" t="s">
        <v>1308</v>
      </c>
      <c r="G1640" t="s">
        <v>44</v>
      </c>
      <c r="H1640" s="266">
        <v>44378</v>
      </c>
      <c r="I1640" s="266">
        <v>45016</v>
      </c>
      <c r="J1640" s="266"/>
      <c r="K1640" t="s">
        <v>1309</v>
      </c>
      <c r="L1640" t="s">
        <v>1310</v>
      </c>
      <c r="M1640" t="s">
        <v>1042</v>
      </c>
      <c r="N1640" t="s">
        <v>48</v>
      </c>
      <c r="O1640">
        <v>17</v>
      </c>
      <c r="P1640" t="s">
        <v>307</v>
      </c>
      <c r="Q1640" t="s">
        <v>49</v>
      </c>
      <c r="R1640" t="s">
        <v>18</v>
      </c>
      <c r="S1640" t="s">
        <v>53</v>
      </c>
      <c r="T1640" t="s">
        <v>70</v>
      </c>
      <c r="U1640" t="s">
        <v>48</v>
      </c>
      <c r="V1640" t="s">
        <v>70</v>
      </c>
      <c r="W1640" s="92">
        <v>23.2</v>
      </c>
      <c r="X1640" s="92">
        <v>23.2</v>
      </c>
      <c r="Y1640" s="93">
        <v>2468480</v>
      </c>
      <c r="Z1640" s="93">
        <v>106400</v>
      </c>
      <c r="AA1640" t="s">
        <v>1311</v>
      </c>
      <c r="AB1640" s="266">
        <v>44443</v>
      </c>
      <c r="AC1640" s="266">
        <v>44449</v>
      </c>
      <c r="AD1640" t="s">
        <v>54</v>
      </c>
      <c r="AF1640" t="s">
        <v>55</v>
      </c>
      <c r="AG1640" t="s">
        <v>1501</v>
      </c>
      <c r="AH1640" t="s">
        <v>57</v>
      </c>
      <c r="AI1640" t="s">
        <v>78</v>
      </c>
      <c r="AJ1640" s="266">
        <v>44449</v>
      </c>
      <c r="AK1640" s="266">
        <v>44926</v>
      </c>
      <c r="AL1640" s="266">
        <v>44938</v>
      </c>
    </row>
    <row r="1641" spans="1:38">
      <c r="A1641" t="s">
        <v>38</v>
      </c>
      <c r="B1641" t="s">
        <v>39</v>
      </c>
      <c r="C1641" t="s">
        <v>40</v>
      </c>
      <c r="D1641" t="s">
        <v>41</v>
      </c>
      <c r="E1641" t="s">
        <v>1307</v>
      </c>
      <c r="F1641" t="s">
        <v>1308</v>
      </c>
      <c r="G1641" t="s">
        <v>44</v>
      </c>
      <c r="H1641" s="266">
        <v>44378</v>
      </c>
      <c r="I1641" s="266">
        <v>45016</v>
      </c>
      <c r="J1641" s="266"/>
      <c r="K1641" t="s">
        <v>1309</v>
      </c>
      <c r="L1641" t="s">
        <v>1310</v>
      </c>
      <c r="M1641" t="s">
        <v>1042</v>
      </c>
      <c r="N1641" t="s">
        <v>48</v>
      </c>
      <c r="O1641">
        <v>17</v>
      </c>
      <c r="P1641" t="s">
        <v>308</v>
      </c>
      <c r="Q1641" t="s">
        <v>49</v>
      </c>
      <c r="R1641" t="s">
        <v>18</v>
      </c>
      <c r="S1641" t="s">
        <v>53</v>
      </c>
      <c r="T1641" t="s">
        <v>51</v>
      </c>
      <c r="U1641" t="s">
        <v>51</v>
      </c>
      <c r="V1641" t="s">
        <v>51</v>
      </c>
      <c r="W1641" s="92">
        <v>50.2</v>
      </c>
      <c r="X1641" s="92">
        <v>50.2</v>
      </c>
      <c r="Y1641" s="93">
        <v>5582240</v>
      </c>
      <c r="Z1641" s="93">
        <v>111200</v>
      </c>
      <c r="AA1641" t="s">
        <v>61</v>
      </c>
      <c r="AB1641" s="266">
        <v>44741</v>
      </c>
      <c r="AC1641" s="266">
        <v>44767</v>
      </c>
      <c r="AD1641" t="s">
        <v>54</v>
      </c>
      <c r="AF1641" t="s">
        <v>55</v>
      </c>
      <c r="AG1641" t="s">
        <v>1502</v>
      </c>
      <c r="AH1641" t="s">
        <v>57</v>
      </c>
      <c r="AI1641" t="s">
        <v>105</v>
      </c>
      <c r="AJ1641" s="266">
        <v>44767</v>
      </c>
      <c r="AK1641" s="266">
        <v>44926</v>
      </c>
      <c r="AL1641" s="266">
        <v>44938</v>
      </c>
    </row>
    <row r="1642" spans="1:38">
      <c r="A1642" t="s">
        <v>38</v>
      </c>
      <c r="B1642" t="s">
        <v>39</v>
      </c>
      <c r="C1642" t="s">
        <v>40</v>
      </c>
      <c r="D1642" t="s">
        <v>41</v>
      </c>
      <c r="E1642" t="s">
        <v>1307</v>
      </c>
      <c r="F1642" t="s">
        <v>1308</v>
      </c>
      <c r="G1642" t="s">
        <v>44</v>
      </c>
      <c r="H1642" s="266">
        <v>44378</v>
      </c>
      <c r="I1642" s="266">
        <v>45016</v>
      </c>
      <c r="J1642" s="266"/>
      <c r="K1642" t="s">
        <v>1309</v>
      </c>
      <c r="L1642" t="s">
        <v>1310</v>
      </c>
      <c r="M1642" t="s">
        <v>1042</v>
      </c>
      <c r="N1642" t="s">
        <v>48</v>
      </c>
      <c r="O1642">
        <v>18</v>
      </c>
      <c r="P1642" t="s">
        <v>309</v>
      </c>
      <c r="Q1642" t="s">
        <v>49</v>
      </c>
      <c r="R1642" t="s">
        <v>18</v>
      </c>
      <c r="S1642" t="s">
        <v>53</v>
      </c>
      <c r="T1642" t="s">
        <v>48</v>
      </c>
      <c r="U1642" t="s">
        <v>48</v>
      </c>
      <c r="V1642" t="s">
        <v>48</v>
      </c>
      <c r="W1642" s="92">
        <v>41.4</v>
      </c>
      <c r="X1642" s="92">
        <v>41.4</v>
      </c>
      <c r="Y1642" s="93">
        <v>3870568</v>
      </c>
      <c r="Z1642" s="93">
        <v>93492</v>
      </c>
      <c r="AA1642" t="s">
        <v>1311</v>
      </c>
      <c r="AB1642" s="266">
        <v>44487</v>
      </c>
      <c r="AC1642" s="266">
        <v>44502</v>
      </c>
      <c r="AD1642" t="s">
        <v>54</v>
      </c>
      <c r="AF1642" t="s">
        <v>55</v>
      </c>
      <c r="AG1642" t="s">
        <v>1503</v>
      </c>
      <c r="AH1642" t="s">
        <v>57</v>
      </c>
      <c r="AI1642" t="s">
        <v>78</v>
      </c>
      <c r="AJ1642" s="266">
        <v>44502</v>
      </c>
      <c r="AK1642" s="266">
        <v>44926</v>
      </c>
      <c r="AL1642" s="266">
        <v>44938</v>
      </c>
    </row>
    <row r="1643" spans="1:38">
      <c r="A1643" t="s">
        <v>38</v>
      </c>
      <c r="B1643" t="s">
        <v>39</v>
      </c>
      <c r="C1643" t="s">
        <v>40</v>
      </c>
      <c r="D1643" t="s">
        <v>41</v>
      </c>
      <c r="E1643" t="s">
        <v>1307</v>
      </c>
      <c r="F1643" t="s">
        <v>1308</v>
      </c>
      <c r="G1643" t="s">
        <v>44</v>
      </c>
      <c r="H1643" s="266">
        <v>44378</v>
      </c>
      <c r="I1643" s="266">
        <v>45016</v>
      </c>
      <c r="J1643" s="266"/>
      <c r="K1643" t="s">
        <v>1309</v>
      </c>
      <c r="L1643" t="s">
        <v>1310</v>
      </c>
      <c r="M1643" t="s">
        <v>1042</v>
      </c>
      <c r="N1643" t="s">
        <v>48</v>
      </c>
      <c r="O1643">
        <v>18</v>
      </c>
      <c r="P1643" t="s">
        <v>310</v>
      </c>
      <c r="Q1643" t="s">
        <v>49</v>
      </c>
      <c r="R1643" t="s">
        <v>18</v>
      </c>
      <c r="S1643" t="s">
        <v>53</v>
      </c>
      <c r="T1643" t="s">
        <v>51</v>
      </c>
      <c r="U1643" t="s">
        <v>51</v>
      </c>
      <c r="V1643" t="s">
        <v>51</v>
      </c>
      <c r="W1643" s="92">
        <v>53.2</v>
      </c>
      <c r="X1643" s="92">
        <v>53.2</v>
      </c>
      <c r="Y1643" s="93">
        <v>4473268</v>
      </c>
      <c r="Z1643" s="93">
        <v>84084</v>
      </c>
      <c r="AA1643" t="s">
        <v>1311</v>
      </c>
      <c r="AB1643" s="266">
        <v>44500</v>
      </c>
      <c r="AC1643" s="266">
        <v>44523</v>
      </c>
      <c r="AD1643" t="s">
        <v>54</v>
      </c>
      <c r="AF1643" t="s">
        <v>55</v>
      </c>
      <c r="AG1643" t="s">
        <v>1504</v>
      </c>
      <c r="AJ1643" s="266"/>
      <c r="AK1643" s="266">
        <v>44926</v>
      </c>
      <c r="AL1643" s="266">
        <v>44938</v>
      </c>
    </row>
    <row r="1644" spans="1:38">
      <c r="A1644" t="s">
        <v>38</v>
      </c>
      <c r="B1644" t="s">
        <v>39</v>
      </c>
      <c r="C1644" t="s">
        <v>40</v>
      </c>
      <c r="D1644" t="s">
        <v>41</v>
      </c>
      <c r="E1644" t="s">
        <v>1307</v>
      </c>
      <c r="F1644" t="s">
        <v>1308</v>
      </c>
      <c r="G1644" t="s">
        <v>44</v>
      </c>
      <c r="H1644" s="266">
        <v>44378</v>
      </c>
      <c r="I1644" s="266">
        <v>45016</v>
      </c>
      <c r="J1644" s="266"/>
      <c r="K1644" t="s">
        <v>1309</v>
      </c>
      <c r="L1644" t="s">
        <v>1310</v>
      </c>
      <c r="M1644" t="s">
        <v>1042</v>
      </c>
      <c r="N1644" t="s">
        <v>48</v>
      </c>
      <c r="O1644">
        <v>18</v>
      </c>
      <c r="P1644" t="s">
        <v>311</v>
      </c>
      <c r="Q1644" t="s">
        <v>49</v>
      </c>
      <c r="R1644" t="s">
        <v>18</v>
      </c>
      <c r="S1644" t="s">
        <v>53</v>
      </c>
      <c r="T1644" t="s">
        <v>48</v>
      </c>
      <c r="U1644" t="s">
        <v>48</v>
      </c>
      <c r="V1644" t="s">
        <v>48</v>
      </c>
      <c r="W1644" s="92">
        <v>36.2</v>
      </c>
      <c r="X1644" s="92">
        <v>36.2</v>
      </c>
      <c r="Y1644" s="93">
        <v>3580180</v>
      </c>
      <c r="Z1644" s="93">
        <v>98900</v>
      </c>
      <c r="AA1644" t="s">
        <v>1311</v>
      </c>
      <c r="AB1644" s="266">
        <v>44411</v>
      </c>
      <c r="AC1644" s="266">
        <v>44425</v>
      </c>
      <c r="AD1644" t="s">
        <v>54</v>
      </c>
      <c r="AF1644" t="s">
        <v>55</v>
      </c>
      <c r="AG1644" t="s">
        <v>1505</v>
      </c>
      <c r="AH1644" t="s">
        <v>57</v>
      </c>
      <c r="AI1644" t="s">
        <v>78</v>
      </c>
      <c r="AJ1644" s="266">
        <v>44425</v>
      </c>
      <c r="AK1644" s="266">
        <v>44926</v>
      </c>
      <c r="AL1644" s="266">
        <v>44938</v>
      </c>
    </row>
    <row r="1645" spans="1:38">
      <c r="A1645" t="s">
        <v>38</v>
      </c>
      <c r="B1645" t="s">
        <v>39</v>
      </c>
      <c r="C1645" t="s">
        <v>40</v>
      </c>
      <c r="D1645" t="s">
        <v>41</v>
      </c>
      <c r="E1645" t="s">
        <v>1307</v>
      </c>
      <c r="F1645" t="s">
        <v>1308</v>
      </c>
      <c r="G1645" t="s">
        <v>44</v>
      </c>
      <c r="H1645" s="266">
        <v>44378</v>
      </c>
      <c r="I1645" s="266">
        <v>45016</v>
      </c>
      <c r="J1645" s="266"/>
      <c r="K1645" t="s">
        <v>1309</v>
      </c>
      <c r="L1645" t="s">
        <v>1310</v>
      </c>
      <c r="M1645" t="s">
        <v>1042</v>
      </c>
      <c r="N1645" t="s">
        <v>48</v>
      </c>
      <c r="O1645">
        <v>18</v>
      </c>
      <c r="P1645" t="s">
        <v>312</v>
      </c>
      <c r="Q1645" t="s">
        <v>49</v>
      </c>
      <c r="R1645" t="s">
        <v>18</v>
      </c>
      <c r="S1645" t="s">
        <v>53</v>
      </c>
      <c r="T1645" t="s">
        <v>51</v>
      </c>
      <c r="U1645" t="s">
        <v>51</v>
      </c>
      <c r="V1645" t="s">
        <v>51</v>
      </c>
      <c r="W1645" s="92">
        <v>53.2</v>
      </c>
      <c r="X1645" s="92">
        <v>53.2</v>
      </c>
      <c r="Y1645" s="93">
        <v>5921160</v>
      </c>
      <c r="Z1645" s="93">
        <v>111300</v>
      </c>
      <c r="AA1645" t="s">
        <v>61</v>
      </c>
      <c r="AB1645" s="266">
        <v>44740</v>
      </c>
      <c r="AC1645" s="266">
        <v>44755</v>
      </c>
      <c r="AD1645" t="s">
        <v>54</v>
      </c>
      <c r="AF1645" t="s">
        <v>55</v>
      </c>
      <c r="AG1645" t="s">
        <v>1506</v>
      </c>
      <c r="AH1645" t="s">
        <v>57</v>
      </c>
      <c r="AI1645" t="s">
        <v>88</v>
      </c>
      <c r="AJ1645" s="266">
        <v>44755</v>
      </c>
      <c r="AK1645" s="266">
        <v>44926</v>
      </c>
      <c r="AL1645" s="266">
        <v>44938</v>
      </c>
    </row>
    <row r="1646" spans="1:38">
      <c r="A1646" t="s">
        <v>38</v>
      </c>
      <c r="B1646" t="s">
        <v>39</v>
      </c>
      <c r="C1646" t="s">
        <v>40</v>
      </c>
      <c r="D1646" t="s">
        <v>41</v>
      </c>
      <c r="E1646" t="s">
        <v>1307</v>
      </c>
      <c r="F1646" t="s">
        <v>1308</v>
      </c>
      <c r="G1646" t="s">
        <v>44</v>
      </c>
      <c r="H1646" s="266">
        <v>44378</v>
      </c>
      <c r="I1646" s="266">
        <v>45016</v>
      </c>
      <c r="J1646" s="266"/>
      <c r="K1646" t="s">
        <v>1309</v>
      </c>
      <c r="L1646" t="s">
        <v>1310</v>
      </c>
      <c r="M1646" t="s">
        <v>1042</v>
      </c>
      <c r="N1646" t="s">
        <v>48</v>
      </c>
      <c r="O1646">
        <v>18</v>
      </c>
      <c r="P1646" t="s">
        <v>313</v>
      </c>
      <c r="Q1646" t="s">
        <v>49</v>
      </c>
      <c r="R1646" t="s">
        <v>18</v>
      </c>
      <c r="S1646" t="s">
        <v>53</v>
      </c>
      <c r="T1646" t="s">
        <v>48</v>
      </c>
      <c r="U1646" t="s">
        <v>48</v>
      </c>
      <c r="V1646" t="s">
        <v>48</v>
      </c>
      <c r="W1646" s="92">
        <v>34.6</v>
      </c>
      <c r="X1646" s="92">
        <v>34.6</v>
      </c>
      <c r="Y1646" s="93">
        <v>4532600</v>
      </c>
      <c r="Z1646" s="93">
        <v>131000</v>
      </c>
      <c r="AA1646" t="s">
        <v>61</v>
      </c>
      <c r="AB1646" s="266">
        <v>44742</v>
      </c>
      <c r="AC1646" s="266">
        <v>44776</v>
      </c>
      <c r="AD1646" t="s">
        <v>54</v>
      </c>
      <c r="AF1646" t="s">
        <v>55</v>
      </c>
      <c r="AG1646" t="s">
        <v>1507</v>
      </c>
      <c r="AH1646" t="s">
        <v>57</v>
      </c>
      <c r="AI1646" t="s">
        <v>1486</v>
      </c>
      <c r="AJ1646" s="266">
        <v>44776</v>
      </c>
      <c r="AK1646" s="266">
        <v>44926</v>
      </c>
      <c r="AL1646" s="266">
        <v>44938</v>
      </c>
    </row>
    <row r="1647" spans="1:38">
      <c r="A1647" t="s">
        <v>38</v>
      </c>
      <c r="B1647" t="s">
        <v>39</v>
      </c>
      <c r="C1647" t="s">
        <v>40</v>
      </c>
      <c r="D1647" t="s">
        <v>41</v>
      </c>
      <c r="E1647" t="s">
        <v>1307</v>
      </c>
      <c r="F1647" t="s">
        <v>1308</v>
      </c>
      <c r="G1647" t="s">
        <v>44</v>
      </c>
      <c r="H1647" s="266">
        <v>44378</v>
      </c>
      <c r="I1647" s="266">
        <v>45016</v>
      </c>
      <c r="J1647" s="266"/>
      <c r="K1647" t="s">
        <v>1309</v>
      </c>
      <c r="L1647" t="s">
        <v>1310</v>
      </c>
      <c r="M1647" t="s">
        <v>1042</v>
      </c>
      <c r="N1647" t="s">
        <v>48</v>
      </c>
      <c r="O1647">
        <v>18</v>
      </c>
      <c r="P1647" t="s">
        <v>314</v>
      </c>
      <c r="Q1647" t="s">
        <v>49</v>
      </c>
      <c r="R1647" t="s">
        <v>18</v>
      </c>
      <c r="S1647" t="s">
        <v>53</v>
      </c>
      <c r="T1647" t="s">
        <v>60</v>
      </c>
      <c r="U1647" t="s">
        <v>60</v>
      </c>
      <c r="V1647" t="s">
        <v>60</v>
      </c>
      <c r="W1647" s="92">
        <v>87.8</v>
      </c>
      <c r="X1647" s="92">
        <v>87.8</v>
      </c>
      <c r="Y1647" s="93">
        <v>8585705</v>
      </c>
      <c r="Z1647" s="93">
        <v>97787</v>
      </c>
      <c r="AA1647" t="s">
        <v>1311</v>
      </c>
      <c r="AB1647" s="266">
        <v>44794</v>
      </c>
      <c r="AC1647" s="266">
        <v>44809</v>
      </c>
      <c r="AD1647" t="s">
        <v>54</v>
      </c>
      <c r="AF1647" t="s">
        <v>55</v>
      </c>
      <c r="AG1647" t="s">
        <v>1508</v>
      </c>
      <c r="AH1647" t="s">
        <v>57</v>
      </c>
      <c r="AI1647" t="s">
        <v>88</v>
      </c>
      <c r="AJ1647" s="266">
        <v>44809</v>
      </c>
      <c r="AK1647" s="266">
        <v>44926</v>
      </c>
      <c r="AL1647" s="266">
        <v>44938</v>
      </c>
    </row>
    <row r="1648" spans="1:38">
      <c r="A1648" t="s">
        <v>38</v>
      </c>
      <c r="B1648" t="s">
        <v>39</v>
      </c>
      <c r="C1648" t="s">
        <v>40</v>
      </c>
      <c r="D1648" t="s">
        <v>41</v>
      </c>
      <c r="E1648" t="s">
        <v>1307</v>
      </c>
      <c r="F1648" t="s">
        <v>1308</v>
      </c>
      <c r="G1648" t="s">
        <v>44</v>
      </c>
      <c r="H1648" s="266">
        <v>44378</v>
      </c>
      <c r="I1648" s="266">
        <v>45016</v>
      </c>
      <c r="J1648" s="266"/>
      <c r="K1648" t="s">
        <v>1309</v>
      </c>
      <c r="L1648" t="s">
        <v>1310</v>
      </c>
      <c r="M1648" t="s">
        <v>1042</v>
      </c>
      <c r="N1648" t="s">
        <v>48</v>
      </c>
      <c r="O1648">
        <v>18</v>
      </c>
      <c r="P1648" t="s">
        <v>316</v>
      </c>
      <c r="Q1648" t="s">
        <v>49</v>
      </c>
      <c r="R1648" t="s">
        <v>18</v>
      </c>
      <c r="S1648" t="s">
        <v>53</v>
      </c>
      <c r="T1648" t="s">
        <v>51</v>
      </c>
      <c r="U1648" t="s">
        <v>51</v>
      </c>
      <c r="V1648" t="s">
        <v>51</v>
      </c>
      <c r="W1648" s="92">
        <v>50.3</v>
      </c>
      <c r="X1648" s="92">
        <v>50.3</v>
      </c>
      <c r="Y1648" s="93">
        <v>6222110</v>
      </c>
      <c r="Z1648" s="93">
        <v>123700</v>
      </c>
      <c r="AA1648" t="s">
        <v>61</v>
      </c>
      <c r="AB1648" s="266">
        <v>44817</v>
      </c>
      <c r="AC1648" s="266">
        <v>44832</v>
      </c>
      <c r="AD1648" t="s">
        <v>54</v>
      </c>
      <c r="AF1648" t="s">
        <v>55</v>
      </c>
      <c r="AG1648" t="s">
        <v>1509</v>
      </c>
      <c r="AH1648" t="s">
        <v>57</v>
      </c>
      <c r="AI1648" t="s">
        <v>747</v>
      </c>
      <c r="AJ1648" s="266">
        <v>44832</v>
      </c>
      <c r="AK1648" s="266">
        <v>44926</v>
      </c>
      <c r="AL1648" s="266">
        <v>44938</v>
      </c>
    </row>
    <row r="1649" spans="1:38">
      <c r="A1649" t="s">
        <v>38</v>
      </c>
      <c r="B1649" t="s">
        <v>39</v>
      </c>
      <c r="C1649" t="s">
        <v>40</v>
      </c>
      <c r="D1649" t="s">
        <v>41</v>
      </c>
      <c r="E1649" t="s">
        <v>1307</v>
      </c>
      <c r="F1649" t="s">
        <v>1308</v>
      </c>
      <c r="G1649" t="s">
        <v>44</v>
      </c>
      <c r="H1649" s="266">
        <v>44378</v>
      </c>
      <c r="I1649" s="266">
        <v>45016</v>
      </c>
      <c r="J1649" s="266"/>
      <c r="K1649" t="s">
        <v>1309</v>
      </c>
      <c r="L1649" t="s">
        <v>1310</v>
      </c>
      <c r="M1649" t="s">
        <v>1042</v>
      </c>
      <c r="N1649" t="s">
        <v>48</v>
      </c>
      <c r="O1649">
        <v>18</v>
      </c>
      <c r="P1649" t="s">
        <v>317</v>
      </c>
      <c r="Q1649" t="s">
        <v>49</v>
      </c>
      <c r="R1649" t="s">
        <v>18</v>
      </c>
      <c r="S1649" t="s">
        <v>53</v>
      </c>
      <c r="T1649" t="s">
        <v>48</v>
      </c>
      <c r="U1649" t="s">
        <v>48</v>
      </c>
      <c r="V1649" t="s">
        <v>48</v>
      </c>
      <c r="W1649" s="92">
        <v>34.6</v>
      </c>
      <c r="X1649" s="92">
        <v>34.6</v>
      </c>
      <c r="Y1649" s="93">
        <v>4491080</v>
      </c>
      <c r="Z1649" s="93">
        <v>129800</v>
      </c>
      <c r="AA1649" t="s">
        <v>61</v>
      </c>
      <c r="AB1649" s="266">
        <v>44744</v>
      </c>
      <c r="AC1649" s="266">
        <v>44754</v>
      </c>
      <c r="AD1649" t="s">
        <v>54</v>
      </c>
      <c r="AF1649" t="s">
        <v>55</v>
      </c>
      <c r="AG1649" t="s">
        <v>1510</v>
      </c>
      <c r="AH1649" t="s">
        <v>57</v>
      </c>
      <c r="AI1649" t="s">
        <v>88</v>
      </c>
      <c r="AJ1649" s="266">
        <v>44754</v>
      </c>
      <c r="AK1649" s="266">
        <v>44926</v>
      </c>
      <c r="AL1649" s="266">
        <v>44938</v>
      </c>
    </row>
    <row r="1650" spans="1:38">
      <c r="A1650" t="s">
        <v>38</v>
      </c>
      <c r="B1650" t="s">
        <v>39</v>
      </c>
      <c r="C1650" t="s">
        <v>40</v>
      </c>
      <c r="D1650" t="s">
        <v>41</v>
      </c>
      <c r="E1650" t="s">
        <v>1307</v>
      </c>
      <c r="F1650" t="s">
        <v>1308</v>
      </c>
      <c r="G1650" t="s">
        <v>44</v>
      </c>
      <c r="H1650" s="266">
        <v>44378</v>
      </c>
      <c r="I1650" s="266">
        <v>45016</v>
      </c>
      <c r="J1650" s="266"/>
      <c r="K1650" t="s">
        <v>1309</v>
      </c>
      <c r="L1650" t="s">
        <v>1310</v>
      </c>
      <c r="M1650" t="s">
        <v>1042</v>
      </c>
      <c r="N1650" t="s">
        <v>48</v>
      </c>
      <c r="O1650">
        <v>18</v>
      </c>
      <c r="P1650" t="s">
        <v>318</v>
      </c>
      <c r="Q1650" t="s">
        <v>49</v>
      </c>
      <c r="R1650" t="s">
        <v>18</v>
      </c>
      <c r="S1650" t="s">
        <v>53</v>
      </c>
      <c r="T1650" t="s">
        <v>48</v>
      </c>
      <c r="U1650" t="s">
        <v>48</v>
      </c>
      <c r="V1650" t="s">
        <v>48</v>
      </c>
      <c r="W1650" s="92">
        <v>32.6</v>
      </c>
      <c r="X1650" s="92">
        <v>32.6</v>
      </c>
      <c r="Y1650" s="93">
        <v>3449080</v>
      </c>
      <c r="Z1650" s="93">
        <v>105800</v>
      </c>
      <c r="AA1650" t="s">
        <v>61</v>
      </c>
      <c r="AB1650" s="266">
        <v>44492</v>
      </c>
      <c r="AC1650" s="266">
        <v>44511</v>
      </c>
      <c r="AD1650" t="s">
        <v>54</v>
      </c>
      <c r="AF1650" t="s">
        <v>55</v>
      </c>
      <c r="AG1650" t="s">
        <v>1511</v>
      </c>
      <c r="AJ1650" s="266"/>
      <c r="AK1650" s="266">
        <v>44926</v>
      </c>
      <c r="AL1650" s="266">
        <v>44938</v>
      </c>
    </row>
    <row r="1651" spans="1:38">
      <c r="A1651" t="s">
        <v>38</v>
      </c>
      <c r="B1651" t="s">
        <v>39</v>
      </c>
      <c r="C1651" t="s">
        <v>40</v>
      </c>
      <c r="D1651" t="s">
        <v>41</v>
      </c>
      <c r="E1651" t="s">
        <v>1307</v>
      </c>
      <c r="F1651" t="s">
        <v>1308</v>
      </c>
      <c r="G1651" t="s">
        <v>44</v>
      </c>
      <c r="H1651" s="266">
        <v>44378</v>
      </c>
      <c r="I1651" s="266">
        <v>45016</v>
      </c>
      <c r="J1651" s="266"/>
      <c r="K1651" t="s">
        <v>1309</v>
      </c>
      <c r="L1651" t="s">
        <v>1310</v>
      </c>
      <c r="M1651" t="s">
        <v>1042</v>
      </c>
      <c r="N1651" t="s">
        <v>48</v>
      </c>
      <c r="O1651">
        <v>18</v>
      </c>
      <c r="P1651" t="s">
        <v>319</v>
      </c>
      <c r="Q1651" t="s">
        <v>49</v>
      </c>
      <c r="R1651" t="s">
        <v>18</v>
      </c>
      <c r="S1651" t="s">
        <v>53</v>
      </c>
      <c r="T1651" t="s">
        <v>70</v>
      </c>
      <c r="U1651" t="s">
        <v>48</v>
      </c>
      <c r="V1651" t="s">
        <v>70</v>
      </c>
      <c r="W1651" s="92">
        <v>21.4</v>
      </c>
      <c r="X1651" s="92">
        <v>21.4</v>
      </c>
      <c r="Y1651" s="93">
        <v>2401294</v>
      </c>
      <c r="Z1651" s="93">
        <v>112210</v>
      </c>
      <c r="AA1651" t="s">
        <v>1311</v>
      </c>
      <c r="AB1651" s="266">
        <v>44469</v>
      </c>
      <c r="AC1651" s="266">
        <v>44489</v>
      </c>
      <c r="AD1651" t="s">
        <v>54</v>
      </c>
      <c r="AF1651" t="s">
        <v>55</v>
      </c>
      <c r="AG1651" t="s">
        <v>1512</v>
      </c>
      <c r="AH1651" t="s">
        <v>57</v>
      </c>
      <c r="AI1651" t="s">
        <v>1513</v>
      </c>
      <c r="AJ1651" s="266">
        <v>44489</v>
      </c>
      <c r="AK1651" s="266">
        <v>44926</v>
      </c>
      <c r="AL1651" s="266">
        <v>44938</v>
      </c>
    </row>
    <row r="1652" spans="1:38">
      <c r="A1652" t="s">
        <v>38</v>
      </c>
      <c r="B1652" t="s">
        <v>39</v>
      </c>
      <c r="C1652" t="s">
        <v>40</v>
      </c>
      <c r="D1652" t="s">
        <v>41</v>
      </c>
      <c r="E1652" t="s">
        <v>1307</v>
      </c>
      <c r="F1652" t="s">
        <v>1308</v>
      </c>
      <c r="G1652" t="s">
        <v>44</v>
      </c>
      <c r="H1652" s="266">
        <v>44378</v>
      </c>
      <c r="I1652" s="266">
        <v>45016</v>
      </c>
      <c r="J1652" s="266"/>
      <c r="K1652" t="s">
        <v>1309</v>
      </c>
      <c r="L1652" t="s">
        <v>1310</v>
      </c>
      <c r="M1652" t="s">
        <v>1042</v>
      </c>
      <c r="N1652" t="s">
        <v>48</v>
      </c>
      <c r="O1652">
        <v>18</v>
      </c>
      <c r="P1652" t="s">
        <v>321</v>
      </c>
      <c r="Q1652" t="s">
        <v>49</v>
      </c>
      <c r="R1652" t="s">
        <v>18</v>
      </c>
      <c r="S1652" t="s">
        <v>53</v>
      </c>
      <c r="T1652" t="s">
        <v>70</v>
      </c>
      <c r="U1652" t="s">
        <v>48</v>
      </c>
      <c r="V1652" t="s">
        <v>70</v>
      </c>
      <c r="W1652" s="92">
        <v>23.2</v>
      </c>
      <c r="X1652" s="92">
        <v>23.2</v>
      </c>
      <c r="Y1652" s="93">
        <v>3633120</v>
      </c>
      <c r="Z1652" s="93">
        <v>156600</v>
      </c>
      <c r="AA1652" t="s">
        <v>61</v>
      </c>
      <c r="AB1652" s="266">
        <v>44772</v>
      </c>
      <c r="AC1652" s="266">
        <v>44784</v>
      </c>
      <c r="AD1652" t="s">
        <v>54</v>
      </c>
      <c r="AF1652" t="s">
        <v>55</v>
      </c>
      <c r="AG1652" t="s">
        <v>1514</v>
      </c>
      <c r="AJ1652" s="266"/>
      <c r="AK1652" s="266">
        <v>44926</v>
      </c>
      <c r="AL1652" s="266">
        <v>44938</v>
      </c>
    </row>
    <row r="1653" spans="1:38">
      <c r="A1653" t="s">
        <v>38</v>
      </c>
      <c r="B1653" t="s">
        <v>39</v>
      </c>
      <c r="C1653" t="s">
        <v>40</v>
      </c>
      <c r="D1653" t="s">
        <v>41</v>
      </c>
      <c r="E1653" t="s">
        <v>1307</v>
      </c>
      <c r="F1653" t="s">
        <v>1308</v>
      </c>
      <c r="G1653" t="s">
        <v>44</v>
      </c>
      <c r="H1653" s="266">
        <v>44378</v>
      </c>
      <c r="I1653" s="266">
        <v>45016</v>
      </c>
      <c r="J1653" s="266"/>
      <c r="K1653" t="s">
        <v>1309</v>
      </c>
      <c r="L1653" t="s">
        <v>1310</v>
      </c>
      <c r="M1653" t="s">
        <v>1042</v>
      </c>
      <c r="N1653" t="s">
        <v>48</v>
      </c>
      <c r="O1653">
        <v>18</v>
      </c>
      <c r="P1653" t="s">
        <v>323</v>
      </c>
      <c r="Q1653" t="s">
        <v>49</v>
      </c>
      <c r="R1653" t="s">
        <v>18</v>
      </c>
      <c r="S1653" t="s">
        <v>53</v>
      </c>
      <c r="T1653" t="s">
        <v>51</v>
      </c>
      <c r="U1653" t="s">
        <v>51</v>
      </c>
      <c r="V1653" t="s">
        <v>51</v>
      </c>
      <c r="W1653" s="92">
        <v>50.2</v>
      </c>
      <c r="X1653" s="92">
        <v>50.2</v>
      </c>
      <c r="Y1653" s="93">
        <v>4221769</v>
      </c>
      <c r="Z1653" s="93">
        <v>84099</v>
      </c>
      <c r="AA1653" t="s">
        <v>1311</v>
      </c>
      <c r="AB1653" s="266">
        <v>44491</v>
      </c>
      <c r="AC1653" s="266">
        <v>44503</v>
      </c>
      <c r="AD1653" t="s">
        <v>54</v>
      </c>
      <c r="AF1653" t="s">
        <v>55</v>
      </c>
      <c r="AG1653" t="s">
        <v>1515</v>
      </c>
      <c r="AJ1653" s="266"/>
      <c r="AK1653" s="266">
        <v>44926</v>
      </c>
      <c r="AL1653" s="266">
        <v>44938</v>
      </c>
    </row>
    <row r="1654" spans="1:38">
      <c r="A1654" t="s">
        <v>38</v>
      </c>
      <c r="B1654" t="s">
        <v>39</v>
      </c>
      <c r="C1654" t="s">
        <v>40</v>
      </c>
      <c r="D1654" t="s">
        <v>41</v>
      </c>
      <c r="E1654" t="s">
        <v>1307</v>
      </c>
      <c r="F1654" t="s">
        <v>1308</v>
      </c>
      <c r="G1654" t="s">
        <v>44</v>
      </c>
      <c r="H1654" s="266">
        <v>44378</v>
      </c>
      <c r="I1654" s="266">
        <v>45016</v>
      </c>
      <c r="J1654" s="266"/>
      <c r="K1654" t="s">
        <v>1309</v>
      </c>
      <c r="L1654" t="s">
        <v>1310</v>
      </c>
      <c r="M1654" t="s">
        <v>1042</v>
      </c>
      <c r="N1654" t="s">
        <v>48</v>
      </c>
      <c r="O1654">
        <v>19</v>
      </c>
      <c r="P1654" t="s">
        <v>324</v>
      </c>
      <c r="Q1654" t="s">
        <v>49</v>
      </c>
      <c r="R1654" t="s">
        <v>18</v>
      </c>
      <c r="S1654" t="s">
        <v>53</v>
      </c>
      <c r="T1654" t="s">
        <v>48</v>
      </c>
      <c r="U1654" t="s">
        <v>48</v>
      </c>
      <c r="V1654" t="s">
        <v>48</v>
      </c>
      <c r="W1654" s="92">
        <v>41.4</v>
      </c>
      <c r="X1654" s="92">
        <v>41.4</v>
      </c>
      <c r="Y1654" s="93">
        <v>5133600</v>
      </c>
      <c r="Z1654" s="93">
        <v>124000</v>
      </c>
      <c r="AA1654" t="s">
        <v>61</v>
      </c>
      <c r="AB1654" s="266">
        <v>44755</v>
      </c>
      <c r="AC1654" s="266">
        <v>44761</v>
      </c>
      <c r="AD1654" t="s">
        <v>54</v>
      </c>
      <c r="AF1654" t="s">
        <v>55</v>
      </c>
      <c r="AG1654" t="s">
        <v>1516</v>
      </c>
      <c r="AH1654" t="s">
        <v>57</v>
      </c>
      <c r="AI1654" t="s">
        <v>88</v>
      </c>
      <c r="AJ1654" s="266">
        <v>44761</v>
      </c>
      <c r="AK1654" s="266">
        <v>44926</v>
      </c>
      <c r="AL1654" s="266">
        <v>44938</v>
      </c>
    </row>
    <row r="1655" spans="1:38">
      <c r="A1655" t="s">
        <v>38</v>
      </c>
      <c r="B1655" t="s">
        <v>39</v>
      </c>
      <c r="C1655" t="s">
        <v>40</v>
      </c>
      <c r="D1655" t="s">
        <v>41</v>
      </c>
      <c r="E1655" t="s">
        <v>1307</v>
      </c>
      <c r="F1655" t="s">
        <v>1308</v>
      </c>
      <c r="G1655" t="s">
        <v>44</v>
      </c>
      <c r="H1655" s="266">
        <v>44378</v>
      </c>
      <c r="I1655" s="266">
        <v>45016</v>
      </c>
      <c r="J1655" s="266"/>
      <c r="K1655" t="s">
        <v>1309</v>
      </c>
      <c r="L1655" t="s">
        <v>1310</v>
      </c>
      <c r="M1655" t="s">
        <v>1042</v>
      </c>
      <c r="N1655" t="s">
        <v>48</v>
      </c>
      <c r="O1655">
        <v>19</v>
      </c>
      <c r="P1655" t="s">
        <v>325</v>
      </c>
      <c r="Q1655" t="s">
        <v>49</v>
      </c>
      <c r="R1655" t="s">
        <v>18</v>
      </c>
      <c r="S1655" t="s">
        <v>53</v>
      </c>
      <c r="T1655" t="s">
        <v>51</v>
      </c>
      <c r="U1655" t="s">
        <v>51</v>
      </c>
      <c r="V1655" t="s">
        <v>51</v>
      </c>
      <c r="W1655" s="92">
        <v>53.2</v>
      </c>
      <c r="X1655" s="92">
        <v>53.2</v>
      </c>
      <c r="Y1655" s="93">
        <v>6006280</v>
      </c>
      <c r="Z1655" s="93">
        <v>112900</v>
      </c>
      <c r="AA1655" t="s">
        <v>61</v>
      </c>
      <c r="AB1655" s="266">
        <v>44791</v>
      </c>
      <c r="AC1655" s="266">
        <v>44805</v>
      </c>
      <c r="AD1655" t="s">
        <v>54</v>
      </c>
      <c r="AF1655" t="s">
        <v>55</v>
      </c>
      <c r="AG1655" t="s">
        <v>1517</v>
      </c>
      <c r="AH1655" t="s">
        <v>57</v>
      </c>
      <c r="AI1655" t="s">
        <v>73</v>
      </c>
      <c r="AJ1655" s="266">
        <v>44805</v>
      </c>
      <c r="AK1655" s="266">
        <v>44926</v>
      </c>
      <c r="AL1655" s="266">
        <v>44938</v>
      </c>
    </row>
    <row r="1656" spans="1:38">
      <c r="A1656" t="s">
        <v>38</v>
      </c>
      <c r="B1656" t="s">
        <v>39</v>
      </c>
      <c r="C1656" t="s">
        <v>40</v>
      </c>
      <c r="D1656" t="s">
        <v>41</v>
      </c>
      <c r="E1656" t="s">
        <v>1307</v>
      </c>
      <c r="F1656" t="s">
        <v>1308</v>
      </c>
      <c r="G1656" t="s">
        <v>44</v>
      </c>
      <c r="H1656" s="266">
        <v>44378</v>
      </c>
      <c r="I1656" s="266">
        <v>45016</v>
      </c>
      <c r="J1656" s="266"/>
      <c r="K1656" t="s">
        <v>1309</v>
      </c>
      <c r="L1656" t="s">
        <v>1310</v>
      </c>
      <c r="M1656" t="s">
        <v>1042</v>
      </c>
      <c r="N1656" t="s">
        <v>48</v>
      </c>
      <c r="O1656">
        <v>19</v>
      </c>
      <c r="P1656" t="s">
        <v>327</v>
      </c>
      <c r="Q1656" t="s">
        <v>49</v>
      </c>
      <c r="R1656" t="s">
        <v>18</v>
      </c>
      <c r="S1656" t="s">
        <v>53</v>
      </c>
      <c r="T1656" t="s">
        <v>48</v>
      </c>
      <c r="U1656" t="s">
        <v>48</v>
      </c>
      <c r="V1656" t="s">
        <v>48</v>
      </c>
      <c r="W1656" s="92">
        <v>36.2</v>
      </c>
      <c r="X1656" s="92">
        <v>36.2</v>
      </c>
      <c r="Y1656" s="93">
        <v>3551147</v>
      </c>
      <c r="Z1656" s="93">
        <v>98098</v>
      </c>
      <c r="AA1656" t="s">
        <v>1311</v>
      </c>
      <c r="AB1656" s="266">
        <v>44481</v>
      </c>
      <c r="AC1656" s="266">
        <v>44489</v>
      </c>
      <c r="AD1656" t="s">
        <v>54</v>
      </c>
      <c r="AF1656" t="s">
        <v>55</v>
      </c>
      <c r="AG1656" t="s">
        <v>1518</v>
      </c>
      <c r="AJ1656" s="266"/>
      <c r="AK1656" s="266">
        <v>44926</v>
      </c>
      <c r="AL1656" s="266">
        <v>44938</v>
      </c>
    </row>
    <row r="1657" spans="1:38">
      <c r="A1657" t="s">
        <v>38</v>
      </c>
      <c r="B1657" t="s">
        <v>39</v>
      </c>
      <c r="C1657" t="s">
        <v>40</v>
      </c>
      <c r="D1657" t="s">
        <v>41</v>
      </c>
      <c r="E1657" t="s">
        <v>1307</v>
      </c>
      <c r="F1657" t="s">
        <v>1308</v>
      </c>
      <c r="G1657" t="s">
        <v>44</v>
      </c>
      <c r="H1657" s="266">
        <v>44378</v>
      </c>
      <c r="I1657" s="266">
        <v>45016</v>
      </c>
      <c r="J1657" s="266"/>
      <c r="K1657" t="s">
        <v>1309</v>
      </c>
      <c r="L1657" t="s">
        <v>1310</v>
      </c>
      <c r="M1657" t="s">
        <v>1042</v>
      </c>
      <c r="N1657" t="s">
        <v>48</v>
      </c>
      <c r="O1657">
        <v>19</v>
      </c>
      <c r="P1657" t="s">
        <v>328</v>
      </c>
      <c r="Q1657" t="s">
        <v>49</v>
      </c>
      <c r="R1657" t="s">
        <v>18</v>
      </c>
      <c r="S1657" t="s">
        <v>53</v>
      </c>
      <c r="T1657" t="s">
        <v>51</v>
      </c>
      <c r="U1657" t="s">
        <v>51</v>
      </c>
      <c r="V1657" t="s">
        <v>51</v>
      </c>
      <c r="W1657" s="92">
        <v>53.2</v>
      </c>
      <c r="X1657" s="92">
        <v>53.2</v>
      </c>
      <c r="Y1657" s="93">
        <v>6293560</v>
      </c>
      <c r="Z1657" s="93">
        <v>118300</v>
      </c>
      <c r="AA1657" t="s">
        <v>61</v>
      </c>
      <c r="AB1657" s="266">
        <v>44800</v>
      </c>
      <c r="AC1657" s="266">
        <v>44820</v>
      </c>
      <c r="AD1657" t="s">
        <v>54</v>
      </c>
      <c r="AF1657" t="s">
        <v>55</v>
      </c>
      <c r="AG1657" t="s">
        <v>1519</v>
      </c>
      <c r="AH1657" t="s">
        <v>57</v>
      </c>
      <c r="AI1657" t="s">
        <v>78</v>
      </c>
      <c r="AJ1657" s="266">
        <v>44820</v>
      </c>
      <c r="AK1657" s="266">
        <v>44926</v>
      </c>
      <c r="AL1657" s="266">
        <v>44938</v>
      </c>
    </row>
    <row r="1658" spans="1:38">
      <c r="A1658" t="s">
        <v>38</v>
      </c>
      <c r="B1658" t="s">
        <v>39</v>
      </c>
      <c r="C1658" t="s">
        <v>40</v>
      </c>
      <c r="D1658" t="s">
        <v>41</v>
      </c>
      <c r="E1658" t="s">
        <v>1307</v>
      </c>
      <c r="F1658" t="s">
        <v>1308</v>
      </c>
      <c r="G1658" t="s">
        <v>44</v>
      </c>
      <c r="H1658" s="266">
        <v>44378</v>
      </c>
      <c r="I1658" s="266">
        <v>45016</v>
      </c>
      <c r="J1658" s="266"/>
      <c r="K1658" t="s">
        <v>1309</v>
      </c>
      <c r="L1658" t="s">
        <v>1310</v>
      </c>
      <c r="M1658" t="s">
        <v>1042</v>
      </c>
      <c r="N1658" t="s">
        <v>48</v>
      </c>
      <c r="O1658">
        <v>19</v>
      </c>
      <c r="P1658" t="s">
        <v>329</v>
      </c>
      <c r="Q1658" t="s">
        <v>49</v>
      </c>
      <c r="R1658" t="s">
        <v>18</v>
      </c>
      <c r="S1658" t="s">
        <v>53</v>
      </c>
      <c r="U1658" t="s">
        <v>48</v>
      </c>
      <c r="V1658" t="s">
        <v>48</v>
      </c>
      <c r="W1658" s="92"/>
      <c r="X1658" s="92">
        <v>34.6</v>
      </c>
      <c r="Y1658" s="93">
        <v>4544710</v>
      </c>
      <c r="Z1658" s="93">
        <v>131350</v>
      </c>
      <c r="AA1658" t="s">
        <v>1052</v>
      </c>
      <c r="AB1658" s="266">
        <v>44718</v>
      </c>
      <c r="AC1658" s="266">
        <v>44729</v>
      </c>
      <c r="AD1658" t="s">
        <v>54</v>
      </c>
      <c r="AF1658" t="s">
        <v>55</v>
      </c>
      <c r="AG1658" t="s">
        <v>1520</v>
      </c>
      <c r="AJ1658" s="266"/>
      <c r="AK1658" s="266">
        <v>44926</v>
      </c>
      <c r="AL1658" s="266">
        <v>44938</v>
      </c>
    </row>
    <row r="1659" spans="1:38">
      <c r="A1659" t="s">
        <v>38</v>
      </c>
      <c r="B1659" t="s">
        <v>39</v>
      </c>
      <c r="C1659" t="s">
        <v>40</v>
      </c>
      <c r="D1659" t="s">
        <v>41</v>
      </c>
      <c r="E1659" t="s">
        <v>1307</v>
      </c>
      <c r="F1659" t="s">
        <v>1308</v>
      </c>
      <c r="G1659" t="s">
        <v>44</v>
      </c>
      <c r="H1659" s="266">
        <v>44378</v>
      </c>
      <c r="I1659" s="266">
        <v>45016</v>
      </c>
      <c r="J1659" s="266"/>
      <c r="K1659" t="s">
        <v>1309</v>
      </c>
      <c r="L1659" t="s">
        <v>1310</v>
      </c>
      <c r="M1659" t="s">
        <v>1042</v>
      </c>
      <c r="N1659" t="s">
        <v>48</v>
      </c>
      <c r="O1659">
        <v>19</v>
      </c>
      <c r="P1659" t="s">
        <v>330</v>
      </c>
      <c r="Q1659" t="s">
        <v>49</v>
      </c>
      <c r="R1659" t="s">
        <v>18</v>
      </c>
      <c r="S1659" t="s">
        <v>53</v>
      </c>
      <c r="T1659" t="s">
        <v>60</v>
      </c>
      <c r="U1659" t="s">
        <v>60</v>
      </c>
      <c r="V1659" t="s">
        <v>60</v>
      </c>
      <c r="W1659" s="92">
        <v>87.8</v>
      </c>
      <c r="X1659" s="92">
        <v>87.8</v>
      </c>
      <c r="Y1659" s="93">
        <v>7542020</v>
      </c>
      <c r="Z1659" s="93">
        <v>85900</v>
      </c>
      <c r="AA1659" t="s">
        <v>61</v>
      </c>
      <c r="AB1659" s="266">
        <v>44703</v>
      </c>
      <c r="AC1659" s="266">
        <v>44729</v>
      </c>
      <c r="AD1659" t="s">
        <v>54</v>
      </c>
      <c r="AF1659" t="s">
        <v>55</v>
      </c>
      <c r="AG1659" t="s">
        <v>1521</v>
      </c>
      <c r="AH1659" t="s">
        <v>57</v>
      </c>
      <c r="AI1659" t="s">
        <v>105</v>
      </c>
      <c r="AJ1659" s="266">
        <v>44729</v>
      </c>
      <c r="AK1659" s="266">
        <v>44926</v>
      </c>
      <c r="AL1659" s="266">
        <v>44938</v>
      </c>
    </row>
    <row r="1660" spans="1:38">
      <c r="A1660" t="s">
        <v>38</v>
      </c>
      <c r="B1660" t="s">
        <v>39</v>
      </c>
      <c r="C1660" t="s">
        <v>40</v>
      </c>
      <c r="D1660" t="s">
        <v>41</v>
      </c>
      <c r="E1660" t="s">
        <v>1307</v>
      </c>
      <c r="F1660" t="s">
        <v>1308</v>
      </c>
      <c r="G1660" t="s">
        <v>44</v>
      </c>
      <c r="H1660" s="266">
        <v>44378</v>
      </c>
      <c r="I1660" s="266">
        <v>45016</v>
      </c>
      <c r="J1660" s="266"/>
      <c r="K1660" t="s">
        <v>1309</v>
      </c>
      <c r="L1660" t="s">
        <v>1310</v>
      </c>
      <c r="M1660" t="s">
        <v>1042</v>
      </c>
      <c r="N1660" t="s">
        <v>48</v>
      </c>
      <c r="O1660">
        <v>19</v>
      </c>
      <c r="P1660" t="s">
        <v>331</v>
      </c>
      <c r="Q1660" t="s">
        <v>49</v>
      </c>
      <c r="R1660" t="s">
        <v>18</v>
      </c>
      <c r="S1660" t="s">
        <v>53</v>
      </c>
      <c r="T1660" t="s">
        <v>51</v>
      </c>
      <c r="U1660" t="s">
        <v>51</v>
      </c>
      <c r="V1660" t="s">
        <v>51</v>
      </c>
      <c r="W1660" s="92">
        <v>50.3</v>
      </c>
      <c r="X1660" s="92">
        <v>50.3</v>
      </c>
      <c r="Y1660" s="93">
        <v>5226170</v>
      </c>
      <c r="Z1660" s="93">
        <v>103900</v>
      </c>
      <c r="AA1660" t="s">
        <v>1311</v>
      </c>
      <c r="AB1660" s="266">
        <v>44618</v>
      </c>
      <c r="AC1660" s="266">
        <v>44630</v>
      </c>
      <c r="AD1660" t="s">
        <v>54</v>
      </c>
      <c r="AF1660" t="s">
        <v>55</v>
      </c>
      <c r="AG1660" t="s">
        <v>1522</v>
      </c>
      <c r="AH1660" t="s">
        <v>57</v>
      </c>
      <c r="AI1660" t="s">
        <v>105</v>
      </c>
      <c r="AJ1660" s="266">
        <v>44630</v>
      </c>
      <c r="AK1660" s="266">
        <v>44926</v>
      </c>
      <c r="AL1660" s="266">
        <v>44938</v>
      </c>
    </row>
    <row r="1661" spans="1:38">
      <c r="A1661" t="s">
        <v>38</v>
      </c>
      <c r="B1661" t="s">
        <v>39</v>
      </c>
      <c r="C1661" t="s">
        <v>40</v>
      </c>
      <c r="D1661" t="s">
        <v>41</v>
      </c>
      <c r="E1661" t="s">
        <v>1307</v>
      </c>
      <c r="F1661" t="s">
        <v>1308</v>
      </c>
      <c r="G1661" t="s">
        <v>44</v>
      </c>
      <c r="H1661" s="266">
        <v>44378</v>
      </c>
      <c r="I1661" s="266">
        <v>45016</v>
      </c>
      <c r="J1661" s="266"/>
      <c r="K1661" t="s">
        <v>1309</v>
      </c>
      <c r="L1661" t="s">
        <v>1310</v>
      </c>
      <c r="M1661" t="s">
        <v>1042</v>
      </c>
      <c r="N1661" t="s">
        <v>48</v>
      </c>
      <c r="O1661">
        <v>19</v>
      </c>
      <c r="P1661" t="s">
        <v>332</v>
      </c>
      <c r="Q1661" t="s">
        <v>49</v>
      </c>
      <c r="R1661" t="s">
        <v>18</v>
      </c>
      <c r="S1661" t="s">
        <v>53</v>
      </c>
      <c r="T1661" t="s">
        <v>48</v>
      </c>
      <c r="U1661" t="s">
        <v>48</v>
      </c>
      <c r="V1661" t="s">
        <v>48</v>
      </c>
      <c r="W1661" s="92">
        <v>34.6</v>
      </c>
      <c r="X1661" s="92">
        <v>34.6</v>
      </c>
      <c r="Y1661" s="93">
        <v>5313137</v>
      </c>
      <c r="Z1661" s="93">
        <v>153559</v>
      </c>
      <c r="AA1661" t="s">
        <v>1311</v>
      </c>
      <c r="AB1661" s="266">
        <v>44800</v>
      </c>
      <c r="AC1661" s="266">
        <v>44805</v>
      </c>
      <c r="AD1661" t="s">
        <v>54</v>
      </c>
      <c r="AF1661" t="s">
        <v>55</v>
      </c>
      <c r="AG1661" t="s">
        <v>1523</v>
      </c>
      <c r="AH1661" t="s">
        <v>57</v>
      </c>
      <c r="AI1661" t="s">
        <v>78</v>
      </c>
      <c r="AJ1661" s="266">
        <v>44805</v>
      </c>
      <c r="AK1661" s="266">
        <v>44926</v>
      </c>
      <c r="AL1661" s="266">
        <v>44938</v>
      </c>
    </row>
    <row r="1662" spans="1:38">
      <c r="A1662" t="s">
        <v>38</v>
      </c>
      <c r="B1662" t="s">
        <v>39</v>
      </c>
      <c r="C1662" t="s">
        <v>40</v>
      </c>
      <c r="D1662" t="s">
        <v>41</v>
      </c>
      <c r="E1662" t="s">
        <v>1307</v>
      </c>
      <c r="F1662" t="s">
        <v>1308</v>
      </c>
      <c r="G1662" t="s">
        <v>44</v>
      </c>
      <c r="H1662" s="266">
        <v>44378</v>
      </c>
      <c r="I1662" s="266">
        <v>45016</v>
      </c>
      <c r="J1662" s="266"/>
      <c r="K1662" t="s">
        <v>1309</v>
      </c>
      <c r="L1662" t="s">
        <v>1310</v>
      </c>
      <c r="M1662" t="s">
        <v>1042</v>
      </c>
      <c r="N1662" t="s">
        <v>48</v>
      </c>
      <c r="O1662">
        <v>19</v>
      </c>
      <c r="P1662" t="s">
        <v>333</v>
      </c>
      <c r="Q1662" t="s">
        <v>49</v>
      </c>
      <c r="R1662" t="s">
        <v>18</v>
      </c>
      <c r="S1662" t="s">
        <v>53</v>
      </c>
      <c r="T1662" t="s">
        <v>48</v>
      </c>
      <c r="U1662" t="s">
        <v>48</v>
      </c>
      <c r="V1662" t="s">
        <v>48</v>
      </c>
      <c r="W1662" s="92">
        <v>32.6</v>
      </c>
      <c r="X1662" s="92">
        <v>32.6</v>
      </c>
      <c r="Y1662" s="93">
        <v>3881682</v>
      </c>
      <c r="Z1662" s="93">
        <v>119070</v>
      </c>
      <c r="AA1662" t="s">
        <v>1311</v>
      </c>
      <c r="AB1662" s="266">
        <v>44557</v>
      </c>
      <c r="AC1662" s="266">
        <v>44585</v>
      </c>
      <c r="AD1662" t="s">
        <v>54</v>
      </c>
      <c r="AF1662" t="s">
        <v>55</v>
      </c>
      <c r="AG1662" t="s">
        <v>1524</v>
      </c>
      <c r="AH1662" t="s">
        <v>57</v>
      </c>
      <c r="AI1662" t="s">
        <v>88</v>
      </c>
      <c r="AJ1662" s="266">
        <v>44582</v>
      </c>
      <c r="AK1662" s="266">
        <v>44926</v>
      </c>
      <c r="AL1662" s="266">
        <v>44938</v>
      </c>
    </row>
    <row r="1663" spans="1:38">
      <c r="A1663" t="s">
        <v>38</v>
      </c>
      <c r="B1663" t="s">
        <v>39</v>
      </c>
      <c r="C1663" t="s">
        <v>40</v>
      </c>
      <c r="D1663" t="s">
        <v>41</v>
      </c>
      <c r="E1663" t="s">
        <v>1307</v>
      </c>
      <c r="F1663" t="s">
        <v>1308</v>
      </c>
      <c r="G1663" t="s">
        <v>44</v>
      </c>
      <c r="H1663" s="266">
        <v>44378</v>
      </c>
      <c r="I1663" s="266">
        <v>45016</v>
      </c>
      <c r="J1663" s="266"/>
      <c r="K1663" t="s">
        <v>1309</v>
      </c>
      <c r="L1663" t="s">
        <v>1310</v>
      </c>
      <c r="M1663" t="s">
        <v>1042</v>
      </c>
      <c r="N1663" t="s">
        <v>48</v>
      </c>
      <c r="O1663">
        <v>19</v>
      </c>
      <c r="P1663" t="s">
        <v>334</v>
      </c>
      <c r="Q1663" t="s">
        <v>49</v>
      </c>
      <c r="R1663" t="s">
        <v>18</v>
      </c>
      <c r="S1663" t="s">
        <v>53</v>
      </c>
      <c r="T1663" t="s">
        <v>70</v>
      </c>
      <c r="U1663" t="s">
        <v>48</v>
      </c>
      <c r="V1663" t="s">
        <v>70</v>
      </c>
      <c r="W1663" s="92">
        <v>21.4</v>
      </c>
      <c r="X1663" s="92">
        <v>21.4</v>
      </c>
      <c r="Y1663" s="93">
        <v>2368980</v>
      </c>
      <c r="Z1663" s="93">
        <v>110700</v>
      </c>
      <c r="AA1663" t="s">
        <v>61</v>
      </c>
      <c r="AB1663" s="266">
        <v>44411</v>
      </c>
      <c r="AC1663" s="266">
        <v>44425</v>
      </c>
      <c r="AD1663" t="s">
        <v>54</v>
      </c>
      <c r="AF1663" t="s">
        <v>55</v>
      </c>
      <c r="AG1663" t="s">
        <v>1525</v>
      </c>
      <c r="AJ1663" s="266"/>
      <c r="AK1663" s="266">
        <v>44926</v>
      </c>
      <c r="AL1663" s="266">
        <v>44938</v>
      </c>
    </row>
    <row r="1664" spans="1:38">
      <c r="A1664" t="s">
        <v>38</v>
      </c>
      <c r="B1664" t="s">
        <v>39</v>
      </c>
      <c r="C1664" t="s">
        <v>40</v>
      </c>
      <c r="D1664" t="s">
        <v>41</v>
      </c>
      <c r="E1664" t="s">
        <v>1307</v>
      </c>
      <c r="F1664" t="s">
        <v>1308</v>
      </c>
      <c r="G1664" t="s">
        <v>44</v>
      </c>
      <c r="H1664" s="266">
        <v>44378</v>
      </c>
      <c r="I1664" s="266">
        <v>45016</v>
      </c>
      <c r="J1664" s="266"/>
      <c r="K1664" t="s">
        <v>1309</v>
      </c>
      <c r="L1664" t="s">
        <v>1310</v>
      </c>
      <c r="M1664" t="s">
        <v>1042</v>
      </c>
      <c r="N1664" t="s">
        <v>48</v>
      </c>
      <c r="O1664">
        <v>19</v>
      </c>
      <c r="P1664" t="s">
        <v>335</v>
      </c>
      <c r="Q1664" t="s">
        <v>49</v>
      </c>
      <c r="R1664" t="s">
        <v>18</v>
      </c>
      <c r="S1664" t="s">
        <v>53</v>
      </c>
      <c r="T1664" t="s">
        <v>70</v>
      </c>
      <c r="U1664" t="s">
        <v>48</v>
      </c>
      <c r="V1664" t="s">
        <v>70</v>
      </c>
      <c r="W1664" s="92">
        <v>23.2</v>
      </c>
      <c r="X1664" s="92">
        <v>23.2</v>
      </c>
      <c r="Y1664" s="93">
        <v>2698160</v>
      </c>
      <c r="Z1664" s="93">
        <v>116300</v>
      </c>
      <c r="AA1664" t="s">
        <v>1311</v>
      </c>
      <c r="AB1664" s="266">
        <v>44523</v>
      </c>
      <c r="AC1664" s="266">
        <v>44544</v>
      </c>
      <c r="AD1664" t="s">
        <v>54</v>
      </c>
      <c r="AF1664" t="s">
        <v>55</v>
      </c>
      <c r="AG1664" t="s">
        <v>1526</v>
      </c>
      <c r="AH1664" t="s">
        <v>57</v>
      </c>
      <c r="AI1664" t="s">
        <v>747</v>
      </c>
      <c r="AJ1664" s="266">
        <v>44544</v>
      </c>
      <c r="AK1664" s="266">
        <v>44926</v>
      </c>
      <c r="AL1664" s="266">
        <v>44938</v>
      </c>
    </row>
    <row r="1665" spans="1:38">
      <c r="A1665" t="s">
        <v>38</v>
      </c>
      <c r="B1665" t="s">
        <v>39</v>
      </c>
      <c r="C1665" t="s">
        <v>40</v>
      </c>
      <c r="D1665" t="s">
        <v>41</v>
      </c>
      <c r="E1665" t="s">
        <v>1307</v>
      </c>
      <c r="F1665" t="s">
        <v>1308</v>
      </c>
      <c r="G1665" t="s">
        <v>44</v>
      </c>
      <c r="H1665" s="266">
        <v>44378</v>
      </c>
      <c r="I1665" s="266">
        <v>45016</v>
      </c>
      <c r="J1665" s="266"/>
      <c r="K1665" t="s">
        <v>1309</v>
      </c>
      <c r="L1665" t="s">
        <v>1310</v>
      </c>
      <c r="M1665" t="s">
        <v>1042</v>
      </c>
      <c r="N1665" t="s">
        <v>48</v>
      </c>
      <c r="O1665">
        <v>19</v>
      </c>
      <c r="P1665" t="s">
        <v>336</v>
      </c>
      <c r="Q1665" t="s">
        <v>49</v>
      </c>
      <c r="R1665" t="s">
        <v>18</v>
      </c>
      <c r="S1665" t="s">
        <v>53</v>
      </c>
      <c r="T1665" t="s">
        <v>51</v>
      </c>
      <c r="U1665" t="s">
        <v>51</v>
      </c>
      <c r="V1665" t="s">
        <v>51</v>
      </c>
      <c r="W1665" s="92">
        <v>50.2</v>
      </c>
      <c r="X1665" s="92">
        <v>50.2</v>
      </c>
      <c r="Y1665" s="93">
        <v>6104320</v>
      </c>
      <c r="Z1665" s="93">
        <v>121600</v>
      </c>
      <c r="AA1665" t="s">
        <v>61</v>
      </c>
      <c r="AB1665" s="266">
        <v>44813</v>
      </c>
      <c r="AC1665" s="266">
        <v>44831</v>
      </c>
      <c r="AD1665" t="s">
        <v>54</v>
      </c>
      <c r="AF1665" t="s">
        <v>55</v>
      </c>
      <c r="AG1665" t="s">
        <v>1527</v>
      </c>
      <c r="AH1665" t="s">
        <v>57</v>
      </c>
      <c r="AI1665" t="s">
        <v>78</v>
      </c>
      <c r="AJ1665" s="266">
        <v>44831</v>
      </c>
      <c r="AK1665" s="266">
        <v>44926</v>
      </c>
      <c r="AL1665" s="266">
        <v>44938</v>
      </c>
    </row>
    <row r="1666" spans="1:38">
      <c r="A1666" t="s">
        <v>38</v>
      </c>
      <c r="B1666" t="s">
        <v>39</v>
      </c>
      <c r="C1666" t="s">
        <v>40</v>
      </c>
      <c r="D1666" t="s">
        <v>41</v>
      </c>
      <c r="E1666" t="s">
        <v>1307</v>
      </c>
      <c r="F1666" t="s">
        <v>1308</v>
      </c>
      <c r="G1666" t="s">
        <v>44</v>
      </c>
      <c r="H1666" s="266">
        <v>44378</v>
      </c>
      <c r="I1666" s="266">
        <v>45016</v>
      </c>
      <c r="J1666" s="266"/>
      <c r="K1666" t="s">
        <v>1309</v>
      </c>
      <c r="L1666" t="s">
        <v>1310</v>
      </c>
      <c r="M1666" t="s">
        <v>1042</v>
      </c>
      <c r="N1666" t="s">
        <v>48</v>
      </c>
      <c r="O1666">
        <v>20</v>
      </c>
      <c r="P1666" t="s">
        <v>337</v>
      </c>
      <c r="Q1666" t="s">
        <v>49</v>
      </c>
      <c r="R1666" t="s">
        <v>18</v>
      </c>
      <c r="S1666" t="s">
        <v>53</v>
      </c>
      <c r="T1666" t="s">
        <v>48</v>
      </c>
      <c r="U1666" t="s">
        <v>48</v>
      </c>
      <c r="V1666" t="s">
        <v>48</v>
      </c>
      <c r="W1666" s="92">
        <v>41.4</v>
      </c>
      <c r="X1666" s="92">
        <v>41.4</v>
      </c>
      <c r="Y1666" s="93">
        <v>5506200</v>
      </c>
      <c r="Z1666" s="93">
        <v>133000</v>
      </c>
      <c r="AA1666" t="s">
        <v>61</v>
      </c>
      <c r="AB1666" s="266">
        <v>44806</v>
      </c>
      <c r="AC1666" s="266">
        <v>44834</v>
      </c>
      <c r="AD1666" t="s">
        <v>54</v>
      </c>
      <c r="AF1666" t="s">
        <v>55</v>
      </c>
      <c r="AG1666" t="s">
        <v>1528</v>
      </c>
      <c r="AH1666" t="s">
        <v>57</v>
      </c>
      <c r="AI1666" t="s">
        <v>105</v>
      </c>
      <c r="AJ1666" s="266">
        <v>44834</v>
      </c>
      <c r="AK1666" s="266">
        <v>44926</v>
      </c>
      <c r="AL1666" s="266">
        <v>44938</v>
      </c>
    </row>
    <row r="1667" spans="1:38">
      <c r="A1667" t="s">
        <v>38</v>
      </c>
      <c r="B1667" t="s">
        <v>39</v>
      </c>
      <c r="C1667" t="s">
        <v>40</v>
      </c>
      <c r="D1667" t="s">
        <v>41</v>
      </c>
      <c r="E1667" t="s">
        <v>1307</v>
      </c>
      <c r="F1667" t="s">
        <v>1308</v>
      </c>
      <c r="G1667" t="s">
        <v>44</v>
      </c>
      <c r="H1667" s="266">
        <v>44378</v>
      </c>
      <c r="I1667" s="266">
        <v>45016</v>
      </c>
      <c r="J1667" s="266"/>
      <c r="K1667" t="s">
        <v>1309</v>
      </c>
      <c r="L1667" t="s">
        <v>1310</v>
      </c>
      <c r="M1667" t="s">
        <v>1042</v>
      </c>
      <c r="N1667" t="s">
        <v>48</v>
      </c>
      <c r="O1667">
        <v>20</v>
      </c>
      <c r="P1667" t="s">
        <v>339</v>
      </c>
      <c r="Q1667" t="s">
        <v>49</v>
      </c>
      <c r="R1667" t="s">
        <v>18</v>
      </c>
      <c r="S1667" t="s">
        <v>53</v>
      </c>
      <c r="T1667" t="s">
        <v>51</v>
      </c>
      <c r="U1667" t="s">
        <v>51</v>
      </c>
      <c r="V1667" t="s">
        <v>51</v>
      </c>
      <c r="W1667" s="92">
        <v>53.2</v>
      </c>
      <c r="X1667" s="92">
        <v>53.2</v>
      </c>
      <c r="Y1667" s="93">
        <v>5538120</v>
      </c>
      <c r="Z1667" s="93">
        <v>104100</v>
      </c>
      <c r="AA1667" t="s">
        <v>61</v>
      </c>
      <c r="AB1667" s="266">
        <v>44732</v>
      </c>
      <c r="AC1667" s="266">
        <v>44750</v>
      </c>
      <c r="AD1667" t="s">
        <v>54</v>
      </c>
      <c r="AF1667" t="s">
        <v>55</v>
      </c>
      <c r="AG1667" t="s">
        <v>1529</v>
      </c>
      <c r="AH1667" t="s">
        <v>57</v>
      </c>
      <c r="AI1667" t="s">
        <v>88</v>
      </c>
      <c r="AJ1667" s="266">
        <v>44750</v>
      </c>
      <c r="AK1667" s="266">
        <v>44926</v>
      </c>
      <c r="AL1667" s="266">
        <v>44938</v>
      </c>
    </row>
    <row r="1668" spans="1:38">
      <c r="A1668" t="s">
        <v>38</v>
      </c>
      <c r="B1668" t="s">
        <v>39</v>
      </c>
      <c r="C1668" t="s">
        <v>40</v>
      </c>
      <c r="D1668" t="s">
        <v>41</v>
      </c>
      <c r="E1668" t="s">
        <v>1307</v>
      </c>
      <c r="F1668" t="s">
        <v>1308</v>
      </c>
      <c r="G1668" t="s">
        <v>44</v>
      </c>
      <c r="H1668" s="266">
        <v>44378</v>
      </c>
      <c r="I1668" s="266">
        <v>45016</v>
      </c>
      <c r="J1668" s="266"/>
      <c r="K1668" t="s">
        <v>1309</v>
      </c>
      <c r="L1668" t="s">
        <v>1310</v>
      </c>
      <c r="M1668" t="s">
        <v>1042</v>
      </c>
      <c r="N1668" t="s">
        <v>48</v>
      </c>
      <c r="O1668">
        <v>20</v>
      </c>
      <c r="P1668" t="s">
        <v>340</v>
      </c>
      <c r="Q1668" t="s">
        <v>49</v>
      </c>
      <c r="R1668" t="s">
        <v>18</v>
      </c>
      <c r="S1668" t="s">
        <v>53</v>
      </c>
      <c r="T1668" t="s">
        <v>48</v>
      </c>
      <c r="U1668" t="s">
        <v>48</v>
      </c>
      <c r="V1668" t="s">
        <v>48</v>
      </c>
      <c r="W1668" s="92">
        <v>36.2</v>
      </c>
      <c r="X1668" s="92">
        <v>36.2</v>
      </c>
      <c r="Y1668" s="93">
        <v>4514140</v>
      </c>
      <c r="Z1668" s="93">
        <v>124700</v>
      </c>
      <c r="AA1668" t="s">
        <v>1311</v>
      </c>
      <c r="AB1668" s="266">
        <v>44652</v>
      </c>
      <c r="AC1668" s="266">
        <v>44659</v>
      </c>
      <c r="AD1668" t="s">
        <v>54</v>
      </c>
      <c r="AF1668" t="s">
        <v>55</v>
      </c>
      <c r="AG1668" t="s">
        <v>1530</v>
      </c>
      <c r="AH1668" t="s">
        <v>57</v>
      </c>
      <c r="AI1668" t="s">
        <v>78</v>
      </c>
      <c r="AJ1668" s="266">
        <v>44659</v>
      </c>
      <c r="AK1668" s="266">
        <v>44926</v>
      </c>
      <c r="AL1668" s="266">
        <v>44938</v>
      </c>
    </row>
    <row r="1669" spans="1:38">
      <c r="A1669" t="s">
        <v>38</v>
      </c>
      <c r="B1669" t="s">
        <v>39</v>
      </c>
      <c r="C1669" t="s">
        <v>40</v>
      </c>
      <c r="D1669" t="s">
        <v>41</v>
      </c>
      <c r="E1669" t="s">
        <v>1307</v>
      </c>
      <c r="F1669" t="s">
        <v>1308</v>
      </c>
      <c r="G1669" t="s">
        <v>44</v>
      </c>
      <c r="H1669" s="266">
        <v>44378</v>
      </c>
      <c r="I1669" s="266">
        <v>45016</v>
      </c>
      <c r="J1669" s="266"/>
      <c r="K1669" t="s">
        <v>1309</v>
      </c>
      <c r="L1669" t="s">
        <v>1310</v>
      </c>
      <c r="M1669" t="s">
        <v>1042</v>
      </c>
      <c r="N1669" t="s">
        <v>48</v>
      </c>
      <c r="O1669">
        <v>20</v>
      </c>
      <c r="P1669" t="s">
        <v>341</v>
      </c>
      <c r="Q1669" t="s">
        <v>49</v>
      </c>
      <c r="R1669" t="s">
        <v>18</v>
      </c>
      <c r="S1669" t="s">
        <v>53</v>
      </c>
      <c r="U1669" t="s">
        <v>51</v>
      </c>
      <c r="V1669" t="s">
        <v>51</v>
      </c>
      <c r="W1669" s="92"/>
      <c r="X1669" s="92">
        <v>53.2</v>
      </c>
      <c r="Y1669" s="93">
        <v>4511360</v>
      </c>
      <c r="Z1669" s="93">
        <v>84800</v>
      </c>
      <c r="AA1669" t="s">
        <v>1311</v>
      </c>
      <c r="AB1669" s="266">
        <v>44476</v>
      </c>
      <c r="AC1669" s="266">
        <v>44490</v>
      </c>
      <c r="AD1669" t="s">
        <v>54</v>
      </c>
      <c r="AF1669" t="s">
        <v>55</v>
      </c>
      <c r="AG1669" t="s">
        <v>1531</v>
      </c>
      <c r="AH1669" t="s">
        <v>57</v>
      </c>
      <c r="AI1669" t="s">
        <v>88</v>
      </c>
      <c r="AJ1669" s="266">
        <v>44490</v>
      </c>
      <c r="AK1669" s="266">
        <v>44926</v>
      </c>
      <c r="AL1669" s="266">
        <v>44938</v>
      </c>
    </row>
    <row r="1670" spans="1:38">
      <c r="A1670" t="s">
        <v>38</v>
      </c>
      <c r="B1670" t="s">
        <v>39</v>
      </c>
      <c r="C1670" t="s">
        <v>40</v>
      </c>
      <c r="D1670" t="s">
        <v>41</v>
      </c>
      <c r="E1670" t="s">
        <v>1307</v>
      </c>
      <c r="F1670" t="s">
        <v>1308</v>
      </c>
      <c r="G1670" t="s">
        <v>44</v>
      </c>
      <c r="H1670" s="266">
        <v>44378</v>
      </c>
      <c r="I1670" s="266">
        <v>45016</v>
      </c>
      <c r="J1670" s="266"/>
      <c r="K1670" t="s">
        <v>1309</v>
      </c>
      <c r="L1670" t="s">
        <v>1310</v>
      </c>
      <c r="M1670" t="s">
        <v>1042</v>
      </c>
      <c r="N1670" t="s">
        <v>48</v>
      </c>
      <c r="O1670">
        <v>20</v>
      </c>
      <c r="P1670" t="s">
        <v>342</v>
      </c>
      <c r="Q1670" t="s">
        <v>49</v>
      </c>
      <c r="R1670" t="s">
        <v>18</v>
      </c>
      <c r="S1670" t="s">
        <v>53</v>
      </c>
      <c r="T1670" t="s">
        <v>48</v>
      </c>
      <c r="U1670" t="s">
        <v>48</v>
      </c>
      <c r="V1670" t="s">
        <v>48</v>
      </c>
      <c r="W1670" s="92">
        <v>34.6</v>
      </c>
      <c r="X1670" s="92">
        <v>34.6</v>
      </c>
      <c r="Y1670" s="93">
        <v>3258558</v>
      </c>
      <c r="Z1670" s="93">
        <v>94178</v>
      </c>
      <c r="AA1670" t="s">
        <v>1311</v>
      </c>
      <c r="AB1670" s="266">
        <v>44439</v>
      </c>
      <c r="AC1670" s="266">
        <v>44459</v>
      </c>
      <c r="AD1670" t="s">
        <v>54</v>
      </c>
      <c r="AF1670" t="s">
        <v>55</v>
      </c>
      <c r="AG1670" t="s">
        <v>1532</v>
      </c>
      <c r="AJ1670" s="266"/>
      <c r="AK1670" s="266">
        <v>44926</v>
      </c>
      <c r="AL1670" s="266">
        <v>44938</v>
      </c>
    </row>
    <row r="1671" spans="1:38">
      <c r="A1671" t="s">
        <v>38</v>
      </c>
      <c r="B1671" t="s">
        <v>39</v>
      </c>
      <c r="C1671" t="s">
        <v>40</v>
      </c>
      <c r="D1671" t="s">
        <v>41</v>
      </c>
      <c r="E1671" t="s">
        <v>1307</v>
      </c>
      <c r="F1671" t="s">
        <v>1308</v>
      </c>
      <c r="G1671" t="s">
        <v>44</v>
      </c>
      <c r="H1671" s="266">
        <v>44378</v>
      </c>
      <c r="I1671" s="266">
        <v>45016</v>
      </c>
      <c r="J1671" s="266"/>
      <c r="K1671" t="s">
        <v>1309</v>
      </c>
      <c r="L1671" t="s">
        <v>1310</v>
      </c>
      <c r="M1671" t="s">
        <v>1042</v>
      </c>
      <c r="N1671" t="s">
        <v>48</v>
      </c>
      <c r="O1671">
        <v>20</v>
      </c>
      <c r="P1671" t="s">
        <v>343</v>
      </c>
      <c r="Q1671" t="s">
        <v>49</v>
      </c>
      <c r="R1671" t="s">
        <v>18</v>
      </c>
      <c r="S1671" t="s">
        <v>53</v>
      </c>
      <c r="T1671" t="s">
        <v>60</v>
      </c>
      <c r="U1671" t="s">
        <v>60</v>
      </c>
      <c r="V1671" t="s">
        <v>60</v>
      </c>
      <c r="W1671" s="92">
        <v>87.8</v>
      </c>
      <c r="X1671" s="92">
        <v>87.8</v>
      </c>
      <c r="Y1671" s="93">
        <v>6611340</v>
      </c>
      <c r="Z1671" s="93">
        <v>75300</v>
      </c>
      <c r="AA1671" t="s">
        <v>61</v>
      </c>
      <c r="AB1671" s="266">
        <v>44517</v>
      </c>
      <c r="AC1671" s="266">
        <v>44532</v>
      </c>
      <c r="AD1671" t="s">
        <v>54</v>
      </c>
      <c r="AF1671" t="s">
        <v>55</v>
      </c>
      <c r="AG1671" t="s">
        <v>1533</v>
      </c>
      <c r="AH1671" t="s">
        <v>57</v>
      </c>
      <c r="AI1671" t="s">
        <v>88</v>
      </c>
      <c r="AJ1671" s="266">
        <v>44532</v>
      </c>
      <c r="AK1671" s="266">
        <v>44926</v>
      </c>
      <c r="AL1671" s="266">
        <v>44938</v>
      </c>
    </row>
    <row r="1672" spans="1:38">
      <c r="A1672" t="s">
        <v>38</v>
      </c>
      <c r="B1672" t="s">
        <v>39</v>
      </c>
      <c r="C1672" t="s">
        <v>40</v>
      </c>
      <c r="D1672" t="s">
        <v>41</v>
      </c>
      <c r="E1672" t="s">
        <v>1307</v>
      </c>
      <c r="F1672" t="s">
        <v>1308</v>
      </c>
      <c r="G1672" t="s">
        <v>44</v>
      </c>
      <c r="H1672" s="266">
        <v>44378</v>
      </c>
      <c r="I1672" s="266">
        <v>45016</v>
      </c>
      <c r="J1672" s="266"/>
      <c r="K1672" t="s">
        <v>1309</v>
      </c>
      <c r="L1672" t="s">
        <v>1310</v>
      </c>
      <c r="M1672" t="s">
        <v>1042</v>
      </c>
      <c r="N1672" t="s">
        <v>48</v>
      </c>
      <c r="O1672">
        <v>20</v>
      </c>
      <c r="P1672" t="s">
        <v>344</v>
      </c>
      <c r="Q1672" t="s">
        <v>49</v>
      </c>
      <c r="R1672" t="s">
        <v>18</v>
      </c>
      <c r="S1672" t="s">
        <v>53</v>
      </c>
      <c r="T1672" t="s">
        <v>51</v>
      </c>
      <c r="U1672" t="s">
        <v>51</v>
      </c>
      <c r="V1672" t="s">
        <v>51</v>
      </c>
      <c r="W1672" s="92">
        <v>50.3</v>
      </c>
      <c r="X1672" s="92">
        <v>50.3</v>
      </c>
      <c r="Y1672" s="93">
        <v>5221140</v>
      </c>
      <c r="Z1672" s="93">
        <v>103800</v>
      </c>
      <c r="AA1672" t="s">
        <v>61</v>
      </c>
      <c r="AB1672" s="266">
        <v>44706</v>
      </c>
      <c r="AC1672" s="266">
        <v>44729</v>
      </c>
      <c r="AD1672" t="s">
        <v>54</v>
      </c>
      <c r="AF1672" t="s">
        <v>55</v>
      </c>
      <c r="AG1672" t="s">
        <v>1534</v>
      </c>
      <c r="AH1672" t="s">
        <v>57</v>
      </c>
      <c r="AI1672" t="s">
        <v>1535</v>
      </c>
      <c r="AJ1672" s="266">
        <v>44729</v>
      </c>
      <c r="AK1672" s="266">
        <v>44926</v>
      </c>
      <c r="AL1672" s="266">
        <v>44938</v>
      </c>
    </row>
    <row r="1673" spans="1:38">
      <c r="A1673" t="s">
        <v>38</v>
      </c>
      <c r="B1673" t="s">
        <v>39</v>
      </c>
      <c r="C1673" t="s">
        <v>40</v>
      </c>
      <c r="D1673" t="s">
        <v>41</v>
      </c>
      <c r="E1673" t="s">
        <v>1307</v>
      </c>
      <c r="F1673" t="s">
        <v>1308</v>
      </c>
      <c r="G1673" t="s">
        <v>44</v>
      </c>
      <c r="H1673" s="266">
        <v>44378</v>
      </c>
      <c r="I1673" s="266">
        <v>45016</v>
      </c>
      <c r="J1673" s="266"/>
      <c r="K1673" t="s">
        <v>1309</v>
      </c>
      <c r="L1673" t="s">
        <v>1310</v>
      </c>
      <c r="M1673" t="s">
        <v>1042</v>
      </c>
      <c r="N1673" t="s">
        <v>48</v>
      </c>
      <c r="O1673">
        <v>20</v>
      </c>
      <c r="P1673" t="s">
        <v>346</v>
      </c>
      <c r="Q1673" t="s">
        <v>49</v>
      </c>
      <c r="R1673" t="s">
        <v>18</v>
      </c>
      <c r="S1673" t="s">
        <v>53</v>
      </c>
      <c r="T1673" t="s">
        <v>48</v>
      </c>
      <c r="U1673" t="s">
        <v>48</v>
      </c>
      <c r="V1673" t="s">
        <v>48</v>
      </c>
      <c r="W1673" s="92">
        <v>34.6</v>
      </c>
      <c r="X1673" s="92">
        <v>34.6</v>
      </c>
      <c r="Y1673" s="93">
        <v>4141620</v>
      </c>
      <c r="Z1673" s="93">
        <v>119700</v>
      </c>
      <c r="AA1673" t="s">
        <v>1311</v>
      </c>
      <c r="AB1673" s="266">
        <v>44633</v>
      </c>
      <c r="AC1673" s="266">
        <v>44666</v>
      </c>
      <c r="AD1673" t="s">
        <v>54</v>
      </c>
      <c r="AF1673" t="s">
        <v>55</v>
      </c>
      <c r="AG1673" t="s">
        <v>1536</v>
      </c>
      <c r="AH1673" t="s">
        <v>57</v>
      </c>
      <c r="AI1673" t="s">
        <v>747</v>
      </c>
      <c r="AJ1673" s="266">
        <v>44666</v>
      </c>
      <c r="AK1673" s="266">
        <v>44926</v>
      </c>
      <c r="AL1673" s="266">
        <v>44938</v>
      </c>
    </row>
    <row r="1674" spans="1:38">
      <c r="A1674" t="s">
        <v>38</v>
      </c>
      <c r="B1674" t="s">
        <v>39</v>
      </c>
      <c r="C1674" t="s">
        <v>40</v>
      </c>
      <c r="D1674" t="s">
        <v>41</v>
      </c>
      <c r="E1674" t="s">
        <v>1307</v>
      </c>
      <c r="F1674" t="s">
        <v>1308</v>
      </c>
      <c r="G1674" t="s">
        <v>44</v>
      </c>
      <c r="H1674" s="266">
        <v>44378</v>
      </c>
      <c r="I1674" s="266">
        <v>45016</v>
      </c>
      <c r="J1674" s="266"/>
      <c r="K1674" t="s">
        <v>1309</v>
      </c>
      <c r="L1674" t="s">
        <v>1310</v>
      </c>
      <c r="M1674" t="s">
        <v>1042</v>
      </c>
      <c r="N1674" t="s">
        <v>48</v>
      </c>
      <c r="O1674">
        <v>20</v>
      </c>
      <c r="P1674" t="s">
        <v>347</v>
      </c>
      <c r="Q1674" t="s">
        <v>49</v>
      </c>
      <c r="R1674" t="s">
        <v>18</v>
      </c>
      <c r="S1674" t="s">
        <v>53</v>
      </c>
      <c r="T1674" t="s">
        <v>48</v>
      </c>
      <c r="U1674" t="s">
        <v>48</v>
      </c>
      <c r="V1674" t="s">
        <v>48</v>
      </c>
      <c r="W1674" s="92">
        <v>32.6</v>
      </c>
      <c r="X1674" s="92">
        <v>32.6</v>
      </c>
      <c r="Y1674" s="93">
        <v>3432780</v>
      </c>
      <c r="Z1674" s="93">
        <v>105300</v>
      </c>
      <c r="AA1674" t="s">
        <v>61</v>
      </c>
      <c r="AB1674" s="266">
        <v>44492</v>
      </c>
      <c r="AC1674" s="266">
        <v>44512</v>
      </c>
      <c r="AD1674" t="s">
        <v>54</v>
      </c>
      <c r="AF1674" t="s">
        <v>55</v>
      </c>
      <c r="AG1674" t="s">
        <v>1537</v>
      </c>
      <c r="AJ1674" s="266"/>
      <c r="AK1674" s="266">
        <v>44926</v>
      </c>
      <c r="AL1674" s="266">
        <v>44938</v>
      </c>
    </row>
    <row r="1675" spans="1:38">
      <c r="A1675" t="s">
        <v>38</v>
      </c>
      <c r="B1675" t="s">
        <v>39</v>
      </c>
      <c r="C1675" t="s">
        <v>40</v>
      </c>
      <c r="D1675" t="s">
        <v>41</v>
      </c>
      <c r="E1675" t="s">
        <v>1307</v>
      </c>
      <c r="F1675" t="s">
        <v>1308</v>
      </c>
      <c r="G1675" t="s">
        <v>44</v>
      </c>
      <c r="H1675" s="266">
        <v>44378</v>
      </c>
      <c r="I1675" s="266">
        <v>45016</v>
      </c>
      <c r="J1675" s="266"/>
      <c r="K1675" t="s">
        <v>1309</v>
      </c>
      <c r="L1675" t="s">
        <v>1310</v>
      </c>
      <c r="M1675" t="s">
        <v>1042</v>
      </c>
      <c r="N1675" t="s">
        <v>48</v>
      </c>
      <c r="O1675">
        <v>20</v>
      </c>
      <c r="P1675" t="s">
        <v>348</v>
      </c>
      <c r="Q1675" t="s">
        <v>49</v>
      </c>
      <c r="R1675" t="s">
        <v>18</v>
      </c>
      <c r="S1675" t="s">
        <v>53</v>
      </c>
      <c r="T1675" t="s">
        <v>70</v>
      </c>
      <c r="U1675" t="s">
        <v>48</v>
      </c>
      <c r="V1675" t="s">
        <v>70</v>
      </c>
      <c r="W1675" s="92">
        <v>21.4</v>
      </c>
      <c r="X1675" s="92">
        <v>21.4</v>
      </c>
      <c r="Y1675" s="93">
        <v>2510220</v>
      </c>
      <c r="Z1675" s="93">
        <v>117300</v>
      </c>
      <c r="AA1675" t="s">
        <v>61</v>
      </c>
      <c r="AB1675" s="266">
        <v>44489</v>
      </c>
      <c r="AC1675" s="266">
        <v>44499</v>
      </c>
      <c r="AD1675" t="s">
        <v>54</v>
      </c>
      <c r="AF1675" t="s">
        <v>55</v>
      </c>
      <c r="AG1675" t="s">
        <v>1538</v>
      </c>
      <c r="AH1675" t="s">
        <v>57</v>
      </c>
      <c r="AI1675" t="s">
        <v>88</v>
      </c>
      <c r="AJ1675" s="266">
        <v>44498</v>
      </c>
      <c r="AK1675" s="266">
        <v>44926</v>
      </c>
      <c r="AL1675" s="266">
        <v>44938</v>
      </c>
    </row>
    <row r="1676" spans="1:38">
      <c r="A1676" t="s">
        <v>38</v>
      </c>
      <c r="B1676" t="s">
        <v>39</v>
      </c>
      <c r="C1676" t="s">
        <v>40</v>
      </c>
      <c r="D1676" t="s">
        <v>41</v>
      </c>
      <c r="E1676" t="s">
        <v>1307</v>
      </c>
      <c r="F1676" t="s">
        <v>1308</v>
      </c>
      <c r="G1676" t="s">
        <v>44</v>
      </c>
      <c r="H1676" s="266">
        <v>44378</v>
      </c>
      <c r="I1676" s="266">
        <v>45016</v>
      </c>
      <c r="J1676" s="266"/>
      <c r="K1676" t="s">
        <v>1309</v>
      </c>
      <c r="L1676" t="s">
        <v>1310</v>
      </c>
      <c r="M1676" t="s">
        <v>1042</v>
      </c>
      <c r="N1676" t="s">
        <v>48</v>
      </c>
      <c r="O1676">
        <v>20</v>
      </c>
      <c r="P1676" t="s">
        <v>349</v>
      </c>
      <c r="Q1676" t="s">
        <v>49</v>
      </c>
      <c r="R1676" t="s">
        <v>18</v>
      </c>
      <c r="S1676" t="s">
        <v>53</v>
      </c>
      <c r="T1676" t="s">
        <v>70</v>
      </c>
      <c r="U1676" t="s">
        <v>48</v>
      </c>
      <c r="V1676" t="s">
        <v>70</v>
      </c>
      <c r="W1676" s="92">
        <v>23.2</v>
      </c>
      <c r="X1676" s="92">
        <v>23.2</v>
      </c>
      <c r="Y1676" s="93">
        <v>3046160</v>
      </c>
      <c r="Z1676" s="93">
        <v>131300</v>
      </c>
      <c r="AA1676" t="s">
        <v>1311</v>
      </c>
      <c r="AB1676" s="266">
        <v>44585</v>
      </c>
      <c r="AC1676" s="266">
        <v>44607</v>
      </c>
      <c r="AD1676" t="s">
        <v>54</v>
      </c>
      <c r="AF1676" t="s">
        <v>55</v>
      </c>
      <c r="AG1676" t="s">
        <v>1539</v>
      </c>
      <c r="AH1676" t="s">
        <v>57</v>
      </c>
      <c r="AI1676" t="s">
        <v>1535</v>
      </c>
      <c r="AJ1676" s="266">
        <v>44607</v>
      </c>
      <c r="AK1676" s="266">
        <v>44926</v>
      </c>
      <c r="AL1676" s="266">
        <v>44938</v>
      </c>
    </row>
    <row r="1677" spans="1:38">
      <c r="A1677" t="s">
        <v>38</v>
      </c>
      <c r="B1677" t="s">
        <v>39</v>
      </c>
      <c r="C1677" t="s">
        <v>40</v>
      </c>
      <c r="D1677" t="s">
        <v>41</v>
      </c>
      <c r="E1677" t="s">
        <v>1307</v>
      </c>
      <c r="F1677" t="s">
        <v>1308</v>
      </c>
      <c r="G1677" t="s">
        <v>44</v>
      </c>
      <c r="H1677" s="266">
        <v>44378</v>
      </c>
      <c r="I1677" s="266">
        <v>45016</v>
      </c>
      <c r="J1677" s="266"/>
      <c r="K1677" t="s">
        <v>1309</v>
      </c>
      <c r="L1677" t="s">
        <v>1310</v>
      </c>
      <c r="M1677" t="s">
        <v>1042</v>
      </c>
      <c r="N1677" t="s">
        <v>48</v>
      </c>
      <c r="O1677">
        <v>20</v>
      </c>
      <c r="P1677" t="s">
        <v>351</v>
      </c>
      <c r="Q1677" t="s">
        <v>49</v>
      </c>
      <c r="R1677" t="s">
        <v>18</v>
      </c>
      <c r="S1677" t="s">
        <v>53</v>
      </c>
      <c r="T1677" t="s">
        <v>51</v>
      </c>
      <c r="U1677" t="s">
        <v>51</v>
      </c>
      <c r="V1677" t="s">
        <v>51</v>
      </c>
      <c r="W1677" s="92">
        <v>50.2</v>
      </c>
      <c r="X1677" s="92">
        <v>50.2</v>
      </c>
      <c r="Y1677" s="93">
        <v>4122624</v>
      </c>
      <c r="Z1677" s="93">
        <v>82124</v>
      </c>
      <c r="AA1677" t="s">
        <v>1311</v>
      </c>
      <c r="AB1677" s="266">
        <v>44432</v>
      </c>
      <c r="AC1677" s="266">
        <v>44461</v>
      </c>
      <c r="AD1677" t="s">
        <v>54</v>
      </c>
      <c r="AF1677" t="s">
        <v>55</v>
      </c>
      <c r="AG1677" t="s">
        <v>1540</v>
      </c>
      <c r="AH1677" t="s">
        <v>57</v>
      </c>
      <c r="AI1677" t="s">
        <v>78</v>
      </c>
      <c r="AJ1677" s="266">
        <v>44461</v>
      </c>
      <c r="AK1677" s="266">
        <v>44926</v>
      </c>
      <c r="AL1677" s="266">
        <v>44938</v>
      </c>
    </row>
    <row r="1678" spans="1:38">
      <c r="A1678" t="s">
        <v>38</v>
      </c>
      <c r="B1678" t="s">
        <v>39</v>
      </c>
      <c r="C1678" t="s">
        <v>40</v>
      </c>
      <c r="D1678" t="s">
        <v>41</v>
      </c>
      <c r="E1678" t="s">
        <v>1307</v>
      </c>
      <c r="F1678" t="s">
        <v>1308</v>
      </c>
      <c r="G1678" t="s">
        <v>44</v>
      </c>
      <c r="H1678" s="266">
        <v>44378</v>
      </c>
      <c r="I1678" s="266">
        <v>45016</v>
      </c>
      <c r="J1678" s="266"/>
      <c r="K1678" t="s">
        <v>1309</v>
      </c>
      <c r="L1678" t="s">
        <v>1310</v>
      </c>
      <c r="M1678" t="s">
        <v>1042</v>
      </c>
      <c r="N1678" t="s">
        <v>48</v>
      </c>
      <c r="O1678">
        <v>21</v>
      </c>
      <c r="P1678" t="s">
        <v>352</v>
      </c>
      <c r="Q1678" t="s">
        <v>49</v>
      </c>
      <c r="R1678" t="s">
        <v>18</v>
      </c>
      <c r="S1678" t="s">
        <v>53</v>
      </c>
      <c r="T1678" t="s">
        <v>48</v>
      </c>
      <c r="U1678" t="s">
        <v>48</v>
      </c>
      <c r="V1678" t="s">
        <v>48</v>
      </c>
      <c r="W1678" s="92">
        <v>41.4</v>
      </c>
      <c r="X1678" s="92">
        <v>41.4</v>
      </c>
      <c r="Y1678" s="93">
        <v>4351140</v>
      </c>
      <c r="Z1678" s="93">
        <v>105100</v>
      </c>
      <c r="AA1678" t="s">
        <v>61</v>
      </c>
      <c r="AB1678" s="266">
        <v>44539</v>
      </c>
      <c r="AC1678" s="266">
        <v>44557</v>
      </c>
      <c r="AD1678" t="s">
        <v>54</v>
      </c>
      <c r="AF1678" t="s">
        <v>55</v>
      </c>
      <c r="AG1678" t="s">
        <v>1541</v>
      </c>
      <c r="AJ1678" s="266"/>
      <c r="AK1678" s="266">
        <v>44926</v>
      </c>
      <c r="AL1678" s="266">
        <v>44938</v>
      </c>
    </row>
    <row r="1679" spans="1:38">
      <c r="A1679" t="s">
        <v>38</v>
      </c>
      <c r="B1679" t="s">
        <v>39</v>
      </c>
      <c r="C1679" t="s">
        <v>40</v>
      </c>
      <c r="D1679" t="s">
        <v>41</v>
      </c>
      <c r="E1679" t="s">
        <v>1307</v>
      </c>
      <c r="F1679" t="s">
        <v>1308</v>
      </c>
      <c r="G1679" t="s">
        <v>44</v>
      </c>
      <c r="H1679" s="266">
        <v>44378</v>
      </c>
      <c r="I1679" s="266">
        <v>45016</v>
      </c>
      <c r="J1679" s="266"/>
      <c r="K1679" t="s">
        <v>1309</v>
      </c>
      <c r="L1679" t="s">
        <v>1310</v>
      </c>
      <c r="M1679" t="s">
        <v>1042</v>
      </c>
      <c r="N1679" t="s">
        <v>48</v>
      </c>
      <c r="O1679">
        <v>21</v>
      </c>
      <c r="P1679" t="s">
        <v>354</v>
      </c>
      <c r="Q1679" t="s">
        <v>49</v>
      </c>
      <c r="R1679" t="s">
        <v>18</v>
      </c>
      <c r="S1679" t="s">
        <v>53</v>
      </c>
      <c r="T1679" t="s">
        <v>51</v>
      </c>
      <c r="U1679" t="s">
        <v>51</v>
      </c>
      <c r="V1679" t="s">
        <v>51</v>
      </c>
      <c r="W1679" s="92">
        <v>53.2</v>
      </c>
      <c r="X1679" s="92">
        <v>53.2</v>
      </c>
      <c r="Y1679" s="93">
        <v>6612760</v>
      </c>
      <c r="Z1679" s="93">
        <v>124300</v>
      </c>
      <c r="AA1679" t="s">
        <v>61</v>
      </c>
      <c r="AB1679" s="266">
        <v>44863</v>
      </c>
      <c r="AC1679" s="266">
        <v>44877</v>
      </c>
      <c r="AD1679" t="s">
        <v>54</v>
      </c>
      <c r="AF1679" t="s">
        <v>55</v>
      </c>
      <c r="AG1679" t="s">
        <v>1542</v>
      </c>
      <c r="AH1679" t="s">
        <v>57</v>
      </c>
      <c r="AI1679" t="s">
        <v>78</v>
      </c>
      <c r="AJ1679" s="266">
        <v>44877</v>
      </c>
      <c r="AK1679" s="266">
        <v>44926</v>
      </c>
      <c r="AL1679" s="266">
        <v>44938</v>
      </c>
    </row>
    <row r="1680" spans="1:38">
      <c r="A1680" t="s">
        <v>38</v>
      </c>
      <c r="B1680" t="s">
        <v>39</v>
      </c>
      <c r="C1680" t="s">
        <v>40</v>
      </c>
      <c r="D1680" t="s">
        <v>41</v>
      </c>
      <c r="E1680" t="s">
        <v>1307</v>
      </c>
      <c r="F1680" t="s">
        <v>1308</v>
      </c>
      <c r="G1680" t="s">
        <v>44</v>
      </c>
      <c r="H1680" s="266">
        <v>44378</v>
      </c>
      <c r="I1680" s="266">
        <v>45016</v>
      </c>
      <c r="J1680" s="266"/>
      <c r="K1680" t="s">
        <v>1309</v>
      </c>
      <c r="L1680" t="s">
        <v>1310</v>
      </c>
      <c r="M1680" t="s">
        <v>1042</v>
      </c>
      <c r="N1680" t="s">
        <v>48</v>
      </c>
      <c r="O1680">
        <v>21</v>
      </c>
      <c r="P1680" t="s">
        <v>356</v>
      </c>
      <c r="Q1680" t="s">
        <v>49</v>
      </c>
      <c r="R1680" t="s">
        <v>18</v>
      </c>
      <c r="S1680" t="s">
        <v>53</v>
      </c>
      <c r="T1680" t="s">
        <v>48</v>
      </c>
      <c r="U1680" t="s">
        <v>48</v>
      </c>
      <c r="V1680" t="s">
        <v>48</v>
      </c>
      <c r="W1680" s="92">
        <v>36.2</v>
      </c>
      <c r="X1680" s="92">
        <v>36.2</v>
      </c>
      <c r="Y1680" s="93">
        <v>3576560</v>
      </c>
      <c r="Z1680" s="93">
        <v>98800</v>
      </c>
      <c r="AA1680" t="s">
        <v>61</v>
      </c>
      <c r="AB1680" s="266">
        <v>44420</v>
      </c>
      <c r="AC1680" s="266">
        <v>44431</v>
      </c>
      <c r="AD1680" t="s">
        <v>54</v>
      </c>
      <c r="AF1680" t="s">
        <v>55</v>
      </c>
      <c r="AG1680" t="s">
        <v>1543</v>
      </c>
      <c r="AH1680" t="s">
        <v>57</v>
      </c>
      <c r="AI1680" t="s">
        <v>78</v>
      </c>
      <c r="AJ1680" s="266">
        <v>44431</v>
      </c>
      <c r="AK1680" s="266">
        <v>44926</v>
      </c>
      <c r="AL1680" s="266">
        <v>44938</v>
      </c>
    </row>
    <row r="1681" spans="1:38">
      <c r="A1681" t="s">
        <v>38</v>
      </c>
      <c r="B1681" t="s">
        <v>39</v>
      </c>
      <c r="C1681" t="s">
        <v>40</v>
      </c>
      <c r="D1681" t="s">
        <v>41</v>
      </c>
      <c r="E1681" t="s">
        <v>1307</v>
      </c>
      <c r="F1681" t="s">
        <v>1308</v>
      </c>
      <c r="G1681" t="s">
        <v>44</v>
      </c>
      <c r="H1681" s="266">
        <v>44378</v>
      </c>
      <c r="I1681" s="266">
        <v>45016</v>
      </c>
      <c r="J1681" s="266"/>
      <c r="K1681" t="s">
        <v>1309</v>
      </c>
      <c r="L1681" t="s">
        <v>1310</v>
      </c>
      <c r="M1681" t="s">
        <v>1042</v>
      </c>
      <c r="N1681" t="s">
        <v>48</v>
      </c>
      <c r="O1681">
        <v>21</v>
      </c>
      <c r="P1681" t="s">
        <v>357</v>
      </c>
      <c r="Q1681" t="s">
        <v>49</v>
      </c>
      <c r="R1681" t="s">
        <v>18</v>
      </c>
      <c r="S1681" t="s">
        <v>53</v>
      </c>
      <c r="U1681" t="s">
        <v>51</v>
      </c>
      <c r="V1681" t="s">
        <v>51</v>
      </c>
      <c r="W1681" s="92"/>
      <c r="X1681" s="92">
        <v>53.2</v>
      </c>
      <c r="Y1681" s="93">
        <v>5530140</v>
      </c>
      <c r="Z1681" s="93">
        <v>103950</v>
      </c>
      <c r="AA1681" t="s">
        <v>1052</v>
      </c>
      <c r="AB1681" s="266">
        <v>44714</v>
      </c>
      <c r="AC1681" s="266">
        <v>44729</v>
      </c>
      <c r="AD1681" t="s">
        <v>54</v>
      </c>
      <c r="AF1681" t="s">
        <v>55</v>
      </c>
      <c r="AG1681" t="s">
        <v>1544</v>
      </c>
      <c r="AH1681" t="s">
        <v>57</v>
      </c>
      <c r="AI1681" t="s">
        <v>88</v>
      </c>
      <c r="AJ1681" s="266">
        <v>44729</v>
      </c>
      <c r="AK1681" s="266">
        <v>44926</v>
      </c>
      <c r="AL1681" s="266">
        <v>44938</v>
      </c>
    </row>
    <row r="1682" spans="1:38">
      <c r="A1682" t="s">
        <v>38</v>
      </c>
      <c r="B1682" t="s">
        <v>39</v>
      </c>
      <c r="C1682" t="s">
        <v>40</v>
      </c>
      <c r="D1682" t="s">
        <v>41</v>
      </c>
      <c r="E1682" t="s">
        <v>1307</v>
      </c>
      <c r="F1682" t="s">
        <v>1308</v>
      </c>
      <c r="G1682" t="s">
        <v>44</v>
      </c>
      <c r="H1682" s="266">
        <v>44378</v>
      </c>
      <c r="I1682" s="266">
        <v>45016</v>
      </c>
      <c r="J1682" s="266"/>
      <c r="K1682" t="s">
        <v>1309</v>
      </c>
      <c r="L1682" t="s">
        <v>1310</v>
      </c>
      <c r="M1682" t="s">
        <v>1042</v>
      </c>
      <c r="N1682" t="s">
        <v>48</v>
      </c>
      <c r="O1682">
        <v>21</v>
      </c>
      <c r="P1682" t="s">
        <v>359</v>
      </c>
      <c r="Q1682" t="s">
        <v>49</v>
      </c>
      <c r="R1682" t="s">
        <v>18</v>
      </c>
      <c r="S1682" t="s">
        <v>53</v>
      </c>
      <c r="T1682" t="s">
        <v>48</v>
      </c>
      <c r="U1682" t="s">
        <v>48</v>
      </c>
      <c r="V1682" t="s">
        <v>48</v>
      </c>
      <c r="W1682" s="92">
        <v>34.6</v>
      </c>
      <c r="X1682" s="92">
        <v>34.6</v>
      </c>
      <c r="Y1682" s="93">
        <v>4556820</v>
      </c>
      <c r="Z1682" s="93">
        <v>131700</v>
      </c>
      <c r="AA1682" t="s">
        <v>61</v>
      </c>
      <c r="AB1682" s="266">
        <v>44749</v>
      </c>
      <c r="AC1682" s="266">
        <v>44756</v>
      </c>
      <c r="AD1682" t="s">
        <v>54</v>
      </c>
      <c r="AF1682" t="s">
        <v>55</v>
      </c>
      <c r="AG1682" t="s">
        <v>1545</v>
      </c>
      <c r="AH1682" t="s">
        <v>57</v>
      </c>
      <c r="AI1682" t="s">
        <v>78</v>
      </c>
      <c r="AJ1682" s="266">
        <v>44756</v>
      </c>
      <c r="AK1682" s="266">
        <v>44926</v>
      </c>
      <c r="AL1682" s="266">
        <v>44938</v>
      </c>
    </row>
    <row r="1683" spans="1:38">
      <c r="A1683" t="s">
        <v>38</v>
      </c>
      <c r="B1683" t="s">
        <v>39</v>
      </c>
      <c r="C1683" t="s">
        <v>40</v>
      </c>
      <c r="D1683" t="s">
        <v>41</v>
      </c>
      <c r="E1683" t="s">
        <v>1307</v>
      </c>
      <c r="F1683" t="s">
        <v>1308</v>
      </c>
      <c r="G1683" t="s">
        <v>44</v>
      </c>
      <c r="H1683" s="266">
        <v>44378</v>
      </c>
      <c r="I1683" s="266">
        <v>45016</v>
      </c>
      <c r="J1683" s="266"/>
      <c r="K1683" t="s">
        <v>1309</v>
      </c>
      <c r="L1683" t="s">
        <v>1310</v>
      </c>
      <c r="M1683" t="s">
        <v>1042</v>
      </c>
      <c r="N1683" t="s">
        <v>48</v>
      </c>
      <c r="O1683">
        <v>21</v>
      </c>
      <c r="P1683" t="s">
        <v>360</v>
      </c>
      <c r="Q1683" t="s">
        <v>49</v>
      </c>
      <c r="R1683" t="s">
        <v>18</v>
      </c>
      <c r="S1683" t="s">
        <v>53</v>
      </c>
      <c r="T1683" t="s">
        <v>60</v>
      </c>
      <c r="U1683" t="s">
        <v>60</v>
      </c>
      <c r="V1683" t="s">
        <v>60</v>
      </c>
      <c r="W1683" s="92">
        <v>87.8</v>
      </c>
      <c r="X1683" s="92">
        <v>87.8</v>
      </c>
      <c r="Y1683" s="93">
        <v>8648300</v>
      </c>
      <c r="Z1683" s="93">
        <v>98500</v>
      </c>
      <c r="AA1683" t="s">
        <v>61</v>
      </c>
      <c r="AB1683" s="266">
        <v>44826</v>
      </c>
      <c r="AC1683" s="266">
        <v>44848</v>
      </c>
      <c r="AD1683" t="s">
        <v>54</v>
      </c>
      <c r="AF1683" t="s">
        <v>55</v>
      </c>
      <c r="AG1683" t="s">
        <v>1546</v>
      </c>
      <c r="AH1683" t="s">
        <v>57</v>
      </c>
      <c r="AI1683" t="s">
        <v>88</v>
      </c>
      <c r="AJ1683" s="266">
        <v>44848</v>
      </c>
      <c r="AK1683" s="266">
        <v>44926</v>
      </c>
      <c r="AL1683" s="266">
        <v>44938</v>
      </c>
    </row>
    <row r="1684" spans="1:38">
      <c r="A1684" t="s">
        <v>38</v>
      </c>
      <c r="B1684" t="s">
        <v>39</v>
      </c>
      <c r="C1684" t="s">
        <v>40</v>
      </c>
      <c r="D1684" t="s">
        <v>41</v>
      </c>
      <c r="E1684" t="s">
        <v>1307</v>
      </c>
      <c r="F1684" t="s">
        <v>1308</v>
      </c>
      <c r="G1684" t="s">
        <v>44</v>
      </c>
      <c r="H1684" s="266">
        <v>44378</v>
      </c>
      <c r="I1684" s="266">
        <v>45016</v>
      </c>
      <c r="J1684" s="266"/>
      <c r="K1684" t="s">
        <v>1309</v>
      </c>
      <c r="L1684" t="s">
        <v>1310</v>
      </c>
      <c r="M1684" t="s">
        <v>1042</v>
      </c>
      <c r="N1684" t="s">
        <v>48</v>
      </c>
      <c r="O1684">
        <v>21</v>
      </c>
      <c r="P1684" t="s">
        <v>361</v>
      </c>
      <c r="Q1684" t="s">
        <v>49</v>
      </c>
      <c r="R1684" t="s">
        <v>18</v>
      </c>
      <c r="S1684" t="s">
        <v>53</v>
      </c>
      <c r="T1684" t="s">
        <v>51</v>
      </c>
      <c r="U1684" t="s">
        <v>51</v>
      </c>
      <c r="V1684" t="s">
        <v>51</v>
      </c>
      <c r="W1684" s="92">
        <v>50.3</v>
      </c>
      <c r="X1684" s="92">
        <v>50.3</v>
      </c>
      <c r="Y1684" s="93">
        <v>5206050</v>
      </c>
      <c r="Z1684" s="93">
        <v>103500</v>
      </c>
      <c r="AA1684" t="s">
        <v>1311</v>
      </c>
      <c r="AB1684" s="266">
        <v>44621</v>
      </c>
      <c r="AC1684" s="266">
        <v>44638</v>
      </c>
      <c r="AD1684" t="s">
        <v>54</v>
      </c>
      <c r="AF1684" t="s">
        <v>55</v>
      </c>
      <c r="AG1684" t="s">
        <v>1547</v>
      </c>
      <c r="AJ1684" s="266"/>
      <c r="AK1684" s="266">
        <v>44926</v>
      </c>
      <c r="AL1684" s="266">
        <v>44938</v>
      </c>
    </row>
    <row r="1685" spans="1:38">
      <c r="A1685" t="s">
        <v>38</v>
      </c>
      <c r="B1685" t="s">
        <v>39</v>
      </c>
      <c r="C1685" t="s">
        <v>40</v>
      </c>
      <c r="D1685" t="s">
        <v>41</v>
      </c>
      <c r="E1685" t="s">
        <v>1307</v>
      </c>
      <c r="F1685" t="s">
        <v>1308</v>
      </c>
      <c r="G1685" t="s">
        <v>44</v>
      </c>
      <c r="H1685" s="266">
        <v>44378</v>
      </c>
      <c r="I1685" s="266">
        <v>45016</v>
      </c>
      <c r="J1685" s="266"/>
      <c r="K1685" t="s">
        <v>1309</v>
      </c>
      <c r="L1685" t="s">
        <v>1310</v>
      </c>
      <c r="M1685" t="s">
        <v>1042</v>
      </c>
      <c r="N1685" t="s">
        <v>48</v>
      </c>
      <c r="O1685">
        <v>21</v>
      </c>
      <c r="P1685" t="s">
        <v>363</v>
      </c>
      <c r="Q1685" t="s">
        <v>49</v>
      </c>
      <c r="R1685" t="s">
        <v>18</v>
      </c>
      <c r="S1685" t="s">
        <v>53</v>
      </c>
      <c r="T1685" t="s">
        <v>48</v>
      </c>
      <c r="U1685" t="s">
        <v>48</v>
      </c>
      <c r="V1685" t="s">
        <v>48</v>
      </c>
      <c r="W1685" s="92">
        <v>34.6</v>
      </c>
      <c r="X1685" s="92">
        <v>34.6</v>
      </c>
      <c r="Y1685" s="93">
        <v>3567121</v>
      </c>
      <c r="Z1685" s="93">
        <v>103096</v>
      </c>
      <c r="AA1685" t="s">
        <v>1311</v>
      </c>
      <c r="AB1685" s="266">
        <v>44533</v>
      </c>
      <c r="AC1685" s="266">
        <v>44552</v>
      </c>
      <c r="AD1685" t="s">
        <v>54</v>
      </c>
      <c r="AF1685" t="s">
        <v>55</v>
      </c>
      <c r="AG1685" t="s">
        <v>1548</v>
      </c>
      <c r="AH1685" t="s">
        <v>57</v>
      </c>
      <c r="AI1685" t="s">
        <v>88</v>
      </c>
      <c r="AJ1685" s="266">
        <v>44552</v>
      </c>
      <c r="AK1685" s="266">
        <v>44926</v>
      </c>
      <c r="AL1685" s="266">
        <v>44938</v>
      </c>
    </row>
    <row r="1686" spans="1:38">
      <c r="A1686" t="s">
        <v>38</v>
      </c>
      <c r="B1686" t="s">
        <v>39</v>
      </c>
      <c r="C1686" t="s">
        <v>40</v>
      </c>
      <c r="D1686" t="s">
        <v>41</v>
      </c>
      <c r="E1686" t="s">
        <v>1307</v>
      </c>
      <c r="F1686" t="s">
        <v>1308</v>
      </c>
      <c r="G1686" t="s">
        <v>44</v>
      </c>
      <c r="H1686" s="266">
        <v>44378</v>
      </c>
      <c r="I1686" s="266">
        <v>45016</v>
      </c>
      <c r="J1686" s="266"/>
      <c r="K1686" t="s">
        <v>1309</v>
      </c>
      <c r="L1686" t="s">
        <v>1310</v>
      </c>
      <c r="M1686" t="s">
        <v>1042</v>
      </c>
      <c r="N1686" t="s">
        <v>48</v>
      </c>
      <c r="O1686">
        <v>21</v>
      </c>
      <c r="P1686" t="s">
        <v>364</v>
      </c>
      <c r="Q1686" t="s">
        <v>49</v>
      </c>
      <c r="R1686" t="s">
        <v>18</v>
      </c>
      <c r="S1686" t="s">
        <v>53</v>
      </c>
      <c r="T1686" t="s">
        <v>48</v>
      </c>
      <c r="U1686" t="s">
        <v>48</v>
      </c>
      <c r="V1686" t="s">
        <v>48</v>
      </c>
      <c r="W1686" s="92">
        <v>32.6</v>
      </c>
      <c r="X1686" s="92">
        <v>32.6</v>
      </c>
      <c r="Y1686" s="93">
        <v>3550140</v>
      </c>
      <c r="Z1686" s="93">
        <v>108900</v>
      </c>
      <c r="AA1686" t="s">
        <v>61</v>
      </c>
      <c r="AB1686" s="266">
        <v>44508</v>
      </c>
      <c r="AC1686" s="266">
        <v>44523</v>
      </c>
      <c r="AD1686" t="s">
        <v>54</v>
      </c>
      <c r="AF1686" t="s">
        <v>55</v>
      </c>
      <c r="AG1686" t="s">
        <v>1549</v>
      </c>
      <c r="AJ1686" s="266"/>
      <c r="AK1686" s="266">
        <v>44926</v>
      </c>
      <c r="AL1686" s="266">
        <v>44938</v>
      </c>
    </row>
    <row r="1687" spans="1:38">
      <c r="A1687" t="s">
        <v>38</v>
      </c>
      <c r="B1687" t="s">
        <v>39</v>
      </c>
      <c r="C1687" t="s">
        <v>40</v>
      </c>
      <c r="D1687" t="s">
        <v>41</v>
      </c>
      <c r="E1687" t="s">
        <v>1307</v>
      </c>
      <c r="F1687" t="s">
        <v>1308</v>
      </c>
      <c r="G1687" t="s">
        <v>44</v>
      </c>
      <c r="H1687" s="266">
        <v>44378</v>
      </c>
      <c r="I1687" s="266">
        <v>45016</v>
      </c>
      <c r="J1687" s="266"/>
      <c r="K1687" t="s">
        <v>1309</v>
      </c>
      <c r="L1687" t="s">
        <v>1310</v>
      </c>
      <c r="M1687" t="s">
        <v>1042</v>
      </c>
      <c r="N1687" t="s">
        <v>48</v>
      </c>
      <c r="O1687">
        <v>21</v>
      </c>
      <c r="P1687" t="s">
        <v>366</v>
      </c>
      <c r="Q1687" t="s">
        <v>49</v>
      </c>
      <c r="R1687" t="s">
        <v>18</v>
      </c>
      <c r="S1687" t="s">
        <v>53</v>
      </c>
      <c r="T1687" t="s">
        <v>70</v>
      </c>
      <c r="U1687" t="s">
        <v>48</v>
      </c>
      <c r="V1687" t="s">
        <v>70</v>
      </c>
      <c r="W1687" s="92">
        <v>21.4</v>
      </c>
      <c r="X1687" s="92">
        <v>21.4</v>
      </c>
      <c r="Y1687" s="93">
        <v>2501660</v>
      </c>
      <c r="Z1687" s="93">
        <v>116900</v>
      </c>
      <c r="AA1687" t="s">
        <v>61</v>
      </c>
      <c r="AB1687" s="266">
        <v>44502</v>
      </c>
      <c r="AC1687" s="266">
        <v>44518</v>
      </c>
      <c r="AD1687" t="s">
        <v>54</v>
      </c>
      <c r="AF1687" t="s">
        <v>55</v>
      </c>
      <c r="AG1687" t="s">
        <v>1550</v>
      </c>
      <c r="AJ1687" s="266"/>
      <c r="AK1687" s="266">
        <v>44926</v>
      </c>
      <c r="AL1687" s="266">
        <v>44938</v>
      </c>
    </row>
    <row r="1688" spans="1:38">
      <c r="A1688" t="s">
        <v>38</v>
      </c>
      <c r="B1688" t="s">
        <v>39</v>
      </c>
      <c r="C1688" t="s">
        <v>40</v>
      </c>
      <c r="D1688" t="s">
        <v>41</v>
      </c>
      <c r="E1688" t="s">
        <v>1307</v>
      </c>
      <c r="F1688" t="s">
        <v>1308</v>
      </c>
      <c r="G1688" t="s">
        <v>44</v>
      </c>
      <c r="H1688" s="266">
        <v>44378</v>
      </c>
      <c r="I1688" s="266">
        <v>45016</v>
      </c>
      <c r="J1688" s="266"/>
      <c r="K1688" t="s">
        <v>1309</v>
      </c>
      <c r="L1688" t="s">
        <v>1310</v>
      </c>
      <c r="M1688" t="s">
        <v>1042</v>
      </c>
      <c r="N1688" t="s">
        <v>48</v>
      </c>
      <c r="O1688">
        <v>21</v>
      </c>
      <c r="P1688" t="s">
        <v>367</v>
      </c>
      <c r="Q1688" t="s">
        <v>49</v>
      </c>
      <c r="R1688" t="s">
        <v>18</v>
      </c>
      <c r="S1688" t="s">
        <v>53</v>
      </c>
      <c r="T1688" t="s">
        <v>70</v>
      </c>
      <c r="U1688" t="s">
        <v>48</v>
      </c>
      <c r="V1688" t="s">
        <v>70</v>
      </c>
      <c r="W1688" s="92">
        <v>23.2</v>
      </c>
      <c r="X1688" s="92">
        <v>23.2</v>
      </c>
      <c r="Y1688" s="93">
        <v>2435025</v>
      </c>
      <c r="Z1688" s="93">
        <v>104958</v>
      </c>
      <c r="AA1688" t="s">
        <v>1311</v>
      </c>
      <c r="AB1688" s="266">
        <v>44434</v>
      </c>
      <c r="AC1688" s="266">
        <v>44442</v>
      </c>
      <c r="AD1688" t="s">
        <v>54</v>
      </c>
      <c r="AF1688" t="s">
        <v>55</v>
      </c>
      <c r="AG1688" t="s">
        <v>1551</v>
      </c>
      <c r="AJ1688" s="266"/>
      <c r="AK1688" s="266">
        <v>44926</v>
      </c>
      <c r="AL1688" s="266">
        <v>44938</v>
      </c>
    </row>
    <row r="1689" spans="1:38">
      <c r="A1689" t="s">
        <v>38</v>
      </c>
      <c r="B1689" t="s">
        <v>39</v>
      </c>
      <c r="C1689" t="s">
        <v>40</v>
      </c>
      <c r="D1689" t="s">
        <v>41</v>
      </c>
      <c r="E1689" t="s">
        <v>1307</v>
      </c>
      <c r="F1689" t="s">
        <v>1308</v>
      </c>
      <c r="G1689" t="s">
        <v>44</v>
      </c>
      <c r="H1689" s="266">
        <v>44378</v>
      </c>
      <c r="I1689" s="266">
        <v>45016</v>
      </c>
      <c r="J1689" s="266"/>
      <c r="K1689" t="s">
        <v>1309</v>
      </c>
      <c r="L1689" t="s">
        <v>1310</v>
      </c>
      <c r="M1689" t="s">
        <v>1042</v>
      </c>
      <c r="N1689" t="s">
        <v>48</v>
      </c>
      <c r="O1689">
        <v>21</v>
      </c>
      <c r="P1689" t="s">
        <v>368</v>
      </c>
      <c r="Q1689" t="s">
        <v>49</v>
      </c>
      <c r="R1689" t="s">
        <v>18</v>
      </c>
      <c r="S1689" t="s">
        <v>53</v>
      </c>
      <c r="T1689" t="s">
        <v>51</v>
      </c>
      <c r="U1689" t="s">
        <v>51</v>
      </c>
      <c r="V1689" t="s">
        <v>51</v>
      </c>
      <c r="W1689" s="92">
        <v>50.2</v>
      </c>
      <c r="X1689" s="92">
        <v>50.2</v>
      </c>
      <c r="Y1689" s="93">
        <v>5011365</v>
      </c>
      <c r="Z1689" s="93">
        <v>99828</v>
      </c>
      <c r="AA1689" t="s">
        <v>1311</v>
      </c>
      <c r="AB1689" s="266">
        <v>44671</v>
      </c>
      <c r="AC1689" s="266">
        <v>44676</v>
      </c>
      <c r="AD1689" t="s">
        <v>54</v>
      </c>
      <c r="AF1689" t="s">
        <v>55</v>
      </c>
      <c r="AG1689" t="s">
        <v>1552</v>
      </c>
      <c r="AH1689" t="s">
        <v>57</v>
      </c>
      <c r="AI1689" t="s">
        <v>78</v>
      </c>
      <c r="AJ1689" s="266">
        <v>44676</v>
      </c>
      <c r="AK1689" s="266">
        <v>44926</v>
      </c>
      <c r="AL1689" s="266">
        <v>44938</v>
      </c>
    </row>
    <row r="1690" spans="1:38">
      <c r="A1690" t="s">
        <v>38</v>
      </c>
      <c r="B1690" t="s">
        <v>39</v>
      </c>
      <c r="C1690" t="s">
        <v>40</v>
      </c>
      <c r="D1690" t="s">
        <v>41</v>
      </c>
      <c r="E1690" t="s">
        <v>1307</v>
      </c>
      <c r="F1690" t="s">
        <v>1308</v>
      </c>
      <c r="G1690" t="s">
        <v>44</v>
      </c>
      <c r="H1690" s="266">
        <v>44378</v>
      </c>
      <c r="I1690" s="266">
        <v>45016</v>
      </c>
      <c r="J1690" s="266"/>
      <c r="K1690" t="s">
        <v>1309</v>
      </c>
      <c r="L1690" t="s">
        <v>1310</v>
      </c>
      <c r="M1690" t="s">
        <v>1042</v>
      </c>
      <c r="N1690" t="s">
        <v>48</v>
      </c>
      <c r="O1690">
        <v>22</v>
      </c>
      <c r="P1690" t="s">
        <v>369</v>
      </c>
      <c r="Q1690" t="s">
        <v>49</v>
      </c>
      <c r="R1690" t="s">
        <v>18</v>
      </c>
      <c r="S1690" t="s">
        <v>53</v>
      </c>
      <c r="T1690" t="s">
        <v>48</v>
      </c>
      <c r="U1690" t="s">
        <v>48</v>
      </c>
      <c r="V1690" t="s">
        <v>48</v>
      </c>
      <c r="W1690" s="92">
        <v>41.4</v>
      </c>
      <c r="X1690" s="92">
        <v>41.4</v>
      </c>
      <c r="Y1690" s="93">
        <v>4868640</v>
      </c>
      <c r="Z1690" s="93">
        <v>117600</v>
      </c>
      <c r="AA1690" t="s">
        <v>61</v>
      </c>
      <c r="AB1690" s="266">
        <v>44692</v>
      </c>
      <c r="AC1690" s="266">
        <v>44714</v>
      </c>
      <c r="AD1690" t="s">
        <v>54</v>
      </c>
      <c r="AF1690" t="s">
        <v>55</v>
      </c>
      <c r="AG1690" t="s">
        <v>1553</v>
      </c>
      <c r="AH1690" t="s">
        <v>57</v>
      </c>
      <c r="AI1690" t="s">
        <v>105</v>
      </c>
      <c r="AJ1690" s="266">
        <v>44714</v>
      </c>
      <c r="AK1690" s="266">
        <v>44926</v>
      </c>
      <c r="AL1690" s="266">
        <v>44938</v>
      </c>
    </row>
    <row r="1691" spans="1:38">
      <c r="A1691" t="s">
        <v>38</v>
      </c>
      <c r="B1691" t="s">
        <v>39</v>
      </c>
      <c r="C1691" t="s">
        <v>40</v>
      </c>
      <c r="D1691" t="s">
        <v>41</v>
      </c>
      <c r="E1691" t="s">
        <v>1307</v>
      </c>
      <c r="F1691" t="s">
        <v>1308</v>
      </c>
      <c r="G1691" t="s">
        <v>44</v>
      </c>
      <c r="H1691" s="266">
        <v>44378</v>
      </c>
      <c r="I1691" s="266">
        <v>45016</v>
      </c>
      <c r="J1691" s="266"/>
      <c r="K1691" t="s">
        <v>1309</v>
      </c>
      <c r="L1691" t="s">
        <v>1310</v>
      </c>
      <c r="M1691" t="s">
        <v>1042</v>
      </c>
      <c r="N1691" t="s">
        <v>48</v>
      </c>
      <c r="O1691">
        <v>22</v>
      </c>
      <c r="P1691" t="s">
        <v>370</v>
      </c>
      <c r="Q1691" t="s">
        <v>49</v>
      </c>
      <c r="R1691" t="s">
        <v>18</v>
      </c>
      <c r="S1691" t="s">
        <v>53</v>
      </c>
      <c r="T1691" t="s">
        <v>51</v>
      </c>
      <c r="U1691" t="s">
        <v>51</v>
      </c>
      <c r="V1691" t="s">
        <v>51</v>
      </c>
      <c r="W1691" s="92">
        <v>53.2</v>
      </c>
      <c r="X1691" s="92">
        <v>53.2</v>
      </c>
      <c r="Y1691" s="93">
        <v>5676440</v>
      </c>
      <c r="Z1691" s="93">
        <v>106700</v>
      </c>
      <c r="AA1691" t="s">
        <v>61</v>
      </c>
      <c r="AB1691" s="266">
        <v>44741</v>
      </c>
      <c r="AC1691" s="266">
        <v>44754</v>
      </c>
      <c r="AD1691" t="s">
        <v>54</v>
      </c>
      <c r="AF1691" t="s">
        <v>55</v>
      </c>
      <c r="AG1691" t="s">
        <v>1554</v>
      </c>
      <c r="AH1691" t="s">
        <v>57</v>
      </c>
      <c r="AI1691" t="s">
        <v>88</v>
      </c>
      <c r="AJ1691" s="266">
        <v>44754</v>
      </c>
      <c r="AK1691" s="266">
        <v>44926</v>
      </c>
      <c r="AL1691" s="266">
        <v>44938</v>
      </c>
    </row>
    <row r="1692" spans="1:38">
      <c r="A1692" t="s">
        <v>38</v>
      </c>
      <c r="B1692" t="s">
        <v>39</v>
      </c>
      <c r="C1692" t="s">
        <v>40</v>
      </c>
      <c r="D1692" t="s">
        <v>41</v>
      </c>
      <c r="E1692" t="s">
        <v>1307</v>
      </c>
      <c r="F1692" t="s">
        <v>1308</v>
      </c>
      <c r="G1692" t="s">
        <v>44</v>
      </c>
      <c r="H1692" s="266">
        <v>44378</v>
      </c>
      <c r="I1692" s="266">
        <v>45016</v>
      </c>
      <c r="J1692" s="266"/>
      <c r="K1692" t="s">
        <v>1309</v>
      </c>
      <c r="L1692" t="s">
        <v>1310</v>
      </c>
      <c r="M1692" t="s">
        <v>1042</v>
      </c>
      <c r="N1692" t="s">
        <v>48</v>
      </c>
      <c r="O1692">
        <v>22</v>
      </c>
      <c r="P1692" t="s">
        <v>372</v>
      </c>
      <c r="Q1692" t="s">
        <v>49</v>
      </c>
      <c r="R1692" t="s">
        <v>18</v>
      </c>
      <c r="S1692" t="s">
        <v>53</v>
      </c>
      <c r="T1692" t="s">
        <v>48</v>
      </c>
      <c r="U1692" t="s">
        <v>48</v>
      </c>
      <c r="V1692" t="s">
        <v>48</v>
      </c>
      <c r="W1692" s="92">
        <v>36.2</v>
      </c>
      <c r="X1692" s="92">
        <v>36.2</v>
      </c>
      <c r="Y1692" s="93">
        <v>3605520</v>
      </c>
      <c r="Z1692" s="93">
        <v>99600</v>
      </c>
      <c r="AA1692" t="s">
        <v>1311</v>
      </c>
      <c r="AB1692" s="266">
        <v>44477</v>
      </c>
      <c r="AC1692" s="266">
        <v>44484</v>
      </c>
      <c r="AD1692" t="s">
        <v>54</v>
      </c>
      <c r="AF1692" t="s">
        <v>55</v>
      </c>
      <c r="AG1692" t="s">
        <v>1555</v>
      </c>
      <c r="AJ1692" s="266"/>
      <c r="AK1692" s="266">
        <v>44926</v>
      </c>
      <c r="AL1692" s="266">
        <v>44938</v>
      </c>
    </row>
    <row r="1693" spans="1:38">
      <c r="A1693" t="s">
        <v>38</v>
      </c>
      <c r="B1693" t="s">
        <v>39</v>
      </c>
      <c r="C1693" t="s">
        <v>40</v>
      </c>
      <c r="D1693" t="s">
        <v>41</v>
      </c>
      <c r="E1693" t="s">
        <v>1307</v>
      </c>
      <c r="F1693" t="s">
        <v>1308</v>
      </c>
      <c r="G1693" t="s">
        <v>44</v>
      </c>
      <c r="H1693" s="266">
        <v>44378</v>
      </c>
      <c r="I1693" s="266">
        <v>45016</v>
      </c>
      <c r="J1693" s="266"/>
      <c r="K1693" t="s">
        <v>1309</v>
      </c>
      <c r="L1693" t="s">
        <v>1310</v>
      </c>
      <c r="M1693" t="s">
        <v>1042</v>
      </c>
      <c r="N1693" t="s">
        <v>48</v>
      </c>
      <c r="O1693">
        <v>22</v>
      </c>
      <c r="P1693" t="s">
        <v>373</v>
      </c>
      <c r="Q1693" t="s">
        <v>49</v>
      </c>
      <c r="R1693" t="s">
        <v>18</v>
      </c>
      <c r="S1693" t="s">
        <v>53</v>
      </c>
      <c r="T1693" t="s">
        <v>51</v>
      </c>
      <c r="U1693" t="s">
        <v>51</v>
      </c>
      <c r="V1693" t="s">
        <v>51</v>
      </c>
      <c r="W1693" s="92">
        <v>53.2</v>
      </c>
      <c r="X1693" s="92">
        <v>53.2</v>
      </c>
      <c r="Y1693" s="93">
        <v>4973774</v>
      </c>
      <c r="Z1693" s="93">
        <v>93492</v>
      </c>
      <c r="AA1693" t="s">
        <v>1311</v>
      </c>
      <c r="AB1693" s="266">
        <v>44551</v>
      </c>
      <c r="AC1693" s="266">
        <v>44571</v>
      </c>
      <c r="AD1693" t="s">
        <v>54</v>
      </c>
      <c r="AF1693" t="s">
        <v>55</v>
      </c>
      <c r="AG1693" t="s">
        <v>1556</v>
      </c>
      <c r="AJ1693" s="266"/>
      <c r="AK1693" s="266">
        <v>44926</v>
      </c>
      <c r="AL1693" s="266">
        <v>44938</v>
      </c>
    </row>
    <row r="1694" spans="1:38">
      <c r="A1694" t="s">
        <v>38</v>
      </c>
      <c r="B1694" t="s">
        <v>39</v>
      </c>
      <c r="C1694" t="s">
        <v>40</v>
      </c>
      <c r="D1694" t="s">
        <v>41</v>
      </c>
      <c r="E1694" t="s">
        <v>1307</v>
      </c>
      <c r="F1694" t="s">
        <v>1308</v>
      </c>
      <c r="G1694" t="s">
        <v>44</v>
      </c>
      <c r="H1694" s="266">
        <v>44378</v>
      </c>
      <c r="I1694" s="266">
        <v>45016</v>
      </c>
      <c r="J1694" s="266"/>
      <c r="K1694" t="s">
        <v>1309</v>
      </c>
      <c r="L1694" t="s">
        <v>1310</v>
      </c>
      <c r="M1694" t="s">
        <v>1042</v>
      </c>
      <c r="N1694" t="s">
        <v>48</v>
      </c>
      <c r="O1694">
        <v>22</v>
      </c>
      <c r="P1694" t="s">
        <v>374</v>
      </c>
      <c r="Q1694" t="s">
        <v>49</v>
      </c>
      <c r="R1694" t="s">
        <v>18</v>
      </c>
      <c r="S1694" t="s">
        <v>53</v>
      </c>
      <c r="T1694" t="s">
        <v>48</v>
      </c>
      <c r="U1694" t="s">
        <v>48</v>
      </c>
      <c r="V1694" t="s">
        <v>48</v>
      </c>
      <c r="W1694" s="92">
        <v>34.6</v>
      </c>
      <c r="X1694" s="92">
        <v>34.6</v>
      </c>
      <c r="Y1694" s="93">
        <v>3604420</v>
      </c>
      <c r="Z1694" s="93">
        <v>104174</v>
      </c>
      <c r="AA1694" t="s">
        <v>1311</v>
      </c>
      <c r="AB1694" s="266">
        <v>44522</v>
      </c>
      <c r="AC1694" s="266">
        <v>44533</v>
      </c>
      <c r="AD1694" t="s">
        <v>54</v>
      </c>
      <c r="AF1694" t="s">
        <v>55</v>
      </c>
      <c r="AG1694" t="s">
        <v>1557</v>
      </c>
      <c r="AJ1694" s="266"/>
      <c r="AK1694" s="266">
        <v>44926</v>
      </c>
      <c r="AL1694" s="266">
        <v>44938</v>
      </c>
    </row>
    <row r="1695" spans="1:38">
      <c r="A1695" t="s">
        <v>38</v>
      </c>
      <c r="B1695" t="s">
        <v>39</v>
      </c>
      <c r="C1695" t="s">
        <v>40</v>
      </c>
      <c r="D1695" t="s">
        <v>41</v>
      </c>
      <c r="E1695" t="s">
        <v>1307</v>
      </c>
      <c r="F1695" t="s">
        <v>1308</v>
      </c>
      <c r="G1695" t="s">
        <v>44</v>
      </c>
      <c r="H1695" s="266">
        <v>44378</v>
      </c>
      <c r="I1695" s="266">
        <v>45016</v>
      </c>
      <c r="J1695" s="266"/>
      <c r="K1695" t="s">
        <v>1309</v>
      </c>
      <c r="L1695" t="s">
        <v>1310</v>
      </c>
      <c r="M1695" t="s">
        <v>1042</v>
      </c>
      <c r="N1695" t="s">
        <v>48</v>
      </c>
      <c r="O1695">
        <v>22</v>
      </c>
      <c r="P1695" t="s">
        <v>375</v>
      </c>
      <c r="Q1695" t="s">
        <v>49</v>
      </c>
      <c r="R1695" t="s">
        <v>18</v>
      </c>
      <c r="S1695" t="s">
        <v>53</v>
      </c>
      <c r="T1695" t="s">
        <v>60</v>
      </c>
      <c r="U1695" t="s">
        <v>60</v>
      </c>
      <c r="V1695" t="s">
        <v>60</v>
      </c>
      <c r="W1695" s="92">
        <v>87.8</v>
      </c>
      <c r="X1695" s="92">
        <v>87.8</v>
      </c>
      <c r="Y1695" s="93">
        <v>7489340</v>
      </c>
      <c r="Z1695" s="93">
        <v>85300</v>
      </c>
      <c r="AA1695" t="s">
        <v>61</v>
      </c>
      <c r="AB1695" s="266">
        <v>44715</v>
      </c>
      <c r="AC1695" s="266">
        <v>44739</v>
      </c>
      <c r="AD1695" t="s">
        <v>54</v>
      </c>
      <c r="AF1695" t="s">
        <v>55</v>
      </c>
      <c r="AG1695" t="s">
        <v>1558</v>
      </c>
      <c r="AJ1695" s="266"/>
      <c r="AK1695" s="266">
        <v>44926</v>
      </c>
      <c r="AL1695" s="266">
        <v>44938</v>
      </c>
    </row>
    <row r="1696" spans="1:38">
      <c r="A1696" t="s">
        <v>38</v>
      </c>
      <c r="B1696" t="s">
        <v>39</v>
      </c>
      <c r="C1696" t="s">
        <v>40</v>
      </c>
      <c r="D1696" t="s">
        <v>41</v>
      </c>
      <c r="E1696" t="s">
        <v>1307</v>
      </c>
      <c r="F1696" t="s">
        <v>1308</v>
      </c>
      <c r="G1696" t="s">
        <v>44</v>
      </c>
      <c r="H1696" s="266">
        <v>44378</v>
      </c>
      <c r="I1696" s="266">
        <v>45016</v>
      </c>
      <c r="J1696" s="266"/>
      <c r="K1696" t="s">
        <v>1309</v>
      </c>
      <c r="L1696" t="s">
        <v>1310</v>
      </c>
      <c r="M1696" t="s">
        <v>1042</v>
      </c>
      <c r="N1696" t="s">
        <v>48</v>
      </c>
      <c r="O1696">
        <v>22</v>
      </c>
      <c r="P1696" t="s">
        <v>377</v>
      </c>
      <c r="Q1696" t="s">
        <v>49</v>
      </c>
      <c r="R1696" t="s">
        <v>18</v>
      </c>
      <c r="S1696" t="s">
        <v>53</v>
      </c>
      <c r="T1696" t="s">
        <v>51</v>
      </c>
      <c r="U1696" t="s">
        <v>51</v>
      </c>
      <c r="V1696" t="s">
        <v>51</v>
      </c>
      <c r="W1696" s="92">
        <v>50.3</v>
      </c>
      <c r="X1696" s="92">
        <v>50.3</v>
      </c>
      <c r="Y1696" s="93">
        <v>4894190</v>
      </c>
      <c r="Z1696" s="93">
        <v>97300</v>
      </c>
      <c r="AA1696" t="s">
        <v>1311</v>
      </c>
      <c r="AB1696" s="266">
        <v>44588</v>
      </c>
      <c r="AC1696" s="266">
        <v>44608</v>
      </c>
      <c r="AD1696" t="s">
        <v>54</v>
      </c>
      <c r="AF1696" t="s">
        <v>55</v>
      </c>
      <c r="AG1696" t="s">
        <v>1559</v>
      </c>
      <c r="AH1696" t="s">
        <v>57</v>
      </c>
      <c r="AI1696" t="s">
        <v>747</v>
      </c>
      <c r="AJ1696" s="266">
        <v>44608</v>
      </c>
      <c r="AK1696" s="266">
        <v>44926</v>
      </c>
      <c r="AL1696" s="266">
        <v>44938</v>
      </c>
    </row>
    <row r="1697" spans="1:38">
      <c r="A1697" t="s">
        <v>38</v>
      </c>
      <c r="B1697" t="s">
        <v>39</v>
      </c>
      <c r="C1697" t="s">
        <v>40</v>
      </c>
      <c r="D1697" t="s">
        <v>41</v>
      </c>
      <c r="E1697" t="s">
        <v>1307</v>
      </c>
      <c r="F1697" t="s">
        <v>1308</v>
      </c>
      <c r="G1697" t="s">
        <v>44</v>
      </c>
      <c r="H1697" s="266">
        <v>44378</v>
      </c>
      <c r="I1697" s="266">
        <v>45016</v>
      </c>
      <c r="J1697" s="266"/>
      <c r="K1697" t="s">
        <v>1309</v>
      </c>
      <c r="L1697" t="s">
        <v>1310</v>
      </c>
      <c r="M1697" t="s">
        <v>1042</v>
      </c>
      <c r="N1697" t="s">
        <v>48</v>
      </c>
      <c r="O1697">
        <v>22</v>
      </c>
      <c r="P1697" t="s">
        <v>378</v>
      </c>
      <c r="Q1697" t="s">
        <v>49</v>
      </c>
      <c r="R1697" t="s">
        <v>18</v>
      </c>
      <c r="S1697" t="s">
        <v>53</v>
      </c>
      <c r="T1697" t="s">
        <v>48</v>
      </c>
      <c r="U1697" t="s">
        <v>48</v>
      </c>
      <c r="V1697" t="s">
        <v>48</v>
      </c>
      <c r="W1697" s="92">
        <v>34.6</v>
      </c>
      <c r="X1697" s="92">
        <v>34.6</v>
      </c>
      <c r="Y1697" s="93">
        <v>3278903</v>
      </c>
      <c r="Z1697" s="93">
        <v>94766</v>
      </c>
      <c r="AA1697" t="s">
        <v>1311</v>
      </c>
      <c r="AB1697" s="266">
        <v>44487</v>
      </c>
      <c r="AC1697" s="266">
        <v>44503</v>
      </c>
      <c r="AD1697" t="s">
        <v>54</v>
      </c>
      <c r="AF1697" t="s">
        <v>55</v>
      </c>
      <c r="AG1697" t="s">
        <v>1560</v>
      </c>
      <c r="AJ1697" s="266"/>
      <c r="AK1697" s="266">
        <v>44926</v>
      </c>
      <c r="AL1697" s="266">
        <v>44938</v>
      </c>
    </row>
    <row r="1698" spans="1:38">
      <c r="A1698" t="s">
        <v>38</v>
      </c>
      <c r="B1698" t="s">
        <v>39</v>
      </c>
      <c r="C1698" t="s">
        <v>40</v>
      </c>
      <c r="D1698" t="s">
        <v>41</v>
      </c>
      <c r="E1698" t="s">
        <v>1307</v>
      </c>
      <c r="F1698" t="s">
        <v>1308</v>
      </c>
      <c r="G1698" t="s">
        <v>44</v>
      </c>
      <c r="H1698" s="266">
        <v>44378</v>
      </c>
      <c r="I1698" s="266">
        <v>45016</v>
      </c>
      <c r="J1698" s="266"/>
      <c r="K1698" t="s">
        <v>1309</v>
      </c>
      <c r="L1698" t="s">
        <v>1310</v>
      </c>
      <c r="M1698" t="s">
        <v>1042</v>
      </c>
      <c r="N1698" t="s">
        <v>48</v>
      </c>
      <c r="O1698">
        <v>22</v>
      </c>
      <c r="P1698" t="s">
        <v>379</v>
      </c>
      <c r="Q1698" t="s">
        <v>49</v>
      </c>
      <c r="R1698" t="s">
        <v>18</v>
      </c>
      <c r="S1698" t="s">
        <v>53</v>
      </c>
      <c r="T1698" t="s">
        <v>48</v>
      </c>
      <c r="U1698" t="s">
        <v>48</v>
      </c>
      <c r="V1698" t="s">
        <v>48</v>
      </c>
      <c r="W1698" s="92">
        <v>32.6</v>
      </c>
      <c r="X1698" s="92">
        <v>32.6</v>
      </c>
      <c r="Y1698" s="93">
        <v>4016320</v>
      </c>
      <c r="Z1698" s="93">
        <v>123200</v>
      </c>
      <c r="AA1698" t="s">
        <v>1311</v>
      </c>
      <c r="AB1698" s="266">
        <v>44585</v>
      </c>
      <c r="AC1698" s="266">
        <v>44602</v>
      </c>
      <c r="AD1698" t="s">
        <v>54</v>
      </c>
      <c r="AF1698" t="s">
        <v>55</v>
      </c>
      <c r="AG1698" t="s">
        <v>1561</v>
      </c>
      <c r="AH1698" t="s">
        <v>57</v>
      </c>
      <c r="AI1698" t="s">
        <v>1535</v>
      </c>
      <c r="AJ1698" s="266">
        <v>44602</v>
      </c>
      <c r="AK1698" s="266">
        <v>44926</v>
      </c>
      <c r="AL1698" s="266">
        <v>44938</v>
      </c>
    </row>
    <row r="1699" spans="1:38">
      <c r="A1699" t="s">
        <v>38</v>
      </c>
      <c r="B1699" t="s">
        <v>39</v>
      </c>
      <c r="C1699" t="s">
        <v>40</v>
      </c>
      <c r="D1699" t="s">
        <v>41</v>
      </c>
      <c r="E1699" t="s">
        <v>1307</v>
      </c>
      <c r="F1699" t="s">
        <v>1308</v>
      </c>
      <c r="G1699" t="s">
        <v>44</v>
      </c>
      <c r="H1699" s="266">
        <v>44378</v>
      </c>
      <c r="I1699" s="266">
        <v>45016</v>
      </c>
      <c r="J1699" s="266"/>
      <c r="K1699" t="s">
        <v>1309</v>
      </c>
      <c r="L1699" t="s">
        <v>1310</v>
      </c>
      <c r="M1699" t="s">
        <v>1042</v>
      </c>
      <c r="N1699" t="s">
        <v>48</v>
      </c>
      <c r="O1699">
        <v>22</v>
      </c>
      <c r="P1699" t="s">
        <v>380</v>
      </c>
      <c r="Q1699" t="s">
        <v>49</v>
      </c>
      <c r="R1699" t="s">
        <v>18</v>
      </c>
      <c r="S1699" t="s">
        <v>53</v>
      </c>
      <c r="T1699" t="s">
        <v>70</v>
      </c>
      <c r="U1699" t="s">
        <v>48</v>
      </c>
      <c r="V1699" t="s">
        <v>70</v>
      </c>
      <c r="W1699" s="92">
        <v>21.4</v>
      </c>
      <c r="X1699" s="92">
        <v>21.4</v>
      </c>
      <c r="Y1699" s="93">
        <v>2358280</v>
      </c>
      <c r="Z1699" s="93">
        <v>110200</v>
      </c>
      <c r="AA1699" t="s">
        <v>1311</v>
      </c>
      <c r="AB1699" s="266">
        <v>44412</v>
      </c>
      <c r="AC1699" s="266">
        <v>44425</v>
      </c>
      <c r="AD1699" t="s">
        <v>54</v>
      </c>
      <c r="AF1699" t="s">
        <v>55</v>
      </c>
      <c r="AG1699" t="s">
        <v>1562</v>
      </c>
      <c r="AJ1699" s="266"/>
      <c r="AK1699" s="266">
        <v>44926</v>
      </c>
      <c r="AL1699" s="266">
        <v>44938</v>
      </c>
    </row>
    <row r="1700" spans="1:38">
      <c r="A1700" t="s">
        <v>38</v>
      </c>
      <c r="B1700" t="s">
        <v>39</v>
      </c>
      <c r="C1700" t="s">
        <v>40</v>
      </c>
      <c r="D1700" t="s">
        <v>41</v>
      </c>
      <c r="E1700" t="s">
        <v>1307</v>
      </c>
      <c r="F1700" t="s">
        <v>1308</v>
      </c>
      <c r="G1700" t="s">
        <v>44</v>
      </c>
      <c r="H1700" s="266">
        <v>44378</v>
      </c>
      <c r="I1700" s="266">
        <v>45016</v>
      </c>
      <c r="J1700" s="266"/>
      <c r="K1700" t="s">
        <v>1309</v>
      </c>
      <c r="L1700" t="s">
        <v>1310</v>
      </c>
      <c r="M1700" t="s">
        <v>1042</v>
      </c>
      <c r="N1700" t="s">
        <v>48</v>
      </c>
      <c r="O1700">
        <v>22</v>
      </c>
      <c r="P1700" t="s">
        <v>381</v>
      </c>
      <c r="Q1700" t="s">
        <v>49</v>
      </c>
      <c r="R1700" t="s">
        <v>18</v>
      </c>
      <c r="S1700" t="s">
        <v>53</v>
      </c>
      <c r="T1700" t="s">
        <v>70</v>
      </c>
      <c r="U1700" t="s">
        <v>48</v>
      </c>
      <c r="V1700" t="s">
        <v>70</v>
      </c>
      <c r="W1700" s="92">
        <v>23.2</v>
      </c>
      <c r="X1700" s="92">
        <v>23.2</v>
      </c>
      <c r="Y1700" s="93">
        <v>3575120</v>
      </c>
      <c r="Z1700" s="93">
        <v>154100</v>
      </c>
      <c r="AA1700" t="s">
        <v>61</v>
      </c>
      <c r="AB1700" s="266">
        <v>44732</v>
      </c>
      <c r="AC1700" s="266">
        <v>44750</v>
      </c>
      <c r="AD1700" t="s">
        <v>54</v>
      </c>
      <c r="AF1700" t="s">
        <v>55</v>
      </c>
      <c r="AG1700" t="s">
        <v>1563</v>
      </c>
      <c r="AH1700" t="s">
        <v>57</v>
      </c>
      <c r="AI1700" t="s">
        <v>88</v>
      </c>
      <c r="AJ1700" s="266">
        <v>44750</v>
      </c>
      <c r="AK1700" s="266">
        <v>44926</v>
      </c>
      <c r="AL1700" s="266">
        <v>44938</v>
      </c>
    </row>
    <row r="1701" spans="1:38">
      <c r="A1701" t="s">
        <v>38</v>
      </c>
      <c r="B1701" t="s">
        <v>39</v>
      </c>
      <c r="C1701" t="s">
        <v>40</v>
      </c>
      <c r="D1701" t="s">
        <v>41</v>
      </c>
      <c r="E1701" t="s">
        <v>1307</v>
      </c>
      <c r="F1701" t="s">
        <v>1308</v>
      </c>
      <c r="G1701" t="s">
        <v>44</v>
      </c>
      <c r="H1701" s="266">
        <v>44378</v>
      </c>
      <c r="I1701" s="266">
        <v>45016</v>
      </c>
      <c r="J1701" s="266"/>
      <c r="K1701" t="s">
        <v>1309</v>
      </c>
      <c r="L1701" t="s">
        <v>1310</v>
      </c>
      <c r="M1701" t="s">
        <v>1042</v>
      </c>
      <c r="N1701" t="s">
        <v>48</v>
      </c>
      <c r="O1701">
        <v>22</v>
      </c>
      <c r="P1701" t="s">
        <v>382</v>
      </c>
      <c r="Q1701" t="s">
        <v>49</v>
      </c>
      <c r="R1701" t="s">
        <v>18</v>
      </c>
      <c r="S1701" t="s">
        <v>53</v>
      </c>
      <c r="T1701" t="s">
        <v>51</v>
      </c>
      <c r="U1701" t="s">
        <v>51</v>
      </c>
      <c r="V1701" t="s">
        <v>51</v>
      </c>
      <c r="W1701" s="92">
        <v>50.2</v>
      </c>
      <c r="X1701" s="92">
        <v>50.2</v>
      </c>
      <c r="Y1701" s="93">
        <v>4206760</v>
      </c>
      <c r="Z1701" s="93">
        <v>83800</v>
      </c>
      <c r="AA1701" t="s">
        <v>1311</v>
      </c>
      <c r="AB1701" s="266">
        <v>44456</v>
      </c>
      <c r="AC1701" s="266">
        <v>44447</v>
      </c>
      <c r="AD1701" t="s">
        <v>54</v>
      </c>
      <c r="AF1701" t="s">
        <v>55</v>
      </c>
      <c r="AG1701" t="s">
        <v>1564</v>
      </c>
      <c r="AJ1701" s="266"/>
      <c r="AK1701" s="266">
        <v>44926</v>
      </c>
      <c r="AL1701" s="266">
        <v>44938</v>
      </c>
    </row>
    <row r="1702" spans="1:38">
      <c r="A1702" t="s">
        <v>38</v>
      </c>
      <c r="B1702" t="s">
        <v>39</v>
      </c>
      <c r="C1702" t="s">
        <v>40</v>
      </c>
      <c r="D1702" t="s">
        <v>41</v>
      </c>
      <c r="E1702" t="s">
        <v>1307</v>
      </c>
      <c r="F1702" t="s">
        <v>1308</v>
      </c>
      <c r="G1702" t="s">
        <v>44</v>
      </c>
      <c r="H1702" s="266">
        <v>44378</v>
      </c>
      <c r="I1702" s="266">
        <v>45016</v>
      </c>
      <c r="J1702" s="266"/>
      <c r="K1702" t="s">
        <v>1309</v>
      </c>
      <c r="L1702" t="s">
        <v>1310</v>
      </c>
      <c r="M1702" t="s">
        <v>1042</v>
      </c>
      <c r="N1702" t="s">
        <v>48</v>
      </c>
      <c r="O1702">
        <v>23</v>
      </c>
      <c r="P1702" t="s">
        <v>383</v>
      </c>
      <c r="Q1702" t="s">
        <v>49</v>
      </c>
      <c r="R1702" t="s">
        <v>18</v>
      </c>
      <c r="S1702" t="s">
        <v>53</v>
      </c>
      <c r="T1702" t="s">
        <v>48</v>
      </c>
      <c r="U1702" t="s">
        <v>48</v>
      </c>
      <c r="V1702" t="s">
        <v>48</v>
      </c>
      <c r="W1702" s="92">
        <v>41.4</v>
      </c>
      <c r="X1702" s="92">
        <v>41.4</v>
      </c>
      <c r="Y1702" s="93">
        <v>3582507</v>
      </c>
      <c r="Z1702" s="93">
        <v>86534</v>
      </c>
      <c r="AA1702" t="s">
        <v>1311</v>
      </c>
      <c r="AB1702" s="266">
        <v>44444</v>
      </c>
      <c r="AC1702" s="266">
        <v>44450</v>
      </c>
      <c r="AD1702" t="s">
        <v>54</v>
      </c>
      <c r="AF1702" t="s">
        <v>55</v>
      </c>
      <c r="AG1702" t="s">
        <v>1565</v>
      </c>
      <c r="AJ1702" s="266"/>
      <c r="AK1702" s="266">
        <v>44926</v>
      </c>
      <c r="AL1702" s="266">
        <v>44938</v>
      </c>
    </row>
    <row r="1703" spans="1:38">
      <c r="A1703" t="s">
        <v>38</v>
      </c>
      <c r="B1703" t="s">
        <v>39</v>
      </c>
      <c r="C1703" t="s">
        <v>40</v>
      </c>
      <c r="D1703" t="s">
        <v>41</v>
      </c>
      <c r="E1703" t="s">
        <v>1307</v>
      </c>
      <c r="F1703" t="s">
        <v>1308</v>
      </c>
      <c r="G1703" t="s">
        <v>44</v>
      </c>
      <c r="H1703" s="266">
        <v>44378</v>
      </c>
      <c r="I1703" s="266">
        <v>45016</v>
      </c>
      <c r="J1703" s="266"/>
      <c r="K1703" t="s">
        <v>1309</v>
      </c>
      <c r="L1703" t="s">
        <v>1310</v>
      </c>
      <c r="M1703" t="s">
        <v>1042</v>
      </c>
      <c r="N1703" t="s">
        <v>48</v>
      </c>
      <c r="O1703">
        <v>23</v>
      </c>
      <c r="P1703" t="s">
        <v>384</v>
      </c>
      <c r="Q1703" t="s">
        <v>49</v>
      </c>
      <c r="R1703" t="s">
        <v>18</v>
      </c>
      <c r="S1703" t="s">
        <v>53</v>
      </c>
      <c r="U1703" t="s">
        <v>51</v>
      </c>
      <c r="V1703" t="s">
        <v>51</v>
      </c>
      <c r="W1703" s="92"/>
      <c r="X1703" s="92">
        <v>53.2</v>
      </c>
      <c r="Y1703" s="93">
        <v>4645317</v>
      </c>
      <c r="Z1703" s="93">
        <v>87318</v>
      </c>
      <c r="AA1703" t="s">
        <v>1052</v>
      </c>
      <c r="AB1703" s="266">
        <v>44549</v>
      </c>
      <c r="AC1703" s="266">
        <v>44571</v>
      </c>
      <c r="AD1703" t="s">
        <v>54</v>
      </c>
      <c r="AF1703" t="s">
        <v>55</v>
      </c>
      <c r="AG1703" t="s">
        <v>1566</v>
      </c>
      <c r="AH1703" t="s">
        <v>57</v>
      </c>
      <c r="AI1703" t="s">
        <v>78</v>
      </c>
      <c r="AJ1703" s="266">
        <v>44571</v>
      </c>
      <c r="AK1703" s="266">
        <v>44926</v>
      </c>
      <c r="AL1703" s="266">
        <v>44938</v>
      </c>
    </row>
    <row r="1704" spans="1:38">
      <c r="A1704" t="s">
        <v>38</v>
      </c>
      <c r="B1704" t="s">
        <v>39</v>
      </c>
      <c r="C1704" t="s">
        <v>40</v>
      </c>
      <c r="D1704" t="s">
        <v>41</v>
      </c>
      <c r="E1704" t="s">
        <v>1307</v>
      </c>
      <c r="F1704" t="s">
        <v>1308</v>
      </c>
      <c r="G1704" t="s">
        <v>44</v>
      </c>
      <c r="H1704" s="266">
        <v>44378</v>
      </c>
      <c r="I1704" s="266">
        <v>45016</v>
      </c>
      <c r="J1704" s="266"/>
      <c r="K1704" t="s">
        <v>1309</v>
      </c>
      <c r="L1704" t="s">
        <v>1310</v>
      </c>
      <c r="M1704" t="s">
        <v>1042</v>
      </c>
      <c r="N1704" t="s">
        <v>48</v>
      </c>
      <c r="O1704">
        <v>23</v>
      </c>
      <c r="P1704" t="s">
        <v>386</v>
      </c>
      <c r="Q1704" t="s">
        <v>49</v>
      </c>
      <c r="R1704" t="s">
        <v>18</v>
      </c>
      <c r="S1704" t="s">
        <v>53</v>
      </c>
      <c r="T1704" t="s">
        <v>48</v>
      </c>
      <c r="U1704" t="s">
        <v>48</v>
      </c>
      <c r="V1704" t="s">
        <v>48</v>
      </c>
      <c r="W1704" s="92">
        <v>36.2</v>
      </c>
      <c r="X1704" s="92">
        <v>36.2</v>
      </c>
      <c r="Y1704" s="93">
        <v>4753060</v>
      </c>
      <c r="Z1704" s="93">
        <v>131300</v>
      </c>
      <c r="AA1704" t="s">
        <v>61</v>
      </c>
      <c r="AB1704" s="266">
        <v>44727</v>
      </c>
      <c r="AC1704" s="266">
        <v>44748</v>
      </c>
      <c r="AD1704" t="s">
        <v>54</v>
      </c>
      <c r="AF1704" t="s">
        <v>55</v>
      </c>
      <c r="AG1704" t="s">
        <v>1567</v>
      </c>
      <c r="AH1704" t="s">
        <v>57</v>
      </c>
      <c r="AI1704" t="s">
        <v>88</v>
      </c>
      <c r="AJ1704" s="266">
        <v>44748</v>
      </c>
      <c r="AK1704" s="266">
        <v>44926</v>
      </c>
      <c r="AL1704" s="266">
        <v>44938</v>
      </c>
    </row>
    <row r="1705" spans="1:38">
      <c r="A1705" t="s">
        <v>38</v>
      </c>
      <c r="B1705" t="s">
        <v>39</v>
      </c>
      <c r="C1705" t="s">
        <v>40</v>
      </c>
      <c r="D1705" t="s">
        <v>41</v>
      </c>
      <c r="E1705" t="s">
        <v>1307</v>
      </c>
      <c r="F1705" t="s">
        <v>1308</v>
      </c>
      <c r="G1705" t="s">
        <v>44</v>
      </c>
      <c r="H1705" s="266">
        <v>44378</v>
      </c>
      <c r="I1705" s="266">
        <v>45016</v>
      </c>
      <c r="J1705" s="266"/>
      <c r="K1705" t="s">
        <v>1309</v>
      </c>
      <c r="L1705" t="s">
        <v>1310</v>
      </c>
      <c r="M1705" t="s">
        <v>1042</v>
      </c>
      <c r="N1705" t="s">
        <v>48</v>
      </c>
      <c r="O1705">
        <v>23</v>
      </c>
      <c r="P1705" t="s">
        <v>387</v>
      </c>
      <c r="Q1705" t="s">
        <v>49</v>
      </c>
      <c r="R1705" t="s">
        <v>18</v>
      </c>
      <c r="S1705" t="s">
        <v>53</v>
      </c>
      <c r="T1705" t="s">
        <v>51</v>
      </c>
      <c r="U1705" t="s">
        <v>51</v>
      </c>
      <c r="V1705" t="s">
        <v>51</v>
      </c>
      <c r="W1705" s="92">
        <v>53.2</v>
      </c>
      <c r="X1705" s="92">
        <v>53.2</v>
      </c>
      <c r="Y1705" s="93">
        <v>4645317</v>
      </c>
      <c r="Z1705" s="93">
        <v>87318</v>
      </c>
      <c r="AA1705" t="s">
        <v>1311</v>
      </c>
      <c r="AB1705" s="266">
        <v>44526</v>
      </c>
      <c r="AC1705" s="266">
        <v>44543</v>
      </c>
      <c r="AD1705" t="s">
        <v>54</v>
      </c>
      <c r="AF1705" t="s">
        <v>55</v>
      </c>
      <c r="AG1705" t="s">
        <v>1568</v>
      </c>
      <c r="AJ1705" s="266"/>
      <c r="AK1705" s="266">
        <v>44926</v>
      </c>
      <c r="AL1705" s="266">
        <v>44938</v>
      </c>
    </row>
    <row r="1706" spans="1:38">
      <c r="A1706" t="s">
        <v>38</v>
      </c>
      <c r="B1706" t="s">
        <v>39</v>
      </c>
      <c r="C1706" t="s">
        <v>40</v>
      </c>
      <c r="D1706" t="s">
        <v>41</v>
      </c>
      <c r="E1706" t="s">
        <v>1307</v>
      </c>
      <c r="F1706" t="s">
        <v>1308</v>
      </c>
      <c r="G1706" t="s">
        <v>44</v>
      </c>
      <c r="H1706" s="266">
        <v>44378</v>
      </c>
      <c r="I1706" s="266">
        <v>45016</v>
      </c>
      <c r="J1706" s="266"/>
      <c r="K1706" t="s">
        <v>1309</v>
      </c>
      <c r="L1706" t="s">
        <v>1310</v>
      </c>
      <c r="M1706" t="s">
        <v>1042</v>
      </c>
      <c r="N1706" t="s">
        <v>48</v>
      </c>
      <c r="O1706">
        <v>23</v>
      </c>
      <c r="P1706" t="s">
        <v>388</v>
      </c>
      <c r="Q1706" t="s">
        <v>49</v>
      </c>
      <c r="R1706" t="s">
        <v>18</v>
      </c>
      <c r="S1706" t="s">
        <v>53</v>
      </c>
      <c r="T1706" t="s">
        <v>48</v>
      </c>
      <c r="U1706" t="s">
        <v>48</v>
      </c>
      <c r="V1706" t="s">
        <v>48</v>
      </c>
      <c r="W1706" s="92">
        <v>34.6</v>
      </c>
      <c r="X1706" s="92">
        <v>34.6</v>
      </c>
      <c r="Y1706" s="93">
        <v>4603215</v>
      </c>
      <c r="Z1706" s="93">
        <v>133041</v>
      </c>
      <c r="AA1706" t="s">
        <v>1311</v>
      </c>
      <c r="AB1706" s="266">
        <v>44729</v>
      </c>
      <c r="AC1706" s="266">
        <v>44746</v>
      </c>
      <c r="AD1706" t="s">
        <v>54</v>
      </c>
      <c r="AF1706" t="s">
        <v>55</v>
      </c>
      <c r="AG1706" t="s">
        <v>1569</v>
      </c>
      <c r="AH1706" t="s">
        <v>57</v>
      </c>
      <c r="AI1706" t="s">
        <v>105</v>
      </c>
      <c r="AJ1706" s="266">
        <v>44746</v>
      </c>
      <c r="AK1706" s="266">
        <v>44926</v>
      </c>
      <c r="AL1706" s="266">
        <v>44938</v>
      </c>
    </row>
    <row r="1707" spans="1:38">
      <c r="A1707" t="s">
        <v>38</v>
      </c>
      <c r="B1707" t="s">
        <v>39</v>
      </c>
      <c r="C1707" t="s">
        <v>40</v>
      </c>
      <c r="D1707" t="s">
        <v>41</v>
      </c>
      <c r="E1707" t="s">
        <v>1307</v>
      </c>
      <c r="F1707" t="s">
        <v>1308</v>
      </c>
      <c r="G1707" t="s">
        <v>44</v>
      </c>
      <c r="H1707" s="266">
        <v>44378</v>
      </c>
      <c r="I1707" s="266">
        <v>45016</v>
      </c>
      <c r="J1707" s="266"/>
      <c r="K1707" t="s">
        <v>1309</v>
      </c>
      <c r="L1707" t="s">
        <v>1310</v>
      </c>
      <c r="M1707" t="s">
        <v>1042</v>
      </c>
      <c r="N1707" t="s">
        <v>48</v>
      </c>
      <c r="O1707">
        <v>23</v>
      </c>
      <c r="P1707" t="s">
        <v>389</v>
      </c>
      <c r="Q1707" t="s">
        <v>49</v>
      </c>
      <c r="R1707" t="s">
        <v>18</v>
      </c>
      <c r="S1707" t="s">
        <v>53</v>
      </c>
      <c r="T1707" t="s">
        <v>60</v>
      </c>
      <c r="U1707" t="s">
        <v>60</v>
      </c>
      <c r="V1707" t="s">
        <v>60</v>
      </c>
      <c r="W1707" s="92">
        <v>87.8</v>
      </c>
      <c r="X1707" s="92">
        <v>87.8</v>
      </c>
      <c r="Y1707" s="93">
        <v>6119660</v>
      </c>
      <c r="Z1707" s="93">
        <v>69700</v>
      </c>
      <c r="AA1707" t="s">
        <v>61</v>
      </c>
      <c r="AB1707" s="266">
        <v>44497</v>
      </c>
      <c r="AC1707" s="266">
        <v>44540</v>
      </c>
      <c r="AD1707" t="s">
        <v>54</v>
      </c>
      <c r="AF1707" t="s">
        <v>55</v>
      </c>
      <c r="AG1707" t="s">
        <v>1570</v>
      </c>
      <c r="AH1707" t="s">
        <v>57</v>
      </c>
      <c r="AI1707" t="s">
        <v>88</v>
      </c>
      <c r="AJ1707" s="266">
        <v>44540</v>
      </c>
      <c r="AK1707" s="266">
        <v>44926</v>
      </c>
      <c r="AL1707" s="266">
        <v>44938</v>
      </c>
    </row>
    <row r="1708" spans="1:38">
      <c r="A1708" t="s">
        <v>38</v>
      </c>
      <c r="B1708" t="s">
        <v>39</v>
      </c>
      <c r="C1708" t="s">
        <v>40</v>
      </c>
      <c r="D1708" t="s">
        <v>41</v>
      </c>
      <c r="E1708" t="s">
        <v>1307</v>
      </c>
      <c r="F1708" t="s">
        <v>1308</v>
      </c>
      <c r="G1708" t="s">
        <v>44</v>
      </c>
      <c r="H1708" s="266">
        <v>44378</v>
      </c>
      <c r="I1708" s="266">
        <v>45016</v>
      </c>
      <c r="J1708" s="266"/>
      <c r="K1708" t="s">
        <v>1309</v>
      </c>
      <c r="L1708" t="s">
        <v>1310</v>
      </c>
      <c r="M1708" t="s">
        <v>1042</v>
      </c>
      <c r="N1708" t="s">
        <v>48</v>
      </c>
      <c r="O1708">
        <v>23</v>
      </c>
      <c r="P1708" t="s">
        <v>390</v>
      </c>
      <c r="Q1708" t="s">
        <v>49</v>
      </c>
      <c r="R1708" t="s">
        <v>18</v>
      </c>
      <c r="S1708" t="s">
        <v>53</v>
      </c>
      <c r="T1708" t="s">
        <v>51</v>
      </c>
      <c r="U1708" t="s">
        <v>51</v>
      </c>
      <c r="V1708" t="s">
        <v>51</v>
      </c>
      <c r="W1708" s="92">
        <v>50.3</v>
      </c>
      <c r="X1708" s="92">
        <v>50.3</v>
      </c>
      <c r="Y1708" s="93">
        <v>4111119</v>
      </c>
      <c r="Z1708" s="93">
        <v>81732</v>
      </c>
      <c r="AA1708" t="s">
        <v>1311</v>
      </c>
      <c r="AB1708" s="266">
        <v>44425</v>
      </c>
      <c r="AC1708" s="266">
        <v>44455</v>
      </c>
      <c r="AD1708" t="s">
        <v>54</v>
      </c>
      <c r="AF1708" t="s">
        <v>55</v>
      </c>
      <c r="AG1708" t="s">
        <v>1571</v>
      </c>
      <c r="AH1708" t="s">
        <v>57</v>
      </c>
      <c r="AI1708" t="s">
        <v>88</v>
      </c>
      <c r="AJ1708" s="266">
        <v>44455</v>
      </c>
      <c r="AK1708" s="266">
        <v>44926</v>
      </c>
      <c r="AL1708" s="266">
        <v>44938</v>
      </c>
    </row>
    <row r="1709" spans="1:38">
      <c r="A1709" t="s">
        <v>38</v>
      </c>
      <c r="B1709" t="s">
        <v>39</v>
      </c>
      <c r="C1709" t="s">
        <v>40</v>
      </c>
      <c r="D1709" t="s">
        <v>41</v>
      </c>
      <c r="E1709" t="s">
        <v>1307</v>
      </c>
      <c r="F1709" t="s">
        <v>1308</v>
      </c>
      <c r="G1709" t="s">
        <v>44</v>
      </c>
      <c r="H1709" s="266">
        <v>44378</v>
      </c>
      <c r="I1709" s="266">
        <v>45016</v>
      </c>
      <c r="J1709" s="266"/>
      <c r="K1709" t="s">
        <v>1309</v>
      </c>
      <c r="L1709" t="s">
        <v>1310</v>
      </c>
      <c r="M1709" t="s">
        <v>1042</v>
      </c>
      <c r="N1709" t="s">
        <v>48</v>
      </c>
      <c r="O1709">
        <v>23</v>
      </c>
      <c r="P1709" t="s">
        <v>391</v>
      </c>
      <c r="Q1709" t="s">
        <v>49</v>
      </c>
      <c r="R1709" t="s">
        <v>18</v>
      </c>
      <c r="S1709" t="s">
        <v>53</v>
      </c>
      <c r="T1709" t="s">
        <v>48</v>
      </c>
      <c r="U1709" t="s">
        <v>48</v>
      </c>
      <c r="V1709" t="s">
        <v>48</v>
      </c>
      <c r="W1709" s="92">
        <v>34.6</v>
      </c>
      <c r="X1709" s="92">
        <v>34.6</v>
      </c>
      <c r="Y1709" s="93">
        <v>4619100</v>
      </c>
      <c r="Z1709" s="93">
        <v>133500</v>
      </c>
      <c r="AA1709" t="s">
        <v>61</v>
      </c>
      <c r="AB1709" s="266">
        <v>44770</v>
      </c>
      <c r="AC1709" s="266">
        <v>44777</v>
      </c>
      <c r="AD1709" t="s">
        <v>54</v>
      </c>
      <c r="AF1709" t="s">
        <v>55</v>
      </c>
      <c r="AG1709" t="s">
        <v>1572</v>
      </c>
      <c r="AH1709" t="s">
        <v>57</v>
      </c>
      <c r="AI1709" t="s">
        <v>105</v>
      </c>
      <c r="AJ1709" s="266">
        <v>44777</v>
      </c>
      <c r="AK1709" s="266">
        <v>44926</v>
      </c>
      <c r="AL1709" s="266">
        <v>44938</v>
      </c>
    </row>
    <row r="1710" spans="1:38">
      <c r="A1710" t="s">
        <v>38</v>
      </c>
      <c r="B1710" t="s">
        <v>39</v>
      </c>
      <c r="C1710" t="s">
        <v>40</v>
      </c>
      <c r="D1710" t="s">
        <v>41</v>
      </c>
      <c r="E1710" t="s">
        <v>1307</v>
      </c>
      <c r="F1710" t="s">
        <v>1308</v>
      </c>
      <c r="G1710" t="s">
        <v>44</v>
      </c>
      <c r="H1710" s="266">
        <v>44378</v>
      </c>
      <c r="I1710" s="266">
        <v>45016</v>
      </c>
      <c r="J1710" s="266"/>
      <c r="K1710" t="s">
        <v>1309</v>
      </c>
      <c r="L1710" t="s">
        <v>1310</v>
      </c>
      <c r="M1710" t="s">
        <v>1042</v>
      </c>
      <c r="N1710" t="s">
        <v>48</v>
      </c>
      <c r="O1710">
        <v>23</v>
      </c>
      <c r="P1710" t="s">
        <v>392</v>
      </c>
      <c r="Q1710" t="s">
        <v>49</v>
      </c>
      <c r="R1710" t="s">
        <v>18</v>
      </c>
      <c r="S1710" t="s">
        <v>53</v>
      </c>
      <c r="T1710" t="s">
        <v>48</v>
      </c>
      <c r="U1710" t="s">
        <v>48</v>
      </c>
      <c r="V1710" t="s">
        <v>48</v>
      </c>
      <c r="W1710" s="92">
        <v>32.6</v>
      </c>
      <c r="X1710" s="92">
        <v>32.6</v>
      </c>
      <c r="Y1710" s="93">
        <v>3308900</v>
      </c>
      <c r="Z1710" s="93">
        <v>101500</v>
      </c>
      <c r="AA1710" t="s">
        <v>1311</v>
      </c>
      <c r="AB1710" s="266">
        <v>44411</v>
      </c>
      <c r="AC1710" s="266">
        <v>44427</v>
      </c>
      <c r="AD1710" t="s">
        <v>54</v>
      </c>
      <c r="AF1710" t="s">
        <v>55</v>
      </c>
      <c r="AG1710" t="s">
        <v>1573</v>
      </c>
      <c r="AH1710" t="s">
        <v>57</v>
      </c>
      <c r="AI1710" t="s">
        <v>105</v>
      </c>
      <c r="AJ1710" s="266">
        <v>44427</v>
      </c>
      <c r="AK1710" s="266">
        <v>44926</v>
      </c>
      <c r="AL1710" s="266">
        <v>44938</v>
      </c>
    </row>
    <row r="1711" spans="1:38">
      <c r="A1711" t="s">
        <v>38</v>
      </c>
      <c r="B1711" t="s">
        <v>39</v>
      </c>
      <c r="C1711" t="s">
        <v>40</v>
      </c>
      <c r="D1711" t="s">
        <v>41</v>
      </c>
      <c r="E1711" t="s">
        <v>1307</v>
      </c>
      <c r="F1711" t="s">
        <v>1308</v>
      </c>
      <c r="G1711" t="s">
        <v>44</v>
      </c>
      <c r="H1711" s="266">
        <v>44378</v>
      </c>
      <c r="I1711" s="266">
        <v>45016</v>
      </c>
      <c r="J1711" s="266"/>
      <c r="K1711" t="s">
        <v>1309</v>
      </c>
      <c r="L1711" t="s">
        <v>1310</v>
      </c>
      <c r="M1711" t="s">
        <v>1042</v>
      </c>
      <c r="N1711" t="s">
        <v>48</v>
      </c>
      <c r="O1711">
        <v>23</v>
      </c>
      <c r="P1711" t="s">
        <v>394</v>
      </c>
      <c r="Q1711" t="s">
        <v>49</v>
      </c>
      <c r="R1711" t="s">
        <v>18</v>
      </c>
      <c r="S1711" t="s">
        <v>53</v>
      </c>
      <c r="U1711" t="s">
        <v>48</v>
      </c>
      <c r="V1711" t="s">
        <v>70</v>
      </c>
      <c r="W1711" s="92"/>
      <c r="X1711" s="92">
        <v>21.4</v>
      </c>
      <c r="Y1711" s="93">
        <v>2407500</v>
      </c>
      <c r="Z1711" s="93">
        <v>112500</v>
      </c>
      <c r="AA1711" t="s">
        <v>1311</v>
      </c>
      <c r="AB1711" s="266">
        <v>44449</v>
      </c>
      <c r="AC1711" s="266">
        <v>44463</v>
      </c>
      <c r="AD1711" t="s">
        <v>54</v>
      </c>
      <c r="AF1711" t="s">
        <v>55</v>
      </c>
      <c r="AG1711" t="s">
        <v>1574</v>
      </c>
      <c r="AH1711" t="s">
        <v>57</v>
      </c>
      <c r="AI1711" t="s">
        <v>78</v>
      </c>
      <c r="AJ1711" s="266">
        <v>44463</v>
      </c>
      <c r="AK1711" s="266">
        <v>44926</v>
      </c>
      <c r="AL1711" s="266">
        <v>44938</v>
      </c>
    </row>
    <row r="1712" spans="1:38">
      <c r="A1712" t="s">
        <v>38</v>
      </c>
      <c r="B1712" t="s">
        <v>39</v>
      </c>
      <c r="C1712" t="s">
        <v>40</v>
      </c>
      <c r="D1712" t="s">
        <v>41</v>
      </c>
      <c r="E1712" t="s">
        <v>1307</v>
      </c>
      <c r="F1712" t="s">
        <v>1308</v>
      </c>
      <c r="G1712" t="s">
        <v>44</v>
      </c>
      <c r="H1712" s="266">
        <v>44378</v>
      </c>
      <c r="I1712" s="266">
        <v>45016</v>
      </c>
      <c r="J1712" s="266"/>
      <c r="K1712" t="s">
        <v>1309</v>
      </c>
      <c r="L1712" t="s">
        <v>1310</v>
      </c>
      <c r="M1712" t="s">
        <v>1042</v>
      </c>
      <c r="N1712" t="s">
        <v>48</v>
      </c>
      <c r="O1712">
        <v>23</v>
      </c>
      <c r="P1712" t="s">
        <v>395</v>
      </c>
      <c r="Q1712" t="s">
        <v>49</v>
      </c>
      <c r="R1712" t="s">
        <v>18</v>
      </c>
      <c r="S1712" t="s">
        <v>53</v>
      </c>
      <c r="T1712" t="s">
        <v>70</v>
      </c>
      <c r="U1712" t="s">
        <v>48</v>
      </c>
      <c r="V1712" t="s">
        <v>70</v>
      </c>
      <c r="W1712" s="92">
        <v>23.2</v>
      </c>
      <c r="X1712" s="92">
        <v>23.2</v>
      </c>
      <c r="Y1712" s="93">
        <v>2649440</v>
      </c>
      <c r="Z1712" s="93">
        <v>114200</v>
      </c>
      <c r="AA1712" t="s">
        <v>1311</v>
      </c>
      <c r="AB1712" s="266">
        <v>44500</v>
      </c>
      <c r="AC1712" s="266">
        <v>44511</v>
      </c>
      <c r="AD1712" t="s">
        <v>54</v>
      </c>
      <c r="AF1712" t="s">
        <v>55</v>
      </c>
      <c r="AG1712" t="s">
        <v>1575</v>
      </c>
      <c r="AJ1712" s="266"/>
      <c r="AK1712" s="266">
        <v>44926</v>
      </c>
      <c r="AL1712" s="266">
        <v>44938</v>
      </c>
    </row>
    <row r="1713" spans="1:38">
      <c r="A1713" t="s">
        <v>38</v>
      </c>
      <c r="B1713" t="s">
        <v>39</v>
      </c>
      <c r="C1713" t="s">
        <v>40</v>
      </c>
      <c r="D1713" t="s">
        <v>41</v>
      </c>
      <c r="E1713" t="s">
        <v>1307</v>
      </c>
      <c r="F1713" t="s">
        <v>1308</v>
      </c>
      <c r="G1713" t="s">
        <v>44</v>
      </c>
      <c r="H1713" s="266">
        <v>44378</v>
      </c>
      <c r="I1713" s="266">
        <v>45016</v>
      </c>
      <c r="J1713" s="266"/>
      <c r="K1713" t="s">
        <v>1309</v>
      </c>
      <c r="L1713" t="s">
        <v>1310</v>
      </c>
      <c r="M1713" t="s">
        <v>1042</v>
      </c>
      <c r="N1713" t="s">
        <v>48</v>
      </c>
      <c r="O1713">
        <v>23</v>
      </c>
      <c r="P1713" t="s">
        <v>396</v>
      </c>
      <c r="Q1713" t="s">
        <v>49</v>
      </c>
      <c r="R1713" t="s">
        <v>18</v>
      </c>
      <c r="S1713" t="s">
        <v>53</v>
      </c>
      <c r="T1713" t="s">
        <v>51</v>
      </c>
      <c r="U1713" t="s">
        <v>51</v>
      </c>
      <c r="V1713" t="s">
        <v>51</v>
      </c>
      <c r="W1713" s="92">
        <v>50.2</v>
      </c>
      <c r="X1713" s="92">
        <v>50.2</v>
      </c>
      <c r="Y1713" s="93">
        <v>4078348</v>
      </c>
      <c r="Z1713" s="93">
        <v>81242</v>
      </c>
      <c r="AA1713" t="s">
        <v>1311</v>
      </c>
      <c r="AB1713" s="266">
        <v>44407</v>
      </c>
      <c r="AC1713" s="266">
        <v>44426</v>
      </c>
      <c r="AD1713" t="s">
        <v>54</v>
      </c>
      <c r="AF1713" t="s">
        <v>55</v>
      </c>
      <c r="AG1713" t="s">
        <v>1576</v>
      </c>
      <c r="AH1713" t="s">
        <v>57</v>
      </c>
      <c r="AI1713" t="s">
        <v>88</v>
      </c>
      <c r="AJ1713" s="266">
        <v>44426</v>
      </c>
      <c r="AK1713" s="266">
        <v>44926</v>
      </c>
      <c r="AL1713" s="266">
        <v>44938</v>
      </c>
    </row>
    <row r="1714" spans="1:38">
      <c r="A1714" t="s">
        <v>38</v>
      </c>
      <c r="B1714" t="s">
        <v>39</v>
      </c>
      <c r="C1714" t="s">
        <v>40</v>
      </c>
      <c r="D1714" t="s">
        <v>41</v>
      </c>
      <c r="E1714" t="s">
        <v>1307</v>
      </c>
      <c r="F1714" t="s">
        <v>1308</v>
      </c>
      <c r="G1714" t="s">
        <v>44</v>
      </c>
      <c r="H1714" s="266">
        <v>44378</v>
      </c>
      <c r="I1714" s="266">
        <v>45016</v>
      </c>
      <c r="J1714" s="266"/>
      <c r="K1714" t="s">
        <v>1309</v>
      </c>
      <c r="L1714" t="s">
        <v>1310</v>
      </c>
      <c r="M1714" t="s">
        <v>1042</v>
      </c>
      <c r="N1714" t="s">
        <v>48</v>
      </c>
      <c r="O1714">
        <v>24</v>
      </c>
      <c r="P1714" t="s">
        <v>397</v>
      </c>
      <c r="Q1714" t="s">
        <v>49</v>
      </c>
      <c r="R1714" t="s">
        <v>18</v>
      </c>
      <c r="S1714" t="s">
        <v>53</v>
      </c>
      <c r="T1714" t="s">
        <v>48</v>
      </c>
      <c r="U1714" t="s">
        <v>48</v>
      </c>
      <c r="V1714" t="s">
        <v>48</v>
      </c>
      <c r="W1714" s="92">
        <v>41.4</v>
      </c>
      <c r="X1714" s="92">
        <v>41.4</v>
      </c>
      <c r="Y1714" s="93">
        <v>3870900</v>
      </c>
      <c r="Z1714" s="93">
        <v>93500</v>
      </c>
      <c r="AA1714" t="s">
        <v>61</v>
      </c>
      <c r="AB1714" s="266">
        <v>44461</v>
      </c>
      <c r="AC1714" s="266">
        <v>44477</v>
      </c>
      <c r="AD1714" t="s">
        <v>54</v>
      </c>
      <c r="AF1714" t="s">
        <v>55</v>
      </c>
      <c r="AG1714" t="s">
        <v>1577</v>
      </c>
      <c r="AH1714" t="s">
        <v>57</v>
      </c>
      <c r="AI1714" t="s">
        <v>88</v>
      </c>
      <c r="AJ1714" s="266">
        <v>44477</v>
      </c>
      <c r="AK1714" s="266">
        <v>44926</v>
      </c>
      <c r="AL1714" s="266">
        <v>44938</v>
      </c>
    </row>
    <row r="1715" spans="1:38">
      <c r="A1715" t="s">
        <v>38</v>
      </c>
      <c r="B1715" t="s">
        <v>39</v>
      </c>
      <c r="C1715" t="s">
        <v>40</v>
      </c>
      <c r="D1715" t="s">
        <v>41</v>
      </c>
      <c r="E1715" t="s">
        <v>1307</v>
      </c>
      <c r="F1715" t="s">
        <v>1308</v>
      </c>
      <c r="G1715" t="s">
        <v>44</v>
      </c>
      <c r="H1715" s="266">
        <v>44378</v>
      </c>
      <c r="I1715" s="266">
        <v>45016</v>
      </c>
      <c r="J1715" s="266"/>
      <c r="K1715" t="s">
        <v>1309</v>
      </c>
      <c r="L1715" t="s">
        <v>1310</v>
      </c>
      <c r="M1715" t="s">
        <v>1042</v>
      </c>
      <c r="N1715" t="s">
        <v>48</v>
      </c>
      <c r="O1715">
        <v>24</v>
      </c>
      <c r="P1715" t="s">
        <v>398</v>
      </c>
      <c r="Q1715" t="s">
        <v>49</v>
      </c>
      <c r="R1715" t="s">
        <v>18</v>
      </c>
      <c r="S1715" t="s">
        <v>53</v>
      </c>
      <c r="T1715" t="s">
        <v>51</v>
      </c>
      <c r="U1715" t="s">
        <v>51</v>
      </c>
      <c r="V1715" t="s">
        <v>51</v>
      </c>
      <c r="W1715" s="92">
        <v>53.2</v>
      </c>
      <c r="X1715" s="92">
        <v>53.2</v>
      </c>
      <c r="Y1715" s="93">
        <v>5357240</v>
      </c>
      <c r="Z1715" s="93">
        <v>100700</v>
      </c>
      <c r="AA1715" t="s">
        <v>1311</v>
      </c>
      <c r="AB1715" s="266">
        <v>44639</v>
      </c>
      <c r="AC1715" s="266">
        <v>44662</v>
      </c>
      <c r="AD1715" t="s">
        <v>54</v>
      </c>
      <c r="AF1715" t="s">
        <v>55</v>
      </c>
      <c r="AG1715" t="s">
        <v>1578</v>
      </c>
      <c r="AH1715" t="s">
        <v>57</v>
      </c>
      <c r="AI1715" t="s">
        <v>88</v>
      </c>
      <c r="AJ1715" s="266">
        <v>44662</v>
      </c>
      <c r="AK1715" s="266">
        <v>44926</v>
      </c>
      <c r="AL1715" s="266">
        <v>44938</v>
      </c>
    </row>
    <row r="1716" spans="1:38">
      <c r="A1716" t="s">
        <v>38</v>
      </c>
      <c r="B1716" t="s">
        <v>39</v>
      </c>
      <c r="C1716" t="s">
        <v>40</v>
      </c>
      <c r="D1716" t="s">
        <v>41</v>
      </c>
      <c r="E1716" t="s">
        <v>1307</v>
      </c>
      <c r="F1716" t="s">
        <v>1308</v>
      </c>
      <c r="G1716" t="s">
        <v>44</v>
      </c>
      <c r="H1716" s="266">
        <v>44378</v>
      </c>
      <c r="I1716" s="266">
        <v>45016</v>
      </c>
      <c r="J1716" s="266"/>
      <c r="K1716" t="s">
        <v>1309</v>
      </c>
      <c r="L1716" t="s">
        <v>1310</v>
      </c>
      <c r="M1716" t="s">
        <v>1042</v>
      </c>
      <c r="N1716" t="s">
        <v>48</v>
      </c>
      <c r="O1716">
        <v>24</v>
      </c>
      <c r="P1716" t="s">
        <v>399</v>
      </c>
      <c r="Q1716" t="s">
        <v>49</v>
      </c>
      <c r="R1716" t="s">
        <v>18</v>
      </c>
      <c r="S1716" t="s">
        <v>53</v>
      </c>
      <c r="T1716" t="s">
        <v>48</v>
      </c>
      <c r="U1716" t="s">
        <v>48</v>
      </c>
      <c r="V1716" t="s">
        <v>48</v>
      </c>
      <c r="W1716" s="92">
        <v>36.2</v>
      </c>
      <c r="X1716" s="92">
        <v>36.2</v>
      </c>
      <c r="Y1716" s="93">
        <v>4383820</v>
      </c>
      <c r="Z1716" s="93">
        <v>121100</v>
      </c>
      <c r="AA1716" t="s">
        <v>1311</v>
      </c>
      <c r="AB1716" s="266">
        <v>44625</v>
      </c>
      <c r="AC1716" s="266">
        <v>44634</v>
      </c>
      <c r="AD1716" t="s">
        <v>54</v>
      </c>
      <c r="AF1716" t="s">
        <v>55</v>
      </c>
      <c r="AG1716" t="s">
        <v>1579</v>
      </c>
      <c r="AH1716" t="s">
        <v>57</v>
      </c>
      <c r="AI1716" t="s">
        <v>78</v>
      </c>
      <c r="AJ1716" s="266">
        <v>44634</v>
      </c>
      <c r="AK1716" s="266">
        <v>44926</v>
      </c>
      <c r="AL1716" s="266">
        <v>44938</v>
      </c>
    </row>
    <row r="1717" spans="1:38">
      <c r="A1717" t="s">
        <v>38</v>
      </c>
      <c r="B1717" t="s">
        <v>39</v>
      </c>
      <c r="C1717" t="s">
        <v>40</v>
      </c>
      <c r="D1717" t="s">
        <v>41</v>
      </c>
      <c r="E1717" t="s">
        <v>1307</v>
      </c>
      <c r="F1717" t="s">
        <v>1308</v>
      </c>
      <c r="G1717" t="s">
        <v>44</v>
      </c>
      <c r="H1717" s="266">
        <v>44378</v>
      </c>
      <c r="I1717" s="266">
        <v>45016</v>
      </c>
      <c r="J1717" s="266"/>
      <c r="K1717" t="s">
        <v>1309</v>
      </c>
      <c r="L1717" t="s">
        <v>1310</v>
      </c>
      <c r="M1717" t="s">
        <v>1042</v>
      </c>
      <c r="N1717" t="s">
        <v>48</v>
      </c>
      <c r="O1717">
        <v>24</v>
      </c>
      <c r="P1717" t="s">
        <v>400</v>
      </c>
      <c r="Q1717" t="s">
        <v>49</v>
      </c>
      <c r="R1717" t="s">
        <v>18</v>
      </c>
      <c r="S1717" t="s">
        <v>53</v>
      </c>
      <c r="U1717" t="s">
        <v>51</v>
      </c>
      <c r="V1717" t="s">
        <v>51</v>
      </c>
      <c r="W1717" s="92"/>
      <c r="X1717" s="92">
        <v>53.2</v>
      </c>
      <c r="Y1717" s="93">
        <v>4186840</v>
      </c>
      <c r="Z1717" s="93">
        <v>78700</v>
      </c>
      <c r="AA1717" t="s">
        <v>1311</v>
      </c>
      <c r="AB1717" s="266">
        <v>44452</v>
      </c>
      <c r="AC1717" s="266">
        <v>44470</v>
      </c>
      <c r="AD1717" t="s">
        <v>54</v>
      </c>
      <c r="AF1717" t="s">
        <v>55</v>
      </c>
      <c r="AG1717" t="s">
        <v>1580</v>
      </c>
      <c r="AH1717" t="s">
        <v>57</v>
      </c>
      <c r="AI1717" t="s">
        <v>88</v>
      </c>
      <c r="AJ1717" s="266">
        <v>44470</v>
      </c>
      <c r="AK1717" s="266">
        <v>44926</v>
      </c>
      <c r="AL1717" s="266">
        <v>44938</v>
      </c>
    </row>
    <row r="1718" spans="1:38">
      <c r="A1718" t="s">
        <v>38</v>
      </c>
      <c r="B1718" t="s">
        <v>39</v>
      </c>
      <c r="C1718" t="s">
        <v>40</v>
      </c>
      <c r="D1718" t="s">
        <v>41</v>
      </c>
      <c r="E1718" t="s">
        <v>1307</v>
      </c>
      <c r="F1718" t="s">
        <v>1308</v>
      </c>
      <c r="G1718" t="s">
        <v>44</v>
      </c>
      <c r="H1718" s="266">
        <v>44378</v>
      </c>
      <c r="I1718" s="266">
        <v>45016</v>
      </c>
      <c r="J1718" s="266"/>
      <c r="K1718" t="s">
        <v>1309</v>
      </c>
      <c r="L1718" t="s">
        <v>1310</v>
      </c>
      <c r="M1718" t="s">
        <v>1042</v>
      </c>
      <c r="N1718" t="s">
        <v>48</v>
      </c>
      <c r="O1718">
        <v>24</v>
      </c>
      <c r="P1718" t="s">
        <v>401</v>
      </c>
      <c r="Q1718" t="s">
        <v>49</v>
      </c>
      <c r="R1718" t="s">
        <v>18</v>
      </c>
      <c r="S1718" t="s">
        <v>53</v>
      </c>
      <c r="T1718" t="s">
        <v>48</v>
      </c>
      <c r="U1718" t="s">
        <v>48</v>
      </c>
      <c r="V1718" t="s">
        <v>48</v>
      </c>
      <c r="W1718" s="92">
        <v>34.6</v>
      </c>
      <c r="X1718" s="92">
        <v>34.6</v>
      </c>
      <c r="Y1718" s="93">
        <v>3529200</v>
      </c>
      <c r="Z1718" s="93">
        <v>102000</v>
      </c>
      <c r="AA1718" t="s">
        <v>1311</v>
      </c>
      <c r="AB1718" s="266">
        <v>44490</v>
      </c>
      <c r="AC1718" s="266">
        <v>44498</v>
      </c>
      <c r="AD1718" t="s">
        <v>54</v>
      </c>
      <c r="AF1718" t="s">
        <v>55</v>
      </c>
      <c r="AG1718" t="s">
        <v>1581</v>
      </c>
      <c r="AH1718" t="s">
        <v>57</v>
      </c>
      <c r="AI1718" t="s">
        <v>78</v>
      </c>
      <c r="AJ1718" s="266">
        <v>44498</v>
      </c>
      <c r="AK1718" s="266">
        <v>44926</v>
      </c>
      <c r="AL1718" s="266">
        <v>44938</v>
      </c>
    </row>
    <row r="1719" spans="1:38">
      <c r="A1719" t="s">
        <v>38</v>
      </c>
      <c r="B1719" t="s">
        <v>39</v>
      </c>
      <c r="C1719" t="s">
        <v>40</v>
      </c>
      <c r="D1719" t="s">
        <v>41</v>
      </c>
      <c r="E1719" t="s">
        <v>1307</v>
      </c>
      <c r="F1719" t="s">
        <v>1308</v>
      </c>
      <c r="G1719" t="s">
        <v>44</v>
      </c>
      <c r="H1719" s="266">
        <v>44378</v>
      </c>
      <c r="I1719" s="266">
        <v>45016</v>
      </c>
      <c r="J1719" s="266"/>
      <c r="K1719" t="s">
        <v>1309</v>
      </c>
      <c r="L1719" t="s">
        <v>1310</v>
      </c>
      <c r="M1719" t="s">
        <v>1042</v>
      </c>
      <c r="N1719" t="s">
        <v>48</v>
      </c>
      <c r="O1719">
        <v>24</v>
      </c>
      <c r="P1719" t="s">
        <v>402</v>
      </c>
      <c r="Q1719" t="s">
        <v>49</v>
      </c>
      <c r="R1719" t="s">
        <v>18</v>
      </c>
      <c r="S1719" t="s">
        <v>53</v>
      </c>
      <c r="T1719" t="s">
        <v>60</v>
      </c>
      <c r="U1719" t="s">
        <v>60</v>
      </c>
      <c r="V1719" t="s">
        <v>60</v>
      </c>
      <c r="W1719" s="92">
        <v>87.8</v>
      </c>
      <c r="X1719" s="92">
        <v>87.8</v>
      </c>
      <c r="Y1719" s="93">
        <v>6242580</v>
      </c>
      <c r="Z1719" s="93">
        <v>71100</v>
      </c>
      <c r="AA1719" t="s">
        <v>1311</v>
      </c>
      <c r="AB1719" s="266">
        <v>44510</v>
      </c>
      <c r="AC1719" s="266">
        <v>44523</v>
      </c>
      <c r="AD1719" t="s">
        <v>54</v>
      </c>
      <c r="AF1719" t="s">
        <v>55</v>
      </c>
      <c r="AG1719" t="s">
        <v>1582</v>
      </c>
      <c r="AJ1719" s="266"/>
      <c r="AK1719" s="266">
        <v>44926</v>
      </c>
      <c r="AL1719" s="266">
        <v>44938</v>
      </c>
    </row>
    <row r="1720" spans="1:38">
      <c r="A1720" t="s">
        <v>38</v>
      </c>
      <c r="B1720" t="s">
        <v>39</v>
      </c>
      <c r="C1720" t="s">
        <v>40</v>
      </c>
      <c r="D1720" t="s">
        <v>41</v>
      </c>
      <c r="E1720" t="s">
        <v>1307</v>
      </c>
      <c r="F1720" t="s">
        <v>1308</v>
      </c>
      <c r="G1720" t="s">
        <v>44</v>
      </c>
      <c r="H1720" s="266">
        <v>44378</v>
      </c>
      <c r="I1720" s="266">
        <v>45016</v>
      </c>
      <c r="J1720" s="266"/>
      <c r="K1720" t="s">
        <v>1309</v>
      </c>
      <c r="L1720" t="s">
        <v>1310</v>
      </c>
      <c r="M1720" t="s">
        <v>1042</v>
      </c>
      <c r="N1720" t="s">
        <v>48</v>
      </c>
      <c r="O1720">
        <v>24</v>
      </c>
      <c r="P1720" t="s">
        <v>403</v>
      </c>
      <c r="Q1720" t="s">
        <v>49</v>
      </c>
      <c r="R1720" t="s">
        <v>18</v>
      </c>
      <c r="S1720" t="s">
        <v>53</v>
      </c>
      <c r="T1720" t="s">
        <v>51</v>
      </c>
      <c r="U1720" t="s">
        <v>51</v>
      </c>
      <c r="V1720" t="s">
        <v>51</v>
      </c>
      <c r="W1720" s="92">
        <v>50.3</v>
      </c>
      <c r="X1720" s="92">
        <v>50.3</v>
      </c>
      <c r="Y1720" s="93">
        <v>4156993</v>
      </c>
      <c r="Z1720" s="93">
        <v>82644</v>
      </c>
      <c r="AA1720" t="s">
        <v>1311</v>
      </c>
      <c r="AB1720" s="266">
        <v>44495</v>
      </c>
      <c r="AC1720" s="266">
        <v>44501</v>
      </c>
      <c r="AD1720" t="s">
        <v>54</v>
      </c>
      <c r="AF1720" t="s">
        <v>55</v>
      </c>
      <c r="AG1720" t="s">
        <v>1583</v>
      </c>
      <c r="AH1720" t="s">
        <v>57</v>
      </c>
      <c r="AI1720" t="s">
        <v>78</v>
      </c>
      <c r="AJ1720" s="266">
        <v>44501</v>
      </c>
      <c r="AK1720" s="266">
        <v>44926</v>
      </c>
      <c r="AL1720" s="266">
        <v>44938</v>
      </c>
    </row>
    <row r="1721" spans="1:38">
      <c r="A1721" t="s">
        <v>38</v>
      </c>
      <c r="B1721" t="s">
        <v>39</v>
      </c>
      <c r="C1721" t="s">
        <v>40</v>
      </c>
      <c r="D1721" t="s">
        <v>41</v>
      </c>
      <c r="E1721" t="s">
        <v>1307</v>
      </c>
      <c r="F1721" t="s">
        <v>1308</v>
      </c>
      <c r="G1721" t="s">
        <v>44</v>
      </c>
      <c r="H1721" s="266">
        <v>44378</v>
      </c>
      <c r="I1721" s="266">
        <v>45016</v>
      </c>
      <c r="J1721" s="266"/>
      <c r="K1721" t="s">
        <v>1309</v>
      </c>
      <c r="L1721" t="s">
        <v>1310</v>
      </c>
      <c r="M1721" t="s">
        <v>1042</v>
      </c>
      <c r="N1721" t="s">
        <v>48</v>
      </c>
      <c r="O1721">
        <v>24</v>
      </c>
      <c r="P1721" t="s">
        <v>404</v>
      </c>
      <c r="Q1721" t="s">
        <v>49</v>
      </c>
      <c r="R1721" t="s">
        <v>18</v>
      </c>
      <c r="S1721" t="s">
        <v>53</v>
      </c>
      <c r="T1721" t="s">
        <v>48</v>
      </c>
      <c r="U1721" t="s">
        <v>48</v>
      </c>
      <c r="V1721" t="s">
        <v>48</v>
      </c>
      <c r="W1721" s="92">
        <v>34.6</v>
      </c>
      <c r="X1721" s="92">
        <v>34.6</v>
      </c>
      <c r="Y1721" s="93">
        <v>4138160</v>
      </c>
      <c r="Z1721" s="93">
        <v>119600</v>
      </c>
      <c r="AA1721" t="s">
        <v>1311</v>
      </c>
      <c r="AB1721" s="266">
        <v>44644</v>
      </c>
      <c r="AC1721" s="266">
        <v>44655</v>
      </c>
      <c r="AD1721" t="s">
        <v>54</v>
      </c>
      <c r="AF1721" t="s">
        <v>55</v>
      </c>
      <c r="AG1721" t="s">
        <v>1584</v>
      </c>
      <c r="AH1721" t="s">
        <v>57</v>
      </c>
      <c r="AI1721" t="s">
        <v>78</v>
      </c>
      <c r="AJ1721" s="266">
        <v>44655</v>
      </c>
      <c r="AK1721" s="266">
        <v>44926</v>
      </c>
      <c r="AL1721" s="266">
        <v>44938</v>
      </c>
    </row>
    <row r="1722" spans="1:38">
      <c r="A1722" t="s">
        <v>38</v>
      </c>
      <c r="B1722" t="s">
        <v>39</v>
      </c>
      <c r="C1722" t="s">
        <v>40</v>
      </c>
      <c r="D1722" t="s">
        <v>41</v>
      </c>
      <c r="E1722" t="s">
        <v>1307</v>
      </c>
      <c r="F1722" t="s">
        <v>1308</v>
      </c>
      <c r="G1722" t="s">
        <v>44</v>
      </c>
      <c r="H1722" s="266">
        <v>44378</v>
      </c>
      <c r="I1722" s="266">
        <v>45016</v>
      </c>
      <c r="J1722" s="266"/>
      <c r="K1722" t="s">
        <v>1309</v>
      </c>
      <c r="L1722" t="s">
        <v>1310</v>
      </c>
      <c r="M1722" t="s">
        <v>1042</v>
      </c>
      <c r="N1722" t="s">
        <v>48</v>
      </c>
      <c r="O1722">
        <v>24</v>
      </c>
      <c r="P1722" t="s">
        <v>405</v>
      </c>
      <c r="Q1722" t="s">
        <v>49</v>
      </c>
      <c r="R1722" t="s">
        <v>18</v>
      </c>
      <c r="S1722" t="s">
        <v>53</v>
      </c>
      <c r="T1722" t="s">
        <v>48</v>
      </c>
      <c r="U1722" t="s">
        <v>48</v>
      </c>
      <c r="V1722" t="s">
        <v>48</v>
      </c>
      <c r="W1722" s="92">
        <v>32.6</v>
      </c>
      <c r="X1722" s="92">
        <v>32.6</v>
      </c>
      <c r="Y1722" s="93">
        <v>3755520</v>
      </c>
      <c r="Z1722" s="93">
        <v>115200</v>
      </c>
      <c r="AA1722" t="s">
        <v>61</v>
      </c>
      <c r="AB1722" s="266">
        <v>44540</v>
      </c>
      <c r="AC1722" s="266">
        <v>44573</v>
      </c>
      <c r="AD1722" t="s">
        <v>54</v>
      </c>
      <c r="AF1722" t="s">
        <v>55</v>
      </c>
      <c r="AG1722" t="s">
        <v>1585</v>
      </c>
      <c r="AH1722" t="s">
        <v>57</v>
      </c>
      <c r="AI1722" t="s">
        <v>88</v>
      </c>
      <c r="AJ1722" s="266">
        <v>44573</v>
      </c>
      <c r="AK1722" s="266">
        <v>44926</v>
      </c>
      <c r="AL1722" s="266">
        <v>44938</v>
      </c>
    </row>
    <row r="1723" spans="1:38">
      <c r="A1723" t="s">
        <v>38</v>
      </c>
      <c r="B1723" t="s">
        <v>39</v>
      </c>
      <c r="C1723" t="s">
        <v>40</v>
      </c>
      <c r="D1723" t="s">
        <v>41</v>
      </c>
      <c r="E1723" t="s">
        <v>1307</v>
      </c>
      <c r="F1723" t="s">
        <v>1308</v>
      </c>
      <c r="G1723" t="s">
        <v>44</v>
      </c>
      <c r="H1723" s="266">
        <v>44378</v>
      </c>
      <c r="I1723" s="266">
        <v>45016</v>
      </c>
      <c r="J1723" s="266"/>
      <c r="K1723" t="s">
        <v>1309</v>
      </c>
      <c r="L1723" t="s">
        <v>1310</v>
      </c>
      <c r="M1723" t="s">
        <v>1042</v>
      </c>
      <c r="N1723" t="s">
        <v>48</v>
      </c>
      <c r="O1723">
        <v>24</v>
      </c>
      <c r="P1723" t="s">
        <v>406</v>
      </c>
      <c r="Q1723" t="s">
        <v>49</v>
      </c>
      <c r="R1723" t="s">
        <v>18</v>
      </c>
      <c r="S1723" t="s">
        <v>53</v>
      </c>
      <c r="T1723" t="s">
        <v>70</v>
      </c>
      <c r="U1723" t="s">
        <v>48</v>
      </c>
      <c r="V1723" t="s">
        <v>70</v>
      </c>
      <c r="W1723" s="92">
        <v>21.4</v>
      </c>
      <c r="X1723" s="92">
        <v>21.4</v>
      </c>
      <c r="Y1723" s="93">
        <v>2623640</v>
      </c>
      <c r="Z1723" s="93">
        <v>122600</v>
      </c>
      <c r="AA1723" t="s">
        <v>61</v>
      </c>
      <c r="AB1723" s="266">
        <v>44518</v>
      </c>
      <c r="AC1723" s="266">
        <v>44532</v>
      </c>
      <c r="AD1723" t="s">
        <v>54</v>
      </c>
      <c r="AF1723" t="s">
        <v>55</v>
      </c>
      <c r="AG1723" t="s">
        <v>1586</v>
      </c>
      <c r="AJ1723" s="266"/>
      <c r="AK1723" s="266">
        <v>44926</v>
      </c>
      <c r="AL1723" s="266">
        <v>44938</v>
      </c>
    </row>
    <row r="1724" spans="1:38">
      <c r="A1724" t="s">
        <v>38</v>
      </c>
      <c r="B1724" t="s">
        <v>39</v>
      </c>
      <c r="C1724" t="s">
        <v>40</v>
      </c>
      <c r="D1724" t="s">
        <v>41</v>
      </c>
      <c r="E1724" t="s">
        <v>1307</v>
      </c>
      <c r="F1724" t="s">
        <v>1308</v>
      </c>
      <c r="G1724" t="s">
        <v>44</v>
      </c>
      <c r="H1724" s="266">
        <v>44378</v>
      </c>
      <c r="I1724" s="266">
        <v>45016</v>
      </c>
      <c r="J1724" s="266"/>
      <c r="K1724" t="s">
        <v>1309</v>
      </c>
      <c r="L1724" t="s">
        <v>1310</v>
      </c>
      <c r="M1724" t="s">
        <v>1042</v>
      </c>
      <c r="N1724" t="s">
        <v>48</v>
      </c>
      <c r="O1724">
        <v>24</v>
      </c>
      <c r="P1724" t="s">
        <v>407</v>
      </c>
      <c r="Q1724" t="s">
        <v>49</v>
      </c>
      <c r="R1724" t="s">
        <v>18</v>
      </c>
      <c r="S1724" t="s">
        <v>53</v>
      </c>
      <c r="T1724" t="s">
        <v>70</v>
      </c>
      <c r="U1724" t="s">
        <v>48</v>
      </c>
      <c r="V1724" t="s">
        <v>70</v>
      </c>
      <c r="W1724" s="92">
        <v>23.2</v>
      </c>
      <c r="X1724" s="92">
        <v>23.2</v>
      </c>
      <c r="Y1724" s="93">
        <v>3387200</v>
      </c>
      <c r="Z1724" s="93">
        <v>146000</v>
      </c>
      <c r="AA1724" t="s">
        <v>1311</v>
      </c>
      <c r="AB1724" s="266">
        <v>44615</v>
      </c>
      <c r="AC1724" s="266">
        <v>44629</v>
      </c>
      <c r="AD1724" t="s">
        <v>54</v>
      </c>
      <c r="AF1724" t="s">
        <v>55</v>
      </c>
      <c r="AG1724" t="s">
        <v>1587</v>
      </c>
      <c r="AH1724" t="s">
        <v>57</v>
      </c>
      <c r="AI1724" t="s">
        <v>78</v>
      </c>
      <c r="AJ1724" s="266">
        <v>44629</v>
      </c>
      <c r="AK1724" s="266">
        <v>44926</v>
      </c>
      <c r="AL1724" s="266">
        <v>44938</v>
      </c>
    </row>
    <row r="1725" spans="1:38">
      <c r="A1725" t="s">
        <v>38</v>
      </c>
      <c r="B1725" t="s">
        <v>39</v>
      </c>
      <c r="C1725" t="s">
        <v>40</v>
      </c>
      <c r="D1725" t="s">
        <v>41</v>
      </c>
      <c r="E1725" t="s">
        <v>1307</v>
      </c>
      <c r="F1725" t="s">
        <v>1308</v>
      </c>
      <c r="G1725" t="s">
        <v>44</v>
      </c>
      <c r="H1725" s="266">
        <v>44378</v>
      </c>
      <c r="I1725" s="266">
        <v>45016</v>
      </c>
      <c r="J1725" s="266"/>
      <c r="K1725" t="s">
        <v>1309</v>
      </c>
      <c r="L1725" t="s">
        <v>1310</v>
      </c>
      <c r="M1725" t="s">
        <v>1042</v>
      </c>
      <c r="N1725" t="s">
        <v>48</v>
      </c>
      <c r="O1725">
        <v>24</v>
      </c>
      <c r="P1725" t="s">
        <v>408</v>
      </c>
      <c r="Q1725" t="s">
        <v>49</v>
      </c>
      <c r="R1725" t="s">
        <v>18</v>
      </c>
      <c r="S1725" t="s">
        <v>53</v>
      </c>
      <c r="T1725" t="s">
        <v>51</v>
      </c>
      <c r="U1725" t="s">
        <v>51</v>
      </c>
      <c r="V1725" t="s">
        <v>51</v>
      </c>
      <c r="W1725" s="92">
        <v>50.2</v>
      </c>
      <c r="X1725" s="92">
        <v>50.2</v>
      </c>
      <c r="Y1725" s="93">
        <v>4073428</v>
      </c>
      <c r="Z1725" s="93">
        <v>81144</v>
      </c>
      <c r="AA1725" t="s">
        <v>1311</v>
      </c>
      <c r="AB1725" s="266">
        <v>44425</v>
      </c>
      <c r="AC1725" s="266">
        <v>44461</v>
      </c>
      <c r="AD1725" t="s">
        <v>54</v>
      </c>
      <c r="AF1725" t="s">
        <v>55</v>
      </c>
      <c r="AG1725" t="s">
        <v>1588</v>
      </c>
      <c r="AH1725" t="s">
        <v>57</v>
      </c>
      <c r="AI1725" t="s">
        <v>88</v>
      </c>
      <c r="AJ1725" s="266">
        <v>44461</v>
      </c>
      <c r="AK1725" s="266">
        <v>44926</v>
      </c>
      <c r="AL1725" s="266">
        <v>44938</v>
      </c>
    </row>
    <row r="1726" spans="1:38">
      <c r="A1726" t="s">
        <v>38</v>
      </c>
      <c r="B1726" t="s">
        <v>39</v>
      </c>
      <c r="C1726" t="s">
        <v>40</v>
      </c>
      <c r="D1726" t="s">
        <v>41</v>
      </c>
      <c r="E1726" t="s">
        <v>1307</v>
      </c>
      <c r="F1726" t="s">
        <v>1308</v>
      </c>
      <c r="G1726" t="s">
        <v>44</v>
      </c>
      <c r="H1726" s="266">
        <v>44378</v>
      </c>
      <c r="I1726" s="266">
        <v>45016</v>
      </c>
      <c r="J1726" s="266"/>
      <c r="K1726" t="s">
        <v>1309</v>
      </c>
      <c r="L1726" t="s">
        <v>1310</v>
      </c>
      <c r="M1726" t="s">
        <v>1042</v>
      </c>
      <c r="N1726" t="s">
        <v>48</v>
      </c>
      <c r="O1726">
        <v>25</v>
      </c>
      <c r="P1726" t="s">
        <v>409</v>
      </c>
      <c r="Q1726" t="s">
        <v>49</v>
      </c>
      <c r="R1726" t="s">
        <v>18</v>
      </c>
      <c r="S1726" t="s">
        <v>53</v>
      </c>
      <c r="T1726" t="s">
        <v>48</v>
      </c>
      <c r="U1726" t="s">
        <v>48</v>
      </c>
      <c r="V1726" t="s">
        <v>48</v>
      </c>
      <c r="W1726" s="92">
        <v>41.4</v>
      </c>
      <c r="X1726" s="92">
        <v>41.4</v>
      </c>
      <c r="Y1726" s="93">
        <v>4930740</v>
      </c>
      <c r="Z1726" s="93">
        <v>119100</v>
      </c>
      <c r="AA1726" t="s">
        <v>61</v>
      </c>
      <c r="AB1726" s="266">
        <v>44726</v>
      </c>
      <c r="AC1726" s="266">
        <v>44747</v>
      </c>
      <c r="AD1726" t="s">
        <v>54</v>
      </c>
      <c r="AF1726" t="s">
        <v>55</v>
      </c>
      <c r="AG1726" t="s">
        <v>1589</v>
      </c>
      <c r="AH1726" t="s">
        <v>57</v>
      </c>
      <c r="AI1726" t="s">
        <v>88</v>
      </c>
      <c r="AJ1726" s="266">
        <v>44747</v>
      </c>
      <c r="AK1726" s="266">
        <v>44926</v>
      </c>
      <c r="AL1726" s="266">
        <v>44938</v>
      </c>
    </row>
    <row r="1727" spans="1:38">
      <c r="A1727" t="s">
        <v>38</v>
      </c>
      <c r="B1727" t="s">
        <v>39</v>
      </c>
      <c r="C1727" t="s">
        <v>40</v>
      </c>
      <c r="D1727" t="s">
        <v>41</v>
      </c>
      <c r="E1727" t="s">
        <v>1307</v>
      </c>
      <c r="F1727" t="s">
        <v>1308</v>
      </c>
      <c r="G1727" t="s">
        <v>44</v>
      </c>
      <c r="H1727" s="266">
        <v>44378</v>
      </c>
      <c r="I1727" s="266">
        <v>45016</v>
      </c>
      <c r="J1727" s="266"/>
      <c r="K1727" t="s">
        <v>1309</v>
      </c>
      <c r="L1727" t="s">
        <v>1310</v>
      </c>
      <c r="M1727" t="s">
        <v>1042</v>
      </c>
      <c r="N1727" t="s">
        <v>48</v>
      </c>
      <c r="O1727">
        <v>25</v>
      </c>
      <c r="P1727" t="s">
        <v>410</v>
      </c>
      <c r="Q1727" t="s">
        <v>49</v>
      </c>
      <c r="R1727" t="s">
        <v>18</v>
      </c>
      <c r="S1727" t="s">
        <v>53</v>
      </c>
      <c r="T1727" t="s">
        <v>51</v>
      </c>
      <c r="U1727" t="s">
        <v>51</v>
      </c>
      <c r="V1727" t="s">
        <v>51</v>
      </c>
      <c r="W1727" s="92">
        <v>53.2</v>
      </c>
      <c r="X1727" s="92">
        <v>53.2</v>
      </c>
      <c r="Y1727" s="93">
        <v>4378360</v>
      </c>
      <c r="Z1727" s="93">
        <v>82300</v>
      </c>
      <c r="AA1727" t="s">
        <v>1311</v>
      </c>
      <c r="AB1727" s="266">
        <v>44390</v>
      </c>
      <c r="AC1727" s="266">
        <v>44427</v>
      </c>
      <c r="AD1727" t="s">
        <v>54</v>
      </c>
      <c r="AF1727" t="s">
        <v>55</v>
      </c>
      <c r="AG1727" t="s">
        <v>1590</v>
      </c>
      <c r="AH1727" t="s">
        <v>57</v>
      </c>
      <c r="AI1727" t="s">
        <v>78</v>
      </c>
      <c r="AJ1727" s="266">
        <v>44427</v>
      </c>
      <c r="AK1727" s="266">
        <v>44926</v>
      </c>
      <c r="AL1727" s="266">
        <v>44938</v>
      </c>
    </row>
    <row r="1728" spans="1:38">
      <c r="A1728" t="s">
        <v>38</v>
      </c>
      <c r="B1728" t="s">
        <v>39</v>
      </c>
      <c r="C1728" t="s">
        <v>40</v>
      </c>
      <c r="D1728" t="s">
        <v>41</v>
      </c>
      <c r="E1728" t="s">
        <v>1307</v>
      </c>
      <c r="F1728" t="s">
        <v>1308</v>
      </c>
      <c r="G1728" t="s">
        <v>44</v>
      </c>
      <c r="H1728" s="266">
        <v>44378</v>
      </c>
      <c r="I1728" s="266">
        <v>45016</v>
      </c>
      <c r="J1728" s="266"/>
      <c r="K1728" t="s">
        <v>1309</v>
      </c>
      <c r="L1728" t="s">
        <v>1310</v>
      </c>
      <c r="M1728" t="s">
        <v>1042</v>
      </c>
      <c r="N1728" t="s">
        <v>48</v>
      </c>
      <c r="O1728">
        <v>25</v>
      </c>
      <c r="P1728" t="s">
        <v>411</v>
      </c>
      <c r="Q1728" t="s">
        <v>49</v>
      </c>
      <c r="R1728" t="s">
        <v>18</v>
      </c>
      <c r="S1728" t="s">
        <v>53</v>
      </c>
      <c r="T1728" t="s">
        <v>48</v>
      </c>
      <c r="U1728" t="s">
        <v>48</v>
      </c>
      <c r="V1728" t="s">
        <v>48</v>
      </c>
      <c r="W1728" s="92">
        <v>36.2</v>
      </c>
      <c r="X1728" s="92">
        <v>36.2</v>
      </c>
      <c r="Y1728" s="93">
        <v>4412780</v>
      </c>
      <c r="Z1728" s="93">
        <v>121900</v>
      </c>
      <c r="AA1728" t="s">
        <v>1311</v>
      </c>
      <c r="AB1728" s="266">
        <v>44635</v>
      </c>
      <c r="AC1728" s="266">
        <v>44646</v>
      </c>
      <c r="AD1728" t="s">
        <v>54</v>
      </c>
      <c r="AF1728" t="s">
        <v>55</v>
      </c>
      <c r="AG1728" t="s">
        <v>1591</v>
      </c>
      <c r="AJ1728" s="266"/>
      <c r="AK1728" s="266">
        <v>44926</v>
      </c>
      <c r="AL1728" s="266">
        <v>44938</v>
      </c>
    </row>
    <row r="1729" spans="1:38">
      <c r="A1729" t="s">
        <v>38</v>
      </c>
      <c r="B1729" t="s">
        <v>39</v>
      </c>
      <c r="C1729" t="s">
        <v>40</v>
      </c>
      <c r="D1729" t="s">
        <v>41</v>
      </c>
      <c r="E1729" t="s">
        <v>1307</v>
      </c>
      <c r="F1729" t="s">
        <v>1308</v>
      </c>
      <c r="G1729" t="s">
        <v>44</v>
      </c>
      <c r="H1729" s="266">
        <v>44378</v>
      </c>
      <c r="I1729" s="266">
        <v>45016</v>
      </c>
      <c r="J1729" s="266"/>
      <c r="K1729" t="s">
        <v>1309</v>
      </c>
      <c r="L1729" t="s">
        <v>1310</v>
      </c>
      <c r="M1729" t="s">
        <v>1042</v>
      </c>
      <c r="N1729" t="s">
        <v>48</v>
      </c>
      <c r="O1729">
        <v>25</v>
      </c>
      <c r="P1729" t="s">
        <v>413</v>
      </c>
      <c r="Q1729" t="s">
        <v>49</v>
      </c>
      <c r="R1729" t="s">
        <v>18</v>
      </c>
      <c r="S1729" t="s">
        <v>53</v>
      </c>
      <c r="T1729" t="s">
        <v>51</v>
      </c>
      <c r="U1729" t="s">
        <v>51</v>
      </c>
      <c r="V1729" t="s">
        <v>51</v>
      </c>
      <c r="W1729" s="92">
        <v>53.2</v>
      </c>
      <c r="X1729" s="92">
        <v>53.2</v>
      </c>
      <c r="Y1729" s="93">
        <v>4645317</v>
      </c>
      <c r="Z1729" s="93">
        <v>87318</v>
      </c>
      <c r="AA1729" t="s">
        <v>1311</v>
      </c>
      <c r="AB1729" s="266">
        <v>44524</v>
      </c>
      <c r="AC1729" s="266">
        <v>44546</v>
      </c>
      <c r="AD1729" t="s">
        <v>54</v>
      </c>
      <c r="AF1729" t="s">
        <v>55</v>
      </c>
      <c r="AG1729" t="s">
        <v>1592</v>
      </c>
      <c r="AH1729" t="s">
        <v>57</v>
      </c>
      <c r="AI1729" t="s">
        <v>88</v>
      </c>
      <c r="AJ1729" s="266">
        <v>44545</v>
      </c>
      <c r="AK1729" s="266">
        <v>44926</v>
      </c>
      <c r="AL1729" s="266">
        <v>44938</v>
      </c>
    </row>
    <row r="1730" spans="1:38">
      <c r="A1730" t="s">
        <v>38</v>
      </c>
      <c r="B1730" t="s">
        <v>39</v>
      </c>
      <c r="C1730" t="s">
        <v>40</v>
      </c>
      <c r="D1730" t="s">
        <v>41</v>
      </c>
      <c r="E1730" t="s">
        <v>1307</v>
      </c>
      <c r="F1730" t="s">
        <v>1308</v>
      </c>
      <c r="G1730" t="s">
        <v>44</v>
      </c>
      <c r="H1730" s="266">
        <v>44378</v>
      </c>
      <c r="I1730" s="266">
        <v>45016</v>
      </c>
      <c r="J1730" s="266"/>
      <c r="K1730" t="s">
        <v>1309</v>
      </c>
      <c r="L1730" t="s">
        <v>1310</v>
      </c>
      <c r="M1730" t="s">
        <v>1042</v>
      </c>
      <c r="N1730" t="s">
        <v>48</v>
      </c>
      <c r="O1730">
        <v>25</v>
      </c>
      <c r="P1730" t="s">
        <v>414</v>
      </c>
      <c r="Q1730" t="s">
        <v>49</v>
      </c>
      <c r="R1730" t="s">
        <v>18</v>
      </c>
      <c r="S1730" t="s">
        <v>53</v>
      </c>
      <c r="T1730" t="s">
        <v>48</v>
      </c>
      <c r="U1730" t="s">
        <v>48</v>
      </c>
      <c r="V1730" t="s">
        <v>48</v>
      </c>
      <c r="W1730" s="92">
        <v>34.6</v>
      </c>
      <c r="X1730" s="92">
        <v>34.6</v>
      </c>
      <c r="Y1730" s="93">
        <v>4026471</v>
      </c>
      <c r="Z1730" s="93">
        <v>116372</v>
      </c>
      <c r="AA1730" t="s">
        <v>1311</v>
      </c>
      <c r="AB1730" s="266">
        <v>44671</v>
      </c>
      <c r="AC1730" s="266">
        <v>44714</v>
      </c>
      <c r="AD1730" t="s">
        <v>54</v>
      </c>
      <c r="AF1730" t="s">
        <v>55</v>
      </c>
      <c r="AG1730" t="s">
        <v>1593</v>
      </c>
      <c r="AH1730" t="s">
        <v>57</v>
      </c>
      <c r="AI1730" t="s">
        <v>88</v>
      </c>
      <c r="AJ1730" s="266">
        <v>44714</v>
      </c>
      <c r="AK1730" s="266">
        <v>44926</v>
      </c>
      <c r="AL1730" s="266">
        <v>44938</v>
      </c>
    </row>
    <row r="1731" spans="1:38">
      <c r="A1731" t="s">
        <v>38</v>
      </c>
      <c r="B1731" t="s">
        <v>39</v>
      </c>
      <c r="C1731" t="s">
        <v>40</v>
      </c>
      <c r="D1731" t="s">
        <v>41</v>
      </c>
      <c r="E1731" t="s">
        <v>1307</v>
      </c>
      <c r="F1731" t="s">
        <v>1308</v>
      </c>
      <c r="G1731" t="s">
        <v>44</v>
      </c>
      <c r="H1731" s="266">
        <v>44378</v>
      </c>
      <c r="I1731" s="266">
        <v>45016</v>
      </c>
      <c r="J1731" s="266"/>
      <c r="K1731" t="s">
        <v>1309</v>
      </c>
      <c r="L1731" t="s">
        <v>1310</v>
      </c>
      <c r="M1731" t="s">
        <v>1042</v>
      </c>
      <c r="N1731" t="s">
        <v>48</v>
      </c>
      <c r="O1731">
        <v>25</v>
      </c>
      <c r="P1731" t="s">
        <v>415</v>
      </c>
      <c r="Q1731" t="s">
        <v>49</v>
      </c>
      <c r="R1731" t="s">
        <v>18</v>
      </c>
      <c r="S1731" t="s">
        <v>53</v>
      </c>
      <c r="T1731" t="s">
        <v>60</v>
      </c>
      <c r="U1731" t="s">
        <v>60</v>
      </c>
      <c r="V1731" t="s">
        <v>60</v>
      </c>
      <c r="W1731" s="92">
        <v>87.8</v>
      </c>
      <c r="X1731" s="92">
        <v>87.8</v>
      </c>
      <c r="Y1731" s="93">
        <v>5850992</v>
      </c>
      <c r="Z1731" s="93">
        <v>66640</v>
      </c>
      <c r="AA1731" t="s">
        <v>1311</v>
      </c>
      <c r="AB1731" s="266">
        <v>44432</v>
      </c>
      <c r="AC1731" s="266">
        <v>44454</v>
      </c>
      <c r="AD1731" t="s">
        <v>54</v>
      </c>
      <c r="AF1731" t="s">
        <v>55</v>
      </c>
      <c r="AG1731" t="s">
        <v>1594</v>
      </c>
      <c r="AJ1731" s="266"/>
      <c r="AK1731" s="266">
        <v>44926</v>
      </c>
      <c r="AL1731" s="266">
        <v>44938</v>
      </c>
    </row>
    <row r="1732" spans="1:38">
      <c r="A1732" t="s">
        <v>38</v>
      </c>
      <c r="B1732" t="s">
        <v>39</v>
      </c>
      <c r="C1732" t="s">
        <v>40</v>
      </c>
      <c r="D1732" t="s">
        <v>41</v>
      </c>
      <c r="E1732" t="s">
        <v>1307</v>
      </c>
      <c r="F1732" t="s">
        <v>1308</v>
      </c>
      <c r="G1732" t="s">
        <v>44</v>
      </c>
      <c r="H1732" s="266">
        <v>44378</v>
      </c>
      <c r="I1732" s="266">
        <v>45016</v>
      </c>
      <c r="J1732" s="266"/>
      <c r="K1732" t="s">
        <v>1309</v>
      </c>
      <c r="L1732" t="s">
        <v>1310</v>
      </c>
      <c r="M1732" t="s">
        <v>1042</v>
      </c>
      <c r="N1732" t="s">
        <v>48</v>
      </c>
      <c r="O1732">
        <v>25</v>
      </c>
      <c r="P1732" t="s">
        <v>416</v>
      </c>
      <c r="Q1732" t="s">
        <v>49</v>
      </c>
      <c r="R1732" t="s">
        <v>18</v>
      </c>
      <c r="S1732" t="s">
        <v>53</v>
      </c>
      <c r="T1732" t="s">
        <v>51</v>
      </c>
      <c r="U1732" t="s">
        <v>51</v>
      </c>
      <c r="V1732" t="s">
        <v>51</v>
      </c>
      <c r="W1732" s="92">
        <v>50.3</v>
      </c>
      <c r="X1732" s="92">
        <v>50.3</v>
      </c>
      <c r="Y1732" s="93">
        <v>4039090</v>
      </c>
      <c r="Z1732" s="93">
        <v>80300</v>
      </c>
      <c r="AA1732" t="s">
        <v>1311</v>
      </c>
      <c r="AB1732" s="266">
        <v>44397</v>
      </c>
      <c r="AC1732" s="266">
        <v>44426</v>
      </c>
      <c r="AD1732" t="s">
        <v>54</v>
      </c>
      <c r="AF1732" t="s">
        <v>55</v>
      </c>
      <c r="AG1732" t="s">
        <v>1595</v>
      </c>
      <c r="AJ1732" s="266"/>
      <c r="AK1732" s="266">
        <v>44926</v>
      </c>
      <c r="AL1732" s="266">
        <v>44938</v>
      </c>
    </row>
    <row r="1733" spans="1:38">
      <c r="A1733" t="s">
        <v>38</v>
      </c>
      <c r="B1733" t="s">
        <v>39</v>
      </c>
      <c r="C1733" t="s">
        <v>40</v>
      </c>
      <c r="D1733" t="s">
        <v>41</v>
      </c>
      <c r="E1733" t="s">
        <v>1307</v>
      </c>
      <c r="F1733" t="s">
        <v>1308</v>
      </c>
      <c r="G1733" t="s">
        <v>44</v>
      </c>
      <c r="H1733" s="266">
        <v>44378</v>
      </c>
      <c r="I1733" s="266">
        <v>45016</v>
      </c>
      <c r="J1733" s="266"/>
      <c r="K1733" t="s">
        <v>1309</v>
      </c>
      <c r="L1733" t="s">
        <v>1310</v>
      </c>
      <c r="M1733" t="s">
        <v>1042</v>
      </c>
      <c r="N1733" t="s">
        <v>48</v>
      </c>
      <c r="O1733">
        <v>25</v>
      </c>
      <c r="P1733" t="s">
        <v>417</v>
      </c>
      <c r="Q1733" t="s">
        <v>49</v>
      </c>
      <c r="R1733" t="s">
        <v>18</v>
      </c>
      <c r="S1733" t="s">
        <v>53</v>
      </c>
      <c r="T1733" t="s">
        <v>48</v>
      </c>
      <c r="U1733" t="s">
        <v>48</v>
      </c>
      <c r="V1733" t="s">
        <v>48</v>
      </c>
      <c r="W1733" s="92">
        <v>34.6</v>
      </c>
      <c r="X1733" s="92">
        <v>34.6</v>
      </c>
      <c r="Y1733" s="93">
        <v>3451834</v>
      </c>
      <c r="Z1733" s="93">
        <v>99764</v>
      </c>
      <c r="AA1733" t="s">
        <v>1311</v>
      </c>
      <c r="AB1733" s="266">
        <v>44526</v>
      </c>
      <c r="AC1733" s="266">
        <v>44550</v>
      </c>
      <c r="AD1733" t="s">
        <v>54</v>
      </c>
      <c r="AF1733" t="s">
        <v>55</v>
      </c>
      <c r="AG1733" t="s">
        <v>1596</v>
      </c>
      <c r="AH1733" t="s">
        <v>57</v>
      </c>
      <c r="AI1733" t="s">
        <v>747</v>
      </c>
      <c r="AJ1733" s="266">
        <v>44550</v>
      </c>
      <c r="AK1733" s="266">
        <v>44926</v>
      </c>
      <c r="AL1733" s="266">
        <v>44938</v>
      </c>
    </row>
    <row r="1734" spans="1:38">
      <c r="A1734" t="s">
        <v>38</v>
      </c>
      <c r="B1734" t="s">
        <v>39</v>
      </c>
      <c r="C1734" t="s">
        <v>40</v>
      </c>
      <c r="D1734" t="s">
        <v>41</v>
      </c>
      <c r="E1734" t="s">
        <v>1307</v>
      </c>
      <c r="F1734" t="s">
        <v>1308</v>
      </c>
      <c r="G1734" t="s">
        <v>44</v>
      </c>
      <c r="H1734" s="266">
        <v>44378</v>
      </c>
      <c r="I1734" s="266">
        <v>45016</v>
      </c>
      <c r="J1734" s="266"/>
      <c r="K1734" t="s">
        <v>1309</v>
      </c>
      <c r="L1734" t="s">
        <v>1310</v>
      </c>
      <c r="M1734" t="s">
        <v>1042</v>
      </c>
      <c r="N1734" t="s">
        <v>48</v>
      </c>
      <c r="O1734">
        <v>25</v>
      </c>
      <c r="P1734" t="s">
        <v>419</v>
      </c>
      <c r="Q1734" t="s">
        <v>49</v>
      </c>
      <c r="R1734" t="s">
        <v>18</v>
      </c>
      <c r="S1734" t="s">
        <v>53</v>
      </c>
      <c r="T1734" t="s">
        <v>48</v>
      </c>
      <c r="U1734" t="s">
        <v>48</v>
      </c>
      <c r="V1734" t="s">
        <v>48</v>
      </c>
      <c r="W1734" s="92">
        <v>32.6</v>
      </c>
      <c r="X1734" s="92">
        <v>32.6</v>
      </c>
      <c r="Y1734" s="93">
        <v>3325200</v>
      </c>
      <c r="Z1734" s="93">
        <v>102000</v>
      </c>
      <c r="AA1734" t="s">
        <v>61</v>
      </c>
      <c r="AB1734" s="266">
        <v>44483</v>
      </c>
      <c r="AC1734" s="266">
        <v>44501</v>
      </c>
      <c r="AD1734" t="s">
        <v>54</v>
      </c>
      <c r="AF1734" t="s">
        <v>55</v>
      </c>
      <c r="AG1734" t="s">
        <v>1597</v>
      </c>
      <c r="AH1734" t="s">
        <v>57</v>
      </c>
      <c r="AI1734" t="s">
        <v>88</v>
      </c>
      <c r="AJ1734" s="266">
        <v>44501</v>
      </c>
      <c r="AK1734" s="266">
        <v>44926</v>
      </c>
      <c r="AL1734" s="266">
        <v>44938</v>
      </c>
    </row>
    <row r="1735" spans="1:38">
      <c r="A1735" t="s">
        <v>38</v>
      </c>
      <c r="B1735" t="s">
        <v>39</v>
      </c>
      <c r="C1735" t="s">
        <v>40</v>
      </c>
      <c r="D1735" t="s">
        <v>41</v>
      </c>
      <c r="E1735" t="s">
        <v>1307</v>
      </c>
      <c r="F1735" t="s">
        <v>1308</v>
      </c>
      <c r="G1735" t="s">
        <v>44</v>
      </c>
      <c r="H1735" s="266">
        <v>44378</v>
      </c>
      <c r="I1735" s="266">
        <v>45016</v>
      </c>
      <c r="J1735" s="266"/>
      <c r="K1735" t="s">
        <v>1309</v>
      </c>
      <c r="L1735" t="s">
        <v>1310</v>
      </c>
      <c r="M1735" t="s">
        <v>1042</v>
      </c>
      <c r="N1735" t="s">
        <v>48</v>
      </c>
      <c r="O1735">
        <v>25</v>
      </c>
      <c r="P1735" t="s">
        <v>420</v>
      </c>
      <c r="Q1735" t="s">
        <v>49</v>
      </c>
      <c r="R1735" t="s">
        <v>18</v>
      </c>
      <c r="S1735" t="s">
        <v>53</v>
      </c>
      <c r="T1735" t="s">
        <v>70</v>
      </c>
      <c r="U1735" t="s">
        <v>48</v>
      </c>
      <c r="V1735" t="s">
        <v>70</v>
      </c>
      <c r="W1735" s="92">
        <v>21.4</v>
      </c>
      <c r="X1735" s="92">
        <v>21.4</v>
      </c>
      <c r="Y1735" s="93">
        <v>2338378</v>
      </c>
      <c r="Z1735" s="93">
        <v>109270</v>
      </c>
      <c r="AA1735" t="s">
        <v>1311</v>
      </c>
      <c r="AB1735" s="266">
        <v>44461</v>
      </c>
      <c r="AC1735" s="266">
        <v>44476</v>
      </c>
      <c r="AD1735" t="s">
        <v>54</v>
      </c>
      <c r="AF1735" t="s">
        <v>55</v>
      </c>
      <c r="AG1735" t="s">
        <v>1598</v>
      </c>
      <c r="AJ1735" s="266"/>
      <c r="AK1735" s="266">
        <v>44926</v>
      </c>
      <c r="AL1735" s="266">
        <v>44938</v>
      </c>
    </row>
    <row r="1736" spans="1:38">
      <c r="A1736" t="s">
        <v>38</v>
      </c>
      <c r="B1736" t="s">
        <v>39</v>
      </c>
      <c r="C1736" t="s">
        <v>40</v>
      </c>
      <c r="D1736" t="s">
        <v>41</v>
      </c>
      <c r="E1736" t="s">
        <v>1307</v>
      </c>
      <c r="F1736" t="s">
        <v>1308</v>
      </c>
      <c r="G1736" t="s">
        <v>44</v>
      </c>
      <c r="H1736" s="266">
        <v>44378</v>
      </c>
      <c r="I1736" s="266">
        <v>45016</v>
      </c>
      <c r="J1736" s="266"/>
      <c r="K1736" t="s">
        <v>1309</v>
      </c>
      <c r="L1736" t="s">
        <v>1310</v>
      </c>
      <c r="M1736" t="s">
        <v>1042</v>
      </c>
      <c r="N1736" t="s">
        <v>48</v>
      </c>
      <c r="O1736">
        <v>25</v>
      </c>
      <c r="P1736" t="s">
        <v>421</v>
      </c>
      <c r="Q1736" t="s">
        <v>49</v>
      </c>
      <c r="R1736" t="s">
        <v>18</v>
      </c>
      <c r="S1736" t="s">
        <v>53</v>
      </c>
      <c r="T1736" t="s">
        <v>70</v>
      </c>
      <c r="U1736" t="s">
        <v>48</v>
      </c>
      <c r="V1736" t="s">
        <v>70</v>
      </c>
      <c r="W1736" s="92">
        <v>23.2</v>
      </c>
      <c r="X1736" s="92">
        <v>23.2</v>
      </c>
      <c r="Y1736" s="93">
        <v>2426720</v>
      </c>
      <c r="Z1736" s="93">
        <v>104600</v>
      </c>
      <c r="AA1736" t="s">
        <v>1311</v>
      </c>
      <c r="AB1736" s="266">
        <v>44462</v>
      </c>
      <c r="AC1736" s="266">
        <v>44476</v>
      </c>
      <c r="AD1736" t="s">
        <v>54</v>
      </c>
      <c r="AF1736" t="s">
        <v>55</v>
      </c>
      <c r="AG1736" t="s">
        <v>1599</v>
      </c>
      <c r="AH1736" t="s">
        <v>57</v>
      </c>
      <c r="AI1736" t="s">
        <v>78</v>
      </c>
      <c r="AJ1736" s="266">
        <v>44476</v>
      </c>
      <c r="AK1736" s="266">
        <v>44926</v>
      </c>
      <c r="AL1736" s="266">
        <v>44938</v>
      </c>
    </row>
    <row r="1737" spans="1:38">
      <c r="A1737" t="s">
        <v>38</v>
      </c>
      <c r="B1737" t="s">
        <v>39</v>
      </c>
      <c r="C1737" t="s">
        <v>40</v>
      </c>
      <c r="D1737" t="s">
        <v>41</v>
      </c>
      <c r="E1737" t="s">
        <v>1307</v>
      </c>
      <c r="F1737" t="s">
        <v>1308</v>
      </c>
      <c r="G1737" t="s">
        <v>44</v>
      </c>
      <c r="H1737" s="266">
        <v>44378</v>
      </c>
      <c r="I1737" s="266">
        <v>45016</v>
      </c>
      <c r="J1737" s="266"/>
      <c r="K1737" t="s">
        <v>1309</v>
      </c>
      <c r="L1737" t="s">
        <v>1310</v>
      </c>
      <c r="M1737" t="s">
        <v>1042</v>
      </c>
      <c r="N1737" t="s">
        <v>48</v>
      </c>
      <c r="O1737">
        <v>25</v>
      </c>
      <c r="P1737" t="s">
        <v>422</v>
      </c>
      <c r="Q1737" t="s">
        <v>49</v>
      </c>
      <c r="R1737" t="s">
        <v>18</v>
      </c>
      <c r="S1737" t="s">
        <v>53</v>
      </c>
      <c r="T1737" t="s">
        <v>51</v>
      </c>
      <c r="U1737" t="s">
        <v>51</v>
      </c>
      <c r="V1737" t="s">
        <v>51</v>
      </c>
      <c r="W1737" s="92">
        <v>50.2</v>
      </c>
      <c r="X1737" s="92">
        <v>50.2</v>
      </c>
      <c r="Y1737" s="93">
        <v>4053750</v>
      </c>
      <c r="Z1737" s="93">
        <v>80752</v>
      </c>
      <c r="AA1737" t="s">
        <v>1311</v>
      </c>
      <c r="AB1737" s="266">
        <v>44487</v>
      </c>
      <c r="AC1737" s="266">
        <v>44501</v>
      </c>
      <c r="AD1737" t="s">
        <v>54</v>
      </c>
      <c r="AF1737" t="s">
        <v>55</v>
      </c>
      <c r="AG1737" t="s">
        <v>1600</v>
      </c>
      <c r="AJ1737" s="266"/>
      <c r="AK1737" s="266">
        <v>44926</v>
      </c>
      <c r="AL1737" s="266">
        <v>44938</v>
      </c>
    </row>
    <row r="1738" spans="1:38">
      <c r="A1738" t="s">
        <v>38</v>
      </c>
      <c r="B1738" t="s">
        <v>39</v>
      </c>
      <c r="C1738" t="s">
        <v>40</v>
      </c>
      <c r="D1738" t="s">
        <v>41</v>
      </c>
      <c r="E1738" t="s">
        <v>1601</v>
      </c>
      <c r="F1738" t="s">
        <v>1602</v>
      </c>
      <c r="G1738" t="s">
        <v>44</v>
      </c>
      <c r="H1738" s="266">
        <v>43709</v>
      </c>
      <c r="I1738" s="266">
        <v>44834</v>
      </c>
      <c r="J1738" s="266">
        <v>44834</v>
      </c>
      <c r="K1738" t="s">
        <v>45</v>
      </c>
      <c r="L1738" t="s">
        <v>46</v>
      </c>
      <c r="M1738" t="s">
        <v>1042</v>
      </c>
      <c r="N1738" t="s">
        <v>48</v>
      </c>
      <c r="O1738">
        <v>1</v>
      </c>
      <c r="P1738" t="s">
        <v>48</v>
      </c>
      <c r="Q1738" t="s">
        <v>49</v>
      </c>
      <c r="R1738" t="s">
        <v>18</v>
      </c>
      <c r="S1738" t="s">
        <v>53</v>
      </c>
      <c r="T1738" t="s">
        <v>51</v>
      </c>
      <c r="U1738" t="s">
        <v>51</v>
      </c>
      <c r="V1738" t="s">
        <v>51</v>
      </c>
      <c r="W1738" s="92">
        <v>53.4</v>
      </c>
      <c r="X1738" s="92">
        <v>52.6</v>
      </c>
      <c r="Y1738" s="93">
        <v>4101120</v>
      </c>
      <c r="Z1738" s="93">
        <v>76800</v>
      </c>
      <c r="AA1738" t="s">
        <v>61</v>
      </c>
      <c r="AB1738" s="266">
        <v>44343</v>
      </c>
      <c r="AC1738" s="266">
        <v>44351</v>
      </c>
      <c r="AD1738" t="s">
        <v>54</v>
      </c>
      <c r="AF1738" t="s">
        <v>55</v>
      </c>
      <c r="AG1738" t="s">
        <v>1603</v>
      </c>
      <c r="AH1738" t="s">
        <v>57</v>
      </c>
      <c r="AI1738" t="s">
        <v>78</v>
      </c>
      <c r="AJ1738" s="266">
        <v>44351</v>
      </c>
      <c r="AK1738" s="266">
        <v>44926</v>
      </c>
      <c r="AL1738" s="266">
        <v>44938</v>
      </c>
    </row>
    <row r="1739" spans="1:38">
      <c r="A1739" t="s">
        <v>38</v>
      </c>
      <c r="B1739" t="s">
        <v>39</v>
      </c>
      <c r="C1739" t="s">
        <v>40</v>
      </c>
      <c r="D1739" t="s">
        <v>41</v>
      </c>
      <c r="E1739" t="s">
        <v>1601</v>
      </c>
      <c r="F1739" t="s">
        <v>1602</v>
      </c>
      <c r="G1739" t="s">
        <v>44</v>
      </c>
      <c r="H1739" s="266">
        <v>43709</v>
      </c>
      <c r="I1739" s="266">
        <v>44834</v>
      </c>
      <c r="J1739" s="266">
        <v>44834</v>
      </c>
      <c r="K1739" t="s">
        <v>45</v>
      </c>
      <c r="L1739" t="s">
        <v>46</v>
      </c>
      <c r="M1739" t="s">
        <v>1042</v>
      </c>
      <c r="N1739" t="s">
        <v>48</v>
      </c>
      <c r="O1739">
        <v>1</v>
      </c>
      <c r="P1739" t="s">
        <v>52</v>
      </c>
      <c r="Q1739" t="s">
        <v>49</v>
      </c>
      <c r="R1739" t="s">
        <v>18</v>
      </c>
      <c r="S1739" t="s">
        <v>53</v>
      </c>
      <c r="T1739" t="s">
        <v>51</v>
      </c>
      <c r="U1739" t="s">
        <v>51</v>
      </c>
      <c r="V1739" t="s">
        <v>51</v>
      </c>
      <c r="W1739" s="92">
        <v>53.4</v>
      </c>
      <c r="X1739" s="92">
        <v>52.5</v>
      </c>
      <c r="Y1739" s="93">
        <v>3818100</v>
      </c>
      <c r="Z1739" s="93">
        <v>71500</v>
      </c>
      <c r="AA1739" t="s">
        <v>61</v>
      </c>
      <c r="AB1739" s="266">
        <v>44176</v>
      </c>
      <c r="AC1739" s="266">
        <v>44193</v>
      </c>
      <c r="AD1739" t="s">
        <v>54</v>
      </c>
      <c r="AF1739" t="s">
        <v>55</v>
      </c>
      <c r="AG1739" t="s">
        <v>1604</v>
      </c>
      <c r="AH1739" t="s">
        <v>57</v>
      </c>
      <c r="AI1739" t="s">
        <v>105</v>
      </c>
      <c r="AJ1739" s="266">
        <v>44186</v>
      </c>
      <c r="AK1739" s="266">
        <v>44926</v>
      </c>
      <c r="AL1739" s="266">
        <v>44938</v>
      </c>
    </row>
    <row r="1740" spans="1:38">
      <c r="A1740" t="s">
        <v>38</v>
      </c>
      <c r="B1740" t="s">
        <v>39</v>
      </c>
      <c r="C1740" t="s">
        <v>40</v>
      </c>
      <c r="D1740" t="s">
        <v>41</v>
      </c>
      <c r="E1740" t="s">
        <v>1601</v>
      </c>
      <c r="F1740" t="s">
        <v>1602</v>
      </c>
      <c r="G1740" t="s">
        <v>44</v>
      </c>
      <c r="H1740" s="266">
        <v>43709</v>
      </c>
      <c r="I1740" s="266">
        <v>44834</v>
      </c>
      <c r="J1740" s="266">
        <v>44834</v>
      </c>
      <c r="K1740" t="s">
        <v>45</v>
      </c>
      <c r="L1740" t="s">
        <v>46</v>
      </c>
      <c r="M1740" t="s">
        <v>1042</v>
      </c>
      <c r="N1740" t="s">
        <v>48</v>
      </c>
      <c r="O1740">
        <v>1</v>
      </c>
      <c r="P1740" t="s">
        <v>51</v>
      </c>
      <c r="Q1740" t="s">
        <v>49</v>
      </c>
      <c r="R1740" t="s">
        <v>18</v>
      </c>
      <c r="S1740" t="s">
        <v>53</v>
      </c>
      <c r="U1740" t="s">
        <v>48</v>
      </c>
      <c r="V1740" t="s">
        <v>70</v>
      </c>
      <c r="W1740" s="92"/>
      <c r="X1740" s="92">
        <v>24.9</v>
      </c>
      <c r="Y1740" s="93"/>
      <c r="Z1740" s="93"/>
      <c r="AB1740" s="266">
        <v>44096</v>
      </c>
      <c r="AC1740" s="266">
        <v>44123</v>
      </c>
      <c r="AD1740" t="s">
        <v>54</v>
      </c>
      <c r="AF1740" t="s">
        <v>55</v>
      </c>
      <c r="AG1740" t="s">
        <v>1605</v>
      </c>
      <c r="AH1740" t="s">
        <v>57</v>
      </c>
      <c r="AI1740" t="s">
        <v>78</v>
      </c>
      <c r="AJ1740" s="266">
        <v>44123</v>
      </c>
      <c r="AK1740" s="266">
        <v>44926</v>
      </c>
      <c r="AL1740" s="266">
        <v>44938</v>
      </c>
    </row>
    <row r="1741" spans="1:38">
      <c r="A1741" t="s">
        <v>38</v>
      </c>
      <c r="B1741" t="s">
        <v>39</v>
      </c>
      <c r="C1741" t="s">
        <v>40</v>
      </c>
      <c r="D1741" t="s">
        <v>41</v>
      </c>
      <c r="E1741" t="s">
        <v>1601</v>
      </c>
      <c r="F1741" t="s">
        <v>1602</v>
      </c>
      <c r="G1741" t="s">
        <v>44</v>
      </c>
      <c r="H1741" s="266">
        <v>43709</v>
      </c>
      <c r="I1741" s="266">
        <v>44834</v>
      </c>
      <c r="J1741" s="266">
        <v>44834</v>
      </c>
      <c r="K1741" t="s">
        <v>45</v>
      </c>
      <c r="L1741" t="s">
        <v>46</v>
      </c>
      <c r="M1741" t="s">
        <v>1042</v>
      </c>
      <c r="N1741" t="s">
        <v>48</v>
      </c>
      <c r="O1741">
        <v>1</v>
      </c>
      <c r="P1741" t="s">
        <v>60</v>
      </c>
      <c r="Q1741" t="s">
        <v>49</v>
      </c>
      <c r="R1741" t="s">
        <v>18</v>
      </c>
      <c r="S1741" t="s">
        <v>53</v>
      </c>
      <c r="T1741" t="s">
        <v>51</v>
      </c>
      <c r="U1741" t="s">
        <v>51</v>
      </c>
      <c r="V1741" t="s">
        <v>51</v>
      </c>
      <c r="W1741" s="92">
        <v>65.2</v>
      </c>
      <c r="X1741" s="92">
        <v>64.7</v>
      </c>
      <c r="Y1741" s="93">
        <v>4746560</v>
      </c>
      <c r="Z1741" s="93">
        <v>72800</v>
      </c>
      <c r="AA1741" t="s">
        <v>61</v>
      </c>
      <c r="AB1741" s="266">
        <v>44238</v>
      </c>
      <c r="AC1741" s="266">
        <v>44252</v>
      </c>
      <c r="AD1741" t="s">
        <v>54</v>
      </c>
      <c r="AF1741" t="s">
        <v>55</v>
      </c>
      <c r="AG1741" t="s">
        <v>1606</v>
      </c>
      <c r="AH1741" t="s">
        <v>57</v>
      </c>
      <c r="AI1741" t="s">
        <v>78</v>
      </c>
      <c r="AJ1741" s="266">
        <v>44252</v>
      </c>
      <c r="AK1741" s="266">
        <v>44926</v>
      </c>
      <c r="AL1741" s="266">
        <v>44938</v>
      </c>
    </row>
    <row r="1742" spans="1:38">
      <c r="A1742" t="s">
        <v>38</v>
      </c>
      <c r="B1742" t="s">
        <v>39</v>
      </c>
      <c r="C1742" t="s">
        <v>40</v>
      </c>
      <c r="D1742" t="s">
        <v>41</v>
      </c>
      <c r="E1742" t="s">
        <v>1601</v>
      </c>
      <c r="F1742" t="s">
        <v>1602</v>
      </c>
      <c r="G1742" t="s">
        <v>44</v>
      </c>
      <c r="H1742" s="266">
        <v>43709</v>
      </c>
      <c r="I1742" s="266">
        <v>44834</v>
      </c>
      <c r="J1742" s="266">
        <v>44834</v>
      </c>
      <c r="K1742" t="s">
        <v>45</v>
      </c>
      <c r="L1742" t="s">
        <v>46</v>
      </c>
      <c r="M1742" t="s">
        <v>1042</v>
      </c>
      <c r="N1742" t="s">
        <v>48</v>
      </c>
      <c r="O1742">
        <v>1</v>
      </c>
      <c r="P1742" t="s">
        <v>64</v>
      </c>
      <c r="Q1742" t="s">
        <v>49</v>
      </c>
      <c r="R1742" t="s">
        <v>18</v>
      </c>
      <c r="S1742" t="s">
        <v>53</v>
      </c>
      <c r="T1742" t="s">
        <v>48</v>
      </c>
      <c r="U1742" t="s">
        <v>48</v>
      </c>
      <c r="V1742" t="s">
        <v>48</v>
      </c>
      <c r="W1742" s="92">
        <v>37.8</v>
      </c>
      <c r="X1742" s="92">
        <v>37.3</v>
      </c>
      <c r="Y1742" s="93">
        <v>3749760</v>
      </c>
      <c r="Z1742" s="93">
        <v>99200</v>
      </c>
      <c r="AA1742" t="s">
        <v>61</v>
      </c>
      <c r="AB1742" s="266">
        <v>44473</v>
      </c>
      <c r="AC1742" s="266">
        <v>44495</v>
      </c>
      <c r="AD1742" t="s">
        <v>54</v>
      </c>
      <c r="AF1742" t="s">
        <v>55</v>
      </c>
      <c r="AG1742" t="s">
        <v>1607</v>
      </c>
      <c r="AH1742" t="s">
        <v>57</v>
      </c>
      <c r="AI1742" t="s">
        <v>88</v>
      </c>
      <c r="AJ1742" s="266">
        <v>44495</v>
      </c>
      <c r="AK1742" s="266">
        <v>44926</v>
      </c>
      <c r="AL1742" s="266">
        <v>44938</v>
      </c>
    </row>
    <row r="1743" spans="1:38">
      <c r="A1743" t="s">
        <v>38</v>
      </c>
      <c r="B1743" t="s">
        <v>39</v>
      </c>
      <c r="C1743" t="s">
        <v>40</v>
      </c>
      <c r="D1743" t="s">
        <v>41</v>
      </c>
      <c r="E1743" t="s">
        <v>1601</v>
      </c>
      <c r="F1743" t="s">
        <v>1602</v>
      </c>
      <c r="G1743" t="s">
        <v>44</v>
      </c>
      <c r="H1743" s="266">
        <v>43709</v>
      </c>
      <c r="I1743" s="266">
        <v>44834</v>
      </c>
      <c r="J1743" s="266">
        <v>44834</v>
      </c>
      <c r="K1743" t="s">
        <v>45</v>
      </c>
      <c r="L1743" t="s">
        <v>46</v>
      </c>
      <c r="M1743" t="s">
        <v>1042</v>
      </c>
      <c r="N1743" t="s">
        <v>48</v>
      </c>
      <c r="O1743">
        <v>1</v>
      </c>
      <c r="P1743" t="s">
        <v>65</v>
      </c>
      <c r="Q1743" t="s">
        <v>49</v>
      </c>
      <c r="R1743" t="s">
        <v>18</v>
      </c>
      <c r="S1743" t="s">
        <v>53</v>
      </c>
      <c r="U1743" t="s">
        <v>48</v>
      </c>
      <c r="V1743" t="s">
        <v>48</v>
      </c>
      <c r="W1743" s="92"/>
      <c r="X1743" s="92">
        <v>39.3</v>
      </c>
      <c r="Y1743" s="93">
        <v>3116490</v>
      </c>
      <c r="Z1743" s="93">
        <v>79300</v>
      </c>
      <c r="AA1743" t="s">
        <v>1052</v>
      </c>
      <c r="AB1743" s="266">
        <v>44119</v>
      </c>
      <c r="AC1743" s="266">
        <v>44137</v>
      </c>
      <c r="AD1743" t="s">
        <v>54</v>
      </c>
      <c r="AF1743" t="s">
        <v>55</v>
      </c>
      <c r="AG1743" t="s">
        <v>1608</v>
      </c>
      <c r="AJ1743" s="266"/>
      <c r="AK1743" s="266">
        <v>44926</v>
      </c>
      <c r="AL1743" s="266">
        <v>44938</v>
      </c>
    </row>
    <row r="1744" spans="1:38">
      <c r="A1744" t="s">
        <v>38</v>
      </c>
      <c r="B1744" t="s">
        <v>39</v>
      </c>
      <c r="C1744" t="s">
        <v>40</v>
      </c>
      <c r="D1744" t="s">
        <v>41</v>
      </c>
      <c r="E1744" t="s">
        <v>1601</v>
      </c>
      <c r="F1744" t="s">
        <v>1602</v>
      </c>
      <c r="G1744" t="s">
        <v>44</v>
      </c>
      <c r="H1744" s="266">
        <v>43709</v>
      </c>
      <c r="I1744" s="266">
        <v>44834</v>
      </c>
      <c r="J1744" s="266">
        <v>44834</v>
      </c>
      <c r="K1744" t="s">
        <v>45</v>
      </c>
      <c r="L1744" t="s">
        <v>46</v>
      </c>
      <c r="M1744" t="s">
        <v>1042</v>
      </c>
      <c r="N1744" t="s">
        <v>48</v>
      </c>
      <c r="O1744">
        <v>1</v>
      </c>
      <c r="P1744" t="s">
        <v>66</v>
      </c>
      <c r="Q1744" t="s">
        <v>49</v>
      </c>
      <c r="R1744" t="s">
        <v>18</v>
      </c>
      <c r="S1744" t="s">
        <v>53</v>
      </c>
      <c r="T1744" t="s">
        <v>48</v>
      </c>
      <c r="U1744" t="s">
        <v>48</v>
      </c>
      <c r="V1744" t="s">
        <v>48</v>
      </c>
      <c r="W1744" s="92">
        <v>39.9</v>
      </c>
      <c r="X1744" s="92">
        <v>39.4</v>
      </c>
      <c r="Y1744" s="93">
        <v>3024420</v>
      </c>
      <c r="Z1744" s="93">
        <v>75800</v>
      </c>
      <c r="AA1744" t="s">
        <v>61</v>
      </c>
      <c r="AB1744" s="266">
        <v>44194</v>
      </c>
      <c r="AC1744" s="266">
        <v>44222</v>
      </c>
      <c r="AD1744" t="s">
        <v>54</v>
      </c>
      <c r="AF1744" t="s">
        <v>55</v>
      </c>
      <c r="AG1744" t="s">
        <v>1609</v>
      </c>
      <c r="AJ1744" s="266"/>
      <c r="AK1744" s="266">
        <v>44926</v>
      </c>
      <c r="AL1744" s="266">
        <v>44938</v>
      </c>
    </row>
    <row r="1745" spans="1:38">
      <c r="A1745" t="s">
        <v>38</v>
      </c>
      <c r="B1745" t="s">
        <v>39</v>
      </c>
      <c r="C1745" t="s">
        <v>40</v>
      </c>
      <c r="D1745" t="s">
        <v>41</v>
      </c>
      <c r="E1745" t="s">
        <v>1601</v>
      </c>
      <c r="F1745" t="s">
        <v>1602</v>
      </c>
      <c r="G1745" t="s">
        <v>44</v>
      </c>
      <c r="H1745" s="266">
        <v>43709</v>
      </c>
      <c r="I1745" s="266">
        <v>44834</v>
      </c>
      <c r="J1745" s="266">
        <v>44834</v>
      </c>
      <c r="K1745" t="s">
        <v>45</v>
      </c>
      <c r="L1745" t="s">
        <v>46</v>
      </c>
      <c r="M1745" t="s">
        <v>1042</v>
      </c>
      <c r="N1745" t="s">
        <v>48</v>
      </c>
      <c r="O1745">
        <v>1</v>
      </c>
      <c r="P1745" t="s">
        <v>67</v>
      </c>
      <c r="Q1745" t="s">
        <v>49</v>
      </c>
      <c r="R1745" t="s">
        <v>18</v>
      </c>
      <c r="S1745" t="s">
        <v>53</v>
      </c>
      <c r="T1745" t="s">
        <v>51</v>
      </c>
      <c r="U1745" t="s">
        <v>51</v>
      </c>
      <c r="V1745" t="s">
        <v>51</v>
      </c>
      <c r="W1745" s="92">
        <v>53</v>
      </c>
      <c r="X1745" s="92">
        <v>52.1</v>
      </c>
      <c r="Y1745" s="93">
        <v>3778900</v>
      </c>
      <c r="Z1745" s="93">
        <v>71300</v>
      </c>
      <c r="AA1745" t="s">
        <v>61</v>
      </c>
      <c r="AB1745" s="266">
        <v>44141</v>
      </c>
      <c r="AC1745" s="266">
        <v>44161</v>
      </c>
      <c r="AD1745" t="s">
        <v>54</v>
      </c>
      <c r="AF1745" t="s">
        <v>55</v>
      </c>
      <c r="AG1745" t="s">
        <v>1610</v>
      </c>
      <c r="AH1745" t="s">
        <v>57</v>
      </c>
      <c r="AI1745" t="s">
        <v>78</v>
      </c>
      <c r="AJ1745" s="266">
        <v>44161</v>
      </c>
      <c r="AK1745" s="266">
        <v>44926</v>
      </c>
      <c r="AL1745" s="266">
        <v>44938</v>
      </c>
    </row>
    <row r="1746" spans="1:38">
      <c r="A1746" t="s">
        <v>38</v>
      </c>
      <c r="B1746" t="s">
        <v>39</v>
      </c>
      <c r="C1746" t="s">
        <v>40</v>
      </c>
      <c r="D1746" t="s">
        <v>41</v>
      </c>
      <c r="E1746" t="s">
        <v>1601</v>
      </c>
      <c r="F1746" t="s">
        <v>1602</v>
      </c>
      <c r="G1746" t="s">
        <v>44</v>
      </c>
      <c r="H1746" s="266">
        <v>43709</v>
      </c>
      <c r="I1746" s="266">
        <v>44834</v>
      </c>
      <c r="J1746" s="266">
        <v>44834</v>
      </c>
      <c r="K1746" t="s">
        <v>45</v>
      </c>
      <c r="L1746" t="s">
        <v>46</v>
      </c>
      <c r="M1746" t="s">
        <v>1042</v>
      </c>
      <c r="N1746" t="s">
        <v>48</v>
      </c>
      <c r="O1746">
        <v>1</v>
      </c>
      <c r="P1746" t="s">
        <v>68</v>
      </c>
      <c r="Q1746" t="s">
        <v>49</v>
      </c>
      <c r="R1746" t="s">
        <v>18</v>
      </c>
      <c r="S1746" t="s">
        <v>53</v>
      </c>
      <c r="T1746" t="s">
        <v>51</v>
      </c>
      <c r="U1746" t="s">
        <v>51</v>
      </c>
      <c r="V1746" t="s">
        <v>51</v>
      </c>
      <c r="W1746" s="92">
        <v>59.3</v>
      </c>
      <c r="X1746" s="92">
        <v>58.7</v>
      </c>
      <c r="Y1746" s="93">
        <v>4186580</v>
      </c>
      <c r="Z1746" s="93">
        <v>70600</v>
      </c>
      <c r="AA1746" t="s">
        <v>61</v>
      </c>
      <c r="AB1746" s="266">
        <v>44152</v>
      </c>
      <c r="AC1746" s="266">
        <v>44221</v>
      </c>
      <c r="AD1746" t="s">
        <v>54</v>
      </c>
      <c r="AF1746" t="s">
        <v>55</v>
      </c>
      <c r="AG1746" t="s">
        <v>1611</v>
      </c>
      <c r="AJ1746" s="266"/>
      <c r="AK1746" s="266">
        <v>44926</v>
      </c>
      <c r="AL1746" s="266">
        <v>44938</v>
      </c>
    </row>
    <row r="1747" spans="1:38">
      <c r="A1747" t="s">
        <v>38</v>
      </c>
      <c r="B1747" t="s">
        <v>39</v>
      </c>
      <c r="C1747" t="s">
        <v>40</v>
      </c>
      <c r="D1747" t="s">
        <v>41</v>
      </c>
      <c r="E1747" t="s">
        <v>1601</v>
      </c>
      <c r="F1747" t="s">
        <v>1602</v>
      </c>
      <c r="G1747" t="s">
        <v>44</v>
      </c>
      <c r="H1747" s="266">
        <v>43709</v>
      </c>
      <c r="I1747" s="266">
        <v>44834</v>
      </c>
      <c r="J1747" s="266">
        <v>44834</v>
      </c>
      <c r="K1747" t="s">
        <v>45</v>
      </c>
      <c r="L1747" t="s">
        <v>46</v>
      </c>
      <c r="M1747" t="s">
        <v>1042</v>
      </c>
      <c r="N1747" t="s">
        <v>48</v>
      </c>
      <c r="O1747">
        <v>1</v>
      </c>
      <c r="P1747" t="s">
        <v>69</v>
      </c>
      <c r="Q1747" t="s">
        <v>49</v>
      </c>
      <c r="R1747" t="s">
        <v>18</v>
      </c>
      <c r="S1747" t="s">
        <v>53</v>
      </c>
      <c r="T1747" t="s">
        <v>60</v>
      </c>
      <c r="U1747" t="s">
        <v>60</v>
      </c>
      <c r="V1747" t="s">
        <v>60</v>
      </c>
      <c r="W1747" s="92">
        <v>70.8</v>
      </c>
      <c r="X1747" s="92">
        <v>69.8</v>
      </c>
      <c r="Y1747" s="93">
        <v>4566600</v>
      </c>
      <c r="Z1747" s="93">
        <v>64500</v>
      </c>
      <c r="AA1747" t="s">
        <v>61</v>
      </c>
      <c r="AB1747" s="266">
        <v>44240</v>
      </c>
      <c r="AC1747" s="266">
        <v>44259</v>
      </c>
      <c r="AD1747" t="s">
        <v>54</v>
      </c>
      <c r="AF1747" t="s">
        <v>55</v>
      </c>
      <c r="AG1747" t="s">
        <v>1612</v>
      </c>
      <c r="AH1747" t="s">
        <v>57</v>
      </c>
      <c r="AI1747" t="s">
        <v>78</v>
      </c>
      <c r="AJ1747" s="266">
        <v>44259</v>
      </c>
      <c r="AK1747" s="266">
        <v>44926</v>
      </c>
      <c r="AL1747" s="266">
        <v>44938</v>
      </c>
    </row>
    <row r="1748" spans="1:38">
      <c r="A1748" t="s">
        <v>38</v>
      </c>
      <c r="B1748" t="s">
        <v>39</v>
      </c>
      <c r="C1748" t="s">
        <v>40</v>
      </c>
      <c r="D1748" t="s">
        <v>41</v>
      </c>
      <c r="E1748" t="s">
        <v>1601</v>
      </c>
      <c r="F1748" t="s">
        <v>1602</v>
      </c>
      <c r="G1748" t="s">
        <v>44</v>
      </c>
      <c r="H1748" s="266">
        <v>43709</v>
      </c>
      <c r="I1748" s="266">
        <v>44834</v>
      </c>
      <c r="J1748" s="266">
        <v>44834</v>
      </c>
      <c r="K1748" t="s">
        <v>45</v>
      </c>
      <c r="L1748" t="s">
        <v>46</v>
      </c>
      <c r="M1748" t="s">
        <v>1042</v>
      </c>
      <c r="N1748" t="s">
        <v>48</v>
      </c>
      <c r="O1748">
        <v>2</v>
      </c>
      <c r="P1748" t="s">
        <v>71</v>
      </c>
      <c r="Q1748" t="s">
        <v>49</v>
      </c>
      <c r="R1748" t="s">
        <v>18</v>
      </c>
      <c r="S1748" t="s">
        <v>53</v>
      </c>
      <c r="T1748" t="s">
        <v>51</v>
      </c>
      <c r="U1748" t="s">
        <v>51</v>
      </c>
      <c r="V1748" t="s">
        <v>51</v>
      </c>
      <c r="W1748" s="92">
        <v>52</v>
      </c>
      <c r="X1748" s="92">
        <v>50.8</v>
      </c>
      <c r="Y1748" s="93">
        <v>3931200</v>
      </c>
      <c r="Z1748" s="93">
        <v>75600</v>
      </c>
      <c r="AA1748" t="s">
        <v>61</v>
      </c>
      <c r="AB1748" s="266">
        <v>44203</v>
      </c>
      <c r="AC1748" s="266">
        <v>44225</v>
      </c>
      <c r="AD1748" t="s">
        <v>54</v>
      </c>
      <c r="AF1748" t="s">
        <v>55</v>
      </c>
      <c r="AG1748" t="s">
        <v>1613</v>
      </c>
      <c r="AJ1748" s="266"/>
      <c r="AK1748" s="266">
        <v>44926</v>
      </c>
      <c r="AL1748" s="266">
        <v>44938</v>
      </c>
    </row>
    <row r="1749" spans="1:38">
      <c r="A1749" t="s">
        <v>38</v>
      </c>
      <c r="B1749" t="s">
        <v>39</v>
      </c>
      <c r="C1749" t="s">
        <v>40</v>
      </c>
      <c r="D1749" t="s">
        <v>41</v>
      </c>
      <c r="E1749" t="s">
        <v>1601</v>
      </c>
      <c r="F1749" t="s">
        <v>1602</v>
      </c>
      <c r="G1749" t="s">
        <v>44</v>
      </c>
      <c r="H1749" s="266">
        <v>43709</v>
      </c>
      <c r="I1749" s="266">
        <v>44834</v>
      </c>
      <c r="J1749" s="266">
        <v>44834</v>
      </c>
      <c r="K1749" t="s">
        <v>45</v>
      </c>
      <c r="L1749" t="s">
        <v>46</v>
      </c>
      <c r="M1749" t="s">
        <v>1042</v>
      </c>
      <c r="N1749" t="s">
        <v>48</v>
      </c>
      <c r="O1749">
        <v>2</v>
      </c>
      <c r="P1749" t="s">
        <v>74</v>
      </c>
      <c r="Q1749" t="s">
        <v>49</v>
      </c>
      <c r="R1749" t="s">
        <v>18</v>
      </c>
      <c r="S1749" t="s">
        <v>53</v>
      </c>
      <c r="U1749" t="s">
        <v>48</v>
      </c>
      <c r="V1749" t="s">
        <v>70</v>
      </c>
      <c r="W1749" s="92"/>
      <c r="X1749" s="92">
        <v>25.3</v>
      </c>
      <c r="Y1749" s="93"/>
      <c r="Z1749" s="93"/>
      <c r="AB1749" s="266">
        <v>43844</v>
      </c>
      <c r="AC1749" s="266">
        <v>43852</v>
      </c>
      <c r="AD1749" t="s">
        <v>54</v>
      </c>
      <c r="AF1749" t="s">
        <v>55</v>
      </c>
      <c r="AG1749" t="s">
        <v>1614</v>
      </c>
      <c r="AH1749" t="s">
        <v>57</v>
      </c>
      <c r="AI1749" t="s">
        <v>78</v>
      </c>
      <c r="AJ1749" s="266">
        <v>43852</v>
      </c>
      <c r="AK1749" s="266">
        <v>44926</v>
      </c>
      <c r="AL1749" s="266">
        <v>44938</v>
      </c>
    </row>
    <row r="1750" spans="1:38">
      <c r="A1750" t="s">
        <v>38</v>
      </c>
      <c r="B1750" t="s">
        <v>39</v>
      </c>
      <c r="C1750" t="s">
        <v>40</v>
      </c>
      <c r="D1750" t="s">
        <v>41</v>
      </c>
      <c r="E1750" t="s">
        <v>1601</v>
      </c>
      <c r="F1750" t="s">
        <v>1602</v>
      </c>
      <c r="G1750" t="s">
        <v>44</v>
      </c>
      <c r="H1750" s="266">
        <v>43709</v>
      </c>
      <c r="I1750" s="266">
        <v>44834</v>
      </c>
      <c r="J1750" s="266">
        <v>44834</v>
      </c>
      <c r="K1750" t="s">
        <v>45</v>
      </c>
      <c r="L1750" t="s">
        <v>46</v>
      </c>
      <c r="M1750" t="s">
        <v>1042</v>
      </c>
      <c r="N1750" t="s">
        <v>48</v>
      </c>
      <c r="O1750">
        <v>2</v>
      </c>
      <c r="P1750" t="s">
        <v>75</v>
      </c>
      <c r="Q1750" t="s">
        <v>49</v>
      </c>
      <c r="R1750" t="s">
        <v>18</v>
      </c>
      <c r="S1750" t="s">
        <v>53</v>
      </c>
      <c r="T1750" t="s">
        <v>51</v>
      </c>
      <c r="U1750" t="s">
        <v>51</v>
      </c>
      <c r="V1750" t="s">
        <v>51</v>
      </c>
      <c r="W1750" s="92">
        <v>64.4</v>
      </c>
      <c r="X1750" s="92">
        <v>63.3</v>
      </c>
      <c r="Y1750" s="93">
        <v>4314800</v>
      </c>
      <c r="Z1750" s="93">
        <v>67000</v>
      </c>
      <c r="AA1750" t="s">
        <v>61</v>
      </c>
      <c r="AB1750" s="266">
        <v>44218</v>
      </c>
      <c r="AC1750" s="266">
        <v>44231</v>
      </c>
      <c r="AD1750" t="s">
        <v>54</v>
      </c>
      <c r="AF1750" t="s">
        <v>55</v>
      </c>
      <c r="AG1750" t="s">
        <v>1615</v>
      </c>
      <c r="AJ1750" s="266"/>
      <c r="AK1750" s="266">
        <v>44926</v>
      </c>
      <c r="AL1750" s="266">
        <v>44938</v>
      </c>
    </row>
    <row r="1751" spans="1:38">
      <c r="A1751" t="s">
        <v>38</v>
      </c>
      <c r="B1751" t="s">
        <v>39</v>
      </c>
      <c r="C1751" t="s">
        <v>40</v>
      </c>
      <c r="D1751" t="s">
        <v>41</v>
      </c>
      <c r="E1751" t="s">
        <v>1601</v>
      </c>
      <c r="F1751" t="s">
        <v>1602</v>
      </c>
      <c r="G1751" t="s">
        <v>44</v>
      </c>
      <c r="H1751" s="266">
        <v>43709</v>
      </c>
      <c r="I1751" s="266">
        <v>44834</v>
      </c>
      <c r="J1751" s="266">
        <v>44834</v>
      </c>
      <c r="K1751" t="s">
        <v>45</v>
      </c>
      <c r="L1751" t="s">
        <v>46</v>
      </c>
      <c r="M1751" t="s">
        <v>1042</v>
      </c>
      <c r="N1751" t="s">
        <v>48</v>
      </c>
      <c r="O1751">
        <v>2</v>
      </c>
      <c r="P1751" t="s">
        <v>76</v>
      </c>
      <c r="Q1751" t="s">
        <v>49</v>
      </c>
      <c r="R1751" t="s">
        <v>18</v>
      </c>
      <c r="S1751" t="s">
        <v>53</v>
      </c>
      <c r="U1751" t="s">
        <v>48</v>
      </c>
      <c r="V1751" t="s">
        <v>48</v>
      </c>
      <c r="W1751" s="92"/>
      <c r="X1751" s="92">
        <v>35.6</v>
      </c>
      <c r="Y1751" s="93"/>
      <c r="Z1751" s="93"/>
      <c r="AB1751" s="266">
        <v>43868</v>
      </c>
      <c r="AC1751" s="266">
        <v>43874</v>
      </c>
      <c r="AD1751" t="s">
        <v>54</v>
      </c>
      <c r="AF1751" t="s">
        <v>55</v>
      </c>
      <c r="AG1751" t="s">
        <v>1616</v>
      </c>
      <c r="AJ1751" s="266"/>
      <c r="AK1751" s="266">
        <v>44926</v>
      </c>
      <c r="AL1751" s="266">
        <v>44938</v>
      </c>
    </row>
    <row r="1752" spans="1:38">
      <c r="A1752" t="s">
        <v>38</v>
      </c>
      <c r="B1752" t="s">
        <v>39</v>
      </c>
      <c r="C1752" t="s">
        <v>40</v>
      </c>
      <c r="D1752" t="s">
        <v>41</v>
      </c>
      <c r="E1752" t="s">
        <v>1601</v>
      </c>
      <c r="F1752" t="s">
        <v>1602</v>
      </c>
      <c r="G1752" t="s">
        <v>44</v>
      </c>
      <c r="H1752" s="266">
        <v>43709</v>
      </c>
      <c r="I1752" s="266">
        <v>44834</v>
      </c>
      <c r="J1752" s="266">
        <v>44834</v>
      </c>
      <c r="K1752" t="s">
        <v>45</v>
      </c>
      <c r="L1752" t="s">
        <v>46</v>
      </c>
      <c r="M1752" t="s">
        <v>1042</v>
      </c>
      <c r="N1752" t="s">
        <v>48</v>
      </c>
      <c r="O1752">
        <v>2</v>
      </c>
      <c r="P1752" t="s">
        <v>79</v>
      </c>
      <c r="Q1752" t="s">
        <v>49</v>
      </c>
      <c r="R1752" t="s">
        <v>18</v>
      </c>
      <c r="S1752" t="s">
        <v>53</v>
      </c>
      <c r="U1752" t="s">
        <v>48</v>
      </c>
      <c r="V1752" t="s">
        <v>48</v>
      </c>
      <c r="W1752" s="92"/>
      <c r="X1752" s="92">
        <v>39.8</v>
      </c>
      <c r="Y1752" s="93">
        <v>3156140</v>
      </c>
      <c r="Z1752" s="93">
        <v>79300</v>
      </c>
      <c r="AA1752" t="s">
        <v>1052</v>
      </c>
      <c r="AB1752" s="266">
        <v>44105</v>
      </c>
      <c r="AC1752" s="266">
        <v>44159</v>
      </c>
      <c r="AD1752" t="s">
        <v>54</v>
      </c>
      <c r="AF1752" t="s">
        <v>55</v>
      </c>
      <c r="AG1752" t="s">
        <v>1617</v>
      </c>
      <c r="AH1752" t="s">
        <v>57</v>
      </c>
      <c r="AI1752" t="s">
        <v>88</v>
      </c>
      <c r="AJ1752" s="266">
        <v>44159</v>
      </c>
      <c r="AK1752" s="266">
        <v>44926</v>
      </c>
      <c r="AL1752" s="266">
        <v>44938</v>
      </c>
    </row>
    <row r="1753" spans="1:38">
      <c r="A1753" t="s">
        <v>38</v>
      </c>
      <c r="B1753" t="s">
        <v>39</v>
      </c>
      <c r="C1753" t="s">
        <v>40</v>
      </c>
      <c r="D1753" t="s">
        <v>41</v>
      </c>
      <c r="E1753" t="s">
        <v>1601</v>
      </c>
      <c r="F1753" t="s">
        <v>1602</v>
      </c>
      <c r="G1753" t="s">
        <v>44</v>
      </c>
      <c r="H1753" s="266">
        <v>43709</v>
      </c>
      <c r="I1753" s="266">
        <v>44834</v>
      </c>
      <c r="J1753" s="266">
        <v>44834</v>
      </c>
      <c r="K1753" t="s">
        <v>45</v>
      </c>
      <c r="L1753" t="s">
        <v>46</v>
      </c>
      <c r="M1753" t="s">
        <v>1042</v>
      </c>
      <c r="N1753" t="s">
        <v>48</v>
      </c>
      <c r="O1753">
        <v>2</v>
      </c>
      <c r="P1753" t="s">
        <v>80</v>
      </c>
      <c r="Q1753" t="s">
        <v>49</v>
      </c>
      <c r="R1753" t="s">
        <v>18</v>
      </c>
      <c r="S1753" t="s">
        <v>53</v>
      </c>
      <c r="U1753" t="s">
        <v>48</v>
      </c>
      <c r="V1753" t="s">
        <v>48</v>
      </c>
      <c r="W1753" s="92"/>
      <c r="X1753" s="92">
        <v>39.8</v>
      </c>
      <c r="Y1753" s="93">
        <v>3156140</v>
      </c>
      <c r="Z1753" s="93">
        <v>79300</v>
      </c>
      <c r="AA1753" t="s">
        <v>1052</v>
      </c>
      <c r="AB1753" s="266">
        <v>44104</v>
      </c>
      <c r="AC1753" s="266">
        <v>44113</v>
      </c>
      <c r="AD1753" t="s">
        <v>54</v>
      </c>
      <c r="AF1753" t="s">
        <v>55</v>
      </c>
      <c r="AG1753" t="s">
        <v>1618</v>
      </c>
      <c r="AH1753" t="s">
        <v>57</v>
      </c>
      <c r="AI1753" t="s">
        <v>78</v>
      </c>
      <c r="AJ1753" s="266">
        <v>44113</v>
      </c>
      <c r="AK1753" s="266">
        <v>44926</v>
      </c>
      <c r="AL1753" s="266">
        <v>44938</v>
      </c>
    </row>
    <row r="1754" spans="1:38">
      <c r="A1754" t="s">
        <v>38</v>
      </c>
      <c r="B1754" t="s">
        <v>39</v>
      </c>
      <c r="C1754" t="s">
        <v>40</v>
      </c>
      <c r="D1754" t="s">
        <v>41</v>
      </c>
      <c r="E1754" t="s">
        <v>1601</v>
      </c>
      <c r="F1754" t="s">
        <v>1602</v>
      </c>
      <c r="G1754" t="s">
        <v>44</v>
      </c>
      <c r="H1754" s="266">
        <v>43709</v>
      </c>
      <c r="I1754" s="266">
        <v>44834</v>
      </c>
      <c r="J1754" s="266">
        <v>44834</v>
      </c>
      <c r="K1754" t="s">
        <v>45</v>
      </c>
      <c r="L1754" t="s">
        <v>46</v>
      </c>
      <c r="M1754" t="s">
        <v>1042</v>
      </c>
      <c r="N1754" t="s">
        <v>48</v>
      </c>
      <c r="O1754">
        <v>2</v>
      </c>
      <c r="P1754" t="s">
        <v>81</v>
      </c>
      <c r="Q1754" t="s">
        <v>49</v>
      </c>
      <c r="R1754" t="s">
        <v>18</v>
      </c>
      <c r="S1754" t="s">
        <v>53</v>
      </c>
      <c r="T1754" t="s">
        <v>48</v>
      </c>
      <c r="U1754" t="s">
        <v>48</v>
      </c>
      <c r="V1754" t="s">
        <v>48</v>
      </c>
      <c r="W1754" s="92">
        <v>40.5</v>
      </c>
      <c r="X1754" s="92">
        <v>39.7</v>
      </c>
      <c r="Y1754" s="93">
        <v>3523500</v>
      </c>
      <c r="Z1754" s="93">
        <v>87000</v>
      </c>
      <c r="AA1754" t="s">
        <v>61</v>
      </c>
      <c r="AB1754" s="266">
        <v>44306</v>
      </c>
      <c r="AC1754" s="266">
        <v>44323</v>
      </c>
      <c r="AD1754" t="s">
        <v>54</v>
      </c>
      <c r="AF1754" t="s">
        <v>55</v>
      </c>
      <c r="AG1754" t="s">
        <v>1619</v>
      </c>
      <c r="AH1754" t="s">
        <v>57</v>
      </c>
      <c r="AI1754" t="s">
        <v>88</v>
      </c>
      <c r="AJ1754" s="266">
        <v>44323</v>
      </c>
      <c r="AK1754" s="266">
        <v>44926</v>
      </c>
      <c r="AL1754" s="266">
        <v>44938</v>
      </c>
    </row>
    <row r="1755" spans="1:38">
      <c r="A1755" t="s">
        <v>38</v>
      </c>
      <c r="B1755" t="s">
        <v>39</v>
      </c>
      <c r="C1755" t="s">
        <v>40</v>
      </c>
      <c r="D1755" t="s">
        <v>41</v>
      </c>
      <c r="E1755" t="s">
        <v>1601</v>
      </c>
      <c r="F1755" t="s">
        <v>1602</v>
      </c>
      <c r="G1755" t="s">
        <v>44</v>
      </c>
      <c r="H1755" s="266">
        <v>43709</v>
      </c>
      <c r="I1755" s="266">
        <v>44834</v>
      </c>
      <c r="J1755" s="266">
        <v>44834</v>
      </c>
      <c r="K1755" t="s">
        <v>45</v>
      </c>
      <c r="L1755" t="s">
        <v>46</v>
      </c>
      <c r="M1755" t="s">
        <v>1042</v>
      </c>
      <c r="N1755" t="s">
        <v>48</v>
      </c>
      <c r="O1755">
        <v>2</v>
      </c>
      <c r="P1755" t="s">
        <v>82</v>
      </c>
      <c r="Q1755" t="s">
        <v>49</v>
      </c>
      <c r="R1755" t="s">
        <v>18</v>
      </c>
      <c r="S1755" t="s">
        <v>53</v>
      </c>
      <c r="T1755" t="s">
        <v>51</v>
      </c>
      <c r="U1755" t="s">
        <v>51</v>
      </c>
      <c r="V1755" t="s">
        <v>51</v>
      </c>
      <c r="W1755" s="92">
        <v>51.6</v>
      </c>
      <c r="X1755" s="92">
        <v>50.7</v>
      </c>
      <c r="Y1755" s="93">
        <v>3854520</v>
      </c>
      <c r="Z1755" s="93">
        <v>74700</v>
      </c>
      <c r="AA1755" t="s">
        <v>61</v>
      </c>
      <c r="AB1755" s="266">
        <v>43829</v>
      </c>
      <c r="AC1755" s="266">
        <v>43853</v>
      </c>
      <c r="AD1755" t="s">
        <v>54</v>
      </c>
      <c r="AF1755" t="s">
        <v>55</v>
      </c>
      <c r="AG1755" t="s">
        <v>1620</v>
      </c>
      <c r="AH1755" t="s">
        <v>57</v>
      </c>
      <c r="AI1755" t="s">
        <v>78</v>
      </c>
      <c r="AJ1755" s="266">
        <v>43853</v>
      </c>
      <c r="AK1755" s="266">
        <v>44926</v>
      </c>
      <c r="AL1755" s="266">
        <v>44938</v>
      </c>
    </row>
    <row r="1756" spans="1:38">
      <c r="A1756" t="s">
        <v>38</v>
      </c>
      <c r="B1756" t="s">
        <v>39</v>
      </c>
      <c r="C1756" t="s">
        <v>40</v>
      </c>
      <c r="D1756" t="s">
        <v>41</v>
      </c>
      <c r="E1756" t="s">
        <v>1601</v>
      </c>
      <c r="F1756" t="s">
        <v>1602</v>
      </c>
      <c r="G1756" t="s">
        <v>44</v>
      </c>
      <c r="H1756" s="266">
        <v>43709</v>
      </c>
      <c r="I1756" s="266">
        <v>44834</v>
      </c>
      <c r="J1756" s="266">
        <v>44834</v>
      </c>
      <c r="K1756" t="s">
        <v>45</v>
      </c>
      <c r="L1756" t="s">
        <v>46</v>
      </c>
      <c r="M1756" t="s">
        <v>1042</v>
      </c>
      <c r="N1756" t="s">
        <v>48</v>
      </c>
      <c r="O1756">
        <v>2</v>
      </c>
      <c r="P1756" t="s">
        <v>83</v>
      </c>
      <c r="Q1756" t="s">
        <v>49</v>
      </c>
      <c r="R1756" t="s">
        <v>18</v>
      </c>
      <c r="S1756" t="s">
        <v>53</v>
      </c>
      <c r="T1756" t="s">
        <v>51</v>
      </c>
      <c r="U1756" t="s">
        <v>51</v>
      </c>
      <c r="V1756" t="s">
        <v>51</v>
      </c>
      <c r="W1756" s="92">
        <v>58.2</v>
      </c>
      <c r="X1756" s="92">
        <v>56.9</v>
      </c>
      <c r="Y1756" s="93">
        <v>4213680</v>
      </c>
      <c r="Z1756" s="93">
        <v>72400</v>
      </c>
      <c r="AA1756" t="s">
        <v>61</v>
      </c>
      <c r="AB1756" s="266">
        <v>44290</v>
      </c>
      <c r="AC1756" s="266">
        <v>44301</v>
      </c>
      <c r="AD1756" t="s">
        <v>54</v>
      </c>
      <c r="AF1756" t="s">
        <v>55</v>
      </c>
      <c r="AG1756" t="s">
        <v>1621</v>
      </c>
      <c r="AJ1756" s="266"/>
      <c r="AK1756" s="266">
        <v>44926</v>
      </c>
      <c r="AL1756" s="266">
        <v>44938</v>
      </c>
    </row>
    <row r="1757" spans="1:38">
      <c r="A1757" t="s">
        <v>38</v>
      </c>
      <c r="B1757" t="s">
        <v>39</v>
      </c>
      <c r="C1757" t="s">
        <v>40</v>
      </c>
      <c r="D1757" t="s">
        <v>41</v>
      </c>
      <c r="E1757" t="s">
        <v>1601</v>
      </c>
      <c r="F1757" t="s">
        <v>1602</v>
      </c>
      <c r="G1757" t="s">
        <v>44</v>
      </c>
      <c r="H1757" s="266">
        <v>43709</v>
      </c>
      <c r="I1757" s="266">
        <v>44834</v>
      </c>
      <c r="J1757" s="266">
        <v>44834</v>
      </c>
      <c r="K1757" t="s">
        <v>45</v>
      </c>
      <c r="L1757" t="s">
        <v>46</v>
      </c>
      <c r="M1757" t="s">
        <v>1042</v>
      </c>
      <c r="N1757" t="s">
        <v>48</v>
      </c>
      <c r="O1757">
        <v>2</v>
      </c>
      <c r="P1757" t="s">
        <v>84</v>
      </c>
      <c r="Q1757" t="s">
        <v>49</v>
      </c>
      <c r="R1757" t="s">
        <v>18</v>
      </c>
      <c r="S1757" t="s">
        <v>53</v>
      </c>
      <c r="T1757" t="s">
        <v>60</v>
      </c>
      <c r="U1757" t="s">
        <v>60</v>
      </c>
      <c r="V1757" t="s">
        <v>60</v>
      </c>
      <c r="W1757" s="92">
        <v>72.2</v>
      </c>
      <c r="X1757" s="92">
        <v>70.5</v>
      </c>
      <c r="Y1757" s="93">
        <v>4563040</v>
      </c>
      <c r="Z1757" s="93">
        <v>63200</v>
      </c>
      <c r="AA1757" t="s">
        <v>61</v>
      </c>
      <c r="AB1757" s="266">
        <v>44206</v>
      </c>
      <c r="AC1757" s="266">
        <v>44222</v>
      </c>
      <c r="AD1757" t="s">
        <v>54</v>
      </c>
      <c r="AF1757" t="s">
        <v>55</v>
      </c>
      <c r="AG1757" t="s">
        <v>1622</v>
      </c>
      <c r="AH1757" t="s">
        <v>57</v>
      </c>
      <c r="AI1757" t="s">
        <v>88</v>
      </c>
      <c r="AJ1757" s="266">
        <v>44222</v>
      </c>
      <c r="AK1757" s="266">
        <v>44926</v>
      </c>
      <c r="AL1757" s="266">
        <v>44938</v>
      </c>
    </row>
    <row r="1758" spans="1:38">
      <c r="A1758" t="s">
        <v>38</v>
      </c>
      <c r="B1758" t="s">
        <v>39</v>
      </c>
      <c r="C1758" t="s">
        <v>40</v>
      </c>
      <c r="D1758" t="s">
        <v>41</v>
      </c>
      <c r="E1758" t="s">
        <v>1601</v>
      </c>
      <c r="F1758" t="s">
        <v>1602</v>
      </c>
      <c r="G1758" t="s">
        <v>44</v>
      </c>
      <c r="H1758" s="266">
        <v>43709</v>
      </c>
      <c r="I1758" s="266">
        <v>44834</v>
      </c>
      <c r="J1758" s="266">
        <v>44834</v>
      </c>
      <c r="K1758" t="s">
        <v>45</v>
      </c>
      <c r="L1758" t="s">
        <v>46</v>
      </c>
      <c r="M1758" t="s">
        <v>1042</v>
      </c>
      <c r="N1758" t="s">
        <v>48</v>
      </c>
      <c r="O1758">
        <v>2</v>
      </c>
      <c r="P1758" t="s">
        <v>86</v>
      </c>
      <c r="Q1758" t="s">
        <v>49</v>
      </c>
      <c r="R1758" t="s">
        <v>18</v>
      </c>
      <c r="S1758" t="s">
        <v>53</v>
      </c>
      <c r="T1758" t="s">
        <v>51</v>
      </c>
      <c r="U1758" t="s">
        <v>51</v>
      </c>
      <c r="V1758" t="s">
        <v>51</v>
      </c>
      <c r="W1758" s="92">
        <v>51.8</v>
      </c>
      <c r="X1758" s="92">
        <v>50.7</v>
      </c>
      <c r="Y1758" s="93">
        <v>3941980</v>
      </c>
      <c r="Z1758" s="93">
        <v>76100</v>
      </c>
      <c r="AA1758" t="s">
        <v>61</v>
      </c>
      <c r="AB1758" s="266">
        <v>44205</v>
      </c>
      <c r="AC1758" s="266">
        <v>44225</v>
      </c>
      <c r="AD1758" t="s">
        <v>54</v>
      </c>
      <c r="AF1758" t="s">
        <v>55</v>
      </c>
      <c r="AG1758" t="s">
        <v>1623</v>
      </c>
      <c r="AH1758" t="s">
        <v>57</v>
      </c>
      <c r="AI1758" t="s">
        <v>78</v>
      </c>
      <c r="AJ1758" s="266">
        <v>44225</v>
      </c>
      <c r="AK1758" s="266">
        <v>44926</v>
      </c>
      <c r="AL1758" s="266">
        <v>44938</v>
      </c>
    </row>
    <row r="1759" spans="1:38">
      <c r="A1759" t="s">
        <v>38</v>
      </c>
      <c r="B1759" t="s">
        <v>39</v>
      </c>
      <c r="C1759" t="s">
        <v>40</v>
      </c>
      <c r="D1759" t="s">
        <v>41</v>
      </c>
      <c r="E1759" t="s">
        <v>1601</v>
      </c>
      <c r="F1759" t="s">
        <v>1602</v>
      </c>
      <c r="G1759" t="s">
        <v>44</v>
      </c>
      <c r="H1759" s="266">
        <v>43709</v>
      </c>
      <c r="I1759" s="266">
        <v>44834</v>
      </c>
      <c r="J1759" s="266">
        <v>44834</v>
      </c>
      <c r="K1759" t="s">
        <v>45</v>
      </c>
      <c r="L1759" t="s">
        <v>46</v>
      </c>
      <c r="M1759" t="s">
        <v>1042</v>
      </c>
      <c r="N1759" t="s">
        <v>48</v>
      </c>
      <c r="O1759">
        <v>3</v>
      </c>
      <c r="P1759" t="s">
        <v>89</v>
      </c>
      <c r="Q1759" t="s">
        <v>49</v>
      </c>
      <c r="R1759" t="s">
        <v>18</v>
      </c>
      <c r="S1759" t="s">
        <v>53</v>
      </c>
      <c r="U1759" t="s">
        <v>51</v>
      </c>
      <c r="V1759" t="s">
        <v>51</v>
      </c>
      <c r="W1759" s="92"/>
      <c r="X1759" s="92">
        <v>50.8</v>
      </c>
      <c r="Y1759" s="93">
        <v>3794760</v>
      </c>
      <c r="Z1759" s="93">
        <v>74700</v>
      </c>
      <c r="AA1759" t="s">
        <v>1052</v>
      </c>
      <c r="AB1759" s="266">
        <v>43799</v>
      </c>
      <c r="AC1759" s="266">
        <v>43816</v>
      </c>
      <c r="AD1759" t="s">
        <v>54</v>
      </c>
      <c r="AF1759" t="s">
        <v>55</v>
      </c>
      <c r="AG1759" t="s">
        <v>1624</v>
      </c>
      <c r="AH1759" t="s">
        <v>57</v>
      </c>
      <c r="AI1759" t="s">
        <v>88</v>
      </c>
      <c r="AJ1759" s="266">
        <v>43816</v>
      </c>
      <c r="AK1759" s="266">
        <v>44926</v>
      </c>
      <c r="AL1759" s="266">
        <v>44938</v>
      </c>
    </row>
    <row r="1760" spans="1:38">
      <c r="A1760" t="s">
        <v>38</v>
      </c>
      <c r="B1760" t="s">
        <v>39</v>
      </c>
      <c r="C1760" t="s">
        <v>40</v>
      </c>
      <c r="D1760" t="s">
        <v>41</v>
      </c>
      <c r="E1760" t="s">
        <v>1601</v>
      </c>
      <c r="F1760" t="s">
        <v>1602</v>
      </c>
      <c r="G1760" t="s">
        <v>44</v>
      </c>
      <c r="H1760" s="266">
        <v>43709</v>
      </c>
      <c r="I1760" s="266">
        <v>44834</v>
      </c>
      <c r="J1760" s="266">
        <v>44834</v>
      </c>
      <c r="K1760" t="s">
        <v>45</v>
      </c>
      <c r="L1760" t="s">
        <v>46</v>
      </c>
      <c r="M1760" t="s">
        <v>1042</v>
      </c>
      <c r="N1760" t="s">
        <v>48</v>
      </c>
      <c r="O1760">
        <v>3</v>
      </c>
      <c r="P1760" t="s">
        <v>93</v>
      </c>
      <c r="Q1760" t="s">
        <v>49</v>
      </c>
      <c r="R1760" t="s">
        <v>18</v>
      </c>
      <c r="S1760" t="s">
        <v>53</v>
      </c>
      <c r="U1760" t="s">
        <v>48</v>
      </c>
      <c r="V1760" t="s">
        <v>70</v>
      </c>
      <c r="W1760" s="92"/>
      <c r="X1760" s="92">
        <v>25.3</v>
      </c>
      <c r="Y1760" s="93"/>
      <c r="Z1760" s="93"/>
      <c r="AB1760" s="266">
        <v>43782</v>
      </c>
      <c r="AC1760" s="266">
        <v>43796</v>
      </c>
      <c r="AD1760" t="s">
        <v>54</v>
      </c>
      <c r="AF1760" t="s">
        <v>55</v>
      </c>
      <c r="AG1760" t="s">
        <v>1625</v>
      </c>
      <c r="AJ1760" s="266"/>
      <c r="AK1760" s="266">
        <v>44926</v>
      </c>
      <c r="AL1760" s="266">
        <v>44938</v>
      </c>
    </row>
    <row r="1761" spans="1:38">
      <c r="A1761" t="s">
        <v>38</v>
      </c>
      <c r="B1761" t="s">
        <v>39</v>
      </c>
      <c r="C1761" t="s">
        <v>40</v>
      </c>
      <c r="D1761" t="s">
        <v>41</v>
      </c>
      <c r="E1761" t="s">
        <v>1601</v>
      </c>
      <c r="F1761" t="s">
        <v>1602</v>
      </c>
      <c r="G1761" t="s">
        <v>44</v>
      </c>
      <c r="H1761" s="266">
        <v>43709</v>
      </c>
      <c r="I1761" s="266">
        <v>44834</v>
      </c>
      <c r="J1761" s="266">
        <v>44834</v>
      </c>
      <c r="K1761" t="s">
        <v>45</v>
      </c>
      <c r="L1761" t="s">
        <v>46</v>
      </c>
      <c r="M1761" t="s">
        <v>1042</v>
      </c>
      <c r="N1761" t="s">
        <v>48</v>
      </c>
      <c r="O1761">
        <v>3</v>
      </c>
      <c r="P1761" t="s">
        <v>94</v>
      </c>
      <c r="Q1761" t="s">
        <v>49</v>
      </c>
      <c r="R1761" t="s">
        <v>18</v>
      </c>
      <c r="S1761" t="s">
        <v>53</v>
      </c>
      <c r="U1761" t="s">
        <v>51</v>
      </c>
      <c r="V1761" t="s">
        <v>51</v>
      </c>
      <c r="W1761" s="92"/>
      <c r="X1761" s="92">
        <v>63.3</v>
      </c>
      <c r="Y1761" s="93"/>
      <c r="Z1761" s="93"/>
      <c r="AB1761" s="266">
        <v>44067</v>
      </c>
      <c r="AC1761" s="266">
        <v>44123</v>
      </c>
      <c r="AD1761" t="s">
        <v>54</v>
      </c>
      <c r="AF1761" t="s">
        <v>55</v>
      </c>
      <c r="AG1761" t="s">
        <v>1626</v>
      </c>
      <c r="AJ1761" s="266"/>
      <c r="AK1761" s="266">
        <v>44926</v>
      </c>
      <c r="AL1761" s="266">
        <v>44938</v>
      </c>
    </row>
    <row r="1762" spans="1:38">
      <c r="A1762" t="s">
        <v>38</v>
      </c>
      <c r="B1762" t="s">
        <v>39</v>
      </c>
      <c r="C1762" t="s">
        <v>40</v>
      </c>
      <c r="D1762" t="s">
        <v>41</v>
      </c>
      <c r="E1762" t="s">
        <v>1601</v>
      </c>
      <c r="F1762" t="s">
        <v>1602</v>
      </c>
      <c r="G1762" t="s">
        <v>44</v>
      </c>
      <c r="H1762" s="266">
        <v>43709</v>
      </c>
      <c r="I1762" s="266">
        <v>44834</v>
      </c>
      <c r="J1762" s="266">
        <v>44834</v>
      </c>
      <c r="K1762" t="s">
        <v>45</v>
      </c>
      <c r="L1762" t="s">
        <v>46</v>
      </c>
      <c r="M1762" t="s">
        <v>1042</v>
      </c>
      <c r="N1762" t="s">
        <v>48</v>
      </c>
      <c r="O1762">
        <v>3</v>
      </c>
      <c r="P1762" t="s">
        <v>95</v>
      </c>
      <c r="Q1762" t="s">
        <v>49</v>
      </c>
      <c r="R1762" t="s">
        <v>18</v>
      </c>
      <c r="S1762" t="s">
        <v>53</v>
      </c>
      <c r="U1762" t="s">
        <v>48</v>
      </c>
      <c r="V1762" t="s">
        <v>48</v>
      </c>
      <c r="W1762" s="92"/>
      <c r="X1762" s="92">
        <v>35.6</v>
      </c>
      <c r="Y1762" s="93"/>
      <c r="Z1762" s="93"/>
      <c r="AB1762" s="266">
        <v>43748</v>
      </c>
      <c r="AC1762" s="266">
        <v>43756</v>
      </c>
      <c r="AD1762" t="s">
        <v>54</v>
      </c>
      <c r="AF1762" t="s">
        <v>55</v>
      </c>
      <c r="AG1762" t="s">
        <v>1627</v>
      </c>
      <c r="AJ1762" s="266"/>
      <c r="AK1762" s="266">
        <v>44926</v>
      </c>
      <c r="AL1762" s="266">
        <v>44938</v>
      </c>
    </row>
    <row r="1763" spans="1:38">
      <c r="A1763" t="s">
        <v>38</v>
      </c>
      <c r="B1763" t="s">
        <v>39</v>
      </c>
      <c r="C1763" t="s">
        <v>40</v>
      </c>
      <c r="D1763" t="s">
        <v>41</v>
      </c>
      <c r="E1763" t="s">
        <v>1601</v>
      </c>
      <c r="F1763" t="s">
        <v>1602</v>
      </c>
      <c r="G1763" t="s">
        <v>44</v>
      </c>
      <c r="H1763" s="266">
        <v>43709</v>
      </c>
      <c r="I1763" s="266">
        <v>44834</v>
      </c>
      <c r="J1763" s="266">
        <v>44834</v>
      </c>
      <c r="K1763" t="s">
        <v>45</v>
      </c>
      <c r="L1763" t="s">
        <v>46</v>
      </c>
      <c r="M1763" t="s">
        <v>1042</v>
      </c>
      <c r="N1763" t="s">
        <v>48</v>
      </c>
      <c r="O1763">
        <v>3</v>
      </c>
      <c r="P1763" t="s">
        <v>96</v>
      </c>
      <c r="Q1763" t="s">
        <v>49</v>
      </c>
      <c r="R1763" t="s">
        <v>18</v>
      </c>
      <c r="S1763" t="s">
        <v>53</v>
      </c>
      <c r="U1763" t="s">
        <v>48</v>
      </c>
      <c r="V1763" t="s">
        <v>48</v>
      </c>
      <c r="W1763" s="92"/>
      <c r="X1763" s="92">
        <v>39.8</v>
      </c>
      <c r="Y1763" s="93"/>
      <c r="Z1763" s="93"/>
      <c r="AB1763" s="266">
        <v>43895</v>
      </c>
      <c r="AC1763" s="266">
        <v>43906</v>
      </c>
      <c r="AD1763" t="s">
        <v>54</v>
      </c>
      <c r="AF1763" t="s">
        <v>55</v>
      </c>
      <c r="AG1763" t="s">
        <v>1628</v>
      </c>
      <c r="AH1763" t="s">
        <v>57</v>
      </c>
      <c r="AI1763" t="s">
        <v>88</v>
      </c>
      <c r="AJ1763" s="266">
        <v>43906</v>
      </c>
      <c r="AK1763" s="266">
        <v>44926</v>
      </c>
      <c r="AL1763" s="266">
        <v>44938</v>
      </c>
    </row>
    <row r="1764" spans="1:38">
      <c r="A1764" t="s">
        <v>38</v>
      </c>
      <c r="B1764" t="s">
        <v>39</v>
      </c>
      <c r="C1764" t="s">
        <v>40</v>
      </c>
      <c r="D1764" t="s">
        <v>41</v>
      </c>
      <c r="E1764" t="s">
        <v>1601</v>
      </c>
      <c r="F1764" t="s">
        <v>1602</v>
      </c>
      <c r="G1764" t="s">
        <v>44</v>
      </c>
      <c r="H1764" s="266">
        <v>43709</v>
      </c>
      <c r="I1764" s="266">
        <v>44834</v>
      </c>
      <c r="J1764" s="266">
        <v>44834</v>
      </c>
      <c r="K1764" t="s">
        <v>45</v>
      </c>
      <c r="L1764" t="s">
        <v>46</v>
      </c>
      <c r="M1764" t="s">
        <v>1042</v>
      </c>
      <c r="N1764" t="s">
        <v>48</v>
      </c>
      <c r="O1764">
        <v>3</v>
      </c>
      <c r="P1764" t="s">
        <v>97</v>
      </c>
      <c r="Q1764" t="s">
        <v>49</v>
      </c>
      <c r="R1764" t="s">
        <v>18</v>
      </c>
      <c r="S1764" t="s">
        <v>53</v>
      </c>
      <c r="U1764" t="s">
        <v>48</v>
      </c>
      <c r="V1764" t="s">
        <v>48</v>
      </c>
      <c r="W1764" s="92"/>
      <c r="X1764" s="92">
        <v>39.8</v>
      </c>
      <c r="Y1764" s="93"/>
      <c r="Z1764" s="93"/>
      <c r="AB1764" s="266">
        <v>43959</v>
      </c>
      <c r="AC1764" s="266">
        <v>43978</v>
      </c>
      <c r="AD1764" t="s">
        <v>54</v>
      </c>
      <c r="AF1764" t="s">
        <v>55</v>
      </c>
      <c r="AG1764" t="s">
        <v>1629</v>
      </c>
      <c r="AH1764" t="s">
        <v>57</v>
      </c>
      <c r="AI1764" t="s">
        <v>88</v>
      </c>
      <c r="AJ1764" s="266">
        <v>43978</v>
      </c>
      <c r="AK1764" s="266">
        <v>44926</v>
      </c>
      <c r="AL1764" s="266">
        <v>44938</v>
      </c>
    </row>
    <row r="1765" spans="1:38">
      <c r="A1765" t="s">
        <v>38</v>
      </c>
      <c r="B1765" t="s">
        <v>39</v>
      </c>
      <c r="C1765" t="s">
        <v>40</v>
      </c>
      <c r="D1765" t="s">
        <v>41</v>
      </c>
      <c r="E1765" t="s">
        <v>1601</v>
      </c>
      <c r="F1765" t="s">
        <v>1602</v>
      </c>
      <c r="G1765" t="s">
        <v>44</v>
      </c>
      <c r="H1765" s="266">
        <v>43709</v>
      </c>
      <c r="I1765" s="266">
        <v>44834</v>
      </c>
      <c r="J1765" s="266">
        <v>44834</v>
      </c>
      <c r="K1765" t="s">
        <v>45</v>
      </c>
      <c r="L1765" t="s">
        <v>46</v>
      </c>
      <c r="M1765" t="s">
        <v>1042</v>
      </c>
      <c r="N1765" t="s">
        <v>48</v>
      </c>
      <c r="O1765">
        <v>3</v>
      </c>
      <c r="P1765" t="s">
        <v>98</v>
      </c>
      <c r="Q1765" t="s">
        <v>49</v>
      </c>
      <c r="R1765" t="s">
        <v>18</v>
      </c>
      <c r="S1765" t="s">
        <v>53</v>
      </c>
      <c r="U1765" t="s">
        <v>48</v>
      </c>
      <c r="V1765" t="s">
        <v>48</v>
      </c>
      <c r="W1765" s="92"/>
      <c r="X1765" s="92">
        <v>39.7</v>
      </c>
      <c r="Y1765" s="93"/>
      <c r="Z1765" s="93"/>
      <c r="AB1765" s="266">
        <v>43812</v>
      </c>
      <c r="AC1765" s="266">
        <v>43822</v>
      </c>
      <c r="AD1765" t="s">
        <v>54</v>
      </c>
      <c r="AF1765" t="s">
        <v>55</v>
      </c>
      <c r="AG1765" t="s">
        <v>1630</v>
      </c>
      <c r="AJ1765" s="266"/>
      <c r="AK1765" s="266">
        <v>44926</v>
      </c>
      <c r="AL1765" s="266">
        <v>44938</v>
      </c>
    </row>
    <row r="1766" spans="1:38">
      <c r="A1766" t="s">
        <v>38</v>
      </c>
      <c r="B1766" t="s">
        <v>39</v>
      </c>
      <c r="C1766" t="s">
        <v>40</v>
      </c>
      <c r="D1766" t="s">
        <v>41</v>
      </c>
      <c r="E1766" t="s">
        <v>1601</v>
      </c>
      <c r="F1766" t="s">
        <v>1602</v>
      </c>
      <c r="G1766" t="s">
        <v>44</v>
      </c>
      <c r="H1766" s="266">
        <v>43709</v>
      </c>
      <c r="I1766" s="266">
        <v>44834</v>
      </c>
      <c r="J1766" s="266">
        <v>44834</v>
      </c>
      <c r="K1766" t="s">
        <v>45</v>
      </c>
      <c r="L1766" t="s">
        <v>46</v>
      </c>
      <c r="M1766" t="s">
        <v>1042</v>
      </c>
      <c r="N1766" t="s">
        <v>48</v>
      </c>
      <c r="O1766">
        <v>3</v>
      </c>
      <c r="P1766" t="s">
        <v>99</v>
      </c>
      <c r="Q1766" t="s">
        <v>49</v>
      </c>
      <c r="R1766" t="s">
        <v>18</v>
      </c>
      <c r="S1766" t="s">
        <v>53</v>
      </c>
      <c r="U1766" t="s">
        <v>51</v>
      </c>
      <c r="V1766" t="s">
        <v>51</v>
      </c>
      <c r="W1766" s="92"/>
      <c r="X1766" s="92">
        <v>50.7</v>
      </c>
      <c r="Y1766" s="93"/>
      <c r="Z1766" s="93"/>
      <c r="AB1766" s="266">
        <v>43748</v>
      </c>
      <c r="AC1766" s="266">
        <v>43761</v>
      </c>
      <c r="AD1766" t="s">
        <v>54</v>
      </c>
      <c r="AF1766" t="s">
        <v>55</v>
      </c>
      <c r="AG1766" t="s">
        <v>1631</v>
      </c>
      <c r="AH1766" t="s">
        <v>57</v>
      </c>
      <c r="AI1766" t="s">
        <v>88</v>
      </c>
      <c r="AJ1766" s="266">
        <v>43761</v>
      </c>
      <c r="AK1766" s="266">
        <v>44926</v>
      </c>
      <c r="AL1766" s="266">
        <v>44938</v>
      </c>
    </row>
    <row r="1767" spans="1:38">
      <c r="A1767" t="s">
        <v>38</v>
      </c>
      <c r="B1767" t="s">
        <v>39</v>
      </c>
      <c r="C1767" t="s">
        <v>40</v>
      </c>
      <c r="D1767" t="s">
        <v>41</v>
      </c>
      <c r="E1767" t="s">
        <v>1601</v>
      </c>
      <c r="F1767" t="s">
        <v>1602</v>
      </c>
      <c r="G1767" t="s">
        <v>44</v>
      </c>
      <c r="H1767" s="266">
        <v>43709</v>
      </c>
      <c r="I1767" s="266">
        <v>44834</v>
      </c>
      <c r="J1767" s="266">
        <v>44834</v>
      </c>
      <c r="K1767" t="s">
        <v>45</v>
      </c>
      <c r="L1767" t="s">
        <v>46</v>
      </c>
      <c r="M1767" t="s">
        <v>1042</v>
      </c>
      <c r="N1767" t="s">
        <v>48</v>
      </c>
      <c r="O1767">
        <v>3</v>
      </c>
      <c r="P1767" t="s">
        <v>100</v>
      </c>
      <c r="Q1767" t="s">
        <v>49</v>
      </c>
      <c r="R1767" t="s">
        <v>18</v>
      </c>
      <c r="S1767" t="s">
        <v>53</v>
      </c>
      <c r="U1767" t="s">
        <v>51</v>
      </c>
      <c r="V1767" t="s">
        <v>51</v>
      </c>
      <c r="W1767" s="92"/>
      <c r="X1767" s="92">
        <v>56.9</v>
      </c>
      <c r="Y1767" s="93"/>
      <c r="Z1767" s="93"/>
      <c r="AB1767" s="266">
        <v>43863</v>
      </c>
      <c r="AC1767" s="266">
        <v>43867</v>
      </c>
      <c r="AD1767" t="s">
        <v>54</v>
      </c>
      <c r="AF1767" t="s">
        <v>55</v>
      </c>
      <c r="AG1767" t="s">
        <v>1632</v>
      </c>
      <c r="AJ1767" s="266"/>
      <c r="AK1767" s="266">
        <v>44926</v>
      </c>
      <c r="AL1767" s="266">
        <v>44938</v>
      </c>
    </row>
    <row r="1768" spans="1:38">
      <c r="A1768" t="s">
        <v>38</v>
      </c>
      <c r="B1768" t="s">
        <v>39</v>
      </c>
      <c r="C1768" t="s">
        <v>40</v>
      </c>
      <c r="D1768" t="s">
        <v>41</v>
      </c>
      <c r="E1768" t="s">
        <v>1601</v>
      </c>
      <c r="F1768" t="s">
        <v>1602</v>
      </c>
      <c r="G1768" t="s">
        <v>44</v>
      </c>
      <c r="H1768" s="266">
        <v>43709</v>
      </c>
      <c r="I1768" s="266">
        <v>44834</v>
      </c>
      <c r="J1768" s="266">
        <v>44834</v>
      </c>
      <c r="K1768" t="s">
        <v>45</v>
      </c>
      <c r="L1768" t="s">
        <v>46</v>
      </c>
      <c r="M1768" t="s">
        <v>1042</v>
      </c>
      <c r="N1768" t="s">
        <v>48</v>
      </c>
      <c r="O1768">
        <v>3</v>
      </c>
      <c r="P1768" t="s">
        <v>101</v>
      </c>
      <c r="Q1768" t="s">
        <v>49</v>
      </c>
      <c r="R1768" t="s">
        <v>18</v>
      </c>
      <c r="S1768" t="s">
        <v>53</v>
      </c>
      <c r="T1768" t="s">
        <v>60</v>
      </c>
      <c r="U1768" t="s">
        <v>60</v>
      </c>
      <c r="V1768" t="s">
        <v>60</v>
      </c>
      <c r="W1768" s="92">
        <v>72.2</v>
      </c>
      <c r="X1768" s="92">
        <v>70.5</v>
      </c>
      <c r="Y1768" s="93">
        <v>4620800</v>
      </c>
      <c r="Z1768" s="93">
        <v>64000</v>
      </c>
      <c r="AA1768" t="s">
        <v>61</v>
      </c>
      <c r="AB1768" s="266">
        <v>44266</v>
      </c>
      <c r="AC1768" s="266">
        <v>44277</v>
      </c>
      <c r="AD1768" t="s">
        <v>54</v>
      </c>
      <c r="AF1768" t="s">
        <v>55</v>
      </c>
      <c r="AG1768" t="s">
        <v>1633</v>
      </c>
      <c r="AH1768" t="s">
        <v>57</v>
      </c>
      <c r="AI1768" t="s">
        <v>78</v>
      </c>
      <c r="AJ1768" s="266">
        <v>44277</v>
      </c>
      <c r="AK1768" s="266">
        <v>44926</v>
      </c>
      <c r="AL1768" s="266">
        <v>44938</v>
      </c>
    </row>
    <row r="1769" spans="1:38">
      <c r="A1769" t="s">
        <v>38</v>
      </c>
      <c r="B1769" t="s">
        <v>39</v>
      </c>
      <c r="C1769" t="s">
        <v>40</v>
      </c>
      <c r="D1769" t="s">
        <v>41</v>
      </c>
      <c r="E1769" t="s">
        <v>1601</v>
      </c>
      <c r="F1769" t="s">
        <v>1602</v>
      </c>
      <c r="G1769" t="s">
        <v>44</v>
      </c>
      <c r="H1769" s="266">
        <v>43709</v>
      </c>
      <c r="I1769" s="266">
        <v>44834</v>
      </c>
      <c r="J1769" s="266">
        <v>44834</v>
      </c>
      <c r="K1769" t="s">
        <v>45</v>
      </c>
      <c r="L1769" t="s">
        <v>46</v>
      </c>
      <c r="M1769" t="s">
        <v>1042</v>
      </c>
      <c r="N1769" t="s">
        <v>48</v>
      </c>
      <c r="O1769">
        <v>3</v>
      </c>
      <c r="P1769" t="s">
        <v>102</v>
      </c>
      <c r="Q1769" t="s">
        <v>49</v>
      </c>
      <c r="R1769" t="s">
        <v>18</v>
      </c>
      <c r="S1769" t="s">
        <v>53</v>
      </c>
      <c r="U1769" t="s">
        <v>51</v>
      </c>
      <c r="V1769" t="s">
        <v>51</v>
      </c>
      <c r="W1769" s="92"/>
      <c r="X1769" s="92">
        <v>50.7</v>
      </c>
      <c r="Y1769" s="93">
        <v>3787290</v>
      </c>
      <c r="Z1769" s="93">
        <v>74700</v>
      </c>
      <c r="AA1769" t="s">
        <v>1052</v>
      </c>
      <c r="AB1769" s="266">
        <v>43804</v>
      </c>
      <c r="AC1769" s="266">
        <v>43812</v>
      </c>
      <c r="AD1769" t="s">
        <v>54</v>
      </c>
      <c r="AF1769" t="s">
        <v>55</v>
      </c>
      <c r="AG1769" t="s">
        <v>1634</v>
      </c>
      <c r="AJ1769" s="266"/>
      <c r="AK1769" s="266">
        <v>44926</v>
      </c>
      <c r="AL1769" s="266">
        <v>44938</v>
      </c>
    </row>
    <row r="1770" spans="1:38">
      <c r="A1770" t="s">
        <v>38</v>
      </c>
      <c r="B1770" t="s">
        <v>39</v>
      </c>
      <c r="C1770" t="s">
        <v>40</v>
      </c>
      <c r="D1770" t="s">
        <v>41</v>
      </c>
      <c r="E1770" t="s">
        <v>1601</v>
      </c>
      <c r="F1770" t="s">
        <v>1602</v>
      </c>
      <c r="G1770" t="s">
        <v>44</v>
      </c>
      <c r="H1770" s="266">
        <v>43709</v>
      </c>
      <c r="I1770" s="266">
        <v>44834</v>
      </c>
      <c r="J1770" s="266">
        <v>44834</v>
      </c>
      <c r="K1770" t="s">
        <v>45</v>
      </c>
      <c r="L1770" t="s">
        <v>46</v>
      </c>
      <c r="M1770" t="s">
        <v>1042</v>
      </c>
      <c r="N1770" t="s">
        <v>48</v>
      </c>
      <c r="O1770">
        <v>4</v>
      </c>
      <c r="P1770" t="s">
        <v>103</v>
      </c>
      <c r="Q1770" t="s">
        <v>49</v>
      </c>
      <c r="R1770" t="s">
        <v>18</v>
      </c>
      <c r="S1770" t="s">
        <v>53</v>
      </c>
      <c r="U1770" t="s">
        <v>51</v>
      </c>
      <c r="V1770" t="s">
        <v>51</v>
      </c>
      <c r="W1770" s="92"/>
      <c r="X1770" s="92">
        <v>50.8</v>
      </c>
      <c r="Y1770" s="93"/>
      <c r="Z1770" s="93"/>
      <c r="AB1770" s="266">
        <v>43907</v>
      </c>
      <c r="AC1770" s="266">
        <v>43923</v>
      </c>
      <c r="AD1770" t="s">
        <v>54</v>
      </c>
      <c r="AF1770" t="s">
        <v>55</v>
      </c>
      <c r="AG1770" t="s">
        <v>1635</v>
      </c>
      <c r="AH1770" t="s">
        <v>57</v>
      </c>
      <c r="AI1770" t="s">
        <v>73</v>
      </c>
      <c r="AJ1770" s="266">
        <v>43923</v>
      </c>
      <c r="AK1770" s="266">
        <v>44926</v>
      </c>
      <c r="AL1770" s="266">
        <v>44938</v>
      </c>
    </row>
    <row r="1771" spans="1:38">
      <c r="A1771" t="s">
        <v>38</v>
      </c>
      <c r="B1771" t="s">
        <v>39</v>
      </c>
      <c r="C1771" t="s">
        <v>40</v>
      </c>
      <c r="D1771" t="s">
        <v>41</v>
      </c>
      <c r="E1771" t="s">
        <v>1601</v>
      </c>
      <c r="F1771" t="s">
        <v>1602</v>
      </c>
      <c r="G1771" t="s">
        <v>44</v>
      </c>
      <c r="H1771" s="266">
        <v>43709</v>
      </c>
      <c r="I1771" s="266">
        <v>44834</v>
      </c>
      <c r="J1771" s="266">
        <v>44834</v>
      </c>
      <c r="K1771" t="s">
        <v>45</v>
      </c>
      <c r="L1771" t="s">
        <v>46</v>
      </c>
      <c r="M1771" t="s">
        <v>1042</v>
      </c>
      <c r="N1771" t="s">
        <v>48</v>
      </c>
      <c r="O1771">
        <v>4</v>
      </c>
      <c r="P1771" t="s">
        <v>106</v>
      </c>
      <c r="Q1771" t="s">
        <v>49</v>
      </c>
      <c r="R1771" t="s">
        <v>18</v>
      </c>
      <c r="S1771" t="s">
        <v>53</v>
      </c>
      <c r="U1771" t="s">
        <v>48</v>
      </c>
      <c r="V1771" t="s">
        <v>70</v>
      </c>
      <c r="W1771" s="92"/>
      <c r="X1771" s="92">
        <v>25.3</v>
      </c>
      <c r="Y1771" s="93"/>
      <c r="Z1771" s="93"/>
      <c r="AB1771" s="266">
        <v>44098</v>
      </c>
      <c r="AC1771" s="266">
        <v>44106</v>
      </c>
      <c r="AD1771" t="s">
        <v>54</v>
      </c>
      <c r="AF1771" t="s">
        <v>55</v>
      </c>
      <c r="AG1771" t="s">
        <v>1636</v>
      </c>
      <c r="AJ1771" s="266"/>
      <c r="AK1771" s="266">
        <v>44926</v>
      </c>
      <c r="AL1771" s="266">
        <v>44938</v>
      </c>
    </row>
    <row r="1772" spans="1:38">
      <c r="A1772" t="s">
        <v>38</v>
      </c>
      <c r="B1772" t="s">
        <v>39</v>
      </c>
      <c r="C1772" t="s">
        <v>40</v>
      </c>
      <c r="D1772" t="s">
        <v>41</v>
      </c>
      <c r="E1772" t="s">
        <v>1601</v>
      </c>
      <c r="F1772" t="s">
        <v>1602</v>
      </c>
      <c r="G1772" t="s">
        <v>44</v>
      </c>
      <c r="H1772" s="266">
        <v>43709</v>
      </c>
      <c r="I1772" s="266">
        <v>44834</v>
      </c>
      <c r="J1772" s="266">
        <v>44834</v>
      </c>
      <c r="K1772" t="s">
        <v>45</v>
      </c>
      <c r="L1772" t="s">
        <v>46</v>
      </c>
      <c r="M1772" t="s">
        <v>1042</v>
      </c>
      <c r="N1772" t="s">
        <v>48</v>
      </c>
      <c r="O1772">
        <v>4</v>
      </c>
      <c r="P1772" t="s">
        <v>107</v>
      </c>
      <c r="Q1772" t="s">
        <v>49</v>
      </c>
      <c r="R1772" t="s">
        <v>18</v>
      </c>
      <c r="S1772" t="s">
        <v>53</v>
      </c>
      <c r="U1772" t="s">
        <v>51</v>
      </c>
      <c r="V1772" t="s">
        <v>51</v>
      </c>
      <c r="W1772" s="92"/>
      <c r="X1772" s="92">
        <v>63.3</v>
      </c>
      <c r="Y1772" s="93"/>
      <c r="Z1772" s="93"/>
      <c r="AB1772" s="266">
        <v>43977</v>
      </c>
      <c r="AC1772" s="266">
        <v>43986</v>
      </c>
      <c r="AD1772" t="s">
        <v>54</v>
      </c>
      <c r="AF1772" t="s">
        <v>55</v>
      </c>
      <c r="AG1772" t="s">
        <v>1637</v>
      </c>
      <c r="AH1772" t="s">
        <v>57</v>
      </c>
      <c r="AI1772" t="s">
        <v>78</v>
      </c>
      <c r="AJ1772" s="266">
        <v>43986</v>
      </c>
      <c r="AK1772" s="266">
        <v>44926</v>
      </c>
      <c r="AL1772" s="266">
        <v>44938</v>
      </c>
    </row>
    <row r="1773" spans="1:38">
      <c r="A1773" t="s">
        <v>38</v>
      </c>
      <c r="B1773" t="s">
        <v>39</v>
      </c>
      <c r="C1773" t="s">
        <v>40</v>
      </c>
      <c r="D1773" t="s">
        <v>41</v>
      </c>
      <c r="E1773" t="s">
        <v>1601</v>
      </c>
      <c r="F1773" t="s">
        <v>1602</v>
      </c>
      <c r="G1773" t="s">
        <v>44</v>
      </c>
      <c r="H1773" s="266">
        <v>43709</v>
      </c>
      <c r="I1773" s="266">
        <v>44834</v>
      </c>
      <c r="J1773" s="266">
        <v>44834</v>
      </c>
      <c r="K1773" t="s">
        <v>45</v>
      </c>
      <c r="L1773" t="s">
        <v>46</v>
      </c>
      <c r="M1773" t="s">
        <v>1042</v>
      </c>
      <c r="N1773" t="s">
        <v>48</v>
      </c>
      <c r="O1773">
        <v>4</v>
      </c>
      <c r="P1773" t="s">
        <v>108</v>
      </c>
      <c r="Q1773" t="s">
        <v>49</v>
      </c>
      <c r="R1773" t="s">
        <v>18</v>
      </c>
      <c r="S1773" t="s">
        <v>53</v>
      </c>
      <c r="U1773" t="s">
        <v>48</v>
      </c>
      <c r="V1773" t="s">
        <v>48</v>
      </c>
      <c r="W1773" s="92"/>
      <c r="X1773" s="92">
        <v>35.6</v>
      </c>
      <c r="Y1773" s="93"/>
      <c r="Z1773" s="93"/>
      <c r="AB1773" s="266">
        <v>43931</v>
      </c>
      <c r="AC1773" s="266">
        <v>43948</v>
      </c>
      <c r="AD1773" t="s">
        <v>54</v>
      </c>
      <c r="AF1773" t="s">
        <v>55</v>
      </c>
      <c r="AG1773" t="s">
        <v>1638</v>
      </c>
      <c r="AH1773" t="s">
        <v>57</v>
      </c>
      <c r="AI1773" t="s">
        <v>78</v>
      </c>
      <c r="AJ1773" s="266">
        <v>43948</v>
      </c>
      <c r="AK1773" s="266">
        <v>44926</v>
      </c>
      <c r="AL1773" s="266">
        <v>44938</v>
      </c>
    </row>
    <row r="1774" spans="1:38">
      <c r="A1774" t="s">
        <v>38</v>
      </c>
      <c r="B1774" t="s">
        <v>39</v>
      </c>
      <c r="C1774" t="s">
        <v>40</v>
      </c>
      <c r="D1774" t="s">
        <v>41</v>
      </c>
      <c r="E1774" t="s">
        <v>1601</v>
      </c>
      <c r="F1774" t="s">
        <v>1602</v>
      </c>
      <c r="G1774" t="s">
        <v>44</v>
      </c>
      <c r="H1774" s="266">
        <v>43709</v>
      </c>
      <c r="I1774" s="266">
        <v>44834</v>
      </c>
      <c r="J1774" s="266">
        <v>44834</v>
      </c>
      <c r="K1774" t="s">
        <v>45</v>
      </c>
      <c r="L1774" t="s">
        <v>46</v>
      </c>
      <c r="M1774" t="s">
        <v>1042</v>
      </c>
      <c r="N1774" t="s">
        <v>48</v>
      </c>
      <c r="O1774">
        <v>4</v>
      </c>
      <c r="P1774" t="s">
        <v>109</v>
      </c>
      <c r="Q1774" t="s">
        <v>49</v>
      </c>
      <c r="R1774" t="s">
        <v>18</v>
      </c>
      <c r="S1774" t="s">
        <v>53</v>
      </c>
      <c r="T1774" t="s">
        <v>48</v>
      </c>
      <c r="U1774" t="s">
        <v>48</v>
      </c>
      <c r="V1774" t="s">
        <v>48</v>
      </c>
      <c r="W1774" s="92">
        <v>40.9</v>
      </c>
      <c r="X1774" s="92">
        <v>39.8</v>
      </c>
      <c r="Y1774" s="93">
        <v>3239280</v>
      </c>
      <c r="Z1774" s="93">
        <v>79200</v>
      </c>
      <c r="AA1774" t="s">
        <v>61</v>
      </c>
      <c r="AB1774" s="266">
        <v>44166</v>
      </c>
      <c r="AC1774" s="266">
        <v>44175</v>
      </c>
      <c r="AD1774" t="s">
        <v>54</v>
      </c>
      <c r="AF1774" t="s">
        <v>55</v>
      </c>
      <c r="AG1774" t="s">
        <v>1639</v>
      </c>
      <c r="AH1774" t="s">
        <v>57</v>
      </c>
      <c r="AI1774" t="s">
        <v>105</v>
      </c>
      <c r="AJ1774" s="266">
        <v>44175</v>
      </c>
      <c r="AK1774" s="266">
        <v>44926</v>
      </c>
      <c r="AL1774" s="266">
        <v>44938</v>
      </c>
    </row>
    <row r="1775" spans="1:38">
      <c r="A1775" t="s">
        <v>38</v>
      </c>
      <c r="B1775" t="s">
        <v>39</v>
      </c>
      <c r="C1775" t="s">
        <v>40</v>
      </c>
      <c r="D1775" t="s">
        <v>41</v>
      </c>
      <c r="E1775" t="s">
        <v>1601</v>
      </c>
      <c r="F1775" t="s">
        <v>1602</v>
      </c>
      <c r="G1775" t="s">
        <v>44</v>
      </c>
      <c r="H1775" s="266">
        <v>43709</v>
      </c>
      <c r="I1775" s="266">
        <v>44834</v>
      </c>
      <c r="J1775" s="266">
        <v>44834</v>
      </c>
      <c r="K1775" t="s">
        <v>45</v>
      </c>
      <c r="L1775" t="s">
        <v>46</v>
      </c>
      <c r="M1775" t="s">
        <v>1042</v>
      </c>
      <c r="N1775" t="s">
        <v>48</v>
      </c>
      <c r="O1775">
        <v>4</v>
      </c>
      <c r="P1775" t="s">
        <v>110</v>
      </c>
      <c r="Q1775" t="s">
        <v>49</v>
      </c>
      <c r="R1775" t="s">
        <v>18</v>
      </c>
      <c r="S1775" t="s">
        <v>53</v>
      </c>
      <c r="U1775" t="s">
        <v>48</v>
      </c>
      <c r="V1775" t="s">
        <v>48</v>
      </c>
      <c r="W1775" s="92"/>
      <c r="X1775" s="92">
        <v>39.8</v>
      </c>
      <c r="Y1775" s="93"/>
      <c r="Z1775" s="93"/>
      <c r="AB1775" s="266">
        <v>43872</v>
      </c>
      <c r="AC1775" s="266">
        <v>43880</v>
      </c>
      <c r="AD1775" t="s">
        <v>54</v>
      </c>
      <c r="AF1775" t="s">
        <v>55</v>
      </c>
      <c r="AG1775" t="s">
        <v>1640</v>
      </c>
      <c r="AH1775" t="s">
        <v>57</v>
      </c>
      <c r="AI1775" t="s">
        <v>105</v>
      </c>
      <c r="AJ1775" s="266">
        <v>43880</v>
      </c>
      <c r="AK1775" s="266">
        <v>44926</v>
      </c>
      <c r="AL1775" s="266">
        <v>44938</v>
      </c>
    </row>
    <row r="1776" spans="1:38">
      <c r="A1776" t="s">
        <v>38</v>
      </c>
      <c r="B1776" t="s">
        <v>39</v>
      </c>
      <c r="C1776" t="s">
        <v>40</v>
      </c>
      <c r="D1776" t="s">
        <v>41</v>
      </c>
      <c r="E1776" t="s">
        <v>1601</v>
      </c>
      <c r="F1776" t="s">
        <v>1602</v>
      </c>
      <c r="G1776" t="s">
        <v>44</v>
      </c>
      <c r="H1776" s="266">
        <v>43709</v>
      </c>
      <c r="I1776" s="266">
        <v>44834</v>
      </c>
      <c r="J1776" s="266">
        <v>44834</v>
      </c>
      <c r="K1776" t="s">
        <v>45</v>
      </c>
      <c r="L1776" t="s">
        <v>46</v>
      </c>
      <c r="M1776" t="s">
        <v>1042</v>
      </c>
      <c r="N1776" t="s">
        <v>48</v>
      </c>
      <c r="O1776">
        <v>4</v>
      </c>
      <c r="P1776" t="s">
        <v>111</v>
      </c>
      <c r="Q1776" t="s">
        <v>49</v>
      </c>
      <c r="R1776" t="s">
        <v>18</v>
      </c>
      <c r="S1776" t="s">
        <v>53</v>
      </c>
      <c r="U1776" t="s">
        <v>48</v>
      </c>
      <c r="V1776" t="s">
        <v>48</v>
      </c>
      <c r="W1776" s="92"/>
      <c r="X1776" s="92">
        <v>39.7</v>
      </c>
      <c r="Y1776" s="93"/>
      <c r="Z1776" s="93"/>
      <c r="AB1776" s="266">
        <v>43866</v>
      </c>
      <c r="AC1776" s="266">
        <v>43874</v>
      </c>
      <c r="AD1776" t="s">
        <v>54</v>
      </c>
      <c r="AF1776" t="s">
        <v>55</v>
      </c>
      <c r="AG1776" t="s">
        <v>1641</v>
      </c>
      <c r="AJ1776" s="266"/>
      <c r="AK1776" s="266">
        <v>44926</v>
      </c>
      <c r="AL1776" s="266">
        <v>44938</v>
      </c>
    </row>
    <row r="1777" spans="1:38">
      <c r="A1777" t="s">
        <v>38</v>
      </c>
      <c r="B1777" t="s">
        <v>39</v>
      </c>
      <c r="C1777" t="s">
        <v>40</v>
      </c>
      <c r="D1777" t="s">
        <v>41</v>
      </c>
      <c r="E1777" t="s">
        <v>1601</v>
      </c>
      <c r="F1777" t="s">
        <v>1602</v>
      </c>
      <c r="G1777" t="s">
        <v>44</v>
      </c>
      <c r="H1777" s="266">
        <v>43709</v>
      </c>
      <c r="I1777" s="266">
        <v>44834</v>
      </c>
      <c r="J1777" s="266">
        <v>44834</v>
      </c>
      <c r="K1777" t="s">
        <v>45</v>
      </c>
      <c r="L1777" t="s">
        <v>46</v>
      </c>
      <c r="M1777" t="s">
        <v>1042</v>
      </c>
      <c r="N1777" t="s">
        <v>48</v>
      </c>
      <c r="O1777">
        <v>4</v>
      </c>
      <c r="P1777" t="s">
        <v>113</v>
      </c>
      <c r="Q1777" t="s">
        <v>49</v>
      </c>
      <c r="R1777" t="s">
        <v>18</v>
      </c>
      <c r="S1777" t="s">
        <v>53</v>
      </c>
      <c r="T1777" t="s">
        <v>51</v>
      </c>
      <c r="U1777" t="s">
        <v>51</v>
      </c>
      <c r="V1777" t="s">
        <v>51</v>
      </c>
      <c r="W1777" s="92">
        <v>51.6</v>
      </c>
      <c r="X1777" s="92">
        <v>50.7</v>
      </c>
      <c r="Y1777" s="93">
        <v>4226040</v>
      </c>
      <c r="Z1777" s="93">
        <v>81900</v>
      </c>
      <c r="AA1777" t="s">
        <v>61</v>
      </c>
      <c r="AB1777" s="266">
        <v>44274</v>
      </c>
      <c r="AC1777" s="266">
        <v>44285</v>
      </c>
      <c r="AD1777" t="s">
        <v>54</v>
      </c>
      <c r="AF1777" t="s">
        <v>55</v>
      </c>
      <c r="AG1777" t="s">
        <v>1642</v>
      </c>
      <c r="AJ1777" s="266"/>
      <c r="AK1777" s="266">
        <v>44926</v>
      </c>
      <c r="AL1777" s="266">
        <v>44938</v>
      </c>
    </row>
    <row r="1778" spans="1:38">
      <c r="A1778" t="s">
        <v>38</v>
      </c>
      <c r="B1778" t="s">
        <v>39</v>
      </c>
      <c r="C1778" t="s">
        <v>40</v>
      </c>
      <c r="D1778" t="s">
        <v>41</v>
      </c>
      <c r="E1778" t="s">
        <v>1601</v>
      </c>
      <c r="F1778" t="s">
        <v>1602</v>
      </c>
      <c r="G1778" t="s">
        <v>44</v>
      </c>
      <c r="H1778" s="266">
        <v>43709</v>
      </c>
      <c r="I1778" s="266">
        <v>44834</v>
      </c>
      <c r="J1778" s="266">
        <v>44834</v>
      </c>
      <c r="K1778" t="s">
        <v>45</v>
      </c>
      <c r="L1778" t="s">
        <v>46</v>
      </c>
      <c r="M1778" t="s">
        <v>1042</v>
      </c>
      <c r="N1778" t="s">
        <v>48</v>
      </c>
      <c r="O1778">
        <v>4</v>
      </c>
      <c r="P1778" t="s">
        <v>114</v>
      </c>
      <c r="Q1778" t="s">
        <v>49</v>
      </c>
      <c r="R1778" t="s">
        <v>18</v>
      </c>
      <c r="S1778" t="s">
        <v>53</v>
      </c>
      <c r="U1778" t="s">
        <v>51</v>
      </c>
      <c r="V1778" t="s">
        <v>51</v>
      </c>
      <c r="W1778" s="92"/>
      <c r="X1778" s="92">
        <v>56.9</v>
      </c>
      <c r="Y1778" s="93">
        <v>3948860</v>
      </c>
      <c r="Z1778" s="93">
        <v>69400</v>
      </c>
      <c r="AA1778" t="s">
        <v>1052</v>
      </c>
      <c r="AB1778" s="266">
        <v>44084</v>
      </c>
      <c r="AC1778" s="266">
        <v>44099</v>
      </c>
      <c r="AD1778" t="s">
        <v>54</v>
      </c>
      <c r="AF1778" t="s">
        <v>55</v>
      </c>
      <c r="AG1778" t="s">
        <v>1643</v>
      </c>
      <c r="AH1778" t="s">
        <v>57</v>
      </c>
      <c r="AI1778" t="s">
        <v>78</v>
      </c>
      <c r="AJ1778" s="266">
        <v>44099</v>
      </c>
      <c r="AK1778" s="266">
        <v>44926</v>
      </c>
      <c r="AL1778" s="266">
        <v>44938</v>
      </c>
    </row>
    <row r="1779" spans="1:38">
      <c r="A1779" t="s">
        <v>38</v>
      </c>
      <c r="B1779" t="s">
        <v>39</v>
      </c>
      <c r="C1779" t="s">
        <v>40</v>
      </c>
      <c r="D1779" t="s">
        <v>41</v>
      </c>
      <c r="E1779" t="s">
        <v>1601</v>
      </c>
      <c r="F1779" t="s">
        <v>1602</v>
      </c>
      <c r="G1779" t="s">
        <v>44</v>
      </c>
      <c r="H1779" s="266">
        <v>43709</v>
      </c>
      <c r="I1779" s="266">
        <v>44834</v>
      </c>
      <c r="J1779" s="266">
        <v>44834</v>
      </c>
      <c r="K1779" t="s">
        <v>45</v>
      </c>
      <c r="L1779" t="s">
        <v>46</v>
      </c>
      <c r="M1779" t="s">
        <v>1042</v>
      </c>
      <c r="N1779" t="s">
        <v>48</v>
      </c>
      <c r="O1779">
        <v>4</v>
      </c>
      <c r="P1779" t="s">
        <v>116</v>
      </c>
      <c r="Q1779" t="s">
        <v>49</v>
      </c>
      <c r="R1779" t="s">
        <v>18</v>
      </c>
      <c r="S1779" t="s">
        <v>53</v>
      </c>
      <c r="T1779" t="s">
        <v>60</v>
      </c>
      <c r="U1779" t="s">
        <v>60</v>
      </c>
      <c r="V1779" t="s">
        <v>60</v>
      </c>
      <c r="W1779" s="92">
        <v>72.2</v>
      </c>
      <c r="X1779" s="92">
        <v>70.5</v>
      </c>
      <c r="Y1779" s="93">
        <v>4664120</v>
      </c>
      <c r="Z1779" s="93">
        <v>64600</v>
      </c>
      <c r="AA1779" t="s">
        <v>61</v>
      </c>
      <c r="AB1779" s="266">
        <v>44255</v>
      </c>
      <c r="AC1779" s="266">
        <v>44260</v>
      </c>
      <c r="AD1779" t="s">
        <v>54</v>
      </c>
      <c r="AF1779" t="s">
        <v>55</v>
      </c>
      <c r="AG1779" t="s">
        <v>1644</v>
      </c>
      <c r="AJ1779" s="266"/>
      <c r="AK1779" s="266">
        <v>44926</v>
      </c>
      <c r="AL1779" s="266">
        <v>44938</v>
      </c>
    </row>
    <row r="1780" spans="1:38">
      <c r="A1780" t="s">
        <v>38</v>
      </c>
      <c r="B1780" t="s">
        <v>39</v>
      </c>
      <c r="C1780" t="s">
        <v>40</v>
      </c>
      <c r="D1780" t="s">
        <v>41</v>
      </c>
      <c r="E1780" t="s">
        <v>1601</v>
      </c>
      <c r="F1780" t="s">
        <v>1602</v>
      </c>
      <c r="G1780" t="s">
        <v>44</v>
      </c>
      <c r="H1780" s="266">
        <v>43709</v>
      </c>
      <c r="I1780" s="266">
        <v>44834</v>
      </c>
      <c r="J1780" s="266">
        <v>44834</v>
      </c>
      <c r="K1780" t="s">
        <v>45</v>
      </c>
      <c r="L1780" t="s">
        <v>46</v>
      </c>
      <c r="M1780" t="s">
        <v>1042</v>
      </c>
      <c r="N1780" t="s">
        <v>48</v>
      </c>
      <c r="O1780">
        <v>4</v>
      </c>
      <c r="P1780" t="s">
        <v>117</v>
      </c>
      <c r="Q1780" t="s">
        <v>49</v>
      </c>
      <c r="R1780" t="s">
        <v>18</v>
      </c>
      <c r="S1780" t="s">
        <v>53</v>
      </c>
      <c r="U1780" t="s">
        <v>51</v>
      </c>
      <c r="V1780" t="s">
        <v>51</v>
      </c>
      <c r="W1780" s="92"/>
      <c r="X1780" s="92">
        <v>50.7</v>
      </c>
      <c r="Y1780" s="93"/>
      <c r="Z1780" s="93"/>
      <c r="AB1780" s="266">
        <v>44018</v>
      </c>
      <c r="AC1780" s="266">
        <v>44034</v>
      </c>
      <c r="AD1780" t="s">
        <v>54</v>
      </c>
      <c r="AF1780" t="s">
        <v>55</v>
      </c>
      <c r="AG1780" t="s">
        <v>1645</v>
      </c>
      <c r="AH1780" t="s">
        <v>57</v>
      </c>
      <c r="AI1780" t="s">
        <v>78</v>
      </c>
      <c r="AJ1780" s="266">
        <v>44020</v>
      </c>
      <c r="AK1780" s="266">
        <v>44926</v>
      </c>
      <c r="AL1780" s="266">
        <v>44938</v>
      </c>
    </row>
    <row r="1781" spans="1:38">
      <c r="A1781" t="s">
        <v>38</v>
      </c>
      <c r="B1781" t="s">
        <v>39</v>
      </c>
      <c r="C1781" t="s">
        <v>40</v>
      </c>
      <c r="D1781" t="s">
        <v>41</v>
      </c>
      <c r="E1781" t="s">
        <v>1601</v>
      </c>
      <c r="F1781" t="s">
        <v>1602</v>
      </c>
      <c r="G1781" t="s">
        <v>44</v>
      </c>
      <c r="H1781" s="266">
        <v>43709</v>
      </c>
      <c r="I1781" s="266">
        <v>44834</v>
      </c>
      <c r="J1781" s="266">
        <v>44834</v>
      </c>
      <c r="K1781" t="s">
        <v>45</v>
      </c>
      <c r="L1781" t="s">
        <v>46</v>
      </c>
      <c r="M1781" t="s">
        <v>1042</v>
      </c>
      <c r="N1781" t="s">
        <v>48</v>
      </c>
      <c r="O1781">
        <v>5</v>
      </c>
      <c r="P1781" t="s">
        <v>118</v>
      </c>
      <c r="Q1781" t="s">
        <v>49</v>
      </c>
      <c r="R1781" t="s">
        <v>18</v>
      </c>
      <c r="S1781" t="s">
        <v>53</v>
      </c>
      <c r="T1781" t="s">
        <v>51</v>
      </c>
      <c r="U1781" t="s">
        <v>51</v>
      </c>
      <c r="V1781" t="s">
        <v>51</v>
      </c>
      <c r="W1781" s="92">
        <v>52</v>
      </c>
      <c r="X1781" s="92">
        <v>50.8</v>
      </c>
      <c r="Y1781" s="93">
        <v>4141124</v>
      </c>
      <c r="Z1781" s="93">
        <v>79637</v>
      </c>
      <c r="AA1781" t="s">
        <v>1311</v>
      </c>
      <c r="AB1781" s="266">
        <v>44347</v>
      </c>
      <c r="AC1781" s="266">
        <v>44358</v>
      </c>
      <c r="AD1781" t="s">
        <v>54</v>
      </c>
      <c r="AF1781" t="s">
        <v>55</v>
      </c>
      <c r="AG1781" t="s">
        <v>1646</v>
      </c>
      <c r="AH1781" t="s">
        <v>57</v>
      </c>
      <c r="AI1781" t="s">
        <v>63</v>
      </c>
      <c r="AJ1781" s="266">
        <v>44358</v>
      </c>
      <c r="AK1781" s="266">
        <v>44926</v>
      </c>
      <c r="AL1781" s="266">
        <v>44938</v>
      </c>
    </row>
    <row r="1782" spans="1:38">
      <c r="A1782" t="s">
        <v>38</v>
      </c>
      <c r="B1782" t="s">
        <v>39</v>
      </c>
      <c r="C1782" t="s">
        <v>40</v>
      </c>
      <c r="D1782" t="s">
        <v>41</v>
      </c>
      <c r="E1782" t="s">
        <v>1601</v>
      </c>
      <c r="F1782" t="s">
        <v>1602</v>
      </c>
      <c r="G1782" t="s">
        <v>44</v>
      </c>
      <c r="H1782" s="266">
        <v>43709</v>
      </c>
      <c r="I1782" s="266">
        <v>44834</v>
      </c>
      <c r="J1782" s="266">
        <v>44834</v>
      </c>
      <c r="K1782" t="s">
        <v>45</v>
      </c>
      <c r="L1782" t="s">
        <v>46</v>
      </c>
      <c r="M1782" t="s">
        <v>1042</v>
      </c>
      <c r="N1782" t="s">
        <v>48</v>
      </c>
      <c r="O1782">
        <v>5</v>
      </c>
      <c r="P1782" t="s">
        <v>119</v>
      </c>
      <c r="Q1782" t="s">
        <v>49</v>
      </c>
      <c r="R1782" t="s">
        <v>18</v>
      </c>
      <c r="S1782" t="s">
        <v>53</v>
      </c>
      <c r="T1782" t="s">
        <v>70</v>
      </c>
      <c r="U1782" t="s">
        <v>48</v>
      </c>
      <c r="V1782" t="s">
        <v>70</v>
      </c>
      <c r="W1782" s="92">
        <v>25.8</v>
      </c>
      <c r="X1782" s="92">
        <v>25.3</v>
      </c>
      <c r="Y1782" s="93">
        <v>3028920</v>
      </c>
      <c r="Z1782" s="93">
        <v>117400</v>
      </c>
      <c r="AA1782" t="s">
        <v>61</v>
      </c>
      <c r="AB1782" s="266">
        <v>44431</v>
      </c>
      <c r="AC1782" s="266">
        <v>44440</v>
      </c>
      <c r="AD1782" t="s">
        <v>54</v>
      </c>
      <c r="AF1782" t="s">
        <v>55</v>
      </c>
      <c r="AG1782" t="s">
        <v>1647</v>
      </c>
      <c r="AJ1782" s="266"/>
      <c r="AK1782" s="266">
        <v>44926</v>
      </c>
      <c r="AL1782" s="266">
        <v>44938</v>
      </c>
    </row>
    <row r="1783" spans="1:38">
      <c r="A1783" t="s">
        <v>38</v>
      </c>
      <c r="B1783" t="s">
        <v>39</v>
      </c>
      <c r="C1783" t="s">
        <v>40</v>
      </c>
      <c r="D1783" t="s">
        <v>41</v>
      </c>
      <c r="E1783" t="s">
        <v>1601</v>
      </c>
      <c r="F1783" t="s">
        <v>1602</v>
      </c>
      <c r="G1783" t="s">
        <v>44</v>
      </c>
      <c r="H1783" s="266">
        <v>43709</v>
      </c>
      <c r="I1783" s="266">
        <v>44834</v>
      </c>
      <c r="J1783" s="266">
        <v>44834</v>
      </c>
      <c r="K1783" t="s">
        <v>45</v>
      </c>
      <c r="L1783" t="s">
        <v>46</v>
      </c>
      <c r="M1783" t="s">
        <v>1042</v>
      </c>
      <c r="N1783" t="s">
        <v>48</v>
      </c>
      <c r="O1783">
        <v>5</v>
      </c>
      <c r="P1783" t="s">
        <v>120</v>
      </c>
      <c r="Q1783" t="s">
        <v>49</v>
      </c>
      <c r="R1783" t="s">
        <v>18</v>
      </c>
      <c r="S1783" t="s">
        <v>53</v>
      </c>
      <c r="T1783" t="s">
        <v>51</v>
      </c>
      <c r="U1783" t="s">
        <v>51</v>
      </c>
      <c r="V1783" t="s">
        <v>51</v>
      </c>
      <c r="W1783" s="92">
        <v>64.4</v>
      </c>
      <c r="X1783" s="92">
        <v>63.3</v>
      </c>
      <c r="Y1783" s="93">
        <v>4849320</v>
      </c>
      <c r="Z1783" s="93">
        <v>75300</v>
      </c>
      <c r="AA1783" t="s">
        <v>61</v>
      </c>
      <c r="AB1783" s="266">
        <v>44402</v>
      </c>
      <c r="AC1783" s="266">
        <v>44418</v>
      </c>
      <c r="AD1783" t="s">
        <v>54</v>
      </c>
      <c r="AF1783" t="s">
        <v>55</v>
      </c>
      <c r="AG1783" t="s">
        <v>1648</v>
      </c>
      <c r="AH1783" t="s">
        <v>57</v>
      </c>
      <c r="AI1783" t="s">
        <v>88</v>
      </c>
      <c r="AJ1783" s="266">
        <v>44418</v>
      </c>
      <c r="AK1783" s="266">
        <v>44926</v>
      </c>
      <c r="AL1783" s="266">
        <v>44938</v>
      </c>
    </row>
    <row r="1784" spans="1:38">
      <c r="A1784" t="s">
        <v>38</v>
      </c>
      <c r="B1784" t="s">
        <v>39</v>
      </c>
      <c r="C1784" t="s">
        <v>40</v>
      </c>
      <c r="D1784" t="s">
        <v>41</v>
      </c>
      <c r="E1784" t="s">
        <v>1601</v>
      </c>
      <c r="F1784" t="s">
        <v>1602</v>
      </c>
      <c r="G1784" t="s">
        <v>44</v>
      </c>
      <c r="H1784" s="266">
        <v>43709</v>
      </c>
      <c r="I1784" s="266">
        <v>44834</v>
      </c>
      <c r="J1784" s="266">
        <v>44834</v>
      </c>
      <c r="K1784" t="s">
        <v>45</v>
      </c>
      <c r="L1784" t="s">
        <v>46</v>
      </c>
      <c r="M1784" t="s">
        <v>1042</v>
      </c>
      <c r="N1784" t="s">
        <v>48</v>
      </c>
      <c r="O1784">
        <v>5</v>
      </c>
      <c r="P1784" t="s">
        <v>121</v>
      </c>
      <c r="Q1784" t="s">
        <v>49</v>
      </c>
      <c r="R1784" t="s">
        <v>18</v>
      </c>
      <c r="S1784" t="s">
        <v>53</v>
      </c>
      <c r="T1784" t="s">
        <v>48</v>
      </c>
      <c r="U1784" t="s">
        <v>48</v>
      </c>
      <c r="V1784" t="s">
        <v>48</v>
      </c>
      <c r="W1784" s="92">
        <v>36.7</v>
      </c>
      <c r="X1784" s="92">
        <v>35.6</v>
      </c>
      <c r="Y1784" s="93">
        <v>3890200</v>
      </c>
      <c r="Z1784" s="93">
        <v>106000</v>
      </c>
      <c r="AA1784" t="s">
        <v>61</v>
      </c>
      <c r="AB1784" s="266">
        <v>44349</v>
      </c>
      <c r="AC1784" s="266">
        <v>44362</v>
      </c>
      <c r="AD1784" t="s">
        <v>54</v>
      </c>
      <c r="AF1784" t="s">
        <v>55</v>
      </c>
      <c r="AG1784" t="s">
        <v>1649</v>
      </c>
      <c r="AJ1784" s="266"/>
      <c r="AK1784" s="266">
        <v>44926</v>
      </c>
      <c r="AL1784" s="266">
        <v>44938</v>
      </c>
    </row>
    <row r="1785" spans="1:38">
      <c r="A1785" t="s">
        <v>38</v>
      </c>
      <c r="B1785" t="s">
        <v>39</v>
      </c>
      <c r="C1785" t="s">
        <v>40</v>
      </c>
      <c r="D1785" t="s">
        <v>41</v>
      </c>
      <c r="E1785" t="s">
        <v>1601</v>
      </c>
      <c r="F1785" t="s">
        <v>1602</v>
      </c>
      <c r="G1785" t="s">
        <v>44</v>
      </c>
      <c r="H1785" s="266">
        <v>43709</v>
      </c>
      <c r="I1785" s="266">
        <v>44834</v>
      </c>
      <c r="J1785" s="266">
        <v>44834</v>
      </c>
      <c r="K1785" t="s">
        <v>45</v>
      </c>
      <c r="L1785" t="s">
        <v>46</v>
      </c>
      <c r="M1785" t="s">
        <v>1042</v>
      </c>
      <c r="N1785" t="s">
        <v>48</v>
      </c>
      <c r="O1785">
        <v>5</v>
      </c>
      <c r="P1785" t="s">
        <v>122</v>
      </c>
      <c r="Q1785" t="s">
        <v>49</v>
      </c>
      <c r="R1785" t="s">
        <v>59</v>
      </c>
      <c r="S1785" t="s">
        <v>50</v>
      </c>
      <c r="T1785" t="s">
        <v>48</v>
      </c>
      <c r="U1785" t="s">
        <v>48</v>
      </c>
      <c r="V1785" t="s">
        <v>48</v>
      </c>
      <c r="W1785" s="92">
        <v>40</v>
      </c>
      <c r="X1785" s="92">
        <v>39.8</v>
      </c>
      <c r="Y1785" s="93">
        <v>5192000</v>
      </c>
      <c r="Z1785" s="93">
        <v>129800</v>
      </c>
      <c r="AA1785" t="s">
        <v>61</v>
      </c>
      <c r="AB1785" s="266"/>
      <c r="AC1785" s="266"/>
      <c r="AJ1785" s="266"/>
      <c r="AK1785" s="266"/>
      <c r="AL1785" s="266">
        <v>44938</v>
      </c>
    </row>
    <row r="1786" spans="1:38">
      <c r="A1786" t="s">
        <v>38</v>
      </c>
      <c r="B1786" t="s">
        <v>39</v>
      </c>
      <c r="C1786" t="s">
        <v>40</v>
      </c>
      <c r="D1786" t="s">
        <v>41</v>
      </c>
      <c r="E1786" t="s">
        <v>1601</v>
      </c>
      <c r="F1786" t="s">
        <v>1602</v>
      </c>
      <c r="G1786" t="s">
        <v>44</v>
      </c>
      <c r="H1786" s="266">
        <v>43709</v>
      </c>
      <c r="I1786" s="266">
        <v>44834</v>
      </c>
      <c r="J1786" s="266">
        <v>44834</v>
      </c>
      <c r="K1786" t="s">
        <v>45</v>
      </c>
      <c r="L1786" t="s">
        <v>46</v>
      </c>
      <c r="M1786" t="s">
        <v>1042</v>
      </c>
      <c r="N1786" t="s">
        <v>48</v>
      </c>
      <c r="O1786">
        <v>5</v>
      </c>
      <c r="P1786" t="s">
        <v>123</v>
      </c>
      <c r="Q1786" t="s">
        <v>49</v>
      </c>
      <c r="R1786" t="s">
        <v>59</v>
      </c>
      <c r="S1786" t="s">
        <v>50</v>
      </c>
      <c r="T1786" t="s">
        <v>48</v>
      </c>
      <c r="U1786" t="s">
        <v>48</v>
      </c>
      <c r="V1786" t="s">
        <v>48</v>
      </c>
      <c r="W1786" s="92">
        <v>40.1</v>
      </c>
      <c r="X1786" s="92">
        <v>39.8</v>
      </c>
      <c r="Y1786" s="93">
        <v>5136810</v>
      </c>
      <c r="Z1786" s="93">
        <v>128100</v>
      </c>
      <c r="AA1786" t="s">
        <v>61</v>
      </c>
      <c r="AB1786" s="266"/>
      <c r="AC1786" s="266"/>
      <c r="AJ1786" s="266"/>
      <c r="AK1786" s="266"/>
      <c r="AL1786" s="266">
        <v>44938</v>
      </c>
    </row>
    <row r="1787" spans="1:38">
      <c r="A1787" t="s">
        <v>38</v>
      </c>
      <c r="B1787" t="s">
        <v>39</v>
      </c>
      <c r="C1787" t="s">
        <v>40</v>
      </c>
      <c r="D1787" t="s">
        <v>41</v>
      </c>
      <c r="E1787" t="s">
        <v>1601</v>
      </c>
      <c r="F1787" t="s">
        <v>1602</v>
      </c>
      <c r="G1787" t="s">
        <v>44</v>
      </c>
      <c r="H1787" s="266">
        <v>43709</v>
      </c>
      <c r="I1787" s="266">
        <v>44834</v>
      </c>
      <c r="J1787" s="266">
        <v>44834</v>
      </c>
      <c r="K1787" t="s">
        <v>45</v>
      </c>
      <c r="L1787" t="s">
        <v>46</v>
      </c>
      <c r="M1787" t="s">
        <v>1042</v>
      </c>
      <c r="N1787" t="s">
        <v>48</v>
      </c>
      <c r="O1787">
        <v>5</v>
      </c>
      <c r="P1787" t="s">
        <v>124</v>
      </c>
      <c r="Q1787" t="s">
        <v>49</v>
      </c>
      <c r="R1787" t="s">
        <v>18</v>
      </c>
      <c r="S1787" t="s">
        <v>53</v>
      </c>
      <c r="T1787" t="s">
        <v>48</v>
      </c>
      <c r="U1787" t="s">
        <v>48</v>
      </c>
      <c r="V1787" t="s">
        <v>48</v>
      </c>
      <c r="W1787" s="92">
        <v>40.5</v>
      </c>
      <c r="X1787" s="92">
        <v>39.7</v>
      </c>
      <c r="Y1787" s="93">
        <v>3268350</v>
      </c>
      <c r="Z1787" s="93">
        <v>80700</v>
      </c>
      <c r="AA1787" t="s">
        <v>61</v>
      </c>
      <c r="AB1787" s="266">
        <v>44192</v>
      </c>
      <c r="AC1787" s="266">
        <v>44215</v>
      </c>
      <c r="AD1787" t="s">
        <v>54</v>
      </c>
      <c r="AF1787" t="s">
        <v>55</v>
      </c>
      <c r="AG1787" t="s">
        <v>1650</v>
      </c>
      <c r="AJ1787" s="266"/>
      <c r="AK1787" s="266">
        <v>44926</v>
      </c>
      <c r="AL1787" s="266">
        <v>44938</v>
      </c>
    </row>
    <row r="1788" spans="1:38">
      <c r="A1788" t="s">
        <v>38</v>
      </c>
      <c r="B1788" t="s">
        <v>39</v>
      </c>
      <c r="C1788" t="s">
        <v>40</v>
      </c>
      <c r="D1788" t="s">
        <v>41</v>
      </c>
      <c r="E1788" t="s">
        <v>1601</v>
      </c>
      <c r="F1788" t="s">
        <v>1602</v>
      </c>
      <c r="G1788" t="s">
        <v>44</v>
      </c>
      <c r="H1788" s="266">
        <v>43709</v>
      </c>
      <c r="I1788" s="266">
        <v>44834</v>
      </c>
      <c r="J1788" s="266">
        <v>44834</v>
      </c>
      <c r="K1788" t="s">
        <v>45</v>
      </c>
      <c r="L1788" t="s">
        <v>46</v>
      </c>
      <c r="M1788" t="s">
        <v>1042</v>
      </c>
      <c r="N1788" t="s">
        <v>48</v>
      </c>
      <c r="O1788">
        <v>5</v>
      </c>
      <c r="P1788" t="s">
        <v>125</v>
      </c>
      <c r="Q1788" t="s">
        <v>49</v>
      </c>
      <c r="R1788" t="s">
        <v>18</v>
      </c>
      <c r="S1788" t="s">
        <v>53</v>
      </c>
      <c r="U1788" t="s">
        <v>51</v>
      </c>
      <c r="V1788" t="s">
        <v>51</v>
      </c>
      <c r="W1788" s="92"/>
      <c r="X1788" s="92">
        <v>50.7</v>
      </c>
      <c r="Y1788" s="93"/>
      <c r="Z1788" s="93"/>
      <c r="AB1788" s="266">
        <v>43944</v>
      </c>
      <c r="AC1788" s="266">
        <v>43964</v>
      </c>
      <c r="AD1788" t="s">
        <v>54</v>
      </c>
      <c r="AF1788" t="s">
        <v>55</v>
      </c>
      <c r="AG1788" t="s">
        <v>1651</v>
      </c>
      <c r="AH1788" t="s">
        <v>57</v>
      </c>
      <c r="AI1788" t="s">
        <v>88</v>
      </c>
      <c r="AJ1788" s="266">
        <v>43964</v>
      </c>
      <c r="AK1788" s="266">
        <v>44926</v>
      </c>
      <c r="AL1788" s="266">
        <v>44938</v>
      </c>
    </row>
    <row r="1789" spans="1:38">
      <c r="A1789" t="s">
        <v>38</v>
      </c>
      <c r="B1789" t="s">
        <v>39</v>
      </c>
      <c r="C1789" t="s">
        <v>40</v>
      </c>
      <c r="D1789" t="s">
        <v>41</v>
      </c>
      <c r="E1789" t="s">
        <v>1601</v>
      </c>
      <c r="F1789" t="s">
        <v>1602</v>
      </c>
      <c r="G1789" t="s">
        <v>44</v>
      </c>
      <c r="H1789" s="266">
        <v>43709</v>
      </c>
      <c r="I1789" s="266">
        <v>44834</v>
      </c>
      <c r="J1789" s="266">
        <v>44834</v>
      </c>
      <c r="K1789" t="s">
        <v>45</v>
      </c>
      <c r="L1789" t="s">
        <v>46</v>
      </c>
      <c r="M1789" t="s">
        <v>1042</v>
      </c>
      <c r="N1789" t="s">
        <v>48</v>
      </c>
      <c r="O1789">
        <v>5</v>
      </c>
      <c r="P1789" t="s">
        <v>126</v>
      </c>
      <c r="Q1789" t="s">
        <v>49</v>
      </c>
      <c r="R1789" t="s">
        <v>18</v>
      </c>
      <c r="S1789" t="s">
        <v>53</v>
      </c>
      <c r="U1789" t="s">
        <v>51</v>
      </c>
      <c r="V1789" t="s">
        <v>51</v>
      </c>
      <c r="W1789" s="92"/>
      <c r="X1789" s="92">
        <v>56.9</v>
      </c>
      <c r="Y1789" s="93"/>
      <c r="Z1789" s="93"/>
      <c r="AB1789" s="266">
        <v>44043</v>
      </c>
      <c r="AC1789" s="266">
        <v>44064</v>
      </c>
      <c r="AD1789" t="s">
        <v>54</v>
      </c>
      <c r="AF1789" t="s">
        <v>55</v>
      </c>
      <c r="AG1789" t="s">
        <v>1652</v>
      </c>
      <c r="AH1789" t="s">
        <v>57</v>
      </c>
      <c r="AI1789" t="s">
        <v>78</v>
      </c>
      <c r="AJ1789" s="266">
        <v>44064</v>
      </c>
      <c r="AK1789" s="266">
        <v>44926</v>
      </c>
      <c r="AL1789" s="266">
        <v>44938</v>
      </c>
    </row>
    <row r="1790" spans="1:38">
      <c r="A1790" t="s">
        <v>38</v>
      </c>
      <c r="B1790" t="s">
        <v>39</v>
      </c>
      <c r="C1790" t="s">
        <v>40</v>
      </c>
      <c r="D1790" t="s">
        <v>41</v>
      </c>
      <c r="E1790" t="s">
        <v>1601</v>
      </c>
      <c r="F1790" t="s">
        <v>1602</v>
      </c>
      <c r="G1790" t="s">
        <v>44</v>
      </c>
      <c r="H1790" s="266">
        <v>43709</v>
      </c>
      <c r="I1790" s="266">
        <v>44834</v>
      </c>
      <c r="J1790" s="266">
        <v>44834</v>
      </c>
      <c r="K1790" t="s">
        <v>45</v>
      </c>
      <c r="L1790" t="s">
        <v>46</v>
      </c>
      <c r="M1790" t="s">
        <v>1042</v>
      </c>
      <c r="N1790" t="s">
        <v>48</v>
      </c>
      <c r="O1790">
        <v>5</v>
      </c>
      <c r="P1790" t="s">
        <v>129</v>
      </c>
      <c r="Q1790" t="s">
        <v>49</v>
      </c>
      <c r="R1790" t="s">
        <v>18</v>
      </c>
      <c r="S1790" t="s">
        <v>53</v>
      </c>
      <c r="U1790" t="s">
        <v>60</v>
      </c>
      <c r="V1790" t="s">
        <v>60</v>
      </c>
      <c r="W1790" s="92"/>
      <c r="X1790" s="92">
        <v>70.5</v>
      </c>
      <c r="Y1790" s="93"/>
      <c r="Z1790" s="93"/>
      <c r="AB1790" s="266">
        <v>44043</v>
      </c>
      <c r="AC1790" s="266">
        <v>44075</v>
      </c>
      <c r="AD1790" t="s">
        <v>54</v>
      </c>
      <c r="AF1790" t="s">
        <v>55</v>
      </c>
      <c r="AG1790" t="s">
        <v>1653</v>
      </c>
      <c r="AH1790" t="s">
        <v>57</v>
      </c>
      <c r="AI1790" t="s">
        <v>78</v>
      </c>
      <c r="AJ1790" s="266">
        <v>44075</v>
      </c>
      <c r="AK1790" s="266">
        <v>44926</v>
      </c>
      <c r="AL1790" s="266">
        <v>44938</v>
      </c>
    </row>
    <row r="1791" spans="1:38">
      <c r="A1791" t="s">
        <v>38</v>
      </c>
      <c r="B1791" t="s">
        <v>39</v>
      </c>
      <c r="C1791" t="s">
        <v>40</v>
      </c>
      <c r="D1791" t="s">
        <v>41</v>
      </c>
      <c r="E1791" t="s">
        <v>1601</v>
      </c>
      <c r="F1791" t="s">
        <v>1602</v>
      </c>
      <c r="G1791" t="s">
        <v>44</v>
      </c>
      <c r="H1791" s="266">
        <v>43709</v>
      </c>
      <c r="I1791" s="266">
        <v>44834</v>
      </c>
      <c r="J1791" s="266">
        <v>44834</v>
      </c>
      <c r="K1791" t="s">
        <v>45</v>
      </c>
      <c r="L1791" t="s">
        <v>46</v>
      </c>
      <c r="M1791" t="s">
        <v>1042</v>
      </c>
      <c r="N1791" t="s">
        <v>48</v>
      </c>
      <c r="O1791">
        <v>5</v>
      </c>
      <c r="P1791" t="s">
        <v>130</v>
      </c>
      <c r="Q1791" t="s">
        <v>49</v>
      </c>
      <c r="R1791" t="s">
        <v>18</v>
      </c>
      <c r="S1791" t="s">
        <v>53</v>
      </c>
      <c r="U1791" t="s">
        <v>51</v>
      </c>
      <c r="V1791" t="s">
        <v>51</v>
      </c>
      <c r="W1791" s="92"/>
      <c r="X1791" s="92">
        <v>50.7</v>
      </c>
      <c r="Y1791" s="93">
        <v>5566860</v>
      </c>
      <c r="Z1791" s="93">
        <v>109800</v>
      </c>
      <c r="AA1791" t="s">
        <v>1052</v>
      </c>
      <c r="AB1791" s="266">
        <v>44644</v>
      </c>
      <c r="AC1791" s="266">
        <v>44656</v>
      </c>
      <c r="AD1791" t="s">
        <v>90</v>
      </c>
      <c r="AF1791" t="s">
        <v>55</v>
      </c>
      <c r="AG1791" t="s">
        <v>1654</v>
      </c>
      <c r="AH1791" t="s">
        <v>57</v>
      </c>
      <c r="AI1791" t="s">
        <v>78</v>
      </c>
      <c r="AJ1791" s="266">
        <v>44656</v>
      </c>
      <c r="AK1791" s="266">
        <v>44926</v>
      </c>
      <c r="AL1791" s="266">
        <v>44938</v>
      </c>
    </row>
    <row r="1792" spans="1:38">
      <c r="A1792" t="s">
        <v>38</v>
      </c>
      <c r="B1792" t="s">
        <v>39</v>
      </c>
      <c r="C1792" t="s">
        <v>40</v>
      </c>
      <c r="D1792" t="s">
        <v>41</v>
      </c>
      <c r="E1792" t="s">
        <v>1601</v>
      </c>
      <c r="F1792" t="s">
        <v>1602</v>
      </c>
      <c r="G1792" t="s">
        <v>44</v>
      </c>
      <c r="H1792" s="266">
        <v>43709</v>
      </c>
      <c r="I1792" s="266">
        <v>44834</v>
      </c>
      <c r="J1792" s="266">
        <v>44834</v>
      </c>
      <c r="K1792" t="s">
        <v>45</v>
      </c>
      <c r="L1792" t="s">
        <v>46</v>
      </c>
      <c r="M1792" t="s">
        <v>1042</v>
      </c>
      <c r="N1792" t="s">
        <v>48</v>
      </c>
      <c r="O1792">
        <v>6</v>
      </c>
      <c r="P1792" t="s">
        <v>131</v>
      </c>
      <c r="Q1792" t="s">
        <v>49</v>
      </c>
      <c r="R1792" t="s">
        <v>18</v>
      </c>
      <c r="S1792" t="s">
        <v>53</v>
      </c>
      <c r="U1792" t="s">
        <v>51</v>
      </c>
      <c r="V1792" t="s">
        <v>51</v>
      </c>
      <c r="W1792" s="92"/>
      <c r="X1792" s="92">
        <v>50.8</v>
      </c>
      <c r="Y1792" s="93"/>
      <c r="Z1792" s="93"/>
      <c r="AB1792" s="266">
        <v>43985</v>
      </c>
      <c r="AC1792" s="266">
        <v>43999</v>
      </c>
      <c r="AD1792" t="s">
        <v>54</v>
      </c>
      <c r="AF1792" t="s">
        <v>55</v>
      </c>
      <c r="AG1792" t="s">
        <v>1655</v>
      </c>
      <c r="AH1792" t="s">
        <v>57</v>
      </c>
      <c r="AI1792" t="s">
        <v>88</v>
      </c>
      <c r="AJ1792" s="266">
        <v>43999</v>
      </c>
      <c r="AK1792" s="266">
        <v>44926</v>
      </c>
      <c r="AL1792" s="266">
        <v>44938</v>
      </c>
    </row>
    <row r="1793" spans="1:38">
      <c r="A1793" t="s">
        <v>38</v>
      </c>
      <c r="B1793" t="s">
        <v>39</v>
      </c>
      <c r="C1793" t="s">
        <v>40</v>
      </c>
      <c r="D1793" t="s">
        <v>41</v>
      </c>
      <c r="E1793" t="s">
        <v>1601</v>
      </c>
      <c r="F1793" t="s">
        <v>1602</v>
      </c>
      <c r="G1793" t="s">
        <v>44</v>
      </c>
      <c r="H1793" s="266">
        <v>43709</v>
      </c>
      <c r="I1793" s="266">
        <v>44834</v>
      </c>
      <c r="J1793" s="266">
        <v>44834</v>
      </c>
      <c r="K1793" t="s">
        <v>45</v>
      </c>
      <c r="L1793" t="s">
        <v>46</v>
      </c>
      <c r="M1793" t="s">
        <v>1042</v>
      </c>
      <c r="N1793" t="s">
        <v>48</v>
      </c>
      <c r="O1793">
        <v>6</v>
      </c>
      <c r="P1793" t="s">
        <v>132</v>
      </c>
      <c r="Q1793" t="s">
        <v>49</v>
      </c>
      <c r="R1793" t="s">
        <v>18</v>
      </c>
      <c r="S1793" t="s">
        <v>53</v>
      </c>
      <c r="U1793" t="s">
        <v>48</v>
      </c>
      <c r="V1793" t="s">
        <v>70</v>
      </c>
      <c r="W1793" s="92"/>
      <c r="X1793" s="92">
        <v>25.3</v>
      </c>
      <c r="Y1793" s="93"/>
      <c r="Z1793" s="93"/>
      <c r="AB1793" s="266">
        <v>43812</v>
      </c>
      <c r="AC1793" s="266">
        <v>43824</v>
      </c>
      <c r="AD1793" t="s">
        <v>54</v>
      </c>
      <c r="AF1793" t="s">
        <v>55</v>
      </c>
      <c r="AG1793" t="s">
        <v>1656</v>
      </c>
      <c r="AH1793" t="s">
        <v>57</v>
      </c>
      <c r="AI1793" t="s">
        <v>78</v>
      </c>
      <c r="AJ1793" s="266">
        <v>43824</v>
      </c>
      <c r="AK1793" s="266">
        <v>44926</v>
      </c>
      <c r="AL1793" s="266">
        <v>44938</v>
      </c>
    </row>
    <row r="1794" spans="1:38">
      <c r="A1794" t="s">
        <v>38</v>
      </c>
      <c r="B1794" t="s">
        <v>39</v>
      </c>
      <c r="C1794" t="s">
        <v>40</v>
      </c>
      <c r="D1794" t="s">
        <v>41</v>
      </c>
      <c r="E1794" t="s">
        <v>1601</v>
      </c>
      <c r="F1794" t="s">
        <v>1602</v>
      </c>
      <c r="G1794" t="s">
        <v>44</v>
      </c>
      <c r="H1794" s="266">
        <v>43709</v>
      </c>
      <c r="I1794" s="266">
        <v>44834</v>
      </c>
      <c r="J1794" s="266">
        <v>44834</v>
      </c>
      <c r="K1794" t="s">
        <v>45</v>
      </c>
      <c r="L1794" t="s">
        <v>46</v>
      </c>
      <c r="M1794" t="s">
        <v>1042</v>
      </c>
      <c r="N1794" t="s">
        <v>48</v>
      </c>
      <c r="O1794">
        <v>6</v>
      </c>
      <c r="P1794" t="s">
        <v>133</v>
      </c>
      <c r="Q1794" t="s">
        <v>49</v>
      </c>
      <c r="R1794" t="s">
        <v>18</v>
      </c>
      <c r="S1794" t="s">
        <v>53</v>
      </c>
      <c r="U1794" t="s">
        <v>51</v>
      </c>
      <c r="V1794" t="s">
        <v>51</v>
      </c>
      <c r="W1794" s="92"/>
      <c r="X1794" s="92">
        <v>63.3</v>
      </c>
      <c r="Y1794" s="93"/>
      <c r="Z1794" s="93"/>
      <c r="AB1794" s="266">
        <v>43970</v>
      </c>
      <c r="AC1794" s="266">
        <v>44008</v>
      </c>
      <c r="AD1794" t="s">
        <v>54</v>
      </c>
      <c r="AF1794" t="s">
        <v>55</v>
      </c>
      <c r="AG1794" t="s">
        <v>1657</v>
      </c>
      <c r="AH1794" t="s">
        <v>57</v>
      </c>
      <c r="AI1794" t="s">
        <v>88</v>
      </c>
      <c r="AJ1794" s="266">
        <v>44008</v>
      </c>
      <c r="AK1794" s="266">
        <v>44926</v>
      </c>
      <c r="AL1794" s="266">
        <v>44938</v>
      </c>
    </row>
    <row r="1795" spans="1:38">
      <c r="A1795" t="s">
        <v>38</v>
      </c>
      <c r="B1795" t="s">
        <v>39</v>
      </c>
      <c r="C1795" t="s">
        <v>40</v>
      </c>
      <c r="D1795" t="s">
        <v>41</v>
      </c>
      <c r="E1795" t="s">
        <v>1601</v>
      </c>
      <c r="F1795" t="s">
        <v>1602</v>
      </c>
      <c r="G1795" t="s">
        <v>44</v>
      </c>
      <c r="H1795" s="266">
        <v>43709</v>
      </c>
      <c r="I1795" s="266">
        <v>44834</v>
      </c>
      <c r="J1795" s="266">
        <v>44834</v>
      </c>
      <c r="K1795" t="s">
        <v>45</v>
      </c>
      <c r="L1795" t="s">
        <v>46</v>
      </c>
      <c r="M1795" t="s">
        <v>1042</v>
      </c>
      <c r="N1795" t="s">
        <v>48</v>
      </c>
      <c r="O1795">
        <v>6</v>
      </c>
      <c r="P1795" t="s">
        <v>135</v>
      </c>
      <c r="Q1795" t="s">
        <v>49</v>
      </c>
      <c r="R1795" t="s">
        <v>18</v>
      </c>
      <c r="S1795" t="s">
        <v>53</v>
      </c>
      <c r="U1795" t="s">
        <v>48</v>
      </c>
      <c r="V1795" t="s">
        <v>48</v>
      </c>
      <c r="W1795" s="92"/>
      <c r="X1795" s="92">
        <v>35.6</v>
      </c>
      <c r="Y1795" s="93"/>
      <c r="Z1795" s="93"/>
      <c r="AB1795" s="266">
        <v>43904</v>
      </c>
      <c r="AC1795" s="266">
        <v>43920</v>
      </c>
      <c r="AD1795" t="s">
        <v>54</v>
      </c>
      <c r="AF1795" t="s">
        <v>55</v>
      </c>
      <c r="AG1795" t="s">
        <v>1658</v>
      </c>
      <c r="AH1795" t="s">
        <v>57</v>
      </c>
      <c r="AI1795" t="s">
        <v>63</v>
      </c>
      <c r="AJ1795" s="266">
        <v>43920</v>
      </c>
      <c r="AK1795" s="266">
        <v>44926</v>
      </c>
      <c r="AL1795" s="266">
        <v>44938</v>
      </c>
    </row>
    <row r="1796" spans="1:38">
      <c r="A1796" t="s">
        <v>38</v>
      </c>
      <c r="B1796" t="s">
        <v>39</v>
      </c>
      <c r="C1796" t="s">
        <v>40</v>
      </c>
      <c r="D1796" t="s">
        <v>41</v>
      </c>
      <c r="E1796" t="s">
        <v>1601</v>
      </c>
      <c r="F1796" t="s">
        <v>1602</v>
      </c>
      <c r="G1796" t="s">
        <v>44</v>
      </c>
      <c r="H1796" s="266">
        <v>43709</v>
      </c>
      <c r="I1796" s="266">
        <v>44834</v>
      </c>
      <c r="J1796" s="266">
        <v>44834</v>
      </c>
      <c r="K1796" t="s">
        <v>45</v>
      </c>
      <c r="L1796" t="s">
        <v>46</v>
      </c>
      <c r="M1796" t="s">
        <v>1042</v>
      </c>
      <c r="N1796" t="s">
        <v>48</v>
      </c>
      <c r="O1796">
        <v>6</v>
      </c>
      <c r="P1796" t="s">
        <v>136</v>
      </c>
      <c r="Q1796" t="s">
        <v>49</v>
      </c>
      <c r="R1796" t="s">
        <v>18</v>
      </c>
      <c r="S1796" t="s">
        <v>53</v>
      </c>
      <c r="U1796" t="s">
        <v>48</v>
      </c>
      <c r="V1796" t="s">
        <v>48</v>
      </c>
      <c r="W1796" s="92"/>
      <c r="X1796" s="92">
        <v>39.8</v>
      </c>
      <c r="Y1796" s="93"/>
      <c r="Z1796" s="93"/>
      <c r="AB1796" s="266">
        <v>43877</v>
      </c>
      <c r="AC1796" s="266">
        <v>43892</v>
      </c>
      <c r="AD1796" t="s">
        <v>54</v>
      </c>
      <c r="AF1796" t="s">
        <v>55</v>
      </c>
      <c r="AG1796" t="s">
        <v>1659</v>
      </c>
      <c r="AH1796" t="s">
        <v>57</v>
      </c>
      <c r="AI1796" t="s">
        <v>88</v>
      </c>
      <c r="AJ1796" s="266">
        <v>43892</v>
      </c>
      <c r="AK1796" s="266">
        <v>44926</v>
      </c>
      <c r="AL1796" s="266">
        <v>44938</v>
      </c>
    </row>
    <row r="1797" spans="1:38">
      <c r="A1797" t="s">
        <v>38</v>
      </c>
      <c r="B1797" t="s">
        <v>39</v>
      </c>
      <c r="C1797" t="s">
        <v>40</v>
      </c>
      <c r="D1797" t="s">
        <v>41</v>
      </c>
      <c r="E1797" t="s">
        <v>1601</v>
      </c>
      <c r="F1797" t="s">
        <v>1602</v>
      </c>
      <c r="G1797" t="s">
        <v>44</v>
      </c>
      <c r="H1797" s="266">
        <v>43709</v>
      </c>
      <c r="I1797" s="266">
        <v>44834</v>
      </c>
      <c r="J1797" s="266">
        <v>44834</v>
      </c>
      <c r="K1797" t="s">
        <v>45</v>
      </c>
      <c r="L1797" t="s">
        <v>46</v>
      </c>
      <c r="M1797" t="s">
        <v>1042</v>
      </c>
      <c r="N1797" t="s">
        <v>48</v>
      </c>
      <c r="O1797">
        <v>6</v>
      </c>
      <c r="P1797" t="s">
        <v>137</v>
      </c>
      <c r="Q1797" t="s">
        <v>49</v>
      </c>
      <c r="R1797" t="s">
        <v>18</v>
      </c>
      <c r="S1797" t="s">
        <v>53</v>
      </c>
      <c r="U1797" t="s">
        <v>48</v>
      </c>
      <c r="V1797" t="s">
        <v>48</v>
      </c>
      <c r="W1797" s="92"/>
      <c r="X1797" s="92">
        <v>39.8</v>
      </c>
      <c r="Y1797" s="93"/>
      <c r="Z1797" s="93"/>
      <c r="AB1797" s="266">
        <v>43915</v>
      </c>
      <c r="AC1797" s="266">
        <v>43923</v>
      </c>
      <c r="AD1797" t="s">
        <v>54</v>
      </c>
      <c r="AF1797" t="s">
        <v>55</v>
      </c>
      <c r="AG1797" t="s">
        <v>1660</v>
      </c>
      <c r="AH1797" t="s">
        <v>57</v>
      </c>
      <c r="AI1797" t="s">
        <v>78</v>
      </c>
      <c r="AJ1797" s="266">
        <v>43923</v>
      </c>
      <c r="AK1797" s="266">
        <v>44926</v>
      </c>
      <c r="AL1797" s="266">
        <v>44938</v>
      </c>
    </row>
    <row r="1798" spans="1:38">
      <c r="A1798" t="s">
        <v>38</v>
      </c>
      <c r="B1798" t="s">
        <v>39</v>
      </c>
      <c r="C1798" t="s">
        <v>40</v>
      </c>
      <c r="D1798" t="s">
        <v>41</v>
      </c>
      <c r="E1798" t="s">
        <v>1601</v>
      </c>
      <c r="F1798" t="s">
        <v>1602</v>
      </c>
      <c r="G1798" t="s">
        <v>44</v>
      </c>
      <c r="H1798" s="266">
        <v>43709</v>
      </c>
      <c r="I1798" s="266">
        <v>44834</v>
      </c>
      <c r="J1798" s="266">
        <v>44834</v>
      </c>
      <c r="K1798" t="s">
        <v>45</v>
      </c>
      <c r="L1798" t="s">
        <v>46</v>
      </c>
      <c r="M1798" t="s">
        <v>1042</v>
      </c>
      <c r="N1798" t="s">
        <v>48</v>
      </c>
      <c r="O1798">
        <v>6</v>
      </c>
      <c r="P1798" t="s">
        <v>138</v>
      </c>
      <c r="Q1798" t="s">
        <v>49</v>
      </c>
      <c r="R1798" t="s">
        <v>18</v>
      </c>
      <c r="S1798" t="s">
        <v>53</v>
      </c>
      <c r="U1798" t="s">
        <v>48</v>
      </c>
      <c r="V1798" t="s">
        <v>48</v>
      </c>
      <c r="W1798" s="92"/>
      <c r="X1798" s="92">
        <v>39.7</v>
      </c>
      <c r="Y1798" s="93">
        <v>3223640</v>
      </c>
      <c r="Z1798" s="93">
        <v>81200</v>
      </c>
      <c r="AA1798" t="s">
        <v>1052</v>
      </c>
      <c r="AB1798" s="266">
        <v>44102</v>
      </c>
      <c r="AC1798" s="266">
        <v>44134</v>
      </c>
      <c r="AD1798" t="s">
        <v>54</v>
      </c>
      <c r="AF1798" t="s">
        <v>55</v>
      </c>
      <c r="AG1798" t="s">
        <v>1661</v>
      </c>
      <c r="AJ1798" s="266"/>
      <c r="AK1798" s="266">
        <v>44926</v>
      </c>
      <c r="AL1798" s="266">
        <v>44938</v>
      </c>
    </row>
    <row r="1799" spans="1:38">
      <c r="A1799" t="s">
        <v>38</v>
      </c>
      <c r="B1799" t="s">
        <v>39</v>
      </c>
      <c r="C1799" t="s">
        <v>40</v>
      </c>
      <c r="D1799" t="s">
        <v>41</v>
      </c>
      <c r="E1799" t="s">
        <v>1601</v>
      </c>
      <c r="F1799" t="s">
        <v>1602</v>
      </c>
      <c r="G1799" t="s">
        <v>44</v>
      </c>
      <c r="H1799" s="266">
        <v>43709</v>
      </c>
      <c r="I1799" s="266">
        <v>44834</v>
      </c>
      <c r="J1799" s="266">
        <v>44834</v>
      </c>
      <c r="K1799" t="s">
        <v>45</v>
      </c>
      <c r="L1799" t="s">
        <v>46</v>
      </c>
      <c r="M1799" t="s">
        <v>1042</v>
      </c>
      <c r="N1799" t="s">
        <v>48</v>
      </c>
      <c r="O1799">
        <v>6</v>
      </c>
      <c r="P1799" t="s">
        <v>139</v>
      </c>
      <c r="Q1799" t="s">
        <v>49</v>
      </c>
      <c r="R1799" t="s">
        <v>18</v>
      </c>
      <c r="S1799" t="s">
        <v>53</v>
      </c>
      <c r="U1799" t="s">
        <v>51</v>
      </c>
      <c r="V1799" t="s">
        <v>51</v>
      </c>
      <c r="W1799" s="92"/>
      <c r="X1799" s="92">
        <v>50.7</v>
      </c>
      <c r="Y1799" s="93"/>
      <c r="Z1799" s="93"/>
      <c r="AB1799" s="266">
        <v>43962</v>
      </c>
      <c r="AC1799" s="266">
        <v>43991</v>
      </c>
      <c r="AD1799" t="s">
        <v>54</v>
      </c>
      <c r="AF1799" t="s">
        <v>55</v>
      </c>
      <c r="AG1799" t="s">
        <v>1662</v>
      </c>
      <c r="AH1799" t="s">
        <v>57</v>
      </c>
      <c r="AI1799" t="s">
        <v>88</v>
      </c>
      <c r="AJ1799" s="266">
        <v>43991</v>
      </c>
      <c r="AK1799" s="266">
        <v>44926</v>
      </c>
      <c r="AL1799" s="266">
        <v>44938</v>
      </c>
    </row>
    <row r="1800" spans="1:38">
      <c r="A1800" t="s">
        <v>38</v>
      </c>
      <c r="B1800" t="s">
        <v>39</v>
      </c>
      <c r="C1800" t="s">
        <v>40</v>
      </c>
      <c r="D1800" t="s">
        <v>41</v>
      </c>
      <c r="E1800" t="s">
        <v>1601</v>
      </c>
      <c r="F1800" t="s">
        <v>1602</v>
      </c>
      <c r="G1800" t="s">
        <v>44</v>
      </c>
      <c r="H1800" s="266">
        <v>43709</v>
      </c>
      <c r="I1800" s="266">
        <v>44834</v>
      </c>
      <c r="J1800" s="266">
        <v>44834</v>
      </c>
      <c r="K1800" t="s">
        <v>45</v>
      </c>
      <c r="L1800" t="s">
        <v>46</v>
      </c>
      <c r="M1800" t="s">
        <v>1042</v>
      </c>
      <c r="N1800" t="s">
        <v>48</v>
      </c>
      <c r="O1800">
        <v>6</v>
      </c>
      <c r="P1800" t="s">
        <v>140</v>
      </c>
      <c r="Q1800" t="s">
        <v>49</v>
      </c>
      <c r="R1800" t="s">
        <v>18</v>
      </c>
      <c r="S1800" t="s">
        <v>53</v>
      </c>
      <c r="T1800" t="s">
        <v>51</v>
      </c>
      <c r="U1800" t="s">
        <v>51</v>
      </c>
      <c r="V1800" t="s">
        <v>51</v>
      </c>
      <c r="W1800" s="92">
        <v>58.2</v>
      </c>
      <c r="X1800" s="92">
        <v>56.9</v>
      </c>
      <c r="Y1800" s="93">
        <v>4039080</v>
      </c>
      <c r="Z1800" s="93">
        <v>69400</v>
      </c>
      <c r="AA1800" t="s">
        <v>61</v>
      </c>
      <c r="AB1800" s="266">
        <v>44190</v>
      </c>
      <c r="AC1800" s="266">
        <v>44221</v>
      </c>
      <c r="AD1800" t="s">
        <v>54</v>
      </c>
      <c r="AF1800" t="s">
        <v>55</v>
      </c>
      <c r="AG1800" t="s">
        <v>1663</v>
      </c>
      <c r="AJ1800" s="266"/>
      <c r="AK1800" s="266">
        <v>44926</v>
      </c>
      <c r="AL1800" s="266">
        <v>44938</v>
      </c>
    </row>
    <row r="1801" spans="1:38">
      <c r="A1801" t="s">
        <v>38</v>
      </c>
      <c r="B1801" t="s">
        <v>39</v>
      </c>
      <c r="C1801" t="s">
        <v>40</v>
      </c>
      <c r="D1801" t="s">
        <v>41</v>
      </c>
      <c r="E1801" t="s">
        <v>1601</v>
      </c>
      <c r="F1801" t="s">
        <v>1602</v>
      </c>
      <c r="G1801" t="s">
        <v>44</v>
      </c>
      <c r="H1801" s="266">
        <v>43709</v>
      </c>
      <c r="I1801" s="266">
        <v>44834</v>
      </c>
      <c r="J1801" s="266">
        <v>44834</v>
      </c>
      <c r="K1801" t="s">
        <v>45</v>
      </c>
      <c r="L1801" t="s">
        <v>46</v>
      </c>
      <c r="M1801" t="s">
        <v>1042</v>
      </c>
      <c r="N1801" t="s">
        <v>48</v>
      </c>
      <c r="O1801">
        <v>6</v>
      </c>
      <c r="P1801" t="s">
        <v>141</v>
      </c>
      <c r="Q1801" t="s">
        <v>49</v>
      </c>
      <c r="R1801" t="s">
        <v>18</v>
      </c>
      <c r="S1801" t="s">
        <v>53</v>
      </c>
      <c r="T1801" t="s">
        <v>60</v>
      </c>
      <c r="U1801" t="s">
        <v>60</v>
      </c>
      <c r="V1801" t="s">
        <v>60</v>
      </c>
      <c r="W1801" s="92">
        <v>72.2</v>
      </c>
      <c r="X1801" s="92">
        <v>70.5</v>
      </c>
      <c r="Y1801" s="93">
        <v>4945700</v>
      </c>
      <c r="Z1801" s="93">
        <v>68500</v>
      </c>
      <c r="AA1801" t="s">
        <v>61</v>
      </c>
      <c r="AB1801" s="266">
        <v>44342</v>
      </c>
      <c r="AC1801" s="266">
        <v>44357</v>
      </c>
      <c r="AD1801" t="s">
        <v>54</v>
      </c>
      <c r="AF1801" t="s">
        <v>55</v>
      </c>
      <c r="AG1801" t="s">
        <v>1664</v>
      </c>
      <c r="AH1801" t="s">
        <v>57</v>
      </c>
      <c r="AI1801" t="s">
        <v>78</v>
      </c>
      <c r="AJ1801" s="266">
        <v>44357</v>
      </c>
      <c r="AK1801" s="266">
        <v>44926</v>
      </c>
      <c r="AL1801" s="266">
        <v>44938</v>
      </c>
    </row>
    <row r="1802" spans="1:38">
      <c r="A1802" t="s">
        <v>38</v>
      </c>
      <c r="B1802" t="s">
        <v>39</v>
      </c>
      <c r="C1802" t="s">
        <v>40</v>
      </c>
      <c r="D1802" t="s">
        <v>41</v>
      </c>
      <c r="E1802" t="s">
        <v>1601</v>
      </c>
      <c r="F1802" t="s">
        <v>1602</v>
      </c>
      <c r="G1802" t="s">
        <v>44</v>
      </c>
      <c r="H1802" s="266">
        <v>43709</v>
      </c>
      <c r="I1802" s="266">
        <v>44834</v>
      </c>
      <c r="J1802" s="266">
        <v>44834</v>
      </c>
      <c r="K1802" t="s">
        <v>45</v>
      </c>
      <c r="L1802" t="s">
        <v>46</v>
      </c>
      <c r="M1802" t="s">
        <v>1042</v>
      </c>
      <c r="N1802" t="s">
        <v>48</v>
      </c>
      <c r="O1802">
        <v>6</v>
      </c>
      <c r="P1802" t="s">
        <v>142</v>
      </c>
      <c r="Q1802" t="s">
        <v>49</v>
      </c>
      <c r="R1802" t="s">
        <v>18</v>
      </c>
      <c r="S1802" t="s">
        <v>53</v>
      </c>
      <c r="U1802" t="s">
        <v>51</v>
      </c>
      <c r="V1802" t="s">
        <v>51</v>
      </c>
      <c r="W1802" s="92"/>
      <c r="X1802" s="92">
        <v>50.7</v>
      </c>
      <c r="Y1802" s="93"/>
      <c r="Z1802" s="93"/>
      <c r="AB1802" s="266">
        <v>43840</v>
      </c>
      <c r="AC1802" s="266">
        <v>43853</v>
      </c>
      <c r="AD1802" t="s">
        <v>54</v>
      </c>
      <c r="AF1802" t="s">
        <v>55</v>
      </c>
      <c r="AG1802" t="s">
        <v>1665</v>
      </c>
      <c r="AH1802" t="s">
        <v>57</v>
      </c>
      <c r="AI1802" t="s">
        <v>78</v>
      </c>
      <c r="AJ1802" s="266">
        <v>43853</v>
      </c>
      <c r="AK1802" s="266">
        <v>44926</v>
      </c>
      <c r="AL1802" s="266">
        <v>44938</v>
      </c>
    </row>
    <row r="1803" spans="1:38">
      <c r="A1803" t="s">
        <v>38</v>
      </c>
      <c r="B1803" t="s">
        <v>39</v>
      </c>
      <c r="C1803" t="s">
        <v>40</v>
      </c>
      <c r="D1803" t="s">
        <v>41</v>
      </c>
      <c r="E1803" t="s">
        <v>1601</v>
      </c>
      <c r="F1803" t="s">
        <v>1602</v>
      </c>
      <c r="G1803" t="s">
        <v>44</v>
      </c>
      <c r="H1803" s="266">
        <v>43709</v>
      </c>
      <c r="I1803" s="266">
        <v>44834</v>
      </c>
      <c r="J1803" s="266">
        <v>44834</v>
      </c>
      <c r="K1803" t="s">
        <v>45</v>
      </c>
      <c r="L1803" t="s">
        <v>46</v>
      </c>
      <c r="M1803" t="s">
        <v>1042</v>
      </c>
      <c r="N1803" t="s">
        <v>48</v>
      </c>
      <c r="O1803">
        <v>7</v>
      </c>
      <c r="P1803" t="s">
        <v>145</v>
      </c>
      <c r="Q1803" t="s">
        <v>49</v>
      </c>
      <c r="R1803" t="s">
        <v>18</v>
      </c>
      <c r="S1803" t="s">
        <v>53</v>
      </c>
      <c r="U1803" t="s">
        <v>51</v>
      </c>
      <c r="V1803" t="s">
        <v>51</v>
      </c>
      <c r="W1803" s="92"/>
      <c r="X1803" s="92">
        <v>50.8</v>
      </c>
      <c r="Y1803" s="93"/>
      <c r="Z1803" s="93"/>
      <c r="AB1803" s="266">
        <v>44026</v>
      </c>
      <c r="AC1803" s="266">
        <v>44042</v>
      </c>
      <c r="AD1803" t="s">
        <v>54</v>
      </c>
      <c r="AF1803" t="s">
        <v>55</v>
      </c>
      <c r="AG1803" t="s">
        <v>1666</v>
      </c>
      <c r="AH1803" t="s">
        <v>57</v>
      </c>
      <c r="AI1803" t="s">
        <v>88</v>
      </c>
      <c r="AJ1803" s="266">
        <v>44042</v>
      </c>
      <c r="AK1803" s="266">
        <v>44926</v>
      </c>
      <c r="AL1803" s="266">
        <v>44938</v>
      </c>
    </row>
    <row r="1804" spans="1:38">
      <c r="A1804" t="s">
        <v>38</v>
      </c>
      <c r="B1804" t="s">
        <v>39</v>
      </c>
      <c r="C1804" t="s">
        <v>40</v>
      </c>
      <c r="D1804" t="s">
        <v>41</v>
      </c>
      <c r="E1804" t="s">
        <v>1601</v>
      </c>
      <c r="F1804" t="s">
        <v>1602</v>
      </c>
      <c r="G1804" t="s">
        <v>44</v>
      </c>
      <c r="H1804" s="266">
        <v>43709</v>
      </c>
      <c r="I1804" s="266">
        <v>44834</v>
      </c>
      <c r="J1804" s="266">
        <v>44834</v>
      </c>
      <c r="K1804" t="s">
        <v>45</v>
      </c>
      <c r="L1804" t="s">
        <v>46</v>
      </c>
      <c r="M1804" t="s">
        <v>1042</v>
      </c>
      <c r="N1804" t="s">
        <v>48</v>
      </c>
      <c r="O1804">
        <v>7</v>
      </c>
      <c r="P1804" t="s">
        <v>147</v>
      </c>
      <c r="Q1804" t="s">
        <v>49</v>
      </c>
      <c r="R1804" t="s">
        <v>18</v>
      </c>
      <c r="S1804" t="s">
        <v>53</v>
      </c>
      <c r="U1804" t="s">
        <v>48</v>
      </c>
      <c r="V1804" t="s">
        <v>70</v>
      </c>
      <c r="W1804" s="92"/>
      <c r="X1804" s="92">
        <v>25.3</v>
      </c>
      <c r="Y1804" s="93"/>
      <c r="Z1804" s="93"/>
      <c r="AB1804" s="266">
        <v>43924</v>
      </c>
      <c r="AC1804" s="266">
        <v>43938</v>
      </c>
      <c r="AD1804" t="s">
        <v>54</v>
      </c>
      <c r="AF1804" t="s">
        <v>55</v>
      </c>
      <c r="AG1804" t="s">
        <v>1667</v>
      </c>
      <c r="AH1804" t="s">
        <v>57</v>
      </c>
      <c r="AI1804" t="s">
        <v>88</v>
      </c>
      <c r="AJ1804" s="266">
        <v>43938</v>
      </c>
      <c r="AK1804" s="266">
        <v>44926</v>
      </c>
      <c r="AL1804" s="266">
        <v>44938</v>
      </c>
    </row>
    <row r="1805" spans="1:38">
      <c r="A1805" t="s">
        <v>38</v>
      </c>
      <c r="B1805" t="s">
        <v>39</v>
      </c>
      <c r="C1805" t="s">
        <v>40</v>
      </c>
      <c r="D1805" t="s">
        <v>41</v>
      </c>
      <c r="E1805" t="s">
        <v>1601</v>
      </c>
      <c r="F1805" t="s">
        <v>1602</v>
      </c>
      <c r="G1805" t="s">
        <v>44</v>
      </c>
      <c r="H1805" s="266">
        <v>43709</v>
      </c>
      <c r="I1805" s="266">
        <v>44834</v>
      </c>
      <c r="J1805" s="266">
        <v>44834</v>
      </c>
      <c r="K1805" t="s">
        <v>45</v>
      </c>
      <c r="L1805" t="s">
        <v>46</v>
      </c>
      <c r="M1805" t="s">
        <v>1042</v>
      </c>
      <c r="N1805" t="s">
        <v>48</v>
      </c>
      <c r="O1805">
        <v>7</v>
      </c>
      <c r="P1805" t="s">
        <v>149</v>
      </c>
      <c r="Q1805" t="s">
        <v>49</v>
      </c>
      <c r="R1805" t="s">
        <v>18</v>
      </c>
      <c r="S1805" t="s">
        <v>53</v>
      </c>
      <c r="U1805" t="s">
        <v>51</v>
      </c>
      <c r="V1805" t="s">
        <v>51</v>
      </c>
      <c r="W1805" s="92"/>
      <c r="X1805" s="92">
        <v>66.1</v>
      </c>
      <c r="Y1805" s="93"/>
      <c r="Z1805" s="93"/>
      <c r="AB1805" s="266">
        <v>44001</v>
      </c>
      <c r="AC1805" s="266">
        <v>44064</v>
      </c>
      <c r="AD1805" t="s">
        <v>54</v>
      </c>
      <c r="AF1805" t="s">
        <v>55</v>
      </c>
      <c r="AG1805" t="s">
        <v>1668</v>
      </c>
      <c r="AH1805" t="s">
        <v>57</v>
      </c>
      <c r="AI1805" t="s">
        <v>88</v>
      </c>
      <c r="AJ1805" s="266">
        <v>44064</v>
      </c>
      <c r="AK1805" s="266">
        <v>44926</v>
      </c>
      <c r="AL1805" s="266">
        <v>44938</v>
      </c>
    </row>
    <row r="1806" spans="1:38">
      <c r="A1806" t="s">
        <v>38</v>
      </c>
      <c r="B1806" t="s">
        <v>39</v>
      </c>
      <c r="C1806" t="s">
        <v>40</v>
      </c>
      <c r="D1806" t="s">
        <v>41</v>
      </c>
      <c r="E1806" t="s">
        <v>1601</v>
      </c>
      <c r="F1806" t="s">
        <v>1602</v>
      </c>
      <c r="G1806" t="s">
        <v>44</v>
      </c>
      <c r="H1806" s="266">
        <v>43709</v>
      </c>
      <c r="I1806" s="266">
        <v>44834</v>
      </c>
      <c r="J1806" s="266">
        <v>44834</v>
      </c>
      <c r="K1806" t="s">
        <v>45</v>
      </c>
      <c r="L1806" t="s">
        <v>46</v>
      </c>
      <c r="M1806" t="s">
        <v>1042</v>
      </c>
      <c r="N1806" t="s">
        <v>48</v>
      </c>
      <c r="O1806">
        <v>7</v>
      </c>
      <c r="P1806" t="s">
        <v>150</v>
      </c>
      <c r="Q1806" t="s">
        <v>49</v>
      </c>
      <c r="R1806" t="s">
        <v>18</v>
      </c>
      <c r="S1806" t="s">
        <v>53</v>
      </c>
      <c r="U1806" t="s">
        <v>48</v>
      </c>
      <c r="V1806" t="s">
        <v>48</v>
      </c>
      <c r="W1806" s="92"/>
      <c r="X1806" s="92">
        <v>35.6</v>
      </c>
      <c r="Y1806" s="93"/>
      <c r="Z1806" s="93"/>
      <c r="AB1806" s="266">
        <v>43808</v>
      </c>
      <c r="AC1806" s="266">
        <v>43817</v>
      </c>
      <c r="AD1806" t="s">
        <v>54</v>
      </c>
      <c r="AF1806" t="s">
        <v>55</v>
      </c>
      <c r="AG1806" t="s">
        <v>1669</v>
      </c>
      <c r="AH1806" t="s">
        <v>57</v>
      </c>
      <c r="AI1806" t="s">
        <v>63</v>
      </c>
      <c r="AJ1806" s="266">
        <v>43817</v>
      </c>
      <c r="AK1806" s="266">
        <v>44926</v>
      </c>
      <c r="AL1806" s="266">
        <v>44938</v>
      </c>
    </row>
    <row r="1807" spans="1:38">
      <c r="A1807" t="s">
        <v>38</v>
      </c>
      <c r="B1807" t="s">
        <v>39</v>
      </c>
      <c r="C1807" t="s">
        <v>40</v>
      </c>
      <c r="D1807" t="s">
        <v>41</v>
      </c>
      <c r="E1807" t="s">
        <v>1601</v>
      </c>
      <c r="F1807" t="s">
        <v>1602</v>
      </c>
      <c r="G1807" t="s">
        <v>44</v>
      </c>
      <c r="H1807" s="266">
        <v>43709</v>
      </c>
      <c r="I1807" s="266">
        <v>44834</v>
      </c>
      <c r="J1807" s="266">
        <v>44834</v>
      </c>
      <c r="K1807" t="s">
        <v>45</v>
      </c>
      <c r="L1807" t="s">
        <v>46</v>
      </c>
      <c r="M1807" t="s">
        <v>1042</v>
      </c>
      <c r="N1807" t="s">
        <v>48</v>
      </c>
      <c r="O1807">
        <v>7</v>
      </c>
      <c r="P1807" t="s">
        <v>151</v>
      </c>
      <c r="Q1807" t="s">
        <v>49</v>
      </c>
      <c r="R1807" t="s">
        <v>18</v>
      </c>
      <c r="S1807" t="s">
        <v>53</v>
      </c>
      <c r="U1807" t="s">
        <v>48</v>
      </c>
      <c r="V1807" t="s">
        <v>48</v>
      </c>
      <c r="W1807" s="92"/>
      <c r="X1807" s="92">
        <v>39.8</v>
      </c>
      <c r="Y1807" s="93"/>
      <c r="Z1807" s="93"/>
      <c r="AB1807" s="266">
        <v>43904</v>
      </c>
      <c r="AC1807" s="266">
        <v>43914</v>
      </c>
      <c r="AD1807" t="s">
        <v>54</v>
      </c>
      <c r="AF1807" t="s">
        <v>55</v>
      </c>
      <c r="AG1807" t="s">
        <v>1670</v>
      </c>
      <c r="AJ1807" s="266"/>
      <c r="AK1807" s="266">
        <v>44926</v>
      </c>
      <c r="AL1807" s="266">
        <v>44938</v>
      </c>
    </row>
    <row r="1808" spans="1:38">
      <c r="A1808" t="s">
        <v>38</v>
      </c>
      <c r="B1808" t="s">
        <v>39</v>
      </c>
      <c r="C1808" t="s">
        <v>40</v>
      </c>
      <c r="D1808" t="s">
        <v>41</v>
      </c>
      <c r="E1808" t="s">
        <v>1601</v>
      </c>
      <c r="F1808" t="s">
        <v>1602</v>
      </c>
      <c r="G1808" t="s">
        <v>44</v>
      </c>
      <c r="H1808" s="266">
        <v>43709</v>
      </c>
      <c r="I1808" s="266">
        <v>44834</v>
      </c>
      <c r="J1808" s="266">
        <v>44834</v>
      </c>
      <c r="K1808" t="s">
        <v>45</v>
      </c>
      <c r="L1808" t="s">
        <v>46</v>
      </c>
      <c r="M1808" t="s">
        <v>1042</v>
      </c>
      <c r="N1808" t="s">
        <v>48</v>
      </c>
      <c r="O1808">
        <v>7</v>
      </c>
      <c r="P1808" t="s">
        <v>153</v>
      </c>
      <c r="Q1808" t="s">
        <v>49</v>
      </c>
      <c r="R1808" t="s">
        <v>18</v>
      </c>
      <c r="S1808" t="s">
        <v>53</v>
      </c>
      <c r="U1808" t="s">
        <v>48</v>
      </c>
      <c r="V1808" t="s">
        <v>48</v>
      </c>
      <c r="W1808" s="92"/>
      <c r="X1808" s="92">
        <v>40.5</v>
      </c>
      <c r="Y1808" s="93"/>
      <c r="Z1808" s="93"/>
      <c r="AB1808" s="266">
        <v>43901</v>
      </c>
      <c r="AC1808" s="266">
        <v>43907</v>
      </c>
      <c r="AD1808" t="s">
        <v>54</v>
      </c>
      <c r="AF1808" t="s">
        <v>55</v>
      </c>
      <c r="AG1808" t="s">
        <v>1671</v>
      </c>
      <c r="AJ1808" s="266"/>
      <c r="AK1808" s="266">
        <v>44926</v>
      </c>
      <c r="AL1808" s="266">
        <v>44938</v>
      </c>
    </row>
    <row r="1809" spans="1:38">
      <c r="A1809" t="s">
        <v>38</v>
      </c>
      <c r="B1809" t="s">
        <v>39</v>
      </c>
      <c r="C1809" t="s">
        <v>40</v>
      </c>
      <c r="D1809" t="s">
        <v>41</v>
      </c>
      <c r="E1809" t="s">
        <v>1601</v>
      </c>
      <c r="F1809" t="s">
        <v>1602</v>
      </c>
      <c r="G1809" t="s">
        <v>44</v>
      </c>
      <c r="H1809" s="266">
        <v>43709</v>
      </c>
      <c r="I1809" s="266">
        <v>44834</v>
      </c>
      <c r="J1809" s="266">
        <v>44834</v>
      </c>
      <c r="K1809" t="s">
        <v>45</v>
      </c>
      <c r="L1809" t="s">
        <v>46</v>
      </c>
      <c r="M1809" t="s">
        <v>1042</v>
      </c>
      <c r="N1809" t="s">
        <v>48</v>
      </c>
      <c r="O1809">
        <v>7</v>
      </c>
      <c r="P1809" t="s">
        <v>154</v>
      </c>
      <c r="Q1809" t="s">
        <v>49</v>
      </c>
      <c r="R1809" t="s">
        <v>18</v>
      </c>
      <c r="S1809" t="s">
        <v>53</v>
      </c>
      <c r="U1809" t="s">
        <v>48</v>
      </c>
      <c r="V1809" t="s">
        <v>48</v>
      </c>
      <c r="W1809" s="92"/>
      <c r="X1809" s="92">
        <v>39.7</v>
      </c>
      <c r="Y1809" s="93"/>
      <c r="Z1809" s="93"/>
      <c r="AB1809" s="266">
        <v>43892</v>
      </c>
      <c r="AC1809" s="266">
        <v>43901</v>
      </c>
      <c r="AD1809" t="s">
        <v>54</v>
      </c>
      <c r="AF1809" t="s">
        <v>55</v>
      </c>
      <c r="AG1809" t="s">
        <v>1672</v>
      </c>
      <c r="AH1809" t="s">
        <v>57</v>
      </c>
      <c r="AI1809" t="s">
        <v>63</v>
      </c>
      <c r="AJ1809" s="266">
        <v>43901</v>
      </c>
      <c r="AK1809" s="266">
        <v>44926</v>
      </c>
      <c r="AL1809" s="266">
        <v>44938</v>
      </c>
    </row>
    <row r="1810" spans="1:38">
      <c r="A1810" t="s">
        <v>38</v>
      </c>
      <c r="B1810" t="s">
        <v>39</v>
      </c>
      <c r="C1810" t="s">
        <v>40</v>
      </c>
      <c r="D1810" t="s">
        <v>41</v>
      </c>
      <c r="E1810" t="s">
        <v>1601</v>
      </c>
      <c r="F1810" t="s">
        <v>1602</v>
      </c>
      <c r="G1810" t="s">
        <v>44</v>
      </c>
      <c r="H1810" s="266">
        <v>43709</v>
      </c>
      <c r="I1810" s="266">
        <v>44834</v>
      </c>
      <c r="J1810" s="266">
        <v>44834</v>
      </c>
      <c r="K1810" t="s">
        <v>45</v>
      </c>
      <c r="L1810" t="s">
        <v>46</v>
      </c>
      <c r="M1810" t="s">
        <v>1042</v>
      </c>
      <c r="N1810" t="s">
        <v>48</v>
      </c>
      <c r="O1810">
        <v>7</v>
      </c>
      <c r="P1810" t="s">
        <v>155</v>
      </c>
      <c r="Q1810" t="s">
        <v>49</v>
      </c>
      <c r="R1810" t="s">
        <v>18</v>
      </c>
      <c r="S1810" t="s">
        <v>53</v>
      </c>
      <c r="U1810" t="s">
        <v>51</v>
      </c>
      <c r="V1810" t="s">
        <v>51</v>
      </c>
      <c r="W1810" s="92"/>
      <c r="X1810" s="92">
        <v>50.7</v>
      </c>
      <c r="Y1810" s="93"/>
      <c r="Z1810" s="93"/>
      <c r="AB1810" s="266">
        <v>43810</v>
      </c>
      <c r="AC1810" s="266">
        <v>43823</v>
      </c>
      <c r="AD1810" t="s">
        <v>54</v>
      </c>
      <c r="AF1810" t="s">
        <v>55</v>
      </c>
      <c r="AG1810" t="s">
        <v>1673</v>
      </c>
      <c r="AH1810" t="s">
        <v>57</v>
      </c>
      <c r="AI1810" t="s">
        <v>105</v>
      </c>
      <c r="AJ1810" s="266">
        <v>43823</v>
      </c>
      <c r="AK1810" s="266">
        <v>44926</v>
      </c>
      <c r="AL1810" s="266">
        <v>44938</v>
      </c>
    </row>
    <row r="1811" spans="1:38">
      <c r="A1811" t="s">
        <v>38</v>
      </c>
      <c r="B1811" t="s">
        <v>39</v>
      </c>
      <c r="C1811" t="s">
        <v>40</v>
      </c>
      <c r="D1811" t="s">
        <v>41</v>
      </c>
      <c r="E1811" t="s">
        <v>1601</v>
      </c>
      <c r="F1811" t="s">
        <v>1602</v>
      </c>
      <c r="G1811" t="s">
        <v>44</v>
      </c>
      <c r="H1811" s="266">
        <v>43709</v>
      </c>
      <c r="I1811" s="266">
        <v>44834</v>
      </c>
      <c r="J1811" s="266">
        <v>44834</v>
      </c>
      <c r="K1811" t="s">
        <v>45</v>
      </c>
      <c r="L1811" t="s">
        <v>46</v>
      </c>
      <c r="M1811" t="s">
        <v>1042</v>
      </c>
      <c r="N1811" t="s">
        <v>48</v>
      </c>
      <c r="O1811">
        <v>7</v>
      </c>
      <c r="P1811" t="s">
        <v>156</v>
      </c>
      <c r="Q1811" t="s">
        <v>49</v>
      </c>
      <c r="R1811" t="s">
        <v>18</v>
      </c>
      <c r="S1811" t="s">
        <v>53</v>
      </c>
      <c r="U1811" t="s">
        <v>51</v>
      </c>
      <c r="V1811" t="s">
        <v>51</v>
      </c>
      <c r="W1811" s="92"/>
      <c r="X1811" s="92">
        <v>59.9</v>
      </c>
      <c r="Y1811" s="93"/>
      <c r="Z1811" s="93"/>
      <c r="AB1811" s="266">
        <v>43895</v>
      </c>
      <c r="AC1811" s="266">
        <v>43903</v>
      </c>
      <c r="AD1811" t="s">
        <v>54</v>
      </c>
      <c r="AF1811" t="s">
        <v>55</v>
      </c>
      <c r="AG1811" t="s">
        <v>1674</v>
      </c>
      <c r="AH1811" t="s">
        <v>57</v>
      </c>
      <c r="AI1811" t="s">
        <v>105</v>
      </c>
      <c r="AJ1811" s="266">
        <v>43903</v>
      </c>
      <c r="AK1811" s="266">
        <v>44926</v>
      </c>
      <c r="AL1811" s="266">
        <v>44938</v>
      </c>
    </row>
    <row r="1812" spans="1:38">
      <c r="A1812" t="s">
        <v>38</v>
      </c>
      <c r="B1812" t="s">
        <v>39</v>
      </c>
      <c r="C1812" t="s">
        <v>40</v>
      </c>
      <c r="D1812" t="s">
        <v>41</v>
      </c>
      <c r="E1812" t="s">
        <v>1601</v>
      </c>
      <c r="F1812" t="s">
        <v>1602</v>
      </c>
      <c r="G1812" t="s">
        <v>44</v>
      </c>
      <c r="H1812" s="266">
        <v>43709</v>
      </c>
      <c r="I1812" s="266">
        <v>44834</v>
      </c>
      <c r="J1812" s="266">
        <v>44834</v>
      </c>
      <c r="K1812" t="s">
        <v>45</v>
      </c>
      <c r="L1812" t="s">
        <v>46</v>
      </c>
      <c r="M1812" t="s">
        <v>1042</v>
      </c>
      <c r="N1812" t="s">
        <v>48</v>
      </c>
      <c r="O1812">
        <v>7</v>
      </c>
      <c r="P1812" t="s">
        <v>157</v>
      </c>
      <c r="Q1812" t="s">
        <v>49</v>
      </c>
      <c r="R1812" t="s">
        <v>18</v>
      </c>
      <c r="S1812" t="s">
        <v>53</v>
      </c>
      <c r="T1812" t="s">
        <v>60</v>
      </c>
      <c r="U1812" t="s">
        <v>60</v>
      </c>
      <c r="V1812" t="s">
        <v>60</v>
      </c>
      <c r="W1812" s="92">
        <v>72.2</v>
      </c>
      <c r="X1812" s="92">
        <v>70.5</v>
      </c>
      <c r="Y1812" s="93">
        <v>5415000</v>
      </c>
      <c r="Z1812" s="93">
        <v>75000</v>
      </c>
      <c r="AA1812" t="s">
        <v>61</v>
      </c>
      <c r="AB1812" s="266">
        <v>44390</v>
      </c>
      <c r="AC1812" s="266">
        <v>44405</v>
      </c>
      <c r="AD1812" t="s">
        <v>54</v>
      </c>
      <c r="AF1812" t="s">
        <v>55</v>
      </c>
      <c r="AG1812" t="s">
        <v>1675</v>
      </c>
      <c r="AJ1812" s="266"/>
      <c r="AK1812" s="266">
        <v>44926</v>
      </c>
      <c r="AL1812" s="266">
        <v>44938</v>
      </c>
    </row>
    <row r="1813" spans="1:38">
      <c r="A1813" t="s">
        <v>38</v>
      </c>
      <c r="B1813" t="s">
        <v>39</v>
      </c>
      <c r="C1813" t="s">
        <v>40</v>
      </c>
      <c r="D1813" t="s">
        <v>41</v>
      </c>
      <c r="E1813" t="s">
        <v>1601</v>
      </c>
      <c r="F1813" t="s">
        <v>1602</v>
      </c>
      <c r="G1813" t="s">
        <v>44</v>
      </c>
      <c r="H1813" s="266">
        <v>43709</v>
      </c>
      <c r="I1813" s="266">
        <v>44834</v>
      </c>
      <c r="J1813" s="266">
        <v>44834</v>
      </c>
      <c r="K1813" t="s">
        <v>45</v>
      </c>
      <c r="L1813" t="s">
        <v>46</v>
      </c>
      <c r="M1813" t="s">
        <v>1042</v>
      </c>
      <c r="N1813" t="s">
        <v>48</v>
      </c>
      <c r="O1813">
        <v>7</v>
      </c>
      <c r="P1813" t="s">
        <v>158</v>
      </c>
      <c r="Q1813" t="s">
        <v>49</v>
      </c>
      <c r="R1813" t="s">
        <v>18</v>
      </c>
      <c r="S1813" t="s">
        <v>53</v>
      </c>
      <c r="T1813" t="s">
        <v>51</v>
      </c>
      <c r="U1813" t="s">
        <v>51</v>
      </c>
      <c r="V1813" t="s">
        <v>51</v>
      </c>
      <c r="W1813" s="92">
        <v>54.5</v>
      </c>
      <c r="X1813" s="92">
        <v>53.5</v>
      </c>
      <c r="Y1813" s="93">
        <v>4060250</v>
      </c>
      <c r="Z1813" s="93">
        <v>74500</v>
      </c>
      <c r="AA1813" t="s">
        <v>61</v>
      </c>
      <c r="AB1813" s="266">
        <v>44195</v>
      </c>
      <c r="AC1813" s="266">
        <v>44222</v>
      </c>
      <c r="AD1813" t="s">
        <v>54</v>
      </c>
      <c r="AF1813" t="s">
        <v>55</v>
      </c>
      <c r="AG1813" t="s">
        <v>1676</v>
      </c>
      <c r="AJ1813" s="266"/>
      <c r="AK1813" s="266">
        <v>44926</v>
      </c>
      <c r="AL1813" s="266">
        <v>44938</v>
      </c>
    </row>
    <row r="1814" spans="1:38">
      <c r="A1814" t="s">
        <v>38</v>
      </c>
      <c r="B1814" t="s">
        <v>39</v>
      </c>
      <c r="C1814" t="s">
        <v>40</v>
      </c>
      <c r="D1814" t="s">
        <v>41</v>
      </c>
      <c r="E1814" t="s">
        <v>1601</v>
      </c>
      <c r="F1814" t="s">
        <v>1602</v>
      </c>
      <c r="G1814" t="s">
        <v>44</v>
      </c>
      <c r="H1814" s="266">
        <v>43709</v>
      </c>
      <c r="I1814" s="266">
        <v>44834</v>
      </c>
      <c r="J1814" s="266">
        <v>44834</v>
      </c>
      <c r="K1814" t="s">
        <v>45</v>
      </c>
      <c r="L1814" t="s">
        <v>46</v>
      </c>
      <c r="M1814" t="s">
        <v>1042</v>
      </c>
      <c r="N1814" t="s">
        <v>48</v>
      </c>
      <c r="O1814">
        <v>8</v>
      </c>
      <c r="P1814" t="s">
        <v>160</v>
      </c>
      <c r="Q1814" t="s">
        <v>49</v>
      </c>
      <c r="R1814" t="s">
        <v>18</v>
      </c>
      <c r="S1814" t="s">
        <v>53</v>
      </c>
      <c r="U1814" t="s">
        <v>51</v>
      </c>
      <c r="V1814" t="s">
        <v>51</v>
      </c>
      <c r="W1814" s="92"/>
      <c r="X1814" s="92">
        <v>53.6</v>
      </c>
      <c r="Y1814" s="93">
        <v>3719840</v>
      </c>
      <c r="Z1814" s="93">
        <v>69400</v>
      </c>
      <c r="AA1814" t="s">
        <v>1052</v>
      </c>
      <c r="AB1814" s="266">
        <v>44086</v>
      </c>
      <c r="AC1814" s="266">
        <v>44096</v>
      </c>
      <c r="AD1814" t="s">
        <v>54</v>
      </c>
      <c r="AF1814" t="s">
        <v>55</v>
      </c>
      <c r="AG1814" t="s">
        <v>1677</v>
      </c>
      <c r="AH1814" t="s">
        <v>57</v>
      </c>
      <c r="AI1814" t="s">
        <v>78</v>
      </c>
      <c r="AJ1814" s="266">
        <v>44096</v>
      </c>
      <c r="AK1814" s="266">
        <v>44926</v>
      </c>
      <c r="AL1814" s="266">
        <v>44938</v>
      </c>
    </row>
    <row r="1815" spans="1:38">
      <c r="A1815" t="s">
        <v>38</v>
      </c>
      <c r="B1815" t="s">
        <v>39</v>
      </c>
      <c r="C1815" t="s">
        <v>40</v>
      </c>
      <c r="D1815" t="s">
        <v>41</v>
      </c>
      <c r="E1815" t="s">
        <v>1601</v>
      </c>
      <c r="F1815" t="s">
        <v>1602</v>
      </c>
      <c r="G1815" t="s">
        <v>44</v>
      </c>
      <c r="H1815" s="266">
        <v>43709</v>
      </c>
      <c r="I1815" s="266">
        <v>44834</v>
      </c>
      <c r="J1815" s="266">
        <v>44834</v>
      </c>
      <c r="K1815" t="s">
        <v>45</v>
      </c>
      <c r="L1815" t="s">
        <v>46</v>
      </c>
      <c r="M1815" t="s">
        <v>1042</v>
      </c>
      <c r="N1815" t="s">
        <v>48</v>
      </c>
      <c r="O1815">
        <v>8</v>
      </c>
      <c r="P1815" t="s">
        <v>162</v>
      </c>
      <c r="Q1815" t="s">
        <v>49</v>
      </c>
      <c r="R1815" t="s">
        <v>18</v>
      </c>
      <c r="S1815" t="s">
        <v>53</v>
      </c>
      <c r="U1815" t="s">
        <v>48</v>
      </c>
      <c r="V1815" t="s">
        <v>70</v>
      </c>
      <c r="W1815" s="92"/>
      <c r="X1815" s="92">
        <v>25.3</v>
      </c>
      <c r="Y1815" s="93"/>
      <c r="Z1815" s="93"/>
      <c r="AB1815" s="266">
        <v>44011</v>
      </c>
      <c r="AC1815" s="266">
        <v>44041</v>
      </c>
      <c r="AD1815" t="s">
        <v>54</v>
      </c>
      <c r="AF1815" t="s">
        <v>55</v>
      </c>
      <c r="AG1815" t="s">
        <v>1678</v>
      </c>
      <c r="AH1815" t="s">
        <v>57</v>
      </c>
      <c r="AI1815" t="s">
        <v>540</v>
      </c>
      <c r="AJ1815" s="266">
        <v>44041</v>
      </c>
      <c r="AK1815" s="266">
        <v>44926</v>
      </c>
      <c r="AL1815" s="266">
        <v>44938</v>
      </c>
    </row>
    <row r="1816" spans="1:38">
      <c r="A1816" t="s">
        <v>38</v>
      </c>
      <c r="B1816" t="s">
        <v>39</v>
      </c>
      <c r="C1816" t="s">
        <v>40</v>
      </c>
      <c r="D1816" t="s">
        <v>41</v>
      </c>
      <c r="E1816" t="s">
        <v>1601</v>
      </c>
      <c r="F1816" t="s">
        <v>1602</v>
      </c>
      <c r="G1816" t="s">
        <v>44</v>
      </c>
      <c r="H1816" s="266">
        <v>43709</v>
      </c>
      <c r="I1816" s="266">
        <v>44834</v>
      </c>
      <c r="J1816" s="266">
        <v>44834</v>
      </c>
      <c r="K1816" t="s">
        <v>45</v>
      </c>
      <c r="L1816" t="s">
        <v>46</v>
      </c>
      <c r="M1816" t="s">
        <v>1042</v>
      </c>
      <c r="N1816" t="s">
        <v>48</v>
      </c>
      <c r="O1816">
        <v>8</v>
      </c>
      <c r="P1816" t="s">
        <v>163</v>
      </c>
      <c r="Q1816" t="s">
        <v>49</v>
      </c>
      <c r="R1816" t="s">
        <v>18</v>
      </c>
      <c r="S1816" t="s">
        <v>53</v>
      </c>
      <c r="U1816" t="s">
        <v>51</v>
      </c>
      <c r="V1816" t="s">
        <v>51</v>
      </c>
      <c r="W1816" s="92"/>
      <c r="X1816" s="92">
        <v>63.3</v>
      </c>
      <c r="Y1816" s="93"/>
      <c r="Z1816" s="93"/>
      <c r="AB1816" s="266">
        <v>44042</v>
      </c>
      <c r="AC1816" s="266">
        <v>44062</v>
      </c>
      <c r="AD1816" t="s">
        <v>54</v>
      </c>
      <c r="AF1816" t="s">
        <v>55</v>
      </c>
      <c r="AG1816" t="s">
        <v>1679</v>
      </c>
      <c r="AJ1816" s="266"/>
      <c r="AK1816" s="266">
        <v>44926</v>
      </c>
      <c r="AL1816" s="266">
        <v>44938</v>
      </c>
    </row>
    <row r="1817" spans="1:38">
      <c r="A1817" t="s">
        <v>38</v>
      </c>
      <c r="B1817" t="s">
        <v>39</v>
      </c>
      <c r="C1817" t="s">
        <v>40</v>
      </c>
      <c r="D1817" t="s">
        <v>41</v>
      </c>
      <c r="E1817" t="s">
        <v>1601</v>
      </c>
      <c r="F1817" t="s">
        <v>1602</v>
      </c>
      <c r="G1817" t="s">
        <v>44</v>
      </c>
      <c r="H1817" s="266">
        <v>43709</v>
      </c>
      <c r="I1817" s="266">
        <v>44834</v>
      </c>
      <c r="J1817" s="266">
        <v>44834</v>
      </c>
      <c r="K1817" t="s">
        <v>45</v>
      </c>
      <c r="L1817" t="s">
        <v>46</v>
      </c>
      <c r="M1817" t="s">
        <v>1042</v>
      </c>
      <c r="N1817" t="s">
        <v>48</v>
      </c>
      <c r="O1817">
        <v>8</v>
      </c>
      <c r="P1817" t="s">
        <v>164</v>
      </c>
      <c r="Q1817" t="s">
        <v>49</v>
      </c>
      <c r="R1817" t="s">
        <v>18</v>
      </c>
      <c r="S1817" t="s">
        <v>53</v>
      </c>
      <c r="U1817" t="s">
        <v>48</v>
      </c>
      <c r="V1817" t="s">
        <v>48</v>
      </c>
      <c r="W1817" s="92"/>
      <c r="X1817" s="92">
        <v>35.6</v>
      </c>
      <c r="Y1817" s="93"/>
      <c r="Z1817" s="93"/>
      <c r="AB1817" s="266">
        <v>44127</v>
      </c>
      <c r="AC1817" s="266">
        <v>44145</v>
      </c>
      <c r="AD1817" t="s">
        <v>54</v>
      </c>
      <c r="AF1817" t="s">
        <v>55</v>
      </c>
      <c r="AG1817" t="s">
        <v>1680</v>
      </c>
      <c r="AH1817" t="s">
        <v>57</v>
      </c>
      <c r="AI1817" t="s">
        <v>88</v>
      </c>
      <c r="AJ1817" s="266">
        <v>44145</v>
      </c>
      <c r="AK1817" s="266">
        <v>44926</v>
      </c>
      <c r="AL1817" s="266">
        <v>44938</v>
      </c>
    </row>
    <row r="1818" spans="1:38">
      <c r="A1818" t="s">
        <v>38</v>
      </c>
      <c r="B1818" t="s">
        <v>39</v>
      </c>
      <c r="C1818" t="s">
        <v>40</v>
      </c>
      <c r="D1818" t="s">
        <v>41</v>
      </c>
      <c r="E1818" t="s">
        <v>1601</v>
      </c>
      <c r="F1818" t="s">
        <v>1602</v>
      </c>
      <c r="G1818" t="s">
        <v>44</v>
      </c>
      <c r="H1818" s="266">
        <v>43709</v>
      </c>
      <c r="I1818" s="266">
        <v>44834</v>
      </c>
      <c r="J1818" s="266">
        <v>44834</v>
      </c>
      <c r="K1818" t="s">
        <v>45</v>
      </c>
      <c r="L1818" t="s">
        <v>46</v>
      </c>
      <c r="M1818" t="s">
        <v>1042</v>
      </c>
      <c r="N1818" t="s">
        <v>48</v>
      </c>
      <c r="O1818">
        <v>8</v>
      </c>
      <c r="P1818" t="s">
        <v>166</v>
      </c>
      <c r="Q1818" t="s">
        <v>49</v>
      </c>
      <c r="R1818" t="s">
        <v>18</v>
      </c>
      <c r="S1818" t="s">
        <v>53</v>
      </c>
      <c r="T1818" t="s">
        <v>48</v>
      </c>
      <c r="U1818" t="s">
        <v>48</v>
      </c>
      <c r="V1818" t="s">
        <v>48</v>
      </c>
      <c r="W1818" s="92">
        <v>41.5</v>
      </c>
      <c r="X1818" s="92">
        <v>40.5</v>
      </c>
      <c r="Y1818" s="93">
        <v>3361500</v>
      </c>
      <c r="Z1818" s="93">
        <v>81000</v>
      </c>
      <c r="AA1818" t="s">
        <v>61</v>
      </c>
      <c r="AB1818" s="266">
        <v>44216</v>
      </c>
      <c r="AC1818" s="266">
        <v>44228</v>
      </c>
      <c r="AD1818" t="s">
        <v>54</v>
      </c>
      <c r="AF1818" t="s">
        <v>55</v>
      </c>
      <c r="AG1818" t="s">
        <v>1681</v>
      </c>
      <c r="AJ1818" s="266"/>
      <c r="AK1818" s="266">
        <v>44926</v>
      </c>
      <c r="AL1818" s="266">
        <v>44938</v>
      </c>
    </row>
    <row r="1819" spans="1:38">
      <c r="A1819" t="s">
        <v>38</v>
      </c>
      <c r="B1819" t="s">
        <v>39</v>
      </c>
      <c r="C1819" t="s">
        <v>40</v>
      </c>
      <c r="D1819" t="s">
        <v>41</v>
      </c>
      <c r="E1819" t="s">
        <v>1601</v>
      </c>
      <c r="F1819" t="s">
        <v>1602</v>
      </c>
      <c r="G1819" t="s">
        <v>44</v>
      </c>
      <c r="H1819" s="266">
        <v>43709</v>
      </c>
      <c r="I1819" s="266">
        <v>44834</v>
      </c>
      <c r="J1819" s="266">
        <v>44834</v>
      </c>
      <c r="K1819" t="s">
        <v>45</v>
      </c>
      <c r="L1819" t="s">
        <v>46</v>
      </c>
      <c r="M1819" t="s">
        <v>1042</v>
      </c>
      <c r="N1819" t="s">
        <v>48</v>
      </c>
      <c r="O1819">
        <v>8</v>
      </c>
      <c r="P1819" t="s">
        <v>167</v>
      </c>
      <c r="Q1819" t="s">
        <v>49</v>
      </c>
      <c r="R1819" t="s">
        <v>18</v>
      </c>
      <c r="S1819" t="s">
        <v>53</v>
      </c>
      <c r="U1819" t="s">
        <v>48</v>
      </c>
      <c r="V1819" t="s">
        <v>48</v>
      </c>
      <c r="W1819" s="92"/>
      <c r="X1819" s="92">
        <v>39.8</v>
      </c>
      <c r="Y1819" s="93"/>
      <c r="Z1819" s="93"/>
      <c r="AB1819" s="266">
        <v>44042</v>
      </c>
      <c r="AC1819" s="266">
        <v>44062</v>
      </c>
      <c r="AD1819" t="s">
        <v>54</v>
      </c>
      <c r="AF1819" t="s">
        <v>55</v>
      </c>
      <c r="AG1819" t="s">
        <v>1682</v>
      </c>
      <c r="AH1819" t="s">
        <v>57</v>
      </c>
      <c r="AI1819" t="s">
        <v>78</v>
      </c>
      <c r="AJ1819" s="266">
        <v>44062</v>
      </c>
      <c r="AK1819" s="266">
        <v>44926</v>
      </c>
      <c r="AL1819" s="266">
        <v>44938</v>
      </c>
    </row>
    <row r="1820" spans="1:38">
      <c r="A1820" t="s">
        <v>38</v>
      </c>
      <c r="B1820" t="s">
        <v>39</v>
      </c>
      <c r="C1820" t="s">
        <v>40</v>
      </c>
      <c r="D1820" t="s">
        <v>41</v>
      </c>
      <c r="E1820" t="s">
        <v>1601</v>
      </c>
      <c r="F1820" t="s">
        <v>1602</v>
      </c>
      <c r="G1820" t="s">
        <v>44</v>
      </c>
      <c r="H1820" s="266">
        <v>43709</v>
      </c>
      <c r="I1820" s="266">
        <v>44834</v>
      </c>
      <c r="J1820" s="266">
        <v>44834</v>
      </c>
      <c r="K1820" t="s">
        <v>45</v>
      </c>
      <c r="L1820" t="s">
        <v>46</v>
      </c>
      <c r="M1820" t="s">
        <v>1042</v>
      </c>
      <c r="N1820" t="s">
        <v>48</v>
      </c>
      <c r="O1820">
        <v>8</v>
      </c>
      <c r="P1820" t="s">
        <v>168</v>
      </c>
      <c r="Q1820" t="s">
        <v>49</v>
      </c>
      <c r="R1820" t="s">
        <v>18</v>
      </c>
      <c r="S1820" t="s">
        <v>53</v>
      </c>
      <c r="T1820" t="s">
        <v>48</v>
      </c>
      <c r="U1820" t="s">
        <v>48</v>
      </c>
      <c r="V1820" t="s">
        <v>48</v>
      </c>
      <c r="W1820" s="92">
        <v>40.5</v>
      </c>
      <c r="X1820" s="92">
        <v>39.7</v>
      </c>
      <c r="Y1820" s="93">
        <v>3288600</v>
      </c>
      <c r="Z1820" s="93">
        <v>81200</v>
      </c>
      <c r="AA1820" t="s">
        <v>61</v>
      </c>
      <c r="AB1820" s="266">
        <v>44162</v>
      </c>
      <c r="AC1820" s="266">
        <v>44193</v>
      </c>
      <c r="AD1820" t="s">
        <v>54</v>
      </c>
      <c r="AF1820" t="s">
        <v>55</v>
      </c>
      <c r="AG1820" t="s">
        <v>1683</v>
      </c>
      <c r="AH1820" t="s">
        <v>57</v>
      </c>
      <c r="AI1820" t="s">
        <v>88</v>
      </c>
      <c r="AJ1820" s="266">
        <v>44193</v>
      </c>
      <c r="AK1820" s="266">
        <v>44926</v>
      </c>
      <c r="AL1820" s="266">
        <v>44938</v>
      </c>
    </row>
    <row r="1821" spans="1:38">
      <c r="A1821" t="s">
        <v>38</v>
      </c>
      <c r="B1821" t="s">
        <v>39</v>
      </c>
      <c r="C1821" t="s">
        <v>40</v>
      </c>
      <c r="D1821" t="s">
        <v>41</v>
      </c>
      <c r="E1821" t="s">
        <v>1601</v>
      </c>
      <c r="F1821" t="s">
        <v>1602</v>
      </c>
      <c r="G1821" t="s">
        <v>44</v>
      </c>
      <c r="H1821" s="266">
        <v>43709</v>
      </c>
      <c r="I1821" s="266">
        <v>44834</v>
      </c>
      <c r="J1821" s="266">
        <v>44834</v>
      </c>
      <c r="K1821" t="s">
        <v>45</v>
      </c>
      <c r="L1821" t="s">
        <v>46</v>
      </c>
      <c r="M1821" t="s">
        <v>1042</v>
      </c>
      <c r="N1821" t="s">
        <v>48</v>
      </c>
      <c r="O1821">
        <v>8</v>
      </c>
      <c r="P1821" t="s">
        <v>169</v>
      </c>
      <c r="Q1821" t="s">
        <v>49</v>
      </c>
      <c r="R1821" t="s">
        <v>18</v>
      </c>
      <c r="S1821" t="s">
        <v>53</v>
      </c>
      <c r="U1821" t="s">
        <v>51</v>
      </c>
      <c r="V1821" t="s">
        <v>51</v>
      </c>
      <c r="W1821" s="92"/>
      <c r="X1821" s="92">
        <v>53.5</v>
      </c>
      <c r="Y1821" s="93"/>
      <c r="Z1821" s="93"/>
      <c r="AB1821" s="266">
        <v>44021</v>
      </c>
      <c r="AC1821" s="266">
        <v>44049</v>
      </c>
      <c r="AD1821" t="s">
        <v>54</v>
      </c>
      <c r="AF1821" t="s">
        <v>55</v>
      </c>
      <c r="AG1821" t="s">
        <v>1684</v>
      </c>
      <c r="AH1821" t="s">
        <v>57</v>
      </c>
      <c r="AI1821" t="s">
        <v>88</v>
      </c>
      <c r="AJ1821" s="266">
        <v>44049</v>
      </c>
      <c r="AK1821" s="266">
        <v>44926</v>
      </c>
      <c r="AL1821" s="266">
        <v>44938</v>
      </c>
    </row>
    <row r="1822" spans="1:38">
      <c r="A1822" t="s">
        <v>38</v>
      </c>
      <c r="B1822" t="s">
        <v>39</v>
      </c>
      <c r="C1822" t="s">
        <v>40</v>
      </c>
      <c r="D1822" t="s">
        <v>41</v>
      </c>
      <c r="E1822" t="s">
        <v>1601</v>
      </c>
      <c r="F1822" t="s">
        <v>1602</v>
      </c>
      <c r="G1822" t="s">
        <v>44</v>
      </c>
      <c r="H1822" s="266">
        <v>43709</v>
      </c>
      <c r="I1822" s="266">
        <v>44834</v>
      </c>
      <c r="J1822" s="266">
        <v>44834</v>
      </c>
      <c r="K1822" t="s">
        <v>45</v>
      </c>
      <c r="L1822" t="s">
        <v>46</v>
      </c>
      <c r="M1822" t="s">
        <v>1042</v>
      </c>
      <c r="N1822" t="s">
        <v>48</v>
      </c>
      <c r="O1822">
        <v>8</v>
      </c>
      <c r="P1822" t="s">
        <v>170</v>
      </c>
      <c r="Q1822" t="s">
        <v>49</v>
      </c>
      <c r="R1822" t="s">
        <v>18</v>
      </c>
      <c r="S1822" t="s">
        <v>53</v>
      </c>
      <c r="U1822" t="s">
        <v>51</v>
      </c>
      <c r="V1822" t="s">
        <v>51</v>
      </c>
      <c r="W1822" s="92"/>
      <c r="X1822" s="92">
        <v>56.9</v>
      </c>
      <c r="Y1822" s="93">
        <v>3991535</v>
      </c>
      <c r="Z1822" s="93">
        <v>70150</v>
      </c>
      <c r="AA1822" t="s">
        <v>1052</v>
      </c>
      <c r="AB1822" s="266">
        <v>44098</v>
      </c>
      <c r="AC1822" s="266">
        <v>44106</v>
      </c>
      <c r="AD1822" t="s">
        <v>54</v>
      </c>
      <c r="AF1822" t="s">
        <v>55</v>
      </c>
      <c r="AG1822" t="s">
        <v>1685</v>
      </c>
      <c r="AJ1822" s="266"/>
      <c r="AK1822" s="266">
        <v>44926</v>
      </c>
      <c r="AL1822" s="266">
        <v>44938</v>
      </c>
    </row>
    <row r="1823" spans="1:38">
      <c r="A1823" t="s">
        <v>38</v>
      </c>
      <c r="B1823" t="s">
        <v>39</v>
      </c>
      <c r="C1823" t="s">
        <v>40</v>
      </c>
      <c r="D1823" t="s">
        <v>41</v>
      </c>
      <c r="E1823" t="s">
        <v>1601</v>
      </c>
      <c r="F1823" t="s">
        <v>1602</v>
      </c>
      <c r="G1823" t="s">
        <v>44</v>
      </c>
      <c r="H1823" s="266">
        <v>43709</v>
      </c>
      <c r="I1823" s="266">
        <v>44834</v>
      </c>
      <c r="J1823" s="266">
        <v>44834</v>
      </c>
      <c r="K1823" t="s">
        <v>45</v>
      </c>
      <c r="L1823" t="s">
        <v>46</v>
      </c>
      <c r="M1823" t="s">
        <v>1042</v>
      </c>
      <c r="N1823" t="s">
        <v>48</v>
      </c>
      <c r="O1823">
        <v>8</v>
      </c>
      <c r="P1823" t="s">
        <v>171</v>
      </c>
      <c r="Q1823" t="s">
        <v>49</v>
      </c>
      <c r="R1823" t="s">
        <v>18</v>
      </c>
      <c r="S1823" t="s">
        <v>53</v>
      </c>
      <c r="U1823" t="s">
        <v>60</v>
      </c>
      <c r="V1823" t="s">
        <v>60</v>
      </c>
      <c r="W1823" s="92"/>
      <c r="X1823" s="92">
        <v>71.2</v>
      </c>
      <c r="Y1823" s="93">
        <v>4485600</v>
      </c>
      <c r="Z1823" s="93">
        <v>63000</v>
      </c>
      <c r="AA1823" t="s">
        <v>1052</v>
      </c>
      <c r="AB1823" s="266">
        <v>44119</v>
      </c>
      <c r="AC1823" s="266">
        <v>44137</v>
      </c>
      <c r="AD1823" t="s">
        <v>54</v>
      </c>
      <c r="AF1823" t="s">
        <v>55</v>
      </c>
      <c r="AG1823" t="s">
        <v>1686</v>
      </c>
      <c r="AH1823" t="s">
        <v>57</v>
      </c>
      <c r="AI1823" t="s">
        <v>78</v>
      </c>
      <c r="AJ1823" s="266">
        <v>44137</v>
      </c>
      <c r="AK1823" s="266">
        <v>44926</v>
      </c>
      <c r="AL1823" s="266">
        <v>44938</v>
      </c>
    </row>
    <row r="1824" spans="1:38">
      <c r="A1824" t="s">
        <v>38</v>
      </c>
      <c r="B1824" t="s">
        <v>39</v>
      </c>
      <c r="C1824" t="s">
        <v>40</v>
      </c>
      <c r="D1824" t="s">
        <v>41</v>
      </c>
      <c r="E1824" t="s">
        <v>1601</v>
      </c>
      <c r="F1824" t="s">
        <v>1602</v>
      </c>
      <c r="G1824" t="s">
        <v>44</v>
      </c>
      <c r="H1824" s="266">
        <v>43709</v>
      </c>
      <c r="I1824" s="266">
        <v>44834</v>
      </c>
      <c r="J1824" s="266">
        <v>44834</v>
      </c>
      <c r="K1824" t="s">
        <v>45</v>
      </c>
      <c r="L1824" t="s">
        <v>46</v>
      </c>
      <c r="M1824" t="s">
        <v>1042</v>
      </c>
      <c r="N1824" t="s">
        <v>48</v>
      </c>
      <c r="O1824">
        <v>8</v>
      </c>
      <c r="P1824" t="s">
        <v>172</v>
      </c>
      <c r="Q1824" t="s">
        <v>49</v>
      </c>
      <c r="R1824" t="s">
        <v>18</v>
      </c>
      <c r="S1824" t="s">
        <v>53</v>
      </c>
      <c r="U1824" t="s">
        <v>51</v>
      </c>
      <c r="V1824" t="s">
        <v>51</v>
      </c>
      <c r="W1824" s="92"/>
      <c r="X1824" s="92">
        <v>50.7</v>
      </c>
      <c r="Y1824" s="93"/>
      <c r="Z1824" s="93"/>
      <c r="AB1824" s="266">
        <v>43882</v>
      </c>
      <c r="AC1824" s="266">
        <v>43902</v>
      </c>
      <c r="AD1824" t="s">
        <v>54</v>
      </c>
      <c r="AF1824" t="s">
        <v>55</v>
      </c>
      <c r="AG1824" t="s">
        <v>1687</v>
      </c>
      <c r="AH1824" t="s">
        <v>57</v>
      </c>
      <c r="AI1824" t="s">
        <v>88</v>
      </c>
      <c r="AJ1824" s="266">
        <v>43902</v>
      </c>
      <c r="AK1824" s="266">
        <v>44926</v>
      </c>
      <c r="AL1824" s="266">
        <v>44938</v>
      </c>
    </row>
    <row r="1825" spans="1:38">
      <c r="A1825" t="s">
        <v>38</v>
      </c>
      <c r="B1825" t="s">
        <v>39</v>
      </c>
      <c r="C1825" t="s">
        <v>40</v>
      </c>
      <c r="D1825" t="s">
        <v>41</v>
      </c>
      <c r="E1825" t="s">
        <v>1601</v>
      </c>
      <c r="F1825" t="s">
        <v>1602</v>
      </c>
      <c r="G1825" t="s">
        <v>44</v>
      </c>
      <c r="H1825" s="266">
        <v>43709</v>
      </c>
      <c r="I1825" s="266">
        <v>44834</v>
      </c>
      <c r="J1825" s="266">
        <v>44834</v>
      </c>
      <c r="K1825" t="s">
        <v>45</v>
      </c>
      <c r="L1825" t="s">
        <v>46</v>
      </c>
      <c r="M1825" t="s">
        <v>1042</v>
      </c>
      <c r="N1825" t="s">
        <v>48</v>
      </c>
      <c r="O1825">
        <v>9</v>
      </c>
      <c r="P1825" t="s">
        <v>173</v>
      </c>
      <c r="Q1825" t="s">
        <v>49</v>
      </c>
      <c r="R1825" t="s">
        <v>18</v>
      </c>
      <c r="S1825" t="s">
        <v>53</v>
      </c>
      <c r="U1825" t="s">
        <v>51</v>
      </c>
      <c r="V1825" t="s">
        <v>51</v>
      </c>
      <c r="W1825" s="92"/>
      <c r="X1825" s="92">
        <v>50.8</v>
      </c>
      <c r="Y1825" s="93"/>
      <c r="Z1825" s="93"/>
      <c r="AB1825" s="266">
        <v>43775</v>
      </c>
      <c r="AC1825" s="266">
        <v>43787</v>
      </c>
      <c r="AD1825" t="s">
        <v>54</v>
      </c>
      <c r="AF1825" t="s">
        <v>55</v>
      </c>
      <c r="AG1825" t="s">
        <v>1688</v>
      </c>
      <c r="AJ1825" s="266"/>
      <c r="AK1825" s="266">
        <v>44926</v>
      </c>
      <c r="AL1825" s="266">
        <v>44938</v>
      </c>
    </row>
    <row r="1826" spans="1:38">
      <c r="A1826" t="s">
        <v>38</v>
      </c>
      <c r="B1826" t="s">
        <v>39</v>
      </c>
      <c r="C1826" t="s">
        <v>40</v>
      </c>
      <c r="D1826" t="s">
        <v>41</v>
      </c>
      <c r="E1826" t="s">
        <v>1601</v>
      </c>
      <c r="F1826" t="s">
        <v>1602</v>
      </c>
      <c r="G1826" t="s">
        <v>44</v>
      </c>
      <c r="H1826" s="266">
        <v>43709</v>
      </c>
      <c r="I1826" s="266">
        <v>44834</v>
      </c>
      <c r="J1826" s="266">
        <v>44834</v>
      </c>
      <c r="K1826" t="s">
        <v>45</v>
      </c>
      <c r="L1826" t="s">
        <v>46</v>
      </c>
      <c r="M1826" t="s">
        <v>1042</v>
      </c>
      <c r="N1826" t="s">
        <v>48</v>
      </c>
      <c r="O1826">
        <v>9</v>
      </c>
      <c r="P1826" t="s">
        <v>174</v>
      </c>
      <c r="Q1826" t="s">
        <v>49</v>
      </c>
      <c r="R1826" t="s">
        <v>18</v>
      </c>
      <c r="S1826" t="s">
        <v>53</v>
      </c>
      <c r="T1826" t="s">
        <v>70</v>
      </c>
      <c r="U1826" t="s">
        <v>48</v>
      </c>
      <c r="V1826" t="s">
        <v>70</v>
      </c>
      <c r="W1826" s="92">
        <v>25.8</v>
      </c>
      <c r="X1826" s="92">
        <v>25.3</v>
      </c>
      <c r="Y1826" s="93">
        <v>2788980</v>
      </c>
      <c r="Z1826" s="93">
        <v>108100</v>
      </c>
      <c r="AA1826" t="s">
        <v>61</v>
      </c>
      <c r="AB1826" s="266">
        <v>44293</v>
      </c>
      <c r="AC1826" s="266">
        <v>44308</v>
      </c>
      <c r="AD1826" t="s">
        <v>54</v>
      </c>
      <c r="AF1826" t="s">
        <v>55</v>
      </c>
      <c r="AG1826" t="s">
        <v>1689</v>
      </c>
      <c r="AJ1826" s="266"/>
      <c r="AK1826" s="266">
        <v>44926</v>
      </c>
      <c r="AL1826" s="266">
        <v>44938</v>
      </c>
    </row>
    <row r="1827" spans="1:38">
      <c r="A1827" t="s">
        <v>38</v>
      </c>
      <c r="B1827" t="s">
        <v>39</v>
      </c>
      <c r="C1827" t="s">
        <v>40</v>
      </c>
      <c r="D1827" t="s">
        <v>41</v>
      </c>
      <c r="E1827" t="s">
        <v>1601</v>
      </c>
      <c r="F1827" t="s">
        <v>1602</v>
      </c>
      <c r="G1827" t="s">
        <v>44</v>
      </c>
      <c r="H1827" s="266">
        <v>43709</v>
      </c>
      <c r="I1827" s="266">
        <v>44834</v>
      </c>
      <c r="J1827" s="266">
        <v>44834</v>
      </c>
      <c r="K1827" t="s">
        <v>45</v>
      </c>
      <c r="L1827" t="s">
        <v>46</v>
      </c>
      <c r="M1827" t="s">
        <v>1042</v>
      </c>
      <c r="N1827" t="s">
        <v>48</v>
      </c>
      <c r="O1827">
        <v>9</v>
      </c>
      <c r="P1827" t="s">
        <v>175</v>
      </c>
      <c r="Q1827" t="s">
        <v>49</v>
      </c>
      <c r="R1827" t="s">
        <v>59</v>
      </c>
      <c r="S1827" t="s">
        <v>50</v>
      </c>
      <c r="T1827" t="s">
        <v>51</v>
      </c>
      <c r="U1827" t="s">
        <v>51</v>
      </c>
      <c r="V1827" t="s">
        <v>51</v>
      </c>
      <c r="W1827" s="92">
        <v>66</v>
      </c>
      <c r="X1827" s="92">
        <v>66.1</v>
      </c>
      <c r="Y1827" s="93">
        <v>6883800</v>
      </c>
      <c r="Z1827" s="93">
        <v>104300</v>
      </c>
      <c r="AA1827" t="s">
        <v>61</v>
      </c>
      <c r="AB1827" s="266"/>
      <c r="AC1827" s="266"/>
      <c r="AJ1827" s="266"/>
      <c r="AK1827" s="266"/>
      <c r="AL1827" s="266">
        <v>44938</v>
      </c>
    </row>
    <row r="1828" spans="1:38">
      <c r="A1828" t="s">
        <v>38</v>
      </c>
      <c r="B1828" t="s">
        <v>39</v>
      </c>
      <c r="C1828" t="s">
        <v>40</v>
      </c>
      <c r="D1828" t="s">
        <v>41</v>
      </c>
      <c r="E1828" t="s">
        <v>1601</v>
      </c>
      <c r="F1828" t="s">
        <v>1602</v>
      </c>
      <c r="G1828" t="s">
        <v>44</v>
      </c>
      <c r="H1828" s="266">
        <v>43709</v>
      </c>
      <c r="I1828" s="266">
        <v>44834</v>
      </c>
      <c r="J1828" s="266">
        <v>44834</v>
      </c>
      <c r="K1828" t="s">
        <v>45</v>
      </c>
      <c r="L1828" t="s">
        <v>46</v>
      </c>
      <c r="M1828" t="s">
        <v>1042</v>
      </c>
      <c r="N1828" t="s">
        <v>48</v>
      </c>
      <c r="O1828">
        <v>9</v>
      </c>
      <c r="P1828" t="s">
        <v>176</v>
      </c>
      <c r="Q1828" t="s">
        <v>49</v>
      </c>
      <c r="R1828" t="s">
        <v>18</v>
      </c>
      <c r="S1828" t="s">
        <v>53</v>
      </c>
      <c r="T1828" t="s">
        <v>48</v>
      </c>
      <c r="U1828" t="s">
        <v>48</v>
      </c>
      <c r="V1828" t="s">
        <v>48</v>
      </c>
      <c r="W1828" s="92">
        <v>36.7</v>
      </c>
      <c r="X1828" s="92">
        <v>35.6</v>
      </c>
      <c r="Y1828" s="93">
        <v>5182040</v>
      </c>
      <c r="Z1828" s="93">
        <v>141200</v>
      </c>
      <c r="AA1828" t="s">
        <v>61</v>
      </c>
      <c r="AB1828" s="266">
        <v>44740</v>
      </c>
      <c r="AC1828" s="266">
        <v>44754</v>
      </c>
      <c r="AD1828" t="s">
        <v>54</v>
      </c>
      <c r="AF1828" t="s">
        <v>55</v>
      </c>
      <c r="AG1828" t="s">
        <v>1690</v>
      </c>
      <c r="AH1828" t="s">
        <v>57</v>
      </c>
      <c r="AI1828" t="s">
        <v>88</v>
      </c>
      <c r="AJ1828" s="266">
        <v>44754</v>
      </c>
      <c r="AK1828" s="266">
        <v>44926</v>
      </c>
      <c r="AL1828" s="266">
        <v>44938</v>
      </c>
    </row>
    <row r="1829" spans="1:38">
      <c r="A1829" t="s">
        <v>38</v>
      </c>
      <c r="B1829" t="s">
        <v>39</v>
      </c>
      <c r="C1829" t="s">
        <v>40</v>
      </c>
      <c r="D1829" t="s">
        <v>41</v>
      </c>
      <c r="E1829" t="s">
        <v>1601</v>
      </c>
      <c r="F1829" t="s">
        <v>1602</v>
      </c>
      <c r="G1829" t="s">
        <v>44</v>
      </c>
      <c r="H1829" s="266">
        <v>43709</v>
      </c>
      <c r="I1829" s="266">
        <v>44834</v>
      </c>
      <c r="J1829" s="266">
        <v>44834</v>
      </c>
      <c r="K1829" t="s">
        <v>45</v>
      </c>
      <c r="L1829" t="s">
        <v>46</v>
      </c>
      <c r="M1829" t="s">
        <v>1042</v>
      </c>
      <c r="N1829" t="s">
        <v>48</v>
      </c>
      <c r="O1829">
        <v>9</v>
      </c>
      <c r="P1829" t="s">
        <v>177</v>
      </c>
      <c r="Q1829" t="s">
        <v>49</v>
      </c>
      <c r="R1829" t="s">
        <v>18</v>
      </c>
      <c r="S1829" t="s">
        <v>53</v>
      </c>
      <c r="U1829" t="s">
        <v>48</v>
      </c>
      <c r="V1829" t="s">
        <v>48</v>
      </c>
      <c r="W1829" s="92"/>
      <c r="X1829" s="92">
        <v>39.8</v>
      </c>
      <c r="Y1829" s="93">
        <v>3255640</v>
      </c>
      <c r="Z1829" s="93">
        <v>81800</v>
      </c>
      <c r="AA1829" t="s">
        <v>1052</v>
      </c>
      <c r="AB1829" s="266">
        <v>44085</v>
      </c>
      <c r="AC1829" s="266">
        <v>44145</v>
      </c>
      <c r="AD1829" t="s">
        <v>54</v>
      </c>
      <c r="AF1829" t="s">
        <v>55</v>
      </c>
      <c r="AG1829" t="s">
        <v>1691</v>
      </c>
      <c r="AJ1829" s="266"/>
      <c r="AK1829" s="266">
        <v>44926</v>
      </c>
      <c r="AL1829" s="266">
        <v>44938</v>
      </c>
    </row>
    <row r="1830" spans="1:38">
      <c r="A1830" t="s">
        <v>38</v>
      </c>
      <c r="B1830" t="s">
        <v>39</v>
      </c>
      <c r="C1830" t="s">
        <v>40</v>
      </c>
      <c r="D1830" t="s">
        <v>41</v>
      </c>
      <c r="E1830" t="s">
        <v>1601</v>
      </c>
      <c r="F1830" t="s">
        <v>1602</v>
      </c>
      <c r="G1830" t="s">
        <v>44</v>
      </c>
      <c r="H1830" s="266">
        <v>43709</v>
      </c>
      <c r="I1830" s="266">
        <v>44834</v>
      </c>
      <c r="J1830" s="266">
        <v>44834</v>
      </c>
      <c r="K1830" t="s">
        <v>45</v>
      </c>
      <c r="L1830" t="s">
        <v>46</v>
      </c>
      <c r="M1830" t="s">
        <v>1042</v>
      </c>
      <c r="N1830" t="s">
        <v>48</v>
      </c>
      <c r="O1830">
        <v>9</v>
      </c>
      <c r="P1830" t="s">
        <v>178</v>
      </c>
      <c r="Q1830" t="s">
        <v>49</v>
      </c>
      <c r="R1830" t="s">
        <v>18</v>
      </c>
      <c r="S1830" t="s">
        <v>53</v>
      </c>
      <c r="T1830" t="s">
        <v>48</v>
      </c>
      <c r="U1830" t="s">
        <v>48</v>
      </c>
      <c r="V1830" t="s">
        <v>48</v>
      </c>
      <c r="W1830" s="92">
        <v>41.5</v>
      </c>
      <c r="X1830" s="92">
        <v>40.5</v>
      </c>
      <c r="Y1830" s="93">
        <v>3228700</v>
      </c>
      <c r="Z1830" s="93">
        <v>77800</v>
      </c>
      <c r="AA1830" t="s">
        <v>61</v>
      </c>
      <c r="AB1830" s="266">
        <v>44143</v>
      </c>
      <c r="AC1830" s="266">
        <v>44154</v>
      </c>
      <c r="AD1830" t="s">
        <v>54</v>
      </c>
      <c r="AF1830" t="s">
        <v>55</v>
      </c>
      <c r="AG1830" t="s">
        <v>1692</v>
      </c>
      <c r="AJ1830" s="266"/>
      <c r="AK1830" s="266">
        <v>44926</v>
      </c>
      <c r="AL1830" s="266">
        <v>44938</v>
      </c>
    </row>
    <row r="1831" spans="1:38">
      <c r="A1831" t="s">
        <v>38</v>
      </c>
      <c r="B1831" t="s">
        <v>39</v>
      </c>
      <c r="C1831" t="s">
        <v>40</v>
      </c>
      <c r="D1831" t="s">
        <v>41</v>
      </c>
      <c r="E1831" t="s">
        <v>1601</v>
      </c>
      <c r="F1831" t="s">
        <v>1602</v>
      </c>
      <c r="G1831" t="s">
        <v>44</v>
      </c>
      <c r="H1831" s="266">
        <v>43709</v>
      </c>
      <c r="I1831" s="266">
        <v>44834</v>
      </c>
      <c r="J1831" s="266">
        <v>44834</v>
      </c>
      <c r="K1831" t="s">
        <v>45</v>
      </c>
      <c r="L1831" t="s">
        <v>46</v>
      </c>
      <c r="M1831" t="s">
        <v>1042</v>
      </c>
      <c r="N1831" t="s">
        <v>48</v>
      </c>
      <c r="O1831">
        <v>9</v>
      </c>
      <c r="P1831" t="s">
        <v>179</v>
      </c>
      <c r="Q1831" t="s">
        <v>49</v>
      </c>
      <c r="R1831" t="s">
        <v>18</v>
      </c>
      <c r="S1831" t="s">
        <v>53</v>
      </c>
      <c r="T1831" t="s">
        <v>48</v>
      </c>
      <c r="U1831" t="s">
        <v>48</v>
      </c>
      <c r="V1831" t="s">
        <v>48</v>
      </c>
      <c r="W1831" s="92">
        <v>40.5</v>
      </c>
      <c r="X1831" s="92">
        <v>39.7</v>
      </c>
      <c r="Y1831" s="93">
        <v>3256200</v>
      </c>
      <c r="Z1831" s="93">
        <v>80400</v>
      </c>
      <c r="AA1831" t="s">
        <v>61</v>
      </c>
      <c r="AB1831" s="266">
        <v>44152</v>
      </c>
      <c r="AC1831" s="266">
        <v>44181</v>
      </c>
      <c r="AD1831" t="s">
        <v>54</v>
      </c>
      <c r="AF1831" t="s">
        <v>55</v>
      </c>
      <c r="AG1831" t="s">
        <v>1693</v>
      </c>
      <c r="AH1831" t="s">
        <v>57</v>
      </c>
      <c r="AI1831" t="s">
        <v>1486</v>
      </c>
      <c r="AJ1831" s="266">
        <v>44181</v>
      </c>
      <c r="AK1831" s="266">
        <v>44926</v>
      </c>
      <c r="AL1831" s="266">
        <v>44938</v>
      </c>
    </row>
    <row r="1832" spans="1:38">
      <c r="A1832" t="s">
        <v>38</v>
      </c>
      <c r="B1832" t="s">
        <v>39</v>
      </c>
      <c r="C1832" t="s">
        <v>40</v>
      </c>
      <c r="D1832" t="s">
        <v>41</v>
      </c>
      <c r="E1832" t="s">
        <v>1601</v>
      </c>
      <c r="F1832" t="s">
        <v>1602</v>
      </c>
      <c r="G1832" t="s">
        <v>44</v>
      </c>
      <c r="H1832" s="266">
        <v>43709</v>
      </c>
      <c r="I1832" s="266">
        <v>44834</v>
      </c>
      <c r="J1832" s="266">
        <v>44834</v>
      </c>
      <c r="K1832" t="s">
        <v>45</v>
      </c>
      <c r="L1832" t="s">
        <v>46</v>
      </c>
      <c r="M1832" t="s">
        <v>1042</v>
      </c>
      <c r="N1832" t="s">
        <v>48</v>
      </c>
      <c r="O1832">
        <v>9</v>
      </c>
      <c r="P1832" t="s">
        <v>180</v>
      </c>
      <c r="Q1832" t="s">
        <v>49</v>
      </c>
      <c r="R1832" t="s">
        <v>18</v>
      </c>
      <c r="S1832" t="s">
        <v>53</v>
      </c>
      <c r="U1832" t="s">
        <v>51</v>
      </c>
      <c r="V1832" t="s">
        <v>51</v>
      </c>
      <c r="W1832" s="92"/>
      <c r="X1832" s="92">
        <v>50.7</v>
      </c>
      <c r="Y1832" s="93"/>
      <c r="Z1832" s="93"/>
      <c r="AB1832" s="266">
        <v>44078</v>
      </c>
      <c r="AC1832" s="266">
        <v>44103</v>
      </c>
      <c r="AD1832" t="s">
        <v>54</v>
      </c>
      <c r="AF1832" t="s">
        <v>55</v>
      </c>
      <c r="AG1832" t="s">
        <v>1694</v>
      </c>
      <c r="AH1832" t="s">
        <v>57</v>
      </c>
      <c r="AI1832" t="s">
        <v>78</v>
      </c>
      <c r="AJ1832" s="266">
        <v>44103</v>
      </c>
      <c r="AK1832" s="266">
        <v>44926</v>
      </c>
      <c r="AL1832" s="266">
        <v>44938</v>
      </c>
    </row>
    <row r="1833" spans="1:38">
      <c r="A1833" t="s">
        <v>38</v>
      </c>
      <c r="B1833" t="s">
        <v>39</v>
      </c>
      <c r="C1833" t="s">
        <v>40</v>
      </c>
      <c r="D1833" t="s">
        <v>41</v>
      </c>
      <c r="E1833" t="s">
        <v>1601</v>
      </c>
      <c r="F1833" t="s">
        <v>1602</v>
      </c>
      <c r="G1833" t="s">
        <v>44</v>
      </c>
      <c r="H1833" s="266">
        <v>43709</v>
      </c>
      <c r="I1833" s="266">
        <v>44834</v>
      </c>
      <c r="J1833" s="266">
        <v>44834</v>
      </c>
      <c r="K1833" t="s">
        <v>45</v>
      </c>
      <c r="L1833" t="s">
        <v>46</v>
      </c>
      <c r="M1833" t="s">
        <v>1042</v>
      </c>
      <c r="N1833" t="s">
        <v>48</v>
      </c>
      <c r="O1833">
        <v>9</v>
      </c>
      <c r="P1833" t="s">
        <v>181</v>
      </c>
      <c r="Q1833" t="s">
        <v>49</v>
      </c>
      <c r="R1833" t="s">
        <v>18</v>
      </c>
      <c r="S1833" t="s">
        <v>53</v>
      </c>
      <c r="T1833" t="s">
        <v>51</v>
      </c>
      <c r="U1833" t="s">
        <v>51</v>
      </c>
      <c r="V1833" t="s">
        <v>51</v>
      </c>
      <c r="W1833" s="92">
        <v>58.8</v>
      </c>
      <c r="X1833" s="92">
        <v>59.9</v>
      </c>
      <c r="Y1833" s="93">
        <v>4133640</v>
      </c>
      <c r="Z1833" s="93">
        <v>70300</v>
      </c>
      <c r="AA1833" t="s">
        <v>61</v>
      </c>
      <c r="AB1833" s="266">
        <v>44208</v>
      </c>
      <c r="AC1833" s="266">
        <v>44222</v>
      </c>
      <c r="AD1833" t="s">
        <v>54</v>
      </c>
      <c r="AF1833" t="s">
        <v>55</v>
      </c>
      <c r="AG1833" t="s">
        <v>1695</v>
      </c>
      <c r="AJ1833" s="266"/>
      <c r="AK1833" s="266">
        <v>44926</v>
      </c>
      <c r="AL1833" s="266">
        <v>44938</v>
      </c>
    </row>
    <row r="1834" spans="1:38">
      <c r="A1834" t="s">
        <v>38</v>
      </c>
      <c r="B1834" t="s">
        <v>39</v>
      </c>
      <c r="C1834" t="s">
        <v>40</v>
      </c>
      <c r="D1834" t="s">
        <v>41</v>
      </c>
      <c r="E1834" t="s">
        <v>1601</v>
      </c>
      <c r="F1834" t="s">
        <v>1602</v>
      </c>
      <c r="G1834" t="s">
        <v>44</v>
      </c>
      <c r="H1834" s="266">
        <v>43709</v>
      </c>
      <c r="I1834" s="266">
        <v>44834</v>
      </c>
      <c r="J1834" s="266">
        <v>44834</v>
      </c>
      <c r="K1834" t="s">
        <v>45</v>
      </c>
      <c r="L1834" t="s">
        <v>46</v>
      </c>
      <c r="M1834" t="s">
        <v>1042</v>
      </c>
      <c r="N1834" t="s">
        <v>48</v>
      </c>
      <c r="O1834">
        <v>9</v>
      </c>
      <c r="P1834" t="s">
        <v>183</v>
      </c>
      <c r="Q1834" t="s">
        <v>49</v>
      </c>
      <c r="R1834" t="s">
        <v>18</v>
      </c>
      <c r="S1834" t="s">
        <v>53</v>
      </c>
      <c r="T1834" t="s">
        <v>60</v>
      </c>
      <c r="U1834" t="s">
        <v>60</v>
      </c>
      <c r="V1834" t="s">
        <v>60</v>
      </c>
      <c r="W1834" s="92">
        <v>72.2</v>
      </c>
      <c r="X1834" s="92">
        <v>70.5</v>
      </c>
      <c r="Y1834" s="93">
        <v>4548600</v>
      </c>
      <c r="Z1834" s="93">
        <v>63000</v>
      </c>
      <c r="AA1834" t="s">
        <v>61</v>
      </c>
      <c r="AB1834" s="266">
        <v>44174</v>
      </c>
      <c r="AC1834" s="266">
        <v>44189</v>
      </c>
      <c r="AD1834" t="s">
        <v>54</v>
      </c>
      <c r="AF1834" t="s">
        <v>55</v>
      </c>
      <c r="AG1834" t="s">
        <v>1696</v>
      </c>
      <c r="AH1834" t="s">
        <v>57</v>
      </c>
      <c r="AI1834" t="s">
        <v>88</v>
      </c>
      <c r="AJ1834" s="266">
        <v>44189</v>
      </c>
      <c r="AK1834" s="266">
        <v>44926</v>
      </c>
      <c r="AL1834" s="266">
        <v>44938</v>
      </c>
    </row>
    <row r="1835" spans="1:38">
      <c r="A1835" t="s">
        <v>38</v>
      </c>
      <c r="B1835" t="s">
        <v>39</v>
      </c>
      <c r="C1835" t="s">
        <v>40</v>
      </c>
      <c r="D1835" t="s">
        <v>41</v>
      </c>
      <c r="E1835" t="s">
        <v>1601</v>
      </c>
      <c r="F1835" t="s">
        <v>1602</v>
      </c>
      <c r="G1835" t="s">
        <v>44</v>
      </c>
      <c r="H1835" s="266">
        <v>43709</v>
      </c>
      <c r="I1835" s="266">
        <v>44834</v>
      </c>
      <c r="J1835" s="266">
        <v>44834</v>
      </c>
      <c r="K1835" t="s">
        <v>45</v>
      </c>
      <c r="L1835" t="s">
        <v>46</v>
      </c>
      <c r="M1835" t="s">
        <v>1042</v>
      </c>
      <c r="N1835" t="s">
        <v>48</v>
      </c>
      <c r="O1835">
        <v>9</v>
      </c>
      <c r="P1835" t="s">
        <v>184</v>
      </c>
      <c r="Q1835" t="s">
        <v>49</v>
      </c>
      <c r="R1835" t="s">
        <v>18</v>
      </c>
      <c r="S1835" t="s">
        <v>53</v>
      </c>
      <c r="U1835" t="s">
        <v>51</v>
      </c>
      <c r="V1835" t="s">
        <v>51</v>
      </c>
      <c r="W1835" s="92"/>
      <c r="X1835" s="92">
        <v>53.5</v>
      </c>
      <c r="Y1835" s="93"/>
      <c r="Z1835" s="93"/>
      <c r="AB1835" s="266">
        <v>44027</v>
      </c>
      <c r="AC1835" s="266">
        <v>44047</v>
      </c>
      <c r="AD1835" t="s">
        <v>54</v>
      </c>
      <c r="AF1835" t="s">
        <v>55</v>
      </c>
      <c r="AG1835" t="s">
        <v>1697</v>
      </c>
      <c r="AJ1835" s="266"/>
      <c r="AK1835" s="266">
        <v>44926</v>
      </c>
      <c r="AL1835" s="266">
        <v>44938</v>
      </c>
    </row>
    <row r="1836" spans="1:38">
      <c r="A1836" t="s">
        <v>38</v>
      </c>
      <c r="B1836" t="s">
        <v>39</v>
      </c>
      <c r="C1836" t="s">
        <v>40</v>
      </c>
      <c r="D1836" t="s">
        <v>41</v>
      </c>
      <c r="E1836" t="s">
        <v>1601</v>
      </c>
      <c r="F1836" t="s">
        <v>1602</v>
      </c>
      <c r="G1836" t="s">
        <v>44</v>
      </c>
      <c r="H1836" s="266">
        <v>43709</v>
      </c>
      <c r="I1836" s="266">
        <v>44834</v>
      </c>
      <c r="J1836" s="266">
        <v>44834</v>
      </c>
      <c r="K1836" t="s">
        <v>45</v>
      </c>
      <c r="L1836" t="s">
        <v>46</v>
      </c>
      <c r="M1836" t="s">
        <v>1042</v>
      </c>
      <c r="N1836" t="s">
        <v>48</v>
      </c>
      <c r="O1836">
        <v>10</v>
      </c>
      <c r="P1836" t="s">
        <v>186</v>
      </c>
      <c r="Q1836" t="s">
        <v>49</v>
      </c>
      <c r="R1836" t="s">
        <v>18</v>
      </c>
      <c r="S1836" t="s">
        <v>53</v>
      </c>
      <c r="U1836" t="s">
        <v>48</v>
      </c>
      <c r="V1836" t="s">
        <v>70</v>
      </c>
      <c r="W1836" s="92"/>
      <c r="X1836" s="92">
        <v>25.3</v>
      </c>
      <c r="Y1836" s="93"/>
      <c r="Z1836" s="93"/>
      <c r="AB1836" s="266">
        <v>43824</v>
      </c>
      <c r="AC1836" s="266">
        <v>43840</v>
      </c>
      <c r="AD1836" t="s">
        <v>54</v>
      </c>
      <c r="AF1836" t="s">
        <v>55</v>
      </c>
      <c r="AG1836" t="s">
        <v>1698</v>
      </c>
      <c r="AH1836" t="s">
        <v>57</v>
      </c>
      <c r="AI1836" t="s">
        <v>699</v>
      </c>
      <c r="AJ1836" s="266">
        <v>43840</v>
      </c>
      <c r="AK1836" s="266">
        <v>44926</v>
      </c>
      <c r="AL1836" s="266">
        <v>44938</v>
      </c>
    </row>
    <row r="1837" spans="1:38">
      <c r="A1837" t="s">
        <v>38</v>
      </c>
      <c r="B1837" t="s">
        <v>39</v>
      </c>
      <c r="C1837" t="s">
        <v>40</v>
      </c>
      <c r="D1837" t="s">
        <v>41</v>
      </c>
      <c r="E1837" t="s">
        <v>1601</v>
      </c>
      <c r="F1837" t="s">
        <v>1602</v>
      </c>
      <c r="G1837" t="s">
        <v>44</v>
      </c>
      <c r="H1837" s="266">
        <v>43709</v>
      </c>
      <c r="I1837" s="266">
        <v>44834</v>
      </c>
      <c r="J1837" s="266">
        <v>44834</v>
      </c>
      <c r="K1837" t="s">
        <v>45</v>
      </c>
      <c r="L1837" t="s">
        <v>46</v>
      </c>
      <c r="M1837" t="s">
        <v>1042</v>
      </c>
      <c r="N1837" t="s">
        <v>48</v>
      </c>
      <c r="O1837">
        <v>10</v>
      </c>
      <c r="P1837" t="s">
        <v>187</v>
      </c>
      <c r="Q1837" t="s">
        <v>49</v>
      </c>
      <c r="R1837" t="s">
        <v>18</v>
      </c>
      <c r="S1837" t="s">
        <v>53</v>
      </c>
      <c r="U1837" t="s">
        <v>51</v>
      </c>
      <c r="V1837" t="s">
        <v>51</v>
      </c>
      <c r="W1837" s="92"/>
      <c r="X1837" s="92">
        <v>63.3</v>
      </c>
      <c r="Y1837" s="93"/>
      <c r="Z1837" s="93"/>
      <c r="AB1837" s="266">
        <v>44004</v>
      </c>
      <c r="AC1837" s="266">
        <v>44046</v>
      </c>
      <c r="AD1837" t="s">
        <v>54</v>
      </c>
      <c r="AF1837" t="s">
        <v>55</v>
      </c>
      <c r="AG1837" t="s">
        <v>1699</v>
      </c>
      <c r="AJ1837" s="266"/>
      <c r="AK1837" s="266">
        <v>44926</v>
      </c>
      <c r="AL1837" s="266">
        <v>44938</v>
      </c>
    </row>
    <row r="1838" spans="1:38">
      <c r="A1838" t="s">
        <v>38</v>
      </c>
      <c r="B1838" t="s">
        <v>39</v>
      </c>
      <c r="C1838" t="s">
        <v>40</v>
      </c>
      <c r="D1838" t="s">
        <v>41</v>
      </c>
      <c r="E1838" t="s">
        <v>1601</v>
      </c>
      <c r="F1838" t="s">
        <v>1602</v>
      </c>
      <c r="G1838" t="s">
        <v>44</v>
      </c>
      <c r="H1838" s="266">
        <v>43709</v>
      </c>
      <c r="I1838" s="266">
        <v>44834</v>
      </c>
      <c r="J1838" s="266">
        <v>44834</v>
      </c>
      <c r="K1838" t="s">
        <v>45</v>
      </c>
      <c r="L1838" t="s">
        <v>46</v>
      </c>
      <c r="M1838" t="s">
        <v>1042</v>
      </c>
      <c r="N1838" t="s">
        <v>48</v>
      </c>
      <c r="O1838">
        <v>10</v>
      </c>
      <c r="P1838" t="s">
        <v>189</v>
      </c>
      <c r="Q1838" t="s">
        <v>49</v>
      </c>
      <c r="R1838" t="s">
        <v>18</v>
      </c>
      <c r="S1838" t="s">
        <v>53</v>
      </c>
      <c r="U1838" t="s">
        <v>48</v>
      </c>
      <c r="V1838" t="s">
        <v>48</v>
      </c>
      <c r="W1838" s="92"/>
      <c r="X1838" s="92">
        <v>35.6</v>
      </c>
      <c r="Y1838" s="93"/>
      <c r="Z1838" s="93"/>
      <c r="AB1838" s="266">
        <v>43911</v>
      </c>
      <c r="AC1838" s="266">
        <v>43922</v>
      </c>
      <c r="AD1838" t="s">
        <v>54</v>
      </c>
      <c r="AF1838" t="s">
        <v>55</v>
      </c>
      <c r="AG1838" t="s">
        <v>1700</v>
      </c>
      <c r="AH1838" t="s">
        <v>57</v>
      </c>
      <c r="AI1838" t="s">
        <v>63</v>
      </c>
      <c r="AJ1838" s="266">
        <v>43922</v>
      </c>
      <c r="AK1838" s="266">
        <v>44926</v>
      </c>
      <c r="AL1838" s="266">
        <v>44938</v>
      </c>
    </row>
    <row r="1839" spans="1:38">
      <c r="A1839" t="s">
        <v>38</v>
      </c>
      <c r="B1839" t="s">
        <v>39</v>
      </c>
      <c r="C1839" t="s">
        <v>40</v>
      </c>
      <c r="D1839" t="s">
        <v>41</v>
      </c>
      <c r="E1839" t="s">
        <v>1601</v>
      </c>
      <c r="F1839" t="s">
        <v>1602</v>
      </c>
      <c r="G1839" t="s">
        <v>44</v>
      </c>
      <c r="H1839" s="266">
        <v>43709</v>
      </c>
      <c r="I1839" s="266">
        <v>44834</v>
      </c>
      <c r="J1839" s="266">
        <v>44834</v>
      </c>
      <c r="K1839" t="s">
        <v>45</v>
      </c>
      <c r="L1839" t="s">
        <v>46</v>
      </c>
      <c r="M1839" t="s">
        <v>1042</v>
      </c>
      <c r="N1839" t="s">
        <v>48</v>
      </c>
      <c r="O1839">
        <v>10</v>
      </c>
      <c r="P1839" t="s">
        <v>190</v>
      </c>
      <c r="Q1839" t="s">
        <v>49</v>
      </c>
      <c r="R1839" t="s">
        <v>18</v>
      </c>
      <c r="S1839" t="s">
        <v>53</v>
      </c>
      <c r="U1839" t="s">
        <v>48</v>
      </c>
      <c r="V1839" t="s">
        <v>48</v>
      </c>
      <c r="W1839" s="92"/>
      <c r="X1839" s="92">
        <v>40.5</v>
      </c>
      <c r="Y1839" s="93"/>
      <c r="Z1839" s="93"/>
      <c r="AB1839" s="266">
        <v>43818</v>
      </c>
      <c r="AC1839" s="266">
        <v>43826</v>
      </c>
      <c r="AD1839" t="s">
        <v>54</v>
      </c>
      <c r="AF1839" t="s">
        <v>55</v>
      </c>
      <c r="AG1839" t="s">
        <v>1701</v>
      </c>
      <c r="AJ1839" s="266"/>
      <c r="AK1839" s="266">
        <v>44926</v>
      </c>
      <c r="AL1839" s="266">
        <v>44938</v>
      </c>
    </row>
    <row r="1840" spans="1:38">
      <c r="A1840" t="s">
        <v>38</v>
      </c>
      <c r="B1840" t="s">
        <v>39</v>
      </c>
      <c r="C1840" t="s">
        <v>40</v>
      </c>
      <c r="D1840" t="s">
        <v>41</v>
      </c>
      <c r="E1840" t="s">
        <v>1601</v>
      </c>
      <c r="F1840" t="s">
        <v>1602</v>
      </c>
      <c r="G1840" t="s">
        <v>44</v>
      </c>
      <c r="H1840" s="266">
        <v>43709</v>
      </c>
      <c r="I1840" s="266">
        <v>44834</v>
      </c>
      <c r="J1840" s="266">
        <v>44834</v>
      </c>
      <c r="K1840" t="s">
        <v>45</v>
      </c>
      <c r="L1840" t="s">
        <v>46</v>
      </c>
      <c r="M1840" t="s">
        <v>1042</v>
      </c>
      <c r="N1840" t="s">
        <v>48</v>
      </c>
      <c r="O1840">
        <v>10</v>
      </c>
      <c r="P1840" t="s">
        <v>191</v>
      </c>
      <c r="Q1840" t="s">
        <v>49</v>
      </c>
      <c r="R1840" t="s">
        <v>18</v>
      </c>
      <c r="S1840" t="s">
        <v>53</v>
      </c>
      <c r="U1840" t="s">
        <v>48</v>
      </c>
      <c r="V1840" t="s">
        <v>48</v>
      </c>
      <c r="W1840" s="92"/>
      <c r="X1840" s="92">
        <v>39.8</v>
      </c>
      <c r="Y1840" s="93"/>
      <c r="Z1840" s="93"/>
      <c r="AB1840" s="266">
        <v>43874</v>
      </c>
      <c r="AC1840" s="266">
        <v>43887</v>
      </c>
      <c r="AD1840" t="s">
        <v>54</v>
      </c>
      <c r="AF1840" t="s">
        <v>55</v>
      </c>
      <c r="AG1840" t="s">
        <v>1702</v>
      </c>
      <c r="AH1840" t="s">
        <v>57</v>
      </c>
      <c r="AI1840" t="s">
        <v>105</v>
      </c>
      <c r="AJ1840" s="266">
        <v>43887</v>
      </c>
      <c r="AK1840" s="266">
        <v>44926</v>
      </c>
      <c r="AL1840" s="266">
        <v>44938</v>
      </c>
    </row>
    <row r="1841" spans="1:38">
      <c r="A1841" t="s">
        <v>38</v>
      </c>
      <c r="B1841" t="s">
        <v>39</v>
      </c>
      <c r="C1841" t="s">
        <v>40</v>
      </c>
      <c r="D1841" t="s">
        <v>41</v>
      </c>
      <c r="E1841" t="s">
        <v>1601</v>
      </c>
      <c r="F1841" t="s">
        <v>1602</v>
      </c>
      <c r="G1841" t="s">
        <v>44</v>
      </c>
      <c r="H1841" s="266">
        <v>43709</v>
      </c>
      <c r="I1841" s="266">
        <v>44834</v>
      </c>
      <c r="J1841" s="266">
        <v>44834</v>
      </c>
      <c r="K1841" t="s">
        <v>45</v>
      </c>
      <c r="L1841" t="s">
        <v>46</v>
      </c>
      <c r="M1841" t="s">
        <v>1042</v>
      </c>
      <c r="N1841" t="s">
        <v>48</v>
      </c>
      <c r="O1841">
        <v>10</v>
      </c>
      <c r="P1841" t="s">
        <v>192</v>
      </c>
      <c r="Q1841" t="s">
        <v>49</v>
      </c>
      <c r="R1841" t="s">
        <v>18</v>
      </c>
      <c r="S1841" t="s">
        <v>53</v>
      </c>
      <c r="U1841" t="s">
        <v>48</v>
      </c>
      <c r="V1841" t="s">
        <v>48</v>
      </c>
      <c r="W1841" s="92"/>
      <c r="X1841" s="92">
        <v>39.7</v>
      </c>
      <c r="Y1841" s="93"/>
      <c r="Z1841" s="93"/>
      <c r="AB1841" s="266">
        <v>43784</v>
      </c>
      <c r="AC1841" s="266">
        <v>43795</v>
      </c>
      <c r="AD1841" t="s">
        <v>54</v>
      </c>
      <c r="AF1841" t="s">
        <v>55</v>
      </c>
      <c r="AG1841" t="s">
        <v>1703</v>
      </c>
      <c r="AJ1841" s="266"/>
      <c r="AK1841" s="266">
        <v>44926</v>
      </c>
      <c r="AL1841" s="266">
        <v>44938</v>
      </c>
    </row>
    <row r="1842" spans="1:38">
      <c r="A1842" t="s">
        <v>38</v>
      </c>
      <c r="B1842" t="s">
        <v>39</v>
      </c>
      <c r="C1842" t="s">
        <v>40</v>
      </c>
      <c r="D1842" t="s">
        <v>41</v>
      </c>
      <c r="E1842" t="s">
        <v>1601</v>
      </c>
      <c r="F1842" t="s">
        <v>1602</v>
      </c>
      <c r="G1842" t="s">
        <v>44</v>
      </c>
      <c r="H1842" s="266">
        <v>43709</v>
      </c>
      <c r="I1842" s="266">
        <v>44834</v>
      </c>
      <c r="J1842" s="266">
        <v>44834</v>
      </c>
      <c r="K1842" t="s">
        <v>45</v>
      </c>
      <c r="L1842" t="s">
        <v>46</v>
      </c>
      <c r="M1842" t="s">
        <v>1042</v>
      </c>
      <c r="N1842" t="s">
        <v>48</v>
      </c>
      <c r="O1842">
        <v>10</v>
      </c>
      <c r="P1842" t="s">
        <v>193</v>
      </c>
      <c r="Q1842" t="s">
        <v>49</v>
      </c>
      <c r="R1842" t="s">
        <v>18</v>
      </c>
      <c r="S1842" t="s">
        <v>53</v>
      </c>
      <c r="U1842" t="s">
        <v>51</v>
      </c>
      <c r="V1842" t="s">
        <v>51</v>
      </c>
      <c r="W1842" s="92"/>
      <c r="X1842" s="92">
        <v>53.5</v>
      </c>
      <c r="Y1842" s="93"/>
      <c r="Z1842" s="93"/>
      <c r="AB1842" s="266">
        <v>44043</v>
      </c>
      <c r="AC1842" s="266">
        <v>44069</v>
      </c>
      <c r="AD1842" t="s">
        <v>54</v>
      </c>
      <c r="AF1842" t="s">
        <v>55</v>
      </c>
      <c r="AG1842" t="s">
        <v>1704</v>
      </c>
      <c r="AJ1842" s="266"/>
      <c r="AK1842" s="266">
        <v>44926</v>
      </c>
      <c r="AL1842" s="266">
        <v>44938</v>
      </c>
    </row>
    <row r="1843" spans="1:38">
      <c r="A1843" t="s">
        <v>38</v>
      </c>
      <c r="B1843" t="s">
        <v>39</v>
      </c>
      <c r="C1843" t="s">
        <v>40</v>
      </c>
      <c r="D1843" t="s">
        <v>41</v>
      </c>
      <c r="E1843" t="s">
        <v>1601</v>
      </c>
      <c r="F1843" t="s">
        <v>1602</v>
      </c>
      <c r="G1843" t="s">
        <v>44</v>
      </c>
      <c r="H1843" s="266">
        <v>43709</v>
      </c>
      <c r="I1843" s="266">
        <v>44834</v>
      </c>
      <c r="J1843" s="266">
        <v>44834</v>
      </c>
      <c r="K1843" t="s">
        <v>45</v>
      </c>
      <c r="L1843" t="s">
        <v>46</v>
      </c>
      <c r="M1843" t="s">
        <v>1042</v>
      </c>
      <c r="N1843" t="s">
        <v>48</v>
      </c>
      <c r="O1843">
        <v>10</v>
      </c>
      <c r="P1843" t="s">
        <v>194</v>
      </c>
      <c r="Q1843" t="s">
        <v>49</v>
      </c>
      <c r="R1843" t="s">
        <v>18</v>
      </c>
      <c r="S1843" t="s">
        <v>53</v>
      </c>
      <c r="T1843" t="s">
        <v>51</v>
      </c>
      <c r="U1843" t="s">
        <v>51</v>
      </c>
      <c r="V1843" t="s">
        <v>51</v>
      </c>
      <c r="W1843" s="92">
        <v>58.2</v>
      </c>
      <c r="X1843" s="92">
        <v>56.9</v>
      </c>
      <c r="Y1843" s="93">
        <v>5220540</v>
      </c>
      <c r="Z1843" s="93">
        <v>89700</v>
      </c>
      <c r="AA1843" t="s">
        <v>61</v>
      </c>
      <c r="AB1843" s="266">
        <v>44489</v>
      </c>
      <c r="AC1843" s="266">
        <v>44511</v>
      </c>
      <c r="AD1843" t="s">
        <v>54</v>
      </c>
      <c r="AF1843" t="s">
        <v>55</v>
      </c>
      <c r="AG1843" t="s">
        <v>1705</v>
      </c>
      <c r="AH1843" t="s">
        <v>57</v>
      </c>
      <c r="AI1843" t="s">
        <v>88</v>
      </c>
      <c r="AJ1843" s="266">
        <v>44511</v>
      </c>
      <c r="AK1843" s="266">
        <v>44926</v>
      </c>
      <c r="AL1843" s="266">
        <v>44938</v>
      </c>
    </row>
    <row r="1844" spans="1:38">
      <c r="A1844" t="s">
        <v>38</v>
      </c>
      <c r="B1844" t="s">
        <v>39</v>
      </c>
      <c r="C1844" t="s">
        <v>40</v>
      </c>
      <c r="D1844" t="s">
        <v>41</v>
      </c>
      <c r="E1844" t="s">
        <v>1601</v>
      </c>
      <c r="F1844" t="s">
        <v>1602</v>
      </c>
      <c r="G1844" t="s">
        <v>44</v>
      </c>
      <c r="H1844" s="266">
        <v>43709</v>
      </c>
      <c r="I1844" s="266">
        <v>44834</v>
      </c>
      <c r="J1844" s="266">
        <v>44834</v>
      </c>
      <c r="K1844" t="s">
        <v>45</v>
      </c>
      <c r="L1844" t="s">
        <v>46</v>
      </c>
      <c r="M1844" t="s">
        <v>1042</v>
      </c>
      <c r="N1844" t="s">
        <v>48</v>
      </c>
      <c r="O1844">
        <v>10</v>
      </c>
      <c r="P1844" t="s">
        <v>195</v>
      </c>
      <c r="Q1844" t="s">
        <v>49</v>
      </c>
      <c r="R1844" t="s">
        <v>18</v>
      </c>
      <c r="S1844" t="s">
        <v>53</v>
      </c>
      <c r="U1844" t="s">
        <v>60</v>
      </c>
      <c r="V1844" t="s">
        <v>60</v>
      </c>
      <c r="W1844" s="92"/>
      <c r="X1844" s="92">
        <v>71.2</v>
      </c>
      <c r="Y1844" s="93"/>
      <c r="Z1844" s="93"/>
      <c r="AB1844" s="266">
        <v>43841</v>
      </c>
      <c r="AC1844" s="266">
        <v>43853</v>
      </c>
      <c r="AD1844" t="s">
        <v>54</v>
      </c>
      <c r="AF1844" t="s">
        <v>55</v>
      </c>
      <c r="AG1844" t="s">
        <v>1706</v>
      </c>
      <c r="AJ1844" s="266"/>
      <c r="AK1844" s="266">
        <v>44926</v>
      </c>
      <c r="AL1844" s="266">
        <v>44938</v>
      </c>
    </row>
    <row r="1845" spans="1:38">
      <c r="A1845" t="s">
        <v>38</v>
      </c>
      <c r="B1845" t="s">
        <v>39</v>
      </c>
      <c r="C1845" t="s">
        <v>40</v>
      </c>
      <c r="D1845" t="s">
        <v>41</v>
      </c>
      <c r="E1845" t="s">
        <v>1601</v>
      </c>
      <c r="F1845" t="s">
        <v>1602</v>
      </c>
      <c r="G1845" t="s">
        <v>44</v>
      </c>
      <c r="H1845" s="266">
        <v>43709</v>
      </c>
      <c r="I1845" s="266">
        <v>44834</v>
      </c>
      <c r="J1845" s="266">
        <v>44834</v>
      </c>
      <c r="K1845" t="s">
        <v>45</v>
      </c>
      <c r="L1845" t="s">
        <v>46</v>
      </c>
      <c r="M1845" t="s">
        <v>1042</v>
      </c>
      <c r="N1845" t="s">
        <v>48</v>
      </c>
      <c r="O1845">
        <v>10</v>
      </c>
      <c r="P1845" t="s">
        <v>196</v>
      </c>
      <c r="Q1845" t="s">
        <v>49</v>
      </c>
      <c r="R1845" t="s">
        <v>18</v>
      </c>
      <c r="S1845" t="s">
        <v>53</v>
      </c>
      <c r="U1845" t="s">
        <v>51</v>
      </c>
      <c r="V1845" t="s">
        <v>51</v>
      </c>
      <c r="W1845" s="92"/>
      <c r="X1845" s="92">
        <v>50.7</v>
      </c>
      <c r="Y1845" s="93"/>
      <c r="Z1845" s="93"/>
      <c r="AB1845" s="266">
        <v>43848</v>
      </c>
      <c r="AC1845" s="266">
        <v>43861</v>
      </c>
      <c r="AD1845" t="s">
        <v>54</v>
      </c>
      <c r="AF1845" t="s">
        <v>55</v>
      </c>
      <c r="AG1845" t="s">
        <v>1707</v>
      </c>
      <c r="AJ1845" s="266"/>
      <c r="AK1845" s="266">
        <v>44926</v>
      </c>
      <c r="AL1845" s="266">
        <v>44938</v>
      </c>
    </row>
    <row r="1846" spans="1:38">
      <c r="A1846" t="s">
        <v>38</v>
      </c>
      <c r="B1846" t="s">
        <v>39</v>
      </c>
      <c r="C1846" t="s">
        <v>40</v>
      </c>
      <c r="D1846" t="s">
        <v>41</v>
      </c>
      <c r="E1846" t="s">
        <v>1601</v>
      </c>
      <c r="F1846" t="s">
        <v>1602</v>
      </c>
      <c r="G1846" t="s">
        <v>44</v>
      </c>
      <c r="H1846" s="266">
        <v>43709</v>
      </c>
      <c r="I1846" s="266">
        <v>44834</v>
      </c>
      <c r="J1846" s="266">
        <v>44834</v>
      </c>
      <c r="K1846" t="s">
        <v>45</v>
      </c>
      <c r="L1846" t="s">
        <v>46</v>
      </c>
      <c r="M1846" t="s">
        <v>1042</v>
      </c>
      <c r="N1846" t="s">
        <v>48</v>
      </c>
      <c r="O1846">
        <v>10</v>
      </c>
      <c r="P1846" t="s">
        <v>198</v>
      </c>
      <c r="Q1846" t="s">
        <v>49</v>
      </c>
      <c r="R1846" t="s">
        <v>18</v>
      </c>
      <c r="S1846" t="s">
        <v>53</v>
      </c>
      <c r="U1846" t="s">
        <v>51</v>
      </c>
      <c r="V1846" t="s">
        <v>51</v>
      </c>
      <c r="W1846" s="92"/>
      <c r="X1846" s="92">
        <v>53.6</v>
      </c>
      <c r="Y1846" s="93"/>
      <c r="Z1846" s="93"/>
      <c r="AB1846" s="266">
        <v>44012</v>
      </c>
      <c r="AC1846" s="266">
        <v>44033</v>
      </c>
      <c r="AD1846" t="s">
        <v>54</v>
      </c>
      <c r="AF1846" t="s">
        <v>55</v>
      </c>
      <c r="AG1846" t="s">
        <v>1708</v>
      </c>
      <c r="AH1846" t="s">
        <v>57</v>
      </c>
      <c r="AI1846" t="s">
        <v>88</v>
      </c>
      <c r="AJ1846" s="266">
        <v>44033</v>
      </c>
      <c r="AK1846" s="266">
        <v>44926</v>
      </c>
      <c r="AL1846" s="266">
        <v>44938</v>
      </c>
    </row>
    <row r="1847" spans="1:38">
      <c r="A1847" t="s">
        <v>38</v>
      </c>
      <c r="B1847" t="s">
        <v>39</v>
      </c>
      <c r="C1847" t="s">
        <v>40</v>
      </c>
      <c r="D1847" t="s">
        <v>41</v>
      </c>
      <c r="E1847" t="s">
        <v>1601</v>
      </c>
      <c r="F1847" t="s">
        <v>1602</v>
      </c>
      <c r="G1847" t="s">
        <v>44</v>
      </c>
      <c r="H1847" s="266">
        <v>43709</v>
      </c>
      <c r="I1847" s="266">
        <v>44834</v>
      </c>
      <c r="J1847" s="266">
        <v>44834</v>
      </c>
      <c r="K1847" t="s">
        <v>45</v>
      </c>
      <c r="L1847" t="s">
        <v>46</v>
      </c>
      <c r="M1847" t="s">
        <v>1042</v>
      </c>
      <c r="N1847" t="s">
        <v>48</v>
      </c>
      <c r="O1847">
        <v>11</v>
      </c>
      <c r="P1847" t="s">
        <v>199</v>
      </c>
      <c r="Q1847" t="s">
        <v>49</v>
      </c>
      <c r="R1847" t="s">
        <v>18</v>
      </c>
      <c r="S1847" t="s">
        <v>53</v>
      </c>
      <c r="U1847" t="s">
        <v>51</v>
      </c>
      <c r="V1847" t="s">
        <v>51</v>
      </c>
      <c r="W1847" s="92"/>
      <c r="X1847" s="92">
        <v>50.8</v>
      </c>
      <c r="Y1847" s="93"/>
      <c r="Z1847" s="93"/>
      <c r="AB1847" s="266">
        <v>44054</v>
      </c>
      <c r="AC1847" s="266">
        <v>44071</v>
      </c>
      <c r="AD1847" t="s">
        <v>54</v>
      </c>
      <c r="AF1847" t="s">
        <v>55</v>
      </c>
      <c r="AG1847" t="s">
        <v>1709</v>
      </c>
      <c r="AH1847" t="s">
        <v>57</v>
      </c>
      <c r="AI1847" t="s">
        <v>78</v>
      </c>
      <c r="AJ1847" s="266">
        <v>44070</v>
      </c>
      <c r="AK1847" s="266">
        <v>44926</v>
      </c>
      <c r="AL1847" s="266">
        <v>44938</v>
      </c>
    </row>
    <row r="1848" spans="1:38">
      <c r="A1848" t="s">
        <v>38</v>
      </c>
      <c r="B1848" t="s">
        <v>39</v>
      </c>
      <c r="C1848" t="s">
        <v>40</v>
      </c>
      <c r="D1848" t="s">
        <v>41</v>
      </c>
      <c r="E1848" t="s">
        <v>1601</v>
      </c>
      <c r="F1848" t="s">
        <v>1602</v>
      </c>
      <c r="G1848" t="s">
        <v>44</v>
      </c>
      <c r="H1848" s="266">
        <v>43709</v>
      </c>
      <c r="I1848" s="266">
        <v>44834</v>
      </c>
      <c r="J1848" s="266">
        <v>44834</v>
      </c>
      <c r="K1848" t="s">
        <v>45</v>
      </c>
      <c r="L1848" t="s">
        <v>46</v>
      </c>
      <c r="M1848" t="s">
        <v>1042</v>
      </c>
      <c r="N1848" t="s">
        <v>48</v>
      </c>
      <c r="O1848">
        <v>11</v>
      </c>
      <c r="P1848" t="s">
        <v>201</v>
      </c>
      <c r="Q1848" t="s">
        <v>49</v>
      </c>
      <c r="R1848" t="s">
        <v>18</v>
      </c>
      <c r="S1848" t="s">
        <v>53</v>
      </c>
      <c r="T1848" t="s">
        <v>70</v>
      </c>
      <c r="U1848" t="s">
        <v>48</v>
      </c>
      <c r="V1848" t="s">
        <v>70</v>
      </c>
      <c r="W1848" s="92">
        <v>25.8</v>
      </c>
      <c r="X1848" s="92">
        <v>25.3</v>
      </c>
      <c r="Y1848" s="93">
        <v>2567100</v>
      </c>
      <c r="Z1848" s="93">
        <v>99500</v>
      </c>
      <c r="AA1848" t="s">
        <v>61</v>
      </c>
      <c r="AB1848" s="266">
        <v>44171</v>
      </c>
      <c r="AC1848" s="266">
        <v>44187</v>
      </c>
      <c r="AD1848" t="s">
        <v>54</v>
      </c>
      <c r="AF1848" t="s">
        <v>55</v>
      </c>
      <c r="AG1848" t="s">
        <v>1710</v>
      </c>
      <c r="AJ1848" s="266"/>
      <c r="AK1848" s="266">
        <v>44926</v>
      </c>
      <c r="AL1848" s="266">
        <v>44938</v>
      </c>
    </row>
    <row r="1849" spans="1:38">
      <c r="A1849" t="s">
        <v>38</v>
      </c>
      <c r="B1849" t="s">
        <v>39</v>
      </c>
      <c r="C1849" t="s">
        <v>40</v>
      </c>
      <c r="D1849" t="s">
        <v>41</v>
      </c>
      <c r="E1849" t="s">
        <v>1601</v>
      </c>
      <c r="F1849" t="s">
        <v>1602</v>
      </c>
      <c r="G1849" t="s">
        <v>44</v>
      </c>
      <c r="H1849" s="266">
        <v>43709</v>
      </c>
      <c r="I1849" s="266">
        <v>44834</v>
      </c>
      <c r="J1849" s="266">
        <v>44834</v>
      </c>
      <c r="K1849" t="s">
        <v>45</v>
      </c>
      <c r="L1849" t="s">
        <v>46</v>
      </c>
      <c r="M1849" t="s">
        <v>1042</v>
      </c>
      <c r="N1849" t="s">
        <v>48</v>
      </c>
      <c r="O1849">
        <v>11</v>
      </c>
      <c r="P1849" t="s">
        <v>202</v>
      </c>
      <c r="Q1849" t="s">
        <v>49</v>
      </c>
      <c r="R1849" t="s">
        <v>18</v>
      </c>
      <c r="S1849" t="s">
        <v>53</v>
      </c>
      <c r="T1849" t="s">
        <v>51</v>
      </c>
      <c r="U1849" t="s">
        <v>51</v>
      </c>
      <c r="V1849" t="s">
        <v>51</v>
      </c>
      <c r="W1849" s="92">
        <v>67.1</v>
      </c>
      <c r="X1849" s="92">
        <v>66.1</v>
      </c>
      <c r="Y1849" s="93">
        <v>4509120</v>
      </c>
      <c r="Z1849" s="93">
        <v>67200</v>
      </c>
      <c r="AA1849" t="s">
        <v>61</v>
      </c>
      <c r="AB1849" s="266">
        <v>44537</v>
      </c>
      <c r="AC1849" s="266">
        <v>44545</v>
      </c>
      <c r="AD1849" t="s">
        <v>90</v>
      </c>
      <c r="AF1849" t="s">
        <v>55</v>
      </c>
      <c r="AG1849" t="s">
        <v>1711</v>
      </c>
      <c r="AH1849" t="s">
        <v>57</v>
      </c>
      <c r="AI1849" t="s">
        <v>699</v>
      </c>
      <c r="AJ1849" s="266">
        <v>44545</v>
      </c>
      <c r="AK1849" s="266">
        <v>44926</v>
      </c>
      <c r="AL1849" s="266">
        <v>44938</v>
      </c>
    </row>
    <row r="1850" spans="1:38">
      <c r="A1850" t="s">
        <v>38</v>
      </c>
      <c r="B1850" t="s">
        <v>39</v>
      </c>
      <c r="C1850" t="s">
        <v>40</v>
      </c>
      <c r="D1850" t="s">
        <v>41</v>
      </c>
      <c r="E1850" t="s">
        <v>1601</v>
      </c>
      <c r="F1850" t="s">
        <v>1602</v>
      </c>
      <c r="G1850" t="s">
        <v>44</v>
      </c>
      <c r="H1850" s="266">
        <v>43709</v>
      </c>
      <c r="I1850" s="266">
        <v>44834</v>
      </c>
      <c r="J1850" s="266">
        <v>44834</v>
      </c>
      <c r="K1850" t="s">
        <v>45</v>
      </c>
      <c r="L1850" t="s">
        <v>46</v>
      </c>
      <c r="M1850" t="s">
        <v>1042</v>
      </c>
      <c r="N1850" t="s">
        <v>48</v>
      </c>
      <c r="O1850">
        <v>11</v>
      </c>
      <c r="P1850" t="s">
        <v>203</v>
      </c>
      <c r="Q1850" t="s">
        <v>49</v>
      </c>
      <c r="R1850" t="s">
        <v>18</v>
      </c>
      <c r="S1850" t="s">
        <v>53</v>
      </c>
      <c r="U1850" t="s">
        <v>48</v>
      </c>
      <c r="V1850" t="s">
        <v>48</v>
      </c>
      <c r="W1850" s="92"/>
      <c r="X1850" s="92">
        <v>35.6</v>
      </c>
      <c r="Y1850" s="93"/>
      <c r="Z1850" s="93"/>
      <c r="AB1850" s="266">
        <v>44058</v>
      </c>
      <c r="AC1850" s="266">
        <v>44077</v>
      </c>
      <c r="AD1850" t="s">
        <v>54</v>
      </c>
      <c r="AF1850" t="s">
        <v>55</v>
      </c>
      <c r="AG1850" t="s">
        <v>1712</v>
      </c>
      <c r="AJ1850" s="266"/>
      <c r="AK1850" s="266">
        <v>44926</v>
      </c>
      <c r="AL1850" s="266">
        <v>44938</v>
      </c>
    </row>
    <row r="1851" spans="1:38">
      <c r="A1851" t="s">
        <v>38</v>
      </c>
      <c r="B1851" t="s">
        <v>39</v>
      </c>
      <c r="C1851" t="s">
        <v>40</v>
      </c>
      <c r="D1851" t="s">
        <v>41</v>
      </c>
      <c r="E1851" t="s">
        <v>1601</v>
      </c>
      <c r="F1851" t="s">
        <v>1602</v>
      </c>
      <c r="G1851" t="s">
        <v>44</v>
      </c>
      <c r="H1851" s="266">
        <v>43709</v>
      </c>
      <c r="I1851" s="266">
        <v>44834</v>
      </c>
      <c r="J1851" s="266">
        <v>44834</v>
      </c>
      <c r="K1851" t="s">
        <v>45</v>
      </c>
      <c r="L1851" t="s">
        <v>46</v>
      </c>
      <c r="M1851" t="s">
        <v>1042</v>
      </c>
      <c r="N1851" t="s">
        <v>48</v>
      </c>
      <c r="O1851">
        <v>11</v>
      </c>
      <c r="P1851" t="s">
        <v>204</v>
      </c>
      <c r="Q1851" t="s">
        <v>49</v>
      </c>
      <c r="R1851" t="s">
        <v>18</v>
      </c>
      <c r="S1851" t="s">
        <v>53</v>
      </c>
      <c r="U1851" t="s">
        <v>48</v>
      </c>
      <c r="V1851" t="s">
        <v>48</v>
      </c>
      <c r="W1851" s="92"/>
      <c r="X1851" s="92">
        <v>39.8</v>
      </c>
      <c r="Y1851" s="93"/>
      <c r="Z1851" s="93"/>
      <c r="AB1851" s="266">
        <v>43860</v>
      </c>
      <c r="AC1851" s="266">
        <v>43874</v>
      </c>
      <c r="AD1851" t="s">
        <v>54</v>
      </c>
      <c r="AF1851" t="s">
        <v>55</v>
      </c>
      <c r="AG1851" t="s">
        <v>1713</v>
      </c>
      <c r="AH1851" t="s">
        <v>57</v>
      </c>
      <c r="AI1851" t="s">
        <v>105</v>
      </c>
      <c r="AJ1851" s="266">
        <v>43874</v>
      </c>
      <c r="AK1851" s="266">
        <v>44926</v>
      </c>
      <c r="AL1851" s="266">
        <v>44938</v>
      </c>
    </row>
    <row r="1852" spans="1:38">
      <c r="A1852" t="s">
        <v>38</v>
      </c>
      <c r="B1852" t="s">
        <v>39</v>
      </c>
      <c r="C1852" t="s">
        <v>40</v>
      </c>
      <c r="D1852" t="s">
        <v>41</v>
      </c>
      <c r="E1852" t="s">
        <v>1601</v>
      </c>
      <c r="F1852" t="s">
        <v>1602</v>
      </c>
      <c r="G1852" t="s">
        <v>44</v>
      </c>
      <c r="H1852" s="266">
        <v>43709</v>
      </c>
      <c r="I1852" s="266">
        <v>44834</v>
      </c>
      <c r="J1852" s="266">
        <v>44834</v>
      </c>
      <c r="K1852" t="s">
        <v>45</v>
      </c>
      <c r="L1852" t="s">
        <v>46</v>
      </c>
      <c r="M1852" t="s">
        <v>1042</v>
      </c>
      <c r="N1852" t="s">
        <v>48</v>
      </c>
      <c r="O1852">
        <v>11</v>
      </c>
      <c r="P1852" t="s">
        <v>205</v>
      </c>
      <c r="Q1852" t="s">
        <v>49</v>
      </c>
      <c r="R1852" t="s">
        <v>18</v>
      </c>
      <c r="S1852" t="s">
        <v>53</v>
      </c>
      <c r="T1852" t="s">
        <v>48</v>
      </c>
      <c r="U1852" t="s">
        <v>48</v>
      </c>
      <c r="V1852" t="s">
        <v>48</v>
      </c>
      <c r="W1852" s="92">
        <v>41.5</v>
      </c>
      <c r="X1852" s="92">
        <v>40.5</v>
      </c>
      <c r="Y1852" s="93">
        <v>3270200</v>
      </c>
      <c r="Z1852" s="93">
        <v>78800</v>
      </c>
      <c r="AA1852" t="s">
        <v>61</v>
      </c>
      <c r="AB1852" s="266">
        <v>44155</v>
      </c>
      <c r="AC1852" s="266">
        <v>44181</v>
      </c>
      <c r="AD1852" t="s">
        <v>54</v>
      </c>
      <c r="AF1852" t="s">
        <v>55</v>
      </c>
      <c r="AG1852" t="s">
        <v>1714</v>
      </c>
      <c r="AH1852" t="s">
        <v>57</v>
      </c>
      <c r="AI1852" t="s">
        <v>747</v>
      </c>
      <c r="AJ1852" s="266">
        <v>44181</v>
      </c>
      <c r="AK1852" s="266">
        <v>44926</v>
      </c>
      <c r="AL1852" s="266">
        <v>44938</v>
      </c>
    </row>
    <row r="1853" spans="1:38">
      <c r="A1853" t="s">
        <v>38</v>
      </c>
      <c r="B1853" t="s">
        <v>39</v>
      </c>
      <c r="C1853" t="s">
        <v>40</v>
      </c>
      <c r="D1853" t="s">
        <v>41</v>
      </c>
      <c r="E1853" t="s">
        <v>1601</v>
      </c>
      <c r="F1853" t="s">
        <v>1602</v>
      </c>
      <c r="G1853" t="s">
        <v>44</v>
      </c>
      <c r="H1853" s="266">
        <v>43709</v>
      </c>
      <c r="I1853" s="266">
        <v>44834</v>
      </c>
      <c r="J1853" s="266">
        <v>44834</v>
      </c>
      <c r="K1853" t="s">
        <v>45</v>
      </c>
      <c r="L1853" t="s">
        <v>46</v>
      </c>
      <c r="M1853" t="s">
        <v>1042</v>
      </c>
      <c r="N1853" t="s">
        <v>48</v>
      </c>
      <c r="O1853">
        <v>11</v>
      </c>
      <c r="P1853" t="s">
        <v>206</v>
      </c>
      <c r="Q1853" t="s">
        <v>49</v>
      </c>
      <c r="R1853" t="s">
        <v>18</v>
      </c>
      <c r="S1853" t="s">
        <v>53</v>
      </c>
      <c r="U1853" t="s">
        <v>48</v>
      </c>
      <c r="V1853" t="s">
        <v>48</v>
      </c>
      <c r="W1853" s="92"/>
      <c r="X1853" s="92">
        <v>39.7</v>
      </c>
      <c r="Y1853" s="93">
        <v>3191880</v>
      </c>
      <c r="Z1853" s="93">
        <v>80400</v>
      </c>
      <c r="AA1853" t="s">
        <v>1052</v>
      </c>
      <c r="AB1853" s="266">
        <v>44105</v>
      </c>
      <c r="AC1853" s="266">
        <v>44113</v>
      </c>
      <c r="AD1853" t="s">
        <v>54</v>
      </c>
      <c r="AF1853" t="s">
        <v>55</v>
      </c>
      <c r="AG1853" t="s">
        <v>1715</v>
      </c>
      <c r="AJ1853" s="266"/>
      <c r="AK1853" s="266">
        <v>44926</v>
      </c>
      <c r="AL1853" s="266">
        <v>44938</v>
      </c>
    </row>
    <row r="1854" spans="1:38">
      <c r="A1854" t="s">
        <v>38</v>
      </c>
      <c r="B1854" t="s">
        <v>39</v>
      </c>
      <c r="C1854" t="s">
        <v>40</v>
      </c>
      <c r="D1854" t="s">
        <v>41</v>
      </c>
      <c r="E1854" t="s">
        <v>1601</v>
      </c>
      <c r="F1854" t="s">
        <v>1602</v>
      </c>
      <c r="G1854" t="s">
        <v>44</v>
      </c>
      <c r="H1854" s="266">
        <v>43709</v>
      </c>
      <c r="I1854" s="266">
        <v>44834</v>
      </c>
      <c r="J1854" s="266">
        <v>44834</v>
      </c>
      <c r="K1854" t="s">
        <v>45</v>
      </c>
      <c r="L1854" t="s">
        <v>46</v>
      </c>
      <c r="M1854" t="s">
        <v>1042</v>
      </c>
      <c r="N1854" t="s">
        <v>48</v>
      </c>
      <c r="O1854">
        <v>11</v>
      </c>
      <c r="P1854" t="s">
        <v>207</v>
      </c>
      <c r="Q1854" t="s">
        <v>49</v>
      </c>
      <c r="R1854" t="s">
        <v>18</v>
      </c>
      <c r="S1854" t="s">
        <v>53</v>
      </c>
      <c r="T1854" t="s">
        <v>51</v>
      </c>
      <c r="U1854" t="s">
        <v>51</v>
      </c>
      <c r="V1854" t="s">
        <v>51</v>
      </c>
      <c r="W1854" s="92">
        <v>51.6</v>
      </c>
      <c r="X1854" s="92">
        <v>50.7</v>
      </c>
      <c r="Y1854" s="93">
        <v>3916440</v>
      </c>
      <c r="Z1854" s="93">
        <v>75900</v>
      </c>
      <c r="AA1854" t="s">
        <v>61</v>
      </c>
      <c r="AB1854" s="266">
        <v>44174</v>
      </c>
      <c r="AC1854" s="266">
        <v>44187</v>
      </c>
      <c r="AD1854" t="s">
        <v>54</v>
      </c>
      <c r="AF1854" t="s">
        <v>55</v>
      </c>
      <c r="AG1854" t="s">
        <v>1716</v>
      </c>
      <c r="AJ1854" s="266"/>
      <c r="AK1854" s="266">
        <v>44926</v>
      </c>
      <c r="AL1854" s="266">
        <v>44938</v>
      </c>
    </row>
    <row r="1855" spans="1:38">
      <c r="A1855" t="s">
        <v>38</v>
      </c>
      <c r="B1855" t="s">
        <v>39</v>
      </c>
      <c r="C1855" t="s">
        <v>40</v>
      </c>
      <c r="D1855" t="s">
        <v>41</v>
      </c>
      <c r="E1855" t="s">
        <v>1601</v>
      </c>
      <c r="F1855" t="s">
        <v>1602</v>
      </c>
      <c r="G1855" t="s">
        <v>44</v>
      </c>
      <c r="H1855" s="266">
        <v>43709</v>
      </c>
      <c r="I1855" s="266">
        <v>44834</v>
      </c>
      <c r="J1855" s="266">
        <v>44834</v>
      </c>
      <c r="K1855" t="s">
        <v>45</v>
      </c>
      <c r="L1855" t="s">
        <v>46</v>
      </c>
      <c r="M1855" t="s">
        <v>1042</v>
      </c>
      <c r="N1855" t="s">
        <v>48</v>
      </c>
      <c r="O1855">
        <v>11</v>
      </c>
      <c r="P1855" t="s">
        <v>208</v>
      </c>
      <c r="Q1855" t="s">
        <v>49</v>
      </c>
      <c r="R1855" t="s">
        <v>18</v>
      </c>
      <c r="S1855" t="s">
        <v>53</v>
      </c>
      <c r="T1855" t="s">
        <v>51</v>
      </c>
      <c r="U1855" t="s">
        <v>51</v>
      </c>
      <c r="V1855" t="s">
        <v>51</v>
      </c>
      <c r="W1855" s="92">
        <v>61</v>
      </c>
      <c r="X1855" s="92">
        <v>59.9</v>
      </c>
      <c r="Y1855" s="93">
        <v>4392000</v>
      </c>
      <c r="Z1855" s="93">
        <v>72000</v>
      </c>
      <c r="AA1855" t="s">
        <v>61</v>
      </c>
      <c r="AB1855" s="266">
        <v>44349</v>
      </c>
      <c r="AC1855" s="266">
        <v>44357</v>
      </c>
      <c r="AD1855" t="s">
        <v>54</v>
      </c>
      <c r="AF1855" t="s">
        <v>55</v>
      </c>
      <c r="AG1855" t="s">
        <v>1717</v>
      </c>
      <c r="AH1855" t="s">
        <v>57</v>
      </c>
      <c r="AI1855" t="s">
        <v>78</v>
      </c>
      <c r="AJ1855" s="266">
        <v>44357</v>
      </c>
      <c r="AK1855" s="266">
        <v>44926</v>
      </c>
      <c r="AL1855" s="266">
        <v>44938</v>
      </c>
    </row>
    <row r="1856" spans="1:38">
      <c r="A1856" t="s">
        <v>38</v>
      </c>
      <c r="B1856" t="s">
        <v>39</v>
      </c>
      <c r="C1856" t="s">
        <v>40</v>
      </c>
      <c r="D1856" t="s">
        <v>41</v>
      </c>
      <c r="E1856" t="s">
        <v>1601</v>
      </c>
      <c r="F1856" t="s">
        <v>1602</v>
      </c>
      <c r="G1856" t="s">
        <v>44</v>
      </c>
      <c r="H1856" s="266">
        <v>43709</v>
      </c>
      <c r="I1856" s="266">
        <v>44834</v>
      </c>
      <c r="J1856" s="266">
        <v>44834</v>
      </c>
      <c r="K1856" t="s">
        <v>45</v>
      </c>
      <c r="L1856" t="s">
        <v>46</v>
      </c>
      <c r="M1856" t="s">
        <v>1042</v>
      </c>
      <c r="N1856" t="s">
        <v>48</v>
      </c>
      <c r="O1856">
        <v>11</v>
      </c>
      <c r="P1856" t="s">
        <v>210</v>
      </c>
      <c r="Q1856" t="s">
        <v>49</v>
      </c>
      <c r="R1856" t="s">
        <v>18</v>
      </c>
      <c r="S1856" t="s">
        <v>53</v>
      </c>
      <c r="T1856" t="s">
        <v>60</v>
      </c>
      <c r="U1856" t="s">
        <v>60</v>
      </c>
      <c r="V1856" t="s">
        <v>60</v>
      </c>
      <c r="W1856" s="92">
        <v>72.3</v>
      </c>
      <c r="X1856" s="92">
        <v>70.5</v>
      </c>
      <c r="Y1856" s="93">
        <v>5032080</v>
      </c>
      <c r="Z1856" s="93">
        <v>69600</v>
      </c>
      <c r="AA1856" t="s">
        <v>61</v>
      </c>
      <c r="AB1856" s="266">
        <v>44340</v>
      </c>
      <c r="AC1856" s="266">
        <v>44365</v>
      </c>
      <c r="AD1856" t="s">
        <v>54</v>
      </c>
      <c r="AF1856" t="s">
        <v>55</v>
      </c>
      <c r="AG1856" t="s">
        <v>1718</v>
      </c>
      <c r="AJ1856" s="266"/>
      <c r="AK1856" s="266">
        <v>44926</v>
      </c>
      <c r="AL1856" s="266">
        <v>44938</v>
      </c>
    </row>
    <row r="1857" spans="1:38">
      <c r="A1857" t="s">
        <v>38</v>
      </c>
      <c r="B1857" t="s">
        <v>39</v>
      </c>
      <c r="C1857" t="s">
        <v>40</v>
      </c>
      <c r="D1857" t="s">
        <v>41</v>
      </c>
      <c r="E1857" t="s">
        <v>1601</v>
      </c>
      <c r="F1857" t="s">
        <v>1602</v>
      </c>
      <c r="G1857" t="s">
        <v>44</v>
      </c>
      <c r="H1857" s="266">
        <v>43709</v>
      </c>
      <c r="I1857" s="266">
        <v>44834</v>
      </c>
      <c r="J1857" s="266">
        <v>44834</v>
      </c>
      <c r="K1857" t="s">
        <v>45</v>
      </c>
      <c r="L1857" t="s">
        <v>46</v>
      </c>
      <c r="M1857" t="s">
        <v>1042</v>
      </c>
      <c r="N1857" t="s">
        <v>48</v>
      </c>
      <c r="O1857">
        <v>11</v>
      </c>
      <c r="P1857" t="s">
        <v>211</v>
      </c>
      <c r="Q1857" t="s">
        <v>49</v>
      </c>
      <c r="R1857" t="s">
        <v>18</v>
      </c>
      <c r="S1857" t="s">
        <v>53</v>
      </c>
      <c r="T1857" t="s">
        <v>51</v>
      </c>
      <c r="U1857" t="s">
        <v>51</v>
      </c>
      <c r="V1857" t="s">
        <v>51</v>
      </c>
      <c r="W1857" s="92">
        <v>54.5</v>
      </c>
      <c r="X1857" s="92">
        <v>53.5</v>
      </c>
      <c r="Y1857" s="93">
        <v>4294600</v>
      </c>
      <c r="Z1857" s="93">
        <v>78800</v>
      </c>
      <c r="AA1857" t="s">
        <v>61</v>
      </c>
      <c r="AB1857" s="266">
        <v>44216</v>
      </c>
      <c r="AC1857" s="266">
        <v>44229</v>
      </c>
      <c r="AD1857" t="s">
        <v>54</v>
      </c>
      <c r="AF1857" t="s">
        <v>55</v>
      </c>
      <c r="AG1857" t="s">
        <v>1719</v>
      </c>
      <c r="AH1857" t="s">
        <v>57</v>
      </c>
      <c r="AI1857" t="s">
        <v>88</v>
      </c>
      <c r="AJ1857" s="266">
        <v>44229</v>
      </c>
      <c r="AK1857" s="266">
        <v>44926</v>
      </c>
      <c r="AL1857" s="266">
        <v>44938</v>
      </c>
    </row>
    <row r="1858" spans="1:38">
      <c r="A1858" t="s">
        <v>38</v>
      </c>
      <c r="B1858" t="s">
        <v>39</v>
      </c>
      <c r="C1858" t="s">
        <v>40</v>
      </c>
      <c r="D1858" t="s">
        <v>41</v>
      </c>
      <c r="E1858" t="s">
        <v>1601</v>
      </c>
      <c r="F1858" t="s">
        <v>1602</v>
      </c>
      <c r="G1858" t="s">
        <v>44</v>
      </c>
      <c r="H1858" s="266">
        <v>43709</v>
      </c>
      <c r="I1858" s="266">
        <v>44834</v>
      </c>
      <c r="J1858" s="266">
        <v>44834</v>
      </c>
      <c r="K1858" t="s">
        <v>45</v>
      </c>
      <c r="L1858" t="s">
        <v>46</v>
      </c>
      <c r="M1858" t="s">
        <v>1042</v>
      </c>
      <c r="N1858" t="s">
        <v>48</v>
      </c>
      <c r="O1858">
        <v>12</v>
      </c>
      <c r="P1858" t="s">
        <v>212</v>
      </c>
      <c r="Q1858" t="s">
        <v>49</v>
      </c>
      <c r="R1858" t="s">
        <v>18</v>
      </c>
      <c r="S1858" t="s">
        <v>53</v>
      </c>
      <c r="T1858" t="s">
        <v>51</v>
      </c>
      <c r="U1858" t="s">
        <v>51</v>
      </c>
      <c r="V1858" t="s">
        <v>51</v>
      </c>
      <c r="W1858" s="92">
        <v>54.7</v>
      </c>
      <c r="X1858" s="92">
        <v>53.6</v>
      </c>
      <c r="Y1858" s="93">
        <v>4304890</v>
      </c>
      <c r="Z1858" s="93">
        <v>78700</v>
      </c>
      <c r="AA1858" t="s">
        <v>61</v>
      </c>
      <c r="AB1858" s="266">
        <v>44155</v>
      </c>
      <c r="AC1858" s="266">
        <v>44166</v>
      </c>
      <c r="AD1858" t="s">
        <v>54</v>
      </c>
      <c r="AF1858" t="s">
        <v>55</v>
      </c>
      <c r="AG1858" t="s">
        <v>1720</v>
      </c>
      <c r="AJ1858" s="266"/>
      <c r="AK1858" s="266">
        <v>44926</v>
      </c>
      <c r="AL1858" s="266">
        <v>44938</v>
      </c>
    </row>
    <row r="1859" spans="1:38">
      <c r="A1859" t="s">
        <v>38</v>
      </c>
      <c r="B1859" t="s">
        <v>39</v>
      </c>
      <c r="C1859" t="s">
        <v>40</v>
      </c>
      <c r="D1859" t="s">
        <v>41</v>
      </c>
      <c r="E1859" t="s">
        <v>1601</v>
      </c>
      <c r="F1859" t="s">
        <v>1602</v>
      </c>
      <c r="G1859" t="s">
        <v>44</v>
      </c>
      <c r="H1859" s="266">
        <v>43709</v>
      </c>
      <c r="I1859" s="266">
        <v>44834</v>
      </c>
      <c r="J1859" s="266">
        <v>44834</v>
      </c>
      <c r="K1859" t="s">
        <v>45</v>
      </c>
      <c r="L1859" t="s">
        <v>46</v>
      </c>
      <c r="M1859" t="s">
        <v>1042</v>
      </c>
      <c r="N1859" t="s">
        <v>48</v>
      </c>
      <c r="O1859">
        <v>12</v>
      </c>
      <c r="P1859" t="s">
        <v>213</v>
      </c>
      <c r="Q1859" t="s">
        <v>49</v>
      </c>
      <c r="R1859" t="s">
        <v>18</v>
      </c>
      <c r="S1859" t="s">
        <v>53</v>
      </c>
      <c r="U1859" t="s">
        <v>48</v>
      </c>
      <c r="V1859" t="s">
        <v>70</v>
      </c>
      <c r="W1859" s="92"/>
      <c r="X1859" s="92">
        <v>25.3</v>
      </c>
      <c r="Y1859" s="93">
        <v>2398440</v>
      </c>
      <c r="Z1859" s="93">
        <v>94800</v>
      </c>
      <c r="AA1859" t="s">
        <v>1052</v>
      </c>
      <c r="AB1859" s="266">
        <v>44104</v>
      </c>
      <c r="AC1859" s="266">
        <v>44116</v>
      </c>
      <c r="AD1859" t="s">
        <v>54</v>
      </c>
      <c r="AF1859" t="s">
        <v>55</v>
      </c>
      <c r="AG1859" t="s">
        <v>1721</v>
      </c>
      <c r="AJ1859" s="266"/>
      <c r="AK1859" s="266">
        <v>44926</v>
      </c>
      <c r="AL1859" s="266">
        <v>44938</v>
      </c>
    </row>
    <row r="1860" spans="1:38">
      <c r="A1860" t="s">
        <v>38</v>
      </c>
      <c r="B1860" t="s">
        <v>39</v>
      </c>
      <c r="C1860" t="s">
        <v>40</v>
      </c>
      <c r="D1860" t="s">
        <v>41</v>
      </c>
      <c r="E1860" t="s">
        <v>1601</v>
      </c>
      <c r="F1860" t="s">
        <v>1602</v>
      </c>
      <c r="G1860" t="s">
        <v>44</v>
      </c>
      <c r="H1860" s="266">
        <v>43709</v>
      </c>
      <c r="I1860" s="266">
        <v>44834</v>
      </c>
      <c r="J1860" s="266">
        <v>44834</v>
      </c>
      <c r="K1860" t="s">
        <v>45</v>
      </c>
      <c r="L1860" t="s">
        <v>46</v>
      </c>
      <c r="M1860" t="s">
        <v>1042</v>
      </c>
      <c r="N1860" t="s">
        <v>48</v>
      </c>
      <c r="O1860">
        <v>12</v>
      </c>
      <c r="P1860" t="s">
        <v>214</v>
      </c>
      <c r="Q1860" t="s">
        <v>49</v>
      </c>
      <c r="R1860" t="s">
        <v>18</v>
      </c>
      <c r="S1860" t="s">
        <v>53</v>
      </c>
      <c r="U1860" t="s">
        <v>51</v>
      </c>
      <c r="V1860" t="s">
        <v>51</v>
      </c>
      <c r="W1860" s="92"/>
      <c r="X1860" s="92">
        <v>63.3</v>
      </c>
      <c r="Y1860" s="93">
        <v>4253760</v>
      </c>
      <c r="Z1860" s="93">
        <v>67200</v>
      </c>
      <c r="AA1860" t="s">
        <v>1052</v>
      </c>
      <c r="AB1860" s="266">
        <v>44130</v>
      </c>
      <c r="AC1860" s="266">
        <v>44147</v>
      </c>
      <c r="AD1860" t="s">
        <v>54</v>
      </c>
      <c r="AF1860" t="s">
        <v>55</v>
      </c>
      <c r="AG1860" t="s">
        <v>1722</v>
      </c>
      <c r="AJ1860" s="266"/>
      <c r="AK1860" s="266">
        <v>44926</v>
      </c>
      <c r="AL1860" s="266">
        <v>44938</v>
      </c>
    </row>
    <row r="1861" spans="1:38">
      <c r="A1861" t="s">
        <v>38</v>
      </c>
      <c r="B1861" t="s">
        <v>39</v>
      </c>
      <c r="C1861" t="s">
        <v>40</v>
      </c>
      <c r="D1861" t="s">
        <v>41</v>
      </c>
      <c r="E1861" t="s">
        <v>1601</v>
      </c>
      <c r="F1861" t="s">
        <v>1602</v>
      </c>
      <c r="G1861" t="s">
        <v>44</v>
      </c>
      <c r="H1861" s="266">
        <v>43709</v>
      </c>
      <c r="I1861" s="266">
        <v>44834</v>
      </c>
      <c r="J1861" s="266">
        <v>44834</v>
      </c>
      <c r="K1861" t="s">
        <v>45</v>
      </c>
      <c r="L1861" t="s">
        <v>46</v>
      </c>
      <c r="M1861" t="s">
        <v>1042</v>
      </c>
      <c r="N1861" t="s">
        <v>48</v>
      </c>
      <c r="O1861">
        <v>12</v>
      </c>
      <c r="P1861" t="s">
        <v>215</v>
      </c>
      <c r="Q1861" t="s">
        <v>49</v>
      </c>
      <c r="R1861" t="s">
        <v>18</v>
      </c>
      <c r="S1861" t="s">
        <v>53</v>
      </c>
      <c r="T1861" t="s">
        <v>48</v>
      </c>
      <c r="U1861" t="s">
        <v>48</v>
      </c>
      <c r="V1861" t="s">
        <v>48</v>
      </c>
      <c r="W1861" s="92">
        <v>36.7</v>
      </c>
      <c r="X1861" s="92">
        <v>35.6</v>
      </c>
      <c r="Y1861" s="93">
        <v>3424110</v>
      </c>
      <c r="Z1861" s="93">
        <v>93300</v>
      </c>
      <c r="AA1861" t="s">
        <v>61</v>
      </c>
      <c r="AB1861" s="266">
        <v>44226</v>
      </c>
      <c r="AC1861" s="266">
        <v>44244</v>
      </c>
      <c r="AD1861" t="s">
        <v>54</v>
      </c>
      <c r="AF1861" t="s">
        <v>55</v>
      </c>
      <c r="AG1861" t="s">
        <v>1723</v>
      </c>
      <c r="AH1861" t="s">
        <v>57</v>
      </c>
      <c r="AI1861" t="s">
        <v>105</v>
      </c>
      <c r="AJ1861" s="266">
        <v>44244</v>
      </c>
      <c r="AK1861" s="266">
        <v>44926</v>
      </c>
      <c r="AL1861" s="266">
        <v>44938</v>
      </c>
    </row>
    <row r="1862" spans="1:38">
      <c r="A1862" t="s">
        <v>38</v>
      </c>
      <c r="B1862" t="s">
        <v>39</v>
      </c>
      <c r="C1862" t="s">
        <v>40</v>
      </c>
      <c r="D1862" t="s">
        <v>41</v>
      </c>
      <c r="E1862" t="s">
        <v>1601</v>
      </c>
      <c r="F1862" t="s">
        <v>1602</v>
      </c>
      <c r="G1862" t="s">
        <v>44</v>
      </c>
      <c r="H1862" s="266">
        <v>43709</v>
      </c>
      <c r="I1862" s="266">
        <v>44834</v>
      </c>
      <c r="J1862" s="266">
        <v>44834</v>
      </c>
      <c r="K1862" t="s">
        <v>45</v>
      </c>
      <c r="L1862" t="s">
        <v>46</v>
      </c>
      <c r="M1862" t="s">
        <v>1042</v>
      </c>
      <c r="N1862" t="s">
        <v>48</v>
      </c>
      <c r="O1862">
        <v>12</v>
      </c>
      <c r="P1862" t="s">
        <v>216</v>
      </c>
      <c r="Q1862" t="s">
        <v>49</v>
      </c>
      <c r="R1862" t="s">
        <v>18</v>
      </c>
      <c r="S1862" t="s">
        <v>53</v>
      </c>
      <c r="U1862" t="s">
        <v>48</v>
      </c>
      <c r="V1862" t="s">
        <v>48</v>
      </c>
      <c r="W1862" s="92"/>
      <c r="X1862" s="92">
        <v>40.5</v>
      </c>
      <c r="Y1862" s="93">
        <v>3312900</v>
      </c>
      <c r="Z1862" s="93">
        <v>81800</v>
      </c>
      <c r="AA1862" t="s">
        <v>1052</v>
      </c>
      <c r="AB1862" s="266">
        <v>44122</v>
      </c>
      <c r="AC1862" s="266">
        <v>44144</v>
      </c>
      <c r="AD1862" t="s">
        <v>54</v>
      </c>
      <c r="AF1862" t="s">
        <v>55</v>
      </c>
      <c r="AG1862" t="s">
        <v>1724</v>
      </c>
      <c r="AH1862" t="s">
        <v>57</v>
      </c>
      <c r="AI1862" t="s">
        <v>78</v>
      </c>
      <c r="AJ1862" s="266">
        <v>44144</v>
      </c>
      <c r="AK1862" s="266">
        <v>44926</v>
      </c>
      <c r="AL1862" s="266">
        <v>44938</v>
      </c>
    </row>
    <row r="1863" spans="1:38">
      <c r="A1863" t="s">
        <v>38</v>
      </c>
      <c r="B1863" t="s">
        <v>39</v>
      </c>
      <c r="C1863" t="s">
        <v>40</v>
      </c>
      <c r="D1863" t="s">
        <v>41</v>
      </c>
      <c r="E1863" t="s">
        <v>1601</v>
      </c>
      <c r="F1863" t="s">
        <v>1602</v>
      </c>
      <c r="G1863" t="s">
        <v>44</v>
      </c>
      <c r="H1863" s="266">
        <v>43709</v>
      </c>
      <c r="I1863" s="266">
        <v>44834</v>
      </c>
      <c r="J1863" s="266">
        <v>44834</v>
      </c>
      <c r="K1863" t="s">
        <v>45</v>
      </c>
      <c r="L1863" t="s">
        <v>46</v>
      </c>
      <c r="M1863" t="s">
        <v>1042</v>
      </c>
      <c r="N1863" t="s">
        <v>48</v>
      </c>
      <c r="O1863">
        <v>12</v>
      </c>
      <c r="P1863" t="s">
        <v>218</v>
      </c>
      <c r="Q1863" t="s">
        <v>49</v>
      </c>
      <c r="R1863" t="s">
        <v>18</v>
      </c>
      <c r="S1863" t="s">
        <v>53</v>
      </c>
      <c r="U1863" t="s">
        <v>48</v>
      </c>
      <c r="V1863" t="s">
        <v>48</v>
      </c>
      <c r="W1863" s="92"/>
      <c r="X1863" s="92">
        <v>39.8</v>
      </c>
      <c r="Y1863" s="93">
        <v>3263600</v>
      </c>
      <c r="Z1863" s="93">
        <v>82000</v>
      </c>
      <c r="AA1863" t="s">
        <v>1052</v>
      </c>
      <c r="AB1863" s="266">
        <v>44130</v>
      </c>
      <c r="AC1863" s="266">
        <v>44144</v>
      </c>
      <c r="AD1863" t="s">
        <v>54</v>
      </c>
      <c r="AF1863" t="s">
        <v>55</v>
      </c>
      <c r="AG1863" t="s">
        <v>1725</v>
      </c>
      <c r="AJ1863" s="266"/>
      <c r="AK1863" s="266">
        <v>44926</v>
      </c>
      <c r="AL1863" s="266">
        <v>44938</v>
      </c>
    </row>
    <row r="1864" spans="1:38">
      <c r="A1864" t="s">
        <v>38</v>
      </c>
      <c r="B1864" t="s">
        <v>39</v>
      </c>
      <c r="C1864" t="s">
        <v>40</v>
      </c>
      <c r="D1864" t="s">
        <v>41</v>
      </c>
      <c r="E1864" t="s">
        <v>1601</v>
      </c>
      <c r="F1864" t="s">
        <v>1602</v>
      </c>
      <c r="G1864" t="s">
        <v>44</v>
      </c>
      <c r="H1864" s="266">
        <v>43709</v>
      </c>
      <c r="I1864" s="266">
        <v>44834</v>
      </c>
      <c r="J1864" s="266">
        <v>44834</v>
      </c>
      <c r="K1864" t="s">
        <v>45</v>
      </c>
      <c r="L1864" t="s">
        <v>46</v>
      </c>
      <c r="M1864" t="s">
        <v>1042</v>
      </c>
      <c r="N1864" t="s">
        <v>48</v>
      </c>
      <c r="O1864">
        <v>12</v>
      </c>
      <c r="P1864" t="s">
        <v>219</v>
      </c>
      <c r="Q1864" t="s">
        <v>49</v>
      </c>
      <c r="R1864" t="s">
        <v>18</v>
      </c>
      <c r="S1864" t="s">
        <v>53</v>
      </c>
      <c r="T1864" t="s">
        <v>48</v>
      </c>
      <c r="U1864" t="s">
        <v>48</v>
      </c>
      <c r="V1864" t="s">
        <v>48</v>
      </c>
      <c r="W1864" s="92">
        <v>40.6</v>
      </c>
      <c r="X1864" s="92">
        <v>39.7</v>
      </c>
      <c r="Y1864" s="93">
        <v>3402280</v>
      </c>
      <c r="Z1864" s="93">
        <v>83800</v>
      </c>
      <c r="AA1864" t="s">
        <v>61</v>
      </c>
      <c r="AB1864" s="266">
        <v>44286</v>
      </c>
      <c r="AC1864" s="266">
        <v>44299</v>
      </c>
      <c r="AD1864" t="s">
        <v>54</v>
      </c>
      <c r="AF1864" t="s">
        <v>55</v>
      </c>
      <c r="AG1864" t="s">
        <v>1726</v>
      </c>
      <c r="AJ1864" s="266"/>
      <c r="AK1864" s="266">
        <v>44926</v>
      </c>
      <c r="AL1864" s="266">
        <v>44938</v>
      </c>
    </row>
    <row r="1865" spans="1:38">
      <c r="A1865" t="s">
        <v>38</v>
      </c>
      <c r="B1865" t="s">
        <v>39</v>
      </c>
      <c r="C1865" t="s">
        <v>40</v>
      </c>
      <c r="D1865" t="s">
        <v>41</v>
      </c>
      <c r="E1865" t="s">
        <v>1601</v>
      </c>
      <c r="F1865" t="s">
        <v>1602</v>
      </c>
      <c r="G1865" t="s">
        <v>44</v>
      </c>
      <c r="H1865" s="266">
        <v>43709</v>
      </c>
      <c r="I1865" s="266">
        <v>44834</v>
      </c>
      <c r="J1865" s="266">
        <v>44834</v>
      </c>
      <c r="K1865" t="s">
        <v>45</v>
      </c>
      <c r="L1865" t="s">
        <v>46</v>
      </c>
      <c r="M1865" t="s">
        <v>1042</v>
      </c>
      <c r="N1865" t="s">
        <v>48</v>
      </c>
      <c r="O1865">
        <v>12</v>
      </c>
      <c r="P1865" t="s">
        <v>220</v>
      </c>
      <c r="Q1865" t="s">
        <v>49</v>
      </c>
      <c r="R1865" t="s">
        <v>18</v>
      </c>
      <c r="S1865" t="s">
        <v>53</v>
      </c>
      <c r="U1865" t="s">
        <v>51</v>
      </c>
      <c r="V1865" t="s">
        <v>51</v>
      </c>
      <c r="W1865" s="92"/>
      <c r="X1865" s="92">
        <v>53.5</v>
      </c>
      <c r="Y1865" s="93"/>
      <c r="Z1865" s="93"/>
      <c r="AB1865" s="266">
        <v>43993</v>
      </c>
      <c r="AC1865" s="266">
        <v>44004</v>
      </c>
      <c r="AD1865" t="s">
        <v>54</v>
      </c>
      <c r="AF1865" t="s">
        <v>55</v>
      </c>
      <c r="AG1865" t="s">
        <v>1727</v>
      </c>
      <c r="AH1865" t="s">
        <v>57</v>
      </c>
      <c r="AI1865" t="s">
        <v>78</v>
      </c>
      <c r="AJ1865" s="266">
        <v>44004</v>
      </c>
      <c r="AK1865" s="266">
        <v>44926</v>
      </c>
      <c r="AL1865" s="266">
        <v>44938</v>
      </c>
    </row>
    <row r="1866" spans="1:38">
      <c r="A1866" t="s">
        <v>38</v>
      </c>
      <c r="B1866" t="s">
        <v>39</v>
      </c>
      <c r="C1866" t="s">
        <v>40</v>
      </c>
      <c r="D1866" t="s">
        <v>41</v>
      </c>
      <c r="E1866" t="s">
        <v>1601</v>
      </c>
      <c r="F1866" t="s">
        <v>1602</v>
      </c>
      <c r="G1866" t="s">
        <v>44</v>
      </c>
      <c r="H1866" s="266">
        <v>43709</v>
      </c>
      <c r="I1866" s="266">
        <v>44834</v>
      </c>
      <c r="J1866" s="266">
        <v>44834</v>
      </c>
      <c r="K1866" t="s">
        <v>45</v>
      </c>
      <c r="L1866" t="s">
        <v>46</v>
      </c>
      <c r="M1866" t="s">
        <v>1042</v>
      </c>
      <c r="N1866" t="s">
        <v>48</v>
      </c>
      <c r="O1866">
        <v>12</v>
      </c>
      <c r="P1866" t="s">
        <v>222</v>
      </c>
      <c r="Q1866" t="s">
        <v>49</v>
      </c>
      <c r="R1866" t="s">
        <v>18</v>
      </c>
      <c r="S1866" t="s">
        <v>53</v>
      </c>
      <c r="T1866" t="s">
        <v>51</v>
      </c>
      <c r="U1866" t="s">
        <v>51</v>
      </c>
      <c r="V1866" t="s">
        <v>51</v>
      </c>
      <c r="W1866" s="92">
        <v>58.2</v>
      </c>
      <c r="X1866" s="92">
        <v>56.9</v>
      </c>
      <c r="Y1866" s="93">
        <v>4562880</v>
      </c>
      <c r="Z1866" s="93">
        <v>78400</v>
      </c>
      <c r="AA1866" t="s">
        <v>61</v>
      </c>
      <c r="AB1866" s="266">
        <v>44379</v>
      </c>
      <c r="AC1866" s="266">
        <v>44384</v>
      </c>
      <c r="AD1866" t="s">
        <v>54</v>
      </c>
      <c r="AF1866" t="s">
        <v>55</v>
      </c>
      <c r="AG1866" t="s">
        <v>1728</v>
      </c>
      <c r="AJ1866" s="266"/>
      <c r="AK1866" s="266">
        <v>44926</v>
      </c>
      <c r="AL1866" s="266">
        <v>44938</v>
      </c>
    </row>
    <row r="1867" spans="1:38">
      <c r="A1867" t="s">
        <v>38</v>
      </c>
      <c r="B1867" t="s">
        <v>39</v>
      </c>
      <c r="C1867" t="s">
        <v>40</v>
      </c>
      <c r="D1867" t="s">
        <v>41</v>
      </c>
      <c r="E1867" t="s">
        <v>1601</v>
      </c>
      <c r="F1867" t="s">
        <v>1602</v>
      </c>
      <c r="G1867" t="s">
        <v>44</v>
      </c>
      <c r="H1867" s="266">
        <v>43709</v>
      </c>
      <c r="I1867" s="266">
        <v>44834</v>
      </c>
      <c r="J1867" s="266">
        <v>44834</v>
      </c>
      <c r="K1867" t="s">
        <v>45</v>
      </c>
      <c r="L1867" t="s">
        <v>46</v>
      </c>
      <c r="M1867" t="s">
        <v>1042</v>
      </c>
      <c r="N1867" t="s">
        <v>48</v>
      </c>
      <c r="O1867">
        <v>12</v>
      </c>
      <c r="P1867" t="s">
        <v>223</v>
      </c>
      <c r="Q1867" t="s">
        <v>49</v>
      </c>
      <c r="R1867" t="s">
        <v>18</v>
      </c>
      <c r="S1867" t="s">
        <v>53</v>
      </c>
      <c r="T1867" t="s">
        <v>60</v>
      </c>
      <c r="U1867" t="s">
        <v>60</v>
      </c>
      <c r="V1867" t="s">
        <v>60</v>
      </c>
      <c r="W1867" s="92">
        <v>72.8</v>
      </c>
      <c r="X1867" s="92">
        <v>71.2</v>
      </c>
      <c r="Y1867" s="93">
        <v>5219760</v>
      </c>
      <c r="Z1867" s="93">
        <v>71700</v>
      </c>
      <c r="AA1867" t="s">
        <v>61</v>
      </c>
      <c r="AB1867" s="266">
        <v>44350</v>
      </c>
      <c r="AC1867" s="266">
        <v>44363</v>
      </c>
      <c r="AD1867" t="s">
        <v>54</v>
      </c>
      <c r="AF1867" t="s">
        <v>55</v>
      </c>
      <c r="AG1867" t="s">
        <v>1729</v>
      </c>
      <c r="AH1867" t="s">
        <v>57</v>
      </c>
      <c r="AI1867" t="s">
        <v>88</v>
      </c>
      <c r="AJ1867" s="266">
        <v>44363</v>
      </c>
      <c r="AK1867" s="266">
        <v>44926</v>
      </c>
      <c r="AL1867" s="266">
        <v>44938</v>
      </c>
    </row>
    <row r="1868" spans="1:38">
      <c r="A1868" t="s">
        <v>38</v>
      </c>
      <c r="B1868" t="s">
        <v>39</v>
      </c>
      <c r="C1868" t="s">
        <v>40</v>
      </c>
      <c r="D1868" t="s">
        <v>41</v>
      </c>
      <c r="E1868" t="s">
        <v>1601</v>
      </c>
      <c r="F1868" t="s">
        <v>1602</v>
      </c>
      <c r="G1868" t="s">
        <v>44</v>
      </c>
      <c r="H1868" s="266">
        <v>43709</v>
      </c>
      <c r="I1868" s="266">
        <v>44834</v>
      </c>
      <c r="J1868" s="266">
        <v>44834</v>
      </c>
      <c r="K1868" t="s">
        <v>45</v>
      </c>
      <c r="L1868" t="s">
        <v>46</v>
      </c>
      <c r="M1868" t="s">
        <v>1042</v>
      </c>
      <c r="N1868" t="s">
        <v>48</v>
      </c>
      <c r="O1868">
        <v>12</v>
      </c>
      <c r="P1868" t="s">
        <v>225</v>
      </c>
      <c r="Q1868" t="s">
        <v>49</v>
      </c>
      <c r="R1868" t="s">
        <v>18</v>
      </c>
      <c r="S1868" t="s">
        <v>53</v>
      </c>
      <c r="T1868" t="s">
        <v>51</v>
      </c>
      <c r="U1868" t="s">
        <v>51</v>
      </c>
      <c r="V1868" t="s">
        <v>51</v>
      </c>
      <c r="W1868" s="92">
        <v>51.8</v>
      </c>
      <c r="X1868" s="92">
        <v>50.7</v>
      </c>
      <c r="Y1868" s="93">
        <v>3983420</v>
      </c>
      <c r="Z1868" s="93">
        <v>76900</v>
      </c>
      <c r="AA1868" t="s">
        <v>61</v>
      </c>
      <c r="AB1868" s="266">
        <v>44155</v>
      </c>
      <c r="AC1868" s="266">
        <v>44168</v>
      </c>
      <c r="AD1868" t="s">
        <v>54</v>
      </c>
      <c r="AF1868" t="s">
        <v>55</v>
      </c>
      <c r="AG1868" t="s">
        <v>1730</v>
      </c>
      <c r="AJ1868" s="266"/>
      <c r="AK1868" s="266">
        <v>44926</v>
      </c>
      <c r="AL1868" s="266">
        <v>44938</v>
      </c>
    </row>
    <row r="1869" spans="1:38">
      <c r="A1869" t="s">
        <v>38</v>
      </c>
      <c r="B1869" t="s">
        <v>39</v>
      </c>
      <c r="C1869" t="s">
        <v>40</v>
      </c>
      <c r="D1869" t="s">
        <v>41</v>
      </c>
      <c r="E1869" t="s">
        <v>1601</v>
      </c>
      <c r="F1869" t="s">
        <v>1602</v>
      </c>
      <c r="G1869" t="s">
        <v>44</v>
      </c>
      <c r="H1869" s="266">
        <v>43709</v>
      </c>
      <c r="I1869" s="266">
        <v>44834</v>
      </c>
      <c r="J1869" s="266">
        <v>44834</v>
      </c>
      <c r="K1869" t="s">
        <v>45</v>
      </c>
      <c r="L1869" t="s">
        <v>46</v>
      </c>
      <c r="M1869" t="s">
        <v>1042</v>
      </c>
      <c r="N1869" t="s">
        <v>48</v>
      </c>
      <c r="O1869">
        <v>13</v>
      </c>
      <c r="P1869" t="s">
        <v>227</v>
      </c>
      <c r="Q1869" t="s">
        <v>49</v>
      </c>
      <c r="R1869" t="s">
        <v>18</v>
      </c>
      <c r="S1869" t="s">
        <v>53</v>
      </c>
      <c r="T1869" t="s">
        <v>51</v>
      </c>
      <c r="U1869" t="s">
        <v>51</v>
      </c>
      <c r="V1869" t="s">
        <v>51</v>
      </c>
      <c r="W1869" s="92">
        <v>52.1</v>
      </c>
      <c r="X1869" s="92">
        <v>50.8</v>
      </c>
      <c r="Y1869" s="93">
        <v>4574380</v>
      </c>
      <c r="Z1869" s="93">
        <v>87800</v>
      </c>
      <c r="AA1869" t="s">
        <v>61</v>
      </c>
      <c r="AB1869" s="266">
        <v>44406</v>
      </c>
      <c r="AC1869" s="266">
        <v>44440</v>
      </c>
      <c r="AD1869" t="s">
        <v>54</v>
      </c>
      <c r="AF1869" t="s">
        <v>55</v>
      </c>
      <c r="AG1869" t="s">
        <v>1731</v>
      </c>
      <c r="AJ1869" s="266"/>
      <c r="AK1869" s="266">
        <v>44926</v>
      </c>
      <c r="AL1869" s="266">
        <v>44938</v>
      </c>
    </row>
    <row r="1870" spans="1:38">
      <c r="A1870" t="s">
        <v>38</v>
      </c>
      <c r="B1870" t="s">
        <v>39</v>
      </c>
      <c r="C1870" t="s">
        <v>40</v>
      </c>
      <c r="D1870" t="s">
        <v>41</v>
      </c>
      <c r="E1870" t="s">
        <v>1601</v>
      </c>
      <c r="F1870" t="s">
        <v>1602</v>
      </c>
      <c r="G1870" t="s">
        <v>44</v>
      </c>
      <c r="H1870" s="266">
        <v>43709</v>
      </c>
      <c r="I1870" s="266">
        <v>44834</v>
      </c>
      <c r="J1870" s="266">
        <v>44834</v>
      </c>
      <c r="K1870" t="s">
        <v>45</v>
      </c>
      <c r="L1870" t="s">
        <v>46</v>
      </c>
      <c r="M1870" t="s">
        <v>1042</v>
      </c>
      <c r="N1870" t="s">
        <v>48</v>
      </c>
      <c r="O1870">
        <v>13</v>
      </c>
      <c r="P1870" t="s">
        <v>229</v>
      </c>
      <c r="Q1870" t="s">
        <v>49</v>
      </c>
      <c r="R1870" t="s">
        <v>18</v>
      </c>
      <c r="S1870" t="s">
        <v>53</v>
      </c>
      <c r="T1870" t="s">
        <v>70</v>
      </c>
      <c r="U1870" t="s">
        <v>48</v>
      </c>
      <c r="V1870" t="s">
        <v>70</v>
      </c>
      <c r="W1870" s="92">
        <v>25.8</v>
      </c>
      <c r="X1870" s="92">
        <v>25.3</v>
      </c>
      <c r="Y1870" s="93">
        <v>2763180</v>
      </c>
      <c r="Z1870" s="93">
        <v>107100</v>
      </c>
      <c r="AA1870" t="s">
        <v>61</v>
      </c>
      <c r="AB1870" s="266">
        <v>44400</v>
      </c>
      <c r="AC1870" s="266">
        <v>44420</v>
      </c>
      <c r="AD1870" t="s">
        <v>54</v>
      </c>
      <c r="AF1870" t="s">
        <v>55</v>
      </c>
      <c r="AG1870" t="s">
        <v>1732</v>
      </c>
      <c r="AH1870" t="s">
        <v>57</v>
      </c>
      <c r="AI1870" t="s">
        <v>1513</v>
      </c>
      <c r="AJ1870" s="266">
        <v>44420</v>
      </c>
      <c r="AK1870" s="266">
        <v>44926</v>
      </c>
      <c r="AL1870" s="266">
        <v>44938</v>
      </c>
    </row>
    <row r="1871" spans="1:38">
      <c r="A1871" t="s">
        <v>38</v>
      </c>
      <c r="B1871" t="s">
        <v>39</v>
      </c>
      <c r="C1871" t="s">
        <v>40</v>
      </c>
      <c r="D1871" t="s">
        <v>41</v>
      </c>
      <c r="E1871" t="s">
        <v>1601</v>
      </c>
      <c r="F1871" t="s">
        <v>1602</v>
      </c>
      <c r="G1871" t="s">
        <v>44</v>
      </c>
      <c r="H1871" s="266">
        <v>43709</v>
      </c>
      <c r="I1871" s="266">
        <v>44834</v>
      </c>
      <c r="J1871" s="266">
        <v>44834</v>
      </c>
      <c r="K1871" t="s">
        <v>45</v>
      </c>
      <c r="L1871" t="s">
        <v>46</v>
      </c>
      <c r="M1871" t="s">
        <v>1042</v>
      </c>
      <c r="N1871" t="s">
        <v>48</v>
      </c>
      <c r="O1871">
        <v>13</v>
      </c>
      <c r="P1871" t="s">
        <v>230</v>
      </c>
      <c r="Q1871" t="s">
        <v>49</v>
      </c>
      <c r="R1871" t="s">
        <v>18</v>
      </c>
      <c r="S1871" t="s">
        <v>53</v>
      </c>
      <c r="T1871" t="s">
        <v>51</v>
      </c>
      <c r="U1871" t="s">
        <v>51</v>
      </c>
      <c r="V1871" t="s">
        <v>51</v>
      </c>
      <c r="W1871" s="92">
        <v>67.1</v>
      </c>
      <c r="X1871" s="92">
        <v>66.1</v>
      </c>
      <c r="Y1871" s="93">
        <v>5381420</v>
      </c>
      <c r="Z1871" s="93">
        <v>80200</v>
      </c>
      <c r="AA1871" t="s">
        <v>61</v>
      </c>
      <c r="AB1871" s="266">
        <v>44397</v>
      </c>
      <c r="AC1871" s="266">
        <v>44406</v>
      </c>
      <c r="AD1871" t="s">
        <v>54</v>
      </c>
      <c r="AF1871" t="s">
        <v>55</v>
      </c>
      <c r="AG1871" t="s">
        <v>1733</v>
      </c>
      <c r="AH1871" t="s">
        <v>57</v>
      </c>
      <c r="AI1871" t="s">
        <v>78</v>
      </c>
      <c r="AJ1871" s="266">
        <v>44399</v>
      </c>
      <c r="AK1871" s="266">
        <v>44926</v>
      </c>
      <c r="AL1871" s="266">
        <v>44938</v>
      </c>
    </row>
    <row r="1872" spans="1:38">
      <c r="A1872" t="s">
        <v>38</v>
      </c>
      <c r="B1872" t="s">
        <v>39</v>
      </c>
      <c r="C1872" t="s">
        <v>40</v>
      </c>
      <c r="D1872" t="s">
        <v>41</v>
      </c>
      <c r="E1872" t="s">
        <v>1601</v>
      </c>
      <c r="F1872" t="s">
        <v>1602</v>
      </c>
      <c r="G1872" t="s">
        <v>44</v>
      </c>
      <c r="H1872" s="266">
        <v>43709</v>
      </c>
      <c r="I1872" s="266">
        <v>44834</v>
      </c>
      <c r="J1872" s="266">
        <v>44834</v>
      </c>
      <c r="K1872" t="s">
        <v>45</v>
      </c>
      <c r="L1872" t="s">
        <v>46</v>
      </c>
      <c r="M1872" t="s">
        <v>1042</v>
      </c>
      <c r="N1872" t="s">
        <v>48</v>
      </c>
      <c r="O1872">
        <v>13</v>
      </c>
      <c r="P1872" t="s">
        <v>231</v>
      </c>
      <c r="Q1872" t="s">
        <v>49</v>
      </c>
      <c r="R1872" t="s">
        <v>18</v>
      </c>
      <c r="S1872" t="s">
        <v>53</v>
      </c>
      <c r="T1872" t="s">
        <v>48</v>
      </c>
      <c r="U1872" t="s">
        <v>48</v>
      </c>
      <c r="V1872" t="s">
        <v>48</v>
      </c>
      <c r="W1872" s="92">
        <v>36.7</v>
      </c>
      <c r="X1872" s="92">
        <v>35.6</v>
      </c>
      <c r="Y1872" s="93">
        <v>3842490</v>
      </c>
      <c r="Z1872" s="93">
        <v>104700</v>
      </c>
      <c r="AA1872" t="s">
        <v>61</v>
      </c>
      <c r="AB1872" s="266">
        <v>44380</v>
      </c>
      <c r="AC1872" s="266">
        <v>44411</v>
      </c>
      <c r="AD1872" t="s">
        <v>54</v>
      </c>
      <c r="AF1872" t="s">
        <v>55</v>
      </c>
      <c r="AG1872" t="s">
        <v>1734</v>
      </c>
      <c r="AH1872" t="s">
        <v>57</v>
      </c>
      <c r="AI1872" t="s">
        <v>105</v>
      </c>
      <c r="AJ1872" s="266">
        <v>44411</v>
      </c>
      <c r="AK1872" s="266">
        <v>44926</v>
      </c>
      <c r="AL1872" s="266">
        <v>44938</v>
      </c>
    </row>
    <row r="1873" spans="1:38">
      <c r="A1873" t="s">
        <v>38</v>
      </c>
      <c r="B1873" t="s">
        <v>39</v>
      </c>
      <c r="C1873" t="s">
        <v>40</v>
      </c>
      <c r="D1873" t="s">
        <v>41</v>
      </c>
      <c r="E1873" t="s">
        <v>1601</v>
      </c>
      <c r="F1873" t="s">
        <v>1602</v>
      </c>
      <c r="G1873" t="s">
        <v>44</v>
      </c>
      <c r="H1873" s="266">
        <v>43709</v>
      </c>
      <c r="I1873" s="266">
        <v>44834</v>
      </c>
      <c r="J1873" s="266">
        <v>44834</v>
      </c>
      <c r="K1873" t="s">
        <v>45</v>
      </c>
      <c r="L1873" t="s">
        <v>46</v>
      </c>
      <c r="M1873" t="s">
        <v>1042</v>
      </c>
      <c r="N1873" t="s">
        <v>48</v>
      </c>
      <c r="O1873">
        <v>13</v>
      </c>
      <c r="P1873" t="s">
        <v>232</v>
      </c>
      <c r="Q1873" t="s">
        <v>49</v>
      </c>
      <c r="R1873" t="s">
        <v>59</v>
      </c>
      <c r="S1873" t="s">
        <v>50</v>
      </c>
      <c r="T1873" t="s">
        <v>48</v>
      </c>
      <c r="U1873" t="s">
        <v>48</v>
      </c>
      <c r="V1873" t="s">
        <v>48</v>
      </c>
      <c r="W1873" s="92">
        <v>40.1</v>
      </c>
      <c r="X1873" s="92">
        <v>39.8</v>
      </c>
      <c r="Y1873" s="93">
        <v>5040570</v>
      </c>
      <c r="Z1873" s="93">
        <v>125700</v>
      </c>
      <c r="AA1873" t="s">
        <v>61</v>
      </c>
      <c r="AB1873" s="266"/>
      <c r="AC1873" s="266"/>
      <c r="AJ1873" s="266"/>
      <c r="AK1873" s="266"/>
      <c r="AL1873" s="266">
        <v>44938</v>
      </c>
    </row>
    <row r="1874" spans="1:38">
      <c r="A1874" t="s">
        <v>38</v>
      </c>
      <c r="B1874" t="s">
        <v>39</v>
      </c>
      <c r="C1874" t="s">
        <v>40</v>
      </c>
      <c r="D1874" t="s">
        <v>41</v>
      </c>
      <c r="E1874" t="s">
        <v>1601</v>
      </c>
      <c r="F1874" t="s">
        <v>1602</v>
      </c>
      <c r="G1874" t="s">
        <v>44</v>
      </c>
      <c r="H1874" s="266">
        <v>43709</v>
      </c>
      <c r="I1874" s="266">
        <v>44834</v>
      </c>
      <c r="J1874" s="266">
        <v>44834</v>
      </c>
      <c r="K1874" t="s">
        <v>45</v>
      </c>
      <c r="L1874" t="s">
        <v>46</v>
      </c>
      <c r="M1874" t="s">
        <v>1042</v>
      </c>
      <c r="N1874" t="s">
        <v>48</v>
      </c>
      <c r="O1874">
        <v>13</v>
      </c>
      <c r="P1874" t="s">
        <v>233</v>
      </c>
      <c r="Q1874" t="s">
        <v>49</v>
      </c>
      <c r="R1874" t="s">
        <v>18</v>
      </c>
      <c r="S1874" t="s">
        <v>53</v>
      </c>
      <c r="U1874" t="s">
        <v>48</v>
      </c>
      <c r="V1874" t="s">
        <v>48</v>
      </c>
      <c r="W1874" s="92"/>
      <c r="X1874" s="92">
        <v>40.5</v>
      </c>
      <c r="Y1874" s="93"/>
      <c r="Z1874" s="93"/>
      <c r="AB1874" s="266">
        <v>44477</v>
      </c>
      <c r="AC1874" s="266">
        <v>44522</v>
      </c>
      <c r="AD1874" t="s">
        <v>54</v>
      </c>
      <c r="AF1874" t="s">
        <v>55</v>
      </c>
      <c r="AG1874" t="s">
        <v>1735</v>
      </c>
      <c r="AH1874" t="s">
        <v>57</v>
      </c>
      <c r="AI1874" t="s">
        <v>540</v>
      </c>
      <c r="AJ1874" s="266">
        <v>44522</v>
      </c>
      <c r="AK1874" s="266">
        <v>44926</v>
      </c>
      <c r="AL1874" s="266">
        <v>44938</v>
      </c>
    </row>
    <row r="1875" spans="1:38">
      <c r="A1875" t="s">
        <v>38</v>
      </c>
      <c r="B1875" t="s">
        <v>39</v>
      </c>
      <c r="C1875" t="s">
        <v>40</v>
      </c>
      <c r="D1875" t="s">
        <v>41</v>
      </c>
      <c r="E1875" t="s">
        <v>1601</v>
      </c>
      <c r="F1875" t="s">
        <v>1602</v>
      </c>
      <c r="G1875" t="s">
        <v>44</v>
      </c>
      <c r="H1875" s="266">
        <v>43709</v>
      </c>
      <c r="I1875" s="266">
        <v>44834</v>
      </c>
      <c r="J1875" s="266">
        <v>44834</v>
      </c>
      <c r="K1875" t="s">
        <v>45</v>
      </c>
      <c r="L1875" t="s">
        <v>46</v>
      </c>
      <c r="M1875" t="s">
        <v>1042</v>
      </c>
      <c r="N1875" t="s">
        <v>48</v>
      </c>
      <c r="O1875">
        <v>13</v>
      </c>
      <c r="P1875" t="s">
        <v>234</v>
      </c>
      <c r="Q1875" t="s">
        <v>49</v>
      </c>
      <c r="R1875" t="s">
        <v>18</v>
      </c>
      <c r="S1875" t="s">
        <v>53</v>
      </c>
      <c r="T1875" t="s">
        <v>48</v>
      </c>
      <c r="U1875" t="s">
        <v>48</v>
      </c>
      <c r="V1875" t="s">
        <v>48</v>
      </c>
      <c r="W1875" s="92">
        <v>40.6</v>
      </c>
      <c r="X1875" s="92">
        <v>39.7</v>
      </c>
      <c r="Y1875" s="93">
        <v>3276420</v>
      </c>
      <c r="Z1875" s="93">
        <v>80700</v>
      </c>
      <c r="AA1875" t="s">
        <v>61</v>
      </c>
      <c r="AB1875" s="266">
        <v>44137</v>
      </c>
      <c r="AC1875" s="266">
        <v>44146</v>
      </c>
      <c r="AD1875" t="s">
        <v>54</v>
      </c>
      <c r="AF1875" t="s">
        <v>55</v>
      </c>
      <c r="AG1875" t="s">
        <v>1736</v>
      </c>
      <c r="AJ1875" s="266"/>
      <c r="AK1875" s="266">
        <v>44926</v>
      </c>
      <c r="AL1875" s="266">
        <v>44938</v>
      </c>
    </row>
    <row r="1876" spans="1:38">
      <c r="A1876" t="s">
        <v>38</v>
      </c>
      <c r="B1876" t="s">
        <v>39</v>
      </c>
      <c r="C1876" t="s">
        <v>40</v>
      </c>
      <c r="D1876" t="s">
        <v>41</v>
      </c>
      <c r="E1876" t="s">
        <v>1601</v>
      </c>
      <c r="F1876" t="s">
        <v>1602</v>
      </c>
      <c r="G1876" t="s">
        <v>44</v>
      </c>
      <c r="H1876" s="266">
        <v>43709</v>
      </c>
      <c r="I1876" s="266">
        <v>44834</v>
      </c>
      <c r="J1876" s="266">
        <v>44834</v>
      </c>
      <c r="K1876" t="s">
        <v>45</v>
      </c>
      <c r="L1876" t="s">
        <v>46</v>
      </c>
      <c r="M1876" t="s">
        <v>1042</v>
      </c>
      <c r="N1876" t="s">
        <v>48</v>
      </c>
      <c r="O1876">
        <v>13</v>
      </c>
      <c r="P1876" t="s">
        <v>235</v>
      </c>
      <c r="Q1876" t="s">
        <v>49</v>
      </c>
      <c r="R1876" t="s">
        <v>18</v>
      </c>
      <c r="S1876" t="s">
        <v>53</v>
      </c>
      <c r="T1876" t="s">
        <v>51</v>
      </c>
      <c r="U1876" t="s">
        <v>51</v>
      </c>
      <c r="V1876" t="s">
        <v>51</v>
      </c>
      <c r="W1876" s="92">
        <v>51.6</v>
      </c>
      <c r="X1876" s="92">
        <v>50.7</v>
      </c>
      <c r="Y1876" s="93">
        <v>4107360</v>
      </c>
      <c r="Z1876" s="93">
        <v>79600</v>
      </c>
      <c r="AA1876" t="s">
        <v>61</v>
      </c>
      <c r="AB1876" s="266">
        <v>44218</v>
      </c>
      <c r="AC1876" s="266">
        <v>44230</v>
      </c>
      <c r="AD1876" t="s">
        <v>54</v>
      </c>
      <c r="AF1876" t="s">
        <v>55</v>
      </c>
      <c r="AG1876" t="s">
        <v>1737</v>
      </c>
      <c r="AJ1876" s="266"/>
      <c r="AK1876" s="266">
        <v>44926</v>
      </c>
      <c r="AL1876" s="266">
        <v>44938</v>
      </c>
    </row>
    <row r="1877" spans="1:38">
      <c r="A1877" t="s">
        <v>38</v>
      </c>
      <c r="B1877" t="s">
        <v>39</v>
      </c>
      <c r="C1877" t="s">
        <v>40</v>
      </c>
      <c r="D1877" t="s">
        <v>41</v>
      </c>
      <c r="E1877" t="s">
        <v>1601</v>
      </c>
      <c r="F1877" t="s">
        <v>1602</v>
      </c>
      <c r="G1877" t="s">
        <v>44</v>
      </c>
      <c r="H1877" s="266">
        <v>43709</v>
      </c>
      <c r="I1877" s="266">
        <v>44834</v>
      </c>
      <c r="J1877" s="266">
        <v>44834</v>
      </c>
      <c r="K1877" t="s">
        <v>45</v>
      </c>
      <c r="L1877" t="s">
        <v>46</v>
      </c>
      <c r="M1877" t="s">
        <v>1042</v>
      </c>
      <c r="N1877" t="s">
        <v>48</v>
      </c>
      <c r="O1877">
        <v>13</v>
      </c>
      <c r="P1877" t="s">
        <v>236</v>
      </c>
      <c r="Q1877" t="s">
        <v>49</v>
      </c>
      <c r="R1877" t="s">
        <v>18</v>
      </c>
      <c r="S1877" t="s">
        <v>53</v>
      </c>
      <c r="U1877" t="s">
        <v>51</v>
      </c>
      <c r="V1877" t="s">
        <v>51</v>
      </c>
      <c r="W1877" s="92"/>
      <c r="X1877" s="92">
        <v>59.9</v>
      </c>
      <c r="Y1877" s="93">
        <v>4025280</v>
      </c>
      <c r="Z1877" s="93">
        <v>67200</v>
      </c>
      <c r="AA1877" t="s">
        <v>1052</v>
      </c>
      <c r="AB1877" s="266">
        <v>44130</v>
      </c>
      <c r="AC1877" s="266">
        <v>44148</v>
      </c>
      <c r="AD1877" t="s">
        <v>54</v>
      </c>
      <c r="AF1877" t="s">
        <v>55</v>
      </c>
      <c r="AG1877" t="s">
        <v>1738</v>
      </c>
      <c r="AJ1877" s="266"/>
      <c r="AK1877" s="266">
        <v>44926</v>
      </c>
      <c r="AL1877" s="266">
        <v>44938</v>
      </c>
    </row>
    <row r="1878" spans="1:38">
      <c r="A1878" t="s">
        <v>38</v>
      </c>
      <c r="B1878" t="s">
        <v>39</v>
      </c>
      <c r="C1878" t="s">
        <v>40</v>
      </c>
      <c r="D1878" t="s">
        <v>41</v>
      </c>
      <c r="E1878" t="s">
        <v>1601</v>
      </c>
      <c r="F1878" t="s">
        <v>1602</v>
      </c>
      <c r="G1878" t="s">
        <v>44</v>
      </c>
      <c r="H1878" s="266">
        <v>43709</v>
      </c>
      <c r="I1878" s="266">
        <v>44834</v>
      </c>
      <c r="J1878" s="266">
        <v>44834</v>
      </c>
      <c r="K1878" t="s">
        <v>45</v>
      </c>
      <c r="L1878" t="s">
        <v>46</v>
      </c>
      <c r="M1878" t="s">
        <v>1042</v>
      </c>
      <c r="N1878" t="s">
        <v>48</v>
      </c>
      <c r="O1878">
        <v>13</v>
      </c>
      <c r="P1878" t="s">
        <v>237</v>
      </c>
      <c r="Q1878" t="s">
        <v>49</v>
      </c>
      <c r="R1878" t="s">
        <v>18</v>
      </c>
      <c r="S1878" t="s">
        <v>53</v>
      </c>
      <c r="T1878" t="s">
        <v>60</v>
      </c>
      <c r="U1878" t="s">
        <v>60</v>
      </c>
      <c r="V1878" t="s">
        <v>60</v>
      </c>
      <c r="W1878" s="92">
        <v>72.3</v>
      </c>
      <c r="X1878" s="92">
        <v>70.5</v>
      </c>
      <c r="Y1878" s="93">
        <v>5892450</v>
      </c>
      <c r="Z1878" s="93">
        <v>81500</v>
      </c>
      <c r="AA1878" t="s">
        <v>61</v>
      </c>
      <c r="AB1878" s="266">
        <v>44437</v>
      </c>
      <c r="AC1878" s="266">
        <v>44452</v>
      </c>
      <c r="AD1878" t="s">
        <v>54</v>
      </c>
      <c r="AF1878" t="s">
        <v>55</v>
      </c>
      <c r="AG1878" t="s">
        <v>1739</v>
      </c>
      <c r="AJ1878" s="266"/>
      <c r="AK1878" s="266">
        <v>44926</v>
      </c>
      <c r="AL1878" s="266">
        <v>44938</v>
      </c>
    </row>
    <row r="1879" spans="1:38">
      <c r="A1879" t="s">
        <v>38</v>
      </c>
      <c r="B1879" t="s">
        <v>39</v>
      </c>
      <c r="C1879" t="s">
        <v>40</v>
      </c>
      <c r="D1879" t="s">
        <v>41</v>
      </c>
      <c r="E1879" t="s">
        <v>1601</v>
      </c>
      <c r="F1879" t="s">
        <v>1602</v>
      </c>
      <c r="G1879" t="s">
        <v>44</v>
      </c>
      <c r="H1879" s="266">
        <v>43709</v>
      </c>
      <c r="I1879" s="266">
        <v>44834</v>
      </c>
      <c r="J1879" s="266">
        <v>44834</v>
      </c>
      <c r="K1879" t="s">
        <v>45</v>
      </c>
      <c r="L1879" t="s">
        <v>46</v>
      </c>
      <c r="M1879" t="s">
        <v>1042</v>
      </c>
      <c r="N1879" t="s">
        <v>48</v>
      </c>
      <c r="O1879">
        <v>13</v>
      </c>
      <c r="P1879" t="s">
        <v>238</v>
      </c>
      <c r="Q1879" t="s">
        <v>49</v>
      </c>
      <c r="R1879" t="s">
        <v>18</v>
      </c>
      <c r="S1879" t="s">
        <v>53</v>
      </c>
      <c r="T1879" t="s">
        <v>51</v>
      </c>
      <c r="U1879" t="s">
        <v>51</v>
      </c>
      <c r="V1879" t="s">
        <v>51</v>
      </c>
      <c r="W1879" s="92">
        <v>54.5</v>
      </c>
      <c r="X1879" s="92">
        <v>53.5</v>
      </c>
      <c r="Y1879" s="93">
        <v>4180150</v>
      </c>
      <c r="Z1879" s="93">
        <v>76700</v>
      </c>
      <c r="AA1879" t="s">
        <v>61</v>
      </c>
      <c r="AB1879" s="266">
        <v>44137</v>
      </c>
      <c r="AC1879" s="266">
        <v>44146</v>
      </c>
      <c r="AD1879" t="s">
        <v>54</v>
      </c>
      <c r="AF1879" t="s">
        <v>55</v>
      </c>
      <c r="AG1879" t="s">
        <v>1740</v>
      </c>
      <c r="AJ1879" s="266"/>
      <c r="AK1879" s="266">
        <v>44926</v>
      </c>
      <c r="AL1879" s="266">
        <v>44938</v>
      </c>
    </row>
    <row r="1880" spans="1:38">
      <c r="A1880" t="s">
        <v>38</v>
      </c>
      <c r="B1880" t="s">
        <v>39</v>
      </c>
      <c r="C1880" t="s">
        <v>40</v>
      </c>
      <c r="D1880" t="s">
        <v>41</v>
      </c>
      <c r="E1880" t="s">
        <v>1601</v>
      </c>
      <c r="F1880" t="s">
        <v>1602</v>
      </c>
      <c r="G1880" t="s">
        <v>44</v>
      </c>
      <c r="H1880" s="266">
        <v>43709</v>
      </c>
      <c r="I1880" s="266">
        <v>44834</v>
      </c>
      <c r="J1880" s="266">
        <v>44834</v>
      </c>
      <c r="K1880" t="s">
        <v>45</v>
      </c>
      <c r="L1880" t="s">
        <v>46</v>
      </c>
      <c r="M1880" t="s">
        <v>1042</v>
      </c>
      <c r="N1880" t="s">
        <v>48</v>
      </c>
      <c r="O1880">
        <v>14</v>
      </c>
      <c r="P1880" t="s">
        <v>239</v>
      </c>
      <c r="Q1880" t="s">
        <v>49</v>
      </c>
      <c r="R1880" t="s">
        <v>18</v>
      </c>
      <c r="S1880" t="s">
        <v>53</v>
      </c>
      <c r="T1880" t="s">
        <v>51</v>
      </c>
      <c r="U1880" t="s">
        <v>51</v>
      </c>
      <c r="V1880" t="s">
        <v>51</v>
      </c>
      <c r="W1880" s="92">
        <v>54.1</v>
      </c>
      <c r="X1880" s="92">
        <v>53.6</v>
      </c>
      <c r="Y1880" s="93">
        <v>4306360</v>
      </c>
      <c r="Z1880" s="93">
        <v>79600</v>
      </c>
      <c r="AA1880" t="s">
        <v>61</v>
      </c>
      <c r="AB1880" s="266">
        <v>44217</v>
      </c>
      <c r="AC1880" s="266">
        <v>44237</v>
      </c>
      <c r="AD1880" t="s">
        <v>54</v>
      </c>
      <c r="AF1880" t="s">
        <v>55</v>
      </c>
      <c r="AG1880" t="s">
        <v>1741</v>
      </c>
      <c r="AJ1880" s="266"/>
      <c r="AK1880" s="266">
        <v>44926</v>
      </c>
      <c r="AL1880" s="266">
        <v>44938</v>
      </c>
    </row>
    <row r="1881" spans="1:38">
      <c r="A1881" t="s">
        <v>38</v>
      </c>
      <c r="B1881" t="s">
        <v>39</v>
      </c>
      <c r="C1881" t="s">
        <v>40</v>
      </c>
      <c r="D1881" t="s">
        <v>41</v>
      </c>
      <c r="E1881" t="s">
        <v>1601</v>
      </c>
      <c r="F1881" t="s">
        <v>1602</v>
      </c>
      <c r="G1881" t="s">
        <v>44</v>
      </c>
      <c r="H1881" s="266">
        <v>43709</v>
      </c>
      <c r="I1881" s="266">
        <v>44834</v>
      </c>
      <c r="J1881" s="266">
        <v>44834</v>
      </c>
      <c r="K1881" t="s">
        <v>45</v>
      </c>
      <c r="L1881" t="s">
        <v>46</v>
      </c>
      <c r="M1881" t="s">
        <v>1042</v>
      </c>
      <c r="N1881" t="s">
        <v>48</v>
      </c>
      <c r="O1881">
        <v>14</v>
      </c>
      <c r="P1881" t="s">
        <v>240</v>
      </c>
      <c r="Q1881" t="s">
        <v>49</v>
      </c>
      <c r="R1881" t="s">
        <v>18</v>
      </c>
      <c r="S1881" t="s">
        <v>53</v>
      </c>
      <c r="T1881" t="s">
        <v>70</v>
      </c>
      <c r="U1881" t="s">
        <v>48</v>
      </c>
      <c r="V1881" t="s">
        <v>70</v>
      </c>
      <c r="W1881" s="92">
        <v>25.8</v>
      </c>
      <c r="X1881" s="92">
        <v>25.3</v>
      </c>
      <c r="Y1881" s="93">
        <v>2430360</v>
      </c>
      <c r="Z1881" s="93">
        <v>94200</v>
      </c>
      <c r="AA1881" t="s">
        <v>61</v>
      </c>
      <c r="AB1881" s="266">
        <v>44142</v>
      </c>
      <c r="AC1881" s="266">
        <v>44154</v>
      </c>
      <c r="AD1881" t="s">
        <v>54</v>
      </c>
      <c r="AF1881" t="s">
        <v>55</v>
      </c>
      <c r="AG1881" t="s">
        <v>1742</v>
      </c>
      <c r="AJ1881" s="266"/>
      <c r="AK1881" s="266">
        <v>44926</v>
      </c>
      <c r="AL1881" s="266">
        <v>44938</v>
      </c>
    </row>
    <row r="1882" spans="1:38">
      <c r="A1882" t="s">
        <v>38</v>
      </c>
      <c r="B1882" t="s">
        <v>39</v>
      </c>
      <c r="C1882" t="s">
        <v>40</v>
      </c>
      <c r="D1882" t="s">
        <v>41</v>
      </c>
      <c r="E1882" t="s">
        <v>1601</v>
      </c>
      <c r="F1882" t="s">
        <v>1602</v>
      </c>
      <c r="G1882" t="s">
        <v>44</v>
      </c>
      <c r="H1882" s="266">
        <v>43709</v>
      </c>
      <c r="I1882" s="266">
        <v>44834</v>
      </c>
      <c r="J1882" s="266">
        <v>44834</v>
      </c>
      <c r="K1882" t="s">
        <v>45</v>
      </c>
      <c r="L1882" t="s">
        <v>46</v>
      </c>
      <c r="M1882" t="s">
        <v>1042</v>
      </c>
      <c r="N1882" t="s">
        <v>48</v>
      </c>
      <c r="O1882">
        <v>14</v>
      </c>
      <c r="P1882" t="s">
        <v>241</v>
      </c>
      <c r="Q1882" t="s">
        <v>49</v>
      </c>
      <c r="R1882" t="s">
        <v>18</v>
      </c>
      <c r="S1882" t="s">
        <v>53</v>
      </c>
      <c r="T1882" t="s">
        <v>51</v>
      </c>
      <c r="U1882" t="s">
        <v>51</v>
      </c>
      <c r="V1882" t="s">
        <v>51</v>
      </c>
      <c r="W1882" s="92">
        <v>64.4</v>
      </c>
      <c r="X1882" s="92">
        <v>63.3</v>
      </c>
      <c r="Y1882" s="93">
        <v>4501560</v>
      </c>
      <c r="Z1882" s="93">
        <v>69900</v>
      </c>
      <c r="AA1882" t="s">
        <v>61</v>
      </c>
      <c r="AB1882" s="266">
        <v>44193</v>
      </c>
      <c r="AC1882" s="266">
        <v>44217</v>
      </c>
      <c r="AD1882" t="s">
        <v>54</v>
      </c>
      <c r="AF1882" t="s">
        <v>55</v>
      </c>
      <c r="AG1882" t="s">
        <v>1743</v>
      </c>
      <c r="AJ1882" s="266"/>
      <c r="AK1882" s="266">
        <v>44926</v>
      </c>
      <c r="AL1882" s="266">
        <v>44938</v>
      </c>
    </row>
    <row r="1883" spans="1:38">
      <c r="A1883" t="s">
        <v>38</v>
      </c>
      <c r="B1883" t="s">
        <v>39</v>
      </c>
      <c r="C1883" t="s">
        <v>40</v>
      </c>
      <c r="D1883" t="s">
        <v>41</v>
      </c>
      <c r="E1883" t="s">
        <v>1601</v>
      </c>
      <c r="F1883" t="s">
        <v>1602</v>
      </c>
      <c r="G1883" t="s">
        <v>44</v>
      </c>
      <c r="H1883" s="266">
        <v>43709</v>
      </c>
      <c r="I1883" s="266">
        <v>44834</v>
      </c>
      <c r="J1883" s="266">
        <v>44834</v>
      </c>
      <c r="K1883" t="s">
        <v>45</v>
      </c>
      <c r="L1883" t="s">
        <v>46</v>
      </c>
      <c r="M1883" t="s">
        <v>1042</v>
      </c>
      <c r="N1883" t="s">
        <v>48</v>
      </c>
      <c r="O1883">
        <v>14</v>
      </c>
      <c r="P1883" t="s">
        <v>242</v>
      </c>
      <c r="Q1883" t="s">
        <v>49</v>
      </c>
      <c r="R1883" t="s">
        <v>18</v>
      </c>
      <c r="S1883" t="s">
        <v>53</v>
      </c>
      <c r="T1883" t="s">
        <v>48</v>
      </c>
      <c r="U1883" t="s">
        <v>48</v>
      </c>
      <c r="V1883" t="s">
        <v>48</v>
      </c>
      <c r="W1883" s="92">
        <v>36.7</v>
      </c>
      <c r="X1883" s="92">
        <v>35.6</v>
      </c>
      <c r="Y1883" s="93">
        <v>3534210</v>
      </c>
      <c r="Z1883" s="93">
        <v>96300</v>
      </c>
      <c r="AA1883" t="s">
        <v>61</v>
      </c>
      <c r="AB1883" s="266">
        <v>44239</v>
      </c>
      <c r="AC1883" s="266">
        <v>44259</v>
      </c>
      <c r="AD1883" t="s">
        <v>54</v>
      </c>
      <c r="AF1883" t="s">
        <v>55</v>
      </c>
      <c r="AG1883" t="s">
        <v>1744</v>
      </c>
      <c r="AJ1883" s="266"/>
      <c r="AK1883" s="266">
        <v>44926</v>
      </c>
      <c r="AL1883" s="266">
        <v>44938</v>
      </c>
    </row>
    <row r="1884" spans="1:38">
      <c r="A1884" t="s">
        <v>38</v>
      </c>
      <c r="B1884" t="s">
        <v>39</v>
      </c>
      <c r="C1884" t="s">
        <v>40</v>
      </c>
      <c r="D1884" t="s">
        <v>41</v>
      </c>
      <c r="E1884" t="s">
        <v>1601</v>
      </c>
      <c r="F1884" t="s">
        <v>1602</v>
      </c>
      <c r="G1884" t="s">
        <v>44</v>
      </c>
      <c r="H1884" s="266">
        <v>43709</v>
      </c>
      <c r="I1884" s="266">
        <v>44834</v>
      </c>
      <c r="J1884" s="266">
        <v>44834</v>
      </c>
      <c r="K1884" t="s">
        <v>45</v>
      </c>
      <c r="L1884" t="s">
        <v>46</v>
      </c>
      <c r="M1884" t="s">
        <v>1042</v>
      </c>
      <c r="N1884" t="s">
        <v>48</v>
      </c>
      <c r="O1884">
        <v>14</v>
      </c>
      <c r="P1884" t="s">
        <v>243</v>
      </c>
      <c r="Q1884" t="s">
        <v>49</v>
      </c>
      <c r="R1884" t="s">
        <v>18</v>
      </c>
      <c r="S1884" t="s">
        <v>53</v>
      </c>
      <c r="U1884" t="s">
        <v>48</v>
      </c>
      <c r="V1884" t="s">
        <v>48</v>
      </c>
      <c r="W1884" s="92"/>
      <c r="X1884" s="92">
        <v>40.5</v>
      </c>
      <c r="Y1884" s="93"/>
      <c r="Z1884" s="93"/>
      <c r="AB1884" s="266">
        <v>43901</v>
      </c>
      <c r="AC1884" s="266">
        <v>43922</v>
      </c>
      <c r="AD1884" t="s">
        <v>54</v>
      </c>
      <c r="AF1884" t="s">
        <v>55</v>
      </c>
      <c r="AG1884" t="s">
        <v>1745</v>
      </c>
      <c r="AJ1884" s="266"/>
      <c r="AK1884" s="266">
        <v>44926</v>
      </c>
      <c r="AL1884" s="266">
        <v>44938</v>
      </c>
    </row>
    <row r="1885" spans="1:38">
      <c r="A1885" t="s">
        <v>38</v>
      </c>
      <c r="B1885" t="s">
        <v>39</v>
      </c>
      <c r="C1885" t="s">
        <v>40</v>
      </c>
      <c r="D1885" t="s">
        <v>41</v>
      </c>
      <c r="E1885" t="s">
        <v>1601</v>
      </c>
      <c r="F1885" t="s">
        <v>1602</v>
      </c>
      <c r="G1885" t="s">
        <v>44</v>
      </c>
      <c r="H1885" s="266">
        <v>43709</v>
      </c>
      <c r="I1885" s="266">
        <v>44834</v>
      </c>
      <c r="J1885" s="266">
        <v>44834</v>
      </c>
      <c r="K1885" t="s">
        <v>45</v>
      </c>
      <c r="L1885" t="s">
        <v>46</v>
      </c>
      <c r="M1885" t="s">
        <v>1042</v>
      </c>
      <c r="N1885" t="s">
        <v>48</v>
      </c>
      <c r="O1885">
        <v>14</v>
      </c>
      <c r="P1885" t="s">
        <v>244</v>
      </c>
      <c r="Q1885" t="s">
        <v>49</v>
      </c>
      <c r="R1885" t="s">
        <v>18</v>
      </c>
      <c r="S1885" t="s">
        <v>53</v>
      </c>
      <c r="T1885" t="s">
        <v>48</v>
      </c>
      <c r="U1885" t="s">
        <v>48</v>
      </c>
      <c r="V1885" t="s">
        <v>70</v>
      </c>
      <c r="W1885" s="92">
        <v>40.2</v>
      </c>
      <c r="X1885" s="92">
        <v>39.8</v>
      </c>
      <c r="Y1885" s="93">
        <v>5764680</v>
      </c>
      <c r="Z1885" s="93">
        <v>143400</v>
      </c>
      <c r="AA1885" t="s">
        <v>61</v>
      </c>
      <c r="AB1885" s="266">
        <v>44124</v>
      </c>
      <c r="AC1885" s="266">
        <v>44145</v>
      </c>
      <c r="AD1885" t="s">
        <v>54</v>
      </c>
      <c r="AF1885" t="s">
        <v>55</v>
      </c>
      <c r="AG1885" t="s">
        <v>1746</v>
      </c>
      <c r="AJ1885" s="266"/>
      <c r="AK1885" s="266">
        <v>44926</v>
      </c>
      <c r="AL1885" s="266">
        <v>44938</v>
      </c>
    </row>
    <row r="1886" spans="1:38">
      <c r="A1886" t="s">
        <v>38</v>
      </c>
      <c r="B1886" t="s">
        <v>39</v>
      </c>
      <c r="C1886" t="s">
        <v>40</v>
      </c>
      <c r="D1886" t="s">
        <v>41</v>
      </c>
      <c r="E1886" t="s">
        <v>1601</v>
      </c>
      <c r="F1886" t="s">
        <v>1602</v>
      </c>
      <c r="G1886" t="s">
        <v>44</v>
      </c>
      <c r="H1886" s="266">
        <v>43709</v>
      </c>
      <c r="I1886" s="266">
        <v>44834</v>
      </c>
      <c r="J1886" s="266">
        <v>44834</v>
      </c>
      <c r="K1886" t="s">
        <v>45</v>
      </c>
      <c r="L1886" t="s">
        <v>46</v>
      </c>
      <c r="M1886" t="s">
        <v>1042</v>
      </c>
      <c r="N1886" t="s">
        <v>48</v>
      </c>
      <c r="O1886">
        <v>14</v>
      </c>
      <c r="P1886" t="s">
        <v>245</v>
      </c>
      <c r="Q1886" t="s">
        <v>49</v>
      </c>
      <c r="R1886" t="s">
        <v>18</v>
      </c>
      <c r="S1886" t="s">
        <v>53</v>
      </c>
      <c r="T1886" t="s">
        <v>48</v>
      </c>
      <c r="U1886" t="s">
        <v>48</v>
      </c>
      <c r="V1886" t="s">
        <v>48</v>
      </c>
      <c r="W1886" s="92">
        <v>40.6</v>
      </c>
      <c r="X1886" s="92">
        <v>39.7</v>
      </c>
      <c r="Y1886" s="93">
        <v>3337320</v>
      </c>
      <c r="Z1886" s="93">
        <v>82200</v>
      </c>
      <c r="AA1886" t="s">
        <v>61</v>
      </c>
      <c r="AB1886" s="266">
        <v>44158</v>
      </c>
      <c r="AC1886" s="266">
        <v>44169</v>
      </c>
      <c r="AD1886" t="s">
        <v>54</v>
      </c>
      <c r="AF1886" t="s">
        <v>55</v>
      </c>
      <c r="AG1886" t="s">
        <v>1747</v>
      </c>
      <c r="AJ1886" s="266"/>
      <c r="AK1886" s="266">
        <v>44926</v>
      </c>
      <c r="AL1886" s="266">
        <v>44938</v>
      </c>
    </row>
    <row r="1887" spans="1:38">
      <c r="A1887" t="s">
        <v>38</v>
      </c>
      <c r="B1887" t="s">
        <v>39</v>
      </c>
      <c r="C1887" t="s">
        <v>40</v>
      </c>
      <c r="D1887" t="s">
        <v>41</v>
      </c>
      <c r="E1887" t="s">
        <v>1601</v>
      </c>
      <c r="F1887" t="s">
        <v>1602</v>
      </c>
      <c r="G1887" t="s">
        <v>44</v>
      </c>
      <c r="H1887" s="266">
        <v>43709</v>
      </c>
      <c r="I1887" s="266">
        <v>44834</v>
      </c>
      <c r="J1887" s="266">
        <v>44834</v>
      </c>
      <c r="K1887" t="s">
        <v>45</v>
      </c>
      <c r="L1887" t="s">
        <v>46</v>
      </c>
      <c r="M1887" t="s">
        <v>1042</v>
      </c>
      <c r="N1887" t="s">
        <v>48</v>
      </c>
      <c r="O1887">
        <v>14</v>
      </c>
      <c r="P1887" t="s">
        <v>247</v>
      </c>
      <c r="Q1887" t="s">
        <v>49</v>
      </c>
      <c r="R1887" t="s">
        <v>18</v>
      </c>
      <c r="S1887" t="s">
        <v>53</v>
      </c>
      <c r="T1887" t="s">
        <v>51</v>
      </c>
      <c r="U1887" t="s">
        <v>51</v>
      </c>
      <c r="V1887" t="s">
        <v>51</v>
      </c>
      <c r="W1887" s="92">
        <v>54.3</v>
      </c>
      <c r="X1887" s="92">
        <v>53.5</v>
      </c>
      <c r="Y1887" s="93">
        <v>4240830</v>
      </c>
      <c r="Z1887" s="93">
        <v>78100</v>
      </c>
      <c r="AA1887" t="s">
        <v>61</v>
      </c>
      <c r="AB1887" s="266">
        <v>44215</v>
      </c>
      <c r="AC1887" s="266">
        <v>44225</v>
      </c>
      <c r="AD1887" t="s">
        <v>54</v>
      </c>
      <c r="AF1887" t="s">
        <v>55</v>
      </c>
      <c r="AG1887" t="s">
        <v>1748</v>
      </c>
      <c r="AH1887" t="s">
        <v>57</v>
      </c>
      <c r="AI1887" t="s">
        <v>1535</v>
      </c>
      <c r="AJ1887" s="266">
        <v>44225</v>
      </c>
      <c r="AK1887" s="266">
        <v>44926</v>
      </c>
      <c r="AL1887" s="266">
        <v>44938</v>
      </c>
    </row>
    <row r="1888" spans="1:38">
      <c r="A1888" t="s">
        <v>38</v>
      </c>
      <c r="B1888" t="s">
        <v>39</v>
      </c>
      <c r="C1888" t="s">
        <v>40</v>
      </c>
      <c r="D1888" t="s">
        <v>41</v>
      </c>
      <c r="E1888" t="s">
        <v>1601</v>
      </c>
      <c r="F1888" t="s">
        <v>1602</v>
      </c>
      <c r="G1888" t="s">
        <v>44</v>
      </c>
      <c r="H1888" s="266">
        <v>43709</v>
      </c>
      <c r="I1888" s="266">
        <v>44834</v>
      </c>
      <c r="J1888" s="266">
        <v>44834</v>
      </c>
      <c r="K1888" t="s">
        <v>45</v>
      </c>
      <c r="L1888" t="s">
        <v>46</v>
      </c>
      <c r="M1888" t="s">
        <v>1042</v>
      </c>
      <c r="N1888" t="s">
        <v>48</v>
      </c>
      <c r="O1888">
        <v>14</v>
      </c>
      <c r="P1888" t="s">
        <v>248</v>
      </c>
      <c r="Q1888" t="s">
        <v>49</v>
      </c>
      <c r="R1888" t="s">
        <v>18</v>
      </c>
      <c r="S1888" t="s">
        <v>53</v>
      </c>
      <c r="T1888" t="s">
        <v>51</v>
      </c>
      <c r="U1888" t="s">
        <v>51</v>
      </c>
      <c r="V1888" t="s">
        <v>51</v>
      </c>
      <c r="W1888" s="92">
        <v>58.2</v>
      </c>
      <c r="X1888" s="92">
        <v>56.9</v>
      </c>
      <c r="Y1888" s="93">
        <v>4557060</v>
      </c>
      <c r="Z1888" s="93">
        <v>78300</v>
      </c>
      <c r="AA1888" t="s">
        <v>61</v>
      </c>
      <c r="AB1888" s="266">
        <v>44287</v>
      </c>
      <c r="AC1888" s="266">
        <v>44298</v>
      </c>
      <c r="AD1888" t="s">
        <v>54</v>
      </c>
      <c r="AF1888" t="s">
        <v>55</v>
      </c>
      <c r="AG1888" t="s">
        <v>1749</v>
      </c>
      <c r="AJ1888" s="266"/>
      <c r="AK1888" s="266">
        <v>44926</v>
      </c>
      <c r="AL1888" s="266">
        <v>44938</v>
      </c>
    </row>
    <row r="1889" spans="1:38">
      <c r="A1889" t="s">
        <v>38</v>
      </c>
      <c r="B1889" t="s">
        <v>39</v>
      </c>
      <c r="C1889" t="s">
        <v>40</v>
      </c>
      <c r="D1889" t="s">
        <v>41</v>
      </c>
      <c r="E1889" t="s">
        <v>1601</v>
      </c>
      <c r="F1889" t="s">
        <v>1602</v>
      </c>
      <c r="G1889" t="s">
        <v>44</v>
      </c>
      <c r="H1889" s="266">
        <v>43709</v>
      </c>
      <c r="I1889" s="266">
        <v>44834</v>
      </c>
      <c r="J1889" s="266">
        <v>44834</v>
      </c>
      <c r="K1889" t="s">
        <v>45</v>
      </c>
      <c r="L1889" t="s">
        <v>46</v>
      </c>
      <c r="M1889" t="s">
        <v>1042</v>
      </c>
      <c r="N1889" t="s">
        <v>48</v>
      </c>
      <c r="O1889">
        <v>14</v>
      </c>
      <c r="P1889" t="s">
        <v>249</v>
      </c>
      <c r="Q1889" t="s">
        <v>49</v>
      </c>
      <c r="R1889" t="s">
        <v>18</v>
      </c>
      <c r="S1889" t="s">
        <v>53</v>
      </c>
      <c r="T1889" t="s">
        <v>60</v>
      </c>
      <c r="U1889" t="s">
        <v>60</v>
      </c>
      <c r="V1889" t="s">
        <v>60</v>
      </c>
      <c r="W1889" s="92">
        <v>72.8</v>
      </c>
      <c r="X1889" s="92">
        <v>71.2</v>
      </c>
      <c r="Y1889" s="93">
        <v>4819360</v>
      </c>
      <c r="Z1889" s="93">
        <v>66200</v>
      </c>
      <c r="AA1889" t="s">
        <v>61</v>
      </c>
      <c r="AB1889" s="266">
        <v>44267</v>
      </c>
      <c r="AC1889" s="266">
        <v>44279</v>
      </c>
      <c r="AD1889" t="s">
        <v>54</v>
      </c>
      <c r="AF1889" t="s">
        <v>55</v>
      </c>
      <c r="AG1889" t="s">
        <v>1750</v>
      </c>
      <c r="AJ1889" s="266"/>
      <c r="AK1889" s="266">
        <v>44926</v>
      </c>
      <c r="AL1889" s="266">
        <v>44938</v>
      </c>
    </row>
    <row r="1890" spans="1:38">
      <c r="A1890" t="s">
        <v>38</v>
      </c>
      <c r="B1890" t="s">
        <v>39</v>
      </c>
      <c r="C1890" t="s">
        <v>40</v>
      </c>
      <c r="D1890" t="s">
        <v>41</v>
      </c>
      <c r="E1890" t="s">
        <v>1601</v>
      </c>
      <c r="F1890" t="s">
        <v>1602</v>
      </c>
      <c r="G1890" t="s">
        <v>44</v>
      </c>
      <c r="H1890" s="266">
        <v>43709</v>
      </c>
      <c r="I1890" s="266">
        <v>44834</v>
      </c>
      <c r="J1890" s="266">
        <v>44834</v>
      </c>
      <c r="K1890" t="s">
        <v>45</v>
      </c>
      <c r="L1890" t="s">
        <v>46</v>
      </c>
      <c r="M1890" t="s">
        <v>1042</v>
      </c>
      <c r="N1890" t="s">
        <v>48</v>
      </c>
      <c r="O1890">
        <v>14</v>
      </c>
      <c r="P1890" t="s">
        <v>250</v>
      </c>
      <c r="Q1890" t="s">
        <v>49</v>
      </c>
      <c r="R1890" t="s">
        <v>18</v>
      </c>
      <c r="S1890" t="s">
        <v>53</v>
      </c>
      <c r="U1890" t="s">
        <v>51</v>
      </c>
      <c r="V1890" t="s">
        <v>51</v>
      </c>
      <c r="W1890" s="92"/>
      <c r="X1890" s="92">
        <v>50.7</v>
      </c>
      <c r="Y1890" s="93">
        <v>6322290</v>
      </c>
      <c r="Z1890" s="93">
        <v>124700</v>
      </c>
      <c r="AA1890" t="s">
        <v>1052</v>
      </c>
      <c r="AB1890" s="266">
        <v>43922</v>
      </c>
      <c r="AC1890" s="266">
        <v>43964</v>
      </c>
      <c r="AD1890" t="s">
        <v>54</v>
      </c>
      <c r="AF1890" t="s">
        <v>55</v>
      </c>
      <c r="AG1890" t="s">
        <v>1751</v>
      </c>
      <c r="AH1890" t="s">
        <v>57</v>
      </c>
      <c r="AI1890" t="s">
        <v>88</v>
      </c>
      <c r="AJ1890" s="266">
        <v>43964</v>
      </c>
      <c r="AK1890" s="266">
        <v>44926</v>
      </c>
      <c r="AL1890" s="266">
        <v>44938</v>
      </c>
    </row>
    <row r="1891" spans="1:38">
      <c r="A1891" t="s">
        <v>38</v>
      </c>
      <c r="B1891" t="s">
        <v>39</v>
      </c>
      <c r="C1891" t="s">
        <v>40</v>
      </c>
      <c r="D1891" t="s">
        <v>41</v>
      </c>
      <c r="E1891" t="s">
        <v>1601</v>
      </c>
      <c r="F1891" t="s">
        <v>1602</v>
      </c>
      <c r="G1891" t="s">
        <v>44</v>
      </c>
      <c r="H1891" s="266">
        <v>43709</v>
      </c>
      <c r="I1891" s="266">
        <v>44834</v>
      </c>
      <c r="J1891" s="266">
        <v>44834</v>
      </c>
      <c r="K1891" t="s">
        <v>45</v>
      </c>
      <c r="L1891" t="s">
        <v>46</v>
      </c>
      <c r="M1891" t="s">
        <v>1042</v>
      </c>
      <c r="N1891" t="s">
        <v>48</v>
      </c>
      <c r="O1891">
        <v>15</v>
      </c>
      <c r="P1891" t="s">
        <v>252</v>
      </c>
      <c r="Q1891" t="s">
        <v>49</v>
      </c>
      <c r="R1891" t="s">
        <v>18</v>
      </c>
      <c r="S1891" t="s">
        <v>53</v>
      </c>
      <c r="U1891" t="s">
        <v>51</v>
      </c>
      <c r="V1891" t="s">
        <v>51</v>
      </c>
      <c r="W1891" s="92"/>
      <c r="X1891" s="92">
        <v>50.8</v>
      </c>
      <c r="Y1891" s="93">
        <v>3868420</v>
      </c>
      <c r="Z1891" s="93">
        <v>76150</v>
      </c>
      <c r="AA1891" t="s">
        <v>1052</v>
      </c>
      <c r="AB1891" s="266">
        <v>44090</v>
      </c>
      <c r="AC1891" s="266">
        <v>44104</v>
      </c>
      <c r="AD1891" t="s">
        <v>54</v>
      </c>
      <c r="AF1891" t="s">
        <v>55</v>
      </c>
      <c r="AG1891" t="s">
        <v>1752</v>
      </c>
      <c r="AJ1891" s="266"/>
      <c r="AK1891" s="266">
        <v>44926</v>
      </c>
      <c r="AL1891" s="266">
        <v>44938</v>
      </c>
    </row>
    <row r="1892" spans="1:38">
      <c r="A1892" t="s">
        <v>38</v>
      </c>
      <c r="B1892" t="s">
        <v>39</v>
      </c>
      <c r="C1892" t="s">
        <v>40</v>
      </c>
      <c r="D1892" t="s">
        <v>41</v>
      </c>
      <c r="E1892" t="s">
        <v>1601</v>
      </c>
      <c r="F1892" t="s">
        <v>1602</v>
      </c>
      <c r="G1892" t="s">
        <v>44</v>
      </c>
      <c r="H1892" s="266">
        <v>43709</v>
      </c>
      <c r="I1892" s="266">
        <v>44834</v>
      </c>
      <c r="J1892" s="266">
        <v>44834</v>
      </c>
      <c r="K1892" t="s">
        <v>45</v>
      </c>
      <c r="L1892" t="s">
        <v>46</v>
      </c>
      <c r="M1892" t="s">
        <v>1042</v>
      </c>
      <c r="N1892" t="s">
        <v>48</v>
      </c>
      <c r="O1892">
        <v>15</v>
      </c>
      <c r="P1892" t="s">
        <v>253</v>
      </c>
      <c r="Q1892" t="s">
        <v>49</v>
      </c>
      <c r="R1892" t="s">
        <v>18</v>
      </c>
      <c r="S1892" t="s">
        <v>53</v>
      </c>
      <c r="U1892" t="s">
        <v>48</v>
      </c>
      <c r="V1892" t="s">
        <v>70</v>
      </c>
      <c r="W1892" s="92"/>
      <c r="X1892" s="92">
        <v>25.3</v>
      </c>
      <c r="Y1892" s="93"/>
      <c r="Z1892" s="93"/>
      <c r="AB1892" s="266">
        <v>44011</v>
      </c>
      <c r="AC1892" s="266">
        <v>44074</v>
      </c>
      <c r="AD1892" t="s">
        <v>54</v>
      </c>
      <c r="AF1892" t="s">
        <v>55</v>
      </c>
      <c r="AG1892" t="s">
        <v>1753</v>
      </c>
      <c r="AJ1892" s="266"/>
      <c r="AK1892" s="266">
        <v>44926</v>
      </c>
      <c r="AL1892" s="266">
        <v>44938</v>
      </c>
    </row>
    <row r="1893" spans="1:38">
      <c r="A1893" t="s">
        <v>38</v>
      </c>
      <c r="B1893" t="s">
        <v>39</v>
      </c>
      <c r="C1893" t="s">
        <v>40</v>
      </c>
      <c r="D1893" t="s">
        <v>41</v>
      </c>
      <c r="E1893" t="s">
        <v>1601</v>
      </c>
      <c r="F1893" t="s">
        <v>1602</v>
      </c>
      <c r="G1893" t="s">
        <v>44</v>
      </c>
      <c r="H1893" s="266">
        <v>43709</v>
      </c>
      <c r="I1893" s="266">
        <v>44834</v>
      </c>
      <c r="J1893" s="266">
        <v>44834</v>
      </c>
      <c r="K1893" t="s">
        <v>45</v>
      </c>
      <c r="L1893" t="s">
        <v>46</v>
      </c>
      <c r="M1893" t="s">
        <v>1042</v>
      </c>
      <c r="N1893" t="s">
        <v>48</v>
      </c>
      <c r="O1893">
        <v>15</v>
      </c>
      <c r="P1893" t="s">
        <v>254</v>
      </c>
      <c r="Q1893" t="s">
        <v>49</v>
      </c>
      <c r="R1893" t="s">
        <v>18</v>
      </c>
      <c r="S1893" t="s">
        <v>53</v>
      </c>
      <c r="U1893" t="s">
        <v>51</v>
      </c>
      <c r="V1893" t="s">
        <v>51</v>
      </c>
      <c r="W1893" s="92"/>
      <c r="X1893" s="92">
        <v>66.1</v>
      </c>
      <c r="Y1893" s="93">
        <v>4742675</v>
      </c>
      <c r="Z1893" s="93">
        <v>71750</v>
      </c>
      <c r="AA1893" t="s">
        <v>1052</v>
      </c>
      <c r="AB1893" s="266">
        <v>44117</v>
      </c>
      <c r="AC1893" s="266">
        <v>44134</v>
      </c>
      <c r="AD1893" t="s">
        <v>54</v>
      </c>
      <c r="AF1893" t="s">
        <v>55</v>
      </c>
      <c r="AG1893" t="s">
        <v>1754</v>
      </c>
      <c r="AJ1893" s="266"/>
      <c r="AK1893" s="266">
        <v>44926</v>
      </c>
      <c r="AL1893" s="266">
        <v>44938</v>
      </c>
    </row>
    <row r="1894" spans="1:38">
      <c r="A1894" t="s">
        <v>38</v>
      </c>
      <c r="B1894" t="s">
        <v>39</v>
      </c>
      <c r="C1894" t="s">
        <v>40</v>
      </c>
      <c r="D1894" t="s">
        <v>41</v>
      </c>
      <c r="E1894" t="s">
        <v>1601</v>
      </c>
      <c r="F1894" t="s">
        <v>1602</v>
      </c>
      <c r="G1894" t="s">
        <v>44</v>
      </c>
      <c r="H1894" s="266">
        <v>43709</v>
      </c>
      <c r="I1894" s="266">
        <v>44834</v>
      </c>
      <c r="J1894" s="266">
        <v>44834</v>
      </c>
      <c r="K1894" t="s">
        <v>45</v>
      </c>
      <c r="L1894" t="s">
        <v>46</v>
      </c>
      <c r="M1894" t="s">
        <v>1042</v>
      </c>
      <c r="N1894" t="s">
        <v>48</v>
      </c>
      <c r="O1894">
        <v>15</v>
      </c>
      <c r="P1894" t="s">
        <v>255</v>
      </c>
      <c r="Q1894" t="s">
        <v>49</v>
      </c>
      <c r="R1894" t="s">
        <v>18</v>
      </c>
      <c r="S1894" t="s">
        <v>53</v>
      </c>
      <c r="T1894" t="s">
        <v>48</v>
      </c>
      <c r="U1894" t="s">
        <v>48</v>
      </c>
      <c r="V1894" t="s">
        <v>48</v>
      </c>
      <c r="W1894" s="92">
        <v>36.7</v>
      </c>
      <c r="X1894" s="92">
        <v>35.6</v>
      </c>
      <c r="Y1894" s="93">
        <v>3442460</v>
      </c>
      <c r="Z1894" s="93">
        <v>93800</v>
      </c>
      <c r="AA1894" t="s">
        <v>61</v>
      </c>
      <c r="AB1894" s="266">
        <v>44220</v>
      </c>
      <c r="AC1894" s="266">
        <v>44238</v>
      </c>
      <c r="AD1894" t="s">
        <v>54</v>
      </c>
      <c r="AF1894" t="s">
        <v>55</v>
      </c>
      <c r="AG1894" t="s">
        <v>1755</v>
      </c>
      <c r="AH1894" t="s">
        <v>57</v>
      </c>
      <c r="AI1894" t="s">
        <v>747</v>
      </c>
      <c r="AJ1894" s="266">
        <v>44238</v>
      </c>
      <c r="AK1894" s="266">
        <v>44926</v>
      </c>
      <c r="AL1894" s="266">
        <v>44938</v>
      </c>
    </row>
    <row r="1895" spans="1:38">
      <c r="A1895" t="s">
        <v>38</v>
      </c>
      <c r="B1895" t="s">
        <v>39</v>
      </c>
      <c r="C1895" t="s">
        <v>40</v>
      </c>
      <c r="D1895" t="s">
        <v>41</v>
      </c>
      <c r="E1895" t="s">
        <v>1601</v>
      </c>
      <c r="F1895" t="s">
        <v>1602</v>
      </c>
      <c r="G1895" t="s">
        <v>44</v>
      </c>
      <c r="H1895" s="266">
        <v>43709</v>
      </c>
      <c r="I1895" s="266">
        <v>44834</v>
      </c>
      <c r="J1895" s="266">
        <v>44834</v>
      </c>
      <c r="K1895" t="s">
        <v>45</v>
      </c>
      <c r="L1895" t="s">
        <v>46</v>
      </c>
      <c r="M1895" t="s">
        <v>1042</v>
      </c>
      <c r="N1895" t="s">
        <v>48</v>
      </c>
      <c r="O1895">
        <v>15</v>
      </c>
      <c r="P1895" t="s">
        <v>256</v>
      </c>
      <c r="Q1895" t="s">
        <v>49</v>
      </c>
      <c r="R1895" t="s">
        <v>18</v>
      </c>
      <c r="S1895" t="s">
        <v>53</v>
      </c>
      <c r="T1895" t="s">
        <v>48</v>
      </c>
      <c r="U1895" t="s">
        <v>48</v>
      </c>
      <c r="V1895" t="s">
        <v>48</v>
      </c>
      <c r="W1895" s="92">
        <v>40.1</v>
      </c>
      <c r="X1895" s="92">
        <v>39.8</v>
      </c>
      <c r="Y1895" s="93">
        <v>5253100</v>
      </c>
      <c r="Z1895" s="93">
        <v>131000</v>
      </c>
      <c r="AA1895" t="s">
        <v>61</v>
      </c>
      <c r="AB1895" s="266">
        <v>44109</v>
      </c>
      <c r="AC1895" s="266">
        <v>44126</v>
      </c>
      <c r="AD1895" t="s">
        <v>54</v>
      </c>
      <c r="AF1895" t="s">
        <v>55</v>
      </c>
      <c r="AG1895" t="s">
        <v>1756</v>
      </c>
      <c r="AJ1895" s="266"/>
      <c r="AK1895" s="266">
        <v>44926</v>
      </c>
      <c r="AL1895" s="266">
        <v>44938</v>
      </c>
    </row>
    <row r="1896" spans="1:38">
      <c r="A1896" t="s">
        <v>38</v>
      </c>
      <c r="B1896" t="s">
        <v>39</v>
      </c>
      <c r="C1896" t="s">
        <v>40</v>
      </c>
      <c r="D1896" t="s">
        <v>41</v>
      </c>
      <c r="E1896" t="s">
        <v>1601</v>
      </c>
      <c r="F1896" t="s">
        <v>1602</v>
      </c>
      <c r="G1896" t="s">
        <v>44</v>
      </c>
      <c r="H1896" s="266">
        <v>43709</v>
      </c>
      <c r="I1896" s="266">
        <v>44834</v>
      </c>
      <c r="J1896" s="266">
        <v>44834</v>
      </c>
      <c r="K1896" t="s">
        <v>45</v>
      </c>
      <c r="L1896" t="s">
        <v>46</v>
      </c>
      <c r="M1896" t="s">
        <v>1042</v>
      </c>
      <c r="N1896" t="s">
        <v>48</v>
      </c>
      <c r="O1896">
        <v>15</v>
      </c>
      <c r="P1896" t="s">
        <v>258</v>
      </c>
      <c r="Q1896" t="s">
        <v>49</v>
      </c>
      <c r="R1896" t="s">
        <v>18</v>
      </c>
      <c r="S1896" t="s">
        <v>53</v>
      </c>
      <c r="U1896" t="s">
        <v>48</v>
      </c>
      <c r="V1896" t="s">
        <v>48</v>
      </c>
      <c r="W1896" s="92"/>
      <c r="X1896" s="92">
        <v>40.5</v>
      </c>
      <c r="Y1896" s="93">
        <v>3321000</v>
      </c>
      <c r="Z1896" s="93">
        <v>82000</v>
      </c>
      <c r="AA1896" t="s">
        <v>1052</v>
      </c>
      <c r="AB1896" s="266">
        <v>44123</v>
      </c>
      <c r="AC1896" s="266">
        <v>44132</v>
      </c>
      <c r="AD1896" t="s">
        <v>54</v>
      </c>
      <c r="AF1896" t="s">
        <v>55</v>
      </c>
      <c r="AG1896" t="s">
        <v>1757</v>
      </c>
      <c r="AJ1896" s="266"/>
      <c r="AK1896" s="266">
        <v>44926</v>
      </c>
      <c r="AL1896" s="266">
        <v>44938</v>
      </c>
    </row>
    <row r="1897" spans="1:38">
      <c r="A1897" t="s">
        <v>38</v>
      </c>
      <c r="B1897" t="s">
        <v>39</v>
      </c>
      <c r="C1897" t="s">
        <v>40</v>
      </c>
      <c r="D1897" t="s">
        <v>41</v>
      </c>
      <c r="E1897" t="s">
        <v>1601</v>
      </c>
      <c r="F1897" t="s">
        <v>1602</v>
      </c>
      <c r="G1897" t="s">
        <v>44</v>
      </c>
      <c r="H1897" s="266">
        <v>43709</v>
      </c>
      <c r="I1897" s="266">
        <v>44834</v>
      </c>
      <c r="J1897" s="266">
        <v>44834</v>
      </c>
      <c r="K1897" t="s">
        <v>45</v>
      </c>
      <c r="L1897" t="s">
        <v>46</v>
      </c>
      <c r="M1897" t="s">
        <v>1042</v>
      </c>
      <c r="N1897" t="s">
        <v>48</v>
      </c>
      <c r="O1897">
        <v>15</v>
      </c>
      <c r="P1897" t="s">
        <v>259</v>
      </c>
      <c r="Q1897" t="s">
        <v>49</v>
      </c>
      <c r="R1897" t="s">
        <v>18</v>
      </c>
      <c r="S1897" t="s">
        <v>53</v>
      </c>
      <c r="U1897" t="s">
        <v>48</v>
      </c>
      <c r="V1897" t="s">
        <v>48</v>
      </c>
      <c r="W1897" s="92"/>
      <c r="X1897" s="92">
        <v>39.7</v>
      </c>
      <c r="Y1897" s="93">
        <v>3255400</v>
      </c>
      <c r="Z1897" s="93">
        <v>82000</v>
      </c>
      <c r="AA1897" t="s">
        <v>1052</v>
      </c>
      <c r="AB1897" s="266">
        <v>44129</v>
      </c>
      <c r="AC1897" s="266">
        <v>44141</v>
      </c>
      <c r="AD1897" t="s">
        <v>54</v>
      </c>
      <c r="AF1897" t="s">
        <v>55</v>
      </c>
      <c r="AG1897" t="s">
        <v>1758</v>
      </c>
      <c r="AJ1897" s="266"/>
      <c r="AK1897" s="266">
        <v>44926</v>
      </c>
      <c r="AL1897" s="266">
        <v>44938</v>
      </c>
    </row>
    <row r="1898" spans="1:38">
      <c r="A1898" t="s">
        <v>38</v>
      </c>
      <c r="B1898" t="s">
        <v>39</v>
      </c>
      <c r="C1898" t="s">
        <v>40</v>
      </c>
      <c r="D1898" t="s">
        <v>41</v>
      </c>
      <c r="E1898" t="s">
        <v>1601</v>
      </c>
      <c r="F1898" t="s">
        <v>1602</v>
      </c>
      <c r="G1898" t="s">
        <v>44</v>
      </c>
      <c r="H1898" s="266">
        <v>43709</v>
      </c>
      <c r="I1898" s="266">
        <v>44834</v>
      </c>
      <c r="J1898" s="266">
        <v>44834</v>
      </c>
      <c r="K1898" t="s">
        <v>45</v>
      </c>
      <c r="L1898" t="s">
        <v>46</v>
      </c>
      <c r="M1898" t="s">
        <v>1042</v>
      </c>
      <c r="N1898" t="s">
        <v>48</v>
      </c>
      <c r="O1898">
        <v>15</v>
      </c>
      <c r="P1898" t="s">
        <v>261</v>
      </c>
      <c r="Q1898" t="s">
        <v>49</v>
      </c>
      <c r="R1898" t="s">
        <v>18</v>
      </c>
      <c r="S1898" t="s">
        <v>53</v>
      </c>
      <c r="T1898" t="s">
        <v>51</v>
      </c>
      <c r="U1898" t="s">
        <v>51</v>
      </c>
      <c r="V1898" t="s">
        <v>51</v>
      </c>
      <c r="W1898" s="92">
        <v>51.6</v>
      </c>
      <c r="X1898" s="92">
        <v>50.7</v>
      </c>
      <c r="Y1898" s="93">
        <v>4334400</v>
      </c>
      <c r="Z1898" s="93">
        <v>84000</v>
      </c>
      <c r="AA1898" t="s">
        <v>61</v>
      </c>
      <c r="AB1898" s="266">
        <v>44270</v>
      </c>
      <c r="AC1898" s="266">
        <v>44287</v>
      </c>
      <c r="AD1898" t="s">
        <v>54</v>
      </c>
      <c r="AF1898" t="s">
        <v>55</v>
      </c>
      <c r="AG1898" t="s">
        <v>1759</v>
      </c>
      <c r="AJ1898" s="266"/>
      <c r="AK1898" s="266">
        <v>44926</v>
      </c>
      <c r="AL1898" s="266">
        <v>44938</v>
      </c>
    </row>
    <row r="1899" spans="1:38">
      <c r="A1899" t="s">
        <v>38</v>
      </c>
      <c r="B1899" t="s">
        <v>39</v>
      </c>
      <c r="C1899" t="s">
        <v>40</v>
      </c>
      <c r="D1899" t="s">
        <v>41</v>
      </c>
      <c r="E1899" t="s">
        <v>1601</v>
      </c>
      <c r="F1899" t="s">
        <v>1602</v>
      </c>
      <c r="G1899" t="s">
        <v>44</v>
      </c>
      <c r="H1899" s="266">
        <v>43709</v>
      </c>
      <c r="I1899" s="266">
        <v>44834</v>
      </c>
      <c r="J1899" s="266">
        <v>44834</v>
      </c>
      <c r="K1899" t="s">
        <v>45</v>
      </c>
      <c r="L1899" t="s">
        <v>46</v>
      </c>
      <c r="M1899" t="s">
        <v>1042</v>
      </c>
      <c r="N1899" t="s">
        <v>48</v>
      </c>
      <c r="O1899">
        <v>15</v>
      </c>
      <c r="P1899" t="s">
        <v>262</v>
      </c>
      <c r="Q1899" t="s">
        <v>49</v>
      </c>
      <c r="R1899" t="s">
        <v>18</v>
      </c>
      <c r="S1899" t="s">
        <v>53</v>
      </c>
      <c r="T1899" t="s">
        <v>51</v>
      </c>
      <c r="U1899" t="s">
        <v>51</v>
      </c>
      <c r="V1899" t="s">
        <v>51</v>
      </c>
      <c r="W1899" s="92">
        <v>61</v>
      </c>
      <c r="X1899" s="92">
        <v>59.9</v>
      </c>
      <c r="Y1899" s="93">
        <v>4629900</v>
      </c>
      <c r="Z1899" s="93">
        <v>75900</v>
      </c>
      <c r="AA1899" t="s">
        <v>61</v>
      </c>
      <c r="AB1899" s="266">
        <v>44228</v>
      </c>
      <c r="AC1899" s="266">
        <v>44238</v>
      </c>
      <c r="AD1899" t="s">
        <v>54</v>
      </c>
      <c r="AF1899" t="s">
        <v>55</v>
      </c>
      <c r="AG1899" t="s">
        <v>1760</v>
      </c>
      <c r="AJ1899" s="266"/>
      <c r="AK1899" s="266">
        <v>44926</v>
      </c>
      <c r="AL1899" s="266">
        <v>44938</v>
      </c>
    </row>
    <row r="1900" spans="1:38">
      <c r="A1900" t="s">
        <v>38</v>
      </c>
      <c r="B1900" t="s">
        <v>39</v>
      </c>
      <c r="C1900" t="s">
        <v>40</v>
      </c>
      <c r="D1900" t="s">
        <v>41</v>
      </c>
      <c r="E1900" t="s">
        <v>1601</v>
      </c>
      <c r="F1900" t="s">
        <v>1602</v>
      </c>
      <c r="G1900" t="s">
        <v>44</v>
      </c>
      <c r="H1900" s="266">
        <v>43709</v>
      </c>
      <c r="I1900" s="266">
        <v>44834</v>
      </c>
      <c r="J1900" s="266">
        <v>44834</v>
      </c>
      <c r="K1900" t="s">
        <v>45</v>
      </c>
      <c r="L1900" t="s">
        <v>46</v>
      </c>
      <c r="M1900" t="s">
        <v>1042</v>
      </c>
      <c r="N1900" t="s">
        <v>48</v>
      </c>
      <c r="O1900">
        <v>15</v>
      </c>
      <c r="P1900" t="s">
        <v>263</v>
      </c>
      <c r="Q1900" t="s">
        <v>49</v>
      </c>
      <c r="R1900" t="s">
        <v>18</v>
      </c>
      <c r="S1900" t="s">
        <v>53</v>
      </c>
      <c r="T1900" t="s">
        <v>60</v>
      </c>
      <c r="U1900" t="s">
        <v>60</v>
      </c>
      <c r="V1900" t="s">
        <v>60</v>
      </c>
      <c r="W1900" s="92">
        <v>72.3</v>
      </c>
      <c r="X1900" s="92">
        <v>70.5</v>
      </c>
      <c r="Y1900" s="93">
        <v>4952550</v>
      </c>
      <c r="Z1900" s="93">
        <v>68500</v>
      </c>
      <c r="AA1900" t="s">
        <v>61</v>
      </c>
      <c r="AB1900" s="266">
        <v>44341</v>
      </c>
      <c r="AC1900" s="266">
        <v>44356</v>
      </c>
      <c r="AD1900" t="s">
        <v>54</v>
      </c>
      <c r="AF1900" t="s">
        <v>55</v>
      </c>
      <c r="AG1900" t="s">
        <v>1761</v>
      </c>
      <c r="AJ1900" s="266"/>
      <c r="AK1900" s="266">
        <v>44926</v>
      </c>
      <c r="AL1900" s="266">
        <v>44938</v>
      </c>
    </row>
    <row r="1901" spans="1:38">
      <c r="A1901" t="s">
        <v>38</v>
      </c>
      <c r="B1901" t="s">
        <v>39</v>
      </c>
      <c r="C1901" t="s">
        <v>40</v>
      </c>
      <c r="D1901" t="s">
        <v>41</v>
      </c>
      <c r="E1901" t="s">
        <v>1601</v>
      </c>
      <c r="F1901" t="s">
        <v>1602</v>
      </c>
      <c r="G1901" t="s">
        <v>44</v>
      </c>
      <c r="H1901" s="266">
        <v>43709</v>
      </c>
      <c r="I1901" s="266">
        <v>44834</v>
      </c>
      <c r="J1901" s="266">
        <v>44834</v>
      </c>
      <c r="K1901" t="s">
        <v>45</v>
      </c>
      <c r="L1901" t="s">
        <v>46</v>
      </c>
      <c r="M1901" t="s">
        <v>1042</v>
      </c>
      <c r="N1901" t="s">
        <v>48</v>
      </c>
      <c r="O1901">
        <v>15</v>
      </c>
      <c r="P1901" t="s">
        <v>264</v>
      </c>
      <c r="Q1901" t="s">
        <v>49</v>
      </c>
      <c r="R1901" t="s">
        <v>18</v>
      </c>
      <c r="S1901" t="s">
        <v>53</v>
      </c>
      <c r="T1901" t="s">
        <v>51</v>
      </c>
      <c r="U1901" t="s">
        <v>51</v>
      </c>
      <c r="V1901" t="s">
        <v>51</v>
      </c>
      <c r="W1901" s="92">
        <v>54.5</v>
      </c>
      <c r="X1901" s="92">
        <v>53.5</v>
      </c>
      <c r="Y1901" s="93">
        <v>4120200</v>
      </c>
      <c r="Z1901" s="93">
        <v>75600</v>
      </c>
      <c r="AA1901" t="s">
        <v>61</v>
      </c>
      <c r="AB1901" s="266">
        <v>44132</v>
      </c>
      <c r="AC1901" s="266">
        <v>44165</v>
      </c>
      <c r="AD1901" t="s">
        <v>54</v>
      </c>
      <c r="AF1901" t="s">
        <v>55</v>
      </c>
      <c r="AG1901" t="s">
        <v>1762</v>
      </c>
      <c r="AH1901" t="s">
        <v>57</v>
      </c>
      <c r="AI1901" t="s">
        <v>747</v>
      </c>
      <c r="AJ1901" s="266">
        <v>44165</v>
      </c>
      <c r="AK1901" s="266">
        <v>44926</v>
      </c>
      <c r="AL1901" s="266">
        <v>44938</v>
      </c>
    </row>
    <row r="1902" spans="1:38">
      <c r="A1902" t="s">
        <v>38</v>
      </c>
      <c r="B1902" t="s">
        <v>39</v>
      </c>
      <c r="C1902" t="s">
        <v>40</v>
      </c>
      <c r="D1902" t="s">
        <v>41</v>
      </c>
      <c r="E1902" t="s">
        <v>1601</v>
      </c>
      <c r="F1902" t="s">
        <v>1602</v>
      </c>
      <c r="G1902" t="s">
        <v>44</v>
      </c>
      <c r="H1902" s="266">
        <v>43709</v>
      </c>
      <c r="I1902" s="266">
        <v>44834</v>
      </c>
      <c r="J1902" s="266">
        <v>44834</v>
      </c>
      <c r="K1902" t="s">
        <v>45</v>
      </c>
      <c r="L1902" t="s">
        <v>46</v>
      </c>
      <c r="M1902" t="s">
        <v>1042</v>
      </c>
      <c r="N1902" t="s">
        <v>48</v>
      </c>
      <c r="O1902">
        <v>16</v>
      </c>
      <c r="P1902" t="s">
        <v>265</v>
      </c>
      <c r="Q1902" t="s">
        <v>49</v>
      </c>
      <c r="R1902" t="s">
        <v>18</v>
      </c>
      <c r="S1902" t="s">
        <v>53</v>
      </c>
      <c r="T1902" t="s">
        <v>51</v>
      </c>
      <c r="U1902" t="s">
        <v>51</v>
      </c>
      <c r="V1902" t="s">
        <v>51</v>
      </c>
      <c r="W1902" s="92">
        <v>54.1</v>
      </c>
      <c r="X1902" s="92">
        <v>53.6</v>
      </c>
      <c r="Y1902" s="93">
        <v>4279310</v>
      </c>
      <c r="Z1902" s="93">
        <v>79100</v>
      </c>
      <c r="AA1902" t="s">
        <v>61</v>
      </c>
      <c r="AB1902" s="266">
        <v>44180</v>
      </c>
      <c r="AC1902" s="266">
        <v>44190</v>
      </c>
      <c r="AD1902" t="s">
        <v>54</v>
      </c>
      <c r="AF1902" t="s">
        <v>55</v>
      </c>
      <c r="AG1902" t="s">
        <v>1763</v>
      </c>
      <c r="AH1902" t="s">
        <v>57</v>
      </c>
      <c r="AI1902" t="s">
        <v>78</v>
      </c>
      <c r="AJ1902" s="266">
        <v>44190</v>
      </c>
      <c r="AK1902" s="266">
        <v>44926</v>
      </c>
      <c r="AL1902" s="266">
        <v>44938</v>
      </c>
    </row>
    <row r="1903" spans="1:38">
      <c r="A1903" t="s">
        <v>38</v>
      </c>
      <c r="B1903" t="s">
        <v>39</v>
      </c>
      <c r="C1903" t="s">
        <v>40</v>
      </c>
      <c r="D1903" t="s">
        <v>41</v>
      </c>
      <c r="E1903" t="s">
        <v>1601</v>
      </c>
      <c r="F1903" t="s">
        <v>1602</v>
      </c>
      <c r="G1903" t="s">
        <v>44</v>
      </c>
      <c r="H1903" s="266">
        <v>43709</v>
      </c>
      <c r="I1903" s="266">
        <v>44834</v>
      </c>
      <c r="J1903" s="266">
        <v>44834</v>
      </c>
      <c r="K1903" t="s">
        <v>45</v>
      </c>
      <c r="L1903" t="s">
        <v>46</v>
      </c>
      <c r="M1903" t="s">
        <v>1042</v>
      </c>
      <c r="N1903" t="s">
        <v>48</v>
      </c>
      <c r="O1903">
        <v>16</v>
      </c>
      <c r="P1903" t="s">
        <v>267</v>
      </c>
      <c r="Q1903" t="s">
        <v>49</v>
      </c>
      <c r="R1903" t="s">
        <v>18</v>
      </c>
      <c r="S1903" t="s">
        <v>53</v>
      </c>
      <c r="U1903" t="s">
        <v>48</v>
      </c>
      <c r="V1903" t="s">
        <v>70</v>
      </c>
      <c r="W1903" s="92"/>
      <c r="X1903" s="92">
        <v>25.3</v>
      </c>
      <c r="Y1903" s="93">
        <v>2426270</v>
      </c>
      <c r="Z1903" s="93">
        <v>95900</v>
      </c>
      <c r="AA1903" t="s">
        <v>1052</v>
      </c>
      <c r="AB1903" s="266">
        <v>44125</v>
      </c>
      <c r="AC1903" s="266">
        <v>44145</v>
      </c>
      <c r="AD1903" t="s">
        <v>54</v>
      </c>
      <c r="AF1903" t="s">
        <v>55</v>
      </c>
      <c r="AG1903" t="s">
        <v>1764</v>
      </c>
      <c r="AH1903" t="s">
        <v>57</v>
      </c>
      <c r="AI1903" t="s">
        <v>88</v>
      </c>
      <c r="AJ1903" s="266">
        <v>44145</v>
      </c>
      <c r="AK1903" s="266">
        <v>44926</v>
      </c>
      <c r="AL1903" s="266">
        <v>44938</v>
      </c>
    </row>
    <row r="1904" spans="1:38">
      <c r="A1904" t="s">
        <v>38</v>
      </c>
      <c r="B1904" t="s">
        <v>39</v>
      </c>
      <c r="C1904" t="s">
        <v>40</v>
      </c>
      <c r="D1904" t="s">
        <v>41</v>
      </c>
      <c r="E1904" t="s">
        <v>1601</v>
      </c>
      <c r="F1904" t="s">
        <v>1602</v>
      </c>
      <c r="G1904" t="s">
        <v>44</v>
      </c>
      <c r="H1904" s="266">
        <v>43709</v>
      </c>
      <c r="I1904" s="266">
        <v>44834</v>
      </c>
      <c r="J1904" s="266">
        <v>44834</v>
      </c>
      <c r="K1904" t="s">
        <v>45</v>
      </c>
      <c r="L1904" t="s">
        <v>46</v>
      </c>
      <c r="M1904" t="s">
        <v>1042</v>
      </c>
      <c r="N1904" t="s">
        <v>48</v>
      </c>
      <c r="O1904">
        <v>16</v>
      </c>
      <c r="P1904" t="s">
        <v>268</v>
      </c>
      <c r="Q1904" t="s">
        <v>49</v>
      </c>
      <c r="R1904" t="s">
        <v>18</v>
      </c>
      <c r="S1904" t="s">
        <v>53</v>
      </c>
      <c r="T1904" t="s">
        <v>51</v>
      </c>
      <c r="U1904" t="s">
        <v>51</v>
      </c>
      <c r="V1904" t="s">
        <v>51</v>
      </c>
      <c r="W1904" s="92">
        <v>64.4</v>
      </c>
      <c r="X1904" s="92">
        <v>63.3</v>
      </c>
      <c r="Y1904" s="93">
        <v>4591720</v>
      </c>
      <c r="Z1904" s="93">
        <v>71300</v>
      </c>
      <c r="AA1904" t="s">
        <v>61</v>
      </c>
      <c r="AB1904" s="266">
        <v>44137</v>
      </c>
      <c r="AC1904" s="266">
        <v>44154</v>
      </c>
      <c r="AD1904" t="s">
        <v>54</v>
      </c>
      <c r="AF1904" t="s">
        <v>55</v>
      </c>
      <c r="AG1904" t="s">
        <v>1765</v>
      </c>
      <c r="AJ1904" s="266"/>
      <c r="AK1904" s="266">
        <v>44926</v>
      </c>
      <c r="AL1904" s="266">
        <v>44938</v>
      </c>
    </row>
    <row r="1905" spans="1:38">
      <c r="A1905" t="s">
        <v>38</v>
      </c>
      <c r="B1905" t="s">
        <v>39</v>
      </c>
      <c r="C1905" t="s">
        <v>40</v>
      </c>
      <c r="D1905" t="s">
        <v>41</v>
      </c>
      <c r="E1905" t="s">
        <v>1601</v>
      </c>
      <c r="F1905" t="s">
        <v>1602</v>
      </c>
      <c r="G1905" t="s">
        <v>44</v>
      </c>
      <c r="H1905" s="266">
        <v>43709</v>
      </c>
      <c r="I1905" s="266">
        <v>44834</v>
      </c>
      <c r="J1905" s="266">
        <v>44834</v>
      </c>
      <c r="K1905" t="s">
        <v>45</v>
      </c>
      <c r="L1905" t="s">
        <v>46</v>
      </c>
      <c r="M1905" t="s">
        <v>1042</v>
      </c>
      <c r="N1905" t="s">
        <v>48</v>
      </c>
      <c r="O1905">
        <v>16</v>
      </c>
      <c r="P1905" t="s">
        <v>269</v>
      </c>
      <c r="Q1905" t="s">
        <v>49</v>
      </c>
      <c r="R1905" t="s">
        <v>18</v>
      </c>
      <c r="S1905" t="s">
        <v>53</v>
      </c>
      <c r="T1905" t="s">
        <v>48</v>
      </c>
      <c r="U1905" t="s">
        <v>48</v>
      </c>
      <c r="V1905" t="s">
        <v>70</v>
      </c>
      <c r="W1905" s="92">
        <v>36.5</v>
      </c>
      <c r="X1905" s="92">
        <v>35.6</v>
      </c>
      <c r="Y1905" s="93">
        <v>5146500</v>
      </c>
      <c r="Z1905" s="93">
        <v>141000</v>
      </c>
      <c r="AA1905" t="s">
        <v>61</v>
      </c>
      <c r="AB1905" s="266">
        <v>44105</v>
      </c>
      <c r="AC1905" s="266">
        <v>44169</v>
      </c>
      <c r="AD1905" t="s">
        <v>54</v>
      </c>
      <c r="AF1905" t="s">
        <v>55</v>
      </c>
      <c r="AG1905" t="s">
        <v>1766</v>
      </c>
      <c r="AH1905" t="s">
        <v>57</v>
      </c>
      <c r="AI1905" t="s">
        <v>88</v>
      </c>
      <c r="AJ1905" s="266">
        <v>44169</v>
      </c>
      <c r="AK1905" s="266">
        <v>44926</v>
      </c>
      <c r="AL1905" s="266">
        <v>44938</v>
      </c>
    </row>
    <row r="1906" spans="1:38">
      <c r="A1906" t="s">
        <v>38</v>
      </c>
      <c r="B1906" t="s">
        <v>39</v>
      </c>
      <c r="C1906" t="s">
        <v>40</v>
      </c>
      <c r="D1906" t="s">
        <v>41</v>
      </c>
      <c r="E1906" t="s">
        <v>1601</v>
      </c>
      <c r="F1906" t="s">
        <v>1602</v>
      </c>
      <c r="G1906" t="s">
        <v>44</v>
      </c>
      <c r="H1906" s="266">
        <v>43709</v>
      </c>
      <c r="I1906" s="266">
        <v>44834</v>
      </c>
      <c r="J1906" s="266">
        <v>44834</v>
      </c>
      <c r="K1906" t="s">
        <v>45</v>
      </c>
      <c r="L1906" t="s">
        <v>46</v>
      </c>
      <c r="M1906" t="s">
        <v>1042</v>
      </c>
      <c r="N1906" t="s">
        <v>48</v>
      </c>
      <c r="O1906">
        <v>16</v>
      </c>
      <c r="P1906" t="s">
        <v>270</v>
      </c>
      <c r="Q1906" t="s">
        <v>49</v>
      </c>
      <c r="R1906" t="s">
        <v>18</v>
      </c>
      <c r="S1906" t="s">
        <v>53</v>
      </c>
      <c r="T1906" t="s">
        <v>48</v>
      </c>
      <c r="U1906" t="s">
        <v>48</v>
      </c>
      <c r="V1906" t="s">
        <v>48</v>
      </c>
      <c r="W1906" s="92">
        <v>41.5</v>
      </c>
      <c r="X1906" s="92">
        <v>40.5</v>
      </c>
      <c r="Y1906" s="93">
        <v>3245300</v>
      </c>
      <c r="Z1906" s="93">
        <v>78200</v>
      </c>
      <c r="AA1906" t="s">
        <v>61</v>
      </c>
      <c r="AB1906" s="266">
        <v>44300</v>
      </c>
      <c r="AC1906" s="266">
        <v>44313</v>
      </c>
      <c r="AD1906" t="s">
        <v>54</v>
      </c>
      <c r="AF1906" t="s">
        <v>55</v>
      </c>
      <c r="AG1906" t="s">
        <v>1767</v>
      </c>
      <c r="AH1906" t="s">
        <v>57</v>
      </c>
      <c r="AI1906" t="s">
        <v>78</v>
      </c>
      <c r="AJ1906" s="266">
        <v>44313</v>
      </c>
      <c r="AK1906" s="266">
        <v>44926</v>
      </c>
      <c r="AL1906" s="266">
        <v>44938</v>
      </c>
    </row>
    <row r="1907" spans="1:38">
      <c r="A1907" t="s">
        <v>38</v>
      </c>
      <c r="B1907" t="s">
        <v>39</v>
      </c>
      <c r="C1907" t="s">
        <v>40</v>
      </c>
      <c r="D1907" t="s">
        <v>41</v>
      </c>
      <c r="E1907" t="s">
        <v>1601</v>
      </c>
      <c r="F1907" t="s">
        <v>1602</v>
      </c>
      <c r="G1907" t="s">
        <v>44</v>
      </c>
      <c r="H1907" s="266">
        <v>43709</v>
      </c>
      <c r="I1907" s="266">
        <v>44834</v>
      </c>
      <c r="J1907" s="266">
        <v>44834</v>
      </c>
      <c r="K1907" t="s">
        <v>45</v>
      </c>
      <c r="L1907" t="s">
        <v>46</v>
      </c>
      <c r="M1907" t="s">
        <v>1042</v>
      </c>
      <c r="N1907" t="s">
        <v>48</v>
      </c>
      <c r="O1907">
        <v>16</v>
      </c>
      <c r="P1907" t="s">
        <v>271</v>
      </c>
      <c r="Q1907" t="s">
        <v>49</v>
      </c>
      <c r="R1907" t="s">
        <v>18</v>
      </c>
      <c r="S1907" t="s">
        <v>53</v>
      </c>
      <c r="T1907" t="s">
        <v>48</v>
      </c>
      <c r="U1907" t="s">
        <v>48</v>
      </c>
      <c r="V1907" t="s">
        <v>48</v>
      </c>
      <c r="W1907" s="92">
        <v>40.9</v>
      </c>
      <c r="X1907" s="92">
        <v>39.8</v>
      </c>
      <c r="Y1907" s="93">
        <v>3263820</v>
      </c>
      <c r="Z1907" s="93">
        <v>79800</v>
      </c>
      <c r="AA1907" t="s">
        <v>61</v>
      </c>
      <c r="AB1907" s="266">
        <v>44152</v>
      </c>
      <c r="AC1907" s="266">
        <v>44162</v>
      </c>
      <c r="AD1907" t="s">
        <v>54</v>
      </c>
      <c r="AF1907" t="s">
        <v>55</v>
      </c>
      <c r="AG1907" t="s">
        <v>1768</v>
      </c>
      <c r="AJ1907" s="266"/>
      <c r="AK1907" s="266">
        <v>44926</v>
      </c>
      <c r="AL1907" s="266">
        <v>44938</v>
      </c>
    </row>
    <row r="1908" spans="1:38">
      <c r="A1908" t="s">
        <v>38</v>
      </c>
      <c r="B1908" t="s">
        <v>39</v>
      </c>
      <c r="C1908" t="s">
        <v>40</v>
      </c>
      <c r="D1908" t="s">
        <v>41</v>
      </c>
      <c r="E1908" t="s">
        <v>1601</v>
      </c>
      <c r="F1908" t="s">
        <v>1602</v>
      </c>
      <c r="G1908" t="s">
        <v>44</v>
      </c>
      <c r="H1908" s="266">
        <v>43709</v>
      </c>
      <c r="I1908" s="266">
        <v>44834</v>
      </c>
      <c r="J1908" s="266">
        <v>44834</v>
      </c>
      <c r="K1908" t="s">
        <v>45</v>
      </c>
      <c r="L1908" t="s">
        <v>46</v>
      </c>
      <c r="M1908" t="s">
        <v>1042</v>
      </c>
      <c r="N1908" t="s">
        <v>48</v>
      </c>
      <c r="O1908">
        <v>16</v>
      </c>
      <c r="P1908" t="s">
        <v>274</v>
      </c>
      <c r="Q1908" t="s">
        <v>49</v>
      </c>
      <c r="R1908" t="s">
        <v>18</v>
      </c>
      <c r="S1908" t="s">
        <v>53</v>
      </c>
      <c r="T1908" t="s">
        <v>48</v>
      </c>
      <c r="U1908" t="s">
        <v>48</v>
      </c>
      <c r="V1908" t="s">
        <v>48</v>
      </c>
      <c r="W1908" s="92">
        <v>41.5</v>
      </c>
      <c r="X1908" s="92">
        <v>39.7</v>
      </c>
      <c r="Y1908" s="93">
        <v>5332750</v>
      </c>
      <c r="Z1908" s="93">
        <v>128500</v>
      </c>
      <c r="AA1908" t="s">
        <v>61</v>
      </c>
      <c r="AB1908" s="266">
        <v>44441</v>
      </c>
      <c r="AC1908" s="266">
        <v>44460</v>
      </c>
      <c r="AD1908" t="s">
        <v>54</v>
      </c>
      <c r="AF1908" t="s">
        <v>55</v>
      </c>
      <c r="AG1908" t="s">
        <v>1769</v>
      </c>
      <c r="AH1908" t="s">
        <v>57</v>
      </c>
      <c r="AI1908" t="s">
        <v>105</v>
      </c>
      <c r="AJ1908" s="266">
        <v>44460</v>
      </c>
      <c r="AK1908" s="266">
        <v>44926</v>
      </c>
      <c r="AL1908" s="266">
        <v>44938</v>
      </c>
    </row>
    <row r="1909" spans="1:38">
      <c r="A1909" t="s">
        <v>38</v>
      </c>
      <c r="B1909" t="s">
        <v>39</v>
      </c>
      <c r="C1909" t="s">
        <v>40</v>
      </c>
      <c r="D1909" t="s">
        <v>41</v>
      </c>
      <c r="E1909" t="s">
        <v>1601</v>
      </c>
      <c r="F1909" t="s">
        <v>1602</v>
      </c>
      <c r="G1909" t="s">
        <v>44</v>
      </c>
      <c r="H1909" s="266">
        <v>43709</v>
      </c>
      <c r="I1909" s="266">
        <v>44834</v>
      </c>
      <c r="J1909" s="266">
        <v>44834</v>
      </c>
      <c r="K1909" t="s">
        <v>45</v>
      </c>
      <c r="L1909" t="s">
        <v>46</v>
      </c>
      <c r="M1909" t="s">
        <v>1042</v>
      </c>
      <c r="N1909" t="s">
        <v>48</v>
      </c>
      <c r="O1909">
        <v>16</v>
      </c>
      <c r="P1909" t="s">
        <v>276</v>
      </c>
      <c r="Q1909" t="s">
        <v>49</v>
      </c>
      <c r="R1909" t="s">
        <v>59</v>
      </c>
      <c r="S1909" t="s">
        <v>50</v>
      </c>
      <c r="T1909" t="s">
        <v>51</v>
      </c>
      <c r="U1909" t="s">
        <v>51</v>
      </c>
      <c r="V1909" t="s">
        <v>51</v>
      </c>
      <c r="W1909" s="92">
        <v>54.3</v>
      </c>
      <c r="X1909" s="92">
        <v>53.5</v>
      </c>
      <c r="Y1909" s="93">
        <v>4724100</v>
      </c>
      <c r="Z1909" s="93">
        <v>87000</v>
      </c>
      <c r="AA1909" t="s">
        <v>61</v>
      </c>
      <c r="AB1909" s="266"/>
      <c r="AC1909" s="266"/>
      <c r="AJ1909" s="266"/>
      <c r="AK1909" s="266"/>
      <c r="AL1909" s="266">
        <v>44938</v>
      </c>
    </row>
    <row r="1910" spans="1:38">
      <c r="A1910" t="s">
        <v>38</v>
      </c>
      <c r="B1910" t="s">
        <v>39</v>
      </c>
      <c r="C1910" t="s">
        <v>40</v>
      </c>
      <c r="D1910" t="s">
        <v>41</v>
      </c>
      <c r="E1910" t="s">
        <v>1601</v>
      </c>
      <c r="F1910" t="s">
        <v>1602</v>
      </c>
      <c r="G1910" t="s">
        <v>44</v>
      </c>
      <c r="H1910" s="266">
        <v>43709</v>
      </c>
      <c r="I1910" s="266">
        <v>44834</v>
      </c>
      <c r="J1910" s="266">
        <v>44834</v>
      </c>
      <c r="K1910" t="s">
        <v>45</v>
      </c>
      <c r="L1910" t="s">
        <v>46</v>
      </c>
      <c r="M1910" t="s">
        <v>1042</v>
      </c>
      <c r="N1910" t="s">
        <v>48</v>
      </c>
      <c r="O1910">
        <v>16</v>
      </c>
      <c r="P1910" t="s">
        <v>278</v>
      </c>
      <c r="Q1910" t="s">
        <v>49</v>
      </c>
      <c r="R1910" t="s">
        <v>18</v>
      </c>
      <c r="S1910" t="s">
        <v>53</v>
      </c>
      <c r="T1910" t="s">
        <v>51</v>
      </c>
      <c r="U1910" t="s">
        <v>51</v>
      </c>
      <c r="V1910" t="s">
        <v>51</v>
      </c>
      <c r="W1910" s="92">
        <v>58.2</v>
      </c>
      <c r="X1910" s="92">
        <v>56.9</v>
      </c>
      <c r="Y1910" s="93">
        <v>6111000</v>
      </c>
      <c r="Z1910" s="93">
        <v>105000</v>
      </c>
      <c r="AA1910" t="s">
        <v>61</v>
      </c>
      <c r="AB1910" s="266">
        <v>44721</v>
      </c>
      <c r="AC1910" s="266">
        <v>44736</v>
      </c>
      <c r="AD1910" t="s">
        <v>54</v>
      </c>
      <c r="AF1910" t="s">
        <v>55</v>
      </c>
      <c r="AG1910" t="s">
        <v>1770</v>
      </c>
      <c r="AH1910" t="s">
        <v>57</v>
      </c>
      <c r="AI1910" t="s">
        <v>105</v>
      </c>
      <c r="AJ1910" s="266">
        <v>44736</v>
      </c>
      <c r="AK1910" s="266">
        <v>44926</v>
      </c>
      <c r="AL1910" s="266">
        <v>44938</v>
      </c>
    </row>
    <row r="1911" spans="1:38">
      <c r="A1911" t="s">
        <v>38</v>
      </c>
      <c r="B1911" t="s">
        <v>39</v>
      </c>
      <c r="C1911" t="s">
        <v>40</v>
      </c>
      <c r="D1911" t="s">
        <v>41</v>
      </c>
      <c r="E1911" t="s">
        <v>1601</v>
      </c>
      <c r="F1911" t="s">
        <v>1602</v>
      </c>
      <c r="G1911" t="s">
        <v>44</v>
      </c>
      <c r="H1911" s="266">
        <v>43709</v>
      </c>
      <c r="I1911" s="266">
        <v>44834</v>
      </c>
      <c r="J1911" s="266">
        <v>44834</v>
      </c>
      <c r="K1911" t="s">
        <v>45</v>
      </c>
      <c r="L1911" t="s">
        <v>46</v>
      </c>
      <c r="M1911" t="s">
        <v>1042</v>
      </c>
      <c r="N1911" t="s">
        <v>48</v>
      </c>
      <c r="O1911">
        <v>16</v>
      </c>
      <c r="P1911" t="s">
        <v>279</v>
      </c>
      <c r="Q1911" t="s">
        <v>49</v>
      </c>
      <c r="R1911" t="s">
        <v>18</v>
      </c>
      <c r="S1911" t="s">
        <v>53</v>
      </c>
      <c r="T1911" t="s">
        <v>60</v>
      </c>
      <c r="U1911" t="s">
        <v>60</v>
      </c>
      <c r="V1911" t="s">
        <v>60</v>
      </c>
      <c r="W1911" s="92">
        <v>72.2</v>
      </c>
      <c r="X1911" s="92">
        <v>71.2</v>
      </c>
      <c r="Y1911" s="93">
        <v>7263320</v>
      </c>
      <c r="Z1911" s="93">
        <v>100600</v>
      </c>
      <c r="AA1911" t="s">
        <v>61</v>
      </c>
      <c r="AB1911" s="266">
        <v>44743</v>
      </c>
      <c r="AC1911" s="266">
        <v>44755</v>
      </c>
      <c r="AD1911" t="s">
        <v>54</v>
      </c>
      <c r="AF1911" t="s">
        <v>55</v>
      </c>
      <c r="AG1911" t="s">
        <v>1771</v>
      </c>
      <c r="AH1911" t="s">
        <v>57</v>
      </c>
      <c r="AI1911" t="s">
        <v>88</v>
      </c>
      <c r="AJ1911" s="266">
        <v>44755</v>
      </c>
      <c r="AK1911" s="266">
        <v>44926</v>
      </c>
      <c r="AL1911" s="266">
        <v>44938</v>
      </c>
    </row>
    <row r="1912" spans="1:38">
      <c r="A1912" t="s">
        <v>38</v>
      </c>
      <c r="B1912" t="s">
        <v>39</v>
      </c>
      <c r="C1912" t="s">
        <v>40</v>
      </c>
      <c r="D1912" t="s">
        <v>41</v>
      </c>
      <c r="E1912" t="s">
        <v>1601</v>
      </c>
      <c r="F1912" t="s">
        <v>1602</v>
      </c>
      <c r="G1912" t="s">
        <v>44</v>
      </c>
      <c r="H1912" s="266">
        <v>43709</v>
      </c>
      <c r="I1912" s="266">
        <v>44834</v>
      </c>
      <c r="J1912" s="266">
        <v>44834</v>
      </c>
      <c r="K1912" t="s">
        <v>45</v>
      </c>
      <c r="L1912" t="s">
        <v>46</v>
      </c>
      <c r="M1912" t="s">
        <v>1042</v>
      </c>
      <c r="N1912" t="s">
        <v>48</v>
      </c>
      <c r="O1912">
        <v>16</v>
      </c>
      <c r="P1912" t="s">
        <v>280</v>
      </c>
      <c r="Q1912" t="s">
        <v>49</v>
      </c>
      <c r="R1912" t="s">
        <v>18</v>
      </c>
      <c r="S1912" t="s">
        <v>53</v>
      </c>
      <c r="T1912" t="s">
        <v>51</v>
      </c>
      <c r="U1912" t="s">
        <v>51</v>
      </c>
      <c r="V1912" t="s">
        <v>51</v>
      </c>
      <c r="W1912" s="92">
        <v>51.8</v>
      </c>
      <c r="X1912" s="92">
        <v>50.7</v>
      </c>
      <c r="Y1912" s="93">
        <v>6019160</v>
      </c>
      <c r="Z1912" s="93">
        <v>116200</v>
      </c>
      <c r="AA1912" t="s">
        <v>61</v>
      </c>
      <c r="AB1912" s="266">
        <v>44739</v>
      </c>
      <c r="AC1912" s="266">
        <v>44763</v>
      </c>
      <c r="AD1912" t="s">
        <v>54</v>
      </c>
      <c r="AF1912" t="s">
        <v>55</v>
      </c>
      <c r="AG1912" t="s">
        <v>1772</v>
      </c>
      <c r="AH1912" t="s">
        <v>57</v>
      </c>
      <c r="AI1912" t="s">
        <v>88</v>
      </c>
      <c r="AJ1912" s="266">
        <v>44763</v>
      </c>
      <c r="AK1912" s="266">
        <v>44926</v>
      </c>
      <c r="AL1912" s="266">
        <v>44938</v>
      </c>
    </row>
    <row r="1913" spans="1:38">
      <c r="A1913" t="s">
        <v>38</v>
      </c>
      <c r="B1913" t="s">
        <v>39</v>
      </c>
      <c r="C1913" t="s">
        <v>40</v>
      </c>
      <c r="D1913" t="s">
        <v>41</v>
      </c>
      <c r="E1913" t="s">
        <v>1601</v>
      </c>
      <c r="F1913" t="s">
        <v>1602</v>
      </c>
      <c r="G1913" t="s">
        <v>44</v>
      </c>
      <c r="H1913" s="266">
        <v>43709</v>
      </c>
      <c r="I1913" s="266">
        <v>44834</v>
      </c>
      <c r="J1913" s="266">
        <v>44834</v>
      </c>
      <c r="K1913" t="s">
        <v>45</v>
      </c>
      <c r="L1913" t="s">
        <v>46</v>
      </c>
      <c r="M1913" t="s">
        <v>1042</v>
      </c>
      <c r="N1913" t="s">
        <v>48</v>
      </c>
      <c r="O1913">
        <v>17</v>
      </c>
      <c r="P1913" t="s">
        <v>281</v>
      </c>
      <c r="Q1913" t="s">
        <v>49</v>
      </c>
      <c r="R1913" t="s">
        <v>18</v>
      </c>
      <c r="S1913" t="s">
        <v>53</v>
      </c>
      <c r="U1913" t="s">
        <v>51</v>
      </c>
      <c r="V1913" t="s">
        <v>51</v>
      </c>
      <c r="W1913" s="92"/>
      <c r="X1913" s="92">
        <v>50.8</v>
      </c>
      <c r="Y1913" s="93">
        <v>6334760</v>
      </c>
      <c r="Z1913" s="93">
        <v>124700</v>
      </c>
      <c r="AA1913" t="s">
        <v>1052</v>
      </c>
      <c r="AB1913" s="266">
        <v>43944</v>
      </c>
      <c r="AC1913" s="266">
        <v>43992</v>
      </c>
      <c r="AD1913" t="s">
        <v>54</v>
      </c>
      <c r="AF1913" t="s">
        <v>55</v>
      </c>
      <c r="AG1913" t="s">
        <v>1773</v>
      </c>
      <c r="AH1913" t="s">
        <v>57</v>
      </c>
      <c r="AI1913" t="s">
        <v>88</v>
      </c>
      <c r="AJ1913" s="266">
        <v>43992</v>
      </c>
      <c r="AK1913" s="266">
        <v>44926</v>
      </c>
      <c r="AL1913" s="266">
        <v>44938</v>
      </c>
    </row>
    <row r="1914" spans="1:38">
      <c r="A1914" t="s">
        <v>38</v>
      </c>
      <c r="B1914" t="s">
        <v>39</v>
      </c>
      <c r="C1914" t="s">
        <v>40</v>
      </c>
      <c r="D1914" t="s">
        <v>41</v>
      </c>
      <c r="E1914" t="s">
        <v>1601</v>
      </c>
      <c r="F1914" t="s">
        <v>1602</v>
      </c>
      <c r="G1914" t="s">
        <v>44</v>
      </c>
      <c r="H1914" s="266">
        <v>43709</v>
      </c>
      <c r="I1914" s="266">
        <v>44834</v>
      </c>
      <c r="J1914" s="266">
        <v>44834</v>
      </c>
      <c r="K1914" t="s">
        <v>45</v>
      </c>
      <c r="L1914" t="s">
        <v>46</v>
      </c>
      <c r="M1914" t="s">
        <v>1042</v>
      </c>
      <c r="N1914" t="s">
        <v>48</v>
      </c>
      <c r="O1914">
        <v>17</v>
      </c>
      <c r="P1914" t="s">
        <v>282</v>
      </c>
      <c r="Q1914" t="s">
        <v>49</v>
      </c>
      <c r="R1914" t="s">
        <v>18</v>
      </c>
      <c r="S1914" t="s">
        <v>53</v>
      </c>
      <c r="U1914" t="s">
        <v>48</v>
      </c>
      <c r="V1914" t="s">
        <v>70</v>
      </c>
      <c r="W1914" s="92"/>
      <c r="X1914" s="92">
        <v>25.3</v>
      </c>
      <c r="Y1914" s="93"/>
      <c r="Z1914" s="93"/>
      <c r="AB1914" s="266">
        <v>43803</v>
      </c>
      <c r="AC1914" s="266">
        <v>43816</v>
      </c>
      <c r="AD1914" t="s">
        <v>54</v>
      </c>
      <c r="AF1914" t="s">
        <v>55</v>
      </c>
      <c r="AG1914" t="s">
        <v>1774</v>
      </c>
      <c r="AJ1914" s="266"/>
      <c r="AK1914" s="266">
        <v>44926</v>
      </c>
      <c r="AL1914" s="266">
        <v>44938</v>
      </c>
    </row>
    <row r="1915" spans="1:38">
      <c r="A1915" t="s">
        <v>38</v>
      </c>
      <c r="B1915" t="s">
        <v>39</v>
      </c>
      <c r="C1915" t="s">
        <v>40</v>
      </c>
      <c r="D1915" t="s">
        <v>41</v>
      </c>
      <c r="E1915" t="s">
        <v>1601</v>
      </c>
      <c r="F1915" t="s">
        <v>1602</v>
      </c>
      <c r="G1915" t="s">
        <v>44</v>
      </c>
      <c r="H1915" s="266">
        <v>43709</v>
      </c>
      <c r="I1915" s="266">
        <v>44834</v>
      </c>
      <c r="J1915" s="266">
        <v>44834</v>
      </c>
      <c r="K1915" t="s">
        <v>45</v>
      </c>
      <c r="L1915" t="s">
        <v>46</v>
      </c>
      <c r="M1915" t="s">
        <v>1042</v>
      </c>
      <c r="N1915" t="s">
        <v>48</v>
      </c>
      <c r="O1915">
        <v>17</v>
      </c>
      <c r="P1915" t="s">
        <v>283</v>
      </c>
      <c r="Q1915" t="s">
        <v>49</v>
      </c>
      <c r="R1915" t="s">
        <v>18</v>
      </c>
      <c r="S1915" t="s">
        <v>53</v>
      </c>
      <c r="U1915" t="s">
        <v>51</v>
      </c>
      <c r="V1915" t="s">
        <v>51</v>
      </c>
      <c r="W1915" s="92"/>
      <c r="X1915" s="92">
        <v>63.3</v>
      </c>
      <c r="Y1915" s="93"/>
      <c r="Z1915" s="93"/>
      <c r="AB1915" s="266">
        <v>43850</v>
      </c>
      <c r="AC1915" s="266">
        <v>43864</v>
      </c>
      <c r="AD1915" t="s">
        <v>54</v>
      </c>
      <c r="AF1915" t="s">
        <v>55</v>
      </c>
      <c r="AG1915" t="s">
        <v>1775</v>
      </c>
      <c r="AH1915" t="s">
        <v>57</v>
      </c>
      <c r="AI1915" t="s">
        <v>88</v>
      </c>
      <c r="AJ1915" s="266">
        <v>43864</v>
      </c>
      <c r="AK1915" s="266">
        <v>44926</v>
      </c>
      <c r="AL1915" s="266">
        <v>44938</v>
      </c>
    </row>
    <row r="1916" spans="1:38">
      <c r="A1916" t="s">
        <v>38</v>
      </c>
      <c r="B1916" t="s">
        <v>39</v>
      </c>
      <c r="C1916" t="s">
        <v>40</v>
      </c>
      <c r="D1916" t="s">
        <v>41</v>
      </c>
      <c r="E1916" t="s">
        <v>1601</v>
      </c>
      <c r="F1916" t="s">
        <v>1602</v>
      </c>
      <c r="G1916" t="s">
        <v>44</v>
      </c>
      <c r="H1916" s="266">
        <v>43709</v>
      </c>
      <c r="I1916" s="266">
        <v>44834</v>
      </c>
      <c r="J1916" s="266">
        <v>44834</v>
      </c>
      <c r="K1916" t="s">
        <v>45</v>
      </c>
      <c r="L1916" t="s">
        <v>46</v>
      </c>
      <c r="M1916" t="s">
        <v>1042</v>
      </c>
      <c r="N1916" t="s">
        <v>48</v>
      </c>
      <c r="O1916">
        <v>17</v>
      </c>
      <c r="P1916" t="s">
        <v>285</v>
      </c>
      <c r="Q1916" t="s">
        <v>49</v>
      </c>
      <c r="R1916" t="s">
        <v>18</v>
      </c>
      <c r="S1916" t="s">
        <v>53</v>
      </c>
      <c r="U1916" t="s">
        <v>48</v>
      </c>
      <c r="V1916" t="s">
        <v>48</v>
      </c>
      <c r="W1916" s="92"/>
      <c r="X1916" s="92">
        <v>35.6</v>
      </c>
      <c r="Y1916" s="93"/>
      <c r="Z1916" s="93"/>
      <c r="AB1916" s="266">
        <v>43788</v>
      </c>
      <c r="AC1916" s="266">
        <v>43809</v>
      </c>
      <c r="AD1916" t="s">
        <v>54</v>
      </c>
      <c r="AF1916" t="s">
        <v>55</v>
      </c>
      <c r="AG1916" t="s">
        <v>1776</v>
      </c>
      <c r="AH1916" t="s">
        <v>57</v>
      </c>
      <c r="AI1916" t="s">
        <v>63</v>
      </c>
      <c r="AJ1916" s="266">
        <v>43809</v>
      </c>
      <c r="AK1916" s="266">
        <v>44926</v>
      </c>
      <c r="AL1916" s="266">
        <v>44938</v>
      </c>
    </row>
    <row r="1917" spans="1:38">
      <c r="A1917" t="s">
        <v>38</v>
      </c>
      <c r="B1917" t="s">
        <v>39</v>
      </c>
      <c r="C1917" t="s">
        <v>40</v>
      </c>
      <c r="D1917" t="s">
        <v>41</v>
      </c>
      <c r="E1917" t="s">
        <v>1601</v>
      </c>
      <c r="F1917" t="s">
        <v>1602</v>
      </c>
      <c r="G1917" t="s">
        <v>44</v>
      </c>
      <c r="H1917" s="266">
        <v>43709</v>
      </c>
      <c r="I1917" s="266">
        <v>44834</v>
      </c>
      <c r="J1917" s="266">
        <v>44834</v>
      </c>
      <c r="K1917" t="s">
        <v>45</v>
      </c>
      <c r="L1917" t="s">
        <v>46</v>
      </c>
      <c r="M1917" t="s">
        <v>1042</v>
      </c>
      <c r="N1917" t="s">
        <v>48</v>
      </c>
      <c r="O1917">
        <v>17</v>
      </c>
      <c r="P1917" t="s">
        <v>287</v>
      </c>
      <c r="Q1917" t="s">
        <v>49</v>
      </c>
      <c r="R1917" t="s">
        <v>18</v>
      </c>
      <c r="S1917" t="s">
        <v>53</v>
      </c>
      <c r="U1917" t="s">
        <v>48</v>
      </c>
      <c r="V1917" t="s">
        <v>48</v>
      </c>
      <c r="W1917" s="92"/>
      <c r="X1917" s="92">
        <v>39.8</v>
      </c>
      <c r="Y1917" s="93"/>
      <c r="Z1917" s="93"/>
      <c r="AB1917" s="266">
        <v>43873</v>
      </c>
      <c r="AC1917" s="266">
        <v>43878</v>
      </c>
      <c r="AD1917" t="s">
        <v>54</v>
      </c>
      <c r="AF1917" t="s">
        <v>55</v>
      </c>
      <c r="AG1917" t="s">
        <v>1777</v>
      </c>
      <c r="AH1917" t="s">
        <v>57</v>
      </c>
      <c r="AI1917" t="s">
        <v>78</v>
      </c>
      <c r="AJ1917" s="266">
        <v>43878</v>
      </c>
      <c r="AK1917" s="266">
        <v>44926</v>
      </c>
      <c r="AL1917" s="266">
        <v>44938</v>
      </c>
    </row>
    <row r="1918" spans="1:38">
      <c r="A1918" t="s">
        <v>38</v>
      </c>
      <c r="B1918" t="s">
        <v>39</v>
      </c>
      <c r="C1918" t="s">
        <v>40</v>
      </c>
      <c r="D1918" t="s">
        <v>41</v>
      </c>
      <c r="E1918" t="s">
        <v>1601</v>
      </c>
      <c r="F1918" t="s">
        <v>1602</v>
      </c>
      <c r="G1918" t="s">
        <v>44</v>
      </c>
      <c r="H1918" s="266">
        <v>43709</v>
      </c>
      <c r="I1918" s="266">
        <v>44834</v>
      </c>
      <c r="J1918" s="266">
        <v>44834</v>
      </c>
      <c r="K1918" t="s">
        <v>45</v>
      </c>
      <c r="L1918" t="s">
        <v>46</v>
      </c>
      <c r="M1918" t="s">
        <v>1042</v>
      </c>
      <c r="N1918" t="s">
        <v>48</v>
      </c>
      <c r="O1918">
        <v>17</v>
      </c>
      <c r="P1918" t="s">
        <v>289</v>
      </c>
      <c r="Q1918" t="s">
        <v>49</v>
      </c>
      <c r="R1918" t="s">
        <v>18</v>
      </c>
      <c r="S1918" t="s">
        <v>53</v>
      </c>
      <c r="U1918" t="s">
        <v>48</v>
      </c>
      <c r="V1918" t="s">
        <v>48</v>
      </c>
      <c r="W1918" s="92"/>
      <c r="X1918" s="92">
        <v>39.8</v>
      </c>
      <c r="Y1918" s="93">
        <v>5727220</v>
      </c>
      <c r="Z1918" s="93">
        <v>143900</v>
      </c>
      <c r="AA1918" t="s">
        <v>1052</v>
      </c>
      <c r="AB1918" s="266">
        <v>44077</v>
      </c>
      <c r="AC1918" s="266">
        <v>44102</v>
      </c>
      <c r="AD1918" t="s">
        <v>54</v>
      </c>
      <c r="AF1918" t="s">
        <v>55</v>
      </c>
      <c r="AG1918" t="s">
        <v>1778</v>
      </c>
      <c r="AJ1918" s="266"/>
      <c r="AK1918" s="266">
        <v>44926</v>
      </c>
      <c r="AL1918" s="266">
        <v>44938</v>
      </c>
    </row>
    <row r="1919" spans="1:38">
      <c r="A1919" t="s">
        <v>38</v>
      </c>
      <c r="B1919" t="s">
        <v>39</v>
      </c>
      <c r="C1919" t="s">
        <v>40</v>
      </c>
      <c r="D1919" t="s">
        <v>41</v>
      </c>
      <c r="E1919" t="s">
        <v>1601</v>
      </c>
      <c r="F1919" t="s">
        <v>1602</v>
      </c>
      <c r="G1919" t="s">
        <v>44</v>
      </c>
      <c r="H1919" s="266">
        <v>43709</v>
      </c>
      <c r="I1919" s="266">
        <v>44834</v>
      </c>
      <c r="J1919" s="266">
        <v>44834</v>
      </c>
      <c r="K1919" t="s">
        <v>45</v>
      </c>
      <c r="L1919" t="s">
        <v>46</v>
      </c>
      <c r="M1919" t="s">
        <v>1042</v>
      </c>
      <c r="N1919" t="s">
        <v>48</v>
      </c>
      <c r="O1919">
        <v>17</v>
      </c>
      <c r="P1919" t="s">
        <v>290</v>
      </c>
      <c r="Q1919" t="s">
        <v>49</v>
      </c>
      <c r="R1919" t="s">
        <v>18</v>
      </c>
      <c r="S1919" t="s">
        <v>53</v>
      </c>
      <c r="T1919" t="s">
        <v>48</v>
      </c>
      <c r="U1919" t="s">
        <v>48</v>
      </c>
      <c r="V1919" t="s">
        <v>48</v>
      </c>
      <c r="W1919" s="92">
        <v>40.6</v>
      </c>
      <c r="X1919" s="92">
        <v>39.7</v>
      </c>
      <c r="Y1919" s="93">
        <v>3304840</v>
      </c>
      <c r="Z1919" s="93">
        <v>81400</v>
      </c>
      <c r="AA1919" t="s">
        <v>61</v>
      </c>
      <c r="AB1919" s="266">
        <v>44155</v>
      </c>
      <c r="AC1919" s="266">
        <v>44169</v>
      </c>
      <c r="AD1919" t="s">
        <v>54</v>
      </c>
      <c r="AF1919" t="s">
        <v>55</v>
      </c>
      <c r="AG1919" t="s">
        <v>1779</v>
      </c>
      <c r="AH1919" t="s">
        <v>57</v>
      </c>
      <c r="AI1919" t="s">
        <v>88</v>
      </c>
      <c r="AJ1919" s="266">
        <v>44169</v>
      </c>
      <c r="AK1919" s="266">
        <v>44926</v>
      </c>
      <c r="AL1919" s="266">
        <v>44938</v>
      </c>
    </row>
    <row r="1920" spans="1:38">
      <c r="A1920" t="s">
        <v>38</v>
      </c>
      <c r="B1920" t="s">
        <v>39</v>
      </c>
      <c r="C1920" t="s">
        <v>40</v>
      </c>
      <c r="D1920" t="s">
        <v>41</v>
      </c>
      <c r="E1920" t="s">
        <v>1601</v>
      </c>
      <c r="F1920" t="s">
        <v>1602</v>
      </c>
      <c r="G1920" t="s">
        <v>44</v>
      </c>
      <c r="H1920" s="266">
        <v>43709</v>
      </c>
      <c r="I1920" s="266">
        <v>44834</v>
      </c>
      <c r="J1920" s="266">
        <v>44834</v>
      </c>
      <c r="K1920" t="s">
        <v>45</v>
      </c>
      <c r="L1920" t="s">
        <v>46</v>
      </c>
      <c r="M1920" t="s">
        <v>1042</v>
      </c>
      <c r="N1920" t="s">
        <v>48</v>
      </c>
      <c r="O1920">
        <v>17</v>
      </c>
      <c r="P1920" t="s">
        <v>291</v>
      </c>
      <c r="Q1920" t="s">
        <v>49</v>
      </c>
      <c r="R1920" t="s">
        <v>18</v>
      </c>
      <c r="S1920" t="s">
        <v>53</v>
      </c>
      <c r="U1920" t="s">
        <v>51</v>
      </c>
      <c r="V1920" t="s">
        <v>51</v>
      </c>
      <c r="W1920" s="92"/>
      <c r="X1920" s="92">
        <v>50.7</v>
      </c>
      <c r="Y1920" s="93">
        <v>6322290</v>
      </c>
      <c r="Z1920" s="93">
        <v>124700</v>
      </c>
      <c r="AA1920" t="s">
        <v>1052</v>
      </c>
      <c r="AB1920" s="266">
        <v>43855</v>
      </c>
      <c r="AC1920" s="266">
        <v>43861</v>
      </c>
      <c r="AD1920" t="s">
        <v>54</v>
      </c>
      <c r="AF1920" t="s">
        <v>55</v>
      </c>
      <c r="AG1920" t="s">
        <v>1780</v>
      </c>
      <c r="AH1920" t="s">
        <v>57</v>
      </c>
      <c r="AI1920" t="s">
        <v>88</v>
      </c>
      <c r="AJ1920" s="266">
        <v>43861</v>
      </c>
      <c r="AK1920" s="266">
        <v>44926</v>
      </c>
      <c r="AL1920" s="266">
        <v>44938</v>
      </c>
    </row>
    <row r="1921" spans="1:38">
      <c r="A1921" t="s">
        <v>38</v>
      </c>
      <c r="B1921" t="s">
        <v>39</v>
      </c>
      <c r="C1921" t="s">
        <v>40</v>
      </c>
      <c r="D1921" t="s">
        <v>41</v>
      </c>
      <c r="E1921" t="s">
        <v>1601</v>
      </c>
      <c r="F1921" t="s">
        <v>1602</v>
      </c>
      <c r="G1921" t="s">
        <v>44</v>
      </c>
      <c r="H1921" s="266">
        <v>43709</v>
      </c>
      <c r="I1921" s="266">
        <v>44834</v>
      </c>
      <c r="J1921" s="266">
        <v>44834</v>
      </c>
      <c r="K1921" t="s">
        <v>45</v>
      </c>
      <c r="L1921" t="s">
        <v>46</v>
      </c>
      <c r="M1921" t="s">
        <v>1042</v>
      </c>
      <c r="N1921" t="s">
        <v>48</v>
      </c>
      <c r="O1921">
        <v>17</v>
      </c>
      <c r="P1921" t="s">
        <v>293</v>
      </c>
      <c r="Q1921" t="s">
        <v>49</v>
      </c>
      <c r="R1921" t="s">
        <v>18</v>
      </c>
      <c r="S1921" t="s">
        <v>53</v>
      </c>
      <c r="U1921" t="s">
        <v>51</v>
      </c>
      <c r="V1921" t="s">
        <v>51</v>
      </c>
      <c r="W1921" s="92"/>
      <c r="X1921" s="92">
        <v>56.9</v>
      </c>
      <c r="Y1921" s="93">
        <v>4301640</v>
      </c>
      <c r="Z1921" s="93">
        <v>75600</v>
      </c>
      <c r="AA1921" t="s">
        <v>1052</v>
      </c>
      <c r="AB1921" s="266">
        <v>44068</v>
      </c>
      <c r="AC1921" s="266">
        <v>44088</v>
      </c>
      <c r="AD1921" t="s">
        <v>54</v>
      </c>
      <c r="AF1921" t="s">
        <v>55</v>
      </c>
      <c r="AG1921" t="s">
        <v>1781</v>
      </c>
      <c r="AJ1921" s="266"/>
      <c r="AK1921" s="266">
        <v>44926</v>
      </c>
      <c r="AL1921" s="266">
        <v>44938</v>
      </c>
    </row>
    <row r="1922" spans="1:38">
      <c r="A1922" t="s">
        <v>38</v>
      </c>
      <c r="B1922" t="s">
        <v>39</v>
      </c>
      <c r="C1922" t="s">
        <v>40</v>
      </c>
      <c r="D1922" t="s">
        <v>41</v>
      </c>
      <c r="E1922" t="s">
        <v>1601</v>
      </c>
      <c r="F1922" t="s">
        <v>1602</v>
      </c>
      <c r="G1922" t="s">
        <v>44</v>
      </c>
      <c r="H1922" s="266">
        <v>43709</v>
      </c>
      <c r="I1922" s="266">
        <v>44834</v>
      </c>
      <c r="J1922" s="266">
        <v>44834</v>
      </c>
      <c r="K1922" t="s">
        <v>45</v>
      </c>
      <c r="L1922" t="s">
        <v>46</v>
      </c>
      <c r="M1922" t="s">
        <v>1042</v>
      </c>
      <c r="N1922" t="s">
        <v>48</v>
      </c>
      <c r="O1922">
        <v>17</v>
      </c>
      <c r="P1922" t="s">
        <v>295</v>
      </c>
      <c r="Q1922" t="s">
        <v>49</v>
      </c>
      <c r="R1922" t="s">
        <v>18</v>
      </c>
      <c r="S1922" t="s">
        <v>53</v>
      </c>
      <c r="U1922" t="s">
        <v>60</v>
      </c>
      <c r="V1922" t="s">
        <v>60</v>
      </c>
      <c r="W1922" s="92"/>
      <c r="X1922" s="92">
        <v>70.5</v>
      </c>
      <c r="Y1922" s="93"/>
      <c r="Z1922" s="93"/>
      <c r="AB1922" s="266">
        <v>43900</v>
      </c>
      <c r="AC1922" s="266">
        <v>43917</v>
      </c>
      <c r="AD1922" t="s">
        <v>54</v>
      </c>
      <c r="AF1922" t="s">
        <v>55</v>
      </c>
      <c r="AG1922" t="s">
        <v>1782</v>
      </c>
      <c r="AH1922" t="s">
        <v>57</v>
      </c>
      <c r="AI1922" t="s">
        <v>88</v>
      </c>
      <c r="AJ1922" s="266">
        <v>43917</v>
      </c>
      <c r="AK1922" s="266">
        <v>44926</v>
      </c>
      <c r="AL1922" s="266">
        <v>44938</v>
      </c>
    </row>
    <row r="1923" spans="1:38">
      <c r="A1923" t="s">
        <v>38</v>
      </c>
      <c r="B1923" t="s">
        <v>39</v>
      </c>
      <c r="C1923" t="s">
        <v>40</v>
      </c>
      <c r="D1923" t="s">
        <v>41</v>
      </c>
      <c r="E1923" t="s">
        <v>1601</v>
      </c>
      <c r="F1923" t="s">
        <v>1602</v>
      </c>
      <c r="G1923" t="s">
        <v>44</v>
      </c>
      <c r="H1923" s="266">
        <v>43709</v>
      </c>
      <c r="I1923" s="266">
        <v>44834</v>
      </c>
      <c r="J1923" s="266">
        <v>44834</v>
      </c>
      <c r="K1923" t="s">
        <v>45</v>
      </c>
      <c r="L1923" t="s">
        <v>46</v>
      </c>
      <c r="M1923" t="s">
        <v>1042</v>
      </c>
      <c r="N1923" t="s">
        <v>48</v>
      </c>
      <c r="O1923">
        <v>17</v>
      </c>
      <c r="P1923" t="s">
        <v>296</v>
      </c>
      <c r="Q1923" t="s">
        <v>49</v>
      </c>
      <c r="R1923" t="s">
        <v>18</v>
      </c>
      <c r="S1923" t="s">
        <v>53</v>
      </c>
      <c r="U1923" t="s">
        <v>51</v>
      </c>
      <c r="V1923" t="s">
        <v>51</v>
      </c>
      <c r="W1923" s="92"/>
      <c r="X1923" s="92">
        <v>50.7</v>
      </c>
      <c r="Y1923" s="93">
        <v>6322290</v>
      </c>
      <c r="Z1923" s="93">
        <v>124700</v>
      </c>
      <c r="AA1923" t="s">
        <v>1052</v>
      </c>
      <c r="AB1923" s="266">
        <v>43872</v>
      </c>
      <c r="AC1923" s="266">
        <v>43886</v>
      </c>
      <c r="AD1923" t="s">
        <v>54</v>
      </c>
      <c r="AF1923" t="s">
        <v>55</v>
      </c>
      <c r="AG1923" t="s">
        <v>1783</v>
      </c>
      <c r="AJ1923" s="266"/>
      <c r="AK1923" s="266">
        <v>44926</v>
      </c>
      <c r="AL1923" s="266">
        <v>44938</v>
      </c>
    </row>
    <row r="1924" spans="1:38">
      <c r="A1924" t="s">
        <v>38</v>
      </c>
      <c r="B1924" t="s">
        <v>39</v>
      </c>
      <c r="C1924" t="s">
        <v>40</v>
      </c>
      <c r="D1924" t="s">
        <v>41</v>
      </c>
      <c r="E1924" t="s">
        <v>1601</v>
      </c>
      <c r="F1924" t="s">
        <v>1602</v>
      </c>
      <c r="G1924" t="s">
        <v>44</v>
      </c>
      <c r="H1924" s="266">
        <v>43709</v>
      </c>
      <c r="I1924" s="266">
        <v>44834</v>
      </c>
      <c r="J1924" s="266">
        <v>44834</v>
      </c>
      <c r="K1924" t="s">
        <v>45</v>
      </c>
      <c r="L1924" t="s">
        <v>46</v>
      </c>
      <c r="M1924" t="s">
        <v>1042</v>
      </c>
      <c r="N1924" t="s">
        <v>48</v>
      </c>
      <c r="O1924">
        <v>18</v>
      </c>
      <c r="P1924" t="s">
        <v>297</v>
      </c>
      <c r="Q1924" t="s">
        <v>49</v>
      </c>
      <c r="R1924" t="s">
        <v>18</v>
      </c>
      <c r="S1924" t="s">
        <v>53</v>
      </c>
      <c r="U1924" t="s">
        <v>51</v>
      </c>
      <c r="V1924" t="s">
        <v>51</v>
      </c>
      <c r="W1924" s="92"/>
      <c r="X1924" s="92">
        <v>50.8</v>
      </c>
      <c r="Y1924" s="93"/>
      <c r="Z1924" s="93"/>
      <c r="AB1924" s="266">
        <v>44070</v>
      </c>
      <c r="AC1924" s="266">
        <v>44095</v>
      </c>
      <c r="AD1924" t="s">
        <v>54</v>
      </c>
      <c r="AF1924" t="s">
        <v>55</v>
      </c>
      <c r="AG1924" t="s">
        <v>1784</v>
      </c>
      <c r="AJ1924" s="266"/>
      <c r="AK1924" s="266">
        <v>44926</v>
      </c>
      <c r="AL1924" s="266">
        <v>44938</v>
      </c>
    </row>
    <row r="1925" spans="1:38">
      <c r="A1925" t="s">
        <v>38</v>
      </c>
      <c r="B1925" t="s">
        <v>39</v>
      </c>
      <c r="C1925" t="s">
        <v>40</v>
      </c>
      <c r="D1925" t="s">
        <v>41</v>
      </c>
      <c r="E1925" t="s">
        <v>1601</v>
      </c>
      <c r="F1925" t="s">
        <v>1602</v>
      </c>
      <c r="G1925" t="s">
        <v>44</v>
      </c>
      <c r="H1925" s="266">
        <v>43709</v>
      </c>
      <c r="I1925" s="266">
        <v>44834</v>
      </c>
      <c r="J1925" s="266">
        <v>44834</v>
      </c>
      <c r="K1925" t="s">
        <v>45</v>
      </c>
      <c r="L1925" t="s">
        <v>46</v>
      </c>
      <c r="M1925" t="s">
        <v>1042</v>
      </c>
      <c r="N1925" t="s">
        <v>48</v>
      </c>
      <c r="O1925">
        <v>18</v>
      </c>
      <c r="P1925" t="s">
        <v>299</v>
      </c>
      <c r="Q1925" t="s">
        <v>49</v>
      </c>
      <c r="R1925" t="s">
        <v>18</v>
      </c>
      <c r="S1925" t="s">
        <v>53</v>
      </c>
      <c r="T1925" t="s">
        <v>70</v>
      </c>
      <c r="U1925" t="s">
        <v>48</v>
      </c>
      <c r="V1925" t="s">
        <v>70</v>
      </c>
      <c r="W1925" s="92">
        <v>25.8</v>
      </c>
      <c r="X1925" s="92">
        <v>25.3</v>
      </c>
      <c r="Y1925" s="93">
        <v>2474220</v>
      </c>
      <c r="Z1925" s="93">
        <v>95900</v>
      </c>
      <c r="AA1925" t="s">
        <v>61</v>
      </c>
      <c r="AB1925" s="266">
        <v>44161</v>
      </c>
      <c r="AC1925" s="266">
        <v>44182</v>
      </c>
      <c r="AD1925" t="s">
        <v>54</v>
      </c>
      <c r="AF1925" t="s">
        <v>55</v>
      </c>
      <c r="AG1925" t="s">
        <v>1785</v>
      </c>
      <c r="AJ1925" s="266"/>
      <c r="AK1925" s="266">
        <v>44926</v>
      </c>
      <c r="AL1925" s="266">
        <v>44938</v>
      </c>
    </row>
    <row r="1926" spans="1:38">
      <c r="A1926" t="s">
        <v>38</v>
      </c>
      <c r="B1926" t="s">
        <v>39</v>
      </c>
      <c r="C1926" t="s">
        <v>40</v>
      </c>
      <c r="D1926" t="s">
        <v>41</v>
      </c>
      <c r="E1926" t="s">
        <v>1601</v>
      </c>
      <c r="F1926" t="s">
        <v>1602</v>
      </c>
      <c r="G1926" t="s">
        <v>44</v>
      </c>
      <c r="H1926" s="266">
        <v>43709</v>
      </c>
      <c r="I1926" s="266">
        <v>44834</v>
      </c>
      <c r="J1926" s="266">
        <v>44834</v>
      </c>
      <c r="K1926" t="s">
        <v>45</v>
      </c>
      <c r="L1926" t="s">
        <v>46</v>
      </c>
      <c r="M1926" t="s">
        <v>1042</v>
      </c>
      <c r="N1926" t="s">
        <v>48</v>
      </c>
      <c r="O1926">
        <v>18</v>
      </c>
      <c r="P1926" t="s">
        <v>300</v>
      </c>
      <c r="Q1926" t="s">
        <v>49</v>
      </c>
      <c r="R1926" t="s">
        <v>18</v>
      </c>
      <c r="S1926" t="s">
        <v>53</v>
      </c>
      <c r="U1926" t="s">
        <v>51</v>
      </c>
      <c r="V1926" t="s">
        <v>51</v>
      </c>
      <c r="W1926" s="92"/>
      <c r="X1926" s="92">
        <v>63.3</v>
      </c>
      <c r="Y1926" s="93"/>
      <c r="Z1926" s="93"/>
      <c r="AB1926" s="266">
        <v>44069</v>
      </c>
      <c r="AC1926" s="266">
        <v>44084</v>
      </c>
      <c r="AD1926" t="s">
        <v>54</v>
      </c>
      <c r="AF1926" t="s">
        <v>55</v>
      </c>
      <c r="AG1926" t="s">
        <v>1786</v>
      </c>
      <c r="AJ1926" s="266"/>
      <c r="AK1926" s="266">
        <v>44926</v>
      </c>
      <c r="AL1926" s="266">
        <v>44938</v>
      </c>
    </row>
    <row r="1927" spans="1:38">
      <c r="A1927" t="s">
        <v>38</v>
      </c>
      <c r="B1927" t="s">
        <v>39</v>
      </c>
      <c r="C1927" t="s">
        <v>40</v>
      </c>
      <c r="D1927" t="s">
        <v>41</v>
      </c>
      <c r="E1927" t="s">
        <v>1601</v>
      </c>
      <c r="F1927" t="s">
        <v>1602</v>
      </c>
      <c r="G1927" t="s">
        <v>44</v>
      </c>
      <c r="H1927" s="266">
        <v>43709</v>
      </c>
      <c r="I1927" s="266">
        <v>44834</v>
      </c>
      <c r="J1927" s="266">
        <v>44834</v>
      </c>
      <c r="K1927" t="s">
        <v>45</v>
      </c>
      <c r="L1927" t="s">
        <v>46</v>
      </c>
      <c r="M1927" t="s">
        <v>1042</v>
      </c>
      <c r="N1927" t="s">
        <v>48</v>
      </c>
      <c r="O1927">
        <v>18</v>
      </c>
      <c r="P1927" t="s">
        <v>301</v>
      </c>
      <c r="Q1927" t="s">
        <v>49</v>
      </c>
      <c r="R1927" t="s">
        <v>18</v>
      </c>
      <c r="S1927" t="s">
        <v>53</v>
      </c>
      <c r="U1927" t="s">
        <v>48</v>
      </c>
      <c r="V1927" t="s">
        <v>48</v>
      </c>
      <c r="W1927" s="92"/>
      <c r="X1927" s="92">
        <v>35.6</v>
      </c>
      <c r="Y1927" s="93">
        <v>5300840</v>
      </c>
      <c r="Z1927" s="93">
        <v>148900</v>
      </c>
      <c r="AA1927" t="s">
        <v>1052</v>
      </c>
      <c r="AB1927" s="266">
        <v>44131</v>
      </c>
      <c r="AC1927" s="266">
        <v>44145</v>
      </c>
      <c r="AD1927" t="s">
        <v>54</v>
      </c>
      <c r="AF1927" t="s">
        <v>55</v>
      </c>
      <c r="AG1927" t="s">
        <v>1787</v>
      </c>
      <c r="AH1927" t="s">
        <v>57</v>
      </c>
      <c r="AI1927" t="s">
        <v>78</v>
      </c>
      <c r="AJ1927" s="266">
        <v>44145</v>
      </c>
      <c r="AK1927" s="266">
        <v>44926</v>
      </c>
      <c r="AL1927" s="266">
        <v>44938</v>
      </c>
    </row>
    <row r="1928" spans="1:38">
      <c r="A1928" t="s">
        <v>38</v>
      </c>
      <c r="B1928" t="s">
        <v>39</v>
      </c>
      <c r="C1928" t="s">
        <v>40</v>
      </c>
      <c r="D1928" t="s">
        <v>41</v>
      </c>
      <c r="E1928" t="s">
        <v>1601</v>
      </c>
      <c r="F1928" t="s">
        <v>1602</v>
      </c>
      <c r="G1928" t="s">
        <v>44</v>
      </c>
      <c r="H1928" s="266">
        <v>43709</v>
      </c>
      <c r="I1928" s="266">
        <v>44834</v>
      </c>
      <c r="J1928" s="266">
        <v>44834</v>
      </c>
      <c r="K1928" t="s">
        <v>45</v>
      </c>
      <c r="L1928" t="s">
        <v>46</v>
      </c>
      <c r="M1928" t="s">
        <v>1042</v>
      </c>
      <c r="N1928" t="s">
        <v>48</v>
      </c>
      <c r="O1928">
        <v>18</v>
      </c>
      <c r="P1928" t="s">
        <v>302</v>
      </c>
      <c r="Q1928" t="s">
        <v>49</v>
      </c>
      <c r="R1928" t="s">
        <v>18</v>
      </c>
      <c r="S1928" t="s">
        <v>53</v>
      </c>
      <c r="T1928" t="s">
        <v>48</v>
      </c>
      <c r="U1928" t="s">
        <v>48</v>
      </c>
      <c r="V1928" t="s">
        <v>48</v>
      </c>
      <c r="W1928" s="92">
        <v>40.9</v>
      </c>
      <c r="X1928" s="92">
        <v>39.8</v>
      </c>
      <c r="Y1928" s="93">
        <v>3280180</v>
      </c>
      <c r="Z1928" s="93">
        <v>80200</v>
      </c>
      <c r="AA1928" t="s">
        <v>61</v>
      </c>
      <c r="AB1928" s="266">
        <v>44174</v>
      </c>
      <c r="AC1928" s="266">
        <v>44182</v>
      </c>
      <c r="AD1928" t="s">
        <v>54</v>
      </c>
      <c r="AF1928" t="s">
        <v>55</v>
      </c>
      <c r="AG1928" t="s">
        <v>1788</v>
      </c>
      <c r="AJ1928" s="266"/>
      <c r="AK1928" s="266">
        <v>44926</v>
      </c>
      <c r="AL1928" s="266">
        <v>44938</v>
      </c>
    </row>
    <row r="1929" spans="1:38">
      <c r="A1929" t="s">
        <v>38</v>
      </c>
      <c r="B1929" t="s">
        <v>39</v>
      </c>
      <c r="C1929" t="s">
        <v>40</v>
      </c>
      <c r="D1929" t="s">
        <v>41</v>
      </c>
      <c r="E1929" t="s">
        <v>1601</v>
      </c>
      <c r="F1929" t="s">
        <v>1602</v>
      </c>
      <c r="G1929" t="s">
        <v>44</v>
      </c>
      <c r="H1929" s="266">
        <v>43709</v>
      </c>
      <c r="I1929" s="266">
        <v>44834</v>
      </c>
      <c r="J1929" s="266">
        <v>44834</v>
      </c>
      <c r="K1929" t="s">
        <v>45</v>
      </c>
      <c r="L1929" t="s">
        <v>46</v>
      </c>
      <c r="M1929" t="s">
        <v>1042</v>
      </c>
      <c r="N1929" t="s">
        <v>48</v>
      </c>
      <c r="O1929">
        <v>18</v>
      </c>
      <c r="P1929" t="s">
        <v>303</v>
      </c>
      <c r="Q1929" t="s">
        <v>49</v>
      </c>
      <c r="R1929" t="s">
        <v>18</v>
      </c>
      <c r="S1929" t="s">
        <v>53</v>
      </c>
      <c r="T1929" t="s">
        <v>48</v>
      </c>
      <c r="U1929" t="s">
        <v>48</v>
      </c>
      <c r="V1929" t="s">
        <v>48</v>
      </c>
      <c r="W1929" s="92">
        <v>40.9</v>
      </c>
      <c r="X1929" s="92">
        <v>39.8</v>
      </c>
      <c r="Y1929" s="93">
        <v>3443780</v>
      </c>
      <c r="Z1929" s="93">
        <v>84200</v>
      </c>
      <c r="AA1929" t="s">
        <v>61</v>
      </c>
      <c r="AB1929" s="266">
        <v>44300</v>
      </c>
      <c r="AC1929" s="266">
        <v>44309</v>
      </c>
      <c r="AD1929" t="s">
        <v>54</v>
      </c>
      <c r="AF1929" t="s">
        <v>55</v>
      </c>
      <c r="AG1929" t="s">
        <v>1789</v>
      </c>
      <c r="AH1929" t="s">
        <v>57</v>
      </c>
      <c r="AI1929" t="s">
        <v>78</v>
      </c>
      <c r="AJ1929" s="266">
        <v>44309</v>
      </c>
      <c r="AK1929" s="266">
        <v>44926</v>
      </c>
      <c r="AL1929" s="266">
        <v>44938</v>
      </c>
    </row>
    <row r="1930" spans="1:38">
      <c r="A1930" t="s">
        <v>38</v>
      </c>
      <c r="B1930" t="s">
        <v>39</v>
      </c>
      <c r="C1930" t="s">
        <v>40</v>
      </c>
      <c r="D1930" t="s">
        <v>41</v>
      </c>
      <c r="E1930" t="s">
        <v>1601</v>
      </c>
      <c r="F1930" t="s">
        <v>1602</v>
      </c>
      <c r="G1930" t="s">
        <v>44</v>
      </c>
      <c r="H1930" s="266">
        <v>43709</v>
      </c>
      <c r="I1930" s="266">
        <v>44834</v>
      </c>
      <c r="J1930" s="266">
        <v>44834</v>
      </c>
      <c r="K1930" t="s">
        <v>45</v>
      </c>
      <c r="L1930" t="s">
        <v>46</v>
      </c>
      <c r="M1930" t="s">
        <v>1042</v>
      </c>
      <c r="N1930" t="s">
        <v>48</v>
      </c>
      <c r="O1930">
        <v>18</v>
      </c>
      <c r="P1930" t="s">
        <v>305</v>
      </c>
      <c r="Q1930" t="s">
        <v>49</v>
      </c>
      <c r="R1930" t="s">
        <v>18</v>
      </c>
      <c r="S1930" t="s">
        <v>53</v>
      </c>
      <c r="T1930" t="s">
        <v>48</v>
      </c>
      <c r="U1930" t="s">
        <v>48</v>
      </c>
      <c r="V1930" t="s">
        <v>48</v>
      </c>
      <c r="W1930" s="92">
        <v>40.6</v>
      </c>
      <c r="X1930" s="92">
        <v>39.7</v>
      </c>
      <c r="Y1930" s="93">
        <v>3357620</v>
      </c>
      <c r="Z1930" s="93">
        <v>82700</v>
      </c>
      <c r="AA1930" t="s">
        <v>61</v>
      </c>
      <c r="AB1930" s="266">
        <v>44159</v>
      </c>
      <c r="AC1930" s="266">
        <v>44218</v>
      </c>
      <c r="AD1930" t="s">
        <v>54</v>
      </c>
      <c r="AF1930" t="s">
        <v>55</v>
      </c>
      <c r="AG1930" t="s">
        <v>1790</v>
      </c>
      <c r="AH1930" t="s">
        <v>57</v>
      </c>
      <c r="AI1930" t="s">
        <v>747</v>
      </c>
      <c r="AJ1930" s="266">
        <v>44218</v>
      </c>
      <c r="AK1930" s="266">
        <v>44926</v>
      </c>
      <c r="AL1930" s="266">
        <v>44938</v>
      </c>
    </row>
    <row r="1931" spans="1:38">
      <c r="A1931" t="s">
        <v>38</v>
      </c>
      <c r="B1931" t="s">
        <v>39</v>
      </c>
      <c r="C1931" t="s">
        <v>40</v>
      </c>
      <c r="D1931" t="s">
        <v>41</v>
      </c>
      <c r="E1931" t="s">
        <v>1601</v>
      </c>
      <c r="F1931" t="s">
        <v>1602</v>
      </c>
      <c r="G1931" t="s">
        <v>44</v>
      </c>
      <c r="H1931" s="266">
        <v>43709</v>
      </c>
      <c r="I1931" s="266">
        <v>44834</v>
      </c>
      <c r="J1931" s="266">
        <v>44834</v>
      </c>
      <c r="K1931" t="s">
        <v>45</v>
      </c>
      <c r="L1931" t="s">
        <v>46</v>
      </c>
      <c r="M1931" t="s">
        <v>1042</v>
      </c>
      <c r="N1931" t="s">
        <v>48</v>
      </c>
      <c r="O1931">
        <v>18</v>
      </c>
      <c r="P1931" t="s">
        <v>306</v>
      </c>
      <c r="Q1931" t="s">
        <v>49</v>
      </c>
      <c r="R1931" t="s">
        <v>18</v>
      </c>
      <c r="S1931" t="s">
        <v>53</v>
      </c>
      <c r="U1931" t="s">
        <v>51</v>
      </c>
      <c r="V1931" t="s">
        <v>51</v>
      </c>
      <c r="W1931" s="92"/>
      <c r="X1931" s="92">
        <v>50.7</v>
      </c>
      <c r="Y1931" s="93"/>
      <c r="Z1931" s="93"/>
      <c r="AB1931" s="266">
        <v>43996</v>
      </c>
      <c r="AC1931" s="266">
        <v>44008</v>
      </c>
      <c r="AD1931" t="s">
        <v>54</v>
      </c>
      <c r="AF1931" t="s">
        <v>55</v>
      </c>
      <c r="AG1931" t="s">
        <v>1791</v>
      </c>
      <c r="AH1931" t="s">
        <v>57</v>
      </c>
      <c r="AI1931" t="s">
        <v>699</v>
      </c>
      <c r="AJ1931" s="266">
        <v>44008</v>
      </c>
      <c r="AK1931" s="266">
        <v>44926</v>
      </c>
      <c r="AL1931" s="266">
        <v>44938</v>
      </c>
    </row>
    <row r="1932" spans="1:38">
      <c r="A1932" t="s">
        <v>38</v>
      </c>
      <c r="B1932" t="s">
        <v>39</v>
      </c>
      <c r="C1932" t="s">
        <v>40</v>
      </c>
      <c r="D1932" t="s">
        <v>41</v>
      </c>
      <c r="E1932" t="s">
        <v>1601</v>
      </c>
      <c r="F1932" t="s">
        <v>1602</v>
      </c>
      <c r="G1932" t="s">
        <v>44</v>
      </c>
      <c r="H1932" s="266">
        <v>43709</v>
      </c>
      <c r="I1932" s="266">
        <v>44834</v>
      </c>
      <c r="J1932" s="266">
        <v>44834</v>
      </c>
      <c r="K1932" t="s">
        <v>45</v>
      </c>
      <c r="L1932" t="s">
        <v>46</v>
      </c>
      <c r="M1932" t="s">
        <v>1042</v>
      </c>
      <c r="N1932" t="s">
        <v>48</v>
      </c>
      <c r="O1932">
        <v>18</v>
      </c>
      <c r="P1932" t="s">
        <v>307</v>
      </c>
      <c r="Q1932" t="s">
        <v>49</v>
      </c>
      <c r="R1932" t="s">
        <v>18</v>
      </c>
      <c r="S1932" t="s">
        <v>53</v>
      </c>
      <c r="T1932" t="s">
        <v>51</v>
      </c>
      <c r="U1932" t="s">
        <v>51</v>
      </c>
      <c r="V1932" t="s">
        <v>51</v>
      </c>
      <c r="W1932" s="92">
        <v>58.2</v>
      </c>
      <c r="X1932" s="92">
        <v>56.9</v>
      </c>
      <c r="Y1932" s="93">
        <v>4370820</v>
      </c>
      <c r="Z1932" s="93">
        <v>75100</v>
      </c>
      <c r="AA1932" t="s">
        <v>61</v>
      </c>
      <c r="AB1932" s="266">
        <v>44265</v>
      </c>
      <c r="AC1932" s="266">
        <v>44274</v>
      </c>
      <c r="AD1932" t="s">
        <v>54</v>
      </c>
      <c r="AF1932" t="s">
        <v>55</v>
      </c>
      <c r="AG1932" t="s">
        <v>1792</v>
      </c>
      <c r="AJ1932" s="266"/>
      <c r="AK1932" s="266">
        <v>44926</v>
      </c>
      <c r="AL1932" s="266">
        <v>44938</v>
      </c>
    </row>
    <row r="1933" spans="1:38">
      <c r="A1933" t="s">
        <v>38</v>
      </c>
      <c r="B1933" t="s">
        <v>39</v>
      </c>
      <c r="C1933" t="s">
        <v>40</v>
      </c>
      <c r="D1933" t="s">
        <v>41</v>
      </c>
      <c r="E1933" t="s">
        <v>1601</v>
      </c>
      <c r="F1933" t="s">
        <v>1602</v>
      </c>
      <c r="G1933" t="s">
        <v>44</v>
      </c>
      <c r="H1933" s="266">
        <v>43709</v>
      </c>
      <c r="I1933" s="266">
        <v>44834</v>
      </c>
      <c r="J1933" s="266">
        <v>44834</v>
      </c>
      <c r="K1933" t="s">
        <v>45</v>
      </c>
      <c r="L1933" t="s">
        <v>46</v>
      </c>
      <c r="M1933" t="s">
        <v>1042</v>
      </c>
      <c r="N1933" t="s">
        <v>48</v>
      </c>
      <c r="O1933">
        <v>18</v>
      </c>
      <c r="P1933" t="s">
        <v>308</v>
      </c>
      <c r="Q1933" t="s">
        <v>49</v>
      </c>
      <c r="R1933" t="s">
        <v>18</v>
      </c>
      <c r="S1933" t="s">
        <v>53</v>
      </c>
      <c r="T1933" t="s">
        <v>60</v>
      </c>
      <c r="U1933" t="s">
        <v>60</v>
      </c>
      <c r="V1933" t="s">
        <v>60</v>
      </c>
      <c r="W1933" s="92">
        <v>72.2</v>
      </c>
      <c r="X1933" s="92">
        <v>70.5</v>
      </c>
      <c r="Y1933" s="93">
        <v>4808520</v>
      </c>
      <c r="Z1933" s="93">
        <v>66600</v>
      </c>
      <c r="AA1933" t="s">
        <v>61</v>
      </c>
      <c r="AB1933" s="266">
        <v>44265</v>
      </c>
      <c r="AC1933" s="266">
        <v>44274</v>
      </c>
      <c r="AD1933" t="s">
        <v>54</v>
      </c>
      <c r="AF1933" t="s">
        <v>55</v>
      </c>
      <c r="AG1933" t="s">
        <v>1793</v>
      </c>
      <c r="AH1933" t="s">
        <v>57</v>
      </c>
      <c r="AI1933" t="s">
        <v>78</v>
      </c>
      <c r="AJ1933" s="266">
        <v>44274</v>
      </c>
      <c r="AK1933" s="266">
        <v>44926</v>
      </c>
      <c r="AL1933" s="266">
        <v>44938</v>
      </c>
    </row>
    <row r="1934" spans="1:38">
      <c r="A1934" t="s">
        <v>38</v>
      </c>
      <c r="B1934" t="s">
        <v>39</v>
      </c>
      <c r="C1934" t="s">
        <v>40</v>
      </c>
      <c r="D1934" t="s">
        <v>41</v>
      </c>
      <c r="E1934" t="s">
        <v>1601</v>
      </c>
      <c r="F1934" t="s">
        <v>1602</v>
      </c>
      <c r="G1934" t="s">
        <v>44</v>
      </c>
      <c r="H1934" s="266">
        <v>43709</v>
      </c>
      <c r="I1934" s="266">
        <v>44834</v>
      </c>
      <c r="J1934" s="266">
        <v>44834</v>
      </c>
      <c r="K1934" t="s">
        <v>45</v>
      </c>
      <c r="L1934" t="s">
        <v>46</v>
      </c>
      <c r="M1934" t="s">
        <v>1042</v>
      </c>
      <c r="N1934" t="s">
        <v>48</v>
      </c>
      <c r="O1934">
        <v>18</v>
      </c>
      <c r="P1934" t="s">
        <v>309</v>
      </c>
      <c r="Q1934" t="s">
        <v>49</v>
      </c>
      <c r="R1934" t="s">
        <v>18</v>
      </c>
      <c r="S1934" t="s">
        <v>53</v>
      </c>
      <c r="U1934" t="s">
        <v>51</v>
      </c>
      <c r="V1934" t="s">
        <v>51</v>
      </c>
      <c r="W1934" s="92"/>
      <c r="X1934" s="92">
        <v>50.7</v>
      </c>
      <c r="Y1934" s="93"/>
      <c r="Z1934" s="93"/>
      <c r="AB1934" s="266">
        <v>43950</v>
      </c>
      <c r="AC1934" s="266">
        <v>43979</v>
      </c>
      <c r="AD1934" t="s">
        <v>54</v>
      </c>
      <c r="AF1934" t="s">
        <v>55</v>
      </c>
      <c r="AG1934" t="s">
        <v>1794</v>
      </c>
      <c r="AH1934" t="s">
        <v>57</v>
      </c>
      <c r="AI1934" t="s">
        <v>88</v>
      </c>
      <c r="AJ1934" s="266">
        <v>43979</v>
      </c>
      <c r="AK1934" s="266">
        <v>44926</v>
      </c>
      <c r="AL1934" s="266">
        <v>44938</v>
      </c>
    </row>
    <row r="1935" spans="1:38">
      <c r="A1935" t="s">
        <v>38</v>
      </c>
      <c r="B1935" t="s">
        <v>39</v>
      </c>
      <c r="C1935" t="s">
        <v>40</v>
      </c>
      <c r="D1935" t="s">
        <v>41</v>
      </c>
      <c r="E1935" t="s">
        <v>1601</v>
      </c>
      <c r="F1935" t="s">
        <v>1602</v>
      </c>
      <c r="G1935" t="s">
        <v>44</v>
      </c>
      <c r="H1935" s="266">
        <v>43709</v>
      </c>
      <c r="I1935" s="266">
        <v>44834</v>
      </c>
      <c r="J1935" s="266">
        <v>44834</v>
      </c>
      <c r="K1935" t="s">
        <v>45</v>
      </c>
      <c r="L1935" t="s">
        <v>46</v>
      </c>
      <c r="M1935" t="s">
        <v>1042</v>
      </c>
      <c r="N1935" t="s">
        <v>48</v>
      </c>
      <c r="O1935">
        <v>19</v>
      </c>
      <c r="P1935" t="s">
        <v>310</v>
      </c>
      <c r="Q1935" t="s">
        <v>49</v>
      </c>
      <c r="R1935" t="s">
        <v>18</v>
      </c>
      <c r="S1935" t="s">
        <v>53</v>
      </c>
      <c r="U1935" t="s">
        <v>51</v>
      </c>
      <c r="V1935" t="s">
        <v>51</v>
      </c>
      <c r="W1935" s="92"/>
      <c r="X1935" s="92">
        <v>50.8</v>
      </c>
      <c r="Y1935" s="93"/>
      <c r="Z1935" s="93"/>
      <c r="AB1935" s="266">
        <v>44105</v>
      </c>
      <c r="AC1935" s="266">
        <v>44120</v>
      </c>
      <c r="AD1935" t="s">
        <v>54</v>
      </c>
      <c r="AF1935" t="s">
        <v>55</v>
      </c>
      <c r="AG1935" t="s">
        <v>1795</v>
      </c>
      <c r="AJ1935" s="266"/>
      <c r="AK1935" s="266">
        <v>44926</v>
      </c>
      <c r="AL1935" s="266">
        <v>44938</v>
      </c>
    </row>
    <row r="1936" spans="1:38">
      <c r="A1936" t="s">
        <v>38</v>
      </c>
      <c r="B1936" t="s">
        <v>39</v>
      </c>
      <c r="C1936" t="s">
        <v>40</v>
      </c>
      <c r="D1936" t="s">
        <v>41</v>
      </c>
      <c r="E1936" t="s">
        <v>1601</v>
      </c>
      <c r="F1936" t="s">
        <v>1602</v>
      </c>
      <c r="G1936" t="s">
        <v>44</v>
      </c>
      <c r="H1936" s="266">
        <v>43709</v>
      </c>
      <c r="I1936" s="266">
        <v>44834</v>
      </c>
      <c r="J1936" s="266">
        <v>44834</v>
      </c>
      <c r="K1936" t="s">
        <v>45</v>
      </c>
      <c r="L1936" t="s">
        <v>46</v>
      </c>
      <c r="M1936" t="s">
        <v>1042</v>
      </c>
      <c r="N1936" t="s">
        <v>48</v>
      </c>
      <c r="O1936">
        <v>19</v>
      </c>
      <c r="P1936" t="s">
        <v>311</v>
      </c>
      <c r="Q1936" t="s">
        <v>49</v>
      </c>
      <c r="R1936" t="s">
        <v>18</v>
      </c>
      <c r="S1936" t="s">
        <v>53</v>
      </c>
      <c r="T1936" t="s">
        <v>70</v>
      </c>
      <c r="U1936" t="s">
        <v>48</v>
      </c>
      <c r="V1936" t="s">
        <v>70</v>
      </c>
      <c r="W1936" s="92">
        <v>25.8</v>
      </c>
      <c r="X1936" s="92">
        <v>25.3</v>
      </c>
      <c r="Y1936" s="93">
        <v>2443260</v>
      </c>
      <c r="Z1936" s="93">
        <v>94700</v>
      </c>
      <c r="AA1936" t="s">
        <v>61</v>
      </c>
      <c r="AB1936" s="266">
        <v>44149</v>
      </c>
      <c r="AC1936" s="266">
        <v>44162</v>
      </c>
      <c r="AD1936" t="s">
        <v>54</v>
      </c>
      <c r="AF1936" t="s">
        <v>55</v>
      </c>
      <c r="AG1936" t="s">
        <v>1796</v>
      </c>
      <c r="AJ1936" s="266"/>
      <c r="AK1936" s="266">
        <v>44926</v>
      </c>
      <c r="AL1936" s="266">
        <v>44938</v>
      </c>
    </row>
    <row r="1937" spans="1:38">
      <c r="A1937" t="s">
        <v>38</v>
      </c>
      <c r="B1937" t="s">
        <v>39</v>
      </c>
      <c r="C1937" t="s">
        <v>40</v>
      </c>
      <c r="D1937" t="s">
        <v>41</v>
      </c>
      <c r="E1937" t="s">
        <v>1601</v>
      </c>
      <c r="F1937" t="s">
        <v>1602</v>
      </c>
      <c r="G1937" t="s">
        <v>44</v>
      </c>
      <c r="H1937" s="266">
        <v>43709</v>
      </c>
      <c r="I1937" s="266">
        <v>44834</v>
      </c>
      <c r="J1937" s="266">
        <v>44834</v>
      </c>
      <c r="K1937" t="s">
        <v>45</v>
      </c>
      <c r="L1937" t="s">
        <v>46</v>
      </c>
      <c r="M1937" t="s">
        <v>1042</v>
      </c>
      <c r="N1937" t="s">
        <v>48</v>
      </c>
      <c r="O1937">
        <v>19</v>
      </c>
      <c r="P1937" t="s">
        <v>312</v>
      </c>
      <c r="Q1937" t="s">
        <v>49</v>
      </c>
      <c r="R1937" t="s">
        <v>18</v>
      </c>
      <c r="S1937" t="s">
        <v>53</v>
      </c>
      <c r="U1937" t="s">
        <v>51</v>
      </c>
      <c r="V1937" t="s">
        <v>51</v>
      </c>
      <c r="W1937" s="92"/>
      <c r="X1937" s="92">
        <v>63.3</v>
      </c>
      <c r="Y1937" s="93"/>
      <c r="Z1937" s="93"/>
      <c r="AB1937" s="266">
        <v>43972</v>
      </c>
      <c r="AC1937" s="266">
        <v>44001</v>
      </c>
      <c r="AD1937" t="s">
        <v>54</v>
      </c>
      <c r="AF1937" t="s">
        <v>55</v>
      </c>
      <c r="AG1937" t="s">
        <v>1797</v>
      </c>
      <c r="AJ1937" s="266"/>
      <c r="AK1937" s="266">
        <v>44926</v>
      </c>
      <c r="AL1937" s="266">
        <v>44938</v>
      </c>
    </row>
    <row r="1938" spans="1:38">
      <c r="A1938" t="s">
        <v>38</v>
      </c>
      <c r="B1938" t="s">
        <v>39</v>
      </c>
      <c r="C1938" t="s">
        <v>40</v>
      </c>
      <c r="D1938" t="s">
        <v>41</v>
      </c>
      <c r="E1938" t="s">
        <v>1601</v>
      </c>
      <c r="F1938" t="s">
        <v>1602</v>
      </c>
      <c r="G1938" t="s">
        <v>44</v>
      </c>
      <c r="H1938" s="266">
        <v>43709</v>
      </c>
      <c r="I1938" s="266">
        <v>44834</v>
      </c>
      <c r="J1938" s="266">
        <v>44834</v>
      </c>
      <c r="K1938" t="s">
        <v>45</v>
      </c>
      <c r="L1938" t="s">
        <v>46</v>
      </c>
      <c r="M1938" t="s">
        <v>1042</v>
      </c>
      <c r="N1938" t="s">
        <v>48</v>
      </c>
      <c r="O1938">
        <v>19</v>
      </c>
      <c r="P1938" t="s">
        <v>313</v>
      </c>
      <c r="Q1938" t="s">
        <v>49</v>
      </c>
      <c r="R1938" t="s">
        <v>18</v>
      </c>
      <c r="S1938" t="s">
        <v>53</v>
      </c>
      <c r="U1938" t="s">
        <v>48</v>
      </c>
      <c r="V1938" t="s">
        <v>48</v>
      </c>
      <c r="W1938" s="92"/>
      <c r="X1938" s="92">
        <v>35.6</v>
      </c>
      <c r="Y1938" s="93"/>
      <c r="Z1938" s="93"/>
      <c r="AB1938" s="266">
        <v>44103</v>
      </c>
      <c r="AC1938" s="266">
        <v>44120</v>
      </c>
      <c r="AD1938" t="s">
        <v>54</v>
      </c>
      <c r="AF1938" t="s">
        <v>55</v>
      </c>
      <c r="AG1938" t="s">
        <v>1798</v>
      </c>
      <c r="AJ1938" s="266"/>
      <c r="AK1938" s="266">
        <v>44926</v>
      </c>
      <c r="AL1938" s="266">
        <v>44938</v>
      </c>
    </row>
    <row r="1939" spans="1:38">
      <c r="A1939" t="s">
        <v>38</v>
      </c>
      <c r="B1939" t="s">
        <v>39</v>
      </c>
      <c r="C1939" t="s">
        <v>40</v>
      </c>
      <c r="D1939" t="s">
        <v>41</v>
      </c>
      <c r="E1939" t="s">
        <v>1601</v>
      </c>
      <c r="F1939" t="s">
        <v>1602</v>
      </c>
      <c r="G1939" t="s">
        <v>44</v>
      </c>
      <c r="H1939" s="266">
        <v>43709</v>
      </c>
      <c r="I1939" s="266">
        <v>44834</v>
      </c>
      <c r="J1939" s="266">
        <v>44834</v>
      </c>
      <c r="K1939" t="s">
        <v>45</v>
      </c>
      <c r="L1939" t="s">
        <v>46</v>
      </c>
      <c r="M1939" t="s">
        <v>1042</v>
      </c>
      <c r="N1939" t="s">
        <v>48</v>
      </c>
      <c r="O1939">
        <v>19</v>
      </c>
      <c r="P1939" t="s">
        <v>314</v>
      </c>
      <c r="Q1939" t="s">
        <v>49</v>
      </c>
      <c r="R1939" t="s">
        <v>18</v>
      </c>
      <c r="S1939" t="s">
        <v>53</v>
      </c>
      <c r="T1939" t="s">
        <v>48</v>
      </c>
      <c r="U1939" t="s">
        <v>48</v>
      </c>
      <c r="V1939" t="s">
        <v>48</v>
      </c>
      <c r="W1939" s="92">
        <v>40.9</v>
      </c>
      <c r="X1939" s="92">
        <v>39.8</v>
      </c>
      <c r="Y1939" s="93">
        <v>3218830</v>
      </c>
      <c r="Z1939" s="93">
        <v>78700</v>
      </c>
      <c r="AA1939" t="s">
        <v>61</v>
      </c>
      <c r="AB1939" s="266">
        <v>44202</v>
      </c>
      <c r="AC1939" s="266">
        <v>44230</v>
      </c>
      <c r="AD1939" t="s">
        <v>54</v>
      </c>
      <c r="AF1939" t="s">
        <v>55</v>
      </c>
      <c r="AG1939" t="s">
        <v>1799</v>
      </c>
      <c r="AJ1939" s="266"/>
      <c r="AK1939" s="266">
        <v>44926</v>
      </c>
      <c r="AL1939" s="266">
        <v>44938</v>
      </c>
    </row>
    <row r="1940" spans="1:38">
      <c r="A1940" t="s">
        <v>38</v>
      </c>
      <c r="B1940" t="s">
        <v>39</v>
      </c>
      <c r="C1940" t="s">
        <v>40</v>
      </c>
      <c r="D1940" t="s">
        <v>41</v>
      </c>
      <c r="E1940" t="s">
        <v>1601</v>
      </c>
      <c r="F1940" t="s">
        <v>1602</v>
      </c>
      <c r="G1940" t="s">
        <v>44</v>
      </c>
      <c r="H1940" s="266">
        <v>43709</v>
      </c>
      <c r="I1940" s="266">
        <v>44834</v>
      </c>
      <c r="J1940" s="266">
        <v>44834</v>
      </c>
      <c r="K1940" t="s">
        <v>45</v>
      </c>
      <c r="L1940" t="s">
        <v>46</v>
      </c>
      <c r="M1940" t="s">
        <v>1042</v>
      </c>
      <c r="N1940" t="s">
        <v>48</v>
      </c>
      <c r="O1940">
        <v>19</v>
      </c>
      <c r="P1940" t="s">
        <v>316</v>
      </c>
      <c r="Q1940" t="s">
        <v>49</v>
      </c>
      <c r="R1940" t="s">
        <v>18</v>
      </c>
      <c r="S1940" t="s">
        <v>53</v>
      </c>
      <c r="U1940" t="s">
        <v>48</v>
      </c>
      <c r="V1940" t="s">
        <v>48</v>
      </c>
      <c r="W1940" s="92"/>
      <c r="X1940" s="92">
        <v>39.8</v>
      </c>
      <c r="Y1940" s="93">
        <v>3225790</v>
      </c>
      <c r="Z1940" s="93">
        <v>81050</v>
      </c>
      <c r="AA1940" t="s">
        <v>1052</v>
      </c>
      <c r="AB1940" s="266">
        <v>44121</v>
      </c>
      <c r="AC1940" s="266">
        <v>44153</v>
      </c>
      <c r="AD1940" t="s">
        <v>54</v>
      </c>
      <c r="AF1940" t="s">
        <v>55</v>
      </c>
      <c r="AG1940" t="s">
        <v>1800</v>
      </c>
      <c r="AJ1940" s="266"/>
      <c r="AK1940" s="266">
        <v>44926</v>
      </c>
      <c r="AL1940" s="266">
        <v>44938</v>
      </c>
    </row>
    <row r="1941" spans="1:38">
      <c r="A1941" t="s">
        <v>38</v>
      </c>
      <c r="B1941" t="s">
        <v>39</v>
      </c>
      <c r="C1941" t="s">
        <v>40</v>
      </c>
      <c r="D1941" t="s">
        <v>41</v>
      </c>
      <c r="E1941" t="s">
        <v>1601</v>
      </c>
      <c r="F1941" t="s">
        <v>1602</v>
      </c>
      <c r="G1941" t="s">
        <v>44</v>
      </c>
      <c r="H1941" s="266">
        <v>43709</v>
      </c>
      <c r="I1941" s="266">
        <v>44834</v>
      </c>
      <c r="J1941" s="266">
        <v>44834</v>
      </c>
      <c r="K1941" t="s">
        <v>45</v>
      </c>
      <c r="L1941" t="s">
        <v>46</v>
      </c>
      <c r="M1941" t="s">
        <v>1042</v>
      </c>
      <c r="N1941" t="s">
        <v>48</v>
      </c>
      <c r="O1941">
        <v>19</v>
      </c>
      <c r="P1941" t="s">
        <v>317</v>
      </c>
      <c r="Q1941" t="s">
        <v>49</v>
      </c>
      <c r="R1941" t="s">
        <v>18</v>
      </c>
      <c r="S1941" t="s">
        <v>53</v>
      </c>
      <c r="T1941" t="s">
        <v>48</v>
      </c>
      <c r="U1941" t="s">
        <v>48</v>
      </c>
      <c r="V1941" t="s">
        <v>48</v>
      </c>
      <c r="W1941" s="92">
        <v>40.6</v>
      </c>
      <c r="X1941" s="92">
        <v>39.7</v>
      </c>
      <c r="Y1941" s="93">
        <v>3369800</v>
      </c>
      <c r="Z1941" s="93">
        <v>83000</v>
      </c>
      <c r="AA1941" t="s">
        <v>61</v>
      </c>
      <c r="AB1941" s="266">
        <v>44301</v>
      </c>
      <c r="AC1941" s="266">
        <v>44315</v>
      </c>
      <c r="AD1941" t="s">
        <v>54</v>
      </c>
      <c r="AF1941" t="s">
        <v>55</v>
      </c>
      <c r="AG1941" t="s">
        <v>1801</v>
      </c>
      <c r="AJ1941" s="266"/>
      <c r="AK1941" s="266">
        <v>44926</v>
      </c>
      <c r="AL1941" s="266">
        <v>44938</v>
      </c>
    </row>
    <row r="1942" spans="1:38">
      <c r="A1942" t="s">
        <v>38</v>
      </c>
      <c r="B1942" t="s">
        <v>39</v>
      </c>
      <c r="C1942" t="s">
        <v>40</v>
      </c>
      <c r="D1942" t="s">
        <v>41</v>
      </c>
      <c r="E1942" t="s">
        <v>1601</v>
      </c>
      <c r="F1942" t="s">
        <v>1602</v>
      </c>
      <c r="G1942" t="s">
        <v>44</v>
      </c>
      <c r="H1942" s="266">
        <v>43709</v>
      </c>
      <c r="I1942" s="266">
        <v>44834</v>
      </c>
      <c r="J1942" s="266">
        <v>44834</v>
      </c>
      <c r="K1942" t="s">
        <v>45</v>
      </c>
      <c r="L1942" t="s">
        <v>46</v>
      </c>
      <c r="M1942" t="s">
        <v>1042</v>
      </c>
      <c r="N1942" t="s">
        <v>48</v>
      </c>
      <c r="O1942">
        <v>19</v>
      </c>
      <c r="P1942" t="s">
        <v>318</v>
      </c>
      <c r="Q1942" t="s">
        <v>49</v>
      </c>
      <c r="R1942" t="s">
        <v>18</v>
      </c>
      <c r="S1942" t="s">
        <v>53</v>
      </c>
      <c r="U1942" t="s">
        <v>51</v>
      </c>
      <c r="V1942" t="s">
        <v>51</v>
      </c>
      <c r="W1942" s="92"/>
      <c r="X1942" s="92">
        <v>50.7</v>
      </c>
      <c r="Y1942" s="93"/>
      <c r="Z1942" s="93"/>
      <c r="AB1942" s="266">
        <v>43950</v>
      </c>
      <c r="AC1942" s="266">
        <v>43978</v>
      </c>
      <c r="AD1942" t="s">
        <v>54</v>
      </c>
      <c r="AF1942" t="s">
        <v>55</v>
      </c>
      <c r="AG1942" t="s">
        <v>1802</v>
      </c>
      <c r="AH1942" t="s">
        <v>57</v>
      </c>
      <c r="AI1942" t="s">
        <v>88</v>
      </c>
      <c r="AJ1942" s="266">
        <v>43978</v>
      </c>
      <c r="AK1942" s="266">
        <v>44926</v>
      </c>
      <c r="AL1942" s="266">
        <v>44938</v>
      </c>
    </row>
    <row r="1943" spans="1:38">
      <c r="A1943" t="s">
        <v>38</v>
      </c>
      <c r="B1943" t="s">
        <v>39</v>
      </c>
      <c r="C1943" t="s">
        <v>40</v>
      </c>
      <c r="D1943" t="s">
        <v>41</v>
      </c>
      <c r="E1943" t="s">
        <v>1601</v>
      </c>
      <c r="F1943" t="s">
        <v>1602</v>
      </c>
      <c r="G1943" t="s">
        <v>44</v>
      </c>
      <c r="H1943" s="266">
        <v>43709</v>
      </c>
      <c r="I1943" s="266">
        <v>44834</v>
      </c>
      <c r="J1943" s="266">
        <v>44834</v>
      </c>
      <c r="K1943" t="s">
        <v>45</v>
      </c>
      <c r="L1943" t="s">
        <v>46</v>
      </c>
      <c r="M1943" t="s">
        <v>1042</v>
      </c>
      <c r="N1943" t="s">
        <v>48</v>
      </c>
      <c r="O1943">
        <v>19</v>
      </c>
      <c r="P1943" t="s">
        <v>319</v>
      </c>
      <c r="Q1943" t="s">
        <v>49</v>
      </c>
      <c r="R1943" t="s">
        <v>18</v>
      </c>
      <c r="S1943" t="s">
        <v>53</v>
      </c>
      <c r="T1943" t="s">
        <v>51</v>
      </c>
      <c r="U1943" t="s">
        <v>51</v>
      </c>
      <c r="V1943" t="s">
        <v>51</v>
      </c>
      <c r="W1943" s="92">
        <v>58.2</v>
      </c>
      <c r="X1943" s="92">
        <v>56.9</v>
      </c>
      <c r="Y1943" s="93">
        <v>4015800</v>
      </c>
      <c r="Z1943" s="93">
        <v>69000</v>
      </c>
      <c r="AA1943" t="s">
        <v>61</v>
      </c>
      <c r="AB1943" s="266">
        <v>44188</v>
      </c>
      <c r="AC1943" s="266">
        <v>44218</v>
      </c>
      <c r="AD1943" t="s">
        <v>54</v>
      </c>
      <c r="AF1943" t="s">
        <v>55</v>
      </c>
      <c r="AG1943" t="s">
        <v>1803</v>
      </c>
      <c r="AH1943" t="s">
        <v>57</v>
      </c>
      <c r="AI1943" t="s">
        <v>88</v>
      </c>
      <c r="AJ1943" s="266">
        <v>44218</v>
      </c>
      <c r="AK1943" s="266">
        <v>44926</v>
      </c>
      <c r="AL1943" s="266">
        <v>44938</v>
      </c>
    </row>
    <row r="1944" spans="1:38">
      <c r="A1944" t="s">
        <v>38</v>
      </c>
      <c r="B1944" t="s">
        <v>39</v>
      </c>
      <c r="C1944" t="s">
        <v>40</v>
      </c>
      <c r="D1944" t="s">
        <v>41</v>
      </c>
      <c r="E1944" t="s">
        <v>1601</v>
      </c>
      <c r="F1944" t="s">
        <v>1602</v>
      </c>
      <c r="G1944" t="s">
        <v>44</v>
      </c>
      <c r="H1944" s="266">
        <v>43709</v>
      </c>
      <c r="I1944" s="266">
        <v>44834</v>
      </c>
      <c r="J1944" s="266">
        <v>44834</v>
      </c>
      <c r="K1944" t="s">
        <v>45</v>
      </c>
      <c r="L1944" t="s">
        <v>46</v>
      </c>
      <c r="M1944" t="s">
        <v>1042</v>
      </c>
      <c r="N1944" t="s">
        <v>48</v>
      </c>
      <c r="O1944">
        <v>19</v>
      </c>
      <c r="P1944" t="s">
        <v>321</v>
      </c>
      <c r="Q1944" t="s">
        <v>49</v>
      </c>
      <c r="R1944" t="s">
        <v>18</v>
      </c>
      <c r="S1944" t="s">
        <v>53</v>
      </c>
      <c r="T1944" t="s">
        <v>60</v>
      </c>
      <c r="U1944" t="s">
        <v>60</v>
      </c>
      <c r="V1944" t="s">
        <v>60</v>
      </c>
      <c r="W1944" s="92">
        <v>72.2</v>
      </c>
      <c r="X1944" s="92">
        <v>70.5</v>
      </c>
      <c r="Y1944" s="93">
        <v>4757980</v>
      </c>
      <c r="Z1944" s="93">
        <v>65900</v>
      </c>
      <c r="AA1944" t="s">
        <v>61</v>
      </c>
      <c r="AB1944" s="266">
        <v>44172</v>
      </c>
      <c r="AC1944" s="266">
        <v>44208</v>
      </c>
      <c r="AD1944" t="s">
        <v>54</v>
      </c>
      <c r="AF1944" t="s">
        <v>55</v>
      </c>
      <c r="AG1944" t="s">
        <v>1804</v>
      </c>
      <c r="AJ1944" s="266"/>
      <c r="AK1944" s="266">
        <v>44926</v>
      </c>
      <c r="AL1944" s="266">
        <v>44938</v>
      </c>
    </row>
    <row r="1945" spans="1:38">
      <c r="A1945" t="s">
        <v>38</v>
      </c>
      <c r="B1945" t="s">
        <v>39</v>
      </c>
      <c r="C1945" t="s">
        <v>40</v>
      </c>
      <c r="D1945" t="s">
        <v>41</v>
      </c>
      <c r="E1945" t="s">
        <v>1601</v>
      </c>
      <c r="F1945" t="s">
        <v>1602</v>
      </c>
      <c r="G1945" t="s">
        <v>44</v>
      </c>
      <c r="H1945" s="266">
        <v>43709</v>
      </c>
      <c r="I1945" s="266">
        <v>44834</v>
      </c>
      <c r="J1945" s="266">
        <v>44834</v>
      </c>
      <c r="K1945" t="s">
        <v>45</v>
      </c>
      <c r="L1945" t="s">
        <v>46</v>
      </c>
      <c r="M1945" t="s">
        <v>1042</v>
      </c>
      <c r="N1945" t="s">
        <v>48</v>
      </c>
      <c r="O1945">
        <v>19</v>
      </c>
      <c r="P1945" t="s">
        <v>323</v>
      </c>
      <c r="Q1945" t="s">
        <v>49</v>
      </c>
      <c r="R1945" t="s">
        <v>18</v>
      </c>
      <c r="S1945" t="s">
        <v>53</v>
      </c>
      <c r="U1945" t="s">
        <v>51</v>
      </c>
      <c r="V1945" t="s">
        <v>51</v>
      </c>
      <c r="W1945" s="92"/>
      <c r="X1945" s="92">
        <v>50.7</v>
      </c>
      <c r="Y1945" s="93"/>
      <c r="Z1945" s="93"/>
      <c r="AB1945" s="266">
        <v>43984</v>
      </c>
      <c r="AC1945" s="266">
        <v>43993</v>
      </c>
      <c r="AD1945" t="s">
        <v>54</v>
      </c>
      <c r="AF1945" t="s">
        <v>55</v>
      </c>
      <c r="AG1945" t="s">
        <v>1805</v>
      </c>
      <c r="AH1945" t="s">
        <v>57</v>
      </c>
      <c r="AI1945" t="s">
        <v>78</v>
      </c>
      <c r="AJ1945" s="266">
        <v>43993</v>
      </c>
      <c r="AK1945" s="266">
        <v>44926</v>
      </c>
      <c r="AL1945" s="266">
        <v>44938</v>
      </c>
    </row>
    <row r="1946" spans="1:38">
      <c r="A1946" t="s">
        <v>38</v>
      </c>
      <c r="B1946" t="s">
        <v>39</v>
      </c>
      <c r="C1946" t="s">
        <v>40</v>
      </c>
      <c r="D1946" t="s">
        <v>41</v>
      </c>
      <c r="E1946" t="s">
        <v>1601</v>
      </c>
      <c r="F1946" t="s">
        <v>1602</v>
      </c>
      <c r="G1946" t="s">
        <v>44</v>
      </c>
      <c r="H1946" s="266">
        <v>43709</v>
      </c>
      <c r="I1946" s="266">
        <v>44834</v>
      </c>
      <c r="J1946" s="266">
        <v>44834</v>
      </c>
      <c r="K1946" t="s">
        <v>45</v>
      </c>
      <c r="L1946" t="s">
        <v>46</v>
      </c>
      <c r="M1946" t="s">
        <v>1042</v>
      </c>
      <c r="N1946" t="s">
        <v>48</v>
      </c>
      <c r="O1946">
        <v>20</v>
      </c>
      <c r="P1946" t="s">
        <v>324</v>
      </c>
      <c r="Q1946" t="s">
        <v>49</v>
      </c>
      <c r="R1946" t="s">
        <v>18</v>
      </c>
      <c r="S1946" t="s">
        <v>53</v>
      </c>
      <c r="U1946" t="s">
        <v>51</v>
      </c>
      <c r="V1946" t="s">
        <v>51</v>
      </c>
      <c r="W1946" s="92"/>
      <c r="X1946" s="92">
        <v>50.8</v>
      </c>
      <c r="Y1946" s="93"/>
      <c r="Z1946" s="93"/>
      <c r="AB1946" s="266">
        <v>43951</v>
      </c>
      <c r="AC1946" s="266">
        <v>43970</v>
      </c>
      <c r="AD1946" t="s">
        <v>54</v>
      </c>
      <c r="AF1946" t="s">
        <v>55</v>
      </c>
      <c r="AG1946" t="s">
        <v>1806</v>
      </c>
      <c r="AH1946" t="s">
        <v>57</v>
      </c>
      <c r="AI1946" t="s">
        <v>88</v>
      </c>
      <c r="AJ1946" s="266">
        <v>43970</v>
      </c>
      <c r="AK1946" s="266">
        <v>44926</v>
      </c>
      <c r="AL1946" s="266">
        <v>44938</v>
      </c>
    </row>
    <row r="1947" spans="1:38">
      <c r="A1947" t="s">
        <v>38</v>
      </c>
      <c r="B1947" t="s">
        <v>39</v>
      </c>
      <c r="C1947" t="s">
        <v>40</v>
      </c>
      <c r="D1947" t="s">
        <v>41</v>
      </c>
      <c r="E1947" t="s">
        <v>1601</v>
      </c>
      <c r="F1947" t="s">
        <v>1602</v>
      </c>
      <c r="G1947" t="s">
        <v>44</v>
      </c>
      <c r="H1947" s="266">
        <v>43709</v>
      </c>
      <c r="I1947" s="266">
        <v>44834</v>
      </c>
      <c r="J1947" s="266">
        <v>44834</v>
      </c>
      <c r="K1947" t="s">
        <v>45</v>
      </c>
      <c r="L1947" t="s">
        <v>46</v>
      </c>
      <c r="M1947" t="s">
        <v>1042</v>
      </c>
      <c r="N1947" t="s">
        <v>48</v>
      </c>
      <c r="O1947">
        <v>20</v>
      </c>
      <c r="P1947" t="s">
        <v>325</v>
      </c>
      <c r="Q1947" t="s">
        <v>49</v>
      </c>
      <c r="R1947" t="s">
        <v>18</v>
      </c>
      <c r="S1947" t="s">
        <v>53</v>
      </c>
      <c r="U1947" t="s">
        <v>48</v>
      </c>
      <c r="V1947" t="s">
        <v>70</v>
      </c>
      <c r="W1947" s="92"/>
      <c r="X1947" s="92">
        <v>25.3</v>
      </c>
      <c r="Y1947" s="93"/>
      <c r="Z1947" s="93"/>
      <c r="AB1947" s="266">
        <v>44010</v>
      </c>
      <c r="AC1947" s="266">
        <v>44064</v>
      </c>
      <c r="AD1947" t="s">
        <v>54</v>
      </c>
      <c r="AF1947" t="s">
        <v>55</v>
      </c>
      <c r="AG1947" t="s">
        <v>1807</v>
      </c>
      <c r="AJ1947" s="266"/>
      <c r="AK1947" s="266">
        <v>44926</v>
      </c>
      <c r="AL1947" s="266">
        <v>44938</v>
      </c>
    </row>
    <row r="1948" spans="1:38">
      <c r="A1948" t="s">
        <v>38</v>
      </c>
      <c r="B1948" t="s">
        <v>39</v>
      </c>
      <c r="C1948" t="s">
        <v>40</v>
      </c>
      <c r="D1948" t="s">
        <v>41</v>
      </c>
      <c r="E1948" t="s">
        <v>1601</v>
      </c>
      <c r="F1948" t="s">
        <v>1602</v>
      </c>
      <c r="G1948" t="s">
        <v>44</v>
      </c>
      <c r="H1948" s="266">
        <v>43709</v>
      </c>
      <c r="I1948" s="266">
        <v>44834</v>
      </c>
      <c r="J1948" s="266">
        <v>44834</v>
      </c>
      <c r="K1948" t="s">
        <v>45</v>
      </c>
      <c r="L1948" t="s">
        <v>46</v>
      </c>
      <c r="M1948" t="s">
        <v>1042</v>
      </c>
      <c r="N1948" t="s">
        <v>48</v>
      </c>
      <c r="O1948">
        <v>20</v>
      </c>
      <c r="P1948" t="s">
        <v>327</v>
      </c>
      <c r="Q1948" t="s">
        <v>49</v>
      </c>
      <c r="R1948" t="s">
        <v>18</v>
      </c>
      <c r="S1948" t="s">
        <v>53</v>
      </c>
      <c r="U1948" t="s">
        <v>51</v>
      </c>
      <c r="V1948" t="s">
        <v>51</v>
      </c>
      <c r="W1948" s="92"/>
      <c r="X1948" s="92">
        <v>63.3</v>
      </c>
      <c r="Y1948" s="93"/>
      <c r="Z1948" s="93"/>
      <c r="AB1948" s="266">
        <v>44123</v>
      </c>
      <c r="AC1948" s="266">
        <v>44144</v>
      </c>
      <c r="AD1948" t="s">
        <v>54</v>
      </c>
      <c r="AF1948" t="s">
        <v>55</v>
      </c>
      <c r="AG1948" t="s">
        <v>1808</v>
      </c>
      <c r="AH1948" t="s">
        <v>57</v>
      </c>
      <c r="AI1948" t="s">
        <v>78</v>
      </c>
      <c r="AJ1948" s="266">
        <v>44144</v>
      </c>
      <c r="AK1948" s="266">
        <v>44926</v>
      </c>
      <c r="AL1948" s="266">
        <v>44938</v>
      </c>
    </row>
    <row r="1949" spans="1:38">
      <c r="A1949" t="s">
        <v>38</v>
      </c>
      <c r="B1949" t="s">
        <v>39</v>
      </c>
      <c r="C1949" t="s">
        <v>40</v>
      </c>
      <c r="D1949" t="s">
        <v>41</v>
      </c>
      <c r="E1949" t="s">
        <v>1601</v>
      </c>
      <c r="F1949" t="s">
        <v>1602</v>
      </c>
      <c r="G1949" t="s">
        <v>44</v>
      </c>
      <c r="H1949" s="266">
        <v>43709</v>
      </c>
      <c r="I1949" s="266">
        <v>44834</v>
      </c>
      <c r="J1949" s="266">
        <v>44834</v>
      </c>
      <c r="K1949" t="s">
        <v>45</v>
      </c>
      <c r="L1949" t="s">
        <v>46</v>
      </c>
      <c r="M1949" t="s">
        <v>1042</v>
      </c>
      <c r="N1949" t="s">
        <v>48</v>
      </c>
      <c r="O1949">
        <v>20</v>
      </c>
      <c r="P1949" t="s">
        <v>328</v>
      </c>
      <c r="Q1949" t="s">
        <v>49</v>
      </c>
      <c r="R1949" t="s">
        <v>18</v>
      </c>
      <c r="S1949" t="s">
        <v>53</v>
      </c>
      <c r="U1949" t="s">
        <v>48</v>
      </c>
      <c r="V1949" t="s">
        <v>48</v>
      </c>
      <c r="W1949" s="92"/>
      <c r="X1949" s="92">
        <v>35.6</v>
      </c>
      <c r="Y1949" s="93"/>
      <c r="Z1949" s="93"/>
      <c r="AB1949" s="266">
        <v>43816</v>
      </c>
      <c r="AC1949" s="266">
        <v>43825</v>
      </c>
      <c r="AD1949" t="s">
        <v>54</v>
      </c>
      <c r="AF1949" t="s">
        <v>55</v>
      </c>
      <c r="AG1949" t="s">
        <v>1809</v>
      </c>
      <c r="AJ1949" s="266"/>
      <c r="AK1949" s="266">
        <v>44926</v>
      </c>
      <c r="AL1949" s="266">
        <v>44938</v>
      </c>
    </row>
    <row r="1950" spans="1:38">
      <c r="A1950" t="s">
        <v>38</v>
      </c>
      <c r="B1950" t="s">
        <v>39</v>
      </c>
      <c r="C1950" t="s">
        <v>40</v>
      </c>
      <c r="D1950" t="s">
        <v>41</v>
      </c>
      <c r="E1950" t="s">
        <v>1601</v>
      </c>
      <c r="F1950" t="s">
        <v>1602</v>
      </c>
      <c r="G1950" t="s">
        <v>44</v>
      </c>
      <c r="H1950" s="266">
        <v>43709</v>
      </c>
      <c r="I1950" s="266">
        <v>44834</v>
      </c>
      <c r="J1950" s="266">
        <v>44834</v>
      </c>
      <c r="K1950" t="s">
        <v>45</v>
      </c>
      <c r="L1950" t="s">
        <v>46</v>
      </c>
      <c r="M1950" t="s">
        <v>1042</v>
      </c>
      <c r="N1950" t="s">
        <v>48</v>
      </c>
      <c r="O1950">
        <v>20</v>
      </c>
      <c r="P1950" t="s">
        <v>329</v>
      </c>
      <c r="Q1950" t="s">
        <v>49</v>
      </c>
      <c r="R1950" t="s">
        <v>18</v>
      </c>
      <c r="S1950" t="s">
        <v>53</v>
      </c>
      <c r="U1950" t="s">
        <v>48</v>
      </c>
      <c r="V1950" t="s">
        <v>48</v>
      </c>
      <c r="W1950" s="92"/>
      <c r="X1950" s="92">
        <v>39.8</v>
      </c>
      <c r="Y1950" s="93"/>
      <c r="Z1950" s="93"/>
      <c r="AB1950" s="266">
        <v>43876</v>
      </c>
      <c r="AC1950" s="266">
        <v>43888</v>
      </c>
      <c r="AD1950" t="s">
        <v>54</v>
      </c>
      <c r="AF1950" t="s">
        <v>55</v>
      </c>
      <c r="AG1950" t="s">
        <v>1810</v>
      </c>
      <c r="AJ1950" s="266"/>
      <c r="AK1950" s="266">
        <v>44926</v>
      </c>
      <c r="AL1950" s="266">
        <v>44938</v>
      </c>
    </row>
    <row r="1951" spans="1:38">
      <c r="A1951" t="s">
        <v>38</v>
      </c>
      <c r="B1951" t="s">
        <v>39</v>
      </c>
      <c r="C1951" t="s">
        <v>40</v>
      </c>
      <c r="D1951" t="s">
        <v>41</v>
      </c>
      <c r="E1951" t="s">
        <v>1601</v>
      </c>
      <c r="F1951" t="s">
        <v>1602</v>
      </c>
      <c r="G1951" t="s">
        <v>44</v>
      </c>
      <c r="H1951" s="266">
        <v>43709</v>
      </c>
      <c r="I1951" s="266">
        <v>44834</v>
      </c>
      <c r="J1951" s="266">
        <v>44834</v>
      </c>
      <c r="K1951" t="s">
        <v>45</v>
      </c>
      <c r="L1951" t="s">
        <v>46</v>
      </c>
      <c r="M1951" t="s">
        <v>1042</v>
      </c>
      <c r="N1951" t="s">
        <v>48</v>
      </c>
      <c r="O1951">
        <v>20</v>
      </c>
      <c r="P1951" t="s">
        <v>330</v>
      </c>
      <c r="Q1951" t="s">
        <v>49</v>
      </c>
      <c r="R1951" t="s">
        <v>18</v>
      </c>
      <c r="S1951" t="s">
        <v>53</v>
      </c>
      <c r="U1951" t="s">
        <v>48</v>
      </c>
      <c r="V1951" t="s">
        <v>48</v>
      </c>
      <c r="W1951" s="92"/>
      <c r="X1951" s="92">
        <v>39.8</v>
      </c>
      <c r="Y1951" s="93"/>
      <c r="Z1951" s="93"/>
      <c r="AB1951" s="266">
        <v>44070</v>
      </c>
      <c r="AC1951" s="266">
        <v>44088</v>
      </c>
      <c r="AD1951" t="s">
        <v>54</v>
      </c>
      <c r="AF1951" t="s">
        <v>55</v>
      </c>
      <c r="AG1951" t="s">
        <v>1811</v>
      </c>
      <c r="AJ1951" s="266"/>
      <c r="AK1951" s="266">
        <v>44926</v>
      </c>
      <c r="AL1951" s="266">
        <v>44938</v>
      </c>
    </row>
    <row r="1952" spans="1:38">
      <c r="A1952" t="s">
        <v>38</v>
      </c>
      <c r="B1952" t="s">
        <v>39</v>
      </c>
      <c r="C1952" t="s">
        <v>40</v>
      </c>
      <c r="D1952" t="s">
        <v>41</v>
      </c>
      <c r="E1952" t="s">
        <v>1601</v>
      </c>
      <c r="F1952" t="s">
        <v>1602</v>
      </c>
      <c r="G1952" t="s">
        <v>44</v>
      </c>
      <c r="H1952" s="266">
        <v>43709</v>
      </c>
      <c r="I1952" s="266">
        <v>44834</v>
      </c>
      <c r="J1952" s="266">
        <v>44834</v>
      </c>
      <c r="K1952" t="s">
        <v>45</v>
      </c>
      <c r="L1952" t="s">
        <v>46</v>
      </c>
      <c r="M1952" t="s">
        <v>1042</v>
      </c>
      <c r="N1952" t="s">
        <v>48</v>
      </c>
      <c r="O1952">
        <v>20</v>
      </c>
      <c r="P1952" t="s">
        <v>331</v>
      </c>
      <c r="Q1952" t="s">
        <v>49</v>
      </c>
      <c r="R1952" t="s">
        <v>18</v>
      </c>
      <c r="S1952" t="s">
        <v>53</v>
      </c>
      <c r="U1952" t="s">
        <v>48</v>
      </c>
      <c r="V1952" t="s">
        <v>48</v>
      </c>
      <c r="W1952" s="92"/>
      <c r="X1952" s="92">
        <v>39.7</v>
      </c>
      <c r="Y1952" s="93">
        <v>3243490</v>
      </c>
      <c r="Z1952" s="93">
        <v>81700</v>
      </c>
      <c r="AA1952" t="s">
        <v>1052</v>
      </c>
      <c r="AB1952" s="266">
        <v>44114</v>
      </c>
      <c r="AC1952" s="266">
        <v>44140</v>
      </c>
      <c r="AD1952" t="s">
        <v>54</v>
      </c>
      <c r="AF1952" t="s">
        <v>55</v>
      </c>
      <c r="AG1952" t="s">
        <v>1812</v>
      </c>
      <c r="AH1952" t="s">
        <v>57</v>
      </c>
      <c r="AI1952" t="s">
        <v>78</v>
      </c>
      <c r="AJ1952" s="266">
        <v>44140</v>
      </c>
      <c r="AK1952" s="266">
        <v>44926</v>
      </c>
      <c r="AL1952" s="266">
        <v>44938</v>
      </c>
    </row>
    <row r="1953" spans="1:38">
      <c r="A1953" t="s">
        <v>38</v>
      </c>
      <c r="B1953" t="s">
        <v>39</v>
      </c>
      <c r="C1953" t="s">
        <v>40</v>
      </c>
      <c r="D1953" t="s">
        <v>41</v>
      </c>
      <c r="E1953" t="s">
        <v>1601</v>
      </c>
      <c r="F1953" t="s">
        <v>1602</v>
      </c>
      <c r="G1953" t="s">
        <v>44</v>
      </c>
      <c r="H1953" s="266">
        <v>43709</v>
      </c>
      <c r="I1953" s="266">
        <v>44834</v>
      </c>
      <c r="J1953" s="266">
        <v>44834</v>
      </c>
      <c r="K1953" t="s">
        <v>45</v>
      </c>
      <c r="L1953" t="s">
        <v>46</v>
      </c>
      <c r="M1953" t="s">
        <v>1042</v>
      </c>
      <c r="N1953" t="s">
        <v>48</v>
      </c>
      <c r="O1953">
        <v>20</v>
      </c>
      <c r="P1953" t="s">
        <v>332</v>
      </c>
      <c r="Q1953" t="s">
        <v>49</v>
      </c>
      <c r="R1953" t="s">
        <v>18</v>
      </c>
      <c r="S1953" t="s">
        <v>53</v>
      </c>
      <c r="T1953" t="s">
        <v>51</v>
      </c>
      <c r="U1953" t="s">
        <v>51</v>
      </c>
      <c r="V1953" t="s">
        <v>51</v>
      </c>
      <c r="W1953" s="92">
        <v>51.6</v>
      </c>
      <c r="X1953" s="92">
        <v>50.7</v>
      </c>
      <c r="Y1953" s="93">
        <v>3947400</v>
      </c>
      <c r="Z1953" s="93">
        <v>76500</v>
      </c>
      <c r="AA1953" t="s">
        <v>61</v>
      </c>
      <c r="AB1953" s="266">
        <v>44176</v>
      </c>
      <c r="AC1953" s="266">
        <v>44189</v>
      </c>
      <c r="AD1953" t="s">
        <v>54</v>
      </c>
      <c r="AF1953" t="s">
        <v>55</v>
      </c>
      <c r="AG1953" t="s">
        <v>1813</v>
      </c>
      <c r="AH1953" t="s">
        <v>57</v>
      </c>
      <c r="AI1953" t="s">
        <v>128</v>
      </c>
      <c r="AJ1953" s="266">
        <v>44189</v>
      </c>
      <c r="AK1953" s="266">
        <v>44926</v>
      </c>
      <c r="AL1953" s="266">
        <v>44938</v>
      </c>
    </row>
    <row r="1954" spans="1:38">
      <c r="A1954" t="s">
        <v>38</v>
      </c>
      <c r="B1954" t="s">
        <v>39</v>
      </c>
      <c r="C1954" t="s">
        <v>40</v>
      </c>
      <c r="D1954" t="s">
        <v>41</v>
      </c>
      <c r="E1954" t="s">
        <v>1601</v>
      </c>
      <c r="F1954" t="s">
        <v>1602</v>
      </c>
      <c r="G1954" t="s">
        <v>44</v>
      </c>
      <c r="H1954" s="266">
        <v>43709</v>
      </c>
      <c r="I1954" s="266">
        <v>44834</v>
      </c>
      <c r="J1954" s="266">
        <v>44834</v>
      </c>
      <c r="K1954" t="s">
        <v>45</v>
      </c>
      <c r="L1954" t="s">
        <v>46</v>
      </c>
      <c r="M1954" t="s">
        <v>1042</v>
      </c>
      <c r="N1954" t="s">
        <v>48</v>
      </c>
      <c r="O1954">
        <v>20</v>
      </c>
      <c r="P1954" t="s">
        <v>333</v>
      </c>
      <c r="Q1954" t="s">
        <v>49</v>
      </c>
      <c r="R1954" t="s">
        <v>18</v>
      </c>
      <c r="S1954" t="s">
        <v>53</v>
      </c>
      <c r="U1954" t="s">
        <v>51</v>
      </c>
      <c r="V1954" t="s">
        <v>51</v>
      </c>
      <c r="W1954" s="92"/>
      <c r="X1954" s="92">
        <v>56.9</v>
      </c>
      <c r="Y1954" s="93"/>
      <c r="Z1954" s="93"/>
      <c r="AB1954" s="266">
        <v>44092</v>
      </c>
      <c r="AC1954" s="266">
        <v>44112</v>
      </c>
      <c r="AD1954" t="s">
        <v>54</v>
      </c>
      <c r="AF1954" t="s">
        <v>55</v>
      </c>
      <c r="AG1954" t="s">
        <v>1814</v>
      </c>
      <c r="AH1954" t="s">
        <v>57</v>
      </c>
      <c r="AI1954" t="s">
        <v>128</v>
      </c>
      <c r="AJ1954" s="266">
        <v>44112</v>
      </c>
      <c r="AK1954" s="266">
        <v>44926</v>
      </c>
      <c r="AL1954" s="266">
        <v>44938</v>
      </c>
    </row>
    <row r="1955" spans="1:38">
      <c r="A1955" t="s">
        <v>38</v>
      </c>
      <c r="B1955" t="s">
        <v>39</v>
      </c>
      <c r="C1955" t="s">
        <v>40</v>
      </c>
      <c r="D1955" t="s">
        <v>41</v>
      </c>
      <c r="E1955" t="s">
        <v>1601</v>
      </c>
      <c r="F1955" t="s">
        <v>1602</v>
      </c>
      <c r="G1955" t="s">
        <v>44</v>
      </c>
      <c r="H1955" s="266">
        <v>43709</v>
      </c>
      <c r="I1955" s="266">
        <v>44834</v>
      </c>
      <c r="J1955" s="266">
        <v>44834</v>
      </c>
      <c r="K1955" t="s">
        <v>45</v>
      </c>
      <c r="L1955" t="s">
        <v>46</v>
      </c>
      <c r="M1955" t="s">
        <v>1042</v>
      </c>
      <c r="N1955" t="s">
        <v>48</v>
      </c>
      <c r="O1955">
        <v>20</v>
      </c>
      <c r="P1955" t="s">
        <v>334</v>
      </c>
      <c r="Q1955" t="s">
        <v>49</v>
      </c>
      <c r="R1955" t="s">
        <v>18</v>
      </c>
      <c r="S1955" t="s">
        <v>53</v>
      </c>
      <c r="T1955" t="s">
        <v>60</v>
      </c>
      <c r="U1955" t="s">
        <v>60</v>
      </c>
      <c r="V1955" t="s">
        <v>60</v>
      </c>
      <c r="W1955" s="92">
        <v>72.2</v>
      </c>
      <c r="X1955" s="92">
        <v>70.5</v>
      </c>
      <c r="Y1955" s="93">
        <v>4721880</v>
      </c>
      <c r="Z1955" s="93">
        <v>65400</v>
      </c>
      <c r="AA1955" t="s">
        <v>61</v>
      </c>
      <c r="AB1955" s="266">
        <v>44176</v>
      </c>
      <c r="AC1955" s="266">
        <v>44235</v>
      </c>
      <c r="AD1955" t="s">
        <v>54</v>
      </c>
      <c r="AF1955" t="s">
        <v>55</v>
      </c>
      <c r="AG1955" t="s">
        <v>1815</v>
      </c>
      <c r="AH1955" t="s">
        <v>57</v>
      </c>
      <c r="AI1955" t="s">
        <v>78</v>
      </c>
      <c r="AJ1955" s="266">
        <v>44235</v>
      </c>
      <c r="AK1955" s="266">
        <v>44926</v>
      </c>
      <c r="AL1955" s="266">
        <v>44938</v>
      </c>
    </row>
    <row r="1956" spans="1:38">
      <c r="A1956" t="s">
        <v>38</v>
      </c>
      <c r="B1956" t="s">
        <v>39</v>
      </c>
      <c r="C1956" t="s">
        <v>40</v>
      </c>
      <c r="D1956" t="s">
        <v>41</v>
      </c>
      <c r="E1956" t="s">
        <v>1601</v>
      </c>
      <c r="F1956" t="s">
        <v>1602</v>
      </c>
      <c r="G1956" t="s">
        <v>44</v>
      </c>
      <c r="H1956" s="266">
        <v>43709</v>
      </c>
      <c r="I1956" s="266">
        <v>44834</v>
      </c>
      <c r="J1956" s="266">
        <v>44834</v>
      </c>
      <c r="K1956" t="s">
        <v>45</v>
      </c>
      <c r="L1956" t="s">
        <v>46</v>
      </c>
      <c r="M1956" t="s">
        <v>1042</v>
      </c>
      <c r="N1956" t="s">
        <v>48</v>
      </c>
      <c r="O1956">
        <v>20</v>
      </c>
      <c r="P1956" t="s">
        <v>335</v>
      </c>
      <c r="Q1956" t="s">
        <v>49</v>
      </c>
      <c r="R1956" t="s">
        <v>18</v>
      </c>
      <c r="S1956" t="s">
        <v>53</v>
      </c>
      <c r="U1956" t="s">
        <v>51</v>
      </c>
      <c r="V1956" t="s">
        <v>51</v>
      </c>
      <c r="W1956" s="92"/>
      <c r="X1956" s="92">
        <v>50.7</v>
      </c>
      <c r="Y1956" s="93"/>
      <c r="Z1956" s="93"/>
      <c r="AB1956" s="266">
        <v>43907</v>
      </c>
      <c r="AC1956" s="266">
        <v>43920</v>
      </c>
      <c r="AD1956" t="s">
        <v>54</v>
      </c>
      <c r="AF1956" t="s">
        <v>55</v>
      </c>
      <c r="AG1956" t="s">
        <v>1816</v>
      </c>
      <c r="AJ1956" s="266"/>
      <c r="AK1956" s="266">
        <v>44926</v>
      </c>
      <c r="AL1956" s="266">
        <v>44938</v>
      </c>
    </row>
    <row r="1957" spans="1:38">
      <c r="A1957" t="s">
        <v>38</v>
      </c>
      <c r="B1957" t="s">
        <v>39</v>
      </c>
      <c r="C1957" t="s">
        <v>40</v>
      </c>
      <c r="D1957" t="s">
        <v>41</v>
      </c>
      <c r="E1957" t="s">
        <v>1601</v>
      </c>
      <c r="F1957" t="s">
        <v>1602</v>
      </c>
      <c r="G1957" t="s">
        <v>44</v>
      </c>
      <c r="H1957" s="266">
        <v>43709</v>
      </c>
      <c r="I1957" s="266">
        <v>44834</v>
      </c>
      <c r="J1957" s="266">
        <v>44834</v>
      </c>
      <c r="K1957" t="s">
        <v>45</v>
      </c>
      <c r="L1957" t="s">
        <v>46</v>
      </c>
      <c r="M1957" t="s">
        <v>1042</v>
      </c>
      <c r="N1957" t="s">
        <v>48</v>
      </c>
      <c r="O1957">
        <v>21</v>
      </c>
      <c r="P1957" t="s">
        <v>336</v>
      </c>
      <c r="Q1957" t="s">
        <v>49</v>
      </c>
      <c r="R1957" t="s">
        <v>18</v>
      </c>
      <c r="S1957" t="s">
        <v>53</v>
      </c>
      <c r="U1957" t="s">
        <v>51</v>
      </c>
      <c r="V1957" t="s">
        <v>51</v>
      </c>
      <c r="W1957" s="92"/>
      <c r="X1957" s="92">
        <v>50.8</v>
      </c>
      <c r="Y1957" s="93"/>
      <c r="Z1957" s="93"/>
      <c r="AB1957" s="266">
        <v>44026</v>
      </c>
      <c r="AC1957" s="266">
        <v>44036</v>
      </c>
      <c r="AD1957" t="s">
        <v>54</v>
      </c>
      <c r="AF1957" t="s">
        <v>55</v>
      </c>
      <c r="AG1957" t="s">
        <v>1817</v>
      </c>
      <c r="AJ1957" s="266"/>
      <c r="AK1957" s="266">
        <v>44926</v>
      </c>
      <c r="AL1957" s="266">
        <v>44938</v>
      </c>
    </row>
    <row r="1958" spans="1:38">
      <c r="A1958" t="s">
        <v>38</v>
      </c>
      <c r="B1958" t="s">
        <v>39</v>
      </c>
      <c r="C1958" t="s">
        <v>40</v>
      </c>
      <c r="D1958" t="s">
        <v>41</v>
      </c>
      <c r="E1958" t="s">
        <v>1601</v>
      </c>
      <c r="F1958" t="s">
        <v>1602</v>
      </c>
      <c r="G1958" t="s">
        <v>44</v>
      </c>
      <c r="H1958" s="266">
        <v>43709</v>
      </c>
      <c r="I1958" s="266">
        <v>44834</v>
      </c>
      <c r="J1958" s="266">
        <v>44834</v>
      </c>
      <c r="K1958" t="s">
        <v>45</v>
      </c>
      <c r="L1958" t="s">
        <v>46</v>
      </c>
      <c r="M1958" t="s">
        <v>1042</v>
      </c>
      <c r="N1958" t="s">
        <v>48</v>
      </c>
      <c r="O1958">
        <v>21</v>
      </c>
      <c r="P1958" t="s">
        <v>337</v>
      </c>
      <c r="Q1958" t="s">
        <v>49</v>
      </c>
      <c r="R1958" t="s">
        <v>18</v>
      </c>
      <c r="S1958" t="s">
        <v>53</v>
      </c>
      <c r="U1958" t="s">
        <v>48</v>
      </c>
      <c r="V1958" t="s">
        <v>70</v>
      </c>
      <c r="W1958" s="92"/>
      <c r="X1958" s="92">
        <v>25.3</v>
      </c>
      <c r="Y1958" s="93"/>
      <c r="Z1958" s="93"/>
      <c r="AB1958" s="266">
        <v>43864</v>
      </c>
      <c r="AC1958" s="266">
        <v>43880</v>
      </c>
      <c r="AD1958" t="s">
        <v>54</v>
      </c>
      <c r="AF1958" t="s">
        <v>55</v>
      </c>
      <c r="AG1958" t="s">
        <v>1818</v>
      </c>
      <c r="AJ1958" s="266"/>
      <c r="AK1958" s="266">
        <v>44926</v>
      </c>
      <c r="AL1958" s="266">
        <v>44938</v>
      </c>
    </row>
    <row r="1959" spans="1:38">
      <c r="A1959" t="s">
        <v>38</v>
      </c>
      <c r="B1959" t="s">
        <v>39</v>
      </c>
      <c r="C1959" t="s">
        <v>40</v>
      </c>
      <c r="D1959" t="s">
        <v>41</v>
      </c>
      <c r="E1959" t="s">
        <v>1601</v>
      </c>
      <c r="F1959" t="s">
        <v>1602</v>
      </c>
      <c r="G1959" t="s">
        <v>44</v>
      </c>
      <c r="H1959" s="266">
        <v>43709</v>
      </c>
      <c r="I1959" s="266">
        <v>44834</v>
      </c>
      <c r="J1959" s="266">
        <v>44834</v>
      </c>
      <c r="K1959" t="s">
        <v>45</v>
      </c>
      <c r="L1959" t="s">
        <v>46</v>
      </c>
      <c r="M1959" t="s">
        <v>1042</v>
      </c>
      <c r="N1959" t="s">
        <v>48</v>
      </c>
      <c r="O1959">
        <v>21</v>
      </c>
      <c r="P1959" t="s">
        <v>339</v>
      </c>
      <c r="Q1959" t="s">
        <v>49</v>
      </c>
      <c r="R1959" t="s">
        <v>18</v>
      </c>
      <c r="S1959" t="s">
        <v>53</v>
      </c>
      <c r="U1959" t="s">
        <v>51</v>
      </c>
      <c r="V1959" t="s">
        <v>51</v>
      </c>
      <c r="W1959" s="92"/>
      <c r="X1959" s="92">
        <v>63.3</v>
      </c>
      <c r="Y1959" s="93"/>
      <c r="Z1959" s="93"/>
      <c r="AB1959" s="266">
        <v>43808</v>
      </c>
      <c r="AC1959" s="266">
        <v>43825</v>
      </c>
      <c r="AD1959" t="s">
        <v>54</v>
      </c>
      <c r="AF1959" t="s">
        <v>55</v>
      </c>
      <c r="AG1959" t="s">
        <v>1819</v>
      </c>
      <c r="AJ1959" s="266"/>
      <c r="AK1959" s="266">
        <v>44926</v>
      </c>
      <c r="AL1959" s="266">
        <v>44938</v>
      </c>
    </row>
    <row r="1960" spans="1:38">
      <c r="A1960" t="s">
        <v>38</v>
      </c>
      <c r="B1960" t="s">
        <v>39</v>
      </c>
      <c r="C1960" t="s">
        <v>40</v>
      </c>
      <c r="D1960" t="s">
        <v>41</v>
      </c>
      <c r="E1960" t="s">
        <v>1601</v>
      </c>
      <c r="F1960" t="s">
        <v>1602</v>
      </c>
      <c r="G1960" t="s">
        <v>44</v>
      </c>
      <c r="H1960" s="266">
        <v>43709</v>
      </c>
      <c r="I1960" s="266">
        <v>44834</v>
      </c>
      <c r="J1960" s="266">
        <v>44834</v>
      </c>
      <c r="K1960" t="s">
        <v>45</v>
      </c>
      <c r="L1960" t="s">
        <v>46</v>
      </c>
      <c r="M1960" t="s">
        <v>1042</v>
      </c>
      <c r="N1960" t="s">
        <v>48</v>
      </c>
      <c r="O1960">
        <v>21</v>
      </c>
      <c r="P1960" t="s">
        <v>340</v>
      </c>
      <c r="Q1960" t="s">
        <v>49</v>
      </c>
      <c r="R1960" t="s">
        <v>18</v>
      </c>
      <c r="S1960" t="s">
        <v>53</v>
      </c>
      <c r="U1960" t="s">
        <v>48</v>
      </c>
      <c r="V1960" t="s">
        <v>48</v>
      </c>
      <c r="W1960" s="92"/>
      <c r="X1960" s="92">
        <v>35.6</v>
      </c>
      <c r="Y1960" s="93"/>
      <c r="Z1960" s="93"/>
      <c r="AB1960" s="266">
        <v>43874</v>
      </c>
      <c r="AC1960" s="266">
        <v>43878</v>
      </c>
      <c r="AD1960" t="s">
        <v>54</v>
      </c>
      <c r="AF1960" t="s">
        <v>55</v>
      </c>
      <c r="AG1960" t="s">
        <v>1820</v>
      </c>
      <c r="AH1960" t="s">
        <v>57</v>
      </c>
      <c r="AI1960" t="s">
        <v>78</v>
      </c>
      <c r="AJ1960" s="266">
        <v>43878</v>
      </c>
      <c r="AK1960" s="266">
        <v>44926</v>
      </c>
      <c r="AL1960" s="266">
        <v>44938</v>
      </c>
    </row>
    <row r="1961" spans="1:38">
      <c r="A1961" t="s">
        <v>38</v>
      </c>
      <c r="B1961" t="s">
        <v>39</v>
      </c>
      <c r="C1961" t="s">
        <v>40</v>
      </c>
      <c r="D1961" t="s">
        <v>41</v>
      </c>
      <c r="E1961" t="s">
        <v>1601</v>
      </c>
      <c r="F1961" t="s">
        <v>1602</v>
      </c>
      <c r="G1961" t="s">
        <v>44</v>
      </c>
      <c r="H1961" s="266">
        <v>43709</v>
      </c>
      <c r="I1961" s="266">
        <v>44834</v>
      </c>
      <c r="J1961" s="266">
        <v>44834</v>
      </c>
      <c r="K1961" t="s">
        <v>45</v>
      </c>
      <c r="L1961" t="s">
        <v>46</v>
      </c>
      <c r="M1961" t="s">
        <v>1042</v>
      </c>
      <c r="N1961" t="s">
        <v>48</v>
      </c>
      <c r="O1961">
        <v>21</v>
      </c>
      <c r="P1961" t="s">
        <v>341</v>
      </c>
      <c r="Q1961" t="s">
        <v>49</v>
      </c>
      <c r="R1961" t="s">
        <v>18</v>
      </c>
      <c r="S1961" t="s">
        <v>53</v>
      </c>
      <c r="U1961" t="s">
        <v>48</v>
      </c>
      <c r="V1961" t="s">
        <v>48</v>
      </c>
      <c r="W1961" s="92"/>
      <c r="X1961" s="92">
        <v>39.8</v>
      </c>
      <c r="Y1961" s="93">
        <v>3211860</v>
      </c>
      <c r="Z1961" s="93">
        <v>80700</v>
      </c>
      <c r="AA1961" t="s">
        <v>1052</v>
      </c>
      <c r="AB1961" s="266">
        <v>44117</v>
      </c>
      <c r="AC1961" s="266">
        <v>44131</v>
      </c>
      <c r="AD1961" t="s">
        <v>54</v>
      </c>
      <c r="AF1961" t="s">
        <v>55</v>
      </c>
      <c r="AG1961" t="s">
        <v>1821</v>
      </c>
      <c r="AJ1961" s="266"/>
      <c r="AK1961" s="266">
        <v>44926</v>
      </c>
      <c r="AL1961" s="266">
        <v>44938</v>
      </c>
    </row>
    <row r="1962" spans="1:38">
      <c r="A1962" t="s">
        <v>38</v>
      </c>
      <c r="B1962" t="s">
        <v>39</v>
      </c>
      <c r="C1962" t="s">
        <v>40</v>
      </c>
      <c r="D1962" t="s">
        <v>41</v>
      </c>
      <c r="E1962" t="s">
        <v>1601</v>
      </c>
      <c r="F1962" t="s">
        <v>1602</v>
      </c>
      <c r="G1962" t="s">
        <v>44</v>
      </c>
      <c r="H1962" s="266">
        <v>43709</v>
      </c>
      <c r="I1962" s="266">
        <v>44834</v>
      </c>
      <c r="J1962" s="266">
        <v>44834</v>
      </c>
      <c r="K1962" t="s">
        <v>45</v>
      </c>
      <c r="L1962" t="s">
        <v>46</v>
      </c>
      <c r="M1962" t="s">
        <v>1042</v>
      </c>
      <c r="N1962" t="s">
        <v>48</v>
      </c>
      <c r="O1962">
        <v>21</v>
      </c>
      <c r="P1962" t="s">
        <v>342</v>
      </c>
      <c r="Q1962" t="s">
        <v>49</v>
      </c>
      <c r="R1962" t="s">
        <v>18</v>
      </c>
      <c r="S1962" t="s">
        <v>53</v>
      </c>
      <c r="U1962" t="s">
        <v>48</v>
      </c>
      <c r="V1962" t="s">
        <v>48</v>
      </c>
      <c r="W1962" s="92"/>
      <c r="X1962" s="92">
        <v>39.8</v>
      </c>
      <c r="Y1962" s="93"/>
      <c r="Z1962" s="93"/>
      <c r="AB1962" s="266">
        <v>43948</v>
      </c>
      <c r="AC1962" s="266">
        <v>43963</v>
      </c>
      <c r="AD1962" t="s">
        <v>54</v>
      </c>
      <c r="AF1962" t="s">
        <v>55</v>
      </c>
      <c r="AG1962" t="s">
        <v>1822</v>
      </c>
      <c r="AH1962" t="s">
        <v>57</v>
      </c>
      <c r="AI1962" t="s">
        <v>88</v>
      </c>
      <c r="AJ1962" s="266">
        <v>43963</v>
      </c>
      <c r="AK1962" s="266">
        <v>44926</v>
      </c>
      <c r="AL1962" s="266">
        <v>44938</v>
      </c>
    </row>
    <row r="1963" spans="1:38">
      <c r="A1963" t="s">
        <v>38</v>
      </c>
      <c r="B1963" t="s">
        <v>39</v>
      </c>
      <c r="C1963" t="s">
        <v>40</v>
      </c>
      <c r="D1963" t="s">
        <v>41</v>
      </c>
      <c r="E1963" t="s">
        <v>1601</v>
      </c>
      <c r="F1963" t="s">
        <v>1602</v>
      </c>
      <c r="G1963" t="s">
        <v>44</v>
      </c>
      <c r="H1963" s="266">
        <v>43709</v>
      </c>
      <c r="I1963" s="266">
        <v>44834</v>
      </c>
      <c r="J1963" s="266">
        <v>44834</v>
      </c>
      <c r="K1963" t="s">
        <v>45</v>
      </c>
      <c r="L1963" t="s">
        <v>46</v>
      </c>
      <c r="M1963" t="s">
        <v>1042</v>
      </c>
      <c r="N1963" t="s">
        <v>48</v>
      </c>
      <c r="O1963">
        <v>21</v>
      </c>
      <c r="P1963" t="s">
        <v>343</v>
      </c>
      <c r="Q1963" t="s">
        <v>49</v>
      </c>
      <c r="R1963" t="s">
        <v>18</v>
      </c>
      <c r="S1963" t="s">
        <v>53</v>
      </c>
      <c r="T1963" t="s">
        <v>48</v>
      </c>
      <c r="U1963" t="s">
        <v>48</v>
      </c>
      <c r="V1963" t="s">
        <v>48</v>
      </c>
      <c r="W1963" s="92">
        <v>40.6</v>
      </c>
      <c r="X1963" s="92">
        <v>39.7</v>
      </c>
      <c r="Y1963" s="93">
        <v>3276420</v>
      </c>
      <c r="Z1963" s="93">
        <v>80700</v>
      </c>
      <c r="AA1963" t="s">
        <v>61</v>
      </c>
      <c r="AB1963" s="266">
        <v>44139</v>
      </c>
      <c r="AC1963" s="266">
        <v>44154</v>
      </c>
      <c r="AD1963" t="s">
        <v>54</v>
      </c>
      <c r="AF1963" t="s">
        <v>55</v>
      </c>
      <c r="AG1963" t="s">
        <v>1823</v>
      </c>
      <c r="AH1963" t="s">
        <v>57</v>
      </c>
      <c r="AI1963" t="s">
        <v>78</v>
      </c>
      <c r="AJ1963" s="266">
        <v>44154</v>
      </c>
      <c r="AK1963" s="266">
        <v>44926</v>
      </c>
      <c r="AL1963" s="266">
        <v>44938</v>
      </c>
    </row>
    <row r="1964" spans="1:38">
      <c r="A1964" t="s">
        <v>38</v>
      </c>
      <c r="B1964" t="s">
        <v>39</v>
      </c>
      <c r="C1964" t="s">
        <v>40</v>
      </c>
      <c r="D1964" t="s">
        <v>41</v>
      </c>
      <c r="E1964" t="s">
        <v>1601</v>
      </c>
      <c r="F1964" t="s">
        <v>1602</v>
      </c>
      <c r="G1964" t="s">
        <v>44</v>
      </c>
      <c r="H1964" s="266">
        <v>43709</v>
      </c>
      <c r="I1964" s="266">
        <v>44834</v>
      </c>
      <c r="J1964" s="266">
        <v>44834</v>
      </c>
      <c r="K1964" t="s">
        <v>45</v>
      </c>
      <c r="L1964" t="s">
        <v>46</v>
      </c>
      <c r="M1964" t="s">
        <v>1042</v>
      </c>
      <c r="N1964" t="s">
        <v>48</v>
      </c>
      <c r="O1964">
        <v>21</v>
      </c>
      <c r="P1964" t="s">
        <v>344</v>
      </c>
      <c r="Q1964" t="s">
        <v>49</v>
      </c>
      <c r="R1964" t="s">
        <v>18</v>
      </c>
      <c r="S1964" t="s">
        <v>53</v>
      </c>
      <c r="U1964" t="s">
        <v>51</v>
      </c>
      <c r="V1964" t="s">
        <v>51</v>
      </c>
      <c r="W1964" s="92"/>
      <c r="X1964" s="92">
        <v>50.7</v>
      </c>
      <c r="Y1964" s="93"/>
      <c r="Z1964" s="93"/>
      <c r="AB1964" s="266">
        <v>43894</v>
      </c>
      <c r="AC1964" s="266">
        <v>43914</v>
      </c>
      <c r="AD1964" t="s">
        <v>54</v>
      </c>
      <c r="AF1964" t="s">
        <v>55</v>
      </c>
      <c r="AG1964" t="s">
        <v>1824</v>
      </c>
      <c r="AJ1964" s="266"/>
      <c r="AK1964" s="266">
        <v>44926</v>
      </c>
      <c r="AL1964" s="266">
        <v>44938</v>
      </c>
    </row>
    <row r="1965" spans="1:38">
      <c r="A1965" t="s">
        <v>38</v>
      </c>
      <c r="B1965" t="s">
        <v>39</v>
      </c>
      <c r="C1965" t="s">
        <v>40</v>
      </c>
      <c r="D1965" t="s">
        <v>41</v>
      </c>
      <c r="E1965" t="s">
        <v>1601</v>
      </c>
      <c r="F1965" t="s">
        <v>1602</v>
      </c>
      <c r="G1965" t="s">
        <v>44</v>
      </c>
      <c r="H1965" s="266">
        <v>43709</v>
      </c>
      <c r="I1965" s="266">
        <v>44834</v>
      </c>
      <c r="J1965" s="266">
        <v>44834</v>
      </c>
      <c r="K1965" t="s">
        <v>45</v>
      </c>
      <c r="L1965" t="s">
        <v>46</v>
      </c>
      <c r="M1965" t="s">
        <v>1042</v>
      </c>
      <c r="N1965" t="s">
        <v>48</v>
      </c>
      <c r="O1965">
        <v>21</v>
      </c>
      <c r="P1965" t="s">
        <v>346</v>
      </c>
      <c r="Q1965" t="s">
        <v>49</v>
      </c>
      <c r="R1965" t="s">
        <v>18</v>
      </c>
      <c r="S1965" t="s">
        <v>53</v>
      </c>
      <c r="U1965" t="s">
        <v>51</v>
      </c>
      <c r="V1965" t="s">
        <v>51</v>
      </c>
      <c r="W1965" s="92"/>
      <c r="X1965" s="92">
        <v>56.9</v>
      </c>
      <c r="Y1965" s="93"/>
      <c r="Z1965" s="93"/>
      <c r="AB1965" s="266">
        <v>43912</v>
      </c>
      <c r="AC1965" s="266">
        <v>43923</v>
      </c>
      <c r="AD1965" t="s">
        <v>54</v>
      </c>
      <c r="AF1965" t="s">
        <v>55</v>
      </c>
      <c r="AG1965" t="s">
        <v>1825</v>
      </c>
      <c r="AH1965" t="s">
        <v>57</v>
      </c>
      <c r="AI1965" t="s">
        <v>88</v>
      </c>
      <c r="AJ1965" s="266">
        <v>43923</v>
      </c>
      <c r="AK1965" s="266">
        <v>44926</v>
      </c>
      <c r="AL1965" s="266">
        <v>44938</v>
      </c>
    </row>
    <row r="1966" spans="1:38">
      <c r="A1966" t="s">
        <v>38</v>
      </c>
      <c r="B1966" t="s">
        <v>39</v>
      </c>
      <c r="C1966" t="s">
        <v>40</v>
      </c>
      <c r="D1966" t="s">
        <v>41</v>
      </c>
      <c r="E1966" t="s">
        <v>1601</v>
      </c>
      <c r="F1966" t="s">
        <v>1602</v>
      </c>
      <c r="G1966" t="s">
        <v>44</v>
      </c>
      <c r="H1966" s="266">
        <v>43709</v>
      </c>
      <c r="I1966" s="266">
        <v>44834</v>
      </c>
      <c r="J1966" s="266">
        <v>44834</v>
      </c>
      <c r="K1966" t="s">
        <v>45</v>
      </c>
      <c r="L1966" t="s">
        <v>46</v>
      </c>
      <c r="M1966" t="s">
        <v>1042</v>
      </c>
      <c r="N1966" t="s">
        <v>48</v>
      </c>
      <c r="O1966">
        <v>21</v>
      </c>
      <c r="P1966" t="s">
        <v>347</v>
      </c>
      <c r="Q1966" t="s">
        <v>49</v>
      </c>
      <c r="R1966" t="s">
        <v>18</v>
      </c>
      <c r="S1966" t="s">
        <v>53</v>
      </c>
      <c r="T1966" t="s">
        <v>60</v>
      </c>
      <c r="U1966" t="s">
        <v>60</v>
      </c>
      <c r="V1966" t="s">
        <v>60</v>
      </c>
      <c r="W1966" s="92">
        <v>72.2</v>
      </c>
      <c r="X1966" s="92">
        <v>70.5</v>
      </c>
      <c r="Y1966" s="93">
        <v>4743540</v>
      </c>
      <c r="Z1966" s="93">
        <v>65700</v>
      </c>
      <c r="AA1966" t="s">
        <v>61</v>
      </c>
      <c r="AB1966" s="266">
        <v>44187</v>
      </c>
      <c r="AC1966" s="266">
        <v>44218</v>
      </c>
      <c r="AD1966" t="s">
        <v>54</v>
      </c>
      <c r="AF1966" t="s">
        <v>55</v>
      </c>
      <c r="AG1966" t="s">
        <v>1826</v>
      </c>
      <c r="AJ1966" s="266"/>
      <c r="AK1966" s="266">
        <v>44926</v>
      </c>
      <c r="AL1966" s="266">
        <v>44938</v>
      </c>
    </row>
    <row r="1967" spans="1:38">
      <c r="A1967" t="s">
        <v>38</v>
      </c>
      <c r="B1967" t="s">
        <v>39</v>
      </c>
      <c r="C1967" t="s">
        <v>40</v>
      </c>
      <c r="D1967" t="s">
        <v>41</v>
      </c>
      <c r="E1967" t="s">
        <v>1601</v>
      </c>
      <c r="F1967" t="s">
        <v>1602</v>
      </c>
      <c r="G1967" t="s">
        <v>44</v>
      </c>
      <c r="H1967" s="266">
        <v>43709</v>
      </c>
      <c r="I1967" s="266">
        <v>44834</v>
      </c>
      <c r="J1967" s="266">
        <v>44834</v>
      </c>
      <c r="K1967" t="s">
        <v>45</v>
      </c>
      <c r="L1967" t="s">
        <v>46</v>
      </c>
      <c r="M1967" t="s">
        <v>1042</v>
      </c>
      <c r="N1967" t="s">
        <v>48</v>
      </c>
      <c r="O1967">
        <v>21</v>
      </c>
      <c r="P1967" t="s">
        <v>348</v>
      </c>
      <c r="Q1967" t="s">
        <v>49</v>
      </c>
      <c r="R1967" t="s">
        <v>18</v>
      </c>
      <c r="S1967" t="s">
        <v>53</v>
      </c>
      <c r="U1967" t="s">
        <v>51</v>
      </c>
      <c r="V1967" t="s">
        <v>51</v>
      </c>
      <c r="W1967" s="92"/>
      <c r="X1967" s="92">
        <v>50.7</v>
      </c>
      <c r="Y1967" s="93"/>
      <c r="Z1967" s="93"/>
      <c r="AB1967" s="266">
        <v>43864</v>
      </c>
      <c r="AC1967" s="266">
        <v>43882</v>
      </c>
      <c r="AD1967" t="s">
        <v>54</v>
      </c>
      <c r="AF1967" t="s">
        <v>55</v>
      </c>
      <c r="AG1967" t="s">
        <v>1827</v>
      </c>
      <c r="AH1967" t="s">
        <v>57</v>
      </c>
      <c r="AI1967" t="s">
        <v>88</v>
      </c>
      <c r="AJ1967" s="266">
        <v>43882</v>
      </c>
      <c r="AK1967" s="266">
        <v>44926</v>
      </c>
      <c r="AL1967" s="266">
        <v>44938</v>
      </c>
    </row>
    <row r="1968" spans="1:38">
      <c r="A1968" t="s">
        <v>38</v>
      </c>
      <c r="B1968" t="s">
        <v>39</v>
      </c>
      <c r="C1968" t="s">
        <v>40</v>
      </c>
      <c r="D1968" t="s">
        <v>41</v>
      </c>
      <c r="E1968" t="s">
        <v>1601</v>
      </c>
      <c r="F1968" t="s">
        <v>1602</v>
      </c>
      <c r="G1968" t="s">
        <v>44</v>
      </c>
      <c r="H1968" s="266">
        <v>43709</v>
      </c>
      <c r="I1968" s="266">
        <v>44834</v>
      </c>
      <c r="J1968" s="266">
        <v>44834</v>
      </c>
      <c r="K1968" t="s">
        <v>45</v>
      </c>
      <c r="L1968" t="s">
        <v>46</v>
      </c>
      <c r="M1968" t="s">
        <v>1042</v>
      </c>
      <c r="N1968" t="s">
        <v>48</v>
      </c>
      <c r="O1968">
        <v>22</v>
      </c>
      <c r="P1968" t="s">
        <v>349</v>
      </c>
      <c r="Q1968" t="s">
        <v>49</v>
      </c>
      <c r="R1968" t="s">
        <v>18</v>
      </c>
      <c r="S1968" t="s">
        <v>53</v>
      </c>
      <c r="T1968" t="s">
        <v>51</v>
      </c>
      <c r="U1968" t="s">
        <v>51</v>
      </c>
      <c r="V1968" t="s">
        <v>51</v>
      </c>
      <c r="W1968" s="92">
        <v>52</v>
      </c>
      <c r="X1968" s="92">
        <v>50.8</v>
      </c>
      <c r="Y1968" s="93">
        <v>5922800</v>
      </c>
      <c r="Z1968" s="93">
        <v>113900</v>
      </c>
      <c r="AA1968" t="s">
        <v>61</v>
      </c>
      <c r="AB1968" s="266">
        <v>44722</v>
      </c>
      <c r="AC1968" s="266">
        <v>44736</v>
      </c>
      <c r="AD1968" t="s">
        <v>54</v>
      </c>
      <c r="AF1968" t="s">
        <v>55</v>
      </c>
      <c r="AG1968" t="s">
        <v>1828</v>
      </c>
      <c r="AH1968" t="s">
        <v>57</v>
      </c>
      <c r="AI1968" t="s">
        <v>88</v>
      </c>
      <c r="AJ1968" s="266">
        <v>44736</v>
      </c>
      <c r="AK1968" s="266">
        <v>44926</v>
      </c>
      <c r="AL1968" s="266">
        <v>44938</v>
      </c>
    </row>
    <row r="1969" spans="1:38">
      <c r="A1969" t="s">
        <v>38</v>
      </c>
      <c r="B1969" t="s">
        <v>39</v>
      </c>
      <c r="C1969" t="s">
        <v>40</v>
      </c>
      <c r="D1969" t="s">
        <v>41</v>
      </c>
      <c r="E1969" t="s">
        <v>1601</v>
      </c>
      <c r="F1969" t="s">
        <v>1602</v>
      </c>
      <c r="G1969" t="s">
        <v>44</v>
      </c>
      <c r="H1969" s="266">
        <v>43709</v>
      </c>
      <c r="I1969" s="266">
        <v>44834</v>
      </c>
      <c r="J1969" s="266">
        <v>44834</v>
      </c>
      <c r="K1969" t="s">
        <v>45</v>
      </c>
      <c r="L1969" t="s">
        <v>46</v>
      </c>
      <c r="M1969" t="s">
        <v>1042</v>
      </c>
      <c r="N1969" t="s">
        <v>48</v>
      </c>
      <c r="O1969">
        <v>22</v>
      </c>
      <c r="P1969" t="s">
        <v>351</v>
      </c>
      <c r="Q1969" t="s">
        <v>49</v>
      </c>
      <c r="R1969" t="s">
        <v>59</v>
      </c>
      <c r="S1969" t="s">
        <v>50</v>
      </c>
      <c r="T1969" t="s">
        <v>70</v>
      </c>
      <c r="U1969" t="s">
        <v>48</v>
      </c>
      <c r="V1969" t="s">
        <v>70</v>
      </c>
      <c r="W1969" s="92">
        <v>25.2</v>
      </c>
      <c r="X1969" s="92">
        <v>25.3</v>
      </c>
      <c r="Y1969" s="93">
        <v>4077360</v>
      </c>
      <c r="Z1969" s="93">
        <v>161800</v>
      </c>
      <c r="AA1969" t="s">
        <v>61</v>
      </c>
      <c r="AB1969" s="266"/>
      <c r="AC1969" s="266"/>
      <c r="AJ1969" s="266"/>
      <c r="AK1969" s="266"/>
      <c r="AL1969" s="266">
        <v>44938</v>
      </c>
    </row>
    <row r="1970" spans="1:38">
      <c r="A1970" t="s">
        <v>38</v>
      </c>
      <c r="B1970" t="s">
        <v>39</v>
      </c>
      <c r="C1970" t="s">
        <v>40</v>
      </c>
      <c r="D1970" t="s">
        <v>41</v>
      </c>
      <c r="E1970" t="s">
        <v>1601</v>
      </c>
      <c r="F1970" t="s">
        <v>1602</v>
      </c>
      <c r="G1970" t="s">
        <v>44</v>
      </c>
      <c r="H1970" s="266">
        <v>43709</v>
      </c>
      <c r="I1970" s="266">
        <v>44834</v>
      </c>
      <c r="J1970" s="266">
        <v>44834</v>
      </c>
      <c r="K1970" t="s">
        <v>45</v>
      </c>
      <c r="L1970" t="s">
        <v>46</v>
      </c>
      <c r="M1970" t="s">
        <v>1042</v>
      </c>
      <c r="N1970" t="s">
        <v>48</v>
      </c>
      <c r="O1970">
        <v>22</v>
      </c>
      <c r="P1970" t="s">
        <v>352</v>
      </c>
      <c r="Q1970" t="s">
        <v>49</v>
      </c>
      <c r="R1970" t="s">
        <v>18</v>
      </c>
      <c r="S1970" t="s">
        <v>53</v>
      </c>
      <c r="T1970" t="s">
        <v>51</v>
      </c>
      <c r="U1970" t="s">
        <v>51</v>
      </c>
      <c r="V1970" t="s">
        <v>51</v>
      </c>
      <c r="W1970" s="92">
        <v>64.4</v>
      </c>
      <c r="X1970" s="92">
        <v>63.3</v>
      </c>
      <c r="Y1970" s="93">
        <v>4823560</v>
      </c>
      <c r="Z1970" s="93">
        <v>74900</v>
      </c>
      <c r="AA1970" t="s">
        <v>61</v>
      </c>
      <c r="AB1970" s="266">
        <v>44042</v>
      </c>
      <c r="AC1970" s="266">
        <v>44068</v>
      </c>
      <c r="AD1970" t="s">
        <v>90</v>
      </c>
      <c r="AF1970" t="s">
        <v>91</v>
      </c>
      <c r="AG1970" t="s">
        <v>1829</v>
      </c>
      <c r="AJ1970" s="266"/>
      <c r="AK1970" s="266">
        <v>44926</v>
      </c>
      <c r="AL1970" s="266">
        <v>44938</v>
      </c>
    </row>
    <row r="1971" spans="1:38">
      <c r="A1971" t="s">
        <v>38</v>
      </c>
      <c r="B1971" t="s">
        <v>39</v>
      </c>
      <c r="C1971" t="s">
        <v>40</v>
      </c>
      <c r="D1971" t="s">
        <v>41</v>
      </c>
      <c r="E1971" t="s">
        <v>1601</v>
      </c>
      <c r="F1971" t="s">
        <v>1602</v>
      </c>
      <c r="G1971" t="s">
        <v>44</v>
      </c>
      <c r="H1971" s="266">
        <v>43709</v>
      </c>
      <c r="I1971" s="266">
        <v>44834</v>
      </c>
      <c r="J1971" s="266">
        <v>44834</v>
      </c>
      <c r="K1971" t="s">
        <v>45</v>
      </c>
      <c r="L1971" t="s">
        <v>46</v>
      </c>
      <c r="M1971" t="s">
        <v>1042</v>
      </c>
      <c r="N1971" t="s">
        <v>48</v>
      </c>
      <c r="O1971">
        <v>22</v>
      </c>
      <c r="P1971" t="s">
        <v>354</v>
      </c>
      <c r="Q1971" t="s">
        <v>49</v>
      </c>
      <c r="R1971" t="s">
        <v>18</v>
      </c>
      <c r="S1971" t="s">
        <v>53</v>
      </c>
      <c r="T1971" t="s">
        <v>48</v>
      </c>
      <c r="U1971" t="s">
        <v>48</v>
      </c>
      <c r="V1971" t="s">
        <v>48</v>
      </c>
      <c r="W1971" s="92">
        <v>36.7</v>
      </c>
      <c r="X1971" s="92">
        <v>35.6</v>
      </c>
      <c r="Y1971" s="93">
        <v>5060930</v>
      </c>
      <c r="Z1971" s="93">
        <v>137900</v>
      </c>
      <c r="AA1971" t="s">
        <v>61</v>
      </c>
      <c r="AB1971" s="266">
        <v>44727</v>
      </c>
      <c r="AC1971" s="266">
        <v>44742</v>
      </c>
      <c r="AD1971" t="s">
        <v>54</v>
      </c>
      <c r="AF1971" t="s">
        <v>55</v>
      </c>
      <c r="AG1971" t="s">
        <v>1830</v>
      </c>
      <c r="AH1971" t="s">
        <v>57</v>
      </c>
      <c r="AI1971" t="s">
        <v>88</v>
      </c>
      <c r="AJ1971" s="266">
        <v>44742</v>
      </c>
      <c r="AK1971" s="266">
        <v>44926</v>
      </c>
      <c r="AL1971" s="266">
        <v>44938</v>
      </c>
    </row>
    <row r="1972" spans="1:38">
      <c r="A1972" t="s">
        <v>38</v>
      </c>
      <c r="B1972" t="s">
        <v>39</v>
      </c>
      <c r="C1972" t="s">
        <v>40</v>
      </c>
      <c r="D1972" t="s">
        <v>41</v>
      </c>
      <c r="E1972" t="s">
        <v>1601</v>
      </c>
      <c r="F1972" t="s">
        <v>1602</v>
      </c>
      <c r="G1972" t="s">
        <v>44</v>
      </c>
      <c r="H1972" s="266">
        <v>43709</v>
      </c>
      <c r="I1972" s="266">
        <v>44834</v>
      </c>
      <c r="J1972" s="266">
        <v>44834</v>
      </c>
      <c r="K1972" t="s">
        <v>45</v>
      </c>
      <c r="L1972" t="s">
        <v>46</v>
      </c>
      <c r="M1972" t="s">
        <v>1042</v>
      </c>
      <c r="N1972" t="s">
        <v>48</v>
      </c>
      <c r="O1972">
        <v>22</v>
      </c>
      <c r="P1972" t="s">
        <v>356</v>
      </c>
      <c r="Q1972" t="s">
        <v>49</v>
      </c>
      <c r="R1972" t="s">
        <v>59</v>
      </c>
      <c r="S1972" t="s">
        <v>50</v>
      </c>
      <c r="T1972" t="s">
        <v>48</v>
      </c>
      <c r="U1972" t="s">
        <v>48</v>
      </c>
      <c r="V1972" t="s">
        <v>48</v>
      </c>
      <c r="W1972" s="92">
        <v>39.9</v>
      </c>
      <c r="X1972" s="92">
        <v>39.8</v>
      </c>
      <c r="Y1972" s="93">
        <v>5027400</v>
      </c>
      <c r="Z1972" s="93">
        <v>126000</v>
      </c>
      <c r="AA1972" t="s">
        <v>61</v>
      </c>
      <c r="AB1972" s="266"/>
      <c r="AC1972" s="266"/>
      <c r="AJ1972" s="266"/>
      <c r="AK1972" s="266"/>
      <c r="AL1972" s="266">
        <v>44938</v>
      </c>
    </row>
    <row r="1973" spans="1:38">
      <c r="A1973" t="s">
        <v>38</v>
      </c>
      <c r="B1973" t="s">
        <v>39</v>
      </c>
      <c r="C1973" t="s">
        <v>40</v>
      </c>
      <c r="D1973" t="s">
        <v>41</v>
      </c>
      <c r="E1973" t="s">
        <v>1601</v>
      </c>
      <c r="F1973" t="s">
        <v>1602</v>
      </c>
      <c r="G1973" t="s">
        <v>44</v>
      </c>
      <c r="H1973" s="266">
        <v>43709</v>
      </c>
      <c r="I1973" s="266">
        <v>44834</v>
      </c>
      <c r="J1973" s="266">
        <v>44834</v>
      </c>
      <c r="K1973" t="s">
        <v>45</v>
      </c>
      <c r="L1973" t="s">
        <v>46</v>
      </c>
      <c r="M1973" t="s">
        <v>1042</v>
      </c>
      <c r="N1973" t="s">
        <v>48</v>
      </c>
      <c r="O1973">
        <v>22</v>
      </c>
      <c r="P1973" t="s">
        <v>357</v>
      </c>
      <c r="Q1973" t="s">
        <v>49</v>
      </c>
      <c r="R1973" t="s">
        <v>59</v>
      </c>
      <c r="S1973" t="s">
        <v>50</v>
      </c>
      <c r="T1973" t="s">
        <v>48</v>
      </c>
      <c r="U1973" t="s">
        <v>48</v>
      </c>
      <c r="V1973" t="s">
        <v>48</v>
      </c>
      <c r="W1973" s="92">
        <v>40</v>
      </c>
      <c r="X1973" s="92">
        <v>39.8</v>
      </c>
      <c r="Y1973" s="93">
        <v>4972000</v>
      </c>
      <c r="Z1973" s="93">
        <v>124300</v>
      </c>
      <c r="AA1973" t="s">
        <v>61</v>
      </c>
      <c r="AB1973" s="266"/>
      <c r="AC1973" s="266"/>
      <c r="AJ1973" s="266"/>
      <c r="AK1973" s="266"/>
      <c r="AL1973" s="266">
        <v>44938</v>
      </c>
    </row>
    <row r="1974" spans="1:38">
      <c r="A1974" t="s">
        <v>38</v>
      </c>
      <c r="B1974" t="s">
        <v>39</v>
      </c>
      <c r="C1974" t="s">
        <v>40</v>
      </c>
      <c r="D1974" t="s">
        <v>41</v>
      </c>
      <c r="E1974" t="s">
        <v>1601</v>
      </c>
      <c r="F1974" t="s">
        <v>1602</v>
      </c>
      <c r="G1974" t="s">
        <v>44</v>
      </c>
      <c r="H1974" s="266">
        <v>43709</v>
      </c>
      <c r="I1974" s="266">
        <v>44834</v>
      </c>
      <c r="J1974" s="266">
        <v>44834</v>
      </c>
      <c r="K1974" t="s">
        <v>45</v>
      </c>
      <c r="L1974" t="s">
        <v>46</v>
      </c>
      <c r="M1974" t="s">
        <v>1042</v>
      </c>
      <c r="N1974" t="s">
        <v>48</v>
      </c>
      <c r="O1974">
        <v>22</v>
      </c>
      <c r="P1974" t="s">
        <v>359</v>
      </c>
      <c r="Q1974" t="s">
        <v>49</v>
      </c>
      <c r="R1974" t="s">
        <v>18</v>
      </c>
      <c r="S1974" t="s">
        <v>53</v>
      </c>
      <c r="U1974" t="s">
        <v>48</v>
      </c>
      <c r="V1974" t="s">
        <v>48</v>
      </c>
      <c r="W1974" s="92"/>
      <c r="X1974" s="92">
        <v>39.7</v>
      </c>
      <c r="Y1974" s="93"/>
      <c r="Z1974" s="93"/>
      <c r="AB1974" s="266">
        <v>43865</v>
      </c>
      <c r="AC1974" s="266">
        <v>43872</v>
      </c>
      <c r="AD1974" t="s">
        <v>54</v>
      </c>
      <c r="AF1974" t="s">
        <v>55</v>
      </c>
      <c r="AG1974" t="s">
        <v>1831</v>
      </c>
      <c r="AJ1974" s="266"/>
      <c r="AK1974" s="266">
        <v>44926</v>
      </c>
      <c r="AL1974" s="266">
        <v>44938</v>
      </c>
    </row>
    <row r="1975" spans="1:38">
      <c r="A1975" t="s">
        <v>38</v>
      </c>
      <c r="B1975" t="s">
        <v>39</v>
      </c>
      <c r="C1975" t="s">
        <v>40</v>
      </c>
      <c r="D1975" t="s">
        <v>41</v>
      </c>
      <c r="E1975" t="s">
        <v>1601</v>
      </c>
      <c r="F1975" t="s">
        <v>1602</v>
      </c>
      <c r="G1975" t="s">
        <v>44</v>
      </c>
      <c r="H1975" s="266">
        <v>43709</v>
      </c>
      <c r="I1975" s="266">
        <v>44834</v>
      </c>
      <c r="J1975" s="266">
        <v>44834</v>
      </c>
      <c r="K1975" t="s">
        <v>45</v>
      </c>
      <c r="L1975" t="s">
        <v>46</v>
      </c>
      <c r="M1975" t="s">
        <v>1042</v>
      </c>
      <c r="N1975" t="s">
        <v>48</v>
      </c>
      <c r="O1975">
        <v>22</v>
      </c>
      <c r="P1975" t="s">
        <v>360</v>
      </c>
      <c r="Q1975" t="s">
        <v>49</v>
      </c>
      <c r="R1975" t="s">
        <v>18</v>
      </c>
      <c r="S1975" t="s">
        <v>53</v>
      </c>
      <c r="U1975" t="s">
        <v>51</v>
      </c>
      <c r="V1975" t="s">
        <v>51</v>
      </c>
      <c r="W1975" s="92"/>
      <c r="X1975" s="92">
        <v>50.7</v>
      </c>
      <c r="Y1975" s="93"/>
      <c r="Z1975" s="93"/>
      <c r="AB1975" s="266">
        <v>43914</v>
      </c>
      <c r="AC1975" s="266">
        <v>43935</v>
      </c>
      <c r="AD1975" t="s">
        <v>54</v>
      </c>
      <c r="AF1975" t="s">
        <v>55</v>
      </c>
      <c r="AG1975" t="s">
        <v>1832</v>
      </c>
      <c r="AH1975" t="s">
        <v>57</v>
      </c>
      <c r="AI1975" t="s">
        <v>78</v>
      </c>
      <c r="AJ1975" s="266">
        <v>43935</v>
      </c>
      <c r="AK1975" s="266">
        <v>44926</v>
      </c>
      <c r="AL1975" s="266">
        <v>44938</v>
      </c>
    </row>
    <row r="1976" spans="1:38">
      <c r="A1976" t="s">
        <v>38</v>
      </c>
      <c r="B1976" t="s">
        <v>39</v>
      </c>
      <c r="C1976" t="s">
        <v>40</v>
      </c>
      <c r="D1976" t="s">
        <v>41</v>
      </c>
      <c r="E1976" t="s">
        <v>1601</v>
      </c>
      <c r="F1976" t="s">
        <v>1602</v>
      </c>
      <c r="G1976" t="s">
        <v>44</v>
      </c>
      <c r="H1976" s="266">
        <v>43709</v>
      </c>
      <c r="I1976" s="266">
        <v>44834</v>
      </c>
      <c r="J1976" s="266">
        <v>44834</v>
      </c>
      <c r="K1976" t="s">
        <v>45</v>
      </c>
      <c r="L1976" t="s">
        <v>46</v>
      </c>
      <c r="M1976" t="s">
        <v>1042</v>
      </c>
      <c r="N1976" t="s">
        <v>48</v>
      </c>
      <c r="O1976">
        <v>22</v>
      </c>
      <c r="P1976" t="s">
        <v>361</v>
      </c>
      <c r="Q1976" t="s">
        <v>49</v>
      </c>
      <c r="R1976" t="s">
        <v>18</v>
      </c>
      <c r="S1976" t="s">
        <v>53</v>
      </c>
      <c r="T1976" t="s">
        <v>51</v>
      </c>
      <c r="U1976" t="s">
        <v>51</v>
      </c>
      <c r="V1976" t="s">
        <v>51</v>
      </c>
      <c r="W1976" s="92">
        <v>58.2</v>
      </c>
      <c r="X1976" s="92">
        <v>56.9</v>
      </c>
      <c r="Y1976" s="93">
        <v>4103100</v>
      </c>
      <c r="Z1976" s="93">
        <v>70500</v>
      </c>
      <c r="AA1976" t="s">
        <v>61</v>
      </c>
      <c r="AB1976" s="266">
        <v>44156</v>
      </c>
      <c r="AC1976" s="266">
        <v>44166</v>
      </c>
      <c r="AD1976" t="s">
        <v>54</v>
      </c>
      <c r="AF1976" t="s">
        <v>55</v>
      </c>
      <c r="AG1976" t="s">
        <v>1833</v>
      </c>
      <c r="AJ1976" s="266"/>
      <c r="AK1976" s="266">
        <v>44926</v>
      </c>
      <c r="AL1976" s="266">
        <v>44938</v>
      </c>
    </row>
    <row r="1977" spans="1:38">
      <c r="A1977" t="s">
        <v>38</v>
      </c>
      <c r="B1977" t="s">
        <v>39</v>
      </c>
      <c r="C1977" t="s">
        <v>40</v>
      </c>
      <c r="D1977" t="s">
        <v>41</v>
      </c>
      <c r="E1977" t="s">
        <v>1601</v>
      </c>
      <c r="F1977" t="s">
        <v>1602</v>
      </c>
      <c r="G1977" t="s">
        <v>44</v>
      </c>
      <c r="H1977" s="266">
        <v>43709</v>
      </c>
      <c r="I1977" s="266">
        <v>44834</v>
      </c>
      <c r="J1977" s="266">
        <v>44834</v>
      </c>
      <c r="K1977" t="s">
        <v>45</v>
      </c>
      <c r="L1977" t="s">
        <v>46</v>
      </c>
      <c r="M1977" t="s">
        <v>1042</v>
      </c>
      <c r="N1977" t="s">
        <v>48</v>
      </c>
      <c r="O1977">
        <v>22</v>
      </c>
      <c r="P1977" t="s">
        <v>363</v>
      </c>
      <c r="Q1977" t="s">
        <v>49</v>
      </c>
      <c r="R1977" t="s">
        <v>18</v>
      </c>
      <c r="S1977" t="s">
        <v>53</v>
      </c>
      <c r="T1977" t="s">
        <v>60</v>
      </c>
      <c r="U1977" t="s">
        <v>60</v>
      </c>
      <c r="V1977" t="s">
        <v>60</v>
      </c>
      <c r="W1977" s="92">
        <v>72.2</v>
      </c>
      <c r="X1977" s="92">
        <v>70.5</v>
      </c>
      <c r="Y1977" s="93">
        <v>4721880</v>
      </c>
      <c r="Z1977" s="93">
        <v>65400</v>
      </c>
      <c r="AA1977" t="s">
        <v>61</v>
      </c>
      <c r="AB1977" s="266">
        <v>44180</v>
      </c>
      <c r="AC1977" s="266">
        <v>44218</v>
      </c>
      <c r="AD1977" t="s">
        <v>54</v>
      </c>
      <c r="AF1977" t="s">
        <v>55</v>
      </c>
      <c r="AG1977" t="s">
        <v>1834</v>
      </c>
      <c r="AH1977" t="s">
        <v>57</v>
      </c>
      <c r="AI1977" t="s">
        <v>88</v>
      </c>
      <c r="AJ1977" s="266">
        <v>44218</v>
      </c>
      <c r="AK1977" s="266">
        <v>44926</v>
      </c>
      <c r="AL1977" s="266">
        <v>44938</v>
      </c>
    </row>
    <row r="1978" spans="1:38">
      <c r="A1978" t="s">
        <v>38</v>
      </c>
      <c r="B1978" t="s">
        <v>39</v>
      </c>
      <c r="C1978" t="s">
        <v>40</v>
      </c>
      <c r="D1978" t="s">
        <v>41</v>
      </c>
      <c r="E1978" t="s">
        <v>1601</v>
      </c>
      <c r="F1978" t="s">
        <v>1602</v>
      </c>
      <c r="G1978" t="s">
        <v>44</v>
      </c>
      <c r="H1978" s="266">
        <v>43709</v>
      </c>
      <c r="I1978" s="266">
        <v>44834</v>
      </c>
      <c r="J1978" s="266">
        <v>44834</v>
      </c>
      <c r="K1978" t="s">
        <v>45</v>
      </c>
      <c r="L1978" t="s">
        <v>46</v>
      </c>
      <c r="M1978" t="s">
        <v>1042</v>
      </c>
      <c r="N1978" t="s">
        <v>48</v>
      </c>
      <c r="O1978">
        <v>22</v>
      </c>
      <c r="P1978" t="s">
        <v>364</v>
      </c>
      <c r="Q1978" t="s">
        <v>49</v>
      </c>
      <c r="R1978" t="s">
        <v>18</v>
      </c>
      <c r="S1978" t="s">
        <v>53</v>
      </c>
      <c r="U1978" t="s">
        <v>51</v>
      </c>
      <c r="V1978" t="s">
        <v>51</v>
      </c>
      <c r="W1978" s="92"/>
      <c r="X1978" s="92">
        <v>50.7</v>
      </c>
      <c r="Y1978" s="93"/>
      <c r="Z1978" s="93"/>
      <c r="AB1978" s="266">
        <v>44113</v>
      </c>
      <c r="AC1978" s="266">
        <v>44132</v>
      </c>
      <c r="AD1978" t="s">
        <v>54</v>
      </c>
      <c r="AF1978" t="s">
        <v>55</v>
      </c>
      <c r="AG1978" t="s">
        <v>1835</v>
      </c>
      <c r="AJ1978" s="266"/>
      <c r="AK1978" s="266">
        <v>44926</v>
      </c>
      <c r="AL1978" s="266">
        <v>44938</v>
      </c>
    </row>
    <row r="1979" spans="1:38">
      <c r="A1979" t="s">
        <v>38</v>
      </c>
      <c r="B1979" t="s">
        <v>39</v>
      </c>
      <c r="C1979" t="s">
        <v>40</v>
      </c>
      <c r="D1979" t="s">
        <v>41</v>
      </c>
      <c r="E1979" t="s">
        <v>1601</v>
      </c>
      <c r="F1979" t="s">
        <v>1602</v>
      </c>
      <c r="G1979" t="s">
        <v>44</v>
      </c>
      <c r="H1979" s="266">
        <v>43709</v>
      </c>
      <c r="I1979" s="266">
        <v>44834</v>
      </c>
      <c r="J1979" s="266">
        <v>44834</v>
      </c>
      <c r="K1979" t="s">
        <v>45</v>
      </c>
      <c r="L1979" t="s">
        <v>46</v>
      </c>
      <c r="M1979" t="s">
        <v>1042</v>
      </c>
      <c r="N1979" t="s">
        <v>48</v>
      </c>
      <c r="O1979">
        <v>23</v>
      </c>
      <c r="P1979" t="s">
        <v>366</v>
      </c>
      <c r="Q1979" t="s">
        <v>49</v>
      </c>
      <c r="S1979" t="s">
        <v>50</v>
      </c>
      <c r="U1979" t="s">
        <v>51</v>
      </c>
      <c r="V1979" t="s">
        <v>51</v>
      </c>
      <c r="W1979" s="92"/>
      <c r="X1979" s="92">
        <v>50.8</v>
      </c>
      <c r="Y1979" s="93"/>
      <c r="Z1979" s="93"/>
      <c r="AB1979" s="266"/>
      <c r="AC1979" s="266"/>
      <c r="AJ1979" s="266"/>
      <c r="AK1979" s="266"/>
      <c r="AL1979" s="266">
        <v>44938</v>
      </c>
    </row>
    <row r="1980" spans="1:38">
      <c r="A1980" t="s">
        <v>38</v>
      </c>
      <c r="B1980" t="s">
        <v>39</v>
      </c>
      <c r="C1980" t="s">
        <v>40</v>
      </c>
      <c r="D1980" t="s">
        <v>41</v>
      </c>
      <c r="E1980" t="s">
        <v>1601</v>
      </c>
      <c r="F1980" t="s">
        <v>1602</v>
      </c>
      <c r="G1980" t="s">
        <v>44</v>
      </c>
      <c r="H1980" s="266">
        <v>43709</v>
      </c>
      <c r="I1980" s="266">
        <v>44834</v>
      </c>
      <c r="J1980" s="266">
        <v>44834</v>
      </c>
      <c r="K1980" t="s">
        <v>45</v>
      </c>
      <c r="L1980" t="s">
        <v>46</v>
      </c>
      <c r="M1980" t="s">
        <v>1042</v>
      </c>
      <c r="N1980" t="s">
        <v>48</v>
      </c>
      <c r="O1980">
        <v>23</v>
      </c>
      <c r="P1980" t="s">
        <v>367</v>
      </c>
      <c r="Q1980" t="s">
        <v>49</v>
      </c>
      <c r="R1980" t="s">
        <v>18</v>
      </c>
      <c r="S1980" t="s">
        <v>53</v>
      </c>
      <c r="U1980" t="s">
        <v>48</v>
      </c>
      <c r="V1980" t="s">
        <v>70</v>
      </c>
      <c r="W1980" s="92"/>
      <c r="X1980" s="92">
        <v>25.3</v>
      </c>
      <c r="Y1980" s="93"/>
      <c r="Z1980" s="93"/>
      <c r="AB1980" s="266">
        <v>43791</v>
      </c>
      <c r="AC1980" s="266">
        <v>43798</v>
      </c>
      <c r="AD1980" t="s">
        <v>54</v>
      </c>
      <c r="AF1980" t="s">
        <v>55</v>
      </c>
      <c r="AG1980" t="s">
        <v>1836</v>
      </c>
      <c r="AH1980" t="s">
        <v>57</v>
      </c>
      <c r="AI1980" t="s">
        <v>88</v>
      </c>
      <c r="AJ1980" s="266">
        <v>43798</v>
      </c>
      <c r="AK1980" s="266">
        <v>44926</v>
      </c>
      <c r="AL1980" s="266">
        <v>44938</v>
      </c>
    </row>
    <row r="1981" spans="1:38">
      <c r="A1981" t="s">
        <v>38</v>
      </c>
      <c r="B1981" t="s">
        <v>39</v>
      </c>
      <c r="C1981" t="s">
        <v>40</v>
      </c>
      <c r="D1981" t="s">
        <v>41</v>
      </c>
      <c r="E1981" t="s">
        <v>1601</v>
      </c>
      <c r="F1981" t="s">
        <v>1602</v>
      </c>
      <c r="G1981" t="s">
        <v>44</v>
      </c>
      <c r="H1981" s="266">
        <v>43709</v>
      </c>
      <c r="I1981" s="266">
        <v>44834</v>
      </c>
      <c r="J1981" s="266">
        <v>44834</v>
      </c>
      <c r="K1981" t="s">
        <v>45</v>
      </c>
      <c r="L1981" t="s">
        <v>46</v>
      </c>
      <c r="M1981" t="s">
        <v>1042</v>
      </c>
      <c r="N1981" t="s">
        <v>48</v>
      </c>
      <c r="O1981">
        <v>23</v>
      </c>
      <c r="P1981" t="s">
        <v>368</v>
      </c>
      <c r="Q1981" t="s">
        <v>49</v>
      </c>
      <c r="R1981" t="s">
        <v>18</v>
      </c>
      <c r="S1981" t="s">
        <v>53</v>
      </c>
      <c r="U1981" t="s">
        <v>51</v>
      </c>
      <c r="V1981" t="s">
        <v>51</v>
      </c>
      <c r="W1981" s="92"/>
      <c r="X1981" s="92">
        <v>63.3</v>
      </c>
      <c r="Y1981" s="93"/>
      <c r="Z1981" s="93"/>
      <c r="AB1981" s="266">
        <v>43738</v>
      </c>
      <c r="AC1981" s="266">
        <v>43768</v>
      </c>
      <c r="AD1981" t="s">
        <v>54</v>
      </c>
      <c r="AF1981" t="s">
        <v>55</v>
      </c>
      <c r="AG1981" t="s">
        <v>1837</v>
      </c>
      <c r="AH1981" t="s">
        <v>57</v>
      </c>
      <c r="AI1981" t="s">
        <v>88</v>
      </c>
      <c r="AJ1981" s="266">
        <v>43768</v>
      </c>
      <c r="AK1981" s="266">
        <v>44926</v>
      </c>
      <c r="AL1981" s="266">
        <v>44938</v>
      </c>
    </row>
    <row r="1982" spans="1:38">
      <c r="A1982" t="s">
        <v>38</v>
      </c>
      <c r="B1982" t="s">
        <v>39</v>
      </c>
      <c r="C1982" t="s">
        <v>40</v>
      </c>
      <c r="D1982" t="s">
        <v>41</v>
      </c>
      <c r="E1982" t="s">
        <v>1601</v>
      </c>
      <c r="F1982" t="s">
        <v>1602</v>
      </c>
      <c r="G1982" t="s">
        <v>44</v>
      </c>
      <c r="H1982" s="266">
        <v>43709</v>
      </c>
      <c r="I1982" s="266">
        <v>44834</v>
      </c>
      <c r="J1982" s="266">
        <v>44834</v>
      </c>
      <c r="K1982" t="s">
        <v>45</v>
      </c>
      <c r="L1982" t="s">
        <v>46</v>
      </c>
      <c r="M1982" t="s">
        <v>1042</v>
      </c>
      <c r="N1982" t="s">
        <v>48</v>
      </c>
      <c r="O1982">
        <v>23</v>
      </c>
      <c r="P1982" t="s">
        <v>369</v>
      </c>
      <c r="Q1982" t="s">
        <v>49</v>
      </c>
      <c r="R1982" t="s">
        <v>18</v>
      </c>
      <c r="S1982" t="s">
        <v>53</v>
      </c>
      <c r="U1982" t="s">
        <v>48</v>
      </c>
      <c r="V1982" t="s">
        <v>48</v>
      </c>
      <c r="W1982" s="92"/>
      <c r="X1982" s="92">
        <v>35.6</v>
      </c>
      <c r="Y1982" s="93"/>
      <c r="Z1982" s="93"/>
      <c r="AB1982" s="266">
        <v>43823</v>
      </c>
      <c r="AC1982" s="266">
        <v>43851</v>
      </c>
      <c r="AD1982" t="s">
        <v>54</v>
      </c>
      <c r="AF1982" t="s">
        <v>55</v>
      </c>
      <c r="AG1982" t="s">
        <v>1838</v>
      </c>
      <c r="AH1982" t="s">
        <v>57</v>
      </c>
      <c r="AI1982" t="s">
        <v>78</v>
      </c>
      <c r="AJ1982" s="266">
        <v>43851</v>
      </c>
      <c r="AK1982" s="266">
        <v>44926</v>
      </c>
      <c r="AL1982" s="266">
        <v>44938</v>
      </c>
    </row>
    <row r="1983" spans="1:38">
      <c r="A1983" t="s">
        <v>38</v>
      </c>
      <c r="B1983" t="s">
        <v>39</v>
      </c>
      <c r="C1983" t="s">
        <v>40</v>
      </c>
      <c r="D1983" t="s">
        <v>41</v>
      </c>
      <c r="E1983" t="s">
        <v>1601</v>
      </c>
      <c r="F1983" t="s">
        <v>1602</v>
      </c>
      <c r="G1983" t="s">
        <v>44</v>
      </c>
      <c r="H1983" s="266">
        <v>43709</v>
      </c>
      <c r="I1983" s="266">
        <v>44834</v>
      </c>
      <c r="J1983" s="266">
        <v>44834</v>
      </c>
      <c r="K1983" t="s">
        <v>45</v>
      </c>
      <c r="L1983" t="s">
        <v>46</v>
      </c>
      <c r="M1983" t="s">
        <v>1042</v>
      </c>
      <c r="N1983" t="s">
        <v>48</v>
      </c>
      <c r="O1983">
        <v>23</v>
      </c>
      <c r="P1983" t="s">
        <v>370</v>
      </c>
      <c r="Q1983" t="s">
        <v>49</v>
      </c>
      <c r="R1983" t="s">
        <v>18</v>
      </c>
      <c r="S1983" t="s">
        <v>53</v>
      </c>
      <c r="U1983" t="s">
        <v>48</v>
      </c>
      <c r="V1983" t="s">
        <v>48</v>
      </c>
      <c r="W1983" s="92"/>
      <c r="X1983" s="92">
        <v>39.8</v>
      </c>
      <c r="Y1983" s="93"/>
      <c r="Z1983" s="93"/>
      <c r="AB1983" s="266">
        <v>43866</v>
      </c>
      <c r="AC1983" s="266">
        <v>43872</v>
      </c>
      <c r="AD1983" t="s">
        <v>54</v>
      </c>
      <c r="AF1983" t="s">
        <v>55</v>
      </c>
      <c r="AG1983" t="s">
        <v>1839</v>
      </c>
      <c r="AJ1983" s="266"/>
      <c r="AK1983" s="266">
        <v>44926</v>
      </c>
      <c r="AL1983" s="266">
        <v>44938</v>
      </c>
    </row>
    <row r="1984" spans="1:38">
      <c r="A1984" t="s">
        <v>38</v>
      </c>
      <c r="B1984" t="s">
        <v>39</v>
      </c>
      <c r="C1984" t="s">
        <v>40</v>
      </c>
      <c r="D1984" t="s">
        <v>41</v>
      </c>
      <c r="E1984" t="s">
        <v>1601</v>
      </c>
      <c r="F1984" t="s">
        <v>1602</v>
      </c>
      <c r="G1984" t="s">
        <v>44</v>
      </c>
      <c r="H1984" s="266">
        <v>43709</v>
      </c>
      <c r="I1984" s="266">
        <v>44834</v>
      </c>
      <c r="J1984" s="266">
        <v>44834</v>
      </c>
      <c r="K1984" t="s">
        <v>45</v>
      </c>
      <c r="L1984" t="s">
        <v>46</v>
      </c>
      <c r="M1984" t="s">
        <v>1042</v>
      </c>
      <c r="N1984" t="s">
        <v>48</v>
      </c>
      <c r="O1984">
        <v>23</v>
      </c>
      <c r="P1984" t="s">
        <v>372</v>
      </c>
      <c r="Q1984" t="s">
        <v>49</v>
      </c>
      <c r="R1984" t="s">
        <v>18</v>
      </c>
      <c r="S1984" t="s">
        <v>53</v>
      </c>
      <c r="U1984" t="s">
        <v>48</v>
      </c>
      <c r="V1984" t="s">
        <v>48</v>
      </c>
      <c r="W1984" s="92"/>
      <c r="X1984" s="92">
        <v>39.8</v>
      </c>
      <c r="Y1984" s="93"/>
      <c r="Z1984" s="93"/>
      <c r="AB1984" s="266">
        <v>43819</v>
      </c>
      <c r="AC1984" s="266">
        <v>43840</v>
      </c>
      <c r="AD1984" t="s">
        <v>54</v>
      </c>
      <c r="AF1984" t="s">
        <v>55</v>
      </c>
      <c r="AG1984" t="s">
        <v>1840</v>
      </c>
      <c r="AJ1984" s="266"/>
      <c r="AK1984" s="266">
        <v>44926</v>
      </c>
      <c r="AL1984" s="266">
        <v>44938</v>
      </c>
    </row>
    <row r="1985" spans="1:38">
      <c r="A1985" t="s">
        <v>38</v>
      </c>
      <c r="B1985" t="s">
        <v>39</v>
      </c>
      <c r="C1985" t="s">
        <v>40</v>
      </c>
      <c r="D1985" t="s">
        <v>41</v>
      </c>
      <c r="E1985" t="s">
        <v>1601</v>
      </c>
      <c r="F1985" t="s">
        <v>1602</v>
      </c>
      <c r="G1985" t="s">
        <v>44</v>
      </c>
      <c r="H1985" s="266">
        <v>43709</v>
      </c>
      <c r="I1985" s="266">
        <v>44834</v>
      </c>
      <c r="J1985" s="266">
        <v>44834</v>
      </c>
      <c r="K1985" t="s">
        <v>45</v>
      </c>
      <c r="L1985" t="s">
        <v>46</v>
      </c>
      <c r="M1985" t="s">
        <v>1042</v>
      </c>
      <c r="N1985" t="s">
        <v>48</v>
      </c>
      <c r="O1985">
        <v>23</v>
      </c>
      <c r="P1985" t="s">
        <v>373</v>
      </c>
      <c r="Q1985" t="s">
        <v>49</v>
      </c>
      <c r="R1985" t="s">
        <v>18</v>
      </c>
      <c r="S1985" t="s">
        <v>53</v>
      </c>
      <c r="U1985" t="s">
        <v>48</v>
      </c>
      <c r="V1985" t="s">
        <v>48</v>
      </c>
      <c r="W1985" s="92"/>
      <c r="X1985" s="92">
        <v>39.7</v>
      </c>
      <c r="Y1985" s="93"/>
      <c r="Z1985" s="93"/>
      <c r="AB1985" s="266">
        <v>44048</v>
      </c>
      <c r="AC1985" s="266">
        <v>44064</v>
      </c>
      <c r="AD1985" t="s">
        <v>54</v>
      </c>
      <c r="AF1985" t="s">
        <v>55</v>
      </c>
      <c r="AG1985" t="s">
        <v>1841</v>
      </c>
      <c r="AJ1985" s="266"/>
      <c r="AK1985" s="266">
        <v>44926</v>
      </c>
      <c r="AL1985" s="266">
        <v>44938</v>
      </c>
    </row>
    <row r="1986" spans="1:38">
      <c r="A1986" t="s">
        <v>38</v>
      </c>
      <c r="B1986" t="s">
        <v>39</v>
      </c>
      <c r="C1986" t="s">
        <v>40</v>
      </c>
      <c r="D1986" t="s">
        <v>41</v>
      </c>
      <c r="E1986" t="s">
        <v>1601</v>
      </c>
      <c r="F1986" t="s">
        <v>1602</v>
      </c>
      <c r="G1986" t="s">
        <v>44</v>
      </c>
      <c r="H1986" s="266">
        <v>43709</v>
      </c>
      <c r="I1986" s="266">
        <v>44834</v>
      </c>
      <c r="J1986" s="266">
        <v>44834</v>
      </c>
      <c r="K1986" t="s">
        <v>45</v>
      </c>
      <c r="L1986" t="s">
        <v>46</v>
      </c>
      <c r="M1986" t="s">
        <v>1042</v>
      </c>
      <c r="N1986" t="s">
        <v>48</v>
      </c>
      <c r="O1986">
        <v>23</v>
      </c>
      <c r="P1986" t="s">
        <v>374</v>
      </c>
      <c r="Q1986" t="s">
        <v>49</v>
      </c>
      <c r="R1986" t="s">
        <v>18</v>
      </c>
      <c r="S1986" t="s">
        <v>53</v>
      </c>
      <c r="U1986" t="s">
        <v>51</v>
      </c>
      <c r="V1986" t="s">
        <v>51</v>
      </c>
      <c r="W1986" s="92"/>
      <c r="X1986" s="92">
        <v>50.7</v>
      </c>
      <c r="Y1986" s="93"/>
      <c r="Z1986" s="93"/>
      <c r="AB1986" s="266">
        <v>43867</v>
      </c>
      <c r="AC1986" s="266">
        <v>43874</v>
      </c>
      <c r="AD1986" t="s">
        <v>54</v>
      </c>
      <c r="AF1986" t="s">
        <v>55</v>
      </c>
      <c r="AG1986" t="s">
        <v>1842</v>
      </c>
      <c r="AJ1986" s="266"/>
      <c r="AK1986" s="266">
        <v>44926</v>
      </c>
      <c r="AL1986" s="266">
        <v>44938</v>
      </c>
    </row>
    <row r="1987" spans="1:38">
      <c r="A1987" t="s">
        <v>38</v>
      </c>
      <c r="B1987" t="s">
        <v>39</v>
      </c>
      <c r="C1987" t="s">
        <v>40</v>
      </c>
      <c r="D1987" t="s">
        <v>41</v>
      </c>
      <c r="E1987" t="s">
        <v>1601</v>
      </c>
      <c r="F1987" t="s">
        <v>1602</v>
      </c>
      <c r="G1987" t="s">
        <v>44</v>
      </c>
      <c r="H1987" s="266">
        <v>43709</v>
      </c>
      <c r="I1987" s="266">
        <v>44834</v>
      </c>
      <c r="J1987" s="266">
        <v>44834</v>
      </c>
      <c r="K1987" t="s">
        <v>45</v>
      </c>
      <c r="L1987" t="s">
        <v>46</v>
      </c>
      <c r="M1987" t="s">
        <v>1042</v>
      </c>
      <c r="N1987" t="s">
        <v>48</v>
      </c>
      <c r="O1987">
        <v>23</v>
      </c>
      <c r="P1987" t="s">
        <v>375</v>
      </c>
      <c r="Q1987" t="s">
        <v>49</v>
      </c>
      <c r="R1987" t="s">
        <v>18</v>
      </c>
      <c r="S1987" t="s">
        <v>53</v>
      </c>
      <c r="U1987" t="s">
        <v>51</v>
      </c>
      <c r="V1987" t="s">
        <v>51</v>
      </c>
      <c r="W1987" s="92"/>
      <c r="X1987" s="92">
        <v>56.9</v>
      </c>
      <c r="Y1987" s="93"/>
      <c r="Z1987" s="93"/>
      <c r="AB1987" s="266">
        <v>43735</v>
      </c>
      <c r="AC1987" s="266">
        <v>43754</v>
      </c>
      <c r="AD1987" t="s">
        <v>54</v>
      </c>
      <c r="AF1987" t="s">
        <v>55</v>
      </c>
      <c r="AG1987" t="s">
        <v>1843</v>
      </c>
      <c r="AJ1987" s="266"/>
      <c r="AK1987" s="266">
        <v>44926</v>
      </c>
      <c r="AL1987" s="266">
        <v>44938</v>
      </c>
    </row>
    <row r="1988" spans="1:38">
      <c r="A1988" t="s">
        <v>38</v>
      </c>
      <c r="B1988" t="s">
        <v>39</v>
      </c>
      <c r="C1988" t="s">
        <v>40</v>
      </c>
      <c r="D1988" t="s">
        <v>41</v>
      </c>
      <c r="E1988" t="s">
        <v>1601</v>
      </c>
      <c r="F1988" t="s">
        <v>1602</v>
      </c>
      <c r="G1988" t="s">
        <v>44</v>
      </c>
      <c r="H1988" s="266">
        <v>43709</v>
      </c>
      <c r="I1988" s="266">
        <v>44834</v>
      </c>
      <c r="J1988" s="266">
        <v>44834</v>
      </c>
      <c r="K1988" t="s">
        <v>45</v>
      </c>
      <c r="L1988" t="s">
        <v>46</v>
      </c>
      <c r="M1988" t="s">
        <v>1042</v>
      </c>
      <c r="N1988" t="s">
        <v>48</v>
      </c>
      <c r="O1988">
        <v>23</v>
      </c>
      <c r="P1988" t="s">
        <v>377</v>
      </c>
      <c r="Q1988" t="s">
        <v>49</v>
      </c>
      <c r="R1988" t="s">
        <v>18</v>
      </c>
      <c r="S1988" t="s">
        <v>53</v>
      </c>
      <c r="T1988" t="s">
        <v>60</v>
      </c>
      <c r="U1988" t="s">
        <v>60</v>
      </c>
      <c r="V1988" t="s">
        <v>60</v>
      </c>
      <c r="W1988" s="92">
        <v>72.2</v>
      </c>
      <c r="X1988" s="92">
        <v>70.5</v>
      </c>
      <c r="Y1988" s="93">
        <v>4613580</v>
      </c>
      <c r="Z1988" s="93">
        <v>63900</v>
      </c>
      <c r="AA1988" t="s">
        <v>61</v>
      </c>
      <c r="AB1988" s="266">
        <v>44119</v>
      </c>
      <c r="AC1988" s="266">
        <v>44155</v>
      </c>
      <c r="AD1988" t="s">
        <v>54</v>
      </c>
      <c r="AF1988" t="s">
        <v>55</v>
      </c>
      <c r="AG1988" t="s">
        <v>1844</v>
      </c>
      <c r="AH1988" t="s">
        <v>57</v>
      </c>
      <c r="AI1988" t="s">
        <v>747</v>
      </c>
      <c r="AJ1988" s="266">
        <v>44155</v>
      </c>
      <c r="AK1988" s="266">
        <v>44926</v>
      </c>
      <c r="AL1988" s="266">
        <v>44938</v>
      </c>
    </row>
    <row r="1989" spans="1:38">
      <c r="A1989" t="s">
        <v>38</v>
      </c>
      <c r="B1989" t="s">
        <v>39</v>
      </c>
      <c r="C1989" t="s">
        <v>40</v>
      </c>
      <c r="D1989" t="s">
        <v>41</v>
      </c>
      <c r="E1989" t="s">
        <v>1601</v>
      </c>
      <c r="F1989" t="s">
        <v>1602</v>
      </c>
      <c r="G1989" t="s">
        <v>44</v>
      </c>
      <c r="H1989" s="266">
        <v>43709</v>
      </c>
      <c r="I1989" s="266">
        <v>44834</v>
      </c>
      <c r="J1989" s="266">
        <v>44834</v>
      </c>
      <c r="K1989" t="s">
        <v>45</v>
      </c>
      <c r="L1989" t="s">
        <v>46</v>
      </c>
      <c r="M1989" t="s">
        <v>1042</v>
      </c>
      <c r="N1989" t="s">
        <v>48</v>
      </c>
      <c r="O1989">
        <v>23</v>
      </c>
      <c r="P1989" t="s">
        <v>378</v>
      </c>
      <c r="Q1989" t="s">
        <v>49</v>
      </c>
      <c r="R1989" t="s">
        <v>18</v>
      </c>
      <c r="S1989" t="s">
        <v>53</v>
      </c>
      <c r="U1989" t="s">
        <v>51</v>
      </c>
      <c r="V1989" t="s">
        <v>51</v>
      </c>
      <c r="W1989" s="92"/>
      <c r="X1989" s="92">
        <v>50.7</v>
      </c>
      <c r="Y1989" s="93"/>
      <c r="Z1989" s="93"/>
      <c r="AB1989" s="266">
        <v>43925</v>
      </c>
      <c r="AC1989" s="266">
        <v>43931</v>
      </c>
      <c r="AD1989" t="s">
        <v>54</v>
      </c>
      <c r="AF1989" t="s">
        <v>55</v>
      </c>
      <c r="AG1989" t="s">
        <v>1845</v>
      </c>
      <c r="AJ1989" s="266"/>
      <c r="AK1989" s="266">
        <v>44926</v>
      </c>
      <c r="AL1989" s="266">
        <v>44938</v>
      </c>
    </row>
    <row r="1990" spans="1:38">
      <c r="A1990" t="s">
        <v>38</v>
      </c>
      <c r="B1990" t="s">
        <v>39</v>
      </c>
      <c r="C1990" t="s">
        <v>40</v>
      </c>
      <c r="D1990" t="s">
        <v>41</v>
      </c>
      <c r="E1990" t="s">
        <v>1601</v>
      </c>
      <c r="F1990" t="s">
        <v>1602</v>
      </c>
      <c r="G1990" t="s">
        <v>44</v>
      </c>
      <c r="H1990" s="266">
        <v>43709</v>
      </c>
      <c r="I1990" s="266">
        <v>44834</v>
      </c>
      <c r="J1990" s="266">
        <v>44834</v>
      </c>
      <c r="K1990" t="s">
        <v>45</v>
      </c>
      <c r="L1990" t="s">
        <v>46</v>
      </c>
      <c r="M1990" t="s">
        <v>1042</v>
      </c>
      <c r="N1990" t="s">
        <v>48</v>
      </c>
      <c r="O1990">
        <v>24</v>
      </c>
      <c r="P1990" t="s">
        <v>379</v>
      </c>
      <c r="Q1990" t="s">
        <v>49</v>
      </c>
      <c r="R1990" t="s">
        <v>18</v>
      </c>
      <c r="S1990" t="s">
        <v>53</v>
      </c>
      <c r="U1990" t="s">
        <v>51</v>
      </c>
      <c r="V1990" t="s">
        <v>51</v>
      </c>
      <c r="W1990" s="92"/>
      <c r="X1990" s="92">
        <v>50.8</v>
      </c>
      <c r="Y1990" s="93"/>
      <c r="Z1990" s="93"/>
      <c r="AB1990" s="266">
        <v>44872</v>
      </c>
      <c r="AC1990" s="266">
        <v>44882</v>
      </c>
      <c r="AD1990" t="s">
        <v>90</v>
      </c>
      <c r="AF1990" t="s">
        <v>55</v>
      </c>
      <c r="AG1990" t="s">
        <v>1846</v>
      </c>
      <c r="AH1990" t="s">
        <v>57</v>
      </c>
      <c r="AI1990" t="s">
        <v>78</v>
      </c>
      <c r="AJ1990" s="266">
        <v>44882</v>
      </c>
      <c r="AK1990" s="266">
        <v>44926</v>
      </c>
      <c r="AL1990" s="266">
        <v>44938</v>
      </c>
    </row>
    <row r="1991" spans="1:38">
      <c r="A1991" t="s">
        <v>38</v>
      </c>
      <c r="B1991" t="s">
        <v>39</v>
      </c>
      <c r="C1991" t="s">
        <v>40</v>
      </c>
      <c r="D1991" t="s">
        <v>41</v>
      </c>
      <c r="E1991" t="s">
        <v>1601</v>
      </c>
      <c r="F1991" t="s">
        <v>1602</v>
      </c>
      <c r="G1991" t="s">
        <v>44</v>
      </c>
      <c r="H1991" s="266">
        <v>43709</v>
      </c>
      <c r="I1991" s="266">
        <v>44834</v>
      </c>
      <c r="J1991" s="266">
        <v>44834</v>
      </c>
      <c r="K1991" t="s">
        <v>45</v>
      </c>
      <c r="L1991" t="s">
        <v>46</v>
      </c>
      <c r="M1991" t="s">
        <v>1042</v>
      </c>
      <c r="N1991" t="s">
        <v>48</v>
      </c>
      <c r="O1991">
        <v>24</v>
      </c>
      <c r="P1991" t="s">
        <v>380</v>
      </c>
      <c r="Q1991" t="s">
        <v>49</v>
      </c>
      <c r="R1991" t="s">
        <v>18</v>
      </c>
      <c r="S1991" t="s">
        <v>53</v>
      </c>
      <c r="U1991" t="s">
        <v>48</v>
      </c>
      <c r="V1991" t="s">
        <v>70</v>
      </c>
      <c r="W1991" s="92"/>
      <c r="X1991" s="92">
        <v>25.3</v>
      </c>
      <c r="Y1991" s="93"/>
      <c r="Z1991" s="93"/>
      <c r="AB1991" s="266">
        <v>44092</v>
      </c>
      <c r="AC1991" s="266">
        <v>44110</v>
      </c>
      <c r="AD1991" t="s">
        <v>54</v>
      </c>
      <c r="AF1991" t="s">
        <v>55</v>
      </c>
      <c r="AG1991" t="s">
        <v>1847</v>
      </c>
      <c r="AJ1991" s="266"/>
      <c r="AK1991" s="266">
        <v>44926</v>
      </c>
      <c r="AL1991" s="266">
        <v>44938</v>
      </c>
    </row>
    <row r="1992" spans="1:38">
      <c r="A1992" t="s">
        <v>38</v>
      </c>
      <c r="B1992" t="s">
        <v>39</v>
      </c>
      <c r="C1992" t="s">
        <v>40</v>
      </c>
      <c r="D1992" t="s">
        <v>41</v>
      </c>
      <c r="E1992" t="s">
        <v>1601</v>
      </c>
      <c r="F1992" t="s">
        <v>1602</v>
      </c>
      <c r="G1992" t="s">
        <v>44</v>
      </c>
      <c r="H1992" s="266">
        <v>43709</v>
      </c>
      <c r="I1992" s="266">
        <v>44834</v>
      </c>
      <c r="J1992" s="266">
        <v>44834</v>
      </c>
      <c r="K1992" t="s">
        <v>45</v>
      </c>
      <c r="L1992" t="s">
        <v>46</v>
      </c>
      <c r="M1992" t="s">
        <v>1042</v>
      </c>
      <c r="N1992" t="s">
        <v>48</v>
      </c>
      <c r="O1992">
        <v>24</v>
      </c>
      <c r="P1992" t="s">
        <v>381</v>
      </c>
      <c r="Q1992" t="s">
        <v>49</v>
      </c>
      <c r="R1992" t="s">
        <v>18</v>
      </c>
      <c r="S1992" t="s">
        <v>53</v>
      </c>
      <c r="U1992" t="s">
        <v>51</v>
      </c>
      <c r="V1992" t="s">
        <v>51</v>
      </c>
      <c r="W1992" s="92"/>
      <c r="X1992" s="92">
        <v>63.3</v>
      </c>
      <c r="Y1992" s="93"/>
      <c r="Z1992" s="93"/>
      <c r="AB1992" s="266">
        <v>43779</v>
      </c>
      <c r="AC1992" s="266">
        <v>43801</v>
      </c>
      <c r="AD1992" t="s">
        <v>54</v>
      </c>
      <c r="AF1992" t="s">
        <v>55</v>
      </c>
      <c r="AG1992" t="s">
        <v>1848</v>
      </c>
      <c r="AJ1992" s="266"/>
      <c r="AK1992" s="266">
        <v>44926</v>
      </c>
      <c r="AL1992" s="266">
        <v>44938</v>
      </c>
    </row>
    <row r="1993" spans="1:38">
      <c r="A1993" t="s">
        <v>38</v>
      </c>
      <c r="B1993" t="s">
        <v>39</v>
      </c>
      <c r="C1993" t="s">
        <v>40</v>
      </c>
      <c r="D1993" t="s">
        <v>41</v>
      </c>
      <c r="E1993" t="s">
        <v>1601</v>
      </c>
      <c r="F1993" t="s">
        <v>1602</v>
      </c>
      <c r="G1993" t="s">
        <v>44</v>
      </c>
      <c r="H1993" s="266">
        <v>43709</v>
      </c>
      <c r="I1993" s="266">
        <v>44834</v>
      </c>
      <c r="J1993" s="266">
        <v>44834</v>
      </c>
      <c r="K1993" t="s">
        <v>45</v>
      </c>
      <c r="L1993" t="s">
        <v>46</v>
      </c>
      <c r="M1993" t="s">
        <v>1042</v>
      </c>
      <c r="N1993" t="s">
        <v>48</v>
      </c>
      <c r="O1993">
        <v>24</v>
      </c>
      <c r="P1993" t="s">
        <v>382</v>
      </c>
      <c r="Q1993" t="s">
        <v>49</v>
      </c>
      <c r="R1993" t="s">
        <v>18</v>
      </c>
      <c r="S1993" t="s">
        <v>53</v>
      </c>
      <c r="U1993" t="s">
        <v>48</v>
      </c>
      <c r="V1993" t="s">
        <v>48</v>
      </c>
      <c r="W1993" s="92"/>
      <c r="X1993" s="92">
        <v>35.6</v>
      </c>
      <c r="Y1993" s="93"/>
      <c r="Z1993" s="93"/>
      <c r="AB1993" s="266">
        <v>44053</v>
      </c>
      <c r="AC1993" s="266">
        <v>44070</v>
      </c>
      <c r="AD1993" t="s">
        <v>54</v>
      </c>
      <c r="AF1993" t="s">
        <v>55</v>
      </c>
      <c r="AG1993" t="s">
        <v>1849</v>
      </c>
      <c r="AH1993" t="s">
        <v>57</v>
      </c>
      <c r="AI1993" t="s">
        <v>78</v>
      </c>
      <c r="AJ1993" s="266">
        <v>44070</v>
      </c>
      <c r="AK1993" s="266">
        <v>44926</v>
      </c>
      <c r="AL1993" s="266">
        <v>44938</v>
      </c>
    </row>
    <row r="1994" spans="1:38">
      <c r="A1994" t="s">
        <v>38</v>
      </c>
      <c r="B1994" t="s">
        <v>39</v>
      </c>
      <c r="C1994" t="s">
        <v>40</v>
      </c>
      <c r="D1994" t="s">
        <v>41</v>
      </c>
      <c r="E1994" t="s">
        <v>1601</v>
      </c>
      <c r="F1994" t="s">
        <v>1602</v>
      </c>
      <c r="G1994" t="s">
        <v>44</v>
      </c>
      <c r="H1994" s="266">
        <v>43709</v>
      </c>
      <c r="I1994" s="266">
        <v>44834</v>
      </c>
      <c r="J1994" s="266">
        <v>44834</v>
      </c>
      <c r="K1994" t="s">
        <v>45</v>
      </c>
      <c r="L1994" t="s">
        <v>46</v>
      </c>
      <c r="M1994" t="s">
        <v>1042</v>
      </c>
      <c r="N1994" t="s">
        <v>48</v>
      </c>
      <c r="O1994">
        <v>24</v>
      </c>
      <c r="P1994" t="s">
        <v>383</v>
      </c>
      <c r="Q1994" t="s">
        <v>49</v>
      </c>
      <c r="R1994" t="s">
        <v>18</v>
      </c>
      <c r="S1994" t="s">
        <v>53</v>
      </c>
      <c r="U1994" t="s">
        <v>48</v>
      </c>
      <c r="V1994" t="s">
        <v>48</v>
      </c>
      <c r="W1994" s="92"/>
      <c r="X1994" s="92">
        <v>39.8</v>
      </c>
      <c r="Y1994" s="93">
        <v>3100420</v>
      </c>
      <c r="Z1994" s="93">
        <v>77900</v>
      </c>
      <c r="AA1994" t="s">
        <v>1052</v>
      </c>
      <c r="AB1994" s="266">
        <v>44124</v>
      </c>
      <c r="AC1994" s="266">
        <v>44153</v>
      </c>
      <c r="AD1994" t="s">
        <v>54</v>
      </c>
      <c r="AF1994" t="s">
        <v>55</v>
      </c>
      <c r="AG1994" t="s">
        <v>1850</v>
      </c>
      <c r="AH1994" t="s">
        <v>57</v>
      </c>
      <c r="AI1994" t="s">
        <v>88</v>
      </c>
      <c r="AJ1994" s="266">
        <v>44153</v>
      </c>
      <c r="AK1994" s="266">
        <v>44926</v>
      </c>
      <c r="AL1994" s="266">
        <v>44938</v>
      </c>
    </row>
    <row r="1995" spans="1:38">
      <c r="A1995" t="s">
        <v>38</v>
      </c>
      <c r="B1995" t="s">
        <v>39</v>
      </c>
      <c r="C1995" t="s">
        <v>40</v>
      </c>
      <c r="D1995" t="s">
        <v>41</v>
      </c>
      <c r="E1995" t="s">
        <v>1601</v>
      </c>
      <c r="F1995" t="s">
        <v>1602</v>
      </c>
      <c r="G1995" t="s">
        <v>44</v>
      </c>
      <c r="H1995" s="266">
        <v>43709</v>
      </c>
      <c r="I1995" s="266">
        <v>44834</v>
      </c>
      <c r="J1995" s="266">
        <v>44834</v>
      </c>
      <c r="K1995" t="s">
        <v>45</v>
      </c>
      <c r="L1995" t="s">
        <v>46</v>
      </c>
      <c r="M1995" t="s">
        <v>1042</v>
      </c>
      <c r="N1995" t="s">
        <v>48</v>
      </c>
      <c r="O1995">
        <v>24</v>
      </c>
      <c r="P1995" t="s">
        <v>384</v>
      </c>
      <c r="Q1995" t="s">
        <v>49</v>
      </c>
      <c r="R1995" t="s">
        <v>18</v>
      </c>
      <c r="S1995" t="s">
        <v>53</v>
      </c>
      <c r="U1995" t="s">
        <v>48</v>
      </c>
      <c r="V1995" t="s">
        <v>48</v>
      </c>
      <c r="W1995" s="92"/>
      <c r="X1995" s="92">
        <v>39.8</v>
      </c>
      <c r="Y1995" s="93"/>
      <c r="Z1995" s="93"/>
      <c r="AB1995" s="266">
        <v>43867</v>
      </c>
      <c r="AC1995" s="266">
        <v>43874</v>
      </c>
      <c r="AD1995" t="s">
        <v>54</v>
      </c>
      <c r="AF1995" t="s">
        <v>55</v>
      </c>
      <c r="AG1995" t="s">
        <v>1851</v>
      </c>
      <c r="AJ1995" s="266"/>
      <c r="AK1995" s="266">
        <v>44926</v>
      </c>
      <c r="AL1995" s="266">
        <v>44938</v>
      </c>
    </row>
    <row r="1996" spans="1:38">
      <c r="A1996" t="s">
        <v>38</v>
      </c>
      <c r="B1996" t="s">
        <v>39</v>
      </c>
      <c r="C1996" t="s">
        <v>40</v>
      </c>
      <c r="D1996" t="s">
        <v>41</v>
      </c>
      <c r="E1996" t="s">
        <v>1601</v>
      </c>
      <c r="F1996" t="s">
        <v>1602</v>
      </c>
      <c r="G1996" t="s">
        <v>44</v>
      </c>
      <c r="H1996" s="266">
        <v>43709</v>
      </c>
      <c r="I1996" s="266">
        <v>44834</v>
      </c>
      <c r="J1996" s="266">
        <v>44834</v>
      </c>
      <c r="K1996" t="s">
        <v>45</v>
      </c>
      <c r="L1996" t="s">
        <v>46</v>
      </c>
      <c r="M1996" t="s">
        <v>1042</v>
      </c>
      <c r="N1996" t="s">
        <v>48</v>
      </c>
      <c r="O1996">
        <v>24</v>
      </c>
      <c r="P1996" t="s">
        <v>386</v>
      </c>
      <c r="Q1996" t="s">
        <v>49</v>
      </c>
      <c r="R1996" t="s">
        <v>18</v>
      </c>
      <c r="S1996" t="s">
        <v>53</v>
      </c>
      <c r="T1996" t="s">
        <v>48</v>
      </c>
      <c r="U1996" t="s">
        <v>48</v>
      </c>
      <c r="V1996" t="s">
        <v>48</v>
      </c>
      <c r="W1996" s="92">
        <v>40.6</v>
      </c>
      <c r="X1996" s="92">
        <v>39.7</v>
      </c>
      <c r="Y1996" s="93">
        <v>5253640</v>
      </c>
      <c r="Z1996" s="93">
        <v>129400</v>
      </c>
      <c r="AA1996" t="s">
        <v>61</v>
      </c>
      <c r="AB1996" s="266">
        <v>44735</v>
      </c>
      <c r="AC1996" s="266">
        <v>44754</v>
      </c>
      <c r="AD1996" t="s">
        <v>54</v>
      </c>
      <c r="AF1996" t="s">
        <v>55</v>
      </c>
      <c r="AG1996" t="s">
        <v>1852</v>
      </c>
      <c r="AH1996" t="s">
        <v>57</v>
      </c>
      <c r="AI1996" t="s">
        <v>88</v>
      </c>
      <c r="AJ1996" s="266">
        <v>44754</v>
      </c>
      <c r="AK1996" s="266">
        <v>44926</v>
      </c>
      <c r="AL1996" s="266">
        <v>44938</v>
      </c>
    </row>
    <row r="1997" spans="1:38">
      <c r="A1997" t="s">
        <v>38</v>
      </c>
      <c r="B1997" t="s">
        <v>39</v>
      </c>
      <c r="C1997" t="s">
        <v>40</v>
      </c>
      <c r="D1997" t="s">
        <v>41</v>
      </c>
      <c r="E1997" t="s">
        <v>1601</v>
      </c>
      <c r="F1997" t="s">
        <v>1602</v>
      </c>
      <c r="G1997" t="s">
        <v>44</v>
      </c>
      <c r="H1997" s="266">
        <v>43709</v>
      </c>
      <c r="I1997" s="266">
        <v>44834</v>
      </c>
      <c r="J1997" s="266">
        <v>44834</v>
      </c>
      <c r="K1997" t="s">
        <v>45</v>
      </c>
      <c r="L1997" t="s">
        <v>46</v>
      </c>
      <c r="M1997" t="s">
        <v>1042</v>
      </c>
      <c r="N1997" t="s">
        <v>48</v>
      </c>
      <c r="O1997">
        <v>24</v>
      </c>
      <c r="P1997" t="s">
        <v>387</v>
      </c>
      <c r="Q1997" t="s">
        <v>49</v>
      </c>
      <c r="R1997" t="s">
        <v>18</v>
      </c>
      <c r="S1997" t="s">
        <v>53</v>
      </c>
      <c r="T1997" t="s">
        <v>51</v>
      </c>
      <c r="U1997" t="s">
        <v>51</v>
      </c>
      <c r="V1997" t="s">
        <v>51</v>
      </c>
      <c r="W1997" s="92">
        <v>51.6</v>
      </c>
      <c r="X1997" s="92">
        <v>50.7</v>
      </c>
      <c r="Y1997" s="93">
        <v>4540800</v>
      </c>
      <c r="Z1997" s="93">
        <v>88000</v>
      </c>
      <c r="AA1997" t="s">
        <v>61</v>
      </c>
      <c r="AB1997" s="266">
        <v>44401</v>
      </c>
      <c r="AC1997" s="266">
        <v>44412</v>
      </c>
      <c r="AD1997" t="s">
        <v>54</v>
      </c>
      <c r="AF1997" t="s">
        <v>55</v>
      </c>
      <c r="AG1997" t="s">
        <v>1853</v>
      </c>
      <c r="AH1997" t="s">
        <v>57</v>
      </c>
      <c r="AI1997" t="s">
        <v>78</v>
      </c>
      <c r="AJ1997" s="266">
        <v>44412</v>
      </c>
      <c r="AK1997" s="266">
        <v>44926</v>
      </c>
      <c r="AL1997" s="266">
        <v>44938</v>
      </c>
    </row>
    <row r="1998" spans="1:38">
      <c r="A1998" t="s">
        <v>38</v>
      </c>
      <c r="B1998" t="s">
        <v>39</v>
      </c>
      <c r="C1998" t="s">
        <v>40</v>
      </c>
      <c r="D1998" t="s">
        <v>41</v>
      </c>
      <c r="E1998" t="s">
        <v>1601</v>
      </c>
      <c r="F1998" t="s">
        <v>1602</v>
      </c>
      <c r="G1998" t="s">
        <v>44</v>
      </c>
      <c r="H1998" s="266">
        <v>43709</v>
      </c>
      <c r="I1998" s="266">
        <v>44834</v>
      </c>
      <c r="J1998" s="266">
        <v>44834</v>
      </c>
      <c r="K1998" t="s">
        <v>45</v>
      </c>
      <c r="L1998" t="s">
        <v>46</v>
      </c>
      <c r="M1998" t="s">
        <v>1042</v>
      </c>
      <c r="N1998" t="s">
        <v>48</v>
      </c>
      <c r="O1998">
        <v>24</v>
      </c>
      <c r="P1998" t="s">
        <v>388</v>
      </c>
      <c r="Q1998" t="s">
        <v>49</v>
      </c>
      <c r="R1998" t="s">
        <v>1344</v>
      </c>
      <c r="S1998" t="s">
        <v>50</v>
      </c>
      <c r="T1998" t="s">
        <v>51</v>
      </c>
      <c r="U1998" t="s">
        <v>51</v>
      </c>
      <c r="V1998" t="s">
        <v>51</v>
      </c>
      <c r="W1998" s="92">
        <v>57</v>
      </c>
      <c r="X1998" s="92">
        <v>56.9</v>
      </c>
      <c r="Y1998" s="93">
        <v>7193400</v>
      </c>
      <c r="Z1998" s="93">
        <v>126200</v>
      </c>
      <c r="AA1998" t="s">
        <v>61</v>
      </c>
      <c r="AB1998" s="266"/>
      <c r="AC1998" s="266"/>
      <c r="AJ1998" s="266"/>
      <c r="AK1998" s="266"/>
      <c r="AL1998" s="266">
        <v>44938</v>
      </c>
    </row>
    <row r="1999" spans="1:38">
      <c r="A1999" t="s">
        <v>38</v>
      </c>
      <c r="B1999" t="s">
        <v>39</v>
      </c>
      <c r="C1999" t="s">
        <v>40</v>
      </c>
      <c r="D1999" t="s">
        <v>41</v>
      </c>
      <c r="E1999" t="s">
        <v>1601</v>
      </c>
      <c r="F1999" t="s">
        <v>1602</v>
      </c>
      <c r="G1999" t="s">
        <v>44</v>
      </c>
      <c r="H1999" s="266">
        <v>43709</v>
      </c>
      <c r="I1999" s="266">
        <v>44834</v>
      </c>
      <c r="J1999" s="266">
        <v>44834</v>
      </c>
      <c r="K1999" t="s">
        <v>45</v>
      </c>
      <c r="L1999" t="s">
        <v>46</v>
      </c>
      <c r="M1999" t="s">
        <v>1042</v>
      </c>
      <c r="N1999" t="s">
        <v>48</v>
      </c>
      <c r="O1999">
        <v>24</v>
      </c>
      <c r="P1999" t="s">
        <v>389</v>
      </c>
      <c r="Q1999" t="s">
        <v>49</v>
      </c>
      <c r="R1999" t="s">
        <v>18</v>
      </c>
      <c r="S1999" t="s">
        <v>53</v>
      </c>
      <c r="T1999" t="s">
        <v>60</v>
      </c>
      <c r="U1999" t="s">
        <v>60</v>
      </c>
      <c r="V1999" t="s">
        <v>60</v>
      </c>
      <c r="W1999" s="92">
        <v>72.2</v>
      </c>
      <c r="X1999" s="92">
        <v>70.5</v>
      </c>
      <c r="Y1999" s="93">
        <v>7263320</v>
      </c>
      <c r="Z1999" s="93">
        <v>100600</v>
      </c>
      <c r="AA1999" t="s">
        <v>61</v>
      </c>
      <c r="AB1999" s="266">
        <v>44740</v>
      </c>
      <c r="AC1999" s="266">
        <v>44751</v>
      </c>
      <c r="AD1999" t="s">
        <v>54</v>
      </c>
      <c r="AF1999" t="s">
        <v>55</v>
      </c>
      <c r="AG1999" t="s">
        <v>1854</v>
      </c>
      <c r="AH1999" t="s">
        <v>57</v>
      </c>
      <c r="AI1999" t="s">
        <v>88</v>
      </c>
      <c r="AJ1999" s="266">
        <v>44751</v>
      </c>
      <c r="AK1999" s="266">
        <v>44926</v>
      </c>
      <c r="AL1999" s="266">
        <v>44938</v>
      </c>
    </row>
    <row r="2000" spans="1:38">
      <c r="A2000" t="s">
        <v>38</v>
      </c>
      <c r="B2000" t="s">
        <v>39</v>
      </c>
      <c r="C2000" t="s">
        <v>40</v>
      </c>
      <c r="D2000" t="s">
        <v>41</v>
      </c>
      <c r="E2000" t="s">
        <v>1601</v>
      </c>
      <c r="F2000" t="s">
        <v>1602</v>
      </c>
      <c r="G2000" t="s">
        <v>44</v>
      </c>
      <c r="H2000" s="266">
        <v>43709</v>
      </c>
      <c r="I2000" s="266">
        <v>44834</v>
      </c>
      <c r="J2000" s="266">
        <v>44834</v>
      </c>
      <c r="K2000" t="s">
        <v>45</v>
      </c>
      <c r="L2000" t="s">
        <v>46</v>
      </c>
      <c r="M2000" t="s">
        <v>1042</v>
      </c>
      <c r="N2000" t="s">
        <v>48</v>
      </c>
      <c r="O2000">
        <v>24</v>
      </c>
      <c r="P2000" t="s">
        <v>390</v>
      </c>
      <c r="Q2000" t="s">
        <v>49</v>
      </c>
      <c r="R2000" t="s">
        <v>18</v>
      </c>
      <c r="S2000" t="s">
        <v>53</v>
      </c>
      <c r="T2000" t="s">
        <v>51</v>
      </c>
      <c r="U2000" t="s">
        <v>51</v>
      </c>
      <c r="V2000" t="s">
        <v>51</v>
      </c>
      <c r="W2000" s="92">
        <v>51.8</v>
      </c>
      <c r="X2000" s="92">
        <v>50.7</v>
      </c>
      <c r="Y2000" s="93">
        <v>5920740</v>
      </c>
      <c r="Z2000" s="93">
        <v>114300</v>
      </c>
      <c r="AA2000" t="s">
        <v>61</v>
      </c>
      <c r="AB2000" s="266">
        <v>44726</v>
      </c>
      <c r="AC2000" s="266">
        <v>44745</v>
      </c>
      <c r="AD2000" t="s">
        <v>54</v>
      </c>
      <c r="AF2000" t="s">
        <v>55</v>
      </c>
      <c r="AG2000" t="s">
        <v>1855</v>
      </c>
      <c r="AH2000" t="s">
        <v>57</v>
      </c>
      <c r="AI2000" t="s">
        <v>88</v>
      </c>
      <c r="AJ2000" s="266">
        <v>44745</v>
      </c>
      <c r="AK2000" s="266">
        <v>44926</v>
      </c>
      <c r="AL2000" s="266">
        <v>44938</v>
      </c>
    </row>
    <row r="2001" spans="1:38">
      <c r="A2001" t="s">
        <v>38</v>
      </c>
      <c r="B2001" t="s">
        <v>39</v>
      </c>
      <c r="C2001" t="s">
        <v>40</v>
      </c>
      <c r="D2001" t="s">
        <v>41</v>
      </c>
      <c r="E2001" t="s">
        <v>1601</v>
      </c>
      <c r="F2001" t="s">
        <v>1602</v>
      </c>
      <c r="G2001" t="s">
        <v>44</v>
      </c>
      <c r="H2001" s="266">
        <v>43709</v>
      </c>
      <c r="I2001" s="266">
        <v>44834</v>
      </c>
      <c r="J2001" s="266">
        <v>44834</v>
      </c>
      <c r="K2001" t="s">
        <v>45</v>
      </c>
      <c r="L2001" t="s">
        <v>46</v>
      </c>
      <c r="M2001" t="s">
        <v>1042</v>
      </c>
      <c r="N2001" t="s">
        <v>48</v>
      </c>
      <c r="O2001">
        <v>25</v>
      </c>
      <c r="P2001" t="s">
        <v>391</v>
      </c>
      <c r="Q2001" t="s">
        <v>49</v>
      </c>
      <c r="R2001" t="s">
        <v>18</v>
      </c>
      <c r="S2001" t="s">
        <v>53</v>
      </c>
      <c r="U2001" t="s">
        <v>51</v>
      </c>
      <c r="V2001" t="s">
        <v>51</v>
      </c>
      <c r="W2001" s="92"/>
      <c r="X2001" s="92">
        <v>50.8</v>
      </c>
      <c r="Y2001" s="93"/>
      <c r="Z2001" s="93"/>
      <c r="AB2001" s="266">
        <v>43912</v>
      </c>
      <c r="AC2001" s="266">
        <v>43923</v>
      </c>
      <c r="AD2001" t="s">
        <v>54</v>
      </c>
      <c r="AF2001" t="s">
        <v>55</v>
      </c>
      <c r="AG2001" t="s">
        <v>1856</v>
      </c>
      <c r="AH2001" t="s">
        <v>57</v>
      </c>
      <c r="AI2001" t="s">
        <v>88</v>
      </c>
      <c r="AJ2001" s="266">
        <v>43923</v>
      </c>
      <c r="AK2001" s="266">
        <v>44926</v>
      </c>
      <c r="AL2001" s="266">
        <v>44938</v>
      </c>
    </row>
    <row r="2002" spans="1:38">
      <c r="A2002" t="s">
        <v>38</v>
      </c>
      <c r="B2002" t="s">
        <v>39</v>
      </c>
      <c r="C2002" t="s">
        <v>40</v>
      </c>
      <c r="D2002" t="s">
        <v>41</v>
      </c>
      <c r="E2002" t="s">
        <v>1601</v>
      </c>
      <c r="F2002" t="s">
        <v>1602</v>
      </c>
      <c r="G2002" t="s">
        <v>44</v>
      </c>
      <c r="H2002" s="266">
        <v>43709</v>
      </c>
      <c r="I2002" s="266">
        <v>44834</v>
      </c>
      <c r="J2002" s="266">
        <v>44834</v>
      </c>
      <c r="K2002" t="s">
        <v>45</v>
      </c>
      <c r="L2002" t="s">
        <v>46</v>
      </c>
      <c r="M2002" t="s">
        <v>1042</v>
      </c>
      <c r="N2002" t="s">
        <v>48</v>
      </c>
      <c r="O2002">
        <v>25</v>
      </c>
      <c r="P2002" t="s">
        <v>392</v>
      </c>
      <c r="Q2002" t="s">
        <v>49</v>
      </c>
      <c r="R2002" t="s">
        <v>18</v>
      </c>
      <c r="S2002" t="s">
        <v>53</v>
      </c>
      <c r="U2002" t="s">
        <v>48</v>
      </c>
      <c r="V2002" t="s">
        <v>70</v>
      </c>
      <c r="W2002" s="92"/>
      <c r="X2002" s="92">
        <v>25.3</v>
      </c>
      <c r="Y2002" s="93"/>
      <c r="Z2002" s="93"/>
      <c r="AB2002" s="266">
        <v>43918</v>
      </c>
      <c r="AC2002" s="266">
        <v>43923</v>
      </c>
      <c r="AD2002" t="s">
        <v>54</v>
      </c>
      <c r="AF2002" t="s">
        <v>55</v>
      </c>
      <c r="AG2002" t="s">
        <v>1857</v>
      </c>
      <c r="AJ2002" s="266"/>
      <c r="AK2002" s="266">
        <v>44926</v>
      </c>
      <c r="AL2002" s="266">
        <v>44938</v>
      </c>
    </row>
    <row r="2003" spans="1:38">
      <c r="A2003" t="s">
        <v>38</v>
      </c>
      <c r="B2003" t="s">
        <v>39</v>
      </c>
      <c r="C2003" t="s">
        <v>40</v>
      </c>
      <c r="D2003" t="s">
        <v>41</v>
      </c>
      <c r="E2003" t="s">
        <v>1601</v>
      </c>
      <c r="F2003" t="s">
        <v>1602</v>
      </c>
      <c r="G2003" t="s">
        <v>44</v>
      </c>
      <c r="H2003" s="266">
        <v>43709</v>
      </c>
      <c r="I2003" s="266">
        <v>44834</v>
      </c>
      <c r="J2003" s="266">
        <v>44834</v>
      </c>
      <c r="K2003" t="s">
        <v>45</v>
      </c>
      <c r="L2003" t="s">
        <v>46</v>
      </c>
      <c r="M2003" t="s">
        <v>1042</v>
      </c>
      <c r="N2003" t="s">
        <v>48</v>
      </c>
      <c r="O2003">
        <v>25</v>
      </c>
      <c r="P2003" t="s">
        <v>394</v>
      </c>
      <c r="Q2003" t="s">
        <v>49</v>
      </c>
      <c r="R2003" t="s">
        <v>18</v>
      </c>
      <c r="S2003" t="s">
        <v>53</v>
      </c>
      <c r="U2003" t="s">
        <v>51</v>
      </c>
      <c r="V2003" t="s">
        <v>51</v>
      </c>
      <c r="W2003" s="92"/>
      <c r="X2003" s="92">
        <v>63.3</v>
      </c>
      <c r="Y2003" s="93"/>
      <c r="Z2003" s="93"/>
      <c r="AB2003" s="266">
        <v>44087</v>
      </c>
      <c r="AC2003" s="266">
        <v>44103</v>
      </c>
      <c r="AD2003" t="s">
        <v>54</v>
      </c>
      <c r="AF2003" t="s">
        <v>55</v>
      </c>
      <c r="AG2003" t="s">
        <v>1858</v>
      </c>
      <c r="AH2003" t="s">
        <v>57</v>
      </c>
      <c r="AI2003" t="s">
        <v>88</v>
      </c>
      <c r="AJ2003" s="266">
        <v>44103</v>
      </c>
      <c r="AK2003" s="266">
        <v>44926</v>
      </c>
      <c r="AL2003" s="266">
        <v>44938</v>
      </c>
    </row>
    <row r="2004" spans="1:38">
      <c r="A2004" t="s">
        <v>38</v>
      </c>
      <c r="B2004" t="s">
        <v>39</v>
      </c>
      <c r="C2004" t="s">
        <v>40</v>
      </c>
      <c r="D2004" t="s">
        <v>41</v>
      </c>
      <c r="E2004" t="s">
        <v>1601</v>
      </c>
      <c r="F2004" t="s">
        <v>1602</v>
      </c>
      <c r="G2004" t="s">
        <v>44</v>
      </c>
      <c r="H2004" s="266">
        <v>43709</v>
      </c>
      <c r="I2004" s="266">
        <v>44834</v>
      </c>
      <c r="J2004" s="266">
        <v>44834</v>
      </c>
      <c r="K2004" t="s">
        <v>45</v>
      </c>
      <c r="L2004" t="s">
        <v>46</v>
      </c>
      <c r="M2004" t="s">
        <v>1042</v>
      </c>
      <c r="N2004" t="s">
        <v>48</v>
      </c>
      <c r="O2004">
        <v>25</v>
      </c>
      <c r="P2004" t="s">
        <v>395</v>
      </c>
      <c r="Q2004" t="s">
        <v>49</v>
      </c>
      <c r="R2004" t="s">
        <v>18</v>
      </c>
      <c r="S2004" t="s">
        <v>53</v>
      </c>
      <c r="U2004" t="s">
        <v>48</v>
      </c>
      <c r="V2004" t="s">
        <v>48</v>
      </c>
      <c r="W2004" s="92"/>
      <c r="X2004" s="92">
        <v>35.6</v>
      </c>
      <c r="Y2004" s="93"/>
      <c r="Z2004" s="93"/>
      <c r="AB2004" s="266">
        <v>43810</v>
      </c>
      <c r="AC2004" s="266">
        <v>43818</v>
      </c>
      <c r="AD2004" t="s">
        <v>54</v>
      </c>
      <c r="AF2004" t="s">
        <v>55</v>
      </c>
      <c r="AG2004" t="s">
        <v>1859</v>
      </c>
      <c r="AH2004" t="s">
        <v>57</v>
      </c>
      <c r="AI2004" t="s">
        <v>540</v>
      </c>
      <c r="AJ2004" s="266">
        <v>43818</v>
      </c>
      <c r="AK2004" s="266">
        <v>44926</v>
      </c>
      <c r="AL2004" s="266">
        <v>44938</v>
      </c>
    </row>
    <row r="2005" spans="1:38">
      <c r="A2005" t="s">
        <v>38</v>
      </c>
      <c r="B2005" t="s">
        <v>39</v>
      </c>
      <c r="C2005" t="s">
        <v>40</v>
      </c>
      <c r="D2005" t="s">
        <v>41</v>
      </c>
      <c r="E2005" t="s">
        <v>1601</v>
      </c>
      <c r="F2005" t="s">
        <v>1602</v>
      </c>
      <c r="G2005" t="s">
        <v>44</v>
      </c>
      <c r="H2005" s="266">
        <v>43709</v>
      </c>
      <c r="I2005" s="266">
        <v>44834</v>
      </c>
      <c r="J2005" s="266">
        <v>44834</v>
      </c>
      <c r="K2005" t="s">
        <v>45</v>
      </c>
      <c r="L2005" t="s">
        <v>46</v>
      </c>
      <c r="M2005" t="s">
        <v>1042</v>
      </c>
      <c r="N2005" t="s">
        <v>48</v>
      </c>
      <c r="O2005">
        <v>25</v>
      </c>
      <c r="P2005" t="s">
        <v>396</v>
      </c>
      <c r="Q2005" t="s">
        <v>49</v>
      </c>
      <c r="R2005" t="s">
        <v>18</v>
      </c>
      <c r="S2005" t="s">
        <v>53</v>
      </c>
      <c r="U2005" t="s">
        <v>48</v>
      </c>
      <c r="V2005" t="s">
        <v>48</v>
      </c>
      <c r="W2005" s="92"/>
      <c r="X2005" s="92">
        <v>39.8</v>
      </c>
      <c r="Y2005" s="93"/>
      <c r="Z2005" s="93"/>
      <c r="AB2005" s="266">
        <v>43866</v>
      </c>
      <c r="AC2005" s="266">
        <v>43887</v>
      </c>
      <c r="AD2005" t="s">
        <v>54</v>
      </c>
      <c r="AF2005" t="s">
        <v>55</v>
      </c>
      <c r="AG2005" t="s">
        <v>1860</v>
      </c>
      <c r="AJ2005" s="266"/>
      <c r="AK2005" s="266">
        <v>44926</v>
      </c>
      <c r="AL2005" s="266">
        <v>44938</v>
      </c>
    </row>
    <row r="2006" spans="1:38">
      <c r="A2006" t="s">
        <v>38</v>
      </c>
      <c r="B2006" t="s">
        <v>39</v>
      </c>
      <c r="C2006" t="s">
        <v>40</v>
      </c>
      <c r="D2006" t="s">
        <v>41</v>
      </c>
      <c r="E2006" t="s">
        <v>1601</v>
      </c>
      <c r="F2006" t="s">
        <v>1602</v>
      </c>
      <c r="G2006" t="s">
        <v>44</v>
      </c>
      <c r="H2006" s="266">
        <v>43709</v>
      </c>
      <c r="I2006" s="266">
        <v>44834</v>
      </c>
      <c r="J2006" s="266">
        <v>44834</v>
      </c>
      <c r="K2006" t="s">
        <v>45</v>
      </c>
      <c r="L2006" t="s">
        <v>46</v>
      </c>
      <c r="M2006" t="s">
        <v>1042</v>
      </c>
      <c r="N2006" t="s">
        <v>48</v>
      </c>
      <c r="O2006">
        <v>25</v>
      </c>
      <c r="P2006" t="s">
        <v>397</v>
      </c>
      <c r="Q2006" t="s">
        <v>49</v>
      </c>
      <c r="R2006" t="s">
        <v>18</v>
      </c>
      <c r="S2006" t="s">
        <v>53</v>
      </c>
      <c r="T2006" t="s">
        <v>48</v>
      </c>
      <c r="U2006" t="s">
        <v>48</v>
      </c>
      <c r="V2006" t="s">
        <v>48</v>
      </c>
      <c r="W2006" s="92">
        <v>40.9</v>
      </c>
      <c r="X2006" s="92">
        <v>39.8</v>
      </c>
      <c r="Y2006" s="93">
        <v>3186110</v>
      </c>
      <c r="Z2006" s="93">
        <v>77900</v>
      </c>
      <c r="AA2006" t="s">
        <v>61</v>
      </c>
      <c r="AB2006" s="266">
        <v>44161</v>
      </c>
      <c r="AC2006" s="266">
        <v>44168</v>
      </c>
      <c r="AD2006" t="s">
        <v>54</v>
      </c>
      <c r="AF2006" t="s">
        <v>55</v>
      </c>
      <c r="AG2006" t="s">
        <v>1861</v>
      </c>
      <c r="AJ2006" s="266"/>
      <c r="AK2006" s="266">
        <v>44926</v>
      </c>
      <c r="AL2006" s="266">
        <v>44938</v>
      </c>
    </row>
    <row r="2007" spans="1:38">
      <c r="A2007" t="s">
        <v>38</v>
      </c>
      <c r="B2007" t="s">
        <v>39</v>
      </c>
      <c r="C2007" t="s">
        <v>40</v>
      </c>
      <c r="D2007" t="s">
        <v>41</v>
      </c>
      <c r="E2007" t="s">
        <v>1601</v>
      </c>
      <c r="F2007" t="s">
        <v>1602</v>
      </c>
      <c r="G2007" t="s">
        <v>44</v>
      </c>
      <c r="H2007" s="266">
        <v>43709</v>
      </c>
      <c r="I2007" s="266">
        <v>44834</v>
      </c>
      <c r="J2007" s="266">
        <v>44834</v>
      </c>
      <c r="K2007" t="s">
        <v>45</v>
      </c>
      <c r="L2007" t="s">
        <v>46</v>
      </c>
      <c r="M2007" t="s">
        <v>1042</v>
      </c>
      <c r="N2007" t="s">
        <v>48</v>
      </c>
      <c r="O2007">
        <v>25</v>
      </c>
      <c r="P2007" t="s">
        <v>398</v>
      </c>
      <c r="Q2007" t="s">
        <v>49</v>
      </c>
      <c r="R2007" t="s">
        <v>18</v>
      </c>
      <c r="S2007" t="s">
        <v>53</v>
      </c>
      <c r="U2007" t="s">
        <v>48</v>
      </c>
      <c r="V2007" t="s">
        <v>48</v>
      </c>
      <c r="W2007" s="92"/>
      <c r="X2007" s="92">
        <v>39.7</v>
      </c>
      <c r="Y2007" s="93"/>
      <c r="Z2007" s="93"/>
      <c r="AB2007" s="266">
        <v>43906</v>
      </c>
      <c r="AC2007" s="266">
        <v>43917</v>
      </c>
      <c r="AD2007" t="s">
        <v>54</v>
      </c>
      <c r="AF2007" t="s">
        <v>55</v>
      </c>
      <c r="AG2007" t="s">
        <v>1862</v>
      </c>
      <c r="AH2007" t="s">
        <v>57</v>
      </c>
      <c r="AI2007" t="s">
        <v>88</v>
      </c>
      <c r="AJ2007" s="266">
        <v>43917</v>
      </c>
      <c r="AK2007" s="266">
        <v>44926</v>
      </c>
      <c r="AL2007" s="266">
        <v>44938</v>
      </c>
    </row>
    <row r="2008" spans="1:38">
      <c r="A2008" t="s">
        <v>38</v>
      </c>
      <c r="B2008" t="s">
        <v>39</v>
      </c>
      <c r="C2008" t="s">
        <v>40</v>
      </c>
      <c r="D2008" t="s">
        <v>41</v>
      </c>
      <c r="E2008" t="s">
        <v>1601</v>
      </c>
      <c r="F2008" t="s">
        <v>1602</v>
      </c>
      <c r="G2008" t="s">
        <v>44</v>
      </c>
      <c r="H2008" s="266">
        <v>43709</v>
      </c>
      <c r="I2008" s="266">
        <v>44834</v>
      </c>
      <c r="J2008" s="266">
        <v>44834</v>
      </c>
      <c r="K2008" t="s">
        <v>45</v>
      </c>
      <c r="L2008" t="s">
        <v>46</v>
      </c>
      <c r="M2008" t="s">
        <v>1042</v>
      </c>
      <c r="N2008" t="s">
        <v>48</v>
      </c>
      <c r="O2008">
        <v>25</v>
      </c>
      <c r="P2008" t="s">
        <v>399</v>
      </c>
      <c r="Q2008" t="s">
        <v>49</v>
      </c>
      <c r="R2008" t="s">
        <v>18</v>
      </c>
      <c r="S2008" t="s">
        <v>53</v>
      </c>
      <c r="U2008" t="s">
        <v>51</v>
      </c>
      <c r="V2008" t="s">
        <v>51</v>
      </c>
      <c r="W2008" s="92"/>
      <c r="X2008" s="92">
        <v>50.7</v>
      </c>
      <c r="Y2008" s="93"/>
      <c r="Z2008" s="93"/>
      <c r="AB2008" s="266">
        <v>43973</v>
      </c>
      <c r="AC2008" s="266">
        <v>43986</v>
      </c>
      <c r="AD2008" t="s">
        <v>54</v>
      </c>
      <c r="AF2008" t="s">
        <v>55</v>
      </c>
      <c r="AG2008" t="s">
        <v>1863</v>
      </c>
      <c r="AH2008" t="s">
        <v>57</v>
      </c>
      <c r="AI2008" t="s">
        <v>78</v>
      </c>
      <c r="AJ2008" s="266">
        <v>43986</v>
      </c>
      <c r="AK2008" s="266">
        <v>44926</v>
      </c>
      <c r="AL2008" s="266">
        <v>44938</v>
      </c>
    </row>
    <row r="2009" spans="1:38">
      <c r="A2009" t="s">
        <v>38</v>
      </c>
      <c r="B2009" t="s">
        <v>39</v>
      </c>
      <c r="C2009" t="s">
        <v>40</v>
      </c>
      <c r="D2009" t="s">
        <v>41</v>
      </c>
      <c r="E2009" t="s">
        <v>1601</v>
      </c>
      <c r="F2009" t="s">
        <v>1602</v>
      </c>
      <c r="G2009" t="s">
        <v>44</v>
      </c>
      <c r="H2009" s="266">
        <v>43709</v>
      </c>
      <c r="I2009" s="266">
        <v>44834</v>
      </c>
      <c r="J2009" s="266">
        <v>44834</v>
      </c>
      <c r="K2009" t="s">
        <v>45</v>
      </c>
      <c r="L2009" t="s">
        <v>46</v>
      </c>
      <c r="M2009" t="s">
        <v>1042</v>
      </c>
      <c r="N2009" t="s">
        <v>48</v>
      </c>
      <c r="O2009">
        <v>25</v>
      </c>
      <c r="P2009" t="s">
        <v>400</v>
      </c>
      <c r="Q2009" t="s">
        <v>49</v>
      </c>
      <c r="R2009" t="s">
        <v>18</v>
      </c>
      <c r="S2009" t="s">
        <v>53</v>
      </c>
      <c r="U2009" t="s">
        <v>51</v>
      </c>
      <c r="V2009" t="s">
        <v>51</v>
      </c>
      <c r="W2009" s="92"/>
      <c r="X2009" s="92">
        <v>56.9</v>
      </c>
      <c r="Y2009" s="93"/>
      <c r="Z2009" s="93"/>
      <c r="AB2009" s="266">
        <v>43881</v>
      </c>
      <c r="AC2009" s="266">
        <v>43896</v>
      </c>
      <c r="AD2009" t="s">
        <v>54</v>
      </c>
      <c r="AF2009" t="s">
        <v>55</v>
      </c>
      <c r="AG2009" t="s">
        <v>1864</v>
      </c>
      <c r="AH2009" t="s">
        <v>57</v>
      </c>
      <c r="AI2009" t="s">
        <v>540</v>
      </c>
      <c r="AJ2009" s="266">
        <v>43896</v>
      </c>
      <c r="AK2009" s="266">
        <v>44926</v>
      </c>
      <c r="AL2009" s="266">
        <v>44938</v>
      </c>
    </row>
    <row r="2010" spans="1:38">
      <c r="A2010" t="s">
        <v>38</v>
      </c>
      <c r="B2010" t="s">
        <v>39</v>
      </c>
      <c r="C2010" t="s">
        <v>40</v>
      </c>
      <c r="D2010" t="s">
        <v>41</v>
      </c>
      <c r="E2010" t="s">
        <v>1601</v>
      </c>
      <c r="F2010" t="s">
        <v>1602</v>
      </c>
      <c r="G2010" t="s">
        <v>44</v>
      </c>
      <c r="H2010" s="266">
        <v>43709</v>
      </c>
      <c r="I2010" s="266">
        <v>44834</v>
      </c>
      <c r="J2010" s="266">
        <v>44834</v>
      </c>
      <c r="K2010" t="s">
        <v>45</v>
      </c>
      <c r="L2010" t="s">
        <v>46</v>
      </c>
      <c r="M2010" t="s">
        <v>1042</v>
      </c>
      <c r="N2010" t="s">
        <v>48</v>
      </c>
      <c r="O2010">
        <v>25</v>
      </c>
      <c r="P2010" t="s">
        <v>401</v>
      </c>
      <c r="Q2010" t="s">
        <v>49</v>
      </c>
      <c r="R2010" t="s">
        <v>18</v>
      </c>
      <c r="S2010" t="s">
        <v>53</v>
      </c>
      <c r="T2010" t="s">
        <v>60</v>
      </c>
      <c r="U2010" t="s">
        <v>60</v>
      </c>
      <c r="V2010" t="s">
        <v>60</v>
      </c>
      <c r="W2010" s="92">
        <v>72.2</v>
      </c>
      <c r="X2010" s="92">
        <v>70.5</v>
      </c>
      <c r="Y2010" s="93">
        <v>4685780</v>
      </c>
      <c r="Z2010" s="93">
        <v>64900</v>
      </c>
      <c r="AA2010" t="s">
        <v>61</v>
      </c>
      <c r="AB2010" s="266">
        <v>44260</v>
      </c>
      <c r="AC2010" s="266">
        <v>44274</v>
      </c>
      <c r="AD2010" t="s">
        <v>54</v>
      </c>
      <c r="AF2010" t="s">
        <v>55</v>
      </c>
      <c r="AG2010" t="s">
        <v>1865</v>
      </c>
      <c r="AH2010" t="s">
        <v>57</v>
      </c>
      <c r="AI2010" t="s">
        <v>78</v>
      </c>
      <c r="AJ2010" s="266">
        <v>44274</v>
      </c>
      <c r="AK2010" s="266">
        <v>44926</v>
      </c>
      <c r="AL2010" s="266">
        <v>44938</v>
      </c>
    </row>
    <row r="2011" spans="1:38">
      <c r="A2011" t="s">
        <v>38</v>
      </c>
      <c r="B2011" t="s">
        <v>39</v>
      </c>
      <c r="C2011" t="s">
        <v>40</v>
      </c>
      <c r="D2011" t="s">
        <v>41</v>
      </c>
      <c r="E2011" t="s">
        <v>1601</v>
      </c>
      <c r="F2011" t="s">
        <v>1602</v>
      </c>
      <c r="G2011" t="s">
        <v>44</v>
      </c>
      <c r="H2011" s="266">
        <v>43709</v>
      </c>
      <c r="I2011" s="266">
        <v>44834</v>
      </c>
      <c r="J2011" s="266">
        <v>44834</v>
      </c>
      <c r="K2011" t="s">
        <v>45</v>
      </c>
      <c r="L2011" t="s">
        <v>46</v>
      </c>
      <c r="M2011" t="s">
        <v>1042</v>
      </c>
      <c r="N2011" t="s">
        <v>48</v>
      </c>
      <c r="O2011">
        <v>25</v>
      </c>
      <c r="P2011" t="s">
        <v>402</v>
      </c>
      <c r="Q2011" t="s">
        <v>49</v>
      </c>
      <c r="R2011" t="s">
        <v>18</v>
      </c>
      <c r="S2011" t="s">
        <v>53</v>
      </c>
      <c r="U2011" t="s">
        <v>51</v>
      </c>
      <c r="V2011" t="s">
        <v>51</v>
      </c>
      <c r="W2011" s="92"/>
      <c r="X2011" s="92">
        <v>50.7</v>
      </c>
      <c r="Y2011" s="93"/>
      <c r="Z2011" s="93"/>
      <c r="AB2011" s="266">
        <v>43945</v>
      </c>
      <c r="AC2011" s="266">
        <v>43964</v>
      </c>
      <c r="AD2011" t="s">
        <v>54</v>
      </c>
      <c r="AF2011" t="s">
        <v>55</v>
      </c>
      <c r="AG2011" t="s">
        <v>1866</v>
      </c>
      <c r="AH2011" t="s">
        <v>57</v>
      </c>
      <c r="AI2011" t="s">
        <v>88</v>
      </c>
      <c r="AJ2011" s="266">
        <v>43964</v>
      </c>
      <c r="AK2011" s="266">
        <v>44926</v>
      </c>
      <c r="AL2011" s="266">
        <v>44938</v>
      </c>
    </row>
    <row r="2012" spans="1:38">
      <c r="A2012" t="s">
        <v>38</v>
      </c>
      <c r="B2012" t="s">
        <v>39</v>
      </c>
      <c r="C2012" t="s">
        <v>40</v>
      </c>
      <c r="D2012" t="s">
        <v>41</v>
      </c>
      <c r="E2012" t="s">
        <v>1601</v>
      </c>
      <c r="F2012" t="s">
        <v>1602</v>
      </c>
      <c r="G2012" t="s">
        <v>44</v>
      </c>
      <c r="H2012" s="266">
        <v>43709</v>
      </c>
      <c r="I2012" s="266">
        <v>44834</v>
      </c>
      <c r="J2012" s="266">
        <v>44834</v>
      </c>
      <c r="K2012" t="s">
        <v>45</v>
      </c>
      <c r="L2012" t="s">
        <v>46</v>
      </c>
      <c r="M2012" t="s">
        <v>1042</v>
      </c>
      <c r="N2012" t="s">
        <v>51</v>
      </c>
      <c r="O2012">
        <v>1</v>
      </c>
      <c r="P2012" t="s">
        <v>403</v>
      </c>
      <c r="Q2012" t="s">
        <v>49</v>
      </c>
      <c r="R2012" t="s">
        <v>18</v>
      </c>
      <c r="S2012" t="s">
        <v>53</v>
      </c>
      <c r="T2012" t="s">
        <v>70</v>
      </c>
      <c r="U2012" t="s">
        <v>48</v>
      </c>
      <c r="V2012" t="s">
        <v>70</v>
      </c>
      <c r="W2012" s="92">
        <v>27.6</v>
      </c>
      <c r="X2012" s="92">
        <v>27.4</v>
      </c>
      <c r="Y2012" s="93">
        <v>2608200</v>
      </c>
      <c r="Z2012" s="93">
        <v>94500</v>
      </c>
      <c r="AA2012" t="s">
        <v>61</v>
      </c>
      <c r="AB2012" s="266">
        <v>44372</v>
      </c>
      <c r="AC2012" s="266">
        <v>44463</v>
      </c>
      <c r="AD2012" t="s">
        <v>54</v>
      </c>
      <c r="AF2012" t="s">
        <v>55</v>
      </c>
      <c r="AG2012" t="s">
        <v>1867</v>
      </c>
      <c r="AH2012" t="s">
        <v>57</v>
      </c>
      <c r="AI2012" t="s">
        <v>540</v>
      </c>
      <c r="AJ2012" s="266">
        <v>44371</v>
      </c>
      <c r="AK2012" s="266">
        <v>44926</v>
      </c>
      <c r="AL2012" s="266">
        <v>44938</v>
      </c>
    </row>
    <row r="2013" spans="1:38">
      <c r="A2013" t="s">
        <v>38</v>
      </c>
      <c r="B2013" t="s">
        <v>39</v>
      </c>
      <c r="C2013" t="s">
        <v>40</v>
      </c>
      <c r="D2013" t="s">
        <v>41</v>
      </c>
      <c r="E2013" t="s">
        <v>1601</v>
      </c>
      <c r="F2013" t="s">
        <v>1602</v>
      </c>
      <c r="G2013" t="s">
        <v>44</v>
      </c>
      <c r="H2013" s="266">
        <v>43709</v>
      </c>
      <c r="I2013" s="266">
        <v>44834</v>
      </c>
      <c r="J2013" s="266">
        <v>44834</v>
      </c>
      <c r="K2013" t="s">
        <v>45</v>
      </c>
      <c r="L2013" t="s">
        <v>46</v>
      </c>
      <c r="M2013" t="s">
        <v>1042</v>
      </c>
      <c r="N2013" t="s">
        <v>51</v>
      </c>
      <c r="O2013">
        <v>1</v>
      </c>
      <c r="P2013" t="s">
        <v>404</v>
      </c>
      <c r="Q2013" t="s">
        <v>49</v>
      </c>
      <c r="R2013" t="s">
        <v>18</v>
      </c>
      <c r="S2013" t="s">
        <v>53</v>
      </c>
      <c r="T2013" t="s">
        <v>51</v>
      </c>
      <c r="U2013" t="s">
        <v>51</v>
      </c>
      <c r="V2013" t="s">
        <v>51</v>
      </c>
      <c r="W2013" s="92">
        <v>66</v>
      </c>
      <c r="X2013" s="92">
        <v>65.3</v>
      </c>
      <c r="Y2013" s="93">
        <v>4534200</v>
      </c>
      <c r="Z2013" s="93">
        <v>68700</v>
      </c>
      <c r="AA2013" t="s">
        <v>61</v>
      </c>
      <c r="AB2013" s="266">
        <v>44355</v>
      </c>
      <c r="AC2013" s="266">
        <v>44362</v>
      </c>
      <c r="AD2013" t="s">
        <v>54</v>
      </c>
      <c r="AF2013" t="s">
        <v>55</v>
      </c>
      <c r="AG2013" t="s">
        <v>1868</v>
      </c>
      <c r="AJ2013" s="266"/>
      <c r="AK2013" s="266">
        <v>44926</v>
      </c>
      <c r="AL2013" s="266">
        <v>44938</v>
      </c>
    </row>
    <row r="2014" spans="1:38">
      <c r="A2014" t="s">
        <v>38</v>
      </c>
      <c r="B2014" t="s">
        <v>39</v>
      </c>
      <c r="C2014" t="s">
        <v>40</v>
      </c>
      <c r="D2014" t="s">
        <v>41</v>
      </c>
      <c r="E2014" t="s">
        <v>1601</v>
      </c>
      <c r="F2014" t="s">
        <v>1602</v>
      </c>
      <c r="G2014" t="s">
        <v>44</v>
      </c>
      <c r="H2014" s="266">
        <v>43709</v>
      </c>
      <c r="I2014" s="266">
        <v>44834</v>
      </c>
      <c r="J2014" s="266">
        <v>44834</v>
      </c>
      <c r="K2014" t="s">
        <v>45</v>
      </c>
      <c r="L2014" t="s">
        <v>46</v>
      </c>
      <c r="M2014" t="s">
        <v>1042</v>
      </c>
      <c r="N2014" t="s">
        <v>51</v>
      </c>
      <c r="O2014">
        <v>1</v>
      </c>
      <c r="P2014" t="s">
        <v>405</v>
      </c>
      <c r="Q2014" t="s">
        <v>49</v>
      </c>
      <c r="R2014" t="s">
        <v>18</v>
      </c>
      <c r="S2014" t="s">
        <v>53</v>
      </c>
      <c r="T2014" t="s">
        <v>51</v>
      </c>
      <c r="U2014" t="s">
        <v>51</v>
      </c>
      <c r="V2014" t="s">
        <v>51</v>
      </c>
      <c r="W2014" s="92">
        <v>56.6</v>
      </c>
      <c r="X2014" s="92">
        <v>55.8</v>
      </c>
      <c r="Y2014" s="93">
        <v>4216700</v>
      </c>
      <c r="Z2014" s="93">
        <v>74500</v>
      </c>
      <c r="AA2014" t="s">
        <v>61</v>
      </c>
      <c r="AB2014" s="266">
        <v>44363</v>
      </c>
      <c r="AC2014" s="266">
        <v>44373</v>
      </c>
      <c r="AD2014" t="s">
        <v>54</v>
      </c>
      <c r="AF2014" t="s">
        <v>55</v>
      </c>
      <c r="AG2014" t="s">
        <v>1869</v>
      </c>
      <c r="AJ2014" s="266"/>
      <c r="AK2014" s="266">
        <v>44926</v>
      </c>
      <c r="AL2014" s="266">
        <v>44938</v>
      </c>
    </row>
    <row r="2015" spans="1:38">
      <c r="A2015" t="s">
        <v>38</v>
      </c>
      <c r="B2015" t="s">
        <v>39</v>
      </c>
      <c r="C2015" t="s">
        <v>40</v>
      </c>
      <c r="D2015" t="s">
        <v>41</v>
      </c>
      <c r="E2015" t="s">
        <v>1601</v>
      </c>
      <c r="F2015" t="s">
        <v>1602</v>
      </c>
      <c r="G2015" t="s">
        <v>44</v>
      </c>
      <c r="H2015" s="266">
        <v>43709</v>
      </c>
      <c r="I2015" s="266">
        <v>44834</v>
      </c>
      <c r="J2015" s="266">
        <v>44834</v>
      </c>
      <c r="K2015" t="s">
        <v>45</v>
      </c>
      <c r="L2015" t="s">
        <v>46</v>
      </c>
      <c r="M2015" t="s">
        <v>1042</v>
      </c>
      <c r="N2015" t="s">
        <v>51</v>
      </c>
      <c r="O2015">
        <v>1</v>
      </c>
      <c r="P2015" t="s">
        <v>406</v>
      </c>
      <c r="Q2015" t="s">
        <v>49</v>
      </c>
      <c r="R2015" t="s">
        <v>18</v>
      </c>
      <c r="S2015" t="s">
        <v>53</v>
      </c>
      <c r="T2015" t="s">
        <v>70</v>
      </c>
      <c r="U2015" t="s">
        <v>48</v>
      </c>
      <c r="V2015" t="s">
        <v>70</v>
      </c>
      <c r="W2015" s="92">
        <v>23.7</v>
      </c>
      <c r="X2015" s="92">
        <v>23.5</v>
      </c>
      <c r="Y2015" s="93">
        <v>2066640</v>
      </c>
      <c r="Z2015" s="93">
        <v>87200</v>
      </c>
      <c r="AA2015" t="s">
        <v>61</v>
      </c>
      <c r="AB2015" s="266">
        <v>44182</v>
      </c>
      <c r="AC2015" s="266">
        <v>44214</v>
      </c>
      <c r="AD2015" t="s">
        <v>54</v>
      </c>
      <c r="AF2015" t="s">
        <v>55</v>
      </c>
      <c r="AG2015" t="s">
        <v>1870</v>
      </c>
      <c r="AH2015" t="s">
        <v>57</v>
      </c>
      <c r="AI2015" t="s">
        <v>1535</v>
      </c>
      <c r="AJ2015" s="266">
        <v>44183</v>
      </c>
      <c r="AK2015" s="266">
        <v>44926</v>
      </c>
      <c r="AL2015" s="266">
        <v>44938</v>
      </c>
    </row>
    <row r="2016" spans="1:38">
      <c r="A2016" t="s">
        <v>38</v>
      </c>
      <c r="B2016" t="s">
        <v>39</v>
      </c>
      <c r="C2016" t="s">
        <v>40</v>
      </c>
      <c r="D2016" t="s">
        <v>41</v>
      </c>
      <c r="E2016" t="s">
        <v>1601</v>
      </c>
      <c r="F2016" t="s">
        <v>1602</v>
      </c>
      <c r="G2016" t="s">
        <v>44</v>
      </c>
      <c r="H2016" s="266">
        <v>43709</v>
      </c>
      <c r="I2016" s="266">
        <v>44834</v>
      </c>
      <c r="J2016" s="266">
        <v>44834</v>
      </c>
      <c r="K2016" t="s">
        <v>45</v>
      </c>
      <c r="L2016" t="s">
        <v>46</v>
      </c>
      <c r="M2016" t="s">
        <v>1042</v>
      </c>
      <c r="N2016" t="s">
        <v>51</v>
      </c>
      <c r="O2016">
        <v>1</v>
      </c>
      <c r="P2016" t="s">
        <v>407</v>
      </c>
      <c r="Q2016" t="s">
        <v>49</v>
      </c>
      <c r="R2016" t="s">
        <v>18</v>
      </c>
      <c r="S2016" t="s">
        <v>53</v>
      </c>
      <c r="T2016" t="s">
        <v>51</v>
      </c>
      <c r="U2016" t="s">
        <v>51</v>
      </c>
      <c r="V2016" t="s">
        <v>51</v>
      </c>
      <c r="W2016" s="92">
        <v>66</v>
      </c>
      <c r="X2016" s="92">
        <v>65.3</v>
      </c>
      <c r="Y2016" s="93">
        <v>5464800</v>
      </c>
      <c r="Z2016" s="93">
        <v>82800</v>
      </c>
      <c r="AA2016" t="s">
        <v>61</v>
      </c>
      <c r="AB2016" s="266">
        <v>44487</v>
      </c>
      <c r="AC2016" s="266">
        <v>44518</v>
      </c>
      <c r="AD2016" t="s">
        <v>54</v>
      </c>
      <c r="AF2016" t="s">
        <v>55</v>
      </c>
      <c r="AG2016" t="s">
        <v>1871</v>
      </c>
      <c r="AH2016" t="s">
        <v>57</v>
      </c>
      <c r="AI2016" t="s">
        <v>88</v>
      </c>
      <c r="AJ2016" s="266">
        <v>44518</v>
      </c>
      <c r="AK2016" s="266">
        <v>44926</v>
      </c>
      <c r="AL2016" s="266">
        <v>44938</v>
      </c>
    </row>
    <row r="2017" spans="1:38">
      <c r="A2017" t="s">
        <v>38</v>
      </c>
      <c r="B2017" t="s">
        <v>39</v>
      </c>
      <c r="C2017" t="s">
        <v>40</v>
      </c>
      <c r="D2017" t="s">
        <v>41</v>
      </c>
      <c r="E2017" t="s">
        <v>1601</v>
      </c>
      <c r="F2017" t="s">
        <v>1602</v>
      </c>
      <c r="G2017" t="s">
        <v>44</v>
      </c>
      <c r="H2017" s="266">
        <v>43709</v>
      </c>
      <c r="I2017" s="266">
        <v>44834</v>
      </c>
      <c r="J2017" s="266">
        <v>44834</v>
      </c>
      <c r="K2017" t="s">
        <v>45</v>
      </c>
      <c r="L2017" t="s">
        <v>46</v>
      </c>
      <c r="M2017" t="s">
        <v>1042</v>
      </c>
      <c r="N2017" t="s">
        <v>51</v>
      </c>
      <c r="O2017">
        <v>1</v>
      </c>
      <c r="P2017" t="s">
        <v>408</v>
      </c>
      <c r="Q2017" t="s">
        <v>49</v>
      </c>
      <c r="R2017" t="s">
        <v>18</v>
      </c>
      <c r="S2017" t="s">
        <v>53</v>
      </c>
      <c r="T2017" t="s">
        <v>48</v>
      </c>
      <c r="U2017" t="s">
        <v>48</v>
      </c>
      <c r="V2017" t="s">
        <v>48</v>
      </c>
      <c r="W2017" s="92">
        <v>44.2</v>
      </c>
      <c r="X2017" s="92">
        <v>43.5</v>
      </c>
      <c r="Y2017" s="93">
        <v>3452020</v>
      </c>
      <c r="Z2017" s="93">
        <v>78100</v>
      </c>
      <c r="AA2017" t="s">
        <v>61</v>
      </c>
      <c r="AB2017" s="266">
        <v>44316</v>
      </c>
      <c r="AC2017" s="266">
        <v>44329</v>
      </c>
      <c r="AD2017" t="s">
        <v>54</v>
      </c>
      <c r="AF2017" t="s">
        <v>55</v>
      </c>
      <c r="AG2017" t="s">
        <v>1872</v>
      </c>
      <c r="AH2017" t="s">
        <v>57</v>
      </c>
      <c r="AI2017" t="s">
        <v>78</v>
      </c>
      <c r="AJ2017" s="266">
        <v>44329</v>
      </c>
      <c r="AK2017" s="266">
        <v>44926</v>
      </c>
      <c r="AL2017" s="266">
        <v>44938</v>
      </c>
    </row>
    <row r="2018" spans="1:38">
      <c r="A2018" t="s">
        <v>38</v>
      </c>
      <c r="B2018" t="s">
        <v>39</v>
      </c>
      <c r="C2018" t="s">
        <v>40</v>
      </c>
      <c r="D2018" t="s">
        <v>41</v>
      </c>
      <c r="E2018" t="s">
        <v>1601</v>
      </c>
      <c r="F2018" t="s">
        <v>1602</v>
      </c>
      <c r="G2018" t="s">
        <v>44</v>
      </c>
      <c r="H2018" s="266">
        <v>43709</v>
      </c>
      <c r="I2018" s="266">
        <v>44834</v>
      </c>
      <c r="J2018" s="266">
        <v>44834</v>
      </c>
      <c r="K2018" t="s">
        <v>45</v>
      </c>
      <c r="L2018" t="s">
        <v>46</v>
      </c>
      <c r="M2018" t="s">
        <v>1042</v>
      </c>
      <c r="N2018" t="s">
        <v>51</v>
      </c>
      <c r="O2018">
        <v>2</v>
      </c>
      <c r="P2018" t="s">
        <v>409</v>
      </c>
      <c r="Q2018" t="s">
        <v>49</v>
      </c>
      <c r="R2018" t="s">
        <v>18</v>
      </c>
      <c r="S2018" t="s">
        <v>53</v>
      </c>
      <c r="U2018" t="s">
        <v>48</v>
      </c>
      <c r="V2018" t="s">
        <v>70</v>
      </c>
      <c r="W2018" s="92"/>
      <c r="X2018" s="92">
        <v>27.2</v>
      </c>
      <c r="Y2018" s="93"/>
      <c r="Z2018" s="93"/>
      <c r="AB2018" s="266">
        <v>44042</v>
      </c>
      <c r="AC2018" s="266">
        <v>44068</v>
      </c>
      <c r="AD2018" t="s">
        <v>54</v>
      </c>
      <c r="AF2018" t="s">
        <v>55</v>
      </c>
      <c r="AG2018" t="s">
        <v>1873</v>
      </c>
      <c r="AH2018" t="s">
        <v>57</v>
      </c>
      <c r="AI2018" t="s">
        <v>73</v>
      </c>
      <c r="AJ2018" s="266">
        <v>44068</v>
      </c>
      <c r="AK2018" s="266">
        <v>44926</v>
      </c>
      <c r="AL2018" s="266">
        <v>44938</v>
      </c>
    </row>
    <row r="2019" spans="1:38">
      <c r="A2019" t="s">
        <v>38</v>
      </c>
      <c r="B2019" t="s">
        <v>39</v>
      </c>
      <c r="C2019" t="s">
        <v>40</v>
      </c>
      <c r="D2019" t="s">
        <v>41</v>
      </c>
      <c r="E2019" t="s">
        <v>1601</v>
      </c>
      <c r="F2019" t="s">
        <v>1602</v>
      </c>
      <c r="G2019" t="s">
        <v>44</v>
      </c>
      <c r="H2019" s="266">
        <v>43709</v>
      </c>
      <c r="I2019" s="266">
        <v>44834</v>
      </c>
      <c r="J2019" s="266">
        <v>44834</v>
      </c>
      <c r="K2019" t="s">
        <v>45</v>
      </c>
      <c r="L2019" t="s">
        <v>46</v>
      </c>
      <c r="M2019" t="s">
        <v>1042</v>
      </c>
      <c r="N2019" t="s">
        <v>51</v>
      </c>
      <c r="O2019">
        <v>2</v>
      </c>
      <c r="P2019" t="s">
        <v>410</v>
      </c>
      <c r="Q2019" t="s">
        <v>49</v>
      </c>
      <c r="R2019" t="s">
        <v>18</v>
      </c>
      <c r="S2019" t="s">
        <v>53</v>
      </c>
      <c r="T2019" t="s">
        <v>51</v>
      </c>
      <c r="U2019" t="s">
        <v>51</v>
      </c>
      <c r="V2019" t="s">
        <v>51</v>
      </c>
      <c r="W2019" s="92">
        <v>64.6</v>
      </c>
      <c r="X2019" s="92">
        <v>63</v>
      </c>
      <c r="Y2019" s="93">
        <v>4612440</v>
      </c>
      <c r="Z2019" s="93">
        <v>71400</v>
      </c>
      <c r="AA2019" t="s">
        <v>61</v>
      </c>
      <c r="AB2019" s="266">
        <v>44216</v>
      </c>
      <c r="AC2019" s="266">
        <v>44229</v>
      </c>
      <c r="AD2019" t="s">
        <v>54</v>
      </c>
      <c r="AF2019" t="s">
        <v>55</v>
      </c>
      <c r="AG2019" t="s">
        <v>1874</v>
      </c>
      <c r="AH2019" t="s">
        <v>57</v>
      </c>
      <c r="AI2019" t="s">
        <v>88</v>
      </c>
      <c r="AJ2019" s="266">
        <v>44229</v>
      </c>
      <c r="AK2019" s="266">
        <v>44926</v>
      </c>
      <c r="AL2019" s="266">
        <v>44938</v>
      </c>
    </row>
    <row r="2020" spans="1:38">
      <c r="A2020" t="s">
        <v>38</v>
      </c>
      <c r="B2020" t="s">
        <v>39</v>
      </c>
      <c r="C2020" t="s">
        <v>40</v>
      </c>
      <c r="D2020" t="s">
        <v>41</v>
      </c>
      <c r="E2020" t="s">
        <v>1601</v>
      </c>
      <c r="F2020" t="s">
        <v>1602</v>
      </c>
      <c r="G2020" t="s">
        <v>44</v>
      </c>
      <c r="H2020" s="266">
        <v>43709</v>
      </c>
      <c r="I2020" s="266">
        <v>44834</v>
      </c>
      <c r="J2020" s="266">
        <v>44834</v>
      </c>
      <c r="K2020" t="s">
        <v>45</v>
      </c>
      <c r="L2020" t="s">
        <v>46</v>
      </c>
      <c r="M2020" t="s">
        <v>1042</v>
      </c>
      <c r="N2020" t="s">
        <v>51</v>
      </c>
      <c r="O2020">
        <v>2</v>
      </c>
      <c r="P2020" t="s">
        <v>411</v>
      </c>
      <c r="Q2020" t="s">
        <v>49</v>
      </c>
      <c r="R2020" t="s">
        <v>18</v>
      </c>
      <c r="S2020" t="s">
        <v>53</v>
      </c>
      <c r="U2020" t="s">
        <v>51</v>
      </c>
      <c r="V2020" t="s">
        <v>51</v>
      </c>
      <c r="W2020" s="92"/>
      <c r="X2020" s="92">
        <v>53.5</v>
      </c>
      <c r="Y2020" s="93"/>
      <c r="Z2020" s="93"/>
      <c r="AB2020" s="266">
        <v>43966</v>
      </c>
      <c r="AC2020" s="266">
        <v>43985</v>
      </c>
      <c r="AD2020" t="s">
        <v>54</v>
      </c>
      <c r="AF2020" t="s">
        <v>55</v>
      </c>
      <c r="AG2020" t="s">
        <v>1875</v>
      </c>
      <c r="AH2020" t="s">
        <v>57</v>
      </c>
      <c r="AI2020" t="s">
        <v>88</v>
      </c>
      <c r="AJ2020" s="266">
        <v>43985</v>
      </c>
      <c r="AK2020" s="266">
        <v>44926</v>
      </c>
      <c r="AL2020" s="266">
        <v>44938</v>
      </c>
    </row>
    <row r="2021" spans="1:38">
      <c r="A2021" t="s">
        <v>38</v>
      </c>
      <c r="B2021" t="s">
        <v>39</v>
      </c>
      <c r="C2021" t="s">
        <v>40</v>
      </c>
      <c r="D2021" t="s">
        <v>41</v>
      </c>
      <c r="E2021" t="s">
        <v>1601</v>
      </c>
      <c r="F2021" t="s">
        <v>1602</v>
      </c>
      <c r="G2021" t="s">
        <v>44</v>
      </c>
      <c r="H2021" s="266">
        <v>43709</v>
      </c>
      <c r="I2021" s="266">
        <v>44834</v>
      </c>
      <c r="J2021" s="266">
        <v>44834</v>
      </c>
      <c r="K2021" t="s">
        <v>45</v>
      </c>
      <c r="L2021" t="s">
        <v>46</v>
      </c>
      <c r="M2021" t="s">
        <v>1042</v>
      </c>
      <c r="N2021" t="s">
        <v>51</v>
      </c>
      <c r="O2021">
        <v>2</v>
      </c>
      <c r="P2021" t="s">
        <v>413</v>
      </c>
      <c r="Q2021" t="s">
        <v>49</v>
      </c>
      <c r="R2021" t="s">
        <v>18</v>
      </c>
      <c r="S2021" t="s">
        <v>53</v>
      </c>
      <c r="U2021" t="s">
        <v>48</v>
      </c>
      <c r="V2021" t="s">
        <v>70</v>
      </c>
      <c r="W2021" s="92"/>
      <c r="X2021" s="92">
        <v>39.6</v>
      </c>
      <c r="Y2021" s="93"/>
      <c r="Z2021" s="93"/>
      <c r="AB2021" s="266">
        <v>43876</v>
      </c>
      <c r="AC2021" s="266">
        <v>43881</v>
      </c>
      <c r="AD2021" t="s">
        <v>54</v>
      </c>
      <c r="AF2021" t="s">
        <v>55</v>
      </c>
      <c r="AG2021" t="s">
        <v>1876</v>
      </c>
      <c r="AJ2021" s="266"/>
      <c r="AK2021" s="266">
        <v>44926</v>
      </c>
      <c r="AL2021" s="266">
        <v>44938</v>
      </c>
    </row>
    <row r="2022" spans="1:38">
      <c r="A2022" t="s">
        <v>38</v>
      </c>
      <c r="B2022" t="s">
        <v>39</v>
      </c>
      <c r="C2022" t="s">
        <v>40</v>
      </c>
      <c r="D2022" t="s">
        <v>41</v>
      </c>
      <c r="E2022" t="s">
        <v>1601</v>
      </c>
      <c r="F2022" t="s">
        <v>1602</v>
      </c>
      <c r="G2022" t="s">
        <v>44</v>
      </c>
      <c r="H2022" s="266">
        <v>43709</v>
      </c>
      <c r="I2022" s="266">
        <v>44834</v>
      </c>
      <c r="J2022" s="266">
        <v>44834</v>
      </c>
      <c r="K2022" t="s">
        <v>45</v>
      </c>
      <c r="L2022" t="s">
        <v>46</v>
      </c>
      <c r="M2022" t="s">
        <v>1042</v>
      </c>
      <c r="N2022" t="s">
        <v>51</v>
      </c>
      <c r="O2022">
        <v>2</v>
      </c>
      <c r="P2022" t="s">
        <v>414</v>
      </c>
      <c r="Q2022" t="s">
        <v>49</v>
      </c>
      <c r="R2022" t="s">
        <v>18</v>
      </c>
      <c r="S2022" t="s">
        <v>53</v>
      </c>
      <c r="T2022" t="s">
        <v>70</v>
      </c>
      <c r="U2022" t="s">
        <v>48</v>
      </c>
      <c r="V2022" t="s">
        <v>70</v>
      </c>
      <c r="W2022" s="92">
        <v>23.9</v>
      </c>
      <c r="X2022" s="92">
        <v>23.4</v>
      </c>
      <c r="Y2022" s="93">
        <v>2829760</v>
      </c>
      <c r="Z2022" s="93">
        <v>118400</v>
      </c>
      <c r="AA2022" t="s">
        <v>61</v>
      </c>
      <c r="AB2022" s="266">
        <v>44422</v>
      </c>
      <c r="AC2022" s="266">
        <v>44432</v>
      </c>
      <c r="AD2022" t="s">
        <v>54</v>
      </c>
      <c r="AF2022" t="s">
        <v>55</v>
      </c>
      <c r="AG2022" t="s">
        <v>1877</v>
      </c>
      <c r="AH2022" t="s">
        <v>57</v>
      </c>
      <c r="AI2022" t="s">
        <v>78</v>
      </c>
      <c r="AJ2022" s="266">
        <v>44432</v>
      </c>
      <c r="AK2022" s="266">
        <v>44926</v>
      </c>
      <c r="AL2022" s="266">
        <v>44938</v>
      </c>
    </row>
    <row r="2023" spans="1:38">
      <c r="A2023" t="s">
        <v>38</v>
      </c>
      <c r="B2023" t="s">
        <v>39</v>
      </c>
      <c r="C2023" t="s">
        <v>40</v>
      </c>
      <c r="D2023" t="s">
        <v>41</v>
      </c>
      <c r="E2023" t="s">
        <v>1601</v>
      </c>
      <c r="F2023" t="s">
        <v>1602</v>
      </c>
      <c r="G2023" t="s">
        <v>44</v>
      </c>
      <c r="H2023" s="266">
        <v>43709</v>
      </c>
      <c r="I2023" s="266">
        <v>44834</v>
      </c>
      <c r="J2023" s="266">
        <v>44834</v>
      </c>
      <c r="K2023" t="s">
        <v>45</v>
      </c>
      <c r="L2023" t="s">
        <v>46</v>
      </c>
      <c r="M2023" t="s">
        <v>1042</v>
      </c>
      <c r="N2023" t="s">
        <v>51</v>
      </c>
      <c r="O2023">
        <v>2</v>
      </c>
      <c r="P2023" t="s">
        <v>415</v>
      </c>
      <c r="Q2023" t="s">
        <v>49</v>
      </c>
      <c r="R2023" t="s">
        <v>18</v>
      </c>
      <c r="S2023" t="s">
        <v>53</v>
      </c>
      <c r="T2023" t="s">
        <v>51</v>
      </c>
      <c r="U2023" t="s">
        <v>51</v>
      </c>
      <c r="V2023" t="s">
        <v>51</v>
      </c>
      <c r="W2023" s="92">
        <v>64.5</v>
      </c>
      <c r="X2023" s="92">
        <v>62.9</v>
      </c>
      <c r="Y2023" s="93">
        <v>4792350</v>
      </c>
      <c r="Z2023" s="93">
        <v>74300</v>
      </c>
      <c r="AA2023" t="s">
        <v>61</v>
      </c>
      <c r="AB2023" s="266">
        <v>44344</v>
      </c>
      <c r="AC2023" s="266">
        <v>44356</v>
      </c>
      <c r="AD2023" t="s">
        <v>54</v>
      </c>
      <c r="AF2023" t="s">
        <v>55</v>
      </c>
      <c r="AG2023" t="s">
        <v>1878</v>
      </c>
      <c r="AJ2023" s="266"/>
      <c r="AK2023" s="266">
        <v>44926</v>
      </c>
      <c r="AL2023" s="266">
        <v>44938</v>
      </c>
    </row>
    <row r="2024" spans="1:38">
      <c r="A2024" t="s">
        <v>38</v>
      </c>
      <c r="B2024" t="s">
        <v>39</v>
      </c>
      <c r="C2024" t="s">
        <v>40</v>
      </c>
      <c r="D2024" t="s">
        <v>41</v>
      </c>
      <c r="E2024" t="s">
        <v>1601</v>
      </c>
      <c r="F2024" t="s">
        <v>1602</v>
      </c>
      <c r="G2024" t="s">
        <v>44</v>
      </c>
      <c r="H2024" s="266">
        <v>43709</v>
      </c>
      <c r="I2024" s="266">
        <v>44834</v>
      </c>
      <c r="J2024" s="266">
        <v>44834</v>
      </c>
      <c r="K2024" t="s">
        <v>45</v>
      </c>
      <c r="L2024" t="s">
        <v>46</v>
      </c>
      <c r="M2024" t="s">
        <v>1042</v>
      </c>
      <c r="N2024" t="s">
        <v>51</v>
      </c>
      <c r="O2024">
        <v>2</v>
      </c>
      <c r="P2024" t="s">
        <v>416</v>
      </c>
      <c r="Q2024" t="s">
        <v>49</v>
      </c>
      <c r="R2024" t="s">
        <v>18</v>
      </c>
      <c r="S2024" t="s">
        <v>53</v>
      </c>
      <c r="T2024" t="s">
        <v>48</v>
      </c>
      <c r="U2024" t="s">
        <v>48</v>
      </c>
      <c r="V2024" t="s">
        <v>48</v>
      </c>
      <c r="W2024" s="92">
        <v>44.5</v>
      </c>
      <c r="X2024" s="92">
        <v>43.6</v>
      </c>
      <c r="Y2024" s="93">
        <v>3831450</v>
      </c>
      <c r="Z2024" s="93">
        <v>86100</v>
      </c>
      <c r="AA2024" t="s">
        <v>61</v>
      </c>
      <c r="AB2024" s="266">
        <v>44240</v>
      </c>
      <c r="AC2024" s="266">
        <v>44252</v>
      </c>
      <c r="AD2024" t="s">
        <v>54</v>
      </c>
      <c r="AF2024" t="s">
        <v>55</v>
      </c>
      <c r="AG2024" t="s">
        <v>1879</v>
      </c>
      <c r="AJ2024" s="266"/>
      <c r="AK2024" s="266">
        <v>44926</v>
      </c>
      <c r="AL2024" s="266">
        <v>44938</v>
      </c>
    </row>
    <row r="2025" spans="1:38">
      <c r="A2025" t="s">
        <v>38</v>
      </c>
      <c r="B2025" t="s">
        <v>39</v>
      </c>
      <c r="C2025" t="s">
        <v>40</v>
      </c>
      <c r="D2025" t="s">
        <v>41</v>
      </c>
      <c r="E2025" t="s">
        <v>1601</v>
      </c>
      <c r="F2025" t="s">
        <v>1602</v>
      </c>
      <c r="G2025" t="s">
        <v>44</v>
      </c>
      <c r="H2025" s="266">
        <v>43709</v>
      </c>
      <c r="I2025" s="266">
        <v>44834</v>
      </c>
      <c r="J2025" s="266">
        <v>44834</v>
      </c>
      <c r="K2025" t="s">
        <v>45</v>
      </c>
      <c r="L2025" t="s">
        <v>46</v>
      </c>
      <c r="M2025" t="s">
        <v>1042</v>
      </c>
      <c r="N2025" t="s">
        <v>51</v>
      </c>
      <c r="O2025">
        <v>3</v>
      </c>
      <c r="P2025" t="s">
        <v>417</v>
      </c>
      <c r="Q2025" t="s">
        <v>49</v>
      </c>
      <c r="R2025" t="s">
        <v>18</v>
      </c>
      <c r="S2025" t="s">
        <v>53</v>
      </c>
      <c r="T2025" t="s">
        <v>70</v>
      </c>
      <c r="U2025" t="s">
        <v>48</v>
      </c>
      <c r="V2025" t="s">
        <v>70</v>
      </c>
      <c r="W2025" s="92">
        <v>28</v>
      </c>
      <c r="X2025" s="92">
        <v>27.2</v>
      </c>
      <c r="Y2025" s="93">
        <v>2744000</v>
      </c>
      <c r="Z2025" s="93">
        <v>98000</v>
      </c>
      <c r="AA2025" t="s">
        <v>61</v>
      </c>
      <c r="AB2025" s="266">
        <v>44278</v>
      </c>
      <c r="AC2025" s="266">
        <v>44285</v>
      </c>
      <c r="AD2025" t="s">
        <v>54</v>
      </c>
      <c r="AF2025" t="s">
        <v>55</v>
      </c>
      <c r="AG2025" t="s">
        <v>1880</v>
      </c>
      <c r="AH2025" t="s">
        <v>57</v>
      </c>
      <c r="AI2025" t="s">
        <v>78</v>
      </c>
      <c r="AJ2025" s="266">
        <v>44285</v>
      </c>
      <c r="AK2025" s="266">
        <v>44926</v>
      </c>
      <c r="AL2025" s="266">
        <v>44938</v>
      </c>
    </row>
    <row r="2026" spans="1:38">
      <c r="A2026" t="s">
        <v>38</v>
      </c>
      <c r="B2026" t="s">
        <v>39</v>
      </c>
      <c r="C2026" t="s">
        <v>40</v>
      </c>
      <c r="D2026" t="s">
        <v>41</v>
      </c>
      <c r="E2026" t="s">
        <v>1601</v>
      </c>
      <c r="F2026" t="s">
        <v>1602</v>
      </c>
      <c r="G2026" t="s">
        <v>44</v>
      </c>
      <c r="H2026" s="266">
        <v>43709</v>
      </c>
      <c r="I2026" s="266">
        <v>44834</v>
      </c>
      <c r="J2026" s="266">
        <v>44834</v>
      </c>
      <c r="K2026" t="s">
        <v>45</v>
      </c>
      <c r="L2026" t="s">
        <v>46</v>
      </c>
      <c r="M2026" t="s">
        <v>1042</v>
      </c>
      <c r="N2026" t="s">
        <v>51</v>
      </c>
      <c r="O2026">
        <v>3</v>
      </c>
      <c r="P2026" t="s">
        <v>419</v>
      </c>
      <c r="Q2026" t="s">
        <v>49</v>
      </c>
      <c r="R2026" t="s">
        <v>18</v>
      </c>
      <c r="S2026" t="s">
        <v>53</v>
      </c>
      <c r="T2026" t="s">
        <v>51</v>
      </c>
      <c r="U2026" t="s">
        <v>51</v>
      </c>
      <c r="V2026" t="s">
        <v>51</v>
      </c>
      <c r="W2026" s="92">
        <v>64.6</v>
      </c>
      <c r="X2026" s="92">
        <v>63</v>
      </c>
      <c r="Y2026" s="93">
        <v>4767480</v>
      </c>
      <c r="Z2026" s="93">
        <v>73800</v>
      </c>
      <c r="AA2026" t="s">
        <v>61</v>
      </c>
      <c r="AB2026" s="266">
        <v>44346</v>
      </c>
      <c r="AC2026" s="266">
        <v>44355</v>
      </c>
      <c r="AD2026" t="s">
        <v>54</v>
      </c>
      <c r="AF2026" t="s">
        <v>55</v>
      </c>
      <c r="AG2026" t="s">
        <v>1881</v>
      </c>
      <c r="AJ2026" s="266"/>
      <c r="AK2026" s="266">
        <v>44926</v>
      </c>
      <c r="AL2026" s="266">
        <v>44938</v>
      </c>
    </row>
    <row r="2027" spans="1:38">
      <c r="A2027" t="s">
        <v>38</v>
      </c>
      <c r="B2027" t="s">
        <v>39</v>
      </c>
      <c r="C2027" t="s">
        <v>40</v>
      </c>
      <c r="D2027" t="s">
        <v>41</v>
      </c>
      <c r="E2027" t="s">
        <v>1601</v>
      </c>
      <c r="F2027" t="s">
        <v>1602</v>
      </c>
      <c r="G2027" t="s">
        <v>44</v>
      </c>
      <c r="H2027" s="266">
        <v>43709</v>
      </c>
      <c r="I2027" s="266">
        <v>44834</v>
      </c>
      <c r="J2027" s="266">
        <v>44834</v>
      </c>
      <c r="K2027" t="s">
        <v>45</v>
      </c>
      <c r="L2027" t="s">
        <v>46</v>
      </c>
      <c r="M2027" t="s">
        <v>1042</v>
      </c>
      <c r="N2027" t="s">
        <v>51</v>
      </c>
      <c r="O2027">
        <v>3</v>
      </c>
      <c r="P2027" t="s">
        <v>420</v>
      </c>
      <c r="Q2027" t="s">
        <v>49</v>
      </c>
      <c r="R2027" t="s">
        <v>18</v>
      </c>
      <c r="S2027" t="s">
        <v>53</v>
      </c>
      <c r="U2027" t="s">
        <v>51</v>
      </c>
      <c r="V2027" t="s">
        <v>51</v>
      </c>
      <c r="W2027" s="92"/>
      <c r="X2027" s="92">
        <v>53.5</v>
      </c>
      <c r="Y2027" s="93"/>
      <c r="Z2027" s="93"/>
      <c r="AB2027" s="266">
        <v>43989</v>
      </c>
      <c r="AC2027" s="266">
        <v>44001</v>
      </c>
      <c r="AD2027" t="s">
        <v>54</v>
      </c>
      <c r="AG2027" t="s">
        <v>1882</v>
      </c>
      <c r="AH2027" t="s">
        <v>57</v>
      </c>
      <c r="AI2027" t="s">
        <v>88</v>
      </c>
      <c r="AJ2027" s="266">
        <v>44001</v>
      </c>
      <c r="AK2027" s="266">
        <v>44926</v>
      </c>
      <c r="AL2027" s="266">
        <v>44938</v>
      </c>
    </row>
    <row r="2028" spans="1:38">
      <c r="A2028" t="s">
        <v>38</v>
      </c>
      <c r="B2028" t="s">
        <v>39</v>
      </c>
      <c r="C2028" t="s">
        <v>40</v>
      </c>
      <c r="D2028" t="s">
        <v>41</v>
      </c>
      <c r="E2028" t="s">
        <v>1601</v>
      </c>
      <c r="F2028" t="s">
        <v>1602</v>
      </c>
      <c r="G2028" t="s">
        <v>44</v>
      </c>
      <c r="H2028" s="266">
        <v>43709</v>
      </c>
      <c r="I2028" s="266">
        <v>44834</v>
      </c>
      <c r="J2028" s="266">
        <v>44834</v>
      </c>
      <c r="K2028" t="s">
        <v>45</v>
      </c>
      <c r="L2028" t="s">
        <v>46</v>
      </c>
      <c r="M2028" t="s">
        <v>1042</v>
      </c>
      <c r="N2028" t="s">
        <v>51</v>
      </c>
      <c r="O2028">
        <v>3</v>
      </c>
      <c r="P2028" t="s">
        <v>421</v>
      </c>
      <c r="Q2028" t="s">
        <v>49</v>
      </c>
      <c r="R2028" t="s">
        <v>18</v>
      </c>
      <c r="S2028" t="s">
        <v>53</v>
      </c>
      <c r="U2028" t="s">
        <v>48</v>
      </c>
      <c r="V2028" t="s">
        <v>70</v>
      </c>
      <c r="W2028" s="92"/>
      <c r="X2028" s="92">
        <v>39.6</v>
      </c>
      <c r="Y2028" s="93">
        <v>3156120</v>
      </c>
      <c r="Z2028" s="93">
        <v>79700</v>
      </c>
      <c r="AA2028" t="s">
        <v>1052</v>
      </c>
      <c r="AB2028" s="266">
        <v>44106</v>
      </c>
      <c r="AC2028" s="266">
        <v>44141</v>
      </c>
      <c r="AD2028" t="s">
        <v>54</v>
      </c>
      <c r="AF2028" t="s">
        <v>55</v>
      </c>
      <c r="AG2028" t="s">
        <v>1883</v>
      </c>
      <c r="AJ2028" s="266"/>
      <c r="AK2028" s="266">
        <v>44926</v>
      </c>
      <c r="AL2028" s="266">
        <v>44938</v>
      </c>
    </row>
    <row r="2029" spans="1:38">
      <c r="A2029" t="s">
        <v>38</v>
      </c>
      <c r="B2029" t="s">
        <v>39</v>
      </c>
      <c r="C2029" t="s">
        <v>40</v>
      </c>
      <c r="D2029" t="s">
        <v>41</v>
      </c>
      <c r="E2029" t="s">
        <v>1601</v>
      </c>
      <c r="F2029" t="s">
        <v>1602</v>
      </c>
      <c r="G2029" t="s">
        <v>44</v>
      </c>
      <c r="H2029" s="266">
        <v>43709</v>
      </c>
      <c r="I2029" s="266">
        <v>44834</v>
      </c>
      <c r="J2029" s="266">
        <v>44834</v>
      </c>
      <c r="K2029" t="s">
        <v>45</v>
      </c>
      <c r="L2029" t="s">
        <v>46</v>
      </c>
      <c r="M2029" t="s">
        <v>1042</v>
      </c>
      <c r="N2029" t="s">
        <v>51</v>
      </c>
      <c r="O2029">
        <v>3</v>
      </c>
      <c r="P2029" t="s">
        <v>422</v>
      </c>
      <c r="Q2029" t="s">
        <v>49</v>
      </c>
      <c r="R2029" t="s">
        <v>18</v>
      </c>
      <c r="S2029" t="s">
        <v>53</v>
      </c>
      <c r="U2029" t="s">
        <v>48</v>
      </c>
      <c r="V2029" t="s">
        <v>70</v>
      </c>
      <c r="W2029" s="92"/>
      <c r="X2029" s="92">
        <v>23.4</v>
      </c>
      <c r="Y2029" s="93"/>
      <c r="Z2029" s="93"/>
      <c r="AB2029" s="266">
        <v>44099</v>
      </c>
      <c r="AC2029" s="266">
        <v>44137</v>
      </c>
      <c r="AD2029" t="s">
        <v>54</v>
      </c>
      <c r="AF2029" t="s">
        <v>55</v>
      </c>
      <c r="AG2029" t="s">
        <v>1884</v>
      </c>
      <c r="AH2029" t="s">
        <v>57</v>
      </c>
      <c r="AI2029" t="s">
        <v>78</v>
      </c>
      <c r="AJ2029" s="266">
        <v>44137</v>
      </c>
      <c r="AK2029" s="266">
        <v>44926</v>
      </c>
      <c r="AL2029" s="266">
        <v>44938</v>
      </c>
    </row>
    <row r="2030" spans="1:38">
      <c r="A2030" t="s">
        <v>38</v>
      </c>
      <c r="B2030" t="s">
        <v>39</v>
      </c>
      <c r="C2030" t="s">
        <v>40</v>
      </c>
      <c r="D2030" t="s">
        <v>41</v>
      </c>
      <c r="E2030" t="s">
        <v>1601</v>
      </c>
      <c r="F2030" t="s">
        <v>1602</v>
      </c>
      <c r="G2030" t="s">
        <v>44</v>
      </c>
      <c r="H2030" s="266">
        <v>43709</v>
      </c>
      <c r="I2030" s="266">
        <v>44834</v>
      </c>
      <c r="J2030" s="266">
        <v>44834</v>
      </c>
      <c r="K2030" t="s">
        <v>45</v>
      </c>
      <c r="L2030" t="s">
        <v>46</v>
      </c>
      <c r="M2030" t="s">
        <v>1042</v>
      </c>
      <c r="N2030" t="s">
        <v>51</v>
      </c>
      <c r="O2030">
        <v>3</v>
      </c>
      <c r="P2030" t="s">
        <v>424</v>
      </c>
      <c r="Q2030" t="s">
        <v>49</v>
      </c>
      <c r="R2030" t="s">
        <v>18</v>
      </c>
      <c r="S2030" t="s">
        <v>53</v>
      </c>
      <c r="U2030" t="s">
        <v>51</v>
      </c>
      <c r="V2030" t="s">
        <v>51</v>
      </c>
      <c r="W2030" s="92"/>
      <c r="X2030" s="92">
        <v>62.9</v>
      </c>
      <c r="Y2030" s="93"/>
      <c r="Z2030" s="93"/>
      <c r="AB2030" s="266">
        <v>43948</v>
      </c>
      <c r="AC2030" s="266">
        <v>43965</v>
      </c>
      <c r="AD2030" t="s">
        <v>54</v>
      </c>
      <c r="AF2030" t="s">
        <v>55</v>
      </c>
      <c r="AG2030" t="s">
        <v>1885</v>
      </c>
      <c r="AH2030" t="s">
        <v>57</v>
      </c>
      <c r="AI2030" t="s">
        <v>88</v>
      </c>
      <c r="AJ2030" s="266">
        <v>43965</v>
      </c>
      <c r="AK2030" s="266">
        <v>44926</v>
      </c>
      <c r="AL2030" s="266">
        <v>44938</v>
      </c>
    </row>
    <row r="2031" spans="1:38">
      <c r="A2031" t="s">
        <v>38</v>
      </c>
      <c r="B2031" t="s">
        <v>39</v>
      </c>
      <c r="C2031" t="s">
        <v>40</v>
      </c>
      <c r="D2031" t="s">
        <v>41</v>
      </c>
      <c r="E2031" t="s">
        <v>1601</v>
      </c>
      <c r="F2031" t="s">
        <v>1602</v>
      </c>
      <c r="G2031" t="s">
        <v>44</v>
      </c>
      <c r="H2031" s="266">
        <v>43709</v>
      </c>
      <c r="I2031" s="266">
        <v>44834</v>
      </c>
      <c r="J2031" s="266">
        <v>44834</v>
      </c>
      <c r="K2031" t="s">
        <v>45</v>
      </c>
      <c r="L2031" t="s">
        <v>46</v>
      </c>
      <c r="M2031" t="s">
        <v>1042</v>
      </c>
      <c r="N2031" t="s">
        <v>51</v>
      </c>
      <c r="O2031">
        <v>3</v>
      </c>
      <c r="P2031" t="s">
        <v>425</v>
      </c>
      <c r="Q2031" t="s">
        <v>49</v>
      </c>
      <c r="R2031" t="s">
        <v>18</v>
      </c>
      <c r="S2031" t="s">
        <v>53</v>
      </c>
      <c r="U2031" t="s">
        <v>48</v>
      </c>
      <c r="V2031" t="s">
        <v>48</v>
      </c>
      <c r="W2031" s="92"/>
      <c r="X2031" s="92">
        <v>43.6</v>
      </c>
      <c r="Y2031" s="93"/>
      <c r="Z2031" s="93"/>
      <c r="AB2031" s="266">
        <v>43941</v>
      </c>
      <c r="AC2031" s="266">
        <v>43964</v>
      </c>
      <c r="AD2031" t="s">
        <v>54</v>
      </c>
      <c r="AF2031" t="s">
        <v>55</v>
      </c>
      <c r="AG2031" t="s">
        <v>1886</v>
      </c>
      <c r="AJ2031" s="266"/>
      <c r="AK2031" s="266">
        <v>44926</v>
      </c>
      <c r="AL2031" s="266">
        <v>44938</v>
      </c>
    </row>
    <row r="2032" spans="1:38">
      <c r="A2032" t="s">
        <v>38</v>
      </c>
      <c r="B2032" t="s">
        <v>39</v>
      </c>
      <c r="C2032" t="s">
        <v>40</v>
      </c>
      <c r="D2032" t="s">
        <v>41</v>
      </c>
      <c r="E2032" t="s">
        <v>1601</v>
      </c>
      <c r="F2032" t="s">
        <v>1602</v>
      </c>
      <c r="G2032" t="s">
        <v>44</v>
      </c>
      <c r="H2032" s="266">
        <v>43709</v>
      </c>
      <c r="I2032" s="266">
        <v>44834</v>
      </c>
      <c r="J2032" s="266">
        <v>44834</v>
      </c>
      <c r="K2032" t="s">
        <v>45</v>
      </c>
      <c r="L2032" t="s">
        <v>46</v>
      </c>
      <c r="M2032" t="s">
        <v>1042</v>
      </c>
      <c r="N2032" t="s">
        <v>51</v>
      </c>
      <c r="O2032">
        <v>4</v>
      </c>
      <c r="P2032" t="s">
        <v>426</v>
      </c>
      <c r="Q2032" t="s">
        <v>49</v>
      </c>
      <c r="R2032" t="s">
        <v>18</v>
      </c>
      <c r="S2032" t="s">
        <v>53</v>
      </c>
      <c r="U2032" t="s">
        <v>48</v>
      </c>
      <c r="V2032" t="s">
        <v>70</v>
      </c>
      <c r="W2032" s="92"/>
      <c r="X2032" s="92">
        <v>27.2</v>
      </c>
      <c r="Y2032" s="93"/>
      <c r="Z2032" s="93"/>
      <c r="AB2032" s="266">
        <v>44089</v>
      </c>
      <c r="AC2032" s="266">
        <v>44113</v>
      </c>
      <c r="AD2032" t="s">
        <v>54</v>
      </c>
      <c r="AF2032" t="s">
        <v>55</v>
      </c>
      <c r="AG2032" t="s">
        <v>1887</v>
      </c>
      <c r="AH2032" t="s">
        <v>57</v>
      </c>
      <c r="AI2032" t="s">
        <v>88</v>
      </c>
      <c r="AJ2032" s="266">
        <v>44113</v>
      </c>
      <c r="AK2032" s="266">
        <v>44926</v>
      </c>
      <c r="AL2032" s="266">
        <v>44938</v>
      </c>
    </row>
    <row r="2033" spans="1:38">
      <c r="A2033" t="s">
        <v>38</v>
      </c>
      <c r="B2033" t="s">
        <v>39</v>
      </c>
      <c r="C2033" t="s">
        <v>40</v>
      </c>
      <c r="D2033" t="s">
        <v>41</v>
      </c>
      <c r="E2033" t="s">
        <v>1601</v>
      </c>
      <c r="F2033" t="s">
        <v>1602</v>
      </c>
      <c r="G2033" t="s">
        <v>44</v>
      </c>
      <c r="H2033" s="266">
        <v>43709</v>
      </c>
      <c r="I2033" s="266">
        <v>44834</v>
      </c>
      <c r="J2033" s="266">
        <v>44834</v>
      </c>
      <c r="K2033" t="s">
        <v>45</v>
      </c>
      <c r="L2033" t="s">
        <v>46</v>
      </c>
      <c r="M2033" t="s">
        <v>1042</v>
      </c>
      <c r="N2033" t="s">
        <v>51</v>
      </c>
      <c r="O2033">
        <v>4</v>
      </c>
      <c r="P2033" t="s">
        <v>428</v>
      </c>
      <c r="Q2033" t="s">
        <v>49</v>
      </c>
      <c r="R2033" t="s">
        <v>18</v>
      </c>
      <c r="S2033" t="s">
        <v>53</v>
      </c>
      <c r="U2033" t="s">
        <v>51</v>
      </c>
      <c r="V2033" t="s">
        <v>51</v>
      </c>
      <c r="W2033" s="92"/>
      <c r="X2033" s="92">
        <v>63</v>
      </c>
      <c r="Y2033" s="93"/>
      <c r="Z2033" s="93"/>
      <c r="AB2033" s="266">
        <v>43963</v>
      </c>
      <c r="AC2033" s="266">
        <v>43976</v>
      </c>
      <c r="AD2033" t="s">
        <v>54</v>
      </c>
      <c r="AF2033" t="s">
        <v>55</v>
      </c>
      <c r="AG2033" t="s">
        <v>1888</v>
      </c>
      <c r="AH2033" t="s">
        <v>57</v>
      </c>
      <c r="AI2033" t="s">
        <v>88</v>
      </c>
      <c r="AJ2033" s="266">
        <v>43976</v>
      </c>
      <c r="AK2033" s="266">
        <v>44926</v>
      </c>
      <c r="AL2033" s="266">
        <v>44938</v>
      </c>
    </row>
    <row r="2034" spans="1:38">
      <c r="A2034" t="s">
        <v>38</v>
      </c>
      <c r="B2034" t="s">
        <v>39</v>
      </c>
      <c r="C2034" t="s">
        <v>40</v>
      </c>
      <c r="D2034" t="s">
        <v>41</v>
      </c>
      <c r="E2034" t="s">
        <v>1601</v>
      </c>
      <c r="F2034" t="s">
        <v>1602</v>
      </c>
      <c r="G2034" t="s">
        <v>44</v>
      </c>
      <c r="H2034" s="266">
        <v>43709</v>
      </c>
      <c r="I2034" s="266">
        <v>44834</v>
      </c>
      <c r="J2034" s="266">
        <v>44834</v>
      </c>
      <c r="K2034" t="s">
        <v>45</v>
      </c>
      <c r="L2034" t="s">
        <v>46</v>
      </c>
      <c r="M2034" t="s">
        <v>1042</v>
      </c>
      <c r="N2034" t="s">
        <v>51</v>
      </c>
      <c r="O2034">
        <v>4</v>
      </c>
      <c r="P2034" t="s">
        <v>429</v>
      </c>
      <c r="Q2034" t="s">
        <v>49</v>
      </c>
      <c r="R2034" t="s">
        <v>18</v>
      </c>
      <c r="S2034" t="s">
        <v>53</v>
      </c>
      <c r="U2034" t="s">
        <v>51</v>
      </c>
      <c r="V2034" t="s">
        <v>51</v>
      </c>
      <c r="W2034" s="92"/>
      <c r="X2034" s="92">
        <v>53.5</v>
      </c>
      <c r="Y2034" s="93"/>
      <c r="Z2034" s="93"/>
      <c r="AB2034" s="266">
        <v>43890</v>
      </c>
      <c r="AC2034" s="266">
        <v>43907</v>
      </c>
      <c r="AD2034" t="s">
        <v>54</v>
      </c>
      <c r="AF2034" t="s">
        <v>55</v>
      </c>
      <c r="AG2034" t="s">
        <v>1889</v>
      </c>
      <c r="AH2034" t="s">
        <v>57</v>
      </c>
      <c r="AI2034" t="s">
        <v>88</v>
      </c>
      <c r="AJ2034" s="266">
        <v>43907</v>
      </c>
      <c r="AK2034" s="266">
        <v>44926</v>
      </c>
      <c r="AL2034" s="266">
        <v>44938</v>
      </c>
    </row>
    <row r="2035" spans="1:38">
      <c r="A2035" t="s">
        <v>38</v>
      </c>
      <c r="B2035" t="s">
        <v>39</v>
      </c>
      <c r="C2035" t="s">
        <v>40</v>
      </c>
      <c r="D2035" t="s">
        <v>41</v>
      </c>
      <c r="E2035" t="s">
        <v>1601</v>
      </c>
      <c r="F2035" t="s">
        <v>1602</v>
      </c>
      <c r="G2035" t="s">
        <v>44</v>
      </c>
      <c r="H2035" s="266">
        <v>43709</v>
      </c>
      <c r="I2035" s="266">
        <v>44834</v>
      </c>
      <c r="J2035" s="266">
        <v>44834</v>
      </c>
      <c r="K2035" t="s">
        <v>45</v>
      </c>
      <c r="L2035" t="s">
        <v>46</v>
      </c>
      <c r="M2035" t="s">
        <v>1042</v>
      </c>
      <c r="N2035" t="s">
        <v>51</v>
      </c>
      <c r="O2035">
        <v>4</v>
      </c>
      <c r="P2035" t="s">
        <v>431</v>
      </c>
      <c r="Q2035" t="s">
        <v>49</v>
      </c>
      <c r="R2035" t="s">
        <v>18</v>
      </c>
      <c r="S2035" t="s">
        <v>53</v>
      </c>
      <c r="U2035" t="s">
        <v>48</v>
      </c>
      <c r="V2035" t="s">
        <v>70</v>
      </c>
      <c r="W2035" s="92"/>
      <c r="X2035" s="92">
        <v>39.6</v>
      </c>
      <c r="Y2035" s="93"/>
      <c r="Z2035" s="93"/>
      <c r="AB2035" s="266">
        <v>43822</v>
      </c>
      <c r="AC2035" s="266">
        <v>43852</v>
      </c>
      <c r="AD2035" t="s">
        <v>54</v>
      </c>
      <c r="AF2035" t="s">
        <v>55</v>
      </c>
      <c r="AG2035" t="s">
        <v>1890</v>
      </c>
      <c r="AJ2035" s="266"/>
      <c r="AK2035" s="266">
        <v>44926</v>
      </c>
      <c r="AL2035" s="266">
        <v>44938</v>
      </c>
    </row>
    <row r="2036" spans="1:38">
      <c r="A2036" t="s">
        <v>38</v>
      </c>
      <c r="B2036" t="s">
        <v>39</v>
      </c>
      <c r="C2036" t="s">
        <v>40</v>
      </c>
      <c r="D2036" t="s">
        <v>41</v>
      </c>
      <c r="E2036" t="s">
        <v>1601</v>
      </c>
      <c r="F2036" t="s">
        <v>1602</v>
      </c>
      <c r="G2036" t="s">
        <v>44</v>
      </c>
      <c r="H2036" s="266">
        <v>43709</v>
      </c>
      <c r="I2036" s="266">
        <v>44834</v>
      </c>
      <c r="J2036" s="266">
        <v>44834</v>
      </c>
      <c r="K2036" t="s">
        <v>45</v>
      </c>
      <c r="L2036" t="s">
        <v>46</v>
      </c>
      <c r="M2036" t="s">
        <v>1042</v>
      </c>
      <c r="N2036" t="s">
        <v>51</v>
      </c>
      <c r="O2036">
        <v>4</v>
      </c>
      <c r="P2036" t="s">
        <v>432</v>
      </c>
      <c r="Q2036" t="s">
        <v>49</v>
      </c>
      <c r="R2036" t="s">
        <v>18</v>
      </c>
      <c r="S2036" t="s">
        <v>53</v>
      </c>
      <c r="U2036" t="s">
        <v>48</v>
      </c>
      <c r="V2036" t="s">
        <v>70</v>
      </c>
      <c r="W2036" s="92"/>
      <c r="X2036" s="92">
        <v>23.4</v>
      </c>
      <c r="Y2036" s="93"/>
      <c r="Z2036" s="93"/>
      <c r="AB2036" s="266">
        <v>43738</v>
      </c>
      <c r="AC2036" s="266">
        <v>43748</v>
      </c>
      <c r="AD2036" t="s">
        <v>54</v>
      </c>
      <c r="AF2036" t="s">
        <v>55</v>
      </c>
      <c r="AG2036" t="s">
        <v>1891</v>
      </c>
      <c r="AJ2036" s="266"/>
      <c r="AK2036" s="266">
        <v>44926</v>
      </c>
      <c r="AL2036" s="266">
        <v>44938</v>
      </c>
    </row>
    <row r="2037" spans="1:38">
      <c r="A2037" t="s">
        <v>38</v>
      </c>
      <c r="B2037" t="s">
        <v>39</v>
      </c>
      <c r="C2037" t="s">
        <v>40</v>
      </c>
      <c r="D2037" t="s">
        <v>41</v>
      </c>
      <c r="E2037" t="s">
        <v>1601</v>
      </c>
      <c r="F2037" t="s">
        <v>1602</v>
      </c>
      <c r="G2037" t="s">
        <v>44</v>
      </c>
      <c r="H2037" s="266">
        <v>43709</v>
      </c>
      <c r="I2037" s="266">
        <v>44834</v>
      </c>
      <c r="J2037" s="266">
        <v>44834</v>
      </c>
      <c r="K2037" t="s">
        <v>45</v>
      </c>
      <c r="L2037" t="s">
        <v>46</v>
      </c>
      <c r="M2037" t="s">
        <v>1042</v>
      </c>
      <c r="N2037" t="s">
        <v>51</v>
      </c>
      <c r="O2037">
        <v>4</v>
      </c>
      <c r="P2037" t="s">
        <v>433</v>
      </c>
      <c r="Q2037" t="s">
        <v>49</v>
      </c>
      <c r="R2037" t="s">
        <v>18</v>
      </c>
      <c r="S2037" t="s">
        <v>53</v>
      </c>
      <c r="U2037" t="s">
        <v>51</v>
      </c>
      <c r="V2037" t="s">
        <v>51</v>
      </c>
      <c r="W2037" s="92"/>
      <c r="X2037" s="92">
        <v>62.9</v>
      </c>
      <c r="Y2037" s="93"/>
      <c r="Z2037" s="93"/>
      <c r="AB2037" s="266">
        <v>43766</v>
      </c>
      <c r="AC2037" s="266">
        <v>43781</v>
      </c>
      <c r="AD2037" t="s">
        <v>54</v>
      </c>
      <c r="AF2037" t="s">
        <v>55</v>
      </c>
      <c r="AG2037" t="s">
        <v>1892</v>
      </c>
      <c r="AH2037" t="s">
        <v>57</v>
      </c>
      <c r="AI2037" t="s">
        <v>88</v>
      </c>
      <c r="AJ2037" s="266">
        <v>43781</v>
      </c>
      <c r="AK2037" s="266">
        <v>44926</v>
      </c>
      <c r="AL2037" s="266">
        <v>44938</v>
      </c>
    </row>
    <row r="2038" spans="1:38">
      <c r="A2038" t="s">
        <v>38</v>
      </c>
      <c r="B2038" t="s">
        <v>39</v>
      </c>
      <c r="C2038" t="s">
        <v>40</v>
      </c>
      <c r="D2038" t="s">
        <v>41</v>
      </c>
      <c r="E2038" t="s">
        <v>1601</v>
      </c>
      <c r="F2038" t="s">
        <v>1602</v>
      </c>
      <c r="G2038" t="s">
        <v>44</v>
      </c>
      <c r="H2038" s="266">
        <v>43709</v>
      </c>
      <c r="I2038" s="266">
        <v>44834</v>
      </c>
      <c r="J2038" s="266">
        <v>44834</v>
      </c>
      <c r="K2038" t="s">
        <v>45</v>
      </c>
      <c r="L2038" t="s">
        <v>46</v>
      </c>
      <c r="M2038" t="s">
        <v>1042</v>
      </c>
      <c r="N2038" t="s">
        <v>51</v>
      </c>
      <c r="O2038">
        <v>4</v>
      </c>
      <c r="P2038" t="s">
        <v>435</v>
      </c>
      <c r="Q2038" t="s">
        <v>49</v>
      </c>
      <c r="R2038" t="s">
        <v>18</v>
      </c>
      <c r="S2038" t="s">
        <v>53</v>
      </c>
      <c r="U2038" t="s">
        <v>48</v>
      </c>
      <c r="V2038" t="s">
        <v>48</v>
      </c>
      <c r="W2038" s="92"/>
      <c r="X2038" s="92">
        <v>43.6</v>
      </c>
      <c r="Y2038" s="93"/>
      <c r="Z2038" s="93"/>
      <c r="AB2038" s="266">
        <v>43875</v>
      </c>
      <c r="AC2038" s="266">
        <v>43880</v>
      </c>
      <c r="AD2038" t="s">
        <v>54</v>
      </c>
      <c r="AF2038" t="s">
        <v>55</v>
      </c>
      <c r="AG2038" t="s">
        <v>1893</v>
      </c>
      <c r="AJ2038" s="266"/>
      <c r="AK2038" s="266">
        <v>44926</v>
      </c>
      <c r="AL2038" s="266">
        <v>44938</v>
      </c>
    </row>
    <row r="2039" spans="1:38">
      <c r="A2039" t="s">
        <v>38</v>
      </c>
      <c r="B2039" t="s">
        <v>39</v>
      </c>
      <c r="C2039" t="s">
        <v>40</v>
      </c>
      <c r="D2039" t="s">
        <v>41</v>
      </c>
      <c r="E2039" t="s">
        <v>1601</v>
      </c>
      <c r="F2039" t="s">
        <v>1602</v>
      </c>
      <c r="G2039" t="s">
        <v>44</v>
      </c>
      <c r="H2039" s="266">
        <v>43709</v>
      </c>
      <c r="I2039" s="266">
        <v>44834</v>
      </c>
      <c r="J2039" s="266">
        <v>44834</v>
      </c>
      <c r="K2039" t="s">
        <v>45</v>
      </c>
      <c r="L2039" t="s">
        <v>46</v>
      </c>
      <c r="M2039" t="s">
        <v>1042</v>
      </c>
      <c r="N2039" t="s">
        <v>51</v>
      </c>
      <c r="O2039">
        <v>5</v>
      </c>
      <c r="P2039" t="s">
        <v>436</v>
      </c>
      <c r="Q2039" t="s">
        <v>49</v>
      </c>
      <c r="R2039" t="s">
        <v>18</v>
      </c>
      <c r="S2039" t="s">
        <v>53</v>
      </c>
      <c r="T2039" t="s">
        <v>70</v>
      </c>
      <c r="U2039" t="s">
        <v>48</v>
      </c>
      <c r="V2039" t="s">
        <v>70</v>
      </c>
      <c r="W2039" s="92">
        <v>28</v>
      </c>
      <c r="X2039" s="92">
        <v>27.2</v>
      </c>
      <c r="Y2039" s="93">
        <v>2662800</v>
      </c>
      <c r="Z2039" s="93">
        <v>95100</v>
      </c>
      <c r="AA2039" t="s">
        <v>61</v>
      </c>
      <c r="AB2039" s="266">
        <v>44172</v>
      </c>
      <c r="AC2039" s="266">
        <v>44183</v>
      </c>
      <c r="AD2039" t="s">
        <v>54</v>
      </c>
      <c r="AF2039" t="s">
        <v>55</v>
      </c>
      <c r="AG2039" t="s">
        <v>1894</v>
      </c>
      <c r="AH2039" t="s">
        <v>57</v>
      </c>
      <c r="AI2039" t="s">
        <v>78</v>
      </c>
      <c r="AJ2039" s="266">
        <v>44183</v>
      </c>
      <c r="AK2039" s="266">
        <v>44926</v>
      </c>
      <c r="AL2039" s="266">
        <v>44938</v>
      </c>
    </row>
    <row r="2040" spans="1:38">
      <c r="A2040" t="s">
        <v>38</v>
      </c>
      <c r="B2040" t="s">
        <v>39</v>
      </c>
      <c r="C2040" t="s">
        <v>40</v>
      </c>
      <c r="D2040" t="s">
        <v>41</v>
      </c>
      <c r="E2040" t="s">
        <v>1601</v>
      </c>
      <c r="F2040" t="s">
        <v>1602</v>
      </c>
      <c r="G2040" t="s">
        <v>44</v>
      </c>
      <c r="H2040" s="266">
        <v>43709</v>
      </c>
      <c r="I2040" s="266">
        <v>44834</v>
      </c>
      <c r="J2040" s="266">
        <v>44834</v>
      </c>
      <c r="K2040" t="s">
        <v>45</v>
      </c>
      <c r="L2040" t="s">
        <v>46</v>
      </c>
      <c r="M2040" t="s">
        <v>1042</v>
      </c>
      <c r="N2040" t="s">
        <v>51</v>
      </c>
      <c r="O2040">
        <v>5</v>
      </c>
      <c r="P2040" t="s">
        <v>437</v>
      </c>
      <c r="Q2040" t="s">
        <v>49</v>
      </c>
      <c r="R2040" t="s">
        <v>18</v>
      </c>
      <c r="S2040" t="s">
        <v>53</v>
      </c>
      <c r="U2040" t="s">
        <v>51</v>
      </c>
      <c r="V2040" t="s">
        <v>51</v>
      </c>
      <c r="W2040" s="92"/>
      <c r="X2040" s="92">
        <v>63</v>
      </c>
      <c r="Y2040" s="93">
        <v>4419450</v>
      </c>
      <c r="Z2040" s="93">
        <v>70150</v>
      </c>
      <c r="AA2040" t="s">
        <v>1052</v>
      </c>
      <c r="AB2040" s="266">
        <v>44118</v>
      </c>
      <c r="AC2040" s="266">
        <v>44144</v>
      </c>
      <c r="AD2040" t="s">
        <v>54</v>
      </c>
      <c r="AF2040" t="s">
        <v>55</v>
      </c>
      <c r="AG2040" t="s">
        <v>1895</v>
      </c>
      <c r="AJ2040" s="266"/>
      <c r="AK2040" s="266">
        <v>44926</v>
      </c>
      <c r="AL2040" s="266">
        <v>44938</v>
      </c>
    </row>
    <row r="2041" spans="1:38">
      <c r="A2041" t="s">
        <v>38</v>
      </c>
      <c r="B2041" t="s">
        <v>39</v>
      </c>
      <c r="C2041" t="s">
        <v>40</v>
      </c>
      <c r="D2041" t="s">
        <v>41</v>
      </c>
      <c r="E2041" t="s">
        <v>1601</v>
      </c>
      <c r="F2041" t="s">
        <v>1602</v>
      </c>
      <c r="G2041" t="s">
        <v>44</v>
      </c>
      <c r="H2041" s="266">
        <v>43709</v>
      </c>
      <c r="I2041" s="266">
        <v>44834</v>
      </c>
      <c r="J2041" s="266">
        <v>44834</v>
      </c>
      <c r="K2041" t="s">
        <v>45</v>
      </c>
      <c r="L2041" t="s">
        <v>46</v>
      </c>
      <c r="M2041" t="s">
        <v>1042</v>
      </c>
      <c r="N2041" t="s">
        <v>51</v>
      </c>
      <c r="O2041">
        <v>5</v>
      </c>
      <c r="P2041" t="s">
        <v>438</v>
      </c>
      <c r="Q2041" t="s">
        <v>49</v>
      </c>
      <c r="R2041" t="s">
        <v>18</v>
      </c>
      <c r="S2041" t="s">
        <v>53</v>
      </c>
      <c r="T2041" t="s">
        <v>51</v>
      </c>
      <c r="U2041" t="s">
        <v>51</v>
      </c>
      <c r="V2041" t="s">
        <v>51</v>
      </c>
      <c r="W2041" s="92">
        <v>54.9</v>
      </c>
      <c r="X2041" s="92">
        <v>53.5</v>
      </c>
      <c r="Y2041" s="93">
        <v>4172400</v>
      </c>
      <c r="Z2041" s="93">
        <v>76000</v>
      </c>
      <c r="AA2041" t="s">
        <v>61</v>
      </c>
      <c r="AB2041" s="266">
        <v>44148</v>
      </c>
      <c r="AC2041" s="266">
        <v>44159</v>
      </c>
      <c r="AD2041" t="s">
        <v>54</v>
      </c>
      <c r="AF2041" t="s">
        <v>55</v>
      </c>
      <c r="AG2041" t="s">
        <v>1896</v>
      </c>
      <c r="AJ2041" s="266"/>
      <c r="AK2041" s="266">
        <v>44926</v>
      </c>
      <c r="AL2041" s="266">
        <v>44938</v>
      </c>
    </row>
    <row r="2042" spans="1:38">
      <c r="A2042" t="s">
        <v>38</v>
      </c>
      <c r="B2042" t="s">
        <v>39</v>
      </c>
      <c r="C2042" t="s">
        <v>40</v>
      </c>
      <c r="D2042" t="s">
        <v>41</v>
      </c>
      <c r="E2042" t="s">
        <v>1601</v>
      </c>
      <c r="F2042" t="s">
        <v>1602</v>
      </c>
      <c r="G2042" t="s">
        <v>44</v>
      </c>
      <c r="H2042" s="266">
        <v>43709</v>
      </c>
      <c r="I2042" s="266">
        <v>44834</v>
      </c>
      <c r="J2042" s="266">
        <v>44834</v>
      </c>
      <c r="K2042" t="s">
        <v>45</v>
      </c>
      <c r="L2042" t="s">
        <v>46</v>
      </c>
      <c r="M2042" t="s">
        <v>1042</v>
      </c>
      <c r="N2042" t="s">
        <v>51</v>
      </c>
      <c r="O2042">
        <v>5</v>
      </c>
      <c r="P2042" t="s">
        <v>439</v>
      </c>
      <c r="Q2042" t="s">
        <v>49</v>
      </c>
      <c r="R2042" t="s">
        <v>18</v>
      </c>
      <c r="S2042" t="s">
        <v>53</v>
      </c>
      <c r="U2042" t="s">
        <v>48</v>
      </c>
      <c r="V2042" t="s">
        <v>70</v>
      </c>
      <c r="W2042" s="92"/>
      <c r="X2042" s="92">
        <v>39.6</v>
      </c>
      <c r="Y2042" s="93">
        <v>3154140</v>
      </c>
      <c r="Z2042" s="93">
        <v>79650</v>
      </c>
      <c r="AA2042" t="s">
        <v>1052</v>
      </c>
      <c r="AB2042" s="266">
        <v>44110</v>
      </c>
      <c r="AC2042" s="266">
        <v>44125</v>
      </c>
      <c r="AD2042" t="s">
        <v>54</v>
      </c>
      <c r="AF2042" t="s">
        <v>55</v>
      </c>
      <c r="AG2042" t="s">
        <v>1897</v>
      </c>
      <c r="AH2042" t="s">
        <v>57</v>
      </c>
      <c r="AI2042" t="s">
        <v>88</v>
      </c>
      <c r="AJ2042" s="266">
        <v>44125</v>
      </c>
      <c r="AK2042" s="266">
        <v>44926</v>
      </c>
      <c r="AL2042" s="266">
        <v>44938</v>
      </c>
    </row>
    <row r="2043" spans="1:38">
      <c r="A2043" t="s">
        <v>38</v>
      </c>
      <c r="B2043" t="s">
        <v>39</v>
      </c>
      <c r="C2043" t="s">
        <v>40</v>
      </c>
      <c r="D2043" t="s">
        <v>41</v>
      </c>
      <c r="E2043" t="s">
        <v>1601</v>
      </c>
      <c r="F2043" t="s">
        <v>1602</v>
      </c>
      <c r="G2043" t="s">
        <v>44</v>
      </c>
      <c r="H2043" s="266">
        <v>43709</v>
      </c>
      <c r="I2043" s="266">
        <v>44834</v>
      </c>
      <c r="J2043" s="266">
        <v>44834</v>
      </c>
      <c r="K2043" t="s">
        <v>45</v>
      </c>
      <c r="L2043" t="s">
        <v>46</v>
      </c>
      <c r="M2043" t="s">
        <v>1042</v>
      </c>
      <c r="N2043" t="s">
        <v>51</v>
      </c>
      <c r="O2043">
        <v>5</v>
      </c>
      <c r="P2043" t="s">
        <v>440</v>
      </c>
      <c r="Q2043" t="s">
        <v>49</v>
      </c>
      <c r="R2043" t="s">
        <v>18</v>
      </c>
      <c r="S2043" t="s">
        <v>53</v>
      </c>
      <c r="T2043" t="s">
        <v>70</v>
      </c>
      <c r="U2043" t="s">
        <v>48</v>
      </c>
      <c r="V2043" t="s">
        <v>70</v>
      </c>
      <c r="W2043" s="92">
        <v>23.9</v>
      </c>
      <c r="X2043" s="92">
        <v>23.4</v>
      </c>
      <c r="Y2043" s="93">
        <v>2344590</v>
      </c>
      <c r="Z2043" s="93">
        <v>98100</v>
      </c>
      <c r="AA2043" t="s">
        <v>61</v>
      </c>
      <c r="AB2043" s="266">
        <v>44166</v>
      </c>
      <c r="AC2043" s="266">
        <v>44196</v>
      </c>
      <c r="AD2043" t="s">
        <v>54</v>
      </c>
      <c r="AF2043" t="s">
        <v>55</v>
      </c>
      <c r="AG2043" t="s">
        <v>1898</v>
      </c>
      <c r="AH2043" t="s">
        <v>57</v>
      </c>
      <c r="AI2043" t="s">
        <v>747</v>
      </c>
      <c r="AJ2043" s="266">
        <v>44196</v>
      </c>
      <c r="AK2043" s="266">
        <v>44926</v>
      </c>
      <c r="AL2043" s="266">
        <v>44938</v>
      </c>
    </row>
    <row r="2044" spans="1:38">
      <c r="A2044" t="s">
        <v>38</v>
      </c>
      <c r="B2044" t="s">
        <v>39</v>
      </c>
      <c r="C2044" t="s">
        <v>40</v>
      </c>
      <c r="D2044" t="s">
        <v>41</v>
      </c>
      <c r="E2044" t="s">
        <v>1601</v>
      </c>
      <c r="F2044" t="s">
        <v>1602</v>
      </c>
      <c r="G2044" t="s">
        <v>44</v>
      </c>
      <c r="H2044" s="266">
        <v>43709</v>
      </c>
      <c r="I2044" s="266">
        <v>44834</v>
      </c>
      <c r="J2044" s="266">
        <v>44834</v>
      </c>
      <c r="K2044" t="s">
        <v>45</v>
      </c>
      <c r="L2044" t="s">
        <v>46</v>
      </c>
      <c r="M2044" t="s">
        <v>1042</v>
      </c>
      <c r="N2044" t="s">
        <v>51</v>
      </c>
      <c r="O2044">
        <v>5</v>
      </c>
      <c r="P2044" t="s">
        <v>442</v>
      </c>
      <c r="Q2044" t="s">
        <v>49</v>
      </c>
      <c r="R2044" t="s">
        <v>18</v>
      </c>
      <c r="S2044" t="s">
        <v>53</v>
      </c>
      <c r="U2044" t="s">
        <v>51</v>
      </c>
      <c r="V2044" t="s">
        <v>51</v>
      </c>
      <c r="W2044" s="92"/>
      <c r="X2044" s="92">
        <v>62.9</v>
      </c>
      <c r="Y2044" s="93"/>
      <c r="Z2044" s="93"/>
      <c r="AB2044" s="266">
        <v>43980</v>
      </c>
      <c r="AC2044" s="266">
        <v>43999</v>
      </c>
      <c r="AD2044" t="s">
        <v>54</v>
      </c>
      <c r="AG2044" t="s">
        <v>1899</v>
      </c>
      <c r="AH2044" t="s">
        <v>57</v>
      </c>
      <c r="AI2044" t="s">
        <v>88</v>
      </c>
      <c r="AJ2044" s="266">
        <v>43999</v>
      </c>
      <c r="AK2044" s="266">
        <v>44926</v>
      </c>
      <c r="AL2044" s="266">
        <v>44938</v>
      </c>
    </row>
    <row r="2045" spans="1:38">
      <c r="A2045" t="s">
        <v>38</v>
      </c>
      <c r="B2045" t="s">
        <v>39</v>
      </c>
      <c r="C2045" t="s">
        <v>40</v>
      </c>
      <c r="D2045" t="s">
        <v>41</v>
      </c>
      <c r="E2045" t="s">
        <v>1601</v>
      </c>
      <c r="F2045" t="s">
        <v>1602</v>
      </c>
      <c r="G2045" t="s">
        <v>44</v>
      </c>
      <c r="H2045" s="266">
        <v>43709</v>
      </c>
      <c r="I2045" s="266">
        <v>44834</v>
      </c>
      <c r="J2045" s="266">
        <v>44834</v>
      </c>
      <c r="K2045" t="s">
        <v>45</v>
      </c>
      <c r="L2045" t="s">
        <v>46</v>
      </c>
      <c r="M2045" t="s">
        <v>1042</v>
      </c>
      <c r="N2045" t="s">
        <v>51</v>
      </c>
      <c r="O2045">
        <v>5</v>
      </c>
      <c r="P2045" t="s">
        <v>443</v>
      </c>
      <c r="Q2045" t="s">
        <v>49</v>
      </c>
      <c r="R2045" t="s">
        <v>18</v>
      </c>
      <c r="S2045" t="s">
        <v>53</v>
      </c>
      <c r="U2045" t="s">
        <v>48</v>
      </c>
      <c r="V2045" t="s">
        <v>48</v>
      </c>
      <c r="W2045" s="92"/>
      <c r="X2045" s="92">
        <v>43.6</v>
      </c>
      <c r="Y2045" s="93"/>
      <c r="Z2045" s="93"/>
      <c r="AB2045" s="266">
        <v>43945</v>
      </c>
      <c r="AC2045" s="266">
        <v>43963</v>
      </c>
      <c r="AD2045" t="s">
        <v>54</v>
      </c>
      <c r="AF2045" t="s">
        <v>55</v>
      </c>
      <c r="AG2045" t="s">
        <v>1900</v>
      </c>
      <c r="AH2045" t="s">
        <v>57</v>
      </c>
      <c r="AI2045" t="s">
        <v>78</v>
      </c>
      <c r="AJ2045" s="266">
        <v>43963</v>
      </c>
      <c r="AK2045" s="266">
        <v>44926</v>
      </c>
      <c r="AL2045" s="266">
        <v>44938</v>
      </c>
    </row>
    <row r="2046" spans="1:38">
      <c r="A2046" t="s">
        <v>38</v>
      </c>
      <c r="B2046" t="s">
        <v>39</v>
      </c>
      <c r="C2046" t="s">
        <v>40</v>
      </c>
      <c r="D2046" t="s">
        <v>41</v>
      </c>
      <c r="E2046" t="s">
        <v>1601</v>
      </c>
      <c r="F2046" t="s">
        <v>1602</v>
      </c>
      <c r="G2046" t="s">
        <v>44</v>
      </c>
      <c r="H2046" s="266">
        <v>43709</v>
      </c>
      <c r="I2046" s="266">
        <v>44834</v>
      </c>
      <c r="J2046" s="266">
        <v>44834</v>
      </c>
      <c r="K2046" t="s">
        <v>45</v>
      </c>
      <c r="L2046" t="s">
        <v>46</v>
      </c>
      <c r="M2046" t="s">
        <v>1042</v>
      </c>
      <c r="N2046" t="s">
        <v>51</v>
      </c>
      <c r="O2046">
        <v>6</v>
      </c>
      <c r="P2046" t="s">
        <v>444</v>
      </c>
      <c r="Q2046" t="s">
        <v>49</v>
      </c>
      <c r="R2046" t="s">
        <v>59</v>
      </c>
      <c r="S2046" t="s">
        <v>50</v>
      </c>
      <c r="T2046" t="s">
        <v>70</v>
      </c>
      <c r="U2046" t="s">
        <v>48</v>
      </c>
      <c r="V2046" t="s">
        <v>70</v>
      </c>
      <c r="W2046" s="92">
        <v>28</v>
      </c>
      <c r="X2046" s="92">
        <v>27.2</v>
      </c>
      <c r="Y2046" s="93">
        <v>3718400</v>
      </c>
      <c r="Z2046" s="93">
        <v>132800</v>
      </c>
      <c r="AA2046" t="s">
        <v>61</v>
      </c>
      <c r="AB2046" s="266"/>
      <c r="AC2046" s="266"/>
      <c r="AJ2046" s="266"/>
      <c r="AK2046" s="266"/>
      <c r="AL2046" s="266">
        <v>44938</v>
      </c>
    </row>
    <row r="2047" spans="1:38">
      <c r="A2047" t="s">
        <v>38</v>
      </c>
      <c r="B2047" t="s">
        <v>39</v>
      </c>
      <c r="C2047" t="s">
        <v>40</v>
      </c>
      <c r="D2047" t="s">
        <v>41</v>
      </c>
      <c r="E2047" t="s">
        <v>1601</v>
      </c>
      <c r="F2047" t="s">
        <v>1602</v>
      </c>
      <c r="G2047" t="s">
        <v>44</v>
      </c>
      <c r="H2047" s="266">
        <v>43709</v>
      </c>
      <c r="I2047" s="266">
        <v>44834</v>
      </c>
      <c r="J2047" s="266">
        <v>44834</v>
      </c>
      <c r="K2047" t="s">
        <v>45</v>
      </c>
      <c r="L2047" t="s">
        <v>46</v>
      </c>
      <c r="M2047" t="s">
        <v>1042</v>
      </c>
      <c r="N2047" t="s">
        <v>51</v>
      </c>
      <c r="O2047">
        <v>6</v>
      </c>
      <c r="P2047" t="s">
        <v>445</v>
      </c>
      <c r="Q2047" t="s">
        <v>49</v>
      </c>
      <c r="R2047" t="s">
        <v>18</v>
      </c>
      <c r="S2047" t="s">
        <v>53</v>
      </c>
      <c r="T2047" t="s">
        <v>51</v>
      </c>
      <c r="U2047" t="s">
        <v>51</v>
      </c>
      <c r="V2047" t="s">
        <v>51</v>
      </c>
      <c r="W2047" s="92">
        <v>64.6</v>
      </c>
      <c r="X2047" s="92">
        <v>63</v>
      </c>
      <c r="Y2047" s="93">
        <v>6511680</v>
      </c>
      <c r="Z2047" s="93">
        <v>100800</v>
      </c>
      <c r="AA2047" t="s">
        <v>61</v>
      </c>
      <c r="AB2047" s="266">
        <v>44224</v>
      </c>
      <c r="AC2047" s="266">
        <v>44264</v>
      </c>
      <c r="AD2047" t="s">
        <v>90</v>
      </c>
      <c r="AF2047" t="s">
        <v>91</v>
      </c>
      <c r="AG2047" t="s">
        <v>1901</v>
      </c>
      <c r="AJ2047" s="266"/>
      <c r="AK2047" s="266">
        <v>44926</v>
      </c>
      <c r="AL2047" s="266">
        <v>44938</v>
      </c>
    </row>
    <row r="2048" spans="1:38">
      <c r="A2048" t="s">
        <v>38</v>
      </c>
      <c r="B2048" t="s">
        <v>39</v>
      </c>
      <c r="C2048" t="s">
        <v>40</v>
      </c>
      <c r="D2048" t="s">
        <v>41</v>
      </c>
      <c r="E2048" t="s">
        <v>1601</v>
      </c>
      <c r="F2048" t="s">
        <v>1602</v>
      </c>
      <c r="G2048" t="s">
        <v>44</v>
      </c>
      <c r="H2048" s="266">
        <v>43709</v>
      </c>
      <c r="I2048" s="266">
        <v>44834</v>
      </c>
      <c r="J2048" s="266">
        <v>44834</v>
      </c>
      <c r="K2048" t="s">
        <v>45</v>
      </c>
      <c r="L2048" t="s">
        <v>46</v>
      </c>
      <c r="M2048" t="s">
        <v>1042</v>
      </c>
      <c r="N2048" t="s">
        <v>51</v>
      </c>
      <c r="O2048">
        <v>6</v>
      </c>
      <c r="P2048" t="s">
        <v>447</v>
      </c>
      <c r="Q2048" t="s">
        <v>49</v>
      </c>
      <c r="R2048" t="s">
        <v>18</v>
      </c>
      <c r="S2048" t="s">
        <v>53</v>
      </c>
      <c r="T2048" t="s">
        <v>51</v>
      </c>
      <c r="U2048" t="s">
        <v>51</v>
      </c>
      <c r="V2048" t="s">
        <v>51</v>
      </c>
      <c r="W2048" s="92">
        <v>54.9</v>
      </c>
      <c r="X2048" s="92">
        <v>53.5</v>
      </c>
      <c r="Y2048" s="93">
        <v>6247620</v>
      </c>
      <c r="Z2048" s="93">
        <v>113800</v>
      </c>
      <c r="AA2048" t="s">
        <v>61</v>
      </c>
      <c r="AB2048" s="266">
        <v>44721</v>
      </c>
      <c r="AC2048" s="266">
        <v>44735</v>
      </c>
      <c r="AD2048" t="s">
        <v>54</v>
      </c>
      <c r="AF2048" t="s">
        <v>55</v>
      </c>
      <c r="AG2048" t="s">
        <v>1902</v>
      </c>
      <c r="AH2048" t="s">
        <v>57</v>
      </c>
      <c r="AI2048" t="s">
        <v>88</v>
      </c>
      <c r="AJ2048" s="266">
        <v>44735</v>
      </c>
      <c r="AK2048" s="266">
        <v>44926</v>
      </c>
      <c r="AL2048" s="266">
        <v>44938</v>
      </c>
    </row>
    <row r="2049" spans="1:38">
      <c r="A2049" t="s">
        <v>38</v>
      </c>
      <c r="B2049" t="s">
        <v>39</v>
      </c>
      <c r="C2049" t="s">
        <v>40</v>
      </c>
      <c r="D2049" t="s">
        <v>41</v>
      </c>
      <c r="E2049" t="s">
        <v>1601</v>
      </c>
      <c r="F2049" t="s">
        <v>1602</v>
      </c>
      <c r="G2049" t="s">
        <v>44</v>
      </c>
      <c r="H2049" s="266">
        <v>43709</v>
      </c>
      <c r="I2049" s="266">
        <v>44834</v>
      </c>
      <c r="J2049" s="266">
        <v>44834</v>
      </c>
      <c r="K2049" t="s">
        <v>45</v>
      </c>
      <c r="L2049" t="s">
        <v>46</v>
      </c>
      <c r="M2049" t="s">
        <v>1042</v>
      </c>
      <c r="N2049" t="s">
        <v>51</v>
      </c>
      <c r="O2049">
        <v>6</v>
      </c>
      <c r="P2049" t="s">
        <v>449</v>
      </c>
      <c r="Q2049" t="s">
        <v>49</v>
      </c>
      <c r="R2049" t="s">
        <v>18</v>
      </c>
      <c r="S2049" t="s">
        <v>53</v>
      </c>
      <c r="T2049" t="s">
        <v>48</v>
      </c>
      <c r="U2049" t="s">
        <v>48</v>
      </c>
      <c r="V2049" t="s">
        <v>70</v>
      </c>
      <c r="W2049" s="92">
        <v>40.6</v>
      </c>
      <c r="X2049" s="92">
        <v>39.6</v>
      </c>
      <c r="Y2049" s="93">
        <v>4945080</v>
      </c>
      <c r="Z2049" s="93">
        <v>121800</v>
      </c>
      <c r="AA2049" t="s">
        <v>61</v>
      </c>
      <c r="AB2049" s="266">
        <v>44224</v>
      </c>
      <c r="AC2049" s="266">
        <v>44264</v>
      </c>
      <c r="AD2049" t="s">
        <v>90</v>
      </c>
      <c r="AF2049" t="s">
        <v>91</v>
      </c>
      <c r="AG2049" t="s">
        <v>1903</v>
      </c>
      <c r="AJ2049" s="266"/>
      <c r="AK2049" s="266">
        <v>44926</v>
      </c>
      <c r="AL2049" s="266">
        <v>44938</v>
      </c>
    </row>
    <row r="2050" spans="1:38">
      <c r="A2050" t="s">
        <v>38</v>
      </c>
      <c r="B2050" t="s">
        <v>39</v>
      </c>
      <c r="C2050" t="s">
        <v>40</v>
      </c>
      <c r="D2050" t="s">
        <v>41</v>
      </c>
      <c r="E2050" t="s">
        <v>1601</v>
      </c>
      <c r="F2050" t="s">
        <v>1602</v>
      </c>
      <c r="G2050" t="s">
        <v>44</v>
      </c>
      <c r="H2050" s="266">
        <v>43709</v>
      </c>
      <c r="I2050" s="266">
        <v>44834</v>
      </c>
      <c r="J2050" s="266">
        <v>44834</v>
      </c>
      <c r="K2050" t="s">
        <v>45</v>
      </c>
      <c r="L2050" t="s">
        <v>46</v>
      </c>
      <c r="M2050" t="s">
        <v>1042</v>
      </c>
      <c r="N2050" t="s">
        <v>51</v>
      </c>
      <c r="O2050">
        <v>6</v>
      </c>
      <c r="P2050" t="s">
        <v>450</v>
      </c>
      <c r="Q2050" t="s">
        <v>49</v>
      </c>
      <c r="R2050" t="s">
        <v>59</v>
      </c>
      <c r="S2050" t="s">
        <v>50</v>
      </c>
      <c r="T2050" t="s">
        <v>70</v>
      </c>
      <c r="U2050" t="s">
        <v>48</v>
      </c>
      <c r="V2050" t="s">
        <v>70</v>
      </c>
      <c r="W2050" s="92">
        <v>23.9</v>
      </c>
      <c r="X2050" s="92">
        <v>23.4</v>
      </c>
      <c r="Y2050" s="93">
        <v>3269520</v>
      </c>
      <c r="Z2050" s="93">
        <v>136800</v>
      </c>
      <c r="AA2050" t="s">
        <v>61</v>
      </c>
      <c r="AB2050" s="266"/>
      <c r="AC2050" s="266"/>
      <c r="AJ2050" s="266"/>
      <c r="AK2050" s="266"/>
      <c r="AL2050" s="266">
        <v>44938</v>
      </c>
    </row>
    <row r="2051" spans="1:38">
      <c r="A2051" t="s">
        <v>38</v>
      </c>
      <c r="B2051" t="s">
        <v>39</v>
      </c>
      <c r="C2051" t="s">
        <v>40</v>
      </c>
      <c r="D2051" t="s">
        <v>41</v>
      </c>
      <c r="E2051" t="s">
        <v>1601</v>
      </c>
      <c r="F2051" t="s">
        <v>1602</v>
      </c>
      <c r="G2051" t="s">
        <v>44</v>
      </c>
      <c r="H2051" s="266">
        <v>43709</v>
      </c>
      <c r="I2051" s="266">
        <v>44834</v>
      </c>
      <c r="J2051" s="266">
        <v>44834</v>
      </c>
      <c r="K2051" t="s">
        <v>45</v>
      </c>
      <c r="L2051" t="s">
        <v>46</v>
      </c>
      <c r="M2051" t="s">
        <v>1042</v>
      </c>
      <c r="N2051" t="s">
        <v>51</v>
      </c>
      <c r="O2051">
        <v>6</v>
      </c>
      <c r="P2051" t="s">
        <v>451</v>
      </c>
      <c r="Q2051" t="s">
        <v>49</v>
      </c>
      <c r="R2051" t="s">
        <v>59</v>
      </c>
      <c r="S2051" t="s">
        <v>50</v>
      </c>
      <c r="T2051" t="s">
        <v>51</v>
      </c>
      <c r="U2051" t="s">
        <v>51</v>
      </c>
      <c r="V2051" t="s">
        <v>51</v>
      </c>
      <c r="W2051" s="92">
        <v>64.5</v>
      </c>
      <c r="X2051" s="92">
        <v>62.9</v>
      </c>
      <c r="Y2051" s="93">
        <v>6443550</v>
      </c>
      <c r="Z2051" s="93">
        <v>99900</v>
      </c>
      <c r="AA2051" t="s">
        <v>61</v>
      </c>
      <c r="AB2051" s="266"/>
      <c r="AC2051" s="266"/>
      <c r="AJ2051" s="266"/>
      <c r="AK2051" s="266"/>
      <c r="AL2051" s="266">
        <v>44938</v>
      </c>
    </row>
    <row r="2052" spans="1:38">
      <c r="A2052" t="s">
        <v>38</v>
      </c>
      <c r="B2052" t="s">
        <v>39</v>
      </c>
      <c r="C2052" t="s">
        <v>40</v>
      </c>
      <c r="D2052" t="s">
        <v>41</v>
      </c>
      <c r="E2052" t="s">
        <v>1601</v>
      </c>
      <c r="F2052" t="s">
        <v>1602</v>
      </c>
      <c r="G2052" t="s">
        <v>44</v>
      </c>
      <c r="H2052" s="266">
        <v>43709</v>
      </c>
      <c r="I2052" s="266">
        <v>44834</v>
      </c>
      <c r="J2052" s="266">
        <v>44834</v>
      </c>
      <c r="K2052" t="s">
        <v>45</v>
      </c>
      <c r="L2052" t="s">
        <v>46</v>
      </c>
      <c r="M2052" t="s">
        <v>1042</v>
      </c>
      <c r="N2052" t="s">
        <v>51</v>
      </c>
      <c r="O2052">
        <v>6</v>
      </c>
      <c r="P2052" t="s">
        <v>452</v>
      </c>
      <c r="Q2052" t="s">
        <v>49</v>
      </c>
      <c r="R2052" t="s">
        <v>18</v>
      </c>
      <c r="S2052" t="s">
        <v>53</v>
      </c>
      <c r="T2052" t="s">
        <v>48</v>
      </c>
      <c r="U2052" t="s">
        <v>48</v>
      </c>
      <c r="V2052" t="s">
        <v>48</v>
      </c>
      <c r="W2052" s="92">
        <v>44.5</v>
      </c>
      <c r="X2052" s="92">
        <v>43.6</v>
      </c>
      <c r="Y2052" s="93">
        <v>5188700</v>
      </c>
      <c r="Z2052" s="93">
        <v>116600</v>
      </c>
      <c r="AA2052" t="s">
        <v>61</v>
      </c>
      <c r="AB2052" s="266">
        <v>44636</v>
      </c>
      <c r="AC2052" s="266">
        <v>44642</v>
      </c>
      <c r="AD2052" t="s">
        <v>54</v>
      </c>
      <c r="AF2052" t="s">
        <v>55</v>
      </c>
      <c r="AG2052" t="s">
        <v>1904</v>
      </c>
      <c r="AH2052" t="s">
        <v>57</v>
      </c>
      <c r="AI2052" t="s">
        <v>78</v>
      </c>
      <c r="AJ2052" s="266">
        <v>44642</v>
      </c>
      <c r="AK2052" s="266">
        <v>44926</v>
      </c>
      <c r="AL2052" s="266">
        <v>44938</v>
      </c>
    </row>
    <row r="2053" spans="1:38">
      <c r="A2053" t="s">
        <v>38</v>
      </c>
      <c r="B2053" t="s">
        <v>39</v>
      </c>
      <c r="C2053" t="s">
        <v>40</v>
      </c>
      <c r="D2053" t="s">
        <v>41</v>
      </c>
      <c r="E2053" t="s">
        <v>1601</v>
      </c>
      <c r="F2053" t="s">
        <v>1602</v>
      </c>
      <c r="G2053" t="s">
        <v>44</v>
      </c>
      <c r="H2053" s="266">
        <v>43709</v>
      </c>
      <c r="I2053" s="266">
        <v>44834</v>
      </c>
      <c r="J2053" s="266">
        <v>44834</v>
      </c>
      <c r="K2053" t="s">
        <v>45</v>
      </c>
      <c r="L2053" t="s">
        <v>46</v>
      </c>
      <c r="M2053" t="s">
        <v>1042</v>
      </c>
      <c r="N2053" t="s">
        <v>51</v>
      </c>
      <c r="O2053">
        <v>7</v>
      </c>
      <c r="P2053" t="s">
        <v>453</v>
      </c>
      <c r="Q2053" t="s">
        <v>49</v>
      </c>
      <c r="R2053" t="s">
        <v>18</v>
      </c>
      <c r="S2053" t="s">
        <v>53</v>
      </c>
      <c r="U2053" t="s">
        <v>48</v>
      </c>
      <c r="V2053" t="s">
        <v>70</v>
      </c>
      <c r="W2053" s="92"/>
      <c r="X2053" s="92">
        <v>27.2</v>
      </c>
      <c r="Y2053" s="93"/>
      <c r="Z2053" s="93"/>
      <c r="AB2053" s="266">
        <v>44104</v>
      </c>
      <c r="AC2053" s="266">
        <v>44120</v>
      </c>
      <c r="AD2053" t="s">
        <v>54</v>
      </c>
      <c r="AF2053" t="s">
        <v>55</v>
      </c>
      <c r="AG2053" t="s">
        <v>1905</v>
      </c>
      <c r="AJ2053" s="266"/>
      <c r="AK2053" s="266">
        <v>44926</v>
      </c>
      <c r="AL2053" s="266">
        <v>44938</v>
      </c>
    </row>
    <row r="2054" spans="1:38">
      <c r="A2054" t="s">
        <v>38</v>
      </c>
      <c r="B2054" t="s">
        <v>39</v>
      </c>
      <c r="C2054" t="s">
        <v>40</v>
      </c>
      <c r="D2054" t="s">
        <v>41</v>
      </c>
      <c r="E2054" t="s">
        <v>1601</v>
      </c>
      <c r="F2054" t="s">
        <v>1602</v>
      </c>
      <c r="G2054" t="s">
        <v>44</v>
      </c>
      <c r="H2054" s="266">
        <v>43709</v>
      </c>
      <c r="I2054" s="266">
        <v>44834</v>
      </c>
      <c r="J2054" s="266">
        <v>44834</v>
      </c>
      <c r="K2054" t="s">
        <v>45</v>
      </c>
      <c r="L2054" t="s">
        <v>46</v>
      </c>
      <c r="M2054" t="s">
        <v>1042</v>
      </c>
      <c r="N2054" t="s">
        <v>51</v>
      </c>
      <c r="O2054">
        <v>7</v>
      </c>
      <c r="P2054" t="s">
        <v>454</v>
      </c>
      <c r="Q2054" t="s">
        <v>49</v>
      </c>
      <c r="R2054" t="s">
        <v>18</v>
      </c>
      <c r="S2054" t="s">
        <v>53</v>
      </c>
      <c r="U2054" t="s">
        <v>51</v>
      </c>
      <c r="V2054" t="s">
        <v>51</v>
      </c>
      <c r="W2054" s="92"/>
      <c r="X2054" s="92">
        <v>63</v>
      </c>
      <c r="Y2054" s="93"/>
      <c r="Z2054" s="93"/>
      <c r="AB2054" s="266">
        <v>43874</v>
      </c>
      <c r="AC2054" s="266">
        <v>43888</v>
      </c>
      <c r="AD2054" t="s">
        <v>54</v>
      </c>
      <c r="AF2054" t="s">
        <v>55</v>
      </c>
      <c r="AG2054" t="s">
        <v>1906</v>
      </c>
      <c r="AJ2054" s="266"/>
      <c r="AK2054" s="266">
        <v>44926</v>
      </c>
      <c r="AL2054" s="266">
        <v>44938</v>
      </c>
    </row>
    <row r="2055" spans="1:38">
      <c r="A2055" t="s">
        <v>38</v>
      </c>
      <c r="B2055" t="s">
        <v>39</v>
      </c>
      <c r="C2055" t="s">
        <v>40</v>
      </c>
      <c r="D2055" t="s">
        <v>41</v>
      </c>
      <c r="E2055" t="s">
        <v>1601</v>
      </c>
      <c r="F2055" t="s">
        <v>1602</v>
      </c>
      <c r="G2055" t="s">
        <v>44</v>
      </c>
      <c r="H2055" s="266">
        <v>43709</v>
      </c>
      <c r="I2055" s="266">
        <v>44834</v>
      </c>
      <c r="J2055" s="266">
        <v>44834</v>
      </c>
      <c r="K2055" t="s">
        <v>45</v>
      </c>
      <c r="L2055" t="s">
        <v>46</v>
      </c>
      <c r="M2055" t="s">
        <v>1042</v>
      </c>
      <c r="N2055" t="s">
        <v>51</v>
      </c>
      <c r="O2055">
        <v>7</v>
      </c>
      <c r="P2055" t="s">
        <v>455</v>
      </c>
      <c r="Q2055" t="s">
        <v>49</v>
      </c>
      <c r="R2055" t="s">
        <v>18</v>
      </c>
      <c r="S2055" t="s">
        <v>53</v>
      </c>
      <c r="U2055" t="s">
        <v>51</v>
      </c>
      <c r="V2055" t="s">
        <v>51</v>
      </c>
      <c r="W2055" s="92"/>
      <c r="X2055" s="92">
        <v>56.3</v>
      </c>
      <c r="Y2055" s="93"/>
      <c r="Z2055" s="93"/>
      <c r="AB2055" s="266">
        <v>43833</v>
      </c>
      <c r="AC2055" s="266">
        <v>43852</v>
      </c>
      <c r="AD2055" t="s">
        <v>54</v>
      </c>
      <c r="AF2055" t="s">
        <v>55</v>
      </c>
      <c r="AG2055" t="s">
        <v>1907</v>
      </c>
      <c r="AJ2055" s="266"/>
      <c r="AK2055" s="266">
        <v>44926</v>
      </c>
      <c r="AL2055" s="266">
        <v>44938</v>
      </c>
    </row>
    <row r="2056" spans="1:38">
      <c r="A2056" t="s">
        <v>38</v>
      </c>
      <c r="B2056" t="s">
        <v>39</v>
      </c>
      <c r="C2056" t="s">
        <v>40</v>
      </c>
      <c r="D2056" t="s">
        <v>41</v>
      </c>
      <c r="E2056" t="s">
        <v>1601</v>
      </c>
      <c r="F2056" t="s">
        <v>1602</v>
      </c>
      <c r="G2056" t="s">
        <v>44</v>
      </c>
      <c r="H2056" s="266">
        <v>43709</v>
      </c>
      <c r="I2056" s="266">
        <v>44834</v>
      </c>
      <c r="J2056" s="266">
        <v>44834</v>
      </c>
      <c r="K2056" t="s">
        <v>45</v>
      </c>
      <c r="L2056" t="s">
        <v>46</v>
      </c>
      <c r="M2056" t="s">
        <v>1042</v>
      </c>
      <c r="N2056" t="s">
        <v>51</v>
      </c>
      <c r="O2056">
        <v>7</v>
      </c>
      <c r="P2056" t="s">
        <v>457</v>
      </c>
      <c r="Q2056" t="s">
        <v>49</v>
      </c>
      <c r="R2056" t="s">
        <v>18</v>
      </c>
      <c r="S2056" t="s">
        <v>53</v>
      </c>
      <c r="U2056" t="s">
        <v>48</v>
      </c>
      <c r="V2056" t="s">
        <v>70</v>
      </c>
      <c r="W2056" s="92"/>
      <c r="X2056" s="92">
        <v>39.6</v>
      </c>
      <c r="Y2056" s="93"/>
      <c r="Z2056" s="93"/>
      <c r="AB2056" s="266">
        <v>44061</v>
      </c>
      <c r="AC2056" s="266">
        <v>44088</v>
      </c>
      <c r="AD2056" t="s">
        <v>54</v>
      </c>
      <c r="AF2056" t="s">
        <v>55</v>
      </c>
      <c r="AG2056" t="s">
        <v>1908</v>
      </c>
      <c r="AH2056" t="s">
        <v>57</v>
      </c>
      <c r="AI2056" t="s">
        <v>128</v>
      </c>
      <c r="AJ2056" s="266">
        <v>44088</v>
      </c>
      <c r="AK2056" s="266">
        <v>44926</v>
      </c>
      <c r="AL2056" s="266">
        <v>44938</v>
      </c>
    </row>
    <row r="2057" spans="1:38">
      <c r="A2057" t="s">
        <v>38</v>
      </c>
      <c r="B2057" t="s">
        <v>39</v>
      </c>
      <c r="C2057" t="s">
        <v>40</v>
      </c>
      <c r="D2057" t="s">
        <v>41</v>
      </c>
      <c r="E2057" t="s">
        <v>1601</v>
      </c>
      <c r="F2057" t="s">
        <v>1602</v>
      </c>
      <c r="G2057" t="s">
        <v>44</v>
      </c>
      <c r="H2057" s="266">
        <v>43709</v>
      </c>
      <c r="I2057" s="266">
        <v>44834</v>
      </c>
      <c r="J2057" s="266">
        <v>44834</v>
      </c>
      <c r="K2057" t="s">
        <v>45</v>
      </c>
      <c r="L2057" t="s">
        <v>46</v>
      </c>
      <c r="M2057" t="s">
        <v>1042</v>
      </c>
      <c r="N2057" t="s">
        <v>51</v>
      </c>
      <c r="O2057">
        <v>7</v>
      </c>
      <c r="P2057" t="s">
        <v>459</v>
      </c>
      <c r="Q2057" t="s">
        <v>49</v>
      </c>
      <c r="R2057" t="s">
        <v>18</v>
      </c>
      <c r="S2057" t="s">
        <v>53</v>
      </c>
      <c r="T2057" t="s">
        <v>70</v>
      </c>
      <c r="U2057" t="s">
        <v>48</v>
      </c>
      <c r="V2057" t="s">
        <v>70</v>
      </c>
      <c r="W2057" s="92">
        <v>23.9</v>
      </c>
      <c r="X2057" s="92">
        <v>23.4</v>
      </c>
      <c r="Y2057" s="93">
        <v>2433020</v>
      </c>
      <c r="Z2057" s="93">
        <v>101800</v>
      </c>
      <c r="AA2057" t="s">
        <v>61</v>
      </c>
      <c r="AB2057" s="266">
        <v>44175</v>
      </c>
      <c r="AC2057" s="266">
        <v>44222</v>
      </c>
      <c r="AD2057" t="s">
        <v>54</v>
      </c>
      <c r="AF2057" t="s">
        <v>55</v>
      </c>
      <c r="AG2057" t="s">
        <v>1909</v>
      </c>
      <c r="AJ2057" s="266"/>
      <c r="AK2057" s="266">
        <v>44926</v>
      </c>
      <c r="AL2057" s="266">
        <v>44938</v>
      </c>
    </row>
    <row r="2058" spans="1:38">
      <c r="A2058" t="s">
        <v>38</v>
      </c>
      <c r="B2058" t="s">
        <v>39</v>
      </c>
      <c r="C2058" t="s">
        <v>40</v>
      </c>
      <c r="D2058" t="s">
        <v>41</v>
      </c>
      <c r="E2058" t="s">
        <v>1601</v>
      </c>
      <c r="F2058" t="s">
        <v>1602</v>
      </c>
      <c r="G2058" t="s">
        <v>44</v>
      </c>
      <c r="H2058" s="266">
        <v>43709</v>
      </c>
      <c r="I2058" s="266">
        <v>44834</v>
      </c>
      <c r="J2058" s="266">
        <v>44834</v>
      </c>
      <c r="K2058" t="s">
        <v>45</v>
      </c>
      <c r="L2058" t="s">
        <v>46</v>
      </c>
      <c r="M2058" t="s">
        <v>1042</v>
      </c>
      <c r="N2058" t="s">
        <v>51</v>
      </c>
      <c r="O2058">
        <v>7</v>
      </c>
      <c r="P2058" t="s">
        <v>460</v>
      </c>
      <c r="Q2058" t="s">
        <v>49</v>
      </c>
      <c r="R2058" t="s">
        <v>18</v>
      </c>
      <c r="S2058" t="s">
        <v>53</v>
      </c>
      <c r="U2058" t="s">
        <v>51</v>
      </c>
      <c r="V2058" t="s">
        <v>51</v>
      </c>
      <c r="W2058" s="92"/>
      <c r="X2058" s="92">
        <v>62.9</v>
      </c>
      <c r="Y2058" s="93"/>
      <c r="Z2058" s="93"/>
      <c r="AB2058" s="266">
        <v>43877</v>
      </c>
      <c r="AC2058" s="266">
        <v>43882</v>
      </c>
      <c r="AD2058" t="s">
        <v>54</v>
      </c>
      <c r="AF2058" t="s">
        <v>55</v>
      </c>
      <c r="AG2058" t="s">
        <v>1910</v>
      </c>
      <c r="AH2058" t="s">
        <v>57</v>
      </c>
      <c r="AI2058" t="s">
        <v>88</v>
      </c>
      <c r="AJ2058" s="266">
        <v>43882</v>
      </c>
      <c r="AK2058" s="266">
        <v>44926</v>
      </c>
      <c r="AL2058" s="266">
        <v>44938</v>
      </c>
    </row>
    <row r="2059" spans="1:38">
      <c r="A2059" t="s">
        <v>38</v>
      </c>
      <c r="B2059" t="s">
        <v>39</v>
      </c>
      <c r="C2059" t="s">
        <v>40</v>
      </c>
      <c r="D2059" t="s">
        <v>41</v>
      </c>
      <c r="E2059" t="s">
        <v>1601</v>
      </c>
      <c r="F2059" t="s">
        <v>1602</v>
      </c>
      <c r="G2059" t="s">
        <v>44</v>
      </c>
      <c r="H2059" s="266">
        <v>43709</v>
      </c>
      <c r="I2059" s="266">
        <v>44834</v>
      </c>
      <c r="J2059" s="266">
        <v>44834</v>
      </c>
      <c r="K2059" t="s">
        <v>45</v>
      </c>
      <c r="L2059" t="s">
        <v>46</v>
      </c>
      <c r="M2059" t="s">
        <v>1042</v>
      </c>
      <c r="N2059" t="s">
        <v>51</v>
      </c>
      <c r="O2059">
        <v>7</v>
      </c>
      <c r="P2059" t="s">
        <v>461</v>
      </c>
      <c r="Q2059" t="s">
        <v>49</v>
      </c>
      <c r="R2059" t="s">
        <v>18</v>
      </c>
      <c r="S2059" t="s">
        <v>53</v>
      </c>
      <c r="U2059" t="s">
        <v>48</v>
      </c>
      <c r="V2059" t="s">
        <v>48</v>
      </c>
      <c r="W2059" s="92"/>
      <c r="X2059" s="92">
        <v>44.3</v>
      </c>
      <c r="Y2059" s="93"/>
      <c r="Z2059" s="93"/>
      <c r="AB2059" s="266">
        <v>43974</v>
      </c>
      <c r="AC2059" s="266">
        <v>43997</v>
      </c>
      <c r="AD2059" t="s">
        <v>54</v>
      </c>
      <c r="AF2059" t="s">
        <v>55</v>
      </c>
      <c r="AG2059" t="s">
        <v>1911</v>
      </c>
      <c r="AH2059" t="s">
        <v>57</v>
      </c>
      <c r="AI2059" t="s">
        <v>88</v>
      </c>
      <c r="AJ2059" s="266">
        <v>43997</v>
      </c>
      <c r="AK2059" s="266">
        <v>44926</v>
      </c>
      <c r="AL2059" s="266">
        <v>44938</v>
      </c>
    </row>
    <row r="2060" spans="1:38">
      <c r="A2060" t="s">
        <v>38</v>
      </c>
      <c r="B2060" t="s">
        <v>39</v>
      </c>
      <c r="C2060" t="s">
        <v>40</v>
      </c>
      <c r="D2060" t="s">
        <v>41</v>
      </c>
      <c r="E2060" t="s">
        <v>1601</v>
      </c>
      <c r="F2060" t="s">
        <v>1602</v>
      </c>
      <c r="G2060" t="s">
        <v>44</v>
      </c>
      <c r="H2060" s="266">
        <v>43709</v>
      </c>
      <c r="I2060" s="266">
        <v>44834</v>
      </c>
      <c r="J2060" s="266">
        <v>44834</v>
      </c>
      <c r="K2060" t="s">
        <v>45</v>
      </c>
      <c r="L2060" t="s">
        <v>46</v>
      </c>
      <c r="M2060" t="s">
        <v>1042</v>
      </c>
      <c r="N2060" t="s">
        <v>51</v>
      </c>
      <c r="O2060">
        <v>8</v>
      </c>
      <c r="P2060" t="s">
        <v>462</v>
      </c>
      <c r="Q2060" t="s">
        <v>49</v>
      </c>
      <c r="R2060" t="s">
        <v>18</v>
      </c>
      <c r="S2060" t="s">
        <v>53</v>
      </c>
      <c r="U2060" t="s">
        <v>48</v>
      </c>
      <c r="V2060" t="s">
        <v>70</v>
      </c>
      <c r="W2060" s="92"/>
      <c r="X2060" s="92">
        <v>27.2</v>
      </c>
      <c r="Y2060" s="93"/>
      <c r="Z2060" s="93"/>
      <c r="AB2060" s="266">
        <v>44038</v>
      </c>
      <c r="AC2060" s="266">
        <v>44057</v>
      </c>
      <c r="AD2060" t="s">
        <v>54</v>
      </c>
      <c r="AF2060" t="s">
        <v>55</v>
      </c>
      <c r="AG2060" t="s">
        <v>1912</v>
      </c>
      <c r="AH2060" t="s">
        <v>57</v>
      </c>
      <c r="AI2060" t="s">
        <v>78</v>
      </c>
      <c r="AJ2060" s="266">
        <v>44057</v>
      </c>
      <c r="AK2060" s="266">
        <v>44926</v>
      </c>
      <c r="AL2060" s="266">
        <v>44938</v>
      </c>
    </row>
    <row r="2061" spans="1:38">
      <c r="A2061" t="s">
        <v>38</v>
      </c>
      <c r="B2061" t="s">
        <v>39</v>
      </c>
      <c r="C2061" t="s">
        <v>40</v>
      </c>
      <c r="D2061" t="s">
        <v>41</v>
      </c>
      <c r="E2061" t="s">
        <v>1601</v>
      </c>
      <c r="F2061" t="s">
        <v>1602</v>
      </c>
      <c r="G2061" t="s">
        <v>44</v>
      </c>
      <c r="H2061" s="266">
        <v>43709</v>
      </c>
      <c r="I2061" s="266">
        <v>44834</v>
      </c>
      <c r="J2061" s="266">
        <v>44834</v>
      </c>
      <c r="K2061" t="s">
        <v>45</v>
      </c>
      <c r="L2061" t="s">
        <v>46</v>
      </c>
      <c r="M2061" t="s">
        <v>1042</v>
      </c>
      <c r="N2061" t="s">
        <v>51</v>
      </c>
      <c r="O2061">
        <v>8</v>
      </c>
      <c r="P2061" t="s">
        <v>464</v>
      </c>
      <c r="Q2061" t="s">
        <v>49</v>
      </c>
      <c r="R2061" t="s">
        <v>18</v>
      </c>
      <c r="S2061" t="s">
        <v>53</v>
      </c>
      <c r="U2061" t="s">
        <v>51</v>
      </c>
      <c r="V2061" t="s">
        <v>51</v>
      </c>
      <c r="W2061" s="92"/>
      <c r="X2061" s="92">
        <v>63</v>
      </c>
      <c r="Y2061" s="93"/>
      <c r="Z2061" s="93"/>
      <c r="AB2061" s="266">
        <v>44007</v>
      </c>
      <c r="AC2061" s="266">
        <v>44026</v>
      </c>
      <c r="AD2061" t="s">
        <v>54</v>
      </c>
      <c r="AF2061" t="s">
        <v>55</v>
      </c>
      <c r="AG2061" t="s">
        <v>1913</v>
      </c>
      <c r="AH2061" t="s">
        <v>57</v>
      </c>
      <c r="AI2061" t="s">
        <v>78</v>
      </c>
      <c r="AJ2061" s="266">
        <v>44026</v>
      </c>
      <c r="AK2061" s="266">
        <v>44926</v>
      </c>
      <c r="AL2061" s="266">
        <v>44938</v>
      </c>
    </row>
    <row r="2062" spans="1:38">
      <c r="A2062" t="s">
        <v>38</v>
      </c>
      <c r="B2062" t="s">
        <v>39</v>
      </c>
      <c r="C2062" t="s">
        <v>40</v>
      </c>
      <c r="D2062" t="s">
        <v>41</v>
      </c>
      <c r="E2062" t="s">
        <v>1601</v>
      </c>
      <c r="F2062" t="s">
        <v>1602</v>
      </c>
      <c r="G2062" t="s">
        <v>44</v>
      </c>
      <c r="H2062" s="266">
        <v>43709</v>
      </c>
      <c r="I2062" s="266">
        <v>44834</v>
      </c>
      <c r="J2062" s="266">
        <v>44834</v>
      </c>
      <c r="K2062" t="s">
        <v>45</v>
      </c>
      <c r="L2062" t="s">
        <v>46</v>
      </c>
      <c r="M2062" t="s">
        <v>1042</v>
      </c>
      <c r="N2062" t="s">
        <v>51</v>
      </c>
      <c r="O2062">
        <v>8</v>
      </c>
      <c r="P2062" t="s">
        <v>466</v>
      </c>
      <c r="Q2062" t="s">
        <v>49</v>
      </c>
      <c r="R2062" t="s">
        <v>18</v>
      </c>
      <c r="S2062" t="s">
        <v>53</v>
      </c>
      <c r="U2062" t="s">
        <v>51</v>
      </c>
      <c r="V2062" t="s">
        <v>51</v>
      </c>
      <c r="W2062" s="92"/>
      <c r="X2062" s="92">
        <v>53.5</v>
      </c>
      <c r="Y2062" s="93"/>
      <c r="Z2062" s="93"/>
      <c r="AB2062" s="266">
        <v>43958</v>
      </c>
      <c r="AC2062" s="266">
        <v>43971</v>
      </c>
      <c r="AD2062" t="s">
        <v>54</v>
      </c>
      <c r="AF2062" t="s">
        <v>55</v>
      </c>
      <c r="AG2062" t="s">
        <v>1914</v>
      </c>
      <c r="AH2062" t="s">
        <v>57</v>
      </c>
      <c r="AI2062" t="s">
        <v>88</v>
      </c>
      <c r="AJ2062" s="266">
        <v>43971</v>
      </c>
      <c r="AK2062" s="266">
        <v>44926</v>
      </c>
      <c r="AL2062" s="266">
        <v>44938</v>
      </c>
    </row>
    <row r="2063" spans="1:38">
      <c r="A2063" t="s">
        <v>38</v>
      </c>
      <c r="B2063" t="s">
        <v>39</v>
      </c>
      <c r="C2063" t="s">
        <v>40</v>
      </c>
      <c r="D2063" t="s">
        <v>41</v>
      </c>
      <c r="E2063" t="s">
        <v>1601</v>
      </c>
      <c r="F2063" t="s">
        <v>1602</v>
      </c>
      <c r="G2063" t="s">
        <v>44</v>
      </c>
      <c r="H2063" s="266">
        <v>43709</v>
      </c>
      <c r="I2063" s="266">
        <v>44834</v>
      </c>
      <c r="J2063" s="266">
        <v>44834</v>
      </c>
      <c r="K2063" t="s">
        <v>45</v>
      </c>
      <c r="L2063" t="s">
        <v>46</v>
      </c>
      <c r="M2063" t="s">
        <v>1042</v>
      </c>
      <c r="N2063" t="s">
        <v>51</v>
      </c>
      <c r="O2063">
        <v>8</v>
      </c>
      <c r="P2063" t="s">
        <v>467</v>
      </c>
      <c r="Q2063" t="s">
        <v>49</v>
      </c>
      <c r="R2063" t="s">
        <v>18</v>
      </c>
      <c r="S2063" t="s">
        <v>53</v>
      </c>
      <c r="U2063" t="s">
        <v>48</v>
      </c>
      <c r="V2063" t="s">
        <v>70</v>
      </c>
      <c r="W2063" s="92"/>
      <c r="X2063" s="92">
        <v>39.6</v>
      </c>
      <c r="Y2063" s="93">
        <v>3611520</v>
      </c>
      <c r="Z2063" s="93">
        <v>91200</v>
      </c>
      <c r="AA2063" t="s">
        <v>1052</v>
      </c>
      <c r="AB2063" s="266">
        <v>44222</v>
      </c>
      <c r="AC2063" s="266">
        <v>44231</v>
      </c>
      <c r="AD2063" t="s">
        <v>54</v>
      </c>
      <c r="AF2063" t="s">
        <v>55</v>
      </c>
      <c r="AG2063" t="s">
        <v>1915</v>
      </c>
      <c r="AJ2063" s="266"/>
      <c r="AK2063" s="266">
        <v>44926</v>
      </c>
      <c r="AL2063" s="266">
        <v>44938</v>
      </c>
    </row>
    <row r="2064" spans="1:38">
      <c r="A2064" t="s">
        <v>38</v>
      </c>
      <c r="B2064" t="s">
        <v>39</v>
      </c>
      <c r="C2064" t="s">
        <v>40</v>
      </c>
      <c r="D2064" t="s">
        <v>41</v>
      </c>
      <c r="E2064" t="s">
        <v>1601</v>
      </c>
      <c r="F2064" t="s">
        <v>1602</v>
      </c>
      <c r="G2064" t="s">
        <v>44</v>
      </c>
      <c r="H2064" s="266">
        <v>43709</v>
      </c>
      <c r="I2064" s="266">
        <v>44834</v>
      </c>
      <c r="J2064" s="266">
        <v>44834</v>
      </c>
      <c r="K2064" t="s">
        <v>45</v>
      </c>
      <c r="L2064" t="s">
        <v>46</v>
      </c>
      <c r="M2064" t="s">
        <v>1042</v>
      </c>
      <c r="N2064" t="s">
        <v>51</v>
      </c>
      <c r="O2064">
        <v>8</v>
      </c>
      <c r="P2064" t="s">
        <v>468</v>
      </c>
      <c r="Q2064" t="s">
        <v>49</v>
      </c>
      <c r="R2064" t="s">
        <v>18</v>
      </c>
      <c r="S2064" t="s">
        <v>53</v>
      </c>
      <c r="U2064" t="s">
        <v>48</v>
      </c>
      <c r="V2064" t="s">
        <v>70</v>
      </c>
      <c r="W2064" s="92"/>
      <c r="X2064" s="92">
        <v>24.1</v>
      </c>
      <c r="Y2064" s="93"/>
      <c r="Z2064" s="93"/>
      <c r="AB2064" s="266">
        <v>43799</v>
      </c>
      <c r="AC2064" s="266">
        <v>43804</v>
      </c>
      <c r="AD2064" t="s">
        <v>54</v>
      </c>
      <c r="AF2064" t="s">
        <v>55</v>
      </c>
      <c r="AG2064" t="s">
        <v>1916</v>
      </c>
      <c r="AJ2064" s="266"/>
      <c r="AK2064" s="266">
        <v>44926</v>
      </c>
      <c r="AL2064" s="266">
        <v>44938</v>
      </c>
    </row>
    <row r="2065" spans="1:38">
      <c r="A2065" t="s">
        <v>38</v>
      </c>
      <c r="B2065" t="s">
        <v>39</v>
      </c>
      <c r="C2065" t="s">
        <v>40</v>
      </c>
      <c r="D2065" t="s">
        <v>41</v>
      </c>
      <c r="E2065" t="s">
        <v>1601</v>
      </c>
      <c r="F2065" t="s">
        <v>1602</v>
      </c>
      <c r="G2065" t="s">
        <v>44</v>
      </c>
      <c r="H2065" s="266">
        <v>43709</v>
      </c>
      <c r="I2065" s="266">
        <v>44834</v>
      </c>
      <c r="J2065" s="266">
        <v>44834</v>
      </c>
      <c r="K2065" t="s">
        <v>45</v>
      </c>
      <c r="L2065" t="s">
        <v>46</v>
      </c>
      <c r="M2065" t="s">
        <v>1042</v>
      </c>
      <c r="N2065" t="s">
        <v>51</v>
      </c>
      <c r="O2065">
        <v>8</v>
      </c>
      <c r="P2065" t="s">
        <v>470</v>
      </c>
      <c r="Q2065" t="s">
        <v>49</v>
      </c>
      <c r="R2065" t="s">
        <v>18</v>
      </c>
      <c r="S2065" t="s">
        <v>53</v>
      </c>
      <c r="U2065" t="s">
        <v>51</v>
      </c>
      <c r="V2065" t="s">
        <v>51</v>
      </c>
      <c r="W2065" s="92"/>
      <c r="X2065" s="92">
        <v>62.9</v>
      </c>
      <c r="Y2065" s="93"/>
      <c r="Z2065" s="93"/>
      <c r="AB2065" s="266">
        <v>43889</v>
      </c>
      <c r="AC2065" s="266">
        <v>43902</v>
      </c>
      <c r="AD2065" t="s">
        <v>54</v>
      </c>
      <c r="AF2065" t="s">
        <v>55</v>
      </c>
      <c r="AG2065" t="s">
        <v>1917</v>
      </c>
      <c r="AH2065" t="s">
        <v>57</v>
      </c>
      <c r="AI2065" t="s">
        <v>88</v>
      </c>
      <c r="AJ2065" s="266">
        <v>43902</v>
      </c>
      <c r="AK2065" s="266">
        <v>44926</v>
      </c>
      <c r="AL2065" s="266">
        <v>44938</v>
      </c>
    </row>
    <row r="2066" spans="1:38">
      <c r="A2066" t="s">
        <v>38</v>
      </c>
      <c r="B2066" t="s">
        <v>39</v>
      </c>
      <c r="C2066" t="s">
        <v>40</v>
      </c>
      <c r="D2066" t="s">
        <v>41</v>
      </c>
      <c r="E2066" t="s">
        <v>1601</v>
      </c>
      <c r="F2066" t="s">
        <v>1602</v>
      </c>
      <c r="G2066" t="s">
        <v>44</v>
      </c>
      <c r="H2066" s="266">
        <v>43709</v>
      </c>
      <c r="I2066" s="266">
        <v>44834</v>
      </c>
      <c r="J2066" s="266">
        <v>44834</v>
      </c>
      <c r="K2066" t="s">
        <v>45</v>
      </c>
      <c r="L2066" t="s">
        <v>46</v>
      </c>
      <c r="M2066" t="s">
        <v>1042</v>
      </c>
      <c r="N2066" t="s">
        <v>51</v>
      </c>
      <c r="O2066">
        <v>8</v>
      </c>
      <c r="P2066" t="s">
        <v>471</v>
      </c>
      <c r="Q2066" t="s">
        <v>49</v>
      </c>
      <c r="R2066" t="s">
        <v>18</v>
      </c>
      <c r="S2066" t="s">
        <v>53</v>
      </c>
      <c r="U2066" t="s">
        <v>48</v>
      </c>
      <c r="V2066" t="s">
        <v>48</v>
      </c>
      <c r="W2066" s="92"/>
      <c r="X2066" s="92">
        <v>43.6</v>
      </c>
      <c r="Y2066" s="93"/>
      <c r="Z2066" s="93"/>
      <c r="AB2066" s="266">
        <v>43949</v>
      </c>
      <c r="AC2066" s="266">
        <v>43965</v>
      </c>
      <c r="AD2066" t="s">
        <v>54</v>
      </c>
      <c r="AF2066" t="s">
        <v>55</v>
      </c>
      <c r="AG2066" t="s">
        <v>1918</v>
      </c>
      <c r="AH2066" t="s">
        <v>57</v>
      </c>
      <c r="AI2066" t="s">
        <v>88</v>
      </c>
      <c r="AJ2066" s="266">
        <v>43965</v>
      </c>
      <c r="AK2066" s="266">
        <v>44926</v>
      </c>
      <c r="AL2066" s="266">
        <v>44938</v>
      </c>
    </row>
    <row r="2067" spans="1:38">
      <c r="A2067" t="s">
        <v>38</v>
      </c>
      <c r="B2067" t="s">
        <v>39</v>
      </c>
      <c r="C2067" t="s">
        <v>40</v>
      </c>
      <c r="D2067" t="s">
        <v>41</v>
      </c>
      <c r="E2067" t="s">
        <v>1601</v>
      </c>
      <c r="F2067" t="s">
        <v>1602</v>
      </c>
      <c r="G2067" t="s">
        <v>44</v>
      </c>
      <c r="H2067" s="266">
        <v>43709</v>
      </c>
      <c r="I2067" s="266">
        <v>44834</v>
      </c>
      <c r="J2067" s="266">
        <v>44834</v>
      </c>
      <c r="K2067" t="s">
        <v>45</v>
      </c>
      <c r="L2067" t="s">
        <v>46</v>
      </c>
      <c r="M2067" t="s">
        <v>1042</v>
      </c>
      <c r="N2067" t="s">
        <v>51</v>
      </c>
      <c r="O2067">
        <v>9</v>
      </c>
      <c r="P2067" t="s">
        <v>473</v>
      </c>
      <c r="Q2067" t="s">
        <v>49</v>
      </c>
      <c r="R2067" t="s">
        <v>18</v>
      </c>
      <c r="S2067" t="s">
        <v>53</v>
      </c>
      <c r="T2067" t="s">
        <v>70</v>
      </c>
      <c r="U2067" t="s">
        <v>48</v>
      </c>
      <c r="V2067" t="s">
        <v>70</v>
      </c>
      <c r="W2067" s="92">
        <v>28</v>
      </c>
      <c r="X2067" s="92">
        <v>27.2</v>
      </c>
      <c r="Y2067" s="93">
        <v>3813600</v>
      </c>
      <c r="Z2067" s="93">
        <v>136200</v>
      </c>
      <c r="AA2067" t="s">
        <v>61</v>
      </c>
      <c r="AB2067" s="266">
        <v>44224</v>
      </c>
      <c r="AC2067" s="266">
        <v>44260</v>
      </c>
      <c r="AD2067" t="s">
        <v>90</v>
      </c>
      <c r="AF2067" t="s">
        <v>91</v>
      </c>
      <c r="AG2067" t="s">
        <v>1919</v>
      </c>
      <c r="AJ2067" s="266"/>
      <c r="AK2067" s="266">
        <v>44926</v>
      </c>
      <c r="AL2067" s="266">
        <v>44938</v>
      </c>
    </row>
    <row r="2068" spans="1:38">
      <c r="A2068" t="s">
        <v>38</v>
      </c>
      <c r="B2068" t="s">
        <v>39</v>
      </c>
      <c r="C2068" t="s">
        <v>40</v>
      </c>
      <c r="D2068" t="s">
        <v>41</v>
      </c>
      <c r="E2068" t="s">
        <v>1601</v>
      </c>
      <c r="F2068" t="s">
        <v>1602</v>
      </c>
      <c r="G2068" t="s">
        <v>44</v>
      </c>
      <c r="H2068" s="266">
        <v>43709</v>
      </c>
      <c r="I2068" s="266">
        <v>44834</v>
      </c>
      <c r="J2068" s="266">
        <v>44834</v>
      </c>
      <c r="K2068" t="s">
        <v>45</v>
      </c>
      <c r="L2068" t="s">
        <v>46</v>
      </c>
      <c r="M2068" t="s">
        <v>1042</v>
      </c>
      <c r="N2068" t="s">
        <v>51</v>
      </c>
      <c r="O2068">
        <v>9</v>
      </c>
      <c r="P2068" t="s">
        <v>474</v>
      </c>
      <c r="Q2068" t="s">
        <v>49</v>
      </c>
      <c r="R2068" t="s">
        <v>18</v>
      </c>
      <c r="S2068" t="s">
        <v>53</v>
      </c>
      <c r="U2068" t="s">
        <v>51</v>
      </c>
      <c r="V2068" t="s">
        <v>51</v>
      </c>
      <c r="W2068" s="92"/>
      <c r="X2068" s="92">
        <v>63</v>
      </c>
      <c r="Y2068" s="93"/>
      <c r="Z2068" s="93"/>
      <c r="AB2068" s="266">
        <v>43811</v>
      </c>
      <c r="AC2068" s="266">
        <v>43824</v>
      </c>
      <c r="AD2068" t="s">
        <v>54</v>
      </c>
      <c r="AF2068" t="s">
        <v>55</v>
      </c>
      <c r="AG2068" t="s">
        <v>1920</v>
      </c>
      <c r="AH2068" t="s">
        <v>57</v>
      </c>
      <c r="AI2068" t="s">
        <v>78</v>
      </c>
      <c r="AJ2068" s="266">
        <v>43824</v>
      </c>
      <c r="AK2068" s="266">
        <v>44926</v>
      </c>
      <c r="AL2068" s="266">
        <v>44938</v>
      </c>
    </row>
    <row r="2069" spans="1:38">
      <c r="A2069" t="s">
        <v>38</v>
      </c>
      <c r="B2069" t="s">
        <v>39</v>
      </c>
      <c r="C2069" t="s">
        <v>40</v>
      </c>
      <c r="D2069" t="s">
        <v>41</v>
      </c>
      <c r="E2069" t="s">
        <v>1601</v>
      </c>
      <c r="F2069" t="s">
        <v>1602</v>
      </c>
      <c r="G2069" t="s">
        <v>44</v>
      </c>
      <c r="H2069" s="266">
        <v>43709</v>
      </c>
      <c r="I2069" s="266">
        <v>44834</v>
      </c>
      <c r="J2069" s="266">
        <v>44834</v>
      </c>
      <c r="K2069" t="s">
        <v>45</v>
      </c>
      <c r="L2069" t="s">
        <v>46</v>
      </c>
      <c r="M2069" t="s">
        <v>1042</v>
      </c>
      <c r="N2069" t="s">
        <v>51</v>
      </c>
      <c r="O2069">
        <v>9</v>
      </c>
      <c r="P2069" t="s">
        <v>475</v>
      </c>
      <c r="Q2069" t="s">
        <v>49</v>
      </c>
      <c r="R2069" t="s">
        <v>18</v>
      </c>
      <c r="S2069" t="s">
        <v>53</v>
      </c>
      <c r="U2069" t="s">
        <v>51</v>
      </c>
      <c r="V2069" t="s">
        <v>51</v>
      </c>
      <c r="W2069" s="92"/>
      <c r="X2069" s="92">
        <v>56.3</v>
      </c>
      <c r="Y2069" s="93"/>
      <c r="Z2069" s="93"/>
      <c r="AB2069" s="266">
        <v>43792</v>
      </c>
      <c r="AC2069" s="266">
        <v>43801</v>
      </c>
      <c r="AD2069" t="s">
        <v>54</v>
      </c>
      <c r="AF2069" t="s">
        <v>55</v>
      </c>
      <c r="AG2069" t="s">
        <v>1921</v>
      </c>
      <c r="AJ2069" s="266"/>
      <c r="AK2069" s="266">
        <v>44926</v>
      </c>
      <c r="AL2069" s="266">
        <v>44938</v>
      </c>
    </row>
    <row r="2070" spans="1:38">
      <c r="A2070" t="s">
        <v>38</v>
      </c>
      <c r="B2070" t="s">
        <v>39</v>
      </c>
      <c r="C2070" t="s">
        <v>40</v>
      </c>
      <c r="D2070" t="s">
        <v>41</v>
      </c>
      <c r="E2070" t="s">
        <v>1601</v>
      </c>
      <c r="F2070" t="s">
        <v>1602</v>
      </c>
      <c r="G2070" t="s">
        <v>44</v>
      </c>
      <c r="H2070" s="266">
        <v>43709</v>
      </c>
      <c r="I2070" s="266">
        <v>44834</v>
      </c>
      <c r="J2070" s="266">
        <v>44834</v>
      </c>
      <c r="K2070" t="s">
        <v>45</v>
      </c>
      <c r="L2070" t="s">
        <v>46</v>
      </c>
      <c r="M2070" t="s">
        <v>1042</v>
      </c>
      <c r="N2070" t="s">
        <v>51</v>
      </c>
      <c r="O2070">
        <v>9</v>
      </c>
      <c r="P2070" t="s">
        <v>477</v>
      </c>
      <c r="Q2070" t="s">
        <v>49</v>
      </c>
      <c r="R2070" t="s">
        <v>18</v>
      </c>
      <c r="S2070" t="s">
        <v>53</v>
      </c>
      <c r="U2070" t="s">
        <v>48</v>
      </c>
      <c r="V2070" t="s">
        <v>70</v>
      </c>
      <c r="W2070" s="92"/>
      <c r="X2070" s="92">
        <v>39.6</v>
      </c>
      <c r="Y2070" s="93"/>
      <c r="Z2070" s="93"/>
      <c r="AB2070" s="266">
        <v>43869</v>
      </c>
      <c r="AC2070" s="266">
        <v>43886</v>
      </c>
      <c r="AD2070" t="s">
        <v>54</v>
      </c>
      <c r="AF2070" t="s">
        <v>55</v>
      </c>
      <c r="AG2070" t="s">
        <v>1922</v>
      </c>
      <c r="AJ2070" s="266"/>
      <c r="AK2070" s="266">
        <v>44926</v>
      </c>
      <c r="AL2070" s="266">
        <v>44938</v>
      </c>
    </row>
    <row r="2071" spans="1:38">
      <c r="A2071" t="s">
        <v>38</v>
      </c>
      <c r="B2071" t="s">
        <v>39</v>
      </c>
      <c r="C2071" t="s">
        <v>40</v>
      </c>
      <c r="D2071" t="s">
        <v>41</v>
      </c>
      <c r="E2071" t="s">
        <v>1601</v>
      </c>
      <c r="F2071" t="s">
        <v>1602</v>
      </c>
      <c r="G2071" t="s">
        <v>44</v>
      </c>
      <c r="H2071" s="266">
        <v>43709</v>
      </c>
      <c r="I2071" s="266">
        <v>44834</v>
      </c>
      <c r="J2071" s="266">
        <v>44834</v>
      </c>
      <c r="K2071" t="s">
        <v>45</v>
      </c>
      <c r="L2071" t="s">
        <v>46</v>
      </c>
      <c r="M2071" t="s">
        <v>1042</v>
      </c>
      <c r="N2071" t="s">
        <v>51</v>
      </c>
      <c r="O2071">
        <v>9</v>
      </c>
      <c r="P2071" t="s">
        <v>478</v>
      </c>
      <c r="Q2071" t="s">
        <v>49</v>
      </c>
      <c r="R2071" t="s">
        <v>18</v>
      </c>
      <c r="S2071" t="s">
        <v>53</v>
      </c>
      <c r="U2071" t="s">
        <v>48</v>
      </c>
      <c r="V2071" t="s">
        <v>70</v>
      </c>
      <c r="W2071" s="92"/>
      <c r="X2071" s="92">
        <v>23.4</v>
      </c>
      <c r="Y2071" s="93"/>
      <c r="Z2071" s="93"/>
      <c r="AB2071" s="266">
        <v>43804</v>
      </c>
      <c r="AC2071" s="266">
        <v>43811</v>
      </c>
      <c r="AD2071" t="s">
        <v>54</v>
      </c>
      <c r="AF2071" t="s">
        <v>55</v>
      </c>
      <c r="AG2071" t="s">
        <v>1923</v>
      </c>
      <c r="AJ2071" s="266"/>
      <c r="AK2071" s="266">
        <v>44926</v>
      </c>
      <c r="AL2071" s="266">
        <v>44938</v>
      </c>
    </row>
    <row r="2072" spans="1:38">
      <c r="A2072" t="s">
        <v>38</v>
      </c>
      <c r="B2072" t="s">
        <v>39</v>
      </c>
      <c r="C2072" t="s">
        <v>40</v>
      </c>
      <c r="D2072" t="s">
        <v>41</v>
      </c>
      <c r="E2072" t="s">
        <v>1601</v>
      </c>
      <c r="F2072" t="s">
        <v>1602</v>
      </c>
      <c r="G2072" t="s">
        <v>44</v>
      </c>
      <c r="H2072" s="266">
        <v>43709</v>
      </c>
      <c r="I2072" s="266">
        <v>44834</v>
      </c>
      <c r="J2072" s="266">
        <v>44834</v>
      </c>
      <c r="K2072" t="s">
        <v>45</v>
      </c>
      <c r="L2072" t="s">
        <v>46</v>
      </c>
      <c r="M2072" t="s">
        <v>1042</v>
      </c>
      <c r="N2072" t="s">
        <v>51</v>
      </c>
      <c r="O2072">
        <v>9</v>
      </c>
      <c r="P2072" t="s">
        <v>479</v>
      </c>
      <c r="Q2072" t="s">
        <v>49</v>
      </c>
      <c r="R2072" t="s">
        <v>18</v>
      </c>
      <c r="S2072" t="s">
        <v>53</v>
      </c>
      <c r="T2072" t="s">
        <v>51</v>
      </c>
      <c r="U2072" t="s">
        <v>51</v>
      </c>
      <c r="V2072" t="s">
        <v>51</v>
      </c>
      <c r="W2072" s="92">
        <v>63.4</v>
      </c>
      <c r="X2072" s="92">
        <v>62.9</v>
      </c>
      <c r="Y2072" s="93">
        <v>7487540</v>
      </c>
      <c r="Z2072" s="93">
        <v>118100</v>
      </c>
      <c r="AA2072" t="s">
        <v>61</v>
      </c>
      <c r="AB2072" s="266">
        <v>44224</v>
      </c>
      <c r="AC2072" s="266">
        <v>44260</v>
      </c>
      <c r="AD2072" t="s">
        <v>90</v>
      </c>
      <c r="AF2072" t="s">
        <v>91</v>
      </c>
      <c r="AG2072" t="s">
        <v>1924</v>
      </c>
      <c r="AJ2072" s="266"/>
      <c r="AK2072" s="266">
        <v>44926</v>
      </c>
      <c r="AL2072" s="266">
        <v>44938</v>
      </c>
    </row>
    <row r="2073" spans="1:38">
      <c r="A2073" t="s">
        <v>38</v>
      </c>
      <c r="B2073" t="s">
        <v>39</v>
      </c>
      <c r="C2073" t="s">
        <v>40</v>
      </c>
      <c r="D2073" t="s">
        <v>41</v>
      </c>
      <c r="E2073" t="s">
        <v>1601</v>
      </c>
      <c r="F2073" t="s">
        <v>1602</v>
      </c>
      <c r="G2073" t="s">
        <v>44</v>
      </c>
      <c r="H2073" s="266">
        <v>43709</v>
      </c>
      <c r="I2073" s="266">
        <v>44834</v>
      </c>
      <c r="J2073" s="266">
        <v>44834</v>
      </c>
      <c r="K2073" t="s">
        <v>45</v>
      </c>
      <c r="L2073" t="s">
        <v>46</v>
      </c>
      <c r="M2073" t="s">
        <v>1042</v>
      </c>
      <c r="N2073" t="s">
        <v>51</v>
      </c>
      <c r="O2073">
        <v>9</v>
      </c>
      <c r="P2073" t="s">
        <v>480</v>
      </c>
      <c r="Q2073" t="s">
        <v>49</v>
      </c>
      <c r="R2073" t="s">
        <v>59</v>
      </c>
      <c r="S2073" t="s">
        <v>50</v>
      </c>
      <c r="T2073" t="s">
        <v>48</v>
      </c>
      <c r="U2073" t="s">
        <v>48</v>
      </c>
      <c r="V2073" t="s">
        <v>48</v>
      </c>
      <c r="W2073" s="92">
        <v>45.2</v>
      </c>
      <c r="X2073" s="92">
        <v>44.3</v>
      </c>
      <c r="Y2073" s="93">
        <v>5401400</v>
      </c>
      <c r="Z2073" s="93">
        <v>119500</v>
      </c>
      <c r="AA2073" t="s">
        <v>61</v>
      </c>
      <c r="AB2073" s="266"/>
      <c r="AC2073" s="266"/>
      <c r="AJ2073" s="266"/>
      <c r="AK2073" s="266"/>
      <c r="AL2073" s="266">
        <v>44938</v>
      </c>
    </row>
    <row r="2074" spans="1:38">
      <c r="A2074" t="s">
        <v>38</v>
      </c>
      <c r="B2074" t="s">
        <v>39</v>
      </c>
      <c r="C2074" t="s">
        <v>40</v>
      </c>
      <c r="D2074" t="s">
        <v>41</v>
      </c>
      <c r="E2074" t="s">
        <v>1601</v>
      </c>
      <c r="F2074" t="s">
        <v>1602</v>
      </c>
      <c r="G2074" t="s">
        <v>44</v>
      </c>
      <c r="H2074" s="266">
        <v>43709</v>
      </c>
      <c r="I2074" s="266">
        <v>44834</v>
      </c>
      <c r="J2074" s="266">
        <v>44834</v>
      </c>
      <c r="K2074" t="s">
        <v>45</v>
      </c>
      <c r="L2074" t="s">
        <v>46</v>
      </c>
      <c r="M2074" t="s">
        <v>1042</v>
      </c>
      <c r="N2074" t="s">
        <v>51</v>
      </c>
      <c r="O2074">
        <v>10</v>
      </c>
      <c r="P2074" t="s">
        <v>481</v>
      </c>
      <c r="Q2074" t="s">
        <v>49</v>
      </c>
      <c r="R2074" t="s">
        <v>18</v>
      </c>
      <c r="S2074" t="s">
        <v>53</v>
      </c>
      <c r="U2074" t="s">
        <v>48</v>
      </c>
      <c r="V2074" t="s">
        <v>70</v>
      </c>
      <c r="W2074" s="92"/>
      <c r="X2074" s="92">
        <v>27.2</v>
      </c>
      <c r="Y2074" s="93"/>
      <c r="Z2074" s="93"/>
      <c r="AB2074" s="266">
        <v>43825</v>
      </c>
      <c r="AC2074" s="266">
        <v>43851</v>
      </c>
      <c r="AD2074" t="s">
        <v>54</v>
      </c>
      <c r="AF2074" t="s">
        <v>55</v>
      </c>
      <c r="AG2074" t="s">
        <v>1925</v>
      </c>
      <c r="AJ2074" s="266"/>
      <c r="AK2074" s="266">
        <v>44926</v>
      </c>
      <c r="AL2074" s="266">
        <v>44938</v>
      </c>
    </row>
    <row r="2075" spans="1:38">
      <c r="A2075" t="s">
        <v>38</v>
      </c>
      <c r="B2075" t="s">
        <v>39</v>
      </c>
      <c r="C2075" t="s">
        <v>40</v>
      </c>
      <c r="D2075" t="s">
        <v>41</v>
      </c>
      <c r="E2075" t="s">
        <v>1601</v>
      </c>
      <c r="F2075" t="s">
        <v>1602</v>
      </c>
      <c r="G2075" t="s">
        <v>44</v>
      </c>
      <c r="H2075" s="266">
        <v>43709</v>
      </c>
      <c r="I2075" s="266">
        <v>44834</v>
      </c>
      <c r="J2075" s="266">
        <v>44834</v>
      </c>
      <c r="K2075" t="s">
        <v>45</v>
      </c>
      <c r="L2075" t="s">
        <v>46</v>
      </c>
      <c r="M2075" t="s">
        <v>1042</v>
      </c>
      <c r="N2075" t="s">
        <v>51</v>
      </c>
      <c r="O2075">
        <v>10</v>
      </c>
      <c r="P2075" t="s">
        <v>482</v>
      </c>
      <c r="Q2075" t="s">
        <v>49</v>
      </c>
      <c r="R2075" t="s">
        <v>18</v>
      </c>
      <c r="S2075" t="s">
        <v>53</v>
      </c>
      <c r="U2075" t="s">
        <v>51</v>
      </c>
      <c r="V2075" t="s">
        <v>51</v>
      </c>
      <c r="W2075" s="92"/>
      <c r="X2075" s="92">
        <v>63</v>
      </c>
      <c r="Y2075" s="93"/>
      <c r="Z2075" s="93"/>
      <c r="AB2075" s="266">
        <v>43903</v>
      </c>
      <c r="AC2075" s="266">
        <v>43920</v>
      </c>
      <c r="AD2075" t="s">
        <v>54</v>
      </c>
      <c r="AF2075" t="s">
        <v>55</v>
      </c>
      <c r="AG2075" t="s">
        <v>1926</v>
      </c>
      <c r="AJ2075" s="266"/>
      <c r="AK2075" s="266">
        <v>44926</v>
      </c>
      <c r="AL2075" s="266">
        <v>44938</v>
      </c>
    </row>
    <row r="2076" spans="1:38">
      <c r="A2076" t="s">
        <v>38</v>
      </c>
      <c r="B2076" t="s">
        <v>39</v>
      </c>
      <c r="C2076" t="s">
        <v>40</v>
      </c>
      <c r="D2076" t="s">
        <v>41</v>
      </c>
      <c r="E2076" t="s">
        <v>1601</v>
      </c>
      <c r="F2076" t="s">
        <v>1602</v>
      </c>
      <c r="G2076" t="s">
        <v>44</v>
      </c>
      <c r="H2076" s="266">
        <v>43709</v>
      </c>
      <c r="I2076" s="266">
        <v>44834</v>
      </c>
      <c r="J2076" s="266">
        <v>44834</v>
      </c>
      <c r="K2076" t="s">
        <v>45</v>
      </c>
      <c r="L2076" t="s">
        <v>46</v>
      </c>
      <c r="M2076" t="s">
        <v>1042</v>
      </c>
      <c r="N2076" t="s">
        <v>51</v>
      </c>
      <c r="O2076">
        <v>10</v>
      </c>
      <c r="P2076" t="s">
        <v>483</v>
      </c>
      <c r="Q2076" t="s">
        <v>49</v>
      </c>
      <c r="R2076" t="s">
        <v>18</v>
      </c>
      <c r="S2076" t="s">
        <v>53</v>
      </c>
      <c r="U2076" t="s">
        <v>51</v>
      </c>
      <c r="V2076" t="s">
        <v>51</v>
      </c>
      <c r="W2076" s="92"/>
      <c r="X2076" s="92">
        <v>53.5</v>
      </c>
      <c r="Y2076" s="93"/>
      <c r="Z2076" s="93"/>
      <c r="AB2076" s="266">
        <v>44083</v>
      </c>
      <c r="AC2076" s="266">
        <v>44099</v>
      </c>
      <c r="AD2076" t="s">
        <v>54</v>
      </c>
      <c r="AF2076" t="s">
        <v>55</v>
      </c>
      <c r="AG2076" t="s">
        <v>1927</v>
      </c>
      <c r="AH2076" t="s">
        <v>57</v>
      </c>
      <c r="AI2076" t="s">
        <v>88</v>
      </c>
      <c r="AJ2076" s="266">
        <v>44099</v>
      </c>
      <c r="AK2076" s="266">
        <v>44926</v>
      </c>
      <c r="AL2076" s="266">
        <v>44938</v>
      </c>
    </row>
    <row r="2077" spans="1:38">
      <c r="A2077" t="s">
        <v>38</v>
      </c>
      <c r="B2077" t="s">
        <v>39</v>
      </c>
      <c r="C2077" t="s">
        <v>40</v>
      </c>
      <c r="D2077" t="s">
        <v>41</v>
      </c>
      <c r="E2077" t="s">
        <v>1601</v>
      </c>
      <c r="F2077" t="s">
        <v>1602</v>
      </c>
      <c r="G2077" t="s">
        <v>44</v>
      </c>
      <c r="H2077" s="266">
        <v>43709</v>
      </c>
      <c r="I2077" s="266">
        <v>44834</v>
      </c>
      <c r="J2077" s="266">
        <v>44834</v>
      </c>
      <c r="K2077" t="s">
        <v>45</v>
      </c>
      <c r="L2077" t="s">
        <v>46</v>
      </c>
      <c r="M2077" t="s">
        <v>1042</v>
      </c>
      <c r="N2077" t="s">
        <v>51</v>
      </c>
      <c r="O2077">
        <v>10</v>
      </c>
      <c r="P2077" t="s">
        <v>484</v>
      </c>
      <c r="Q2077" t="s">
        <v>49</v>
      </c>
      <c r="R2077" t="s">
        <v>59</v>
      </c>
      <c r="S2077" t="s">
        <v>50</v>
      </c>
      <c r="T2077" t="s">
        <v>48</v>
      </c>
      <c r="U2077" t="s">
        <v>48</v>
      </c>
      <c r="V2077" t="s">
        <v>70</v>
      </c>
      <c r="W2077" s="92">
        <v>40.6</v>
      </c>
      <c r="X2077" s="92">
        <v>39.6</v>
      </c>
      <c r="Y2077" s="93">
        <v>4924780</v>
      </c>
      <c r="Z2077" s="93">
        <v>121300</v>
      </c>
      <c r="AA2077" t="s">
        <v>61</v>
      </c>
      <c r="AB2077" s="266"/>
      <c r="AC2077" s="266"/>
      <c r="AJ2077" s="266"/>
      <c r="AK2077" s="266"/>
      <c r="AL2077" s="266">
        <v>44938</v>
      </c>
    </row>
    <row r="2078" spans="1:38">
      <c r="A2078" t="s">
        <v>38</v>
      </c>
      <c r="B2078" t="s">
        <v>39</v>
      </c>
      <c r="C2078" t="s">
        <v>40</v>
      </c>
      <c r="D2078" t="s">
        <v>41</v>
      </c>
      <c r="E2078" t="s">
        <v>1601</v>
      </c>
      <c r="F2078" t="s">
        <v>1602</v>
      </c>
      <c r="G2078" t="s">
        <v>44</v>
      </c>
      <c r="H2078" s="266">
        <v>43709</v>
      </c>
      <c r="I2078" s="266">
        <v>44834</v>
      </c>
      <c r="J2078" s="266">
        <v>44834</v>
      </c>
      <c r="K2078" t="s">
        <v>45</v>
      </c>
      <c r="L2078" t="s">
        <v>46</v>
      </c>
      <c r="M2078" t="s">
        <v>1042</v>
      </c>
      <c r="N2078" t="s">
        <v>51</v>
      </c>
      <c r="O2078">
        <v>10</v>
      </c>
      <c r="P2078" t="s">
        <v>485</v>
      </c>
      <c r="Q2078" t="s">
        <v>49</v>
      </c>
      <c r="R2078" t="s">
        <v>59</v>
      </c>
      <c r="S2078" t="s">
        <v>50</v>
      </c>
      <c r="T2078" t="s">
        <v>70</v>
      </c>
      <c r="U2078" t="s">
        <v>48</v>
      </c>
      <c r="V2078" t="s">
        <v>70</v>
      </c>
      <c r="W2078" s="92">
        <v>24.6</v>
      </c>
      <c r="X2078" s="92">
        <v>24.1</v>
      </c>
      <c r="Y2078" s="93">
        <v>3382500</v>
      </c>
      <c r="Z2078" s="93">
        <v>137500</v>
      </c>
      <c r="AA2078" t="s">
        <v>61</v>
      </c>
      <c r="AB2078" s="266"/>
      <c r="AC2078" s="266"/>
      <c r="AJ2078" s="266"/>
      <c r="AK2078" s="266"/>
      <c r="AL2078" s="266">
        <v>44938</v>
      </c>
    </row>
    <row r="2079" spans="1:38">
      <c r="A2079" t="s">
        <v>38</v>
      </c>
      <c r="B2079" t="s">
        <v>39</v>
      </c>
      <c r="C2079" t="s">
        <v>40</v>
      </c>
      <c r="D2079" t="s">
        <v>41</v>
      </c>
      <c r="E2079" t="s">
        <v>1601</v>
      </c>
      <c r="F2079" t="s">
        <v>1602</v>
      </c>
      <c r="G2079" t="s">
        <v>44</v>
      </c>
      <c r="H2079" s="266">
        <v>43709</v>
      </c>
      <c r="I2079" s="266">
        <v>44834</v>
      </c>
      <c r="J2079" s="266">
        <v>44834</v>
      </c>
      <c r="K2079" t="s">
        <v>45</v>
      </c>
      <c r="L2079" t="s">
        <v>46</v>
      </c>
      <c r="M2079" t="s">
        <v>1042</v>
      </c>
      <c r="N2079" t="s">
        <v>51</v>
      </c>
      <c r="O2079">
        <v>10</v>
      </c>
      <c r="P2079" t="s">
        <v>486</v>
      </c>
      <c r="Q2079" t="s">
        <v>49</v>
      </c>
      <c r="R2079" t="s">
        <v>18</v>
      </c>
      <c r="S2079" t="s">
        <v>53</v>
      </c>
      <c r="U2079" t="s">
        <v>51</v>
      </c>
      <c r="V2079" t="s">
        <v>51</v>
      </c>
      <c r="W2079" s="92"/>
      <c r="X2079" s="92">
        <v>62.9</v>
      </c>
      <c r="Y2079" s="93"/>
      <c r="Z2079" s="93"/>
      <c r="AB2079" s="266">
        <v>43826</v>
      </c>
      <c r="AC2079" s="266">
        <v>43852</v>
      </c>
      <c r="AD2079" t="s">
        <v>54</v>
      </c>
      <c r="AF2079" t="s">
        <v>55</v>
      </c>
      <c r="AG2079" t="s">
        <v>1928</v>
      </c>
      <c r="AJ2079" s="266"/>
      <c r="AK2079" s="266">
        <v>44926</v>
      </c>
      <c r="AL2079" s="266">
        <v>44938</v>
      </c>
    </row>
    <row r="2080" spans="1:38">
      <c r="A2080" t="s">
        <v>38</v>
      </c>
      <c r="B2080" t="s">
        <v>39</v>
      </c>
      <c r="C2080" t="s">
        <v>40</v>
      </c>
      <c r="D2080" t="s">
        <v>41</v>
      </c>
      <c r="E2080" t="s">
        <v>1601</v>
      </c>
      <c r="F2080" t="s">
        <v>1602</v>
      </c>
      <c r="G2080" t="s">
        <v>44</v>
      </c>
      <c r="H2080" s="266">
        <v>43709</v>
      </c>
      <c r="I2080" s="266">
        <v>44834</v>
      </c>
      <c r="J2080" s="266">
        <v>44834</v>
      </c>
      <c r="K2080" t="s">
        <v>45</v>
      </c>
      <c r="L2080" t="s">
        <v>46</v>
      </c>
      <c r="M2080" t="s">
        <v>1042</v>
      </c>
      <c r="N2080" t="s">
        <v>51</v>
      </c>
      <c r="O2080">
        <v>10</v>
      </c>
      <c r="P2080" t="s">
        <v>487</v>
      </c>
      <c r="Q2080" t="s">
        <v>49</v>
      </c>
      <c r="R2080" t="s">
        <v>18</v>
      </c>
      <c r="S2080" t="s">
        <v>53</v>
      </c>
      <c r="U2080" t="s">
        <v>48</v>
      </c>
      <c r="V2080" t="s">
        <v>48</v>
      </c>
      <c r="W2080" s="92"/>
      <c r="X2080" s="92">
        <v>43.6</v>
      </c>
      <c r="Y2080" s="93"/>
      <c r="Z2080" s="93"/>
      <c r="AB2080" s="266">
        <v>43944</v>
      </c>
      <c r="AC2080" s="266">
        <v>43964</v>
      </c>
      <c r="AD2080" t="s">
        <v>54</v>
      </c>
      <c r="AF2080" t="s">
        <v>55</v>
      </c>
      <c r="AG2080" t="s">
        <v>1929</v>
      </c>
      <c r="AH2080" t="s">
        <v>57</v>
      </c>
      <c r="AI2080" t="s">
        <v>88</v>
      </c>
      <c r="AJ2080" s="266">
        <v>43964</v>
      </c>
      <c r="AK2080" s="266">
        <v>44926</v>
      </c>
      <c r="AL2080" s="266">
        <v>44938</v>
      </c>
    </row>
    <row r="2081" spans="1:38">
      <c r="A2081" t="s">
        <v>38</v>
      </c>
      <c r="B2081" t="s">
        <v>39</v>
      </c>
      <c r="C2081" t="s">
        <v>40</v>
      </c>
      <c r="D2081" t="s">
        <v>41</v>
      </c>
      <c r="E2081" t="s">
        <v>1601</v>
      </c>
      <c r="F2081" t="s">
        <v>1602</v>
      </c>
      <c r="G2081" t="s">
        <v>44</v>
      </c>
      <c r="H2081" s="266">
        <v>43709</v>
      </c>
      <c r="I2081" s="266">
        <v>44834</v>
      </c>
      <c r="J2081" s="266">
        <v>44834</v>
      </c>
      <c r="K2081" t="s">
        <v>45</v>
      </c>
      <c r="L2081" t="s">
        <v>46</v>
      </c>
      <c r="M2081" t="s">
        <v>1042</v>
      </c>
      <c r="N2081" t="s">
        <v>51</v>
      </c>
      <c r="O2081">
        <v>11</v>
      </c>
      <c r="P2081" t="s">
        <v>489</v>
      </c>
      <c r="Q2081" t="s">
        <v>49</v>
      </c>
      <c r="R2081" t="s">
        <v>18</v>
      </c>
      <c r="S2081" t="s">
        <v>53</v>
      </c>
      <c r="U2081" t="s">
        <v>48</v>
      </c>
      <c r="V2081" t="s">
        <v>70</v>
      </c>
      <c r="W2081" s="92"/>
      <c r="X2081" s="92">
        <v>27.2</v>
      </c>
      <c r="Y2081" s="93"/>
      <c r="Z2081" s="93"/>
      <c r="AB2081" s="266">
        <v>44088</v>
      </c>
      <c r="AC2081" s="266">
        <v>44111</v>
      </c>
      <c r="AD2081" t="s">
        <v>54</v>
      </c>
      <c r="AF2081" t="s">
        <v>55</v>
      </c>
      <c r="AG2081" t="s">
        <v>1930</v>
      </c>
      <c r="AJ2081" s="266"/>
      <c r="AK2081" s="266">
        <v>44926</v>
      </c>
      <c r="AL2081" s="266">
        <v>44938</v>
      </c>
    </row>
    <row r="2082" spans="1:38">
      <c r="A2082" t="s">
        <v>38</v>
      </c>
      <c r="B2082" t="s">
        <v>39</v>
      </c>
      <c r="C2082" t="s">
        <v>40</v>
      </c>
      <c r="D2082" t="s">
        <v>41</v>
      </c>
      <c r="E2082" t="s">
        <v>1601</v>
      </c>
      <c r="F2082" t="s">
        <v>1602</v>
      </c>
      <c r="G2082" t="s">
        <v>44</v>
      </c>
      <c r="H2082" s="266">
        <v>43709</v>
      </c>
      <c r="I2082" s="266">
        <v>44834</v>
      </c>
      <c r="J2082" s="266">
        <v>44834</v>
      </c>
      <c r="K2082" t="s">
        <v>45</v>
      </c>
      <c r="L2082" t="s">
        <v>46</v>
      </c>
      <c r="M2082" t="s">
        <v>1042</v>
      </c>
      <c r="N2082" t="s">
        <v>51</v>
      </c>
      <c r="O2082">
        <v>11</v>
      </c>
      <c r="P2082" t="s">
        <v>490</v>
      </c>
      <c r="Q2082" t="s">
        <v>49</v>
      </c>
      <c r="R2082" t="s">
        <v>18</v>
      </c>
      <c r="S2082" t="s">
        <v>53</v>
      </c>
      <c r="U2082" t="s">
        <v>51</v>
      </c>
      <c r="V2082" t="s">
        <v>51</v>
      </c>
      <c r="W2082" s="92"/>
      <c r="X2082" s="92">
        <v>63</v>
      </c>
      <c r="Y2082" s="93"/>
      <c r="Z2082" s="93"/>
      <c r="AB2082" s="266">
        <v>43802</v>
      </c>
      <c r="AC2082" s="266">
        <v>43811</v>
      </c>
      <c r="AD2082" t="s">
        <v>54</v>
      </c>
      <c r="AF2082" t="s">
        <v>55</v>
      </c>
      <c r="AG2082" t="s">
        <v>1931</v>
      </c>
      <c r="AJ2082" s="266"/>
      <c r="AK2082" s="266">
        <v>44926</v>
      </c>
      <c r="AL2082" s="266">
        <v>44938</v>
      </c>
    </row>
    <row r="2083" spans="1:38">
      <c r="A2083" t="s">
        <v>38</v>
      </c>
      <c r="B2083" t="s">
        <v>39</v>
      </c>
      <c r="C2083" t="s">
        <v>40</v>
      </c>
      <c r="D2083" t="s">
        <v>41</v>
      </c>
      <c r="E2083" t="s">
        <v>1601</v>
      </c>
      <c r="F2083" t="s">
        <v>1602</v>
      </c>
      <c r="G2083" t="s">
        <v>44</v>
      </c>
      <c r="H2083" s="266">
        <v>43709</v>
      </c>
      <c r="I2083" s="266">
        <v>44834</v>
      </c>
      <c r="J2083" s="266">
        <v>44834</v>
      </c>
      <c r="K2083" t="s">
        <v>45</v>
      </c>
      <c r="L2083" t="s">
        <v>46</v>
      </c>
      <c r="M2083" t="s">
        <v>1042</v>
      </c>
      <c r="N2083" t="s">
        <v>51</v>
      </c>
      <c r="O2083">
        <v>11</v>
      </c>
      <c r="P2083" t="s">
        <v>492</v>
      </c>
      <c r="Q2083" t="s">
        <v>49</v>
      </c>
      <c r="R2083" t="s">
        <v>18</v>
      </c>
      <c r="S2083" t="s">
        <v>53</v>
      </c>
      <c r="U2083" t="s">
        <v>51</v>
      </c>
      <c r="V2083" t="s">
        <v>51</v>
      </c>
      <c r="W2083" s="92"/>
      <c r="X2083" s="92">
        <v>56.3</v>
      </c>
      <c r="Y2083" s="93"/>
      <c r="Z2083" s="93"/>
      <c r="AB2083" s="266">
        <v>43817</v>
      </c>
      <c r="AC2083" s="266">
        <v>43826</v>
      </c>
      <c r="AD2083" t="s">
        <v>54</v>
      </c>
      <c r="AF2083" t="s">
        <v>55</v>
      </c>
      <c r="AG2083" t="s">
        <v>1932</v>
      </c>
      <c r="AH2083" t="s">
        <v>57</v>
      </c>
      <c r="AI2083" t="s">
        <v>78</v>
      </c>
      <c r="AJ2083" s="266">
        <v>43826</v>
      </c>
      <c r="AK2083" s="266">
        <v>44926</v>
      </c>
      <c r="AL2083" s="266">
        <v>44938</v>
      </c>
    </row>
    <row r="2084" spans="1:38">
      <c r="A2084" t="s">
        <v>38</v>
      </c>
      <c r="B2084" t="s">
        <v>39</v>
      </c>
      <c r="C2084" t="s">
        <v>40</v>
      </c>
      <c r="D2084" t="s">
        <v>41</v>
      </c>
      <c r="E2084" t="s">
        <v>1601</v>
      </c>
      <c r="F2084" t="s">
        <v>1602</v>
      </c>
      <c r="G2084" t="s">
        <v>44</v>
      </c>
      <c r="H2084" s="266">
        <v>43709</v>
      </c>
      <c r="I2084" s="266">
        <v>44834</v>
      </c>
      <c r="J2084" s="266">
        <v>44834</v>
      </c>
      <c r="K2084" t="s">
        <v>45</v>
      </c>
      <c r="L2084" t="s">
        <v>46</v>
      </c>
      <c r="M2084" t="s">
        <v>1042</v>
      </c>
      <c r="N2084" t="s">
        <v>51</v>
      </c>
      <c r="O2084">
        <v>11</v>
      </c>
      <c r="P2084" t="s">
        <v>493</v>
      </c>
      <c r="Q2084" t="s">
        <v>49</v>
      </c>
      <c r="R2084" t="s">
        <v>18</v>
      </c>
      <c r="S2084" t="s">
        <v>53</v>
      </c>
      <c r="U2084" t="s">
        <v>48</v>
      </c>
      <c r="V2084" t="s">
        <v>70</v>
      </c>
      <c r="W2084" s="92"/>
      <c r="X2084" s="92">
        <v>39.6</v>
      </c>
      <c r="Y2084" s="93">
        <v>3183840</v>
      </c>
      <c r="Z2084" s="93">
        <v>80400</v>
      </c>
      <c r="AA2084" t="s">
        <v>1052</v>
      </c>
      <c r="AB2084" s="266">
        <v>44117</v>
      </c>
      <c r="AC2084" s="266">
        <v>44126</v>
      </c>
      <c r="AD2084" t="s">
        <v>54</v>
      </c>
      <c r="AF2084" t="s">
        <v>55</v>
      </c>
      <c r="AG2084" t="s">
        <v>1933</v>
      </c>
      <c r="AJ2084" s="266"/>
      <c r="AK2084" s="266">
        <v>44926</v>
      </c>
      <c r="AL2084" s="266">
        <v>44938</v>
      </c>
    </row>
    <row r="2085" spans="1:38">
      <c r="A2085" t="s">
        <v>38</v>
      </c>
      <c r="B2085" t="s">
        <v>39</v>
      </c>
      <c r="C2085" t="s">
        <v>40</v>
      </c>
      <c r="D2085" t="s">
        <v>41</v>
      </c>
      <c r="E2085" t="s">
        <v>1601</v>
      </c>
      <c r="F2085" t="s">
        <v>1602</v>
      </c>
      <c r="G2085" t="s">
        <v>44</v>
      </c>
      <c r="H2085" s="266">
        <v>43709</v>
      </c>
      <c r="I2085" s="266">
        <v>44834</v>
      </c>
      <c r="J2085" s="266">
        <v>44834</v>
      </c>
      <c r="K2085" t="s">
        <v>45</v>
      </c>
      <c r="L2085" t="s">
        <v>46</v>
      </c>
      <c r="M2085" t="s">
        <v>1042</v>
      </c>
      <c r="N2085" t="s">
        <v>51</v>
      </c>
      <c r="O2085">
        <v>11</v>
      </c>
      <c r="P2085" t="s">
        <v>494</v>
      </c>
      <c r="Q2085" t="s">
        <v>49</v>
      </c>
      <c r="R2085" t="s">
        <v>18</v>
      </c>
      <c r="S2085" t="s">
        <v>53</v>
      </c>
      <c r="U2085" t="s">
        <v>48</v>
      </c>
      <c r="V2085" t="s">
        <v>70</v>
      </c>
      <c r="W2085" s="92"/>
      <c r="X2085" s="92">
        <v>23.4</v>
      </c>
      <c r="Y2085" s="93"/>
      <c r="Z2085" s="93"/>
      <c r="AB2085" s="266">
        <v>43974</v>
      </c>
      <c r="AC2085" s="266">
        <v>43985</v>
      </c>
      <c r="AD2085" t="s">
        <v>54</v>
      </c>
      <c r="AF2085" t="s">
        <v>55</v>
      </c>
      <c r="AG2085" t="s">
        <v>1934</v>
      </c>
      <c r="AH2085" t="s">
        <v>57</v>
      </c>
      <c r="AI2085" t="s">
        <v>88</v>
      </c>
      <c r="AJ2085" s="266">
        <v>43985</v>
      </c>
      <c r="AK2085" s="266">
        <v>44926</v>
      </c>
      <c r="AL2085" s="266">
        <v>44938</v>
      </c>
    </row>
    <row r="2086" spans="1:38">
      <c r="A2086" t="s">
        <v>38</v>
      </c>
      <c r="B2086" t="s">
        <v>39</v>
      </c>
      <c r="C2086" t="s">
        <v>40</v>
      </c>
      <c r="D2086" t="s">
        <v>41</v>
      </c>
      <c r="E2086" t="s">
        <v>1601</v>
      </c>
      <c r="F2086" t="s">
        <v>1602</v>
      </c>
      <c r="G2086" t="s">
        <v>44</v>
      </c>
      <c r="H2086" s="266">
        <v>43709</v>
      </c>
      <c r="I2086" s="266">
        <v>44834</v>
      </c>
      <c r="J2086" s="266">
        <v>44834</v>
      </c>
      <c r="K2086" t="s">
        <v>45</v>
      </c>
      <c r="L2086" t="s">
        <v>46</v>
      </c>
      <c r="M2086" t="s">
        <v>1042</v>
      </c>
      <c r="N2086" t="s">
        <v>51</v>
      </c>
      <c r="O2086">
        <v>11</v>
      </c>
      <c r="P2086" t="s">
        <v>495</v>
      </c>
      <c r="Q2086" t="s">
        <v>49</v>
      </c>
      <c r="R2086" t="s">
        <v>18</v>
      </c>
      <c r="S2086" t="s">
        <v>53</v>
      </c>
      <c r="U2086" t="s">
        <v>51</v>
      </c>
      <c r="V2086" t="s">
        <v>51</v>
      </c>
      <c r="W2086" s="92"/>
      <c r="X2086" s="92">
        <v>62.9</v>
      </c>
      <c r="Y2086" s="93"/>
      <c r="Z2086" s="93"/>
      <c r="AB2086" s="266">
        <v>44085</v>
      </c>
      <c r="AC2086" s="266">
        <v>44166</v>
      </c>
      <c r="AD2086" t="s">
        <v>54</v>
      </c>
      <c r="AF2086" t="s">
        <v>55</v>
      </c>
      <c r="AG2086" t="s">
        <v>1935</v>
      </c>
      <c r="AH2086" t="s">
        <v>57</v>
      </c>
      <c r="AI2086" t="s">
        <v>88</v>
      </c>
      <c r="AJ2086" s="266">
        <v>44166</v>
      </c>
      <c r="AK2086" s="266">
        <v>44926</v>
      </c>
      <c r="AL2086" s="266">
        <v>44938</v>
      </c>
    </row>
    <row r="2087" spans="1:38">
      <c r="A2087" t="s">
        <v>38</v>
      </c>
      <c r="B2087" t="s">
        <v>39</v>
      </c>
      <c r="C2087" t="s">
        <v>40</v>
      </c>
      <c r="D2087" t="s">
        <v>41</v>
      </c>
      <c r="E2087" t="s">
        <v>1601</v>
      </c>
      <c r="F2087" t="s">
        <v>1602</v>
      </c>
      <c r="G2087" t="s">
        <v>44</v>
      </c>
      <c r="H2087" s="266">
        <v>43709</v>
      </c>
      <c r="I2087" s="266">
        <v>44834</v>
      </c>
      <c r="J2087" s="266">
        <v>44834</v>
      </c>
      <c r="K2087" t="s">
        <v>45</v>
      </c>
      <c r="L2087" t="s">
        <v>46</v>
      </c>
      <c r="M2087" t="s">
        <v>1042</v>
      </c>
      <c r="N2087" t="s">
        <v>51</v>
      </c>
      <c r="O2087">
        <v>11</v>
      </c>
      <c r="P2087" t="s">
        <v>496</v>
      </c>
      <c r="Q2087" t="s">
        <v>49</v>
      </c>
      <c r="R2087" t="s">
        <v>18</v>
      </c>
      <c r="S2087" t="s">
        <v>53</v>
      </c>
      <c r="U2087" t="s">
        <v>48</v>
      </c>
      <c r="V2087" t="s">
        <v>48</v>
      </c>
      <c r="W2087" s="92"/>
      <c r="X2087" s="92">
        <v>44.3</v>
      </c>
      <c r="Y2087" s="93"/>
      <c r="Z2087" s="93"/>
      <c r="AB2087" s="266">
        <v>43868</v>
      </c>
      <c r="AC2087" s="266">
        <v>43886</v>
      </c>
      <c r="AD2087" t="s">
        <v>54</v>
      </c>
      <c r="AF2087" t="s">
        <v>55</v>
      </c>
      <c r="AG2087" t="s">
        <v>1936</v>
      </c>
      <c r="AJ2087" s="266"/>
      <c r="AK2087" s="266">
        <v>44926</v>
      </c>
      <c r="AL2087" s="266">
        <v>44938</v>
      </c>
    </row>
    <row r="2088" spans="1:38">
      <c r="A2088" t="s">
        <v>38</v>
      </c>
      <c r="B2088" t="s">
        <v>39</v>
      </c>
      <c r="C2088" t="s">
        <v>40</v>
      </c>
      <c r="D2088" t="s">
        <v>41</v>
      </c>
      <c r="E2088" t="s">
        <v>1601</v>
      </c>
      <c r="F2088" t="s">
        <v>1602</v>
      </c>
      <c r="G2088" t="s">
        <v>44</v>
      </c>
      <c r="H2088" s="266">
        <v>43709</v>
      </c>
      <c r="I2088" s="266">
        <v>44834</v>
      </c>
      <c r="J2088" s="266">
        <v>44834</v>
      </c>
      <c r="K2088" t="s">
        <v>45</v>
      </c>
      <c r="L2088" t="s">
        <v>46</v>
      </c>
      <c r="M2088" t="s">
        <v>1042</v>
      </c>
      <c r="N2088" t="s">
        <v>51</v>
      </c>
      <c r="O2088">
        <v>12</v>
      </c>
      <c r="P2088" t="s">
        <v>497</v>
      </c>
      <c r="Q2088" t="s">
        <v>49</v>
      </c>
      <c r="R2088" t="s">
        <v>18</v>
      </c>
      <c r="S2088" t="s">
        <v>53</v>
      </c>
      <c r="T2088" t="s">
        <v>70</v>
      </c>
      <c r="U2088" t="s">
        <v>48</v>
      </c>
      <c r="V2088" t="s">
        <v>70</v>
      </c>
      <c r="W2088" s="92">
        <v>28</v>
      </c>
      <c r="X2088" s="92">
        <v>27.2</v>
      </c>
      <c r="Y2088" s="93">
        <v>2906400</v>
      </c>
      <c r="Z2088" s="93">
        <v>103800</v>
      </c>
      <c r="AA2088" t="s">
        <v>61</v>
      </c>
      <c r="AB2088" s="266">
        <v>44363</v>
      </c>
      <c r="AC2088" s="266">
        <v>44379</v>
      </c>
      <c r="AD2088" t="s">
        <v>54</v>
      </c>
      <c r="AF2088" t="s">
        <v>55</v>
      </c>
      <c r="AG2088" t="s">
        <v>1937</v>
      </c>
      <c r="AH2088" t="s">
        <v>57</v>
      </c>
      <c r="AI2088" t="s">
        <v>1535</v>
      </c>
      <c r="AJ2088" s="266">
        <v>44379</v>
      </c>
      <c r="AK2088" s="266">
        <v>44926</v>
      </c>
      <c r="AL2088" s="266">
        <v>44938</v>
      </c>
    </row>
    <row r="2089" spans="1:38">
      <c r="A2089" t="s">
        <v>38</v>
      </c>
      <c r="B2089" t="s">
        <v>39</v>
      </c>
      <c r="C2089" t="s">
        <v>40</v>
      </c>
      <c r="D2089" t="s">
        <v>41</v>
      </c>
      <c r="E2089" t="s">
        <v>1601</v>
      </c>
      <c r="F2089" t="s">
        <v>1602</v>
      </c>
      <c r="G2089" t="s">
        <v>44</v>
      </c>
      <c r="H2089" s="266">
        <v>43709</v>
      </c>
      <c r="I2089" s="266">
        <v>44834</v>
      </c>
      <c r="J2089" s="266">
        <v>44834</v>
      </c>
      <c r="K2089" t="s">
        <v>45</v>
      </c>
      <c r="L2089" t="s">
        <v>46</v>
      </c>
      <c r="M2089" t="s">
        <v>1042</v>
      </c>
      <c r="N2089" t="s">
        <v>51</v>
      </c>
      <c r="O2089">
        <v>12</v>
      </c>
      <c r="P2089" t="s">
        <v>498</v>
      </c>
      <c r="Q2089" t="s">
        <v>49</v>
      </c>
      <c r="R2089" t="s">
        <v>59</v>
      </c>
      <c r="S2089" t="s">
        <v>50</v>
      </c>
      <c r="T2089" t="s">
        <v>51</v>
      </c>
      <c r="U2089" t="s">
        <v>51</v>
      </c>
      <c r="V2089" t="s">
        <v>51</v>
      </c>
      <c r="W2089" s="92">
        <v>64.6</v>
      </c>
      <c r="X2089" s="92">
        <v>63</v>
      </c>
      <c r="Y2089" s="93">
        <v>6498760</v>
      </c>
      <c r="Z2089" s="93">
        <v>100600</v>
      </c>
      <c r="AA2089" t="s">
        <v>61</v>
      </c>
      <c r="AB2089" s="266"/>
      <c r="AC2089" s="266"/>
      <c r="AJ2089" s="266"/>
      <c r="AK2089" s="266"/>
      <c r="AL2089" s="266">
        <v>44938</v>
      </c>
    </row>
    <row r="2090" spans="1:38">
      <c r="A2090" t="s">
        <v>38</v>
      </c>
      <c r="B2090" t="s">
        <v>39</v>
      </c>
      <c r="C2090" t="s">
        <v>40</v>
      </c>
      <c r="D2090" t="s">
        <v>41</v>
      </c>
      <c r="E2090" t="s">
        <v>1601</v>
      </c>
      <c r="F2090" t="s">
        <v>1602</v>
      </c>
      <c r="G2090" t="s">
        <v>44</v>
      </c>
      <c r="H2090" s="266">
        <v>43709</v>
      </c>
      <c r="I2090" s="266">
        <v>44834</v>
      </c>
      <c r="J2090" s="266">
        <v>44834</v>
      </c>
      <c r="K2090" t="s">
        <v>45</v>
      </c>
      <c r="L2090" t="s">
        <v>46</v>
      </c>
      <c r="M2090" t="s">
        <v>1042</v>
      </c>
      <c r="N2090" t="s">
        <v>51</v>
      </c>
      <c r="O2090">
        <v>12</v>
      </c>
      <c r="P2090" t="s">
        <v>499</v>
      </c>
      <c r="Q2090" t="s">
        <v>49</v>
      </c>
      <c r="R2090" t="s">
        <v>18</v>
      </c>
      <c r="S2090" t="s">
        <v>53</v>
      </c>
      <c r="T2090" t="s">
        <v>51</v>
      </c>
      <c r="U2090" t="s">
        <v>51</v>
      </c>
      <c r="V2090" t="s">
        <v>51</v>
      </c>
      <c r="W2090" s="92">
        <v>54.9</v>
      </c>
      <c r="X2090" s="92">
        <v>53.5</v>
      </c>
      <c r="Y2090" s="93">
        <v>4617090</v>
      </c>
      <c r="Z2090" s="93">
        <v>84100</v>
      </c>
      <c r="AA2090" t="s">
        <v>61</v>
      </c>
      <c r="AB2090" s="266">
        <v>44236</v>
      </c>
      <c r="AC2090" s="266">
        <v>44247</v>
      </c>
      <c r="AD2090" t="s">
        <v>54</v>
      </c>
      <c r="AF2090" t="s">
        <v>55</v>
      </c>
      <c r="AG2090" t="s">
        <v>1938</v>
      </c>
      <c r="AJ2090" s="266"/>
      <c r="AK2090" s="266">
        <v>44926</v>
      </c>
      <c r="AL2090" s="266">
        <v>44938</v>
      </c>
    </row>
    <row r="2091" spans="1:38">
      <c r="A2091" t="s">
        <v>38</v>
      </c>
      <c r="B2091" t="s">
        <v>39</v>
      </c>
      <c r="C2091" t="s">
        <v>40</v>
      </c>
      <c r="D2091" t="s">
        <v>41</v>
      </c>
      <c r="E2091" t="s">
        <v>1601</v>
      </c>
      <c r="F2091" t="s">
        <v>1602</v>
      </c>
      <c r="G2091" t="s">
        <v>44</v>
      </c>
      <c r="H2091" s="266">
        <v>43709</v>
      </c>
      <c r="I2091" s="266">
        <v>44834</v>
      </c>
      <c r="J2091" s="266">
        <v>44834</v>
      </c>
      <c r="K2091" t="s">
        <v>45</v>
      </c>
      <c r="L2091" t="s">
        <v>46</v>
      </c>
      <c r="M2091" t="s">
        <v>1042</v>
      </c>
      <c r="N2091" t="s">
        <v>51</v>
      </c>
      <c r="O2091">
        <v>12</v>
      </c>
      <c r="P2091" t="s">
        <v>500</v>
      </c>
      <c r="Q2091" t="s">
        <v>49</v>
      </c>
      <c r="R2091" t="s">
        <v>18</v>
      </c>
      <c r="S2091" t="s">
        <v>53</v>
      </c>
      <c r="T2091" t="s">
        <v>48</v>
      </c>
      <c r="U2091" t="s">
        <v>48</v>
      </c>
      <c r="V2091" t="s">
        <v>70</v>
      </c>
      <c r="W2091" s="92">
        <v>40.6</v>
      </c>
      <c r="X2091" s="92">
        <v>39.6</v>
      </c>
      <c r="Y2091" s="93">
        <v>3613400</v>
      </c>
      <c r="Z2091" s="93">
        <v>89000</v>
      </c>
      <c r="AA2091" t="s">
        <v>61</v>
      </c>
      <c r="AB2091" s="266">
        <v>44313</v>
      </c>
      <c r="AC2091" s="266">
        <v>44323</v>
      </c>
      <c r="AD2091" t="s">
        <v>54</v>
      </c>
      <c r="AF2091" t="s">
        <v>55</v>
      </c>
      <c r="AG2091" t="s">
        <v>1939</v>
      </c>
      <c r="AH2091" t="s">
        <v>57</v>
      </c>
      <c r="AI2091" t="s">
        <v>844</v>
      </c>
      <c r="AJ2091" s="266">
        <v>44323</v>
      </c>
      <c r="AK2091" s="266">
        <v>44926</v>
      </c>
      <c r="AL2091" s="266">
        <v>44938</v>
      </c>
    </row>
    <row r="2092" spans="1:38">
      <c r="A2092" t="s">
        <v>38</v>
      </c>
      <c r="B2092" t="s">
        <v>39</v>
      </c>
      <c r="C2092" t="s">
        <v>40</v>
      </c>
      <c r="D2092" t="s">
        <v>41</v>
      </c>
      <c r="E2092" t="s">
        <v>1601</v>
      </c>
      <c r="F2092" t="s">
        <v>1602</v>
      </c>
      <c r="G2092" t="s">
        <v>44</v>
      </c>
      <c r="H2092" s="266">
        <v>43709</v>
      </c>
      <c r="I2092" s="266">
        <v>44834</v>
      </c>
      <c r="J2092" s="266">
        <v>44834</v>
      </c>
      <c r="K2092" t="s">
        <v>45</v>
      </c>
      <c r="L2092" t="s">
        <v>46</v>
      </c>
      <c r="M2092" t="s">
        <v>1042</v>
      </c>
      <c r="N2092" t="s">
        <v>51</v>
      </c>
      <c r="O2092">
        <v>12</v>
      </c>
      <c r="P2092" t="s">
        <v>501</v>
      </c>
      <c r="Q2092" t="s">
        <v>49</v>
      </c>
      <c r="R2092" t="s">
        <v>18</v>
      </c>
      <c r="S2092" t="s">
        <v>53</v>
      </c>
      <c r="T2092" t="s">
        <v>70</v>
      </c>
      <c r="U2092" t="s">
        <v>48</v>
      </c>
      <c r="V2092" t="s">
        <v>70</v>
      </c>
      <c r="W2092" s="92">
        <v>24.6</v>
      </c>
      <c r="X2092" s="92">
        <v>24.1</v>
      </c>
      <c r="Y2092" s="93">
        <v>2745360</v>
      </c>
      <c r="Z2092" s="93">
        <v>111600</v>
      </c>
      <c r="AA2092" t="s">
        <v>61</v>
      </c>
      <c r="AB2092" s="266">
        <v>44220</v>
      </c>
      <c r="AC2092" s="266">
        <v>44229</v>
      </c>
      <c r="AD2092" t="s">
        <v>54</v>
      </c>
      <c r="AF2092" t="s">
        <v>55</v>
      </c>
      <c r="AG2092" t="s">
        <v>1940</v>
      </c>
      <c r="AJ2092" s="266"/>
      <c r="AK2092" s="266">
        <v>44926</v>
      </c>
      <c r="AL2092" s="266">
        <v>44938</v>
      </c>
    </row>
    <row r="2093" spans="1:38">
      <c r="A2093" t="s">
        <v>38</v>
      </c>
      <c r="B2093" t="s">
        <v>39</v>
      </c>
      <c r="C2093" t="s">
        <v>40</v>
      </c>
      <c r="D2093" t="s">
        <v>41</v>
      </c>
      <c r="E2093" t="s">
        <v>1601</v>
      </c>
      <c r="F2093" t="s">
        <v>1602</v>
      </c>
      <c r="G2093" t="s">
        <v>44</v>
      </c>
      <c r="H2093" s="266">
        <v>43709</v>
      </c>
      <c r="I2093" s="266">
        <v>44834</v>
      </c>
      <c r="J2093" s="266">
        <v>44834</v>
      </c>
      <c r="K2093" t="s">
        <v>45</v>
      </c>
      <c r="L2093" t="s">
        <v>46</v>
      </c>
      <c r="M2093" t="s">
        <v>1042</v>
      </c>
      <c r="N2093" t="s">
        <v>51</v>
      </c>
      <c r="O2093">
        <v>12</v>
      </c>
      <c r="P2093" t="s">
        <v>503</v>
      </c>
      <c r="Q2093" t="s">
        <v>49</v>
      </c>
      <c r="R2093" t="s">
        <v>18</v>
      </c>
      <c r="S2093" t="s">
        <v>53</v>
      </c>
      <c r="T2093" t="s">
        <v>51</v>
      </c>
      <c r="U2093" t="s">
        <v>51</v>
      </c>
      <c r="V2093" t="s">
        <v>51</v>
      </c>
      <c r="W2093" s="92">
        <v>64.5</v>
      </c>
      <c r="X2093" s="92">
        <v>62.9</v>
      </c>
      <c r="Y2093" s="93">
        <v>5127750</v>
      </c>
      <c r="Z2093" s="93">
        <v>79500</v>
      </c>
      <c r="AA2093" t="s">
        <v>61</v>
      </c>
      <c r="AB2093" s="266">
        <v>44253</v>
      </c>
      <c r="AC2093" s="266">
        <v>44264</v>
      </c>
      <c r="AD2093" t="s">
        <v>54</v>
      </c>
      <c r="AF2093" t="s">
        <v>55</v>
      </c>
      <c r="AG2093" t="s">
        <v>1941</v>
      </c>
      <c r="AH2093" t="s">
        <v>57</v>
      </c>
      <c r="AI2093" t="s">
        <v>88</v>
      </c>
      <c r="AJ2093" s="266">
        <v>44264</v>
      </c>
      <c r="AK2093" s="266">
        <v>44926</v>
      </c>
      <c r="AL2093" s="266">
        <v>44938</v>
      </c>
    </row>
    <row r="2094" spans="1:38">
      <c r="A2094" t="s">
        <v>38</v>
      </c>
      <c r="B2094" t="s">
        <v>39</v>
      </c>
      <c r="C2094" t="s">
        <v>40</v>
      </c>
      <c r="D2094" t="s">
        <v>41</v>
      </c>
      <c r="E2094" t="s">
        <v>1601</v>
      </c>
      <c r="F2094" t="s">
        <v>1602</v>
      </c>
      <c r="G2094" t="s">
        <v>44</v>
      </c>
      <c r="H2094" s="266">
        <v>43709</v>
      </c>
      <c r="I2094" s="266">
        <v>44834</v>
      </c>
      <c r="J2094" s="266">
        <v>44834</v>
      </c>
      <c r="K2094" t="s">
        <v>45</v>
      </c>
      <c r="L2094" t="s">
        <v>46</v>
      </c>
      <c r="M2094" t="s">
        <v>1042</v>
      </c>
      <c r="N2094" t="s">
        <v>51</v>
      </c>
      <c r="O2094">
        <v>12</v>
      </c>
      <c r="P2094" t="s">
        <v>505</v>
      </c>
      <c r="Q2094" t="s">
        <v>49</v>
      </c>
      <c r="R2094" t="s">
        <v>59</v>
      </c>
      <c r="S2094" t="s">
        <v>50</v>
      </c>
      <c r="T2094" t="s">
        <v>48</v>
      </c>
      <c r="U2094" t="s">
        <v>48</v>
      </c>
      <c r="V2094" t="s">
        <v>48</v>
      </c>
      <c r="W2094" s="92">
        <v>44.5</v>
      </c>
      <c r="X2094" s="92">
        <v>43.6</v>
      </c>
      <c r="Y2094" s="93">
        <v>5188700</v>
      </c>
      <c r="Z2094" s="93">
        <v>116600</v>
      </c>
      <c r="AA2094" t="s">
        <v>61</v>
      </c>
      <c r="AB2094" s="266"/>
      <c r="AC2094" s="266"/>
      <c r="AJ2094" s="266"/>
      <c r="AK2094" s="266"/>
      <c r="AL2094" s="266">
        <v>44938</v>
      </c>
    </row>
    <row r="2095" spans="1:38">
      <c r="A2095" t="s">
        <v>38</v>
      </c>
      <c r="B2095" t="s">
        <v>39</v>
      </c>
      <c r="C2095" t="s">
        <v>40</v>
      </c>
      <c r="D2095" t="s">
        <v>41</v>
      </c>
      <c r="E2095" t="s">
        <v>1601</v>
      </c>
      <c r="F2095" t="s">
        <v>1602</v>
      </c>
      <c r="G2095" t="s">
        <v>44</v>
      </c>
      <c r="H2095" s="266">
        <v>43709</v>
      </c>
      <c r="I2095" s="266">
        <v>44834</v>
      </c>
      <c r="J2095" s="266">
        <v>44834</v>
      </c>
      <c r="K2095" t="s">
        <v>45</v>
      </c>
      <c r="L2095" t="s">
        <v>46</v>
      </c>
      <c r="M2095" t="s">
        <v>1042</v>
      </c>
      <c r="N2095" t="s">
        <v>51</v>
      </c>
      <c r="O2095">
        <v>13</v>
      </c>
      <c r="P2095" t="s">
        <v>507</v>
      </c>
      <c r="Q2095" t="s">
        <v>49</v>
      </c>
      <c r="R2095" t="s">
        <v>18</v>
      </c>
      <c r="S2095" t="s">
        <v>53</v>
      </c>
      <c r="T2095" t="s">
        <v>70</v>
      </c>
      <c r="U2095" t="s">
        <v>48</v>
      </c>
      <c r="V2095" t="s">
        <v>70</v>
      </c>
      <c r="W2095" s="92">
        <v>28</v>
      </c>
      <c r="X2095" s="92">
        <v>27.2</v>
      </c>
      <c r="Y2095" s="93">
        <v>2671200</v>
      </c>
      <c r="Z2095" s="93">
        <v>95400</v>
      </c>
      <c r="AA2095" t="s">
        <v>61</v>
      </c>
      <c r="AB2095" s="266">
        <v>44151</v>
      </c>
      <c r="AC2095" s="266">
        <v>44173</v>
      </c>
      <c r="AD2095" t="s">
        <v>54</v>
      </c>
      <c r="AF2095" t="s">
        <v>55</v>
      </c>
      <c r="AG2095" t="s">
        <v>1942</v>
      </c>
      <c r="AH2095" t="s">
        <v>57</v>
      </c>
      <c r="AI2095" t="s">
        <v>88</v>
      </c>
      <c r="AJ2095" s="266">
        <v>44173</v>
      </c>
      <c r="AK2095" s="266">
        <v>44926</v>
      </c>
      <c r="AL2095" s="266">
        <v>44938</v>
      </c>
    </row>
    <row r="2096" spans="1:38">
      <c r="A2096" t="s">
        <v>38</v>
      </c>
      <c r="B2096" t="s">
        <v>39</v>
      </c>
      <c r="C2096" t="s">
        <v>40</v>
      </c>
      <c r="D2096" t="s">
        <v>41</v>
      </c>
      <c r="E2096" t="s">
        <v>1601</v>
      </c>
      <c r="F2096" t="s">
        <v>1602</v>
      </c>
      <c r="G2096" t="s">
        <v>44</v>
      </c>
      <c r="H2096" s="266">
        <v>43709</v>
      </c>
      <c r="I2096" s="266">
        <v>44834</v>
      </c>
      <c r="J2096" s="266">
        <v>44834</v>
      </c>
      <c r="K2096" t="s">
        <v>45</v>
      </c>
      <c r="L2096" t="s">
        <v>46</v>
      </c>
      <c r="M2096" t="s">
        <v>1042</v>
      </c>
      <c r="N2096" t="s">
        <v>51</v>
      </c>
      <c r="O2096">
        <v>13</v>
      </c>
      <c r="P2096" t="s">
        <v>508</v>
      </c>
      <c r="Q2096" t="s">
        <v>49</v>
      </c>
      <c r="R2096" t="s">
        <v>18</v>
      </c>
      <c r="S2096" t="s">
        <v>53</v>
      </c>
      <c r="U2096" t="s">
        <v>51</v>
      </c>
      <c r="V2096" t="s">
        <v>51</v>
      </c>
      <c r="W2096" s="92"/>
      <c r="X2096" s="92">
        <v>63</v>
      </c>
      <c r="Y2096" s="93"/>
      <c r="Z2096" s="93"/>
      <c r="AB2096" s="266">
        <v>44109</v>
      </c>
      <c r="AC2096" s="266">
        <v>44146</v>
      </c>
      <c r="AD2096" t="s">
        <v>54</v>
      </c>
      <c r="AF2096" t="s">
        <v>55</v>
      </c>
      <c r="AG2096" t="s">
        <v>1943</v>
      </c>
      <c r="AH2096" t="s">
        <v>57</v>
      </c>
      <c r="AI2096" t="s">
        <v>88</v>
      </c>
      <c r="AJ2096" s="266">
        <v>44146</v>
      </c>
      <c r="AK2096" s="266">
        <v>44926</v>
      </c>
      <c r="AL2096" s="266">
        <v>44938</v>
      </c>
    </row>
    <row r="2097" spans="1:38">
      <c r="A2097" t="s">
        <v>38</v>
      </c>
      <c r="B2097" t="s">
        <v>39</v>
      </c>
      <c r="C2097" t="s">
        <v>40</v>
      </c>
      <c r="D2097" t="s">
        <v>41</v>
      </c>
      <c r="E2097" t="s">
        <v>1601</v>
      </c>
      <c r="F2097" t="s">
        <v>1602</v>
      </c>
      <c r="G2097" t="s">
        <v>44</v>
      </c>
      <c r="H2097" s="266">
        <v>43709</v>
      </c>
      <c r="I2097" s="266">
        <v>44834</v>
      </c>
      <c r="J2097" s="266">
        <v>44834</v>
      </c>
      <c r="K2097" t="s">
        <v>45</v>
      </c>
      <c r="L2097" t="s">
        <v>46</v>
      </c>
      <c r="M2097" t="s">
        <v>1042</v>
      </c>
      <c r="N2097" t="s">
        <v>51</v>
      </c>
      <c r="O2097">
        <v>13</v>
      </c>
      <c r="P2097" t="s">
        <v>509</v>
      </c>
      <c r="Q2097" t="s">
        <v>49</v>
      </c>
      <c r="R2097" t="s">
        <v>18</v>
      </c>
      <c r="S2097" t="s">
        <v>53</v>
      </c>
      <c r="U2097" t="s">
        <v>51</v>
      </c>
      <c r="V2097" t="s">
        <v>51</v>
      </c>
      <c r="W2097" s="92"/>
      <c r="X2097" s="92">
        <v>56.3</v>
      </c>
      <c r="Y2097" s="93"/>
      <c r="Z2097" s="93"/>
      <c r="AB2097" s="266">
        <v>43949</v>
      </c>
      <c r="AC2097" s="266">
        <v>43964</v>
      </c>
      <c r="AD2097" t="s">
        <v>54</v>
      </c>
      <c r="AF2097" t="s">
        <v>55</v>
      </c>
      <c r="AG2097" t="s">
        <v>1944</v>
      </c>
      <c r="AH2097" t="s">
        <v>57</v>
      </c>
      <c r="AI2097" t="s">
        <v>88</v>
      </c>
      <c r="AJ2097" s="266">
        <v>43964</v>
      </c>
      <c r="AK2097" s="266">
        <v>44926</v>
      </c>
      <c r="AL2097" s="266">
        <v>44938</v>
      </c>
    </row>
    <row r="2098" spans="1:38">
      <c r="A2098" t="s">
        <v>38</v>
      </c>
      <c r="B2098" t="s">
        <v>39</v>
      </c>
      <c r="C2098" t="s">
        <v>40</v>
      </c>
      <c r="D2098" t="s">
        <v>41</v>
      </c>
      <c r="E2098" t="s">
        <v>1601</v>
      </c>
      <c r="F2098" t="s">
        <v>1602</v>
      </c>
      <c r="G2098" t="s">
        <v>44</v>
      </c>
      <c r="H2098" s="266">
        <v>43709</v>
      </c>
      <c r="I2098" s="266">
        <v>44834</v>
      </c>
      <c r="J2098" s="266">
        <v>44834</v>
      </c>
      <c r="K2098" t="s">
        <v>45</v>
      </c>
      <c r="L2098" t="s">
        <v>46</v>
      </c>
      <c r="M2098" t="s">
        <v>1042</v>
      </c>
      <c r="N2098" t="s">
        <v>51</v>
      </c>
      <c r="O2098">
        <v>13</v>
      </c>
      <c r="P2098" t="s">
        <v>511</v>
      </c>
      <c r="Q2098" t="s">
        <v>49</v>
      </c>
      <c r="R2098" t="s">
        <v>18</v>
      </c>
      <c r="S2098" t="s">
        <v>53</v>
      </c>
      <c r="U2098" t="s">
        <v>48</v>
      </c>
      <c r="V2098" t="s">
        <v>70</v>
      </c>
      <c r="W2098" s="92"/>
      <c r="X2098" s="92">
        <v>39.6</v>
      </c>
      <c r="Y2098" s="93">
        <v>3257100</v>
      </c>
      <c r="Z2098" s="93">
        <v>82250</v>
      </c>
      <c r="AA2098" t="s">
        <v>1052</v>
      </c>
      <c r="AB2098" s="266">
        <v>44105</v>
      </c>
      <c r="AC2098" s="266">
        <v>44131</v>
      </c>
      <c r="AD2098" t="s">
        <v>54</v>
      </c>
      <c r="AF2098" t="s">
        <v>55</v>
      </c>
      <c r="AG2098" t="s">
        <v>1945</v>
      </c>
      <c r="AH2098" t="s">
        <v>57</v>
      </c>
      <c r="AI2098" t="s">
        <v>88</v>
      </c>
      <c r="AJ2098" s="266">
        <v>44131</v>
      </c>
      <c r="AK2098" s="266">
        <v>44926</v>
      </c>
      <c r="AL2098" s="266">
        <v>44938</v>
      </c>
    </row>
    <row r="2099" spans="1:38">
      <c r="A2099" t="s">
        <v>38</v>
      </c>
      <c r="B2099" t="s">
        <v>39</v>
      </c>
      <c r="C2099" t="s">
        <v>40</v>
      </c>
      <c r="D2099" t="s">
        <v>41</v>
      </c>
      <c r="E2099" t="s">
        <v>1601</v>
      </c>
      <c r="F2099" t="s">
        <v>1602</v>
      </c>
      <c r="G2099" t="s">
        <v>44</v>
      </c>
      <c r="H2099" s="266">
        <v>43709</v>
      </c>
      <c r="I2099" s="266">
        <v>44834</v>
      </c>
      <c r="J2099" s="266">
        <v>44834</v>
      </c>
      <c r="K2099" t="s">
        <v>45</v>
      </c>
      <c r="L2099" t="s">
        <v>46</v>
      </c>
      <c r="M2099" t="s">
        <v>1042</v>
      </c>
      <c r="N2099" t="s">
        <v>51</v>
      </c>
      <c r="O2099">
        <v>13</v>
      </c>
      <c r="P2099" t="s">
        <v>512</v>
      </c>
      <c r="Q2099" t="s">
        <v>49</v>
      </c>
      <c r="R2099" t="s">
        <v>18</v>
      </c>
      <c r="S2099" t="s">
        <v>53</v>
      </c>
      <c r="U2099" t="s">
        <v>48</v>
      </c>
      <c r="V2099" t="s">
        <v>70</v>
      </c>
      <c r="W2099" s="92"/>
      <c r="X2099" s="92">
        <v>23.4</v>
      </c>
      <c r="Y2099" s="93"/>
      <c r="Z2099" s="93"/>
      <c r="AB2099" s="266">
        <v>43762</v>
      </c>
      <c r="AC2099" s="266">
        <v>43780</v>
      </c>
      <c r="AD2099" t="s">
        <v>54</v>
      </c>
      <c r="AF2099" t="s">
        <v>55</v>
      </c>
      <c r="AG2099" t="s">
        <v>1946</v>
      </c>
      <c r="AJ2099" s="266"/>
      <c r="AK2099" s="266">
        <v>44926</v>
      </c>
      <c r="AL2099" s="266">
        <v>44938</v>
      </c>
    </row>
    <row r="2100" spans="1:38">
      <c r="A2100" t="s">
        <v>38</v>
      </c>
      <c r="B2100" t="s">
        <v>39</v>
      </c>
      <c r="C2100" t="s">
        <v>40</v>
      </c>
      <c r="D2100" t="s">
        <v>41</v>
      </c>
      <c r="E2100" t="s">
        <v>1601</v>
      </c>
      <c r="F2100" t="s">
        <v>1602</v>
      </c>
      <c r="G2100" t="s">
        <v>44</v>
      </c>
      <c r="H2100" s="266">
        <v>43709</v>
      </c>
      <c r="I2100" s="266">
        <v>44834</v>
      </c>
      <c r="J2100" s="266">
        <v>44834</v>
      </c>
      <c r="K2100" t="s">
        <v>45</v>
      </c>
      <c r="L2100" t="s">
        <v>46</v>
      </c>
      <c r="M2100" t="s">
        <v>1042</v>
      </c>
      <c r="N2100" t="s">
        <v>51</v>
      </c>
      <c r="O2100">
        <v>13</v>
      </c>
      <c r="P2100" t="s">
        <v>514</v>
      </c>
      <c r="Q2100" t="s">
        <v>49</v>
      </c>
      <c r="R2100" t="s">
        <v>18</v>
      </c>
      <c r="S2100" t="s">
        <v>53</v>
      </c>
      <c r="T2100" t="s">
        <v>51</v>
      </c>
      <c r="U2100" t="s">
        <v>51</v>
      </c>
      <c r="V2100" t="s">
        <v>51</v>
      </c>
      <c r="W2100" s="92">
        <v>64.5</v>
      </c>
      <c r="X2100" s="92">
        <v>62.9</v>
      </c>
      <c r="Y2100" s="93">
        <v>4515000</v>
      </c>
      <c r="Z2100" s="93">
        <v>70000</v>
      </c>
      <c r="AA2100" t="s">
        <v>61</v>
      </c>
      <c r="AB2100" s="266">
        <v>44211</v>
      </c>
      <c r="AC2100" s="266">
        <v>44237</v>
      </c>
      <c r="AD2100" t="s">
        <v>54</v>
      </c>
      <c r="AF2100" t="s">
        <v>55</v>
      </c>
      <c r="AG2100" t="s">
        <v>1947</v>
      </c>
      <c r="AJ2100" s="266"/>
      <c r="AK2100" s="266">
        <v>44926</v>
      </c>
      <c r="AL2100" s="266">
        <v>44938</v>
      </c>
    </row>
    <row r="2101" spans="1:38">
      <c r="A2101" t="s">
        <v>38</v>
      </c>
      <c r="B2101" t="s">
        <v>39</v>
      </c>
      <c r="C2101" t="s">
        <v>40</v>
      </c>
      <c r="D2101" t="s">
        <v>41</v>
      </c>
      <c r="E2101" t="s">
        <v>1601</v>
      </c>
      <c r="F2101" t="s">
        <v>1602</v>
      </c>
      <c r="G2101" t="s">
        <v>44</v>
      </c>
      <c r="H2101" s="266">
        <v>43709</v>
      </c>
      <c r="I2101" s="266">
        <v>44834</v>
      </c>
      <c r="J2101" s="266">
        <v>44834</v>
      </c>
      <c r="K2101" t="s">
        <v>45</v>
      </c>
      <c r="L2101" t="s">
        <v>46</v>
      </c>
      <c r="M2101" t="s">
        <v>1042</v>
      </c>
      <c r="N2101" t="s">
        <v>51</v>
      </c>
      <c r="O2101">
        <v>13</v>
      </c>
      <c r="P2101" t="s">
        <v>515</v>
      </c>
      <c r="Q2101" t="s">
        <v>49</v>
      </c>
      <c r="R2101" t="s">
        <v>18</v>
      </c>
      <c r="S2101" t="s">
        <v>53</v>
      </c>
      <c r="U2101" t="s">
        <v>48</v>
      </c>
      <c r="V2101" t="s">
        <v>48</v>
      </c>
      <c r="W2101" s="92"/>
      <c r="X2101" s="92">
        <v>44.3</v>
      </c>
      <c r="Y2101" s="93">
        <v>3490840</v>
      </c>
      <c r="Z2101" s="93">
        <v>78800</v>
      </c>
      <c r="AA2101" t="s">
        <v>1052</v>
      </c>
      <c r="AB2101" s="266">
        <v>44130</v>
      </c>
      <c r="AC2101" s="266">
        <v>44161</v>
      </c>
      <c r="AD2101" t="s">
        <v>54</v>
      </c>
      <c r="AF2101" t="s">
        <v>55</v>
      </c>
      <c r="AG2101" t="s">
        <v>1948</v>
      </c>
      <c r="AJ2101" s="266"/>
      <c r="AK2101" s="266">
        <v>44926</v>
      </c>
      <c r="AL2101" s="266">
        <v>44938</v>
      </c>
    </row>
    <row r="2102" spans="1:38">
      <c r="A2102" t="s">
        <v>38</v>
      </c>
      <c r="B2102" t="s">
        <v>39</v>
      </c>
      <c r="C2102" t="s">
        <v>40</v>
      </c>
      <c r="D2102" t="s">
        <v>41</v>
      </c>
      <c r="E2102" t="s">
        <v>1601</v>
      </c>
      <c r="F2102" t="s">
        <v>1602</v>
      </c>
      <c r="G2102" t="s">
        <v>44</v>
      </c>
      <c r="H2102" s="266">
        <v>43709</v>
      </c>
      <c r="I2102" s="266">
        <v>44834</v>
      </c>
      <c r="J2102" s="266">
        <v>44834</v>
      </c>
      <c r="K2102" t="s">
        <v>45</v>
      </c>
      <c r="L2102" t="s">
        <v>46</v>
      </c>
      <c r="M2102" t="s">
        <v>1042</v>
      </c>
      <c r="N2102" t="s">
        <v>51</v>
      </c>
      <c r="O2102">
        <v>14</v>
      </c>
      <c r="P2102" t="s">
        <v>517</v>
      </c>
      <c r="Q2102" t="s">
        <v>49</v>
      </c>
      <c r="R2102" t="s">
        <v>18</v>
      </c>
      <c r="S2102" t="s">
        <v>53</v>
      </c>
      <c r="T2102" t="s">
        <v>70</v>
      </c>
      <c r="U2102" t="s">
        <v>48</v>
      </c>
      <c r="V2102" t="s">
        <v>70</v>
      </c>
      <c r="W2102" s="92">
        <v>28</v>
      </c>
      <c r="X2102" s="92">
        <v>27.2</v>
      </c>
      <c r="Y2102" s="93">
        <v>2836400</v>
      </c>
      <c r="Z2102" s="93">
        <v>101300</v>
      </c>
      <c r="AA2102" t="s">
        <v>61</v>
      </c>
      <c r="AB2102" s="266">
        <v>44236</v>
      </c>
      <c r="AC2102" s="266">
        <v>44245</v>
      </c>
      <c r="AD2102" t="s">
        <v>54</v>
      </c>
      <c r="AF2102" t="s">
        <v>55</v>
      </c>
      <c r="AG2102" t="s">
        <v>1949</v>
      </c>
      <c r="AJ2102" s="266"/>
      <c r="AK2102" s="266">
        <v>44926</v>
      </c>
      <c r="AL2102" s="266">
        <v>44938</v>
      </c>
    </row>
    <row r="2103" spans="1:38">
      <c r="A2103" t="s">
        <v>38</v>
      </c>
      <c r="B2103" t="s">
        <v>39</v>
      </c>
      <c r="C2103" t="s">
        <v>40</v>
      </c>
      <c r="D2103" t="s">
        <v>41</v>
      </c>
      <c r="E2103" t="s">
        <v>1601</v>
      </c>
      <c r="F2103" t="s">
        <v>1602</v>
      </c>
      <c r="G2103" t="s">
        <v>44</v>
      </c>
      <c r="H2103" s="266">
        <v>43709</v>
      </c>
      <c r="I2103" s="266">
        <v>44834</v>
      </c>
      <c r="J2103" s="266">
        <v>44834</v>
      </c>
      <c r="K2103" t="s">
        <v>45</v>
      </c>
      <c r="L2103" t="s">
        <v>46</v>
      </c>
      <c r="M2103" t="s">
        <v>1042</v>
      </c>
      <c r="N2103" t="s">
        <v>51</v>
      </c>
      <c r="O2103">
        <v>14</v>
      </c>
      <c r="P2103" t="s">
        <v>519</v>
      </c>
      <c r="Q2103" t="s">
        <v>49</v>
      </c>
      <c r="R2103" t="s">
        <v>18</v>
      </c>
      <c r="S2103" t="s">
        <v>53</v>
      </c>
      <c r="T2103" t="s">
        <v>51</v>
      </c>
      <c r="U2103" t="s">
        <v>51</v>
      </c>
      <c r="V2103" t="s">
        <v>51</v>
      </c>
      <c r="W2103" s="92">
        <v>64.6</v>
      </c>
      <c r="X2103" s="92">
        <v>63</v>
      </c>
      <c r="Y2103" s="93">
        <v>5394100</v>
      </c>
      <c r="Z2103" s="93">
        <v>83500</v>
      </c>
      <c r="AA2103" t="s">
        <v>61</v>
      </c>
      <c r="AB2103" s="266">
        <v>44398</v>
      </c>
      <c r="AC2103" s="266">
        <v>44462</v>
      </c>
      <c r="AD2103" t="s">
        <v>54</v>
      </c>
      <c r="AF2103" t="s">
        <v>55</v>
      </c>
      <c r="AG2103" t="s">
        <v>1950</v>
      </c>
      <c r="AH2103" t="s">
        <v>57</v>
      </c>
      <c r="AI2103" t="s">
        <v>78</v>
      </c>
      <c r="AJ2103" s="266">
        <v>44462</v>
      </c>
      <c r="AK2103" s="266">
        <v>44926</v>
      </c>
      <c r="AL2103" s="266">
        <v>44938</v>
      </c>
    </row>
    <row r="2104" spans="1:38">
      <c r="A2104" t="s">
        <v>38</v>
      </c>
      <c r="B2104" t="s">
        <v>39</v>
      </c>
      <c r="C2104" t="s">
        <v>40</v>
      </c>
      <c r="D2104" t="s">
        <v>41</v>
      </c>
      <c r="E2104" t="s">
        <v>1601</v>
      </c>
      <c r="F2104" t="s">
        <v>1602</v>
      </c>
      <c r="G2104" t="s">
        <v>44</v>
      </c>
      <c r="H2104" s="266">
        <v>43709</v>
      </c>
      <c r="I2104" s="266">
        <v>44834</v>
      </c>
      <c r="J2104" s="266">
        <v>44834</v>
      </c>
      <c r="K2104" t="s">
        <v>45</v>
      </c>
      <c r="L2104" t="s">
        <v>46</v>
      </c>
      <c r="M2104" t="s">
        <v>1042</v>
      </c>
      <c r="N2104" t="s">
        <v>51</v>
      </c>
      <c r="O2104">
        <v>14</v>
      </c>
      <c r="P2104" t="s">
        <v>521</v>
      </c>
      <c r="Q2104" t="s">
        <v>49</v>
      </c>
      <c r="R2104" t="s">
        <v>18</v>
      </c>
      <c r="S2104" t="s">
        <v>53</v>
      </c>
      <c r="U2104" t="s">
        <v>51</v>
      </c>
      <c r="V2104" t="s">
        <v>51</v>
      </c>
      <c r="W2104" s="92"/>
      <c r="X2104" s="92">
        <v>53.5</v>
      </c>
      <c r="Y2104" s="93">
        <v>6671450</v>
      </c>
      <c r="Z2104" s="93">
        <v>124700</v>
      </c>
      <c r="AA2104" t="s">
        <v>1052</v>
      </c>
      <c r="AB2104" s="266">
        <v>43904</v>
      </c>
      <c r="AC2104" s="266">
        <v>43914</v>
      </c>
      <c r="AD2104" t="s">
        <v>54</v>
      </c>
      <c r="AF2104" t="s">
        <v>55</v>
      </c>
      <c r="AG2104" t="s">
        <v>1951</v>
      </c>
      <c r="AJ2104" s="266"/>
      <c r="AK2104" s="266">
        <v>44926</v>
      </c>
      <c r="AL2104" s="266">
        <v>44938</v>
      </c>
    </row>
    <row r="2105" spans="1:38">
      <c r="A2105" t="s">
        <v>38</v>
      </c>
      <c r="B2105" t="s">
        <v>39</v>
      </c>
      <c r="C2105" t="s">
        <v>40</v>
      </c>
      <c r="D2105" t="s">
        <v>41</v>
      </c>
      <c r="E2105" t="s">
        <v>1601</v>
      </c>
      <c r="F2105" t="s">
        <v>1602</v>
      </c>
      <c r="G2105" t="s">
        <v>44</v>
      </c>
      <c r="H2105" s="266">
        <v>43709</v>
      </c>
      <c r="I2105" s="266">
        <v>44834</v>
      </c>
      <c r="J2105" s="266">
        <v>44834</v>
      </c>
      <c r="K2105" t="s">
        <v>45</v>
      </c>
      <c r="L2105" t="s">
        <v>46</v>
      </c>
      <c r="M2105" t="s">
        <v>1042</v>
      </c>
      <c r="N2105" t="s">
        <v>51</v>
      </c>
      <c r="O2105">
        <v>14</v>
      </c>
      <c r="P2105" t="s">
        <v>522</v>
      </c>
      <c r="Q2105" t="s">
        <v>49</v>
      </c>
      <c r="R2105" t="s">
        <v>18</v>
      </c>
      <c r="S2105" t="s">
        <v>53</v>
      </c>
      <c r="T2105" t="s">
        <v>48</v>
      </c>
      <c r="U2105" t="s">
        <v>48</v>
      </c>
      <c r="V2105" t="s">
        <v>70</v>
      </c>
      <c r="W2105" s="92">
        <v>40.6</v>
      </c>
      <c r="X2105" s="92">
        <v>39.6</v>
      </c>
      <c r="Y2105" s="93">
        <v>3321080</v>
      </c>
      <c r="Z2105" s="93">
        <v>81800</v>
      </c>
      <c r="AA2105" t="s">
        <v>61</v>
      </c>
      <c r="AB2105" s="266">
        <v>44778</v>
      </c>
      <c r="AC2105" s="266">
        <v>44782</v>
      </c>
      <c r="AD2105" t="s">
        <v>90</v>
      </c>
      <c r="AF2105" t="s">
        <v>55</v>
      </c>
      <c r="AG2105" t="s">
        <v>1952</v>
      </c>
      <c r="AH2105" t="s">
        <v>57</v>
      </c>
      <c r="AI2105" t="s">
        <v>88</v>
      </c>
      <c r="AJ2105" s="266">
        <v>44782</v>
      </c>
      <c r="AK2105" s="266">
        <v>44926</v>
      </c>
      <c r="AL2105" s="266">
        <v>44938</v>
      </c>
    </row>
    <row r="2106" spans="1:38">
      <c r="A2106" t="s">
        <v>38</v>
      </c>
      <c r="B2106" t="s">
        <v>39</v>
      </c>
      <c r="C2106" t="s">
        <v>40</v>
      </c>
      <c r="D2106" t="s">
        <v>41</v>
      </c>
      <c r="E2106" t="s">
        <v>1601</v>
      </c>
      <c r="F2106" t="s">
        <v>1602</v>
      </c>
      <c r="G2106" t="s">
        <v>44</v>
      </c>
      <c r="H2106" s="266">
        <v>43709</v>
      </c>
      <c r="I2106" s="266">
        <v>44834</v>
      </c>
      <c r="J2106" s="266">
        <v>44834</v>
      </c>
      <c r="K2106" t="s">
        <v>45</v>
      </c>
      <c r="L2106" t="s">
        <v>46</v>
      </c>
      <c r="M2106" t="s">
        <v>1042</v>
      </c>
      <c r="N2106" t="s">
        <v>51</v>
      </c>
      <c r="O2106">
        <v>14</v>
      </c>
      <c r="P2106" t="s">
        <v>523</v>
      </c>
      <c r="Q2106" t="s">
        <v>49</v>
      </c>
      <c r="R2106" t="s">
        <v>18</v>
      </c>
      <c r="S2106" t="s">
        <v>53</v>
      </c>
      <c r="T2106" t="s">
        <v>70</v>
      </c>
      <c r="U2106" t="s">
        <v>48</v>
      </c>
      <c r="V2106" t="s">
        <v>70</v>
      </c>
      <c r="W2106" s="92">
        <v>24.6</v>
      </c>
      <c r="X2106" s="92">
        <v>24.1</v>
      </c>
      <c r="Y2106" s="93">
        <v>2479680</v>
      </c>
      <c r="Z2106" s="93">
        <v>100800</v>
      </c>
      <c r="AA2106" t="s">
        <v>61</v>
      </c>
      <c r="AB2106" s="266">
        <v>44165</v>
      </c>
      <c r="AC2106" s="266">
        <v>44179</v>
      </c>
      <c r="AD2106" t="s">
        <v>54</v>
      </c>
      <c r="AF2106" t="s">
        <v>55</v>
      </c>
      <c r="AG2106" t="s">
        <v>1953</v>
      </c>
      <c r="AJ2106" s="266"/>
      <c r="AK2106" s="266">
        <v>44926</v>
      </c>
      <c r="AL2106" s="266">
        <v>44938</v>
      </c>
    </row>
    <row r="2107" spans="1:38">
      <c r="A2107" t="s">
        <v>38</v>
      </c>
      <c r="B2107" t="s">
        <v>39</v>
      </c>
      <c r="C2107" t="s">
        <v>40</v>
      </c>
      <c r="D2107" t="s">
        <v>41</v>
      </c>
      <c r="E2107" t="s">
        <v>1601</v>
      </c>
      <c r="F2107" t="s">
        <v>1602</v>
      </c>
      <c r="G2107" t="s">
        <v>44</v>
      </c>
      <c r="H2107" s="266">
        <v>43709</v>
      </c>
      <c r="I2107" s="266">
        <v>44834</v>
      </c>
      <c r="J2107" s="266">
        <v>44834</v>
      </c>
      <c r="K2107" t="s">
        <v>45</v>
      </c>
      <c r="L2107" t="s">
        <v>46</v>
      </c>
      <c r="M2107" t="s">
        <v>1042</v>
      </c>
      <c r="N2107" t="s">
        <v>51</v>
      </c>
      <c r="O2107">
        <v>14</v>
      </c>
      <c r="P2107" t="s">
        <v>524</v>
      </c>
      <c r="Q2107" t="s">
        <v>49</v>
      </c>
      <c r="R2107" t="s">
        <v>18</v>
      </c>
      <c r="S2107" t="s">
        <v>53</v>
      </c>
      <c r="U2107" t="s">
        <v>51</v>
      </c>
      <c r="V2107" t="s">
        <v>51</v>
      </c>
      <c r="W2107" s="92"/>
      <c r="X2107" s="92">
        <v>62.9</v>
      </c>
      <c r="Y2107" s="93"/>
      <c r="Z2107" s="93"/>
      <c r="AB2107" s="266">
        <v>43985</v>
      </c>
      <c r="AC2107" s="266">
        <v>43997</v>
      </c>
      <c r="AD2107" t="s">
        <v>54</v>
      </c>
      <c r="AF2107" t="s">
        <v>55</v>
      </c>
      <c r="AG2107" t="s">
        <v>1954</v>
      </c>
      <c r="AH2107" t="s">
        <v>57</v>
      </c>
      <c r="AI2107" t="s">
        <v>78</v>
      </c>
      <c r="AJ2107" s="266">
        <v>43997</v>
      </c>
      <c r="AK2107" s="266">
        <v>44926</v>
      </c>
      <c r="AL2107" s="266">
        <v>44938</v>
      </c>
    </row>
    <row r="2108" spans="1:38">
      <c r="A2108" t="s">
        <v>38</v>
      </c>
      <c r="B2108" t="s">
        <v>39</v>
      </c>
      <c r="C2108" t="s">
        <v>40</v>
      </c>
      <c r="D2108" t="s">
        <v>41</v>
      </c>
      <c r="E2108" t="s">
        <v>1601</v>
      </c>
      <c r="F2108" t="s">
        <v>1602</v>
      </c>
      <c r="G2108" t="s">
        <v>44</v>
      </c>
      <c r="H2108" s="266">
        <v>43709</v>
      </c>
      <c r="I2108" s="266">
        <v>44834</v>
      </c>
      <c r="J2108" s="266">
        <v>44834</v>
      </c>
      <c r="K2108" t="s">
        <v>45</v>
      </c>
      <c r="L2108" t="s">
        <v>46</v>
      </c>
      <c r="M2108" t="s">
        <v>1042</v>
      </c>
      <c r="N2108" t="s">
        <v>51</v>
      </c>
      <c r="O2108">
        <v>14</v>
      </c>
      <c r="P2108" t="s">
        <v>525</v>
      </c>
      <c r="Q2108" t="s">
        <v>49</v>
      </c>
      <c r="R2108" t="s">
        <v>18</v>
      </c>
      <c r="S2108" t="s">
        <v>53</v>
      </c>
      <c r="T2108" t="s">
        <v>48</v>
      </c>
      <c r="U2108" t="s">
        <v>48</v>
      </c>
      <c r="V2108" t="s">
        <v>48</v>
      </c>
      <c r="W2108" s="92">
        <v>44.5</v>
      </c>
      <c r="X2108" s="92">
        <v>43.6</v>
      </c>
      <c r="Y2108" s="93">
        <v>3738000</v>
      </c>
      <c r="Z2108" s="93">
        <v>84000</v>
      </c>
      <c r="AA2108" t="s">
        <v>61</v>
      </c>
      <c r="AB2108" s="266">
        <v>44303</v>
      </c>
      <c r="AC2108" s="266">
        <v>44315</v>
      </c>
      <c r="AD2108" t="s">
        <v>54</v>
      </c>
      <c r="AF2108" t="s">
        <v>55</v>
      </c>
      <c r="AG2108" t="s">
        <v>1955</v>
      </c>
      <c r="AJ2108" s="266"/>
      <c r="AK2108" s="266">
        <v>44926</v>
      </c>
      <c r="AL2108" s="266">
        <v>44938</v>
      </c>
    </row>
    <row r="2109" spans="1:38">
      <c r="A2109" t="s">
        <v>38</v>
      </c>
      <c r="B2109" t="s">
        <v>39</v>
      </c>
      <c r="C2109" t="s">
        <v>40</v>
      </c>
      <c r="D2109" t="s">
        <v>41</v>
      </c>
      <c r="E2109" t="s">
        <v>1601</v>
      </c>
      <c r="F2109" t="s">
        <v>1602</v>
      </c>
      <c r="G2109" t="s">
        <v>44</v>
      </c>
      <c r="H2109" s="266">
        <v>43709</v>
      </c>
      <c r="I2109" s="266">
        <v>44834</v>
      </c>
      <c r="J2109" s="266">
        <v>44834</v>
      </c>
      <c r="K2109" t="s">
        <v>45</v>
      </c>
      <c r="L2109" t="s">
        <v>46</v>
      </c>
      <c r="M2109" t="s">
        <v>1042</v>
      </c>
      <c r="N2109" t="s">
        <v>51</v>
      </c>
      <c r="O2109">
        <v>15</v>
      </c>
      <c r="P2109" t="s">
        <v>527</v>
      </c>
      <c r="Q2109" t="s">
        <v>49</v>
      </c>
      <c r="R2109" t="s">
        <v>18</v>
      </c>
      <c r="S2109" t="s">
        <v>53</v>
      </c>
      <c r="U2109" t="s">
        <v>48</v>
      </c>
      <c r="V2109" t="s">
        <v>70</v>
      </c>
      <c r="W2109" s="92"/>
      <c r="X2109" s="92">
        <v>27.2</v>
      </c>
      <c r="Y2109" s="93">
        <v>2562240</v>
      </c>
      <c r="Z2109" s="93">
        <v>94200</v>
      </c>
      <c r="AA2109" t="s">
        <v>1052</v>
      </c>
      <c r="AB2109" s="266">
        <v>44090</v>
      </c>
      <c r="AC2109" s="266">
        <v>44102</v>
      </c>
      <c r="AD2109" t="s">
        <v>54</v>
      </c>
      <c r="AF2109" t="s">
        <v>55</v>
      </c>
      <c r="AG2109" t="s">
        <v>1956</v>
      </c>
      <c r="AJ2109" s="266"/>
      <c r="AK2109" s="266">
        <v>44926</v>
      </c>
      <c r="AL2109" s="266">
        <v>44938</v>
      </c>
    </row>
    <row r="2110" spans="1:38">
      <c r="A2110" t="s">
        <v>38</v>
      </c>
      <c r="B2110" t="s">
        <v>39</v>
      </c>
      <c r="C2110" t="s">
        <v>40</v>
      </c>
      <c r="D2110" t="s">
        <v>41</v>
      </c>
      <c r="E2110" t="s">
        <v>1601</v>
      </c>
      <c r="F2110" t="s">
        <v>1602</v>
      </c>
      <c r="G2110" t="s">
        <v>44</v>
      </c>
      <c r="H2110" s="266">
        <v>43709</v>
      </c>
      <c r="I2110" s="266">
        <v>44834</v>
      </c>
      <c r="J2110" s="266">
        <v>44834</v>
      </c>
      <c r="K2110" t="s">
        <v>45</v>
      </c>
      <c r="L2110" t="s">
        <v>46</v>
      </c>
      <c r="M2110" t="s">
        <v>1042</v>
      </c>
      <c r="N2110" t="s">
        <v>51</v>
      </c>
      <c r="O2110">
        <v>15</v>
      </c>
      <c r="P2110" t="s">
        <v>529</v>
      </c>
      <c r="Q2110" t="s">
        <v>49</v>
      </c>
      <c r="R2110" t="s">
        <v>18</v>
      </c>
      <c r="S2110" t="s">
        <v>53</v>
      </c>
      <c r="U2110" t="s">
        <v>51</v>
      </c>
      <c r="V2110" t="s">
        <v>51</v>
      </c>
      <c r="W2110" s="92"/>
      <c r="X2110" s="92">
        <v>63</v>
      </c>
      <c r="Y2110" s="93"/>
      <c r="Z2110" s="93"/>
      <c r="AB2110" s="266">
        <v>44062</v>
      </c>
      <c r="AC2110" s="266">
        <v>44082</v>
      </c>
      <c r="AD2110" t="s">
        <v>54</v>
      </c>
      <c r="AF2110" t="s">
        <v>55</v>
      </c>
      <c r="AG2110" t="s">
        <v>1957</v>
      </c>
      <c r="AJ2110" s="266"/>
      <c r="AK2110" s="266">
        <v>44926</v>
      </c>
      <c r="AL2110" s="266">
        <v>44938</v>
      </c>
    </row>
    <row r="2111" spans="1:38">
      <c r="A2111" t="s">
        <v>38</v>
      </c>
      <c r="B2111" t="s">
        <v>39</v>
      </c>
      <c r="C2111" t="s">
        <v>40</v>
      </c>
      <c r="D2111" t="s">
        <v>41</v>
      </c>
      <c r="E2111" t="s">
        <v>1601</v>
      </c>
      <c r="F2111" t="s">
        <v>1602</v>
      </c>
      <c r="G2111" t="s">
        <v>44</v>
      </c>
      <c r="H2111" s="266">
        <v>43709</v>
      </c>
      <c r="I2111" s="266">
        <v>44834</v>
      </c>
      <c r="J2111" s="266">
        <v>44834</v>
      </c>
      <c r="K2111" t="s">
        <v>45</v>
      </c>
      <c r="L2111" t="s">
        <v>46</v>
      </c>
      <c r="M2111" t="s">
        <v>1042</v>
      </c>
      <c r="N2111" t="s">
        <v>51</v>
      </c>
      <c r="O2111">
        <v>15</v>
      </c>
      <c r="P2111" t="s">
        <v>530</v>
      </c>
      <c r="Q2111" t="s">
        <v>49</v>
      </c>
      <c r="R2111" t="s">
        <v>18</v>
      </c>
      <c r="S2111" t="s">
        <v>53</v>
      </c>
      <c r="U2111" t="s">
        <v>51</v>
      </c>
      <c r="V2111" t="s">
        <v>51</v>
      </c>
      <c r="W2111" s="92"/>
      <c r="X2111" s="92">
        <v>56.3</v>
      </c>
      <c r="Y2111" s="93"/>
      <c r="Z2111" s="93"/>
      <c r="AB2111" s="266">
        <v>43813</v>
      </c>
      <c r="AC2111" s="266">
        <v>43824</v>
      </c>
      <c r="AD2111" t="s">
        <v>54</v>
      </c>
      <c r="AF2111" t="s">
        <v>55</v>
      </c>
      <c r="AG2111" t="s">
        <v>1958</v>
      </c>
      <c r="AH2111" t="s">
        <v>57</v>
      </c>
      <c r="AI2111" t="s">
        <v>58</v>
      </c>
      <c r="AJ2111" s="266">
        <v>43824</v>
      </c>
      <c r="AK2111" s="266">
        <v>44926</v>
      </c>
      <c r="AL2111" s="266">
        <v>44938</v>
      </c>
    </row>
    <row r="2112" spans="1:38">
      <c r="A2112" t="s">
        <v>38</v>
      </c>
      <c r="B2112" t="s">
        <v>39</v>
      </c>
      <c r="C2112" t="s">
        <v>40</v>
      </c>
      <c r="D2112" t="s">
        <v>41</v>
      </c>
      <c r="E2112" t="s">
        <v>1601</v>
      </c>
      <c r="F2112" t="s">
        <v>1602</v>
      </c>
      <c r="G2112" t="s">
        <v>44</v>
      </c>
      <c r="H2112" s="266">
        <v>43709</v>
      </c>
      <c r="I2112" s="266">
        <v>44834</v>
      </c>
      <c r="J2112" s="266">
        <v>44834</v>
      </c>
      <c r="K2112" t="s">
        <v>45</v>
      </c>
      <c r="L2112" t="s">
        <v>46</v>
      </c>
      <c r="M2112" t="s">
        <v>1042</v>
      </c>
      <c r="N2112" t="s">
        <v>51</v>
      </c>
      <c r="O2112">
        <v>15</v>
      </c>
      <c r="P2112" t="s">
        <v>532</v>
      </c>
      <c r="Q2112" t="s">
        <v>49</v>
      </c>
      <c r="R2112" t="s">
        <v>18</v>
      </c>
      <c r="S2112" t="s">
        <v>53</v>
      </c>
      <c r="T2112" t="s">
        <v>48</v>
      </c>
      <c r="U2112" t="s">
        <v>48</v>
      </c>
      <c r="V2112" t="s">
        <v>70</v>
      </c>
      <c r="W2112" s="92">
        <v>40.6</v>
      </c>
      <c r="X2112" s="92">
        <v>39.6</v>
      </c>
      <c r="Y2112" s="93">
        <v>3341380</v>
      </c>
      <c r="Z2112" s="93">
        <v>82300</v>
      </c>
      <c r="AA2112" t="s">
        <v>61</v>
      </c>
      <c r="AB2112" s="266">
        <v>44153</v>
      </c>
      <c r="AC2112" s="266">
        <v>44162</v>
      </c>
      <c r="AD2112" t="s">
        <v>54</v>
      </c>
      <c r="AF2112" t="s">
        <v>55</v>
      </c>
      <c r="AG2112" t="s">
        <v>1959</v>
      </c>
      <c r="AJ2112" s="266"/>
      <c r="AK2112" s="266">
        <v>44926</v>
      </c>
      <c r="AL2112" s="266">
        <v>44938</v>
      </c>
    </row>
    <row r="2113" spans="1:38">
      <c r="A2113" t="s">
        <v>38</v>
      </c>
      <c r="B2113" t="s">
        <v>39</v>
      </c>
      <c r="C2113" t="s">
        <v>40</v>
      </c>
      <c r="D2113" t="s">
        <v>41</v>
      </c>
      <c r="E2113" t="s">
        <v>1601</v>
      </c>
      <c r="F2113" t="s">
        <v>1602</v>
      </c>
      <c r="G2113" t="s">
        <v>44</v>
      </c>
      <c r="H2113" s="266">
        <v>43709</v>
      </c>
      <c r="I2113" s="266">
        <v>44834</v>
      </c>
      <c r="J2113" s="266">
        <v>44834</v>
      </c>
      <c r="K2113" t="s">
        <v>45</v>
      </c>
      <c r="L2113" t="s">
        <v>46</v>
      </c>
      <c r="M2113" t="s">
        <v>1042</v>
      </c>
      <c r="N2113" t="s">
        <v>51</v>
      </c>
      <c r="O2113">
        <v>15</v>
      </c>
      <c r="P2113" t="s">
        <v>534</v>
      </c>
      <c r="Q2113" t="s">
        <v>49</v>
      </c>
      <c r="R2113" t="s">
        <v>18</v>
      </c>
      <c r="S2113" t="s">
        <v>53</v>
      </c>
      <c r="U2113" t="s">
        <v>48</v>
      </c>
      <c r="V2113" t="s">
        <v>70</v>
      </c>
      <c r="W2113" s="92"/>
      <c r="X2113" s="92">
        <v>23.4</v>
      </c>
      <c r="Y2113" s="93"/>
      <c r="Z2113" s="93"/>
      <c r="AB2113" s="266">
        <v>43798</v>
      </c>
      <c r="AC2113" s="266">
        <v>43812</v>
      </c>
      <c r="AD2113" t="s">
        <v>54</v>
      </c>
      <c r="AF2113" t="s">
        <v>55</v>
      </c>
      <c r="AG2113" t="s">
        <v>1960</v>
      </c>
      <c r="AJ2113" s="266"/>
      <c r="AK2113" s="266">
        <v>44926</v>
      </c>
      <c r="AL2113" s="266">
        <v>44938</v>
      </c>
    </row>
    <row r="2114" spans="1:38">
      <c r="A2114" t="s">
        <v>38</v>
      </c>
      <c r="B2114" t="s">
        <v>39</v>
      </c>
      <c r="C2114" t="s">
        <v>40</v>
      </c>
      <c r="D2114" t="s">
        <v>41</v>
      </c>
      <c r="E2114" t="s">
        <v>1601</v>
      </c>
      <c r="F2114" t="s">
        <v>1602</v>
      </c>
      <c r="G2114" t="s">
        <v>44</v>
      </c>
      <c r="H2114" s="266">
        <v>43709</v>
      </c>
      <c r="I2114" s="266">
        <v>44834</v>
      </c>
      <c r="J2114" s="266">
        <v>44834</v>
      </c>
      <c r="K2114" t="s">
        <v>45</v>
      </c>
      <c r="L2114" t="s">
        <v>46</v>
      </c>
      <c r="M2114" t="s">
        <v>1042</v>
      </c>
      <c r="N2114" t="s">
        <v>51</v>
      </c>
      <c r="O2114">
        <v>15</v>
      </c>
      <c r="P2114" t="s">
        <v>535</v>
      </c>
      <c r="Q2114" t="s">
        <v>49</v>
      </c>
      <c r="R2114" t="s">
        <v>18</v>
      </c>
      <c r="S2114" t="s">
        <v>53</v>
      </c>
      <c r="U2114" t="s">
        <v>51</v>
      </c>
      <c r="V2114" t="s">
        <v>51</v>
      </c>
      <c r="W2114" s="92"/>
      <c r="X2114" s="92">
        <v>62.9</v>
      </c>
      <c r="Y2114" s="93"/>
      <c r="Z2114" s="93"/>
      <c r="AB2114" s="266">
        <v>43969</v>
      </c>
      <c r="AC2114" s="266">
        <v>43997</v>
      </c>
      <c r="AD2114" t="s">
        <v>54</v>
      </c>
      <c r="AF2114" t="s">
        <v>55</v>
      </c>
      <c r="AG2114" t="s">
        <v>1961</v>
      </c>
      <c r="AJ2114" s="266"/>
      <c r="AK2114" s="266">
        <v>44926</v>
      </c>
      <c r="AL2114" s="266">
        <v>44938</v>
      </c>
    </row>
    <row r="2115" spans="1:38">
      <c r="A2115" t="s">
        <v>38</v>
      </c>
      <c r="B2115" t="s">
        <v>39</v>
      </c>
      <c r="C2115" t="s">
        <v>40</v>
      </c>
      <c r="D2115" t="s">
        <v>41</v>
      </c>
      <c r="E2115" t="s">
        <v>1601</v>
      </c>
      <c r="F2115" t="s">
        <v>1602</v>
      </c>
      <c r="G2115" t="s">
        <v>44</v>
      </c>
      <c r="H2115" s="266">
        <v>43709</v>
      </c>
      <c r="I2115" s="266">
        <v>44834</v>
      </c>
      <c r="J2115" s="266">
        <v>44834</v>
      </c>
      <c r="K2115" t="s">
        <v>45</v>
      </c>
      <c r="L2115" t="s">
        <v>46</v>
      </c>
      <c r="M2115" t="s">
        <v>1042</v>
      </c>
      <c r="N2115" t="s">
        <v>51</v>
      </c>
      <c r="O2115">
        <v>15</v>
      </c>
      <c r="P2115" t="s">
        <v>536</v>
      </c>
      <c r="Q2115" t="s">
        <v>49</v>
      </c>
      <c r="R2115" t="s">
        <v>18</v>
      </c>
      <c r="S2115" t="s">
        <v>53</v>
      </c>
      <c r="U2115" t="s">
        <v>48</v>
      </c>
      <c r="V2115" t="s">
        <v>48</v>
      </c>
      <c r="W2115" s="92"/>
      <c r="X2115" s="92">
        <v>44.3</v>
      </c>
      <c r="Y2115" s="93"/>
      <c r="Z2115" s="93"/>
      <c r="AB2115" s="266">
        <v>43825</v>
      </c>
      <c r="AC2115" s="266">
        <v>43840</v>
      </c>
      <c r="AD2115" t="s">
        <v>54</v>
      </c>
      <c r="AF2115" t="s">
        <v>55</v>
      </c>
      <c r="AG2115" t="s">
        <v>1962</v>
      </c>
      <c r="AH2115" t="s">
        <v>57</v>
      </c>
      <c r="AI2115" t="s">
        <v>88</v>
      </c>
      <c r="AJ2115" s="266">
        <v>43840</v>
      </c>
      <c r="AK2115" s="266">
        <v>44926</v>
      </c>
      <c r="AL2115" s="266">
        <v>44938</v>
      </c>
    </row>
    <row r="2116" spans="1:38">
      <c r="A2116" t="s">
        <v>38</v>
      </c>
      <c r="B2116" t="s">
        <v>39</v>
      </c>
      <c r="C2116" t="s">
        <v>40</v>
      </c>
      <c r="D2116" t="s">
        <v>41</v>
      </c>
      <c r="E2116" t="s">
        <v>1601</v>
      </c>
      <c r="F2116" t="s">
        <v>1602</v>
      </c>
      <c r="G2116" t="s">
        <v>44</v>
      </c>
      <c r="H2116" s="266">
        <v>43709</v>
      </c>
      <c r="I2116" s="266">
        <v>44834</v>
      </c>
      <c r="J2116" s="266">
        <v>44834</v>
      </c>
      <c r="K2116" t="s">
        <v>45</v>
      </c>
      <c r="L2116" t="s">
        <v>46</v>
      </c>
      <c r="M2116" t="s">
        <v>1042</v>
      </c>
      <c r="N2116" t="s">
        <v>51</v>
      </c>
      <c r="O2116">
        <v>16</v>
      </c>
      <c r="P2116" t="s">
        <v>537</v>
      </c>
      <c r="Q2116" t="s">
        <v>49</v>
      </c>
      <c r="R2116" t="s">
        <v>18</v>
      </c>
      <c r="S2116" t="s">
        <v>53</v>
      </c>
      <c r="T2116" t="s">
        <v>70</v>
      </c>
      <c r="U2116" t="s">
        <v>48</v>
      </c>
      <c r="V2116" t="s">
        <v>70</v>
      </c>
      <c r="W2116" s="92">
        <v>28</v>
      </c>
      <c r="X2116" s="92">
        <v>27.2</v>
      </c>
      <c r="Y2116" s="93">
        <v>2926000</v>
      </c>
      <c r="Z2116" s="93">
        <v>104500</v>
      </c>
      <c r="AA2116" t="s">
        <v>61</v>
      </c>
      <c r="AB2116" s="266">
        <v>44297</v>
      </c>
      <c r="AC2116" s="266">
        <v>44301</v>
      </c>
      <c r="AD2116" t="s">
        <v>54</v>
      </c>
      <c r="AF2116" t="s">
        <v>55</v>
      </c>
      <c r="AG2116" t="s">
        <v>1963</v>
      </c>
      <c r="AJ2116" s="266"/>
      <c r="AK2116" s="266">
        <v>44926</v>
      </c>
      <c r="AL2116" s="266">
        <v>44938</v>
      </c>
    </row>
    <row r="2117" spans="1:38">
      <c r="A2117" t="s">
        <v>38</v>
      </c>
      <c r="B2117" t="s">
        <v>39</v>
      </c>
      <c r="C2117" t="s">
        <v>40</v>
      </c>
      <c r="D2117" t="s">
        <v>41</v>
      </c>
      <c r="E2117" t="s">
        <v>1601</v>
      </c>
      <c r="F2117" t="s">
        <v>1602</v>
      </c>
      <c r="G2117" t="s">
        <v>44</v>
      </c>
      <c r="H2117" s="266">
        <v>43709</v>
      </c>
      <c r="I2117" s="266">
        <v>44834</v>
      </c>
      <c r="J2117" s="266">
        <v>44834</v>
      </c>
      <c r="K2117" t="s">
        <v>45</v>
      </c>
      <c r="L2117" t="s">
        <v>46</v>
      </c>
      <c r="M2117" t="s">
        <v>1042</v>
      </c>
      <c r="N2117" t="s">
        <v>51</v>
      </c>
      <c r="O2117">
        <v>16</v>
      </c>
      <c r="P2117" t="s">
        <v>538</v>
      </c>
      <c r="Q2117" t="s">
        <v>49</v>
      </c>
      <c r="R2117" t="s">
        <v>18</v>
      </c>
      <c r="S2117" t="s">
        <v>53</v>
      </c>
      <c r="T2117" t="s">
        <v>51</v>
      </c>
      <c r="U2117" t="s">
        <v>51</v>
      </c>
      <c r="V2117" t="s">
        <v>51</v>
      </c>
      <c r="W2117" s="92">
        <v>64.6</v>
      </c>
      <c r="X2117" s="92">
        <v>63</v>
      </c>
      <c r="Y2117" s="93">
        <v>5581440</v>
      </c>
      <c r="Z2117" s="93">
        <v>86400</v>
      </c>
      <c r="AA2117" t="s">
        <v>61</v>
      </c>
      <c r="AB2117" s="266">
        <v>44431</v>
      </c>
      <c r="AC2117" s="266">
        <v>44440</v>
      </c>
      <c r="AD2117" t="s">
        <v>54</v>
      </c>
      <c r="AF2117" t="s">
        <v>55</v>
      </c>
      <c r="AG2117" t="s">
        <v>1964</v>
      </c>
      <c r="AJ2117" s="266"/>
      <c r="AK2117" s="266">
        <v>44926</v>
      </c>
      <c r="AL2117" s="266">
        <v>44938</v>
      </c>
    </row>
    <row r="2118" spans="1:38">
      <c r="A2118" t="s">
        <v>38</v>
      </c>
      <c r="B2118" t="s">
        <v>39</v>
      </c>
      <c r="C2118" t="s">
        <v>40</v>
      </c>
      <c r="D2118" t="s">
        <v>41</v>
      </c>
      <c r="E2118" t="s">
        <v>1601</v>
      </c>
      <c r="F2118" t="s">
        <v>1602</v>
      </c>
      <c r="G2118" t="s">
        <v>44</v>
      </c>
      <c r="H2118" s="266">
        <v>43709</v>
      </c>
      <c r="I2118" s="266">
        <v>44834</v>
      </c>
      <c r="J2118" s="266">
        <v>44834</v>
      </c>
      <c r="K2118" t="s">
        <v>45</v>
      </c>
      <c r="L2118" t="s">
        <v>46</v>
      </c>
      <c r="M2118" t="s">
        <v>1042</v>
      </c>
      <c r="N2118" t="s">
        <v>51</v>
      </c>
      <c r="O2118">
        <v>16</v>
      </c>
      <c r="P2118" t="s">
        <v>541</v>
      </c>
      <c r="Q2118" t="s">
        <v>49</v>
      </c>
      <c r="R2118" t="s">
        <v>18</v>
      </c>
      <c r="S2118" t="s">
        <v>53</v>
      </c>
      <c r="T2118" t="s">
        <v>51</v>
      </c>
      <c r="U2118" t="s">
        <v>51</v>
      </c>
      <c r="V2118" t="s">
        <v>70</v>
      </c>
      <c r="W2118" s="92">
        <v>50.6</v>
      </c>
      <c r="X2118" s="92">
        <v>53.5</v>
      </c>
      <c r="Y2118" s="93">
        <v>6451500</v>
      </c>
      <c r="Z2118" s="93">
        <v>127500</v>
      </c>
      <c r="AA2118" t="s">
        <v>61</v>
      </c>
      <c r="AB2118" s="266">
        <v>43889</v>
      </c>
      <c r="AC2118" s="266">
        <v>43908</v>
      </c>
      <c r="AD2118" t="s">
        <v>54</v>
      </c>
      <c r="AF2118" t="s">
        <v>55</v>
      </c>
      <c r="AG2118" t="s">
        <v>1965</v>
      </c>
      <c r="AH2118" t="s">
        <v>57</v>
      </c>
      <c r="AI2118" t="s">
        <v>78</v>
      </c>
      <c r="AJ2118" s="266">
        <v>43908</v>
      </c>
      <c r="AK2118" s="266">
        <v>44926</v>
      </c>
      <c r="AL2118" s="266">
        <v>44938</v>
      </c>
    </row>
    <row r="2119" spans="1:38">
      <c r="A2119" t="s">
        <v>38</v>
      </c>
      <c r="B2119" t="s">
        <v>39</v>
      </c>
      <c r="C2119" t="s">
        <v>40</v>
      </c>
      <c r="D2119" t="s">
        <v>41</v>
      </c>
      <c r="E2119" t="s">
        <v>1601</v>
      </c>
      <c r="F2119" t="s">
        <v>1602</v>
      </c>
      <c r="G2119" t="s">
        <v>44</v>
      </c>
      <c r="H2119" s="266">
        <v>43709</v>
      </c>
      <c r="I2119" s="266">
        <v>44834</v>
      </c>
      <c r="J2119" s="266">
        <v>44834</v>
      </c>
      <c r="K2119" t="s">
        <v>45</v>
      </c>
      <c r="L2119" t="s">
        <v>46</v>
      </c>
      <c r="M2119" t="s">
        <v>1042</v>
      </c>
      <c r="N2119" t="s">
        <v>51</v>
      </c>
      <c r="O2119">
        <v>16</v>
      </c>
      <c r="P2119" t="s">
        <v>543</v>
      </c>
      <c r="Q2119" t="s">
        <v>49</v>
      </c>
      <c r="R2119" t="s">
        <v>18</v>
      </c>
      <c r="S2119" t="s">
        <v>53</v>
      </c>
      <c r="U2119" t="s">
        <v>48</v>
      </c>
      <c r="V2119" t="s">
        <v>70</v>
      </c>
      <c r="W2119" s="92"/>
      <c r="X2119" s="92">
        <v>39.6</v>
      </c>
      <c r="Y2119" s="93">
        <v>3326400</v>
      </c>
      <c r="Z2119" s="93">
        <v>84000</v>
      </c>
      <c r="AA2119" t="s">
        <v>1052</v>
      </c>
      <c r="AB2119" s="266">
        <v>44316</v>
      </c>
      <c r="AC2119" s="266">
        <v>44330</v>
      </c>
      <c r="AD2119" t="s">
        <v>54</v>
      </c>
      <c r="AF2119" t="s">
        <v>55</v>
      </c>
      <c r="AG2119" t="s">
        <v>1966</v>
      </c>
      <c r="AJ2119" s="266"/>
      <c r="AK2119" s="266">
        <v>44926</v>
      </c>
      <c r="AL2119" s="266">
        <v>44938</v>
      </c>
    </row>
    <row r="2120" spans="1:38">
      <c r="A2120" t="s">
        <v>38</v>
      </c>
      <c r="B2120" t="s">
        <v>39</v>
      </c>
      <c r="C2120" t="s">
        <v>40</v>
      </c>
      <c r="D2120" t="s">
        <v>41</v>
      </c>
      <c r="E2120" t="s">
        <v>1601</v>
      </c>
      <c r="F2120" t="s">
        <v>1602</v>
      </c>
      <c r="G2120" t="s">
        <v>44</v>
      </c>
      <c r="H2120" s="266">
        <v>43709</v>
      </c>
      <c r="I2120" s="266">
        <v>44834</v>
      </c>
      <c r="J2120" s="266">
        <v>44834</v>
      </c>
      <c r="K2120" t="s">
        <v>45</v>
      </c>
      <c r="L2120" t="s">
        <v>46</v>
      </c>
      <c r="M2120" t="s">
        <v>1042</v>
      </c>
      <c r="N2120" t="s">
        <v>51</v>
      </c>
      <c r="O2120">
        <v>16</v>
      </c>
      <c r="P2120" t="s">
        <v>545</v>
      </c>
      <c r="Q2120" t="s">
        <v>49</v>
      </c>
      <c r="R2120" t="s">
        <v>18</v>
      </c>
      <c r="S2120" t="s">
        <v>53</v>
      </c>
      <c r="U2120" t="s">
        <v>48</v>
      </c>
      <c r="V2120" t="s">
        <v>70</v>
      </c>
      <c r="W2120" s="92"/>
      <c r="X2120" s="92">
        <v>24.1</v>
      </c>
      <c r="Y2120" s="93"/>
      <c r="Z2120" s="93"/>
      <c r="AB2120" s="266">
        <v>44078</v>
      </c>
      <c r="AC2120" s="266">
        <v>44095</v>
      </c>
      <c r="AD2120" t="s">
        <v>54</v>
      </c>
      <c r="AF2120" t="s">
        <v>55</v>
      </c>
      <c r="AG2120" t="s">
        <v>1967</v>
      </c>
      <c r="AH2120" t="s">
        <v>57</v>
      </c>
      <c r="AI2120" t="s">
        <v>78</v>
      </c>
      <c r="AJ2120" s="266">
        <v>44095</v>
      </c>
      <c r="AK2120" s="266">
        <v>44926</v>
      </c>
      <c r="AL2120" s="266">
        <v>44938</v>
      </c>
    </row>
    <row r="2121" spans="1:38">
      <c r="A2121" t="s">
        <v>38</v>
      </c>
      <c r="B2121" t="s">
        <v>39</v>
      </c>
      <c r="C2121" t="s">
        <v>40</v>
      </c>
      <c r="D2121" t="s">
        <v>41</v>
      </c>
      <c r="E2121" t="s">
        <v>1601</v>
      </c>
      <c r="F2121" t="s">
        <v>1602</v>
      </c>
      <c r="G2121" t="s">
        <v>44</v>
      </c>
      <c r="H2121" s="266">
        <v>43709</v>
      </c>
      <c r="I2121" s="266">
        <v>44834</v>
      </c>
      <c r="J2121" s="266">
        <v>44834</v>
      </c>
      <c r="K2121" t="s">
        <v>45</v>
      </c>
      <c r="L2121" t="s">
        <v>46</v>
      </c>
      <c r="M2121" t="s">
        <v>1042</v>
      </c>
      <c r="N2121" t="s">
        <v>51</v>
      </c>
      <c r="O2121">
        <v>16</v>
      </c>
      <c r="P2121" t="s">
        <v>546</v>
      </c>
      <c r="Q2121" t="s">
        <v>49</v>
      </c>
      <c r="R2121" t="s">
        <v>18</v>
      </c>
      <c r="S2121" t="s">
        <v>53</v>
      </c>
      <c r="T2121" t="s">
        <v>51</v>
      </c>
      <c r="U2121" t="s">
        <v>51</v>
      </c>
      <c r="V2121" t="s">
        <v>51</v>
      </c>
      <c r="W2121" s="92">
        <v>64.5</v>
      </c>
      <c r="X2121" s="92">
        <v>62.9</v>
      </c>
      <c r="Y2121" s="93">
        <v>4656900</v>
      </c>
      <c r="Z2121" s="93">
        <v>72200</v>
      </c>
      <c r="AA2121" t="s">
        <v>61</v>
      </c>
      <c r="AB2121" s="266">
        <v>44146</v>
      </c>
      <c r="AC2121" s="266">
        <v>44161</v>
      </c>
      <c r="AD2121" t="s">
        <v>54</v>
      </c>
      <c r="AF2121" t="s">
        <v>55</v>
      </c>
      <c r="AG2121" t="s">
        <v>1968</v>
      </c>
      <c r="AH2121" t="s">
        <v>57</v>
      </c>
      <c r="AI2121" t="s">
        <v>78</v>
      </c>
      <c r="AJ2121" s="266">
        <v>44161</v>
      </c>
      <c r="AK2121" s="266">
        <v>44926</v>
      </c>
      <c r="AL2121" s="266">
        <v>44938</v>
      </c>
    </row>
    <row r="2122" spans="1:38">
      <c r="A2122" t="s">
        <v>38</v>
      </c>
      <c r="B2122" t="s">
        <v>39</v>
      </c>
      <c r="C2122" t="s">
        <v>40</v>
      </c>
      <c r="D2122" t="s">
        <v>41</v>
      </c>
      <c r="E2122" t="s">
        <v>1601</v>
      </c>
      <c r="F2122" t="s">
        <v>1602</v>
      </c>
      <c r="G2122" t="s">
        <v>44</v>
      </c>
      <c r="H2122" s="266">
        <v>43709</v>
      </c>
      <c r="I2122" s="266">
        <v>44834</v>
      </c>
      <c r="J2122" s="266">
        <v>44834</v>
      </c>
      <c r="K2122" t="s">
        <v>45</v>
      </c>
      <c r="L2122" t="s">
        <v>46</v>
      </c>
      <c r="M2122" t="s">
        <v>1042</v>
      </c>
      <c r="N2122" t="s">
        <v>51</v>
      </c>
      <c r="O2122">
        <v>16</v>
      </c>
      <c r="P2122" t="s">
        <v>547</v>
      </c>
      <c r="Q2122" t="s">
        <v>49</v>
      </c>
      <c r="R2122" t="s">
        <v>18</v>
      </c>
      <c r="S2122" t="s">
        <v>53</v>
      </c>
      <c r="U2122" t="s">
        <v>48</v>
      </c>
      <c r="V2122" t="s">
        <v>48</v>
      </c>
      <c r="W2122" s="92"/>
      <c r="X2122" s="92">
        <v>43.6</v>
      </c>
      <c r="Y2122" s="93">
        <v>3577380</v>
      </c>
      <c r="Z2122" s="93">
        <v>82050</v>
      </c>
      <c r="AA2122" t="s">
        <v>1052</v>
      </c>
      <c r="AB2122" s="266">
        <v>44097</v>
      </c>
      <c r="AC2122" s="266">
        <v>44118</v>
      </c>
      <c r="AD2122" t="s">
        <v>54</v>
      </c>
      <c r="AF2122" t="s">
        <v>55</v>
      </c>
      <c r="AG2122" t="s">
        <v>1969</v>
      </c>
      <c r="AJ2122" s="266"/>
      <c r="AK2122" s="266">
        <v>44926</v>
      </c>
      <c r="AL2122" s="266">
        <v>44938</v>
      </c>
    </row>
    <row r="2123" spans="1:38">
      <c r="A2123" t="s">
        <v>38</v>
      </c>
      <c r="B2123" t="s">
        <v>39</v>
      </c>
      <c r="C2123" t="s">
        <v>40</v>
      </c>
      <c r="D2123" t="s">
        <v>41</v>
      </c>
      <c r="E2123" t="s">
        <v>1601</v>
      </c>
      <c r="F2123" t="s">
        <v>1602</v>
      </c>
      <c r="G2123" t="s">
        <v>44</v>
      </c>
      <c r="H2123" s="266">
        <v>43709</v>
      </c>
      <c r="I2123" s="266">
        <v>44834</v>
      </c>
      <c r="J2123" s="266">
        <v>44834</v>
      </c>
      <c r="K2123" t="s">
        <v>45</v>
      </c>
      <c r="L2123" t="s">
        <v>46</v>
      </c>
      <c r="M2123" t="s">
        <v>1042</v>
      </c>
      <c r="N2123" t="s">
        <v>60</v>
      </c>
      <c r="O2123">
        <v>1</v>
      </c>
      <c r="P2123" t="s">
        <v>548</v>
      </c>
      <c r="Q2123" t="s">
        <v>49</v>
      </c>
      <c r="R2123" t="s">
        <v>18</v>
      </c>
      <c r="S2123" t="s">
        <v>53</v>
      </c>
      <c r="T2123" t="s">
        <v>51</v>
      </c>
      <c r="U2123" t="s">
        <v>51</v>
      </c>
      <c r="V2123" t="s">
        <v>51</v>
      </c>
      <c r="W2123" s="92">
        <v>56.3</v>
      </c>
      <c r="X2123" s="92">
        <v>55.4</v>
      </c>
      <c r="Y2123" s="93">
        <v>4245020</v>
      </c>
      <c r="Z2123" s="93">
        <v>75400</v>
      </c>
      <c r="AA2123" t="s">
        <v>61</v>
      </c>
      <c r="AB2123" s="266">
        <v>44285</v>
      </c>
      <c r="AC2123" s="266">
        <v>44301</v>
      </c>
      <c r="AD2123" t="s">
        <v>54</v>
      </c>
      <c r="AF2123" t="s">
        <v>55</v>
      </c>
      <c r="AG2123" t="s">
        <v>1970</v>
      </c>
      <c r="AH2123" t="s">
        <v>57</v>
      </c>
      <c r="AI2123" t="s">
        <v>747</v>
      </c>
      <c r="AJ2123" s="266">
        <v>44301</v>
      </c>
      <c r="AK2123" s="266">
        <v>44926</v>
      </c>
      <c r="AL2123" s="266">
        <v>44938</v>
      </c>
    </row>
    <row r="2124" spans="1:38">
      <c r="A2124" t="s">
        <v>38</v>
      </c>
      <c r="B2124" t="s">
        <v>39</v>
      </c>
      <c r="C2124" t="s">
        <v>40</v>
      </c>
      <c r="D2124" t="s">
        <v>41</v>
      </c>
      <c r="E2124" t="s">
        <v>1601</v>
      </c>
      <c r="F2124" t="s">
        <v>1602</v>
      </c>
      <c r="G2124" t="s">
        <v>44</v>
      </c>
      <c r="H2124" s="266">
        <v>43709</v>
      </c>
      <c r="I2124" s="266">
        <v>44834</v>
      </c>
      <c r="J2124" s="266">
        <v>44834</v>
      </c>
      <c r="K2124" t="s">
        <v>45</v>
      </c>
      <c r="L2124" t="s">
        <v>46</v>
      </c>
      <c r="M2124" t="s">
        <v>1042</v>
      </c>
      <c r="N2124" t="s">
        <v>60</v>
      </c>
      <c r="O2124">
        <v>1</v>
      </c>
      <c r="P2124" t="s">
        <v>549</v>
      </c>
      <c r="Q2124" t="s">
        <v>49</v>
      </c>
      <c r="R2124" t="s">
        <v>18</v>
      </c>
      <c r="S2124" t="s">
        <v>53</v>
      </c>
      <c r="U2124" t="s">
        <v>51</v>
      </c>
      <c r="V2124" t="s">
        <v>51</v>
      </c>
      <c r="W2124" s="92"/>
      <c r="X2124" s="92">
        <v>65.1</v>
      </c>
      <c r="Y2124" s="93"/>
      <c r="Z2124" s="93"/>
      <c r="AB2124" s="266">
        <v>44075</v>
      </c>
      <c r="AC2124" s="266">
        <v>44099</v>
      </c>
      <c r="AD2124" t="s">
        <v>54</v>
      </c>
      <c r="AF2124" t="s">
        <v>55</v>
      </c>
      <c r="AG2124" t="s">
        <v>1971</v>
      </c>
      <c r="AJ2124" s="266"/>
      <c r="AK2124" s="266">
        <v>44926</v>
      </c>
      <c r="AL2124" s="266">
        <v>44938</v>
      </c>
    </row>
    <row r="2125" spans="1:38">
      <c r="A2125" t="s">
        <v>38</v>
      </c>
      <c r="B2125" t="s">
        <v>39</v>
      </c>
      <c r="C2125" t="s">
        <v>40</v>
      </c>
      <c r="D2125" t="s">
        <v>41</v>
      </c>
      <c r="E2125" t="s">
        <v>1601</v>
      </c>
      <c r="F2125" t="s">
        <v>1602</v>
      </c>
      <c r="G2125" t="s">
        <v>44</v>
      </c>
      <c r="H2125" s="266">
        <v>43709</v>
      </c>
      <c r="I2125" s="266">
        <v>44834</v>
      </c>
      <c r="J2125" s="266">
        <v>44834</v>
      </c>
      <c r="K2125" t="s">
        <v>45</v>
      </c>
      <c r="L2125" t="s">
        <v>46</v>
      </c>
      <c r="M2125" t="s">
        <v>1042</v>
      </c>
      <c r="N2125" t="s">
        <v>60</v>
      </c>
      <c r="O2125">
        <v>1</v>
      </c>
      <c r="P2125" t="s">
        <v>550</v>
      </c>
      <c r="Q2125" t="s">
        <v>49</v>
      </c>
      <c r="R2125" t="s">
        <v>18</v>
      </c>
      <c r="S2125" t="s">
        <v>53</v>
      </c>
      <c r="U2125" t="s">
        <v>48</v>
      </c>
      <c r="V2125" t="s">
        <v>48</v>
      </c>
      <c r="W2125" s="92"/>
      <c r="X2125" s="92">
        <v>36</v>
      </c>
      <c r="Y2125" s="93"/>
      <c r="Z2125" s="93"/>
      <c r="AB2125" s="266">
        <v>44112</v>
      </c>
      <c r="AC2125" s="266">
        <v>44120</v>
      </c>
      <c r="AD2125" t="s">
        <v>54</v>
      </c>
      <c r="AF2125" t="s">
        <v>55</v>
      </c>
      <c r="AG2125" t="s">
        <v>1972</v>
      </c>
      <c r="AJ2125" s="266"/>
      <c r="AK2125" s="266">
        <v>44926</v>
      </c>
      <c r="AL2125" s="266">
        <v>44938</v>
      </c>
    </row>
    <row r="2126" spans="1:38">
      <c r="A2126" t="s">
        <v>38</v>
      </c>
      <c r="B2126" t="s">
        <v>39</v>
      </c>
      <c r="C2126" t="s">
        <v>40</v>
      </c>
      <c r="D2126" t="s">
        <v>41</v>
      </c>
      <c r="E2126" t="s">
        <v>1601</v>
      </c>
      <c r="F2126" t="s">
        <v>1602</v>
      </c>
      <c r="G2126" t="s">
        <v>44</v>
      </c>
      <c r="H2126" s="266">
        <v>43709</v>
      </c>
      <c r="I2126" s="266">
        <v>44834</v>
      </c>
      <c r="J2126" s="266">
        <v>44834</v>
      </c>
      <c r="K2126" t="s">
        <v>45</v>
      </c>
      <c r="L2126" t="s">
        <v>46</v>
      </c>
      <c r="M2126" t="s">
        <v>1042</v>
      </c>
      <c r="N2126" t="s">
        <v>60</v>
      </c>
      <c r="O2126">
        <v>2</v>
      </c>
      <c r="P2126" t="s">
        <v>551</v>
      </c>
      <c r="Q2126" t="s">
        <v>49</v>
      </c>
      <c r="R2126" t="s">
        <v>18</v>
      </c>
      <c r="S2126" t="s">
        <v>53</v>
      </c>
      <c r="U2126" t="s">
        <v>51</v>
      </c>
      <c r="V2126" t="s">
        <v>51</v>
      </c>
      <c r="W2126" s="92"/>
      <c r="X2126" s="92">
        <v>49.7</v>
      </c>
      <c r="Y2126" s="93"/>
      <c r="Z2126" s="93"/>
      <c r="AB2126" s="266">
        <v>44056</v>
      </c>
      <c r="AC2126" s="266">
        <v>44081</v>
      </c>
      <c r="AD2126" t="s">
        <v>54</v>
      </c>
      <c r="AF2126" t="s">
        <v>55</v>
      </c>
      <c r="AG2126" t="s">
        <v>1973</v>
      </c>
      <c r="AH2126" t="s">
        <v>57</v>
      </c>
      <c r="AI2126" t="s">
        <v>78</v>
      </c>
      <c r="AJ2126" s="266">
        <v>44081</v>
      </c>
      <c r="AK2126" s="266">
        <v>44926</v>
      </c>
      <c r="AL2126" s="266">
        <v>44938</v>
      </c>
    </row>
    <row r="2127" spans="1:38">
      <c r="A2127" t="s">
        <v>38</v>
      </c>
      <c r="B2127" t="s">
        <v>39</v>
      </c>
      <c r="C2127" t="s">
        <v>40</v>
      </c>
      <c r="D2127" t="s">
        <v>41</v>
      </c>
      <c r="E2127" t="s">
        <v>1601</v>
      </c>
      <c r="F2127" t="s">
        <v>1602</v>
      </c>
      <c r="G2127" t="s">
        <v>44</v>
      </c>
      <c r="H2127" s="266">
        <v>43709</v>
      </c>
      <c r="I2127" s="266">
        <v>44834</v>
      </c>
      <c r="J2127" s="266">
        <v>44834</v>
      </c>
      <c r="K2127" t="s">
        <v>45</v>
      </c>
      <c r="L2127" t="s">
        <v>46</v>
      </c>
      <c r="M2127" t="s">
        <v>1042</v>
      </c>
      <c r="N2127" t="s">
        <v>60</v>
      </c>
      <c r="O2127">
        <v>2</v>
      </c>
      <c r="P2127" t="s">
        <v>553</v>
      </c>
      <c r="Q2127" t="s">
        <v>49</v>
      </c>
      <c r="R2127" t="s">
        <v>18</v>
      </c>
      <c r="S2127" t="s">
        <v>53</v>
      </c>
      <c r="U2127" t="s">
        <v>48</v>
      </c>
      <c r="V2127" t="s">
        <v>70</v>
      </c>
      <c r="W2127" s="92"/>
      <c r="X2127" s="92">
        <v>19.6</v>
      </c>
      <c r="Y2127" s="93"/>
      <c r="Z2127" s="93"/>
      <c r="AB2127" s="266">
        <v>43901</v>
      </c>
      <c r="AC2127" s="266">
        <v>43913</v>
      </c>
      <c r="AD2127" t="s">
        <v>54</v>
      </c>
      <c r="AF2127" t="s">
        <v>55</v>
      </c>
      <c r="AG2127" t="s">
        <v>1974</v>
      </c>
      <c r="AJ2127" s="266"/>
      <c r="AK2127" s="266">
        <v>44926</v>
      </c>
      <c r="AL2127" s="266">
        <v>44938</v>
      </c>
    </row>
    <row r="2128" spans="1:38">
      <c r="A2128" t="s">
        <v>38</v>
      </c>
      <c r="B2128" t="s">
        <v>39</v>
      </c>
      <c r="C2128" t="s">
        <v>40</v>
      </c>
      <c r="D2128" t="s">
        <v>41</v>
      </c>
      <c r="E2128" t="s">
        <v>1601</v>
      </c>
      <c r="F2128" t="s">
        <v>1602</v>
      </c>
      <c r="G2128" t="s">
        <v>44</v>
      </c>
      <c r="H2128" s="266">
        <v>43709</v>
      </c>
      <c r="I2128" s="266">
        <v>44834</v>
      </c>
      <c r="J2128" s="266">
        <v>44834</v>
      </c>
      <c r="K2128" t="s">
        <v>45</v>
      </c>
      <c r="L2128" t="s">
        <v>46</v>
      </c>
      <c r="M2128" t="s">
        <v>1042</v>
      </c>
      <c r="N2128" t="s">
        <v>60</v>
      </c>
      <c r="O2128">
        <v>2</v>
      </c>
      <c r="P2128" t="s">
        <v>554</v>
      </c>
      <c r="Q2128" t="s">
        <v>49</v>
      </c>
      <c r="R2128" t="s">
        <v>18</v>
      </c>
      <c r="S2128" t="s">
        <v>53</v>
      </c>
      <c r="U2128" t="s">
        <v>60</v>
      </c>
      <c r="V2128" t="s">
        <v>60</v>
      </c>
      <c r="W2128" s="92"/>
      <c r="X2128" s="92">
        <v>83</v>
      </c>
      <c r="Y2128" s="93"/>
      <c r="Z2128" s="93"/>
      <c r="AB2128" s="266">
        <v>44002</v>
      </c>
      <c r="AC2128" s="266">
        <v>44062</v>
      </c>
      <c r="AD2128" t="s">
        <v>54</v>
      </c>
      <c r="AF2128" t="s">
        <v>55</v>
      </c>
      <c r="AG2128" t="s">
        <v>1975</v>
      </c>
      <c r="AJ2128" s="266"/>
      <c r="AK2128" s="266">
        <v>44926</v>
      </c>
      <c r="AL2128" s="266">
        <v>44938</v>
      </c>
    </row>
    <row r="2129" spans="1:38">
      <c r="A2129" t="s">
        <v>38</v>
      </c>
      <c r="B2129" t="s">
        <v>39</v>
      </c>
      <c r="C2129" t="s">
        <v>40</v>
      </c>
      <c r="D2129" t="s">
        <v>41</v>
      </c>
      <c r="E2129" t="s">
        <v>1601</v>
      </c>
      <c r="F2129" t="s">
        <v>1602</v>
      </c>
      <c r="G2129" t="s">
        <v>44</v>
      </c>
      <c r="H2129" s="266">
        <v>43709</v>
      </c>
      <c r="I2129" s="266">
        <v>44834</v>
      </c>
      <c r="J2129" s="266">
        <v>44834</v>
      </c>
      <c r="K2129" t="s">
        <v>45</v>
      </c>
      <c r="L2129" t="s">
        <v>46</v>
      </c>
      <c r="M2129" t="s">
        <v>1042</v>
      </c>
      <c r="N2129" t="s">
        <v>60</v>
      </c>
      <c r="O2129">
        <v>2</v>
      </c>
      <c r="P2129" t="s">
        <v>555</v>
      </c>
      <c r="Q2129" t="s">
        <v>49</v>
      </c>
      <c r="S2129" t="s">
        <v>50</v>
      </c>
      <c r="U2129" t="s">
        <v>48</v>
      </c>
      <c r="V2129" t="s">
        <v>70</v>
      </c>
      <c r="W2129" s="92"/>
      <c r="X2129" s="92">
        <v>39.6</v>
      </c>
      <c r="Y2129" s="93"/>
      <c r="Z2129" s="93"/>
      <c r="AB2129" s="266"/>
      <c r="AC2129" s="266"/>
      <c r="AJ2129" s="266"/>
      <c r="AK2129" s="266"/>
      <c r="AL2129" s="266">
        <v>44938</v>
      </c>
    </row>
    <row r="2130" spans="1:38">
      <c r="A2130" t="s">
        <v>38</v>
      </c>
      <c r="B2130" t="s">
        <v>39</v>
      </c>
      <c r="C2130" t="s">
        <v>40</v>
      </c>
      <c r="D2130" t="s">
        <v>41</v>
      </c>
      <c r="E2130" t="s">
        <v>1601</v>
      </c>
      <c r="F2130" t="s">
        <v>1602</v>
      </c>
      <c r="G2130" t="s">
        <v>44</v>
      </c>
      <c r="H2130" s="266">
        <v>43709</v>
      </c>
      <c r="I2130" s="266">
        <v>44834</v>
      </c>
      <c r="J2130" s="266">
        <v>44834</v>
      </c>
      <c r="K2130" t="s">
        <v>45</v>
      </c>
      <c r="L2130" t="s">
        <v>46</v>
      </c>
      <c r="M2130" t="s">
        <v>1042</v>
      </c>
      <c r="N2130" t="s">
        <v>60</v>
      </c>
      <c r="O2130">
        <v>2</v>
      </c>
      <c r="P2130" t="s">
        <v>556</v>
      </c>
      <c r="Q2130" t="s">
        <v>49</v>
      </c>
      <c r="R2130" t="s">
        <v>18</v>
      </c>
      <c r="S2130" t="s">
        <v>53</v>
      </c>
      <c r="T2130" t="s">
        <v>48</v>
      </c>
      <c r="U2130" t="s">
        <v>48</v>
      </c>
      <c r="V2130" t="s">
        <v>48</v>
      </c>
      <c r="W2130" s="92">
        <v>42</v>
      </c>
      <c r="X2130" s="92">
        <v>41</v>
      </c>
      <c r="Y2130" s="93">
        <v>3330600</v>
      </c>
      <c r="Z2130" s="93">
        <v>79300</v>
      </c>
      <c r="AA2130" t="s">
        <v>61</v>
      </c>
      <c r="AB2130" s="266">
        <v>44149</v>
      </c>
      <c r="AC2130" s="266">
        <v>44158</v>
      </c>
      <c r="AD2130" t="s">
        <v>54</v>
      </c>
      <c r="AF2130" t="s">
        <v>55</v>
      </c>
      <c r="AG2130" t="s">
        <v>1976</v>
      </c>
      <c r="AJ2130" s="266"/>
      <c r="AK2130" s="266">
        <v>44926</v>
      </c>
      <c r="AL2130" s="266">
        <v>44938</v>
      </c>
    </row>
    <row r="2131" spans="1:38">
      <c r="A2131" t="s">
        <v>38</v>
      </c>
      <c r="B2131" t="s">
        <v>39</v>
      </c>
      <c r="C2131" t="s">
        <v>40</v>
      </c>
      <c r="D2131" t="s">
        <v>41</v>
      </c>
      <c r="E2131" t="s">
        <v>1601</v>
      </c>
      <c r="F2131" t="s">
        <v>1602</v>
      </c>
      <c r="G2131" t="s">
        <v>44</v>
      </c>
      <c r="H2131" s="266">
        <v>43709</v>
      </c>
      <c r="I2131" s="266">
        <v>44834</v>
      </c>
      <c r="J2131" s="266">
        <v>44834</v>
      </c>
      <c r="K2131" t="s">
        <v>45</v>
      </c>
      <c r="L2131" t="s">
        <v>46</v>
      </c>
      <c r="M2131" t="s">
        <v>1042</v>
      </c>
      <c r="N2131" t="s">
        <v>60</v>
      </c>
      <c r="O2131">
        <v>2</v>
      </c>
      <c r="P2131" t="s">
        <v>557</v>
      </c>
      <c r="Q2131" t="s">
        <v>49</v>
      </c>
      <c r="R2131" t="s">
        <v>18</v>
      </c>
      <c r="S2131" t="s">
        <v>53</v>
      </c>
      <c r="U2131" t="s">
        <v>48</v>
      </c>
      <c r="V2131" t="s">
        <v>70</v>
      </c>
      <c r="W2131" s="92"/>
      <c r="X2131" s="92">
        <v>39.6</v>
      </c>
      <c r="Y2131" s="93"/>
      <c r="Z2131" s="93"/>
      <c r="AB2131" s="266">
        <v>44089</v>
      </c>
      <c r="AC2131" s="266">
        <v>44109</v>
      </c>
      <c r="AD2131" t="s">
        <v>54</v>
      </c>
      <c r="AF2131" t="s">
        <v>55</v>
      </c>
      <c r="AG2131" t="s">
        <v>1977</v>
      </c>
      <c r="AH2131" t="s">
        <v>57</v>
      </c>
      <c r="AI2131" t="s">
        <v>78</v>
      </c>
      <c r="AJ2131" s="266">
        <v>44109</v>
      </c>
      <c r="AK2131" s="266">
        <v>44926</v>
      </c>
      <c r="AL2131" s="266">
        <v>44938</v>
      </c>
    </row>
    <row r="2132" spans="1:38">
      <c r="A2132" t="s">
        <v>38</v>
      </c>
      <c r="B2132" t="s">
        <v>39</v>
      </c>
      <c r="C2132" t="s">
        <v>40</v>
      </c>
      <c r="D2132" t="s">
        <v>41</v>
      </c>
      <c r="E2132" t="s">
        <v>1601</v>
      </c>
      <c r="F2132" t="s">
        <v>1602</v>
      </c>
      <c r="G2132" t="s">
        <v>44</v>
      </c>
      <c r="H2132" s="266">
        <v>43709</v>
      </c>
      <c r="I2132" s="266">
        <v>44834</v>
      </c>
      <c r="J2132" s="266">
        <v>44834</v>
      </c>
      <c r="K2132" t="s">
        <v>45</v>
      </c>
      <c r="L2132" t="s">
        <v>46</v>
      </c>
      <c r="M2132" t="s">
        <v>1042</v>
      </c>
      <c r="N2132" t="s">
        <v>60</v>
      </c>
      <c r="O2132">
        <v>2</v>
      </c>
      <c r="P2132" t="s">
        <v>558</v>
      </c>
      <c r="Q2132" t="s">
        <v>49</v>
      </c>
      <c r="R2132" t="s">
        <v>18</v>
      </c>
      <c r="S2132" t="s">
        <v>53</v>
      </c>
      <c r="T2132" t="s">
        <v>51</v>
      </c>
      <c r="U2132" t="s">
        <v>51</v>
      </c>
      <c r="V2132" t="s">
        <v>51</v>
      </c>
      <c r="W2132" s="92">
        <v>54.5</v>
      </c>
      <c r="X2132" s="92">
        <v>53.4</v>
      </c>
      <c r="Y2132" s="93">
        <v>4136550</v>
      </c>
      <c r="Z2132" s="93">
        <v>75900</v>
      </c>
      <c r="AA2132" t="s">
        <v>61</v>
      </c>
      <c r="AB2132" s="266">
        <v>44174</v>
      </c>
      <c r="AC2132" s="266">
        <v>44188</v>
      </c>
      <c r="AD2132" t="s">
        <v>54</v>
      </c>
      <c r="AF2132" t="s">
        <v>55</v>
      </c>
      <c r="AG2132" t="s">
        <v>1978</v>
      </c>
      <c r="AH2132" t="s">
        <v>57</v>
      </c>
      <c r="AI2132" t="s">
        <v>78</v>
      </c>
      <c r="AJ2132" s="266">
        <v>44188</v>
      </c>
      <c r="AK2132" s="266">
        <v>44926</v>
      </c>
      <c r="AL2132" s="266">
        <v>44938</v>
      </c>
    </row>
    <row r="2133" spans="1:38">
      <c r="A2133" t="s">
        <v>38</v>
      </c>
      <c r="B2133" t="s">
        <v>39</v>
      </c>
      <c r="C2133" t="s">
        <v>40</v>
      </c>
      <c r="D2133" t="s">
        <v>41</v>
      </c>
      <c r="E2133" t="s">
        <v>1601</v>
      </c>
      <c r="F2133" t="s">
        <v>1602</v>
      </c>
      <c r="G2133" t="s">
        <v>44</v>
      </c>
      <c r="H2133" s="266">
        <v>43709</v>
      </c>
      <c r="I2133" s="266">
        <v>44834</v>
      </c>
      <c r="J2133" s="266">
        <v>44834</v>
      </c>
      <c r="K2133" t="s">
        <v>45</v>
      </c>
      <c r="L2133" t="s">
        <v>46</v>
      </c>
      <c r="M2133" t="s">
        <v>1042</v>
      </c>
      <c r="N2133" t="s">
        <v>60</v>
      </c>
      <c r="O2133">
        <v>2</v>
      </c>
      <c r="P2133" t="s">
        <v>560</v>
      </c>
      <c r="Q2133" t="s">
        <v>49</v>
      </c>
      <c r="R2133" t="s">
        <v>18</v>
      </c>
      <c r="S2133" t="s">
        <v>53</v>
      </c>
      <c r="U2133" t="s">
        <v>51</v>
      </c>
      <c r="V2133" t="s">
        <v>51</v>
      </c>
      <c r="W2133" s="92"/>
      <c r="X2133" s="92">
        <v>62.9</v>
      </c>
      <c r="Y2133" s="93">
        <v>4440740</v>
      </c>
      <c r="Z2133" s="93">
        <v>70600</v>
      </c>
      <c r="AA2133" t="s">
        <v>1052</v>
      </c>
      <c r="AB2133" s="266">
        <v>44124</v>
      </c>
      <c r="AC2133" s="266">
        <v>44144</v>
      </c>
      <c r="AD2133" t="s">
        <v>54</v>
      </c>
      <c r="AF2133" t="s">
        <v>55</v>
      </c>
      <c r="AG2133" t="s">
        <v>1979</v>
      </c>
      <c r="AJ2133" s="266"/>
      <c r="AK2133" s="266">
        <v>44926</v>
      </c>
      <c r="AL2133" s="266">
        <v>44938</v>
      </c>
    </row>
    <row r="2134" spans="1:38">
      <c r="A2134" t="s">
        <v>38</v>
      </c>
      <c r="B2134" t="s">
        <v>39</v>
      </c>
      <c r="C2134" t="s">
        <v>40</v>
      </c>
      <c r="D2134" t="s">
        <v>41</v>
      </c>
      <c r="E2134" t="s">
        <v>1601</v>
      </c>
      <c r="F2134" t="s">
        <v>1602</v>
      </c>
      <c r="G2134" t="s">
        <v>44</v>
      </c>
      <c r="H2134" s="266">
        <v>43709</v>
      </c>
      <c r="I2134" s="266">
        <v>44834</v>
      </c>
      <c r="J2134" s="266">
        <v>44834</v>
      </c>
      <c r="K2134" t="s">
        <v>45</v>
      </c>
      <c r="L2134" t="s">
        <v>46</v>
      </c>
      <c r="M2134" t="s">
        <v>1042</v>
      </c>
      <c r="N2134" t="s">
        <v>60</v>
      </c>
      <c r="O2134">
        <v>2</v>
      </c>
      <c r="P2134" t="s">
        <v>562</v>
      </c>
      <c r="Q2134" t="s">
        <v>49</v>
      </c>
      <c r="R2134" t="s">
        <v>18</v>
      </c>
      <c r="S2134" t="s">
        <v>53</v>
      </c>
      <c r="U2134" t="s">
        <v>48</v>
      </c>
      <c r="V2134" t="s">
        <v>48</v>
      </c>
      <c r="W2134" s="92"/>
      <c r="X2134" s="92">
        <v>36</v>
      </c>
      <c r="Y2134" s="93"/>
      <c r="Z2134" s="93"/>
      <c r="AB2134" s="266">
        <v>43895</v>
      </c>
      <c r="AC2134" s="266">
        <v>43907</v>
      </c>
      <c r="AD2134" t="s">
        <v>54</v>
      </c>
      <c r="AF2134" t="s">
        <v>55</v>
      </c>
      <c r="AG2134" t="s">
        <v>1980</v>
      </c>
      <c r="AH2134" t="s">
        <v>57</v>
      </c>
      <c r="AI2134" t="s">
        <v>78</v>
      </c>
      <c r="AJ2134" s="266">
        <v>43907</v>
      </c>
      <c r="AK2134" s="266">
        <v>44926</v>
      </c>
      <c r="AL2134" s="266">
        <v>44938</v>
      </c>
    </row>
    <row r="2135" spans="1:38">
      <c r="A2135" t="s">
        <v>38</v>
      </c>
      <c r="B2135" t="s">
        <v>39</v>
      </c>
      <c r="C2135" t="s">
        <v>40</v>
      </c>
      <c r="D2135" t="s">
        <v>41</v>
      </c>
      <c r="E2135" t="s">
        <v>1601</v>
      </c>
      <c r="F2135" t="s">
        <v>1602</v>
      </c>
      <c r="G2135" t="s">
        <v>44</v>
      </c>
      <c r="H2135" s="266">
        <v>43709</v>
      </c>
      <c r="I2135" s="266">
        <v>44834</v>
      </c>
      <c r="J2135" s="266">
        <v>44834</v>
      </c>
      <c r="K2135" t="s">
        <v>45</v>
      </c>
      <c r="L2135" t="s">
        <v>46</v>
      </c>
      <c r="M2135" t="s">
        <v>1042</v>
      </c>
      <c r="N2135" t="s">
        <v>60</v>
      </c>
      <c r="O2135">
        <v>3</v>
      </c>
      <c r="P2135" t="s">
        <v>564</v>
      </c>
      <c r="Q2135" t="s">
        <v>49</v>
      </c>
      <c r="R2135" t="s">
        <v>59</v>
      </c>
      <c r="S2135" t="s">
        <v>50</v>
      </c>
      <c r="T2135" t="s">
        <v>51</v>
      </c>
      <c r="U2135" t="s">
        <v>51</v>
      </c>
      <c r="V2135" t="s">
        <v>51</v>
      </c>
      <c r="W2135" s="92">
        <v>50.8</v>
      </c>
      <c r="X2135" s="92">
        <v>49.7</v>
      </c>
      <c r="Y2135" s="93">
        <v>5577840</v>
      </c>
      <c r="Z2135" s="93">
        <v>109800</v>
      </c>
      <c r="AA2135" t="s">
        <v>61</v>
      </c>
      <c r="AB2135" s="266"/>
      <c r="AC2135" s="266"/>
      <c r="AJ2135" s="266"/>
      <c r="AK2135" s="266"/>
      <c r="AL2135" s="266">
        <v>44938</v>
      </c>
    </row>
    <row r="2136" spans="1:38">
      <c r="A2136" t="s">
        <v>38</v>
      </c>
      <c r="B2136" t="s">
        <v>39</v>
      </c>
      <c r="C2136" t="s">
        <v>40</v>
      </c>
      <c r="D2136" t="s">
        <v>41</v>
      </c>
      <c r="E2136" t="s">
        <v>1601</v>
      </c>
      <c r="F2136" t="s">
        <v>1602</v>
      </c>
      <c r="G2136" t="s">
        <v>44</v>
      </c>
      <c r="H2136" s="266">
        <v>43709</v>
      </c>
      <c r="I2136" s="266">
        <v>44834</v>
      </c>
      <c r="J2136" s="266">
        <v>44834</v>
      </c>
      <c r="K2136" t="s">
        <v>45</v>
      </c>
      <c r="L2136" t="s">
        <v>46</v>
      </c>
      <c r="M2136" t="s">
        <v>1042</v>
      </c>
      <c r="N2136" t="s">
        <v>60</v>
      </c>
      <c r="O2136">
        <v>3</v>
      </c>
      <c r="P2136" t="s">
        <v>565</v>
      </c>
      <c r="Q2136" t="s">
        <v>49</v>
      </c>
      <c r="R2136" t="s">
        <v>18</v>
      </c>
      <c r="S2136" t="s">
        <v>53</v>
      </c>
      <c r="T2136" t="s">
        <v>70</v>
      </c>
      <c r="U2136" t="s">
        <v>48</v>
      </c>
      <c r="V2136" t="s">
        <v>70</v>
      </c>
      <c r="W2136" s="92">
        <v>20.1</v>
      </c>
      <c r="X2136" s="92">
        <v>19.6</v>
      </c>
      <c r="Y2136" s="93">
        <v>2918520</v>
      </c>
      <c r="Z2136" s="93">
        <v>145200</v>
      </c>
      <c r="AA2136" t="s">
        <v>61</v>
      </c>
      <c r="AB2136" s="266">
        <v>44224</v>
      </c>
      <c r="AC2136" s="266">
        <v>44260</v>
      </c>
      <c r="AD2136" t="s">
        <v>90</v>
      </c>
      <c r="AF2136" t="s">
        <v>91</v>
      </c>
      <c r="AG2136" t="s">
        <v>1981</v>
      </c>
      <c r="AJ2136" s="266"/>
      <c r="AK2136" s="266">
        <v>44926</v>
      </c>
      <c r="AL2136" s="266">
        <v>44938</v>
      </c>
    </row>
    <row r="2137" spans="1:38">
      <c r="A2137" t="s">
        <v>38</v>
      </c>
      <c r="B2137" t="s">
        <v>39</v>
      </c>
      <c r="C2137" t="s">
        <v>40</v>
      </c>
      <c r="D2137" t="s">
        <v>41</v>
      </c>
      <c r="E2137" t="s">
        <v>1601</v>
      </c>
      <c r="F2137" t="s">
        <v>1602</v>
      </c>
      <c r="G2137" t="s">
        <v>44</v>
      </c>
      <c r="H2137" s="266">
        <v>43709</v>
      </c>
      <c r="I2137" s="266">
        <v>44834</v>
      </c>
      <c r="J2137" s="266">
        <v>44834</v>
      </c>
      <c r="K2137" t="s">
        <v>45</v>
      </c>
      <c r="L2137" t="s">
        <v>46</v>
      </c>
      <c r="M2137" t="s">
        <v>1042</v>
      </c>
      <c r="N2137" t="s">
        <v>60</v>
      </c>
      <c r="O2137">
        <v>3</v>
      </c>
      <c r="P2137" t="s">
        <v>566</v>
      </c>
      <c r="Q2137" t="s">
        <v>49</v>
      </c>
      <c r="R2137" t="s">
        <v>18</v>
      </c>
      <c r="S2137" t="s">
        <v>53</v>
      </c>
      <c r="T2137" t="s">
        <v>60</v>
      </c>
      <c r="U2137" t="s">
        <v>60</v>
      </c>
      <c r="V2137" t="s">
        <v>60</v>
      </c>
      <c r="W2137" s="92">
        <v>83.6</v>
      </c>
      <c r="X2137" s="92">
        <v>83</v>
      </c>
      <c r="Y2137" s="93">
        <v>8176080</v>
      </c>
      <c r="Z2137" s="93">
        <v>97800</v>
      </c>
      <c r="AA2137" t="s">
        <v>61</v>
      </c>
      <c r="AB2137" s="266">
        <v>44224</v>
      </c>
      <c r="AC2137" s="266">
        <v>44260</v>
      </c>
      <c r="AD2137" t="s">
        <v>90</v>
      </c>
      <c r="AF2137" t="s">
        <v>91</v>
      </c>
      <c r="AG2137" t="s">
        <v>1982</v>
      </c>
      <c r="AJ2137" s="266"/>
      <c r="AK2137" s="266">
        <v>44926</v>
      </c>
      <c r="AL2137" s="266">
        <v>44938</v>
      </c>
    </row>
    <row r="2138" spans="1:38">
      <c r="A2138" t="s">
        <v>38</v>
      </c>
      <c r="B2138" t="s">
        <v>39</v>
      </c>
      <c r="C2138" t="s">
        <v>40</v>
      </c>
      <c r="D2138" t="s">
        <v>41</v>
      </c>
      <c r="E2138" t="s">
        <v>1601</v>
      </c>
      <c r="F2138" t="s">
        <v>1602</v>
      </c>
      <c r="G2138" t="s">
        <v>44</v>
      </c>
      <c r="H2138" s="266">
        <v>43709</v>
      </c>
      <c r="I2138" s="266">
        <v>44834</v>
      </c>
      <c r="J2138" s="266">
        <v>44834</v>
      </c>
      <c r="K2138" t="s">
        <v>45</v>
      </c>
      <c r="L2138" t="s">
        <v>46</v>
      </c>
      <c r="M2138" t="s">
        <v>1042</v>
      </c>
      <c r="N2138" t="s">
        <v>60</v>
      </c>
      <c r="O2138">
        <v>3</v>
      </c>
      <c r="P2138" t="s">
        <v>567</v>
      </c>
      <c r="Q2138" t="s">
        <v>49</v>
      </c>
      <c r="R2138" t="s">
        <v>59</v>
      </c>
      <c r="S2138" t="s">
        <v>50</v>
      </c>
      <c r="T2138" t="s">
        <v>48</v>
      </c>
      <c r="U2138" t="s">
        <v>48</v>
      </c>
      <c r="V2138" t="s">
        <v>70</v>
      </c>
      <c r="W2138" s="92">
        <v>40.5</v>
      </c>
      <c r="X2138" s="92">
        <v>39.6</v>
      </c>
      <c r="Y2138" s="93">
        <v>4892400</v>
      </c>
      <c r="Z2138" s="93">
        <v>120800</v>
      </c>
      <c r="AA2138" t="s">
        <v>61</v>
      </c>
      <c r="AB2138" s="266"/>
      <c r="AC2138" s="266"/>
      <c r="AJ2138" s="266"/>
      <c r="AK2138" s="266"/>
      <c r="AL2138" s="266">
        <v>44938</v>
      </c>
    </row>
    <row r="2139" spans="1:38">
      <c r="A2139" t="s">
        <v>38</v>
      </c>
      <c r="B2139" t="s">
        <v>39</v>
      </c>
      <c r="C2139" t="s">
        <v>40</v>
      </c>
      <c r="D2139" t="s">
        <v>41</v>
      </c>
      <c r="E2139" t="s">
        <v>1601</v>
      </c>
      <c r="F2139" t="s">
        <v>1602</v>
      </c>
      <c r="G2139" t="s">
        <v>44</v>
      </c>
      <c r="H2139" s="266">
        <v>43709</v>
      </c>
      <c r="I2139" s="266">
        <v>44834</v>
      </c>
      <c r="J2139" s="266">
        <v>44834</v>
      </c>
      <c r="K2139" t="s">
        <v>45</v>
      </c>
      <c r="L2139" t="s">
        <v>46</v>
      </c>
      <c r="M2139" t="s">
        <v>1042</v>
      </c>
      <c r="N2139" t="s">
        <v>60</v>
      </c>
      <c r="O2139">
        <v>3</v>
      </c>
      <c r="P2139" t="s">
        <v>568</v>
      </c>
      <c r="Q2139" t="s">
        <v>49</v>
      </c>
      <c r="R2139" t="s">
        <v>18</v>
      </c>
      <c r="S2139" t="s">
        <v>53</v>
      </c>
      <c r="U2139" t="s">
        <v>48</v>
      </c>
      <c r="V2139" t="s">
        <v>48</v>
      </c>
      <c r="W2139" s="92"/>
      <c r="X2139" s="92">
        <v>41</v>
      </c>
      <c r="Y2139" s="93">
        <v>3267700</v>
      </c>
      <c r="Z2139" s="93">
        <v>79700</v>
      </c>
      <c r="AA2139" t="s">
        <v>1052</v>
      </c>
      <c r="AB2139" s="266">
        <v>44092</v>
      </c>
      <c r="AC2139" s="266">
        <v>44113</v>
      </c>
      <c r="AD2139" t="s">
        <v>54</v>
      </c>
      <c r="AF2139" t="s">
        <v>55</v>
      </c>
      <c r="AG2139" t="s">
        <v>1983</v>
      </c>
      <c r="AH2139" t="s">
        <v>57</v>
      </c>
      <c r="AI2139" t="s">
        <v>699</v>
      </c>
      <c r="AJ2139" s="266">
        <v>44095</v>
      </c>
      <c r="AK2139" s="266">
        <v>44926</v>
      </c>
      <c r="AL2139" s="266">
        <v>44938</v>
      </c>
    </row>
    <row r="2140" spans="1:38">
      <c r="A2140" t="s">
        <v>38</v>
      </c>
      <c r="B2140" t="s">
        <v>39</v>
      </c>
      <c r="C2140" t="s">
        <v>40</v>
      </c>
      <c r="D2140" t="s">
        <v>41</v>
      </c>
      <c r="E2140" t="s">
        <v>1601</v>
      </c>
      <c r="F2140" t="s">
        <v>1602</v>
      </c>
      <c r="G2140" t="s">
        <v>44</v>
      </c>
      <c r="H2140" s="266">
        <v>43709</v>
      </c>
      <c r="I2140" s="266">
        <v>44834</v>
      </c>
      <c r="J2140" s="266">
        <v>44834</v>
      </c>
      <c r="K2140" t="s">
        <v>45</v>
      </c>
      <c r="L2140" t="s">
        <v>46</v>
      </c>
      <c r="M2140" t="s">
        <v>1042</v>
      </c>
      <c r="N2140" t="s">
        <v>60</v>
      </c>
      <c r="O2140">
        <v>3</v>
      </c>
      <c r="P2140" t="s">
        <v>569</v>
      </c>
      <c r="Q2140" t="s">
        <v>49</v>
      </c>
      <c r="R2140" t="s">
        <v>18</v>
      </c>
      <c r="S2140" t="s">
        <v>53</v>
      </c>
      <c r="U2140" t="s">
        <v>48</v>
      </c>
      <c r="V2140" t="s">
        <v>70</v>
      </c>
      <c r="W2140" s="92"/>
      <c r="X2140" s="92">
        <v>39.6</v>
      </c>
      <c r="Y2140" s="93"/>
      <c r="Z2140" s="93"/>
      <c r="AB2140" s="266">
        <v>43991</v>
      </c>
      <c r="AC2140" s="266">
        <v>44001</v>
      </c>
      <c r="AD2140" t="s">
        <v>54</v>
      </c>
      <c r="AF2140" t="s">
        <v>55</v>
      </c>
      <c r="AG2140" t="s">
        <v>1984</v>
      </c>
      <c r="AH2140" t="s">
        <v>57</v>
      </c>
      <c r="AI2140" t="s">
        <v>78</v>
      </c>
      <c r="AJ2140" s="266">
        <v>44001</v>
      </c>
      <c r="AK2140" s="266">
        <v>44926</v>
      </c>
      <c r="AL2140" s="266">
        <v>44938</v>
      </c>
    </row>
    <row r="2141" spans="1:38">
      <c r="A2141" t="s">
        <v>38</v>
      </c>
      <c r="B2141" t="s">
        <v>39</v>
      </c>
      <c r="C2141" t="s">
        <v>40</v>
      </c>
      <c r="D2141" t="s">
        <v>41</v>
      </c>
      <c r="E2141" t="s">
        <v>1601</v>
      </c>
      <c r="F2141" t="s">
        <v>1602</v>
      </c>
      <c r="G2141" t="s">
        <v>44</v>
      </c>
      <c r="H2141" s="266">
        <v>43709</v>
      </c>
      <c r="I2141" s="266">
        <v>44834</v>
      </c>
      <c r="J2141" s="266">
        <v>44834</v>
      </c>
      <c r="K2141" t="s">
        <v>45</v>
      </c>
      <c r="L2141" t="s">
        <v>46</v>
      </c>
      <c r="M2141" t="s">
        <v>1042</v>
      </c>
      <c r="N2141" t="s">
        <v>60</v>
      </c>
      <c r="O2141">
        <v>3</v>
      </c>
      <c r="P2141" t="s">
        <v>571</v>
      </c>
      <c r="Q2141" t="s">
        <v>49</v>
      </c>
      <c r="R2141" t="s">
        <v>18</v>
      </c>
      <c r="S2141" t="s">
        <v>53</v>
      </c>
      <c r="U2141" t="s">
        <v>51</v>
      </c>
      <c r="V2141" t="s">
        <v>51</v>
      </c>
      <c r="W2141" s="92"/>
      <c r="X2141" s="92">
        <v>53.4</v>
      </c>
      <c r="Y2141" s="93"/>
      <c r="Z2141" s="93"/>
      <c r="AB2141" s="266">
        <v>43965</v>
      </c>
      <c r="AC2141" s="266">
        <v>43977</v>
      </c>
      <c r="AD2141" t="s">
        <v>54</v>
      </c>
      <c r="AF2141" t="s">
        <v>55</v>
      </c>
      <c r="AG2141" t="s">
        <v>1985</v>
      </c>
      <c r="AH2141" t="s">
        <v>57</v>
      </c>
      <c r="AI2141" t="s">
        <v>88</v>
      </c>
      <c r="AJ2141" s="266">
        <v>43977</v>
      </c>
      <c r="AK2141" s="266">
        <v>44926</v>
      </c>
      <c r="AL2141" s="266">
        <v>44938</v>
      </c>
    </row>
    <row r="2142" spans="1:38">
      <c r="A2142" t="s">
        <v>38</v>
      </c>
      <c r="B2142" t="s">
        <v>39</v>
      </c>
      <c r="C2142" t="s">
        <v>40</v>
      </c>
      <c r="D2142" t="s">
        <v>41</v>
      </c>
      <c r="E2142" t="s">
        <v>1601</v>
      </c>
      <c r="F2142" t="s">
        <v>1602</v>
      </c>
      <c r="G2142" t="s">
        <v>44</v>
      </c>
      <c r="H2142" s="266">
        <v>43709</v>
      </c>
      <c r="I2142" s="266">
        <v>44834</v>
      </c>
      <c r="J2142" s="266">
        <v>44834</v>
      </c>
      <c r="K2142" t="s">
        <v>45</v>
      </c>
      <c r="L2142" t="s">
        <v>46</v>
      </c>
      <c r="M2142" t="s">
        <v>1042</v>
      </c>
      <c r="N2142" t="s">
        <v>60</v>
      </c>
      <c r="O2142">
        <v>3</v>
      </c>
      <c r="P2142" t="s">
        <v>572</v>
      </c>
      <c r="Q2142" t="s">
        <v>49</v>
      </c>
      <c r="R2142" t="s">
        <v>18</v>
      </c>
      <c r="S2142" t="s">
        <v>53</v>
      </c>
      <c r="U2142" t="s">
        <v>51</v>
      </c>
      <c r="V2142" t="s">
        <v>51</v>
      </c>
      <c r="W2142" s="92"/>
      <c r="X2142" s="92">
        <v>62.9</v>
      </c>
      <c r="Y2142" s="93"/>
      <c r="Z2142" s="93"/>
      <c r="AB2142" s="266">
        <v>43869</v>
      </c>
      <c r="AC2142" s="266">
        <v>43878</v>
      </c>
      <c r="AD2142" t="s">
        <v>54</v>
      </c>
      <c r="AF2142" t="s">
        <v>55</v>
      </c>
      <c r="AG2142" t="s">
        <v>1986</v>
      </c>
      <c r="AJ2142" s="266"/>
      <c r="AK2142" s="266">
        <v>44926</v>
      </c>
      <c r="AL2142" s="266">
        <v>44938</v>
      </c>
    </row>
    <row r="2143" spans="1:38">
      <c r="A2143" t="s">
        <v>38</v>
      </c>
      <c r="B2143" t="s">
        <v>39</v>
      </c>
      <c r="C2143" t="s">
        <v>40</v>
      </c>
      <c r="D2143" t="s">
        <v>41</v>
      </c>
      <c r="E2143" t="s">
        <v>1601</v>
      </c>
      <c r="F2143" t="s">
        <v>1602</v>
      </c>
      <c r="G2143" t="s">
        <v>44</v>
      </c>
      <c r="H2143" s="266">
        <v>43709</v>
      </c>
      <c r="I2143" s="266">
        <v>44834</v>
      </c>
      <c r="J2143" s="266">
        <v>44834</v>
      </c>
      <c r="K2143" t="s">
        <v>45</v>
      </c>
      <c r="L2143" t="s">
        <v>46</v>
      </c>
      <c r="M2143" t="s">
        <v>1042</v>
      </c>
      <c r="N2143" t="s">
        <v>60</v>
      </c>
      <c r="O2143">
        <v>3</v>
      </c>
      <c r="P2143" t="s">
        <v>573</v>
      </c>
      <c r="Q2143" t="s">
        <v>49</v>
      </c>
      <c r="R2143" t="s">
        <v>18</v>
      </c>
      <c r="S2143" t="s">
        <v>53</v>
      </c>
      <c r="T2143" t="s">
        <v>48</v>
      </c>
      <c r="U2143" t="s">
        <v>48</v>
      </c>
      <c r="V2143" t="s">
        <v>48</v>
      </c>
      <c r="W2143" s="92">
        <v>36.8</v>
      </c>
      <c r="X2143" s="92">
        <v>36</v>
      </c>
      <c r="Y2143" s="93">
        <v>3142720</v>
      </c>
      <c r="Z2143" s="93">
        <v>85400</v>
      </c>
      <c r="AA2143" t="s">
        <v>61</v>
      </c>
      <c r="AB2143" s="266">
        <v>44300</v>
      </c>
      <c r="AC2143" s="266">
        <v>44309</v>
      </c>
      <c r="AD2143" t="s">
        <v>54</v>
      </c>
      <c r="AF2143" t="s">
        <v>55</v>
      </c>
      <c r="AG2143" t="s">
        <v>1987</v>
      </c>
      <c r="AJ2143" s="266"/>
      <c r="AK2143" s="266">
        <v>44926</v>
      </c>
      <c r="AL2143" s="266">
        <v>44938</v>
      </c>
    </row>
    <row r="2144" spans="1:38">
      <c r="A2144" t="s">
        <v>38</v>
      </c>
      <c r="B2144" t="s">
        <v>39</v>
      </c>
      <c r="C2144" t="s">
        <v>40</v>
      </c>
      <c r="D2144" t="s">
        <v>41</v>
      </c>
      <c r="E2144" t="s">
        <v>1601</v>
      </c>
      <c r="F2144" t="s">
        <v>1602</v>
      </c>
      <c r="G2144" t="s">
        <v>44</v>
      </c>
      <c r="H2144" s="266">
        <v>43709</v>
      </c>
      <c r="I2144" s="266">
        <v>44834</v>
      </c>
      <c r="J2144" s="266">
        <v>44834</v>
      </c>
      <c r="K2144" t="s">
        <v>45</v>
      </c>
      <c r="L2144" t="s">
        <v>46</v>
      </c>
      <c r="M2144" t="s">
        <v>1042</v>
      </c>
      <c r="N2144" t="s">
        <v>60</v>
      </c>
      <c r="O2144">
        <v>4</v>
      </c>
      <c r="P2144" t="s">
        <v>574</v>
      </c>
      <c r="Q2144" t="s">
        <v>49</v>
      </c>
      <c r="R2144" t="s">
        <v>18</v>
      </c>
      <c r="S2144" t="s">
        <v>53</v>
      </c>
      <c r="U2144" t="s">
        <v>51</v>
      </c>
      <c r="V2144" t="s">
        <v>51</v>
      </c>
      <c r="W2144" s="92"/>
      <c r="X2144" s="92">
        <v>49.7</v>
      </c>
      <c r="Y2144" s="93"/>
      <c r="Z2144" s="93"/>
      <c r="AB2144" s="266">
        <v>43895</v>
      </c>
      <c r="AC2144" s="266">
        <v>43921</v>
      </c>
      <c r="AD2144" t="s">
        <v>54</v>
      </c>
      <c r="AF2144" t="s">
        <v>55</v>
      </c>
      <c r="AG2144" t="s">
        <v>1988</v>
      </c>
      <c r="AH2144" t="s">
        <v>57</v>
      </c>
      <c r="AI2144" t="s">
        <v>88</v>
      </c>
      <c r="AJ2144" s="266">
        <v>43921</v>
      </c>
      <c r="AK2144" s="266">
        <v>44926</v>
      </c>
      <c r="AL2144" s="266">
        <v>44938</v>
      </c>
    </row>
    <row r="2145" spans="1:38">
      <c r="A2145" t="s">
        <v>38</v>
      </c>
      <c r="B2145" t="s">
        <v>39</v>
      </c>
      <c r="C2145" t="s">
        <v>40</v>
      </c>
      <c r="D2145" t="s">
        <v>41</v>
      </c>
      <c r="E2145" t="s">
        <v>1601</v>
      </c>
      <c r="F2145" t="s">
        <v>1602</v>
      </c>
      <c r="G2145" t="s">
        <v>44</v>
      </c>
      <c r="H2145" s="266">
        <v>43709</v>
      </c>
      <c r="I2145" s="266">
        <v>44834</v>
      </c>
      <c r="J2145" s="266">
        <v>44834</v>
      </c>
      <c r="K2145" t="s">
        <v>45</v>
      </c>
      <c r="L2145" t="s">
        <v>46</v>
      </c>
      <c r="M2145" t="s">
        <v>1042</v>
      </c>
      <c r="N2145" t="s">
        <v>60</v>
      </c>
      <c r="O2145">
        <v>4</v>
      </c>
      <c r="P2145" t="s">
        <v>576</v>
      </c>
      <c r="Q2145" t="s">
        <v>49</v>
      </c>
      <c r="R2145" t="s">
        <v>18</v>
      </c>
      <c r="S2145" t="s">
        <v>53</v>
      </c>
      <c r="U2145" t="s">
        <v>48</v>
      </c>
      <c r="V2145" t="s">
        <v>70</v>
      </c>
      <c r="W2145" s="92"/>
      <c r="X2145" s="92">
        <v>19.6</v>
      </c>
      <c r="Y2145" s="93"/>
      <c r="Z2145" s="93"/>
      <c r="AB2145" s="266">
        <v>44041</v>
      </c>
      <c r="AC2145" s="266">
        <v>44061</v>
      </c>
      <c r="AD2145" t="s">
        <v>54</v>
      </c>
      <c r="AF2145" t="s">
        <v>55</v>
      </c>
      <c r="AG2145" t="s">
        <v>1989</v>
      </c>
      <c r="AH2145" t="s">
        <v>57</v>
      </c>
      <c r="AI2145" t="s">
        <v>78</v>
      </c>
      <c r="AJ2145" s="266">
        <v>44061</v>
      </c>
      <c r="AK2145" s="266">
        <v>44926</v>
      </c>
      <c r="AL2145" s="266">
        <v>44938</v>
      </c>
    </row>
    <row r="2146" spans="1:38">
      <c r="A2146" t="s">
        <v>38</v>
      </c>
      <c r="B2146" t="s">
        <v>39</v>
      </c>
      <c r="C2146" t="s">
        <v>40</v>
      </c>
      <c r="D2146" t="s">
        <v>41</v>
      </c>
      <c r="E2146" t="s">
        <v>1601</v>
      </c>
      <c r="F2146" t="s">
        <v>1602</v>
      </c>
      <c r="G2146" t="s">
        <v>44</v>
      </c>
      <c r="H2146" s="266">
        <v>43709</v>
      </c>
      <c r="I2146" s="266">
        <v>44834</v>
      </c>
      <c r="J2146" s="266">
        <v>44834</v>
      </c>
      <c r="K2146" t="s">
        <v>45</v>
      </c>
      <c r="L2146" t="s">
        <v>46</v>
      </c>
      <c r="M2146" t="s">
        <v>1042</v>
      </c>
      <c r="N2146" t="s">
        <v>60</v>
      </c>
      <c r="O2146">
        <v>4</v>
      </c>
      <c r="P2146" t="s">
        <v>577</v>
      </c>
      <c r="Q2146" t="s">
        <v>49</v>
      </c>
      <c r="R2146" t="s">
        <v>18</v>
      </c>
      <c r="S2146" t="s">
        <v>53</v>
      </c>
      <c r="U2146" t="s">
        <v>60</v>
      </c>
      <c r="V2146" t="s">
        <v>60</v>
      </c>
      <c r="W2146" s="92"/>
      <c r="X2146" s="92">
        <v>83</v>
      </c>
      <c r="Y2146" s="93"/>
      <c r="Z2146" s="93"/>
      <c r="AB2146" s="266">
        <v>43760</v>
      </c>
      <c r="AC2146" s="266">
        <v>43775</v>
      </c>
      <c r="AD2146" t="s">
        <v>54</v>
      </c>
      <c r="AF2146" t="s">
        <v>55</v>
      </c>
      <c r="AG2146" t="s">
        <v>1990</v>
      </c>
      <c r="AJ2146" s="266"/>
      <c r="AK2146" s="266">
        <v>44926</v>
      </c>
      <c r="AL2146" s="266">
        <v>44938</v>
      </c>
    </row>
    <row r="2147" spans="1:38">
      <c r="A2147" t="s">
        <v>38</v>
      </c>
      <c r="B2147" t="s">
        <v>39</v>
      </c>
      <c r="C2147" t="s">
        <v>40</v>
      </c>
      <c r="D2147" t="s">
        <v>41</v>
      </c>
      <c r="E2147" t="s">
        <v>1601</v>
      </c>
      <c r="F2147" t="s">
        <v>1602</v>
      </c>
      <c r="G2147" t="s">
        <v>44</v>
      </c>
      <c r="H2147" s="266">
        <v>43709</v>
      </c>
      <c r="I2147" s="266">
        <v>44834</v>
      </c>
      <c r="J2147" s="266">
        <v>44834</v>
      </c>
      <c r="K2147" t="s">
        <v>45</v>
      </c>
      <c r="L2147" t="s">
        <v>46</v>
      </c>
      <c r="M2147" t="s">
        <v>1042</v>
      </c>
      <c r="N2147" t="s">
        <v>60</v>
      </c>
      <c r="O2147">
        <v>4</v>
      </c>
      <c r="P2147" t="s">
        <v>578</v>
      </c>
      <c r="Q2147" t="s">
        <v>49</v>
      </c>
      <c r="R2147" t="s">
        <v>18</v>
      </c>
      <c r="S2147" t="s">
        <v>53</v>
      </c>
      <c r="U2147" t="s">
        <v>48</v>
      </c>
      <c r="V2147" t="s">
        <v>70</v>
      </c>
      <c r="W2147" s="92"/>
      <c r="X2147" s="92">
        <v>39.6</v>
      </c>
      <c r="Y2147" s="93"/>
      <c r="Z2147" s="93"/>
      <c r="AB2147" s="266">
        <v>43891</v>
      </c>
      <c r="AC2147" s="266">
        <v>43896</v>
      </c>
      <c r="AD2147" t="s">
        <v>54</v>
      </c>
      <c r="AF2147" t="s">
        <v>55</v>
      </c>
      <c r="AG2147" t="s">
        <v>1991</v>
      </c>
      <c r="AJ2147" s="266"/>
      <c r="AK2147" s="266">
        <v>44926</v>
      </c>
      <c r="AL2147" s="266">
        <v>44938</v>
      </c>
    </row>
    <row r="2148" spans="1:38">
      <c r="A2148" t="s">
        <v>38</v>
      </c>
      <c r="B2148" t="s">
        <v>39</v>
      </c>
      <c r="C2148" t="s">
        <v>40</v>
      </c>
      <c r="D2148" t="s">
        <v>41</v>
      </c>
      <c r="E2148" t="s">
        <v>1601</v>
      </c>
      <c r="F2148" t="s">
        <v>1602</v>
      </c>
      <c r="G2148" t="s">
        <v>44</v>
      </c>
      <c r="H2148" s="266">
        <v>43709</v>
      </c>
      <c r="I2148" s="266">
        <v>44834</v>
      </c>
      <c r="J2148" s="266">
        <v>44834</v>
      </c>
      <c r="K2148" t="s">
        <v>45</v>
      </c>
      <c r="L2148" t="s">
        <v>46</v>
      </c>
      <c r="M2148" t="s">
        <v>1042</v>
      </c>
      <c r="N2148" t="s">
        <v>60</v>
      </c>
      <c r="O2148">
        <v>4</v>
      </c>
      <c r="P2148" t="s">
        <v>579</v>
      </c>
      <c r="Q2148" t="s">
        <v>49</v>
      </c>
      <c r="R2148" t="s">
        <v>59</v>
      </c>
      <c r="S2148" t="s">
        <v>50</v>
      </c>
      <c r="T2148" t="s">
        <v>48</v>
      </c>
      <c r="U2148" t="s">
        <v>48</v>
      </c>
      <c r="V2148" t="s">
        <v>48</v>
      </c>
      <c r="W2148" s="92">
        <v>42</v>
      </c>
      <c r="X2148" s="92">
        <v>41</v>
      </c>
      <c r="Y2148" s="93">
        <v>5002200</v>
      </c>
      <c r="Z2148" s="93">
        <v>119100</v>
      </c>
      <c r="AA2148" t="s">
        <v>61</v>
      </c>
      <c r="AB2148" s="266"/>
      <c r="AC2148" s="266"/>
      <c r="AJ2148" s="266"/>
      <c r="AK2148" s="266"/>
      <c r="AL2148" s="266">
        <v>44938</v>
      </c>
    </row>
    <row r="2149" spans="1:38">
      <c r="A2149" t="s">
        <v>38</v>
      </c>
      <c r="B2149" t="s">
        <v>39</v>
      </c>
      <c r="C2149" t="s">
        <v>40</v>
      </c>
      <c r="D2149" t="s">
        <v>41</v>
      </c>
      <c r="E2149" t="s">
        <v>1601</v>
      </c>
      <c r="F2149" t="s">
        <v>1602</v>
      </c>
      <c r="G2149" t="s">
        <v>44</v>
      </c>
      <c r="H2149" s="266">
        <v>43709</v>
      </c>
      <c r="I2149" s="266">
        <v>44834</v>
      </c>
      <c r="J2149" s="266">
        <v>44834</v>
      </c>
      <c r="K2149" t="s">
        <v>45</v>
      </c>
      <c r="L2149" t="s">
        <v>46</v>
      </c>
      <c r="M2149" t="s">
        <v>1042</v>
      </c>
      <c r="N2149" t="s">
        <v>60</v>
      </c>
      <c r="O2149">
        <v>4</v>
      </c>
      <c r="P2149" t="s">
        <v>581</v>
      </c>
      <c r="Q2149" t="s">
        <v>49</v>
      </c>
      <c r="R2149" t="s">
        <v>59</v>
      </c>
      <c r="S2149" t="s">
        <v>50</v>
      </c>
      <c r="T2149" t="s">
        <v>48</v>
      </c>
      <c r="U2149" t="s">
        <v>48</v>
      </c>
      <c r="V2149" t="s">
        <v>70</v>
      </c>
      <c r="W2149" s="92">
        <v>40.5</v>
      </c>
      <c r="X2149" s="92">
        <v>39.6</v>
      </c>
      <c r="Y2149" s="93">
        <v>4839750</v>
      </c>
      <c r="Z2149" s="93">
        <v>119500</v>
      </c>
      <c r="AA2149" t="s">
        <v>61</v>
      </c>
      <c r="AB2149" s="266"/>
      <c r="AC2149" s="266"/>
      <c r="AJ2149" s="266"/>
      <c r="AK2149" s="266"/>
      <c r="AL2149" s="266">
        <v>44938</v>
      </c>
    </row>
    <row r="2150" spans="1:38">
      <c r="A2150" t="s">
        <v>38</v>
      </c>
      <c r="B2150" t="s">
        <v>39</v>
      </c>
      <c r="C2150" t="s">
        <v>40</v>
      </c>
      <c r="D2150" t="s">
        <v>41</v>
      </c>
      <c r="E2150" t="s">
        <v>1601</v>
      </c>
      <c r="F2150" t="s">
        <v>1602</v>
      </c>
      <c r="G2150" t="s">
        <v>44</v>
      </c>
      <c r="H2150" s="266">
        <v>43709</v>
      </c>
      <c r="I2150" s="266">
        <v>44834</v>
      </c>
      <c r="J2150" s="266">
        <v>44834</v>
      </c>
      <c r="K2150" t="s">
        <v>45</v>
      </c>
      <c r="L2150" t="s">
        <v>46</v>
      </c>
      <c r="M2150" t="s">
        <v>1042</v>
      </c>
      <c r="N2150" t="s">
        <v>60</v>
      </c>
      <c r="O2150">
        <v>4</v>
      </c>
      <c r="P2150" t="s">
        <v>582</v>
      </c>
      <c r="Q2150" t="s">
        <v>49</v>
      </c>
      <c r="R2150" t="s">
        <v>18</v>
      </c>
      <c r="S2150" t="s">
        <v>53</v>
      </c>
      <c r="T2150" t="s">
        <v>51</v>
      </c>
      <c r="U2150" t="s">
        <v>51</v>
      </c>
      <c r="V2150" t="s">
        <v>51</v>
      </c>
      <c r="W2150" s="92">
        <v>54.6</v>
      </c>
      <c r="X2150" s="92">
        <v>53.4</v>
      </c>
      <c r="Y2150" s="93">
        <v>5885880</v>
      </c>
      <c r="Z2150" s="93">
        <v>107800</v>
      </c>
      <c r="AA2150" t="s">
        <v>61</v>
      </c>
      <c r="AB2150" s="266">
        <v>44224</v>
      </c>
      <c r="AC2150" s="266">
        <v>44260</v>
      </c>
      <c r="AD2150" t="s">
        <v>90</v>
      </c>
      <c r="AF2150" t="s">
        <v>91</v>
      </c>
      <c r="AG2150" t="s">
        <v>1992</v>
      </c>
      <c r="AJ2150" s="266"/>
      <c r="AK2150" s="266">
        <v>44926</v>
      </c>
      <c r="AL2150" s="266">
        <v>44938</v>
      </c>
    </row>
    <row r="2151" spans="1:38">
      <c r="A2151" t="s">
        <v>38</v>
      </c>
      <c r="B2151" t="s">
        <v>39</v>
      </c>
      <c r="C2151" t="s">
        <v>40</v>
      </c>
      <c r="D2151" t="s">
        <v>41</v>
      </c>
      <c r="E2151" t="s">
        <v>1601</v>
      </c>
      <c r="F2151" t="s">
        <v>1602</v>
      </c>
      <c r="G2151" t="s">
        <v>44</v>
      </c>
      <c r="H2151" s="266">
        <v>43709</v>
      </c>
      <c r="I2151" s="266">
        <v>44834</v>
      </c>
      <c r="J2151" s="266">
        <v>44834</v>
      </c>
      <c r="K2151" t="s">
        <v>45</v>
      </c>
      <c r="L2151" t="s">
        <v>46</v>
      </c>
      <c r="M2151" t="s">
        <v>1042</v>
      </c>
      <c r="N2151" t="s">
        <v>60</v>
      </c>
      <c r="O2151">
        <v>4</v>
      </c>
      <c r="P2151" t="s">
        <v>583</v>
      </c>
      <c r="Q2151" t="s">
        <v>49</v>
      </c>
      <c r="R2151" t="s">
        <v>59</v>
      </c>
      <c r="S2151" t="s">
        <v>50</v>
      </c>
      <c r="T2151" t="s">
        <v>51</v>
      </c>
      <c r="U2151" t="s">
        <v>51</v>
      </c>
      <c r="V2151" t="s">
        <v>51</v>
      </c>
      <c r="W2151" s="92">
        <v>64.5</v>
      </c>
      <c r="X2151" s="92">
        <v>62.9</v>
      </c>
      <c r="Y2151" s="93">
        <v>6424200</v>
      </c>
      <c r="Z2151" s="93">
        <v>99600</v>
      </c>
      <c r="AA2151" t="s">
        <v>61</v>
      </c>
      <c r="AB2151" s="266"/>
      <c r="AC2151" s="266"/>
      <c r="AJ2151" s="266"/>
      <c r="AK2151" s="266"/>
      <c r="AL2151" s="266">
        <v>44938</v>
      </c>
    </row>
    <row r="2152" spans="1:38">
      <c r="A2152" t="s">
        <v>38</v>
      </c>
      <c r="B2152" t="s">
        <v>39</v>
      </c>
      <c r="C2152" t="s">
        <v>40</v>
      </c>
      <c r="D2152" t="s">
        <v>41</v>
      </c>
      <c r="E2152" t="s">
        <v>1601</v>
      </c>
      <c r="F2152" t="s">
        <v>1602</v>
      </c>
      <c r="G2152" t="s">
        <v>44</v>
      </c>
      <c r="H2152" s="266">
        <v>43709</v>
      </c>
      <c r="I2152" s="266">
        <v>44834</v>
      </c>
      <c r="J2152" s="266">
        <v>44834</v>
      </c>
      <c r="K2152" t="s">
        <v>45</v>
      </c>
      <c r="L2152" t="s">
        <v>46</v>
      </c>
      <c r="M2152" t="s">
        <v>1042</v>
      </c>
      <c r="N2152" t="s">
        <v>60</v>
      </c>
      <c r="O2152">
        <v>4</v>
      </c>
      <c r="P2152" t="s">
        <v>584</v>
      </c>
      <c r="Q2152" t="s">
        <v>49</v>
      </c>
      <c r="R2152" t="s">
        <v>59</v>
      </c>
      <c r="S2152" t="s">
        <v>50</v>
      </c>
      <c r="T2152" t="s">
        <v>48</v>
      </c>
      <c r="U2152" t="s">
        <v>48</v>
      </c>
      <c r="V2152" t="s">
        <v>48</v>
      </c>
      <c r="W2152" s="92">
        <v>36.8</v>
      </c>
      <c r="X2152" s="92">
        <v>36</v>
      </c>
      <c r="Y2152" s="93">
        <v>4743520</v>
      </c>
      <c r="Z2152" s="93">
        <v>128900</v>
      </c>
      <c r="AA2152" t="s">
        <v>61</v>
      </c>
      <c r="AB2152" s="266"/>
      <c r="AC2152" s="266"/>
      <c r="AJ2152" s="266"/>
      <c r="AK2152" s="266"/>
      <c r="AL2152" s="266">
        <v>44938</v>
      </c>
    </row>
    <row r="2153" spans="1:38">
      <c r="A2153" t="s">
        <v>38</v>
      </c>
      <c r="B2153" t="s">
        <v>39</v>
      </c>
      <c r="C2153" t="s">
        <v>40</v>
      </c>
      <c r="D2153" t="s">
        <v>41</v>
      </c>
      <c r="E2153" t="s">
        <v>1601</v>
      </c>
      <c r="F2153" t="s">
        <v>1602</v>
      </c>
      <c r="G2153" t="s">
        <v>44</v>
      </c>
      <c r="H2153" s="266">
        <v>43709</v>
      </c>
      <c r="I2153" s="266">
        <v>44834</v>
      </c>
      <c r="J2153" s="266">
        <v>44834</v>
      </c>
      <c r="K2153" t="s">
        <v>45</v>
      </c>
      <c r="L2153" t="s">
        <v>46</v>
      </c>
      <c r="M2153" t="s">
        <v>1042</v>
      </c>
      <c r="N2153" t="s">
        <v>60</v>
      </c>
      <c r="O2153">
        <v>5</v>
      </c>
      <c r="P2153" t="s">
        <v>585</v>
      </c>
      <c r="Q2153" t="s">
        <v>49</v>
      </c>
      <c r="R2153" t="s">
        <v>18</v>
      </c>
      <c r="S2153" t="s">
        <v>53</v>
      </c>
      <c r="T2153" t="s">
        <v>51</v>
      </c>
      <c r="U2153" t="s">
        <v>51</v>
      </c>
      <c r="V2153" t="s">
        <v>51</v>
      </c>
      <c r="W2153" s="92">
        <v>50.8</v>
      </c>
      <c r="X2153" s="92">
        <v>49.7</v>
      </c>
      <c r="Y2153" s="93">
        <v>3937000</v>
      </c>
      <c r="Z2153" s="93">
        <v>77500</v>
      </c>
      <c r="AA2153" t="s">
        <v>61</v>
      </c>
      <c r="AB2153" s="266">
        <v>44159</v>
      </c>
      <c r="AC2153" s="266">
        <v>44168</v>
      </c>
      <c r="AD2153" t="s">
        <v>54</v>
      </c>
      <c r="AF2153" t="s">
        <v>55</v>
      </c>
      <c r="AG2153" t="s">
        <v>1993</v>
      </c>
      <c r="AH2153" t="s">
        <v>57</v>
      </c>
      <c r="AI2153" t="s">
        <v>78</v>
      </c>
      <c r="AJ2153" s="266">
        <v>44168</v>
      </c>
      <c r="AK2153" s="266">
        <v>44926</v>
      </c>
      <c r="AL2153" s="266">
        <v>44938</v>
      </c>
    </row>
    <row r="2154" spans="1:38">
      <c r="A2154" t="s">
        <v>38</v>
      </c>
      <c r="B2154" t="s">
        <v>39</v>
      </c>
      <c r="C2154" t="s">
        <v>40</v>
      </c>
      <c r="D2154" t="s">
        <v>41</v>
      </c>
      <c r="E2154" t="s">
        <v>1601</v>
      </c>
      <c r="F2154" t="s">
        <v>1602</v>
      </c>
      <c r="G2154" t="s">
        <v>44</v>
      </c>
      <c r="H2154" s="266">
        <v>43709</v>
      </c>
      <c r="I2154" s="266">
        <v>44834</v>
      </c>
      <c r="J2154" s="266">
        <v>44834</v>
      </c>
      <c r="K2154" t="s">
        <v>45</v>
      </c>
      <c r="L2154" t="s">
        <v>46</v>
      </c>
      <c r="M2154" t="s">
        <v>1042</v>
      </c>
      <c r="N2154" t="s">
        <v>60</v>
      </c>
      <c r="O2154">
        <v>5</v>
      </c>
      <c r="P2154" t="s">
        <v>587</v>
      </c>
      <c r="Q2154" t="s">
        <v>49</v>
      </c>
      <c r="R2154" t="s">
        <v>18</v>
      </c>
      <c r="S2154" t="s">
        <v>53</v>
      </c>
      <c r="T2154" t="s">
        <v>70</v>
      </c>
      <c r="U2154" t="s">
        <v>48</v>
      </c>
      <c r="V2154" t="s">
        <v>70</v>
      </c>
      <c r="W2154" s="92">
        <v>20.1</v>
      </c>
      <c r="X2154" s="92">
        <v>19.6</v>
      </c>
      <c r="Y2154" s="93">
        <v>2357730</v>
      </c>
      <c r="Z2154" s="93">
        <v>117300</v>
      </c>
      <c r="AA2154" t="s">
        <v>61</v>
      </c>
      <c r="AB2154" s="266">
        <v>44209</v>
      </c>
      <c r="AC2154" s="266">
        <v>44228</v>
      </c>
      <c r="AD2154" t="s">
        <v>54</v>
      </c>
      <c r="AF2154" t="s">
        <v>55</v>
      </c>
      <c r="AG2154" t="s">
        <v>1994</v>
      </c>
      <c r="AJ2154" s="266"/>
      <c r="AK2154" s="266">
        <v>44926</v>
      </c>
      <c r="AL2154" s="266">
        <v>44938</v>
      </c>
    </row>
    <row r="2155" spans="1:38">
      <c r="A2155" t="s">
        <v>38</v>
      </c>
      <c r="B2155" t="s">
        <v>39</v>
      </c>
      <c r="C2155" t="s">
        <v>40</v>
      </c>
      <c r="D2155" t="s">
        <v>41</v>
      </c>
      <c r="E2155" t="s">
        <v>1601</v>
      </c>
      <c r="F2155" t="s">
        <v>1602</v>
      </c>
      <c r="G2155" t="s">
        <v>44</v>
      </c>
      <c r="H2155" s="266">
        <v>43709</v>
      </c>
      <c r="I2155" s="266">
        <v>44834</v>
      </c>
      <c r="J2155" s="266">
        <v>44834</v>
      </c>
      <c r="K2155" t="s">
        <v>45</v>
      </c>
      <c r="L2155" t="s">
        <v>46</v>
      </c>
      <c r="M2155" t="s">
        <v>1042</v>
      </c>
      <c r="N2155" t="s">
        <v>60</v>
      </c>
      <c r="O2155">
        <v>5</v>
      </c>
      <c r="P2155" t="s">
        <v>588</v>
      </c>
      <c r="Q2155" t="s">
        <v>49</v>
      </c>
      <c r="R2155" t="s">
        <v>18</v>
      </c>
      <c r="S2155" t="s">
        <v>53</v>
      </c>
      <c r="T2155" t="s">
        <v>60</v>
      </c>
      <c r="U2155" t="s">
        <v>60</v>
      </c>
      <c r="V2155" t="s">
        <v>60</v>
      </c>
      <c r="W2155" s="92">
        <v>85.3</v>
      </c>
      <c r="X2155" s="92">
        <v>83</v>
      </c>
      <c r="Y2155" s="93">
        <v>5621270</v>
      </c>
      <c r="Z2155" s="93">
        <v>65900</v>
      </c>
      <c r="AA2155" t="s">
        <v>61</v>
      </c>
      <c r="AB2155" s="266">
        <v>44242</v>
      </c>
      <c r="AC2155" s="266">
        <v>44259</v>
      </c>
      <c r="AD2155" t="s">
        <v>54</v>
      </c>
      <c r="AF2155" t="s">
        <v>55</v>
      </c>
      <c r="AG2155" t="s">
        <v>1995</v>
      </c>
      <c r="AH2155" t="s">
        <v>57</v>
      </c>
      <c r="AI2155" t="s">
        <v>105</v>
      </c>
      <c r="AJ2155" s="266">
        <v>44259</v>
      </c>
      <c r="AK2155" s="266">
        <v>44926</v>
      </c>
      <c r="AL2155" s="266">
        <v>44938</v>
      </c>
    </row>
    <row r="2156" spans="1:38">
      <c r="A2156" t="s">
        <v>38</v>
      </c>
      <c r="B2156" t="s">
        <v>39</v>
      </c>
      <c r="C2156" t="s">
        <v>40</v>
      </c>
      <c r="D2156" t="s">
        <v>41</v>
      </c>
      <c r="E2156" t="s">
        <v>1601</v>
      </c>
      <c r="F2156" t="s">
        <v>1602</v>
      </c>
      <c r="G2156" t="s">
        <v>44</v>
      </c>
      <c r="H2156" s="266">
        <v>43709</v>
      </c>
      <c r="I2156" s="266">
        <v>44834</v>
      </c>
      <c r="J2156" s="266">
        <v>44834</v>
      </c>
      <c r="K2156" t="s">
        <v>45</v>
      </c>
      <c r="L2156" t="s">
        <v>46</v>
      </c>
      <c r="M2156" t="s">
        <v>1042</v>
      </c>
      <c r="N2156" t="s">
        <v>60</v>
      </c>
      <c r="O2156">
        <v>5</v>
      </c>
      <c r="P2156" t="s">
        <v>589</v>
      </c>
      <c r="Q2156" t="s">
        <v>49</v>
      </c>
      <c r="R2156" t="s">
        <v>18</v>
      </c>
      <c r="S2156" t="s">
        <v>53</v>
      </c>
      <c r="U2156" t="s">
        <v>48</v>
      </c>
      <c r="V2156" t="s">
        <v>70</v>
      </c>
      <c r="W2156" s="92"/>
      <c r="X2156" s="92">
        <v>39.6</v>
      </c>
      <c r="Y2156" s="93"/>
      <c r="Z2156" s="93"/>
      <c r="AB2156" s="266">
        <v>44042</v>
      </c>
      <c r="AC2156" s="266">
        <v>44064</v>
      </c>
      <c r="AD2156" t="s">
        <v>54</v>
      </c>
      <c r="AF2156" t="s">
        <v>55</v>
      </c>
      <c r="AG2156" t="s">
        <v>1996</v>
      </c>
      <c r="AJ2156" s="266"/>
      <c r="AK2156" s="266">
        <v>44926</v>
      </c>
      <c r="AL2156" s="266">
        <v>44938</v>
      </c>
    </row>
    <row r="2157" spans="1:38">
      <c r="A2157" t="s">
        <v>38</v>
      </c>
      <c r="B2157" t="s">
        <v>39</v>
      </c>
      <c r="C2157" t="s">
        <v>40</v>
      </c>
      <c r="D2157" t="s">
        <v>41</v>
      </c>
      <c r="E2157" t="s">
        <v>1601</v>
      </c>
      <c r="F2157" t="s">
        <v>1602</v>
      </c>
      <c r="G2157" t="s">
        <v>44</v>
      </c>
      <c r="H2157" s="266">
        <v>43709</v>
      </c>
      <c r="I2157" s="266">
        <v>44834</v>
      </c>
      <c r="J2157" s="266">
        <v>44834</v>
      </c>
      <c r="K2157" t="s">
        <v>45</v>
      </c>
      <c r="L2157" t="s">
        <v>46</v>
      </c>
      <c r="M2157" t="s">
        <v>1042</v>
      </c>
      <c r="N2157" t="s">
        <v>60</v>
      </c>
      <c r="O2157">
        <v>5</v>
      </c>
      <c r="P2157" t="s">
        <v>590</v>
      </c>
      <c r="Q2157" t="s">
        <v>49</v>
      </c>
      <c r="R2157" t="s">
        <v>18</v>
      </c>
      <c r="S2157" t="s">
        <v>53</v>
      </c>
      <c r="T2157" t="s">
        <v>48</v>
      </c>
      <c r="U2157" t="s">
        <v>48</v>
      </c>
      <c r="V2157" t="s">
        <v>48</v>
      </c>
      <c r="W2157" s="92">
        <v>42</v>
      </c>
      <c r="X2157" s="92">
        <v>41</v>
      </c>
      <c r="Y2157" s="93">
        <v>3364200</v>
      </c>
      <c r="Z2157" s="93">
        <v>80100</v>
      </c>
      <c r="AA2157" t="s">
        <v>61</v>
      </c>
      <c r="AB2157" s="266">
        <v>44137</v>
      </c>
      <c r="AC2157" s="266">
        <v>44153</v>
      </c>
      <c r="AD2157" t="s">
        <v>54</v>
      </c>
      <c r="AF2157" t="s">
        <v>55</v>
      </c>
      <c r="AG2157" t="s">
        <v>1997</v>
      </c>
      <c r="AH2157" t="s">
        <v>57</v>
      </c>
      <c r="AI2157" t="s">
        <v>88</v>
      </c>
      <c r="AJ2157" s="266">
        <v>44153</v>
      </c>
      <c r="AK2157" s="266">
        <v>44926</v>
      </c>
      <c r="AL2157" s="266">
        <v>44938</v>
      </c>
    </row>
    <row r="2158" spans="1:38">
      <c r="A2158" t="s">
        <v>38</v>
      </c>
      <c r="B2158" t="s">
        <v>39</v>
      </c>
      <c r="C2158" t="s">
        <v>40</v>
      </c>
      <c r="D2158" t="s">
        <v>41</v>
      </c>
      <c r="E2158" t="s">
        <v>1601</v>
      </c>
      <c r="F2158" t="s">
        <v>1602</v>
      </c>
      <c r="G2158" t="s">
        <v>44</v>
      </c>
      <c r="H2158" s="266">
        <v>43709</v>
      </c>
      <c r="I2158" s="266">
        <v>44834</v>
      </c>
      <c r="J2158" s="266">
        <v>44834</v>
      </c>
      <c r="K2158" t="s">
        <v>45</v>
      </c>
      <c r="L2158" t="s">
        <v>46</v>
      </c>
      <c r="M2158" t="s">
        <v>1042</v>
      </c>
      <c r="N2158" t="s">
        <v>60</v>
      </c>
      <c r="O2158">
        <v>5</v>
      </c>
      <c r="P2158" t="s">
        <v>591</v>
      </c>
      <c r="Q2158" t="s">
        <v>49</v>
      </c>
      <c r="R2158" t="s">
        <v>18</v>
      </c>
      <c r="S2158" t="s">
        <v>53</v>
      </c>
      <c r="U2158" t="s">
        <v>48</v>
      </c>
      <c r="V2158" t="s">
        <v>70</v>
      </c>
      <c r="W2158" s="92"/>
      <c r="X2158" s="92">
        <v>39.6</v>
      </c>
      <c r="Y2158" s="93"/>
      <c r="Z2158" s="93"/>
      <c r="AB2158" s="266">
        <v>44001</v>
      </c>
      <c r="AC2158" s="266">
        <v>44012</v>
      </c>
      <c r="AD2158" t="s">
        <v>54</v>
      </c>
      <c r="AF2158" t="s">
        <v>55</v>
      </c>
      <c r="AG2158" t="s">
        <v>1998</v>
      </c>
      <c r="AJ2158" s="266"/>
      <c r="AK2158" s="266">
        <v>44926</v>
      </c>
      <c r="AL2158" s="266">
        <v>44938</v>
      </c>
    </row>
    <row r="2159" spans="1:38">
      <c r="A2159" t="s">
        <v>38</v>
      </c>
      <c r="B2159" t="s">
        <v>39</v>
      </c>
      <c r="C2159" t="s">
        <v>40</v>
      </c>
      <c r="D2159" t="s">
        <v>41</v>
      </c>
      <c r="E2159" t="s">
        <v>1601</v>
      </c>
      <c r="F2159" t="s">
        <v>1602</v>
      </c>
      <c r="G2159" t="s">
        <v>44</v>
      </c>
      <c r="H2159" s="266">
        <v>43709</v>
      </c>
      <c r="I2159" s="266">
        <v>44834</v>
      </c>
      <c r="J2159" s="266">
        <v>44834</v>
      </c>
      <c r="K2159" t="s">
        <v>45</v>
      </c>
      <c r="L2159" t="s">
        <v>46</v>
      </c>
      <c r="M2159" t="s">
        <v>1042</v>
      </c>
      <c r="N2159" t="s">
        <v>60</v>
      </c>
      <c r="O2159">
        <v>5</v>
      </c>
      <c r="P2159" t="s">
        <v>592</v>
      </c>
      <c r="Q2159" t="s">
        <v>49</v>
      </c>
      <c r="R2159" t="s">
        <v>18</v>
      </c>
      <c r="S2159" t="s">
        <v>53</v>
      </c>
      <c r="U2159" t="s">
        <v>51</v>
      </c>
      <c r="V2159" t="s">
        <v>51</v>
      </c>
      <c r="W2159" s="92"/>
      <c r="X2159" s="92">
        <v>53.4</v>
      </c>
      <c r="Y2159" s="93">
        <v>3882180</v>
      </c>
      <c r="Z2159" s="93">
        <v>72700</v>
      </c>
      <c r="AA2159" t="s">
        <v>1052</v>
      </c>
      <c r="AB2159" s="266">
        <v>44099</v>
      </c>
      <c r="AC2159" s="266">
        <v>44120</v>
      </c>
      <c r="AD2159" t="s">
        <v>54</v>
      </c>
      <c r="AF2159" t="s">
        <v>55</v>
      </c>
      <c r="AG2159" t="s">
        <v>1999</v>
      </c>
      <c r="AJ2159" s="266"/>
      <c r="AK2159" s="266">
        <v>44926</v>
      </c>
      <c r="AL2159" s="266">
        <v>44938</v>
      </c>
    </row>
    <row r="2160" spans="1:38">
      <c r="A2160" t="s">
        <v>38</v>
      </c>
      <c r="B2160" t="s">
        <v>39</v>
      </c>
      <c r="C2160" t="s">
        <v>40</v>
      </c>
      <c r="D2160" t="s">
        <v>41</v>
      </c>
      <c r="E2160" t="s">
        <v>1601</v>
      </c>
      <c r="F2160" t="s">
        <v>1602</v>
      </c>
      <c r="G2160" t="s">
        <v>44</v>
      </c>
      <c r="H2160" s="266">
        <v>43709</v>
      </c>
      <c r="I2160" s="266">
        <v>44834</v>
      </c>
      <c r="J2160" s="266">
        <v>44834</v>
      </c>
      <c r="K2160" t="s">
        <v>45</v>
      </c>
      <c r="L2160" t="s">
        <v>46</v>
      </c>
      <c r="M2160" t="s">
        <v>1042</v>
      </c>
      <c r="N2160" t="s">
        <v>60</v>
      </c>
      <c r="O2160">
        <v>5</v>
      </c>
      <c r="P2160" t="s">
        <v>593</v>
      </c>
      <c r="Q2160" t="s">
        <v>49</v>
      </c>
      <c r="R2160" t="s">
        <v>18</v>
      </c>
      <c r="S2160" t="s">
        <v>53</v>
      </c>
      <c r="U2160" t="s">
        <v>51</v>
      </c>
      <c r="V2160" t="s">
        <v>51</v>
      </c>
      <c r="W2160" s="92"/>
      <c r="X2160" s="92">
        <v>62.9</v>
      </c>
      <c r="Y2160" s="93"/>
      <c r="Z2160" s="93"/>
      <c r="AB2160" s="266">
        <v>43970</v>
      </c>
      <c r="AC2160" s="266">
        <v>43977</v>
      </c>
      <c r="AD2160" t="s">
        <v>54</v>
      </c>
      <c r="AF2160" t="s">
        <v>55</v>
      </c>
      <c r="AG2160" t="s">
        <v>2000</v>
      </c>
      <c r="AH2160" t="s">
        <v>57</v>
      </c>
      <c r="AI2160" t="s">
        <v>78</v>
      </c>
      <c r="AJ2160" s="266">
        <v>43977</v>
      </c>
      <c r="AK2160" s="266">
        <v>44926</v>
      </c>
      <c r="AL2160" s="266">
        <v>44938</v>
      </c>
    </row>
    <row r="2161" spans="1:38">
      <c r="A2161" t="s">
        <v>38</v>
      </c>
      <c r="B2161" t="s">
        <v>39</v>
      </c>
      <c r="C2161" t="s">
        <v>40</v>
      </c>
      <c r="D2161" t="s">
        <v>41</v>
      </c>
      <c r="E2161" t="s">
        <v>1601</v>
      </c>
      <c r="F2161" t="s">
        <v>1602</v>
      </c>
      <c r="G2161" t="s">
        <v>44</v>
      </c>
      <c r="H2161" s="266">
        <v>43709</v>
      </c>
      <c r="I2161" s="266">
        <v>44834</v>
      </c>
      <c r="J2161" s="266">
        <v>44834</v>
      </c>
      <c r="K2161" t="s">
        <v>45</v>
      </c>
      <c r="L2161" t="s">
        <v>46</v>
      </c>
      <c r="M2161" t="s">
        <v>1042</v>
      </c>
      <c r="N2161" t="s">
        <v>60</v>
      </c>
      <c r="O2161">
        <v>5</v>
      </c>
      <c r="P2161" t="s">
        <v>594</v>
      </c>
      <c r="Q2161" t="s">
        <v>49</v>
      </c>
      <c r="R2161" t="s">
        <v>18</v>
      </c>
      <c r="S2161" t="s">
        <v>53</v>
      </c>
      <c r="U2161" t="s">
        <v>48</v>
      </c>
      <c r="V2161" t="s">
        <v>48</v>
      </c>
      <c r="W2161" s="92"/>
      <c r="X2161" s="92">
        <v>36</v>
      </c>
      <c r="Y2161" s="93"/>
      <c r="Z2161" s="93"/>
      <c r="AB2161" s="266">
        <v>44105</v>
      </c>
      <c r="AC2161" s="266">
        <v>44120</v>
      </c>
      <c r="AD2161" t="s">
        <v>54</v>
      </c>
      <c r="AF2161" t="s">
        <v>55</v>
      </c>
      <c r="AG2161" t="s">
        <v>2001</v>
      </c>
      <c r="AH2161" t="s">
        <v>57</v>
      </c>
      <c r="AI2161" t="s">
        <v>105</v>
      </c>
      <c r="AJ2161" s="266">
        <v>44120</v>
      </c>
      <c r="AK2161" s="266">
        <v>44926</v>
      </c>
      <c r="AL2161" s="266">
        <v>44938</v>
      </c>
    </row>
    <row r="2162" spans="1:38">
      <c r="A2162" t="s">
        <v>38</v>
      </c>
      <c r="B2162" t="s">
        <v>39</v>
      </c>
      <c r="C2162" t="s">
        <v>40</v>
      </c>
      <c r="D2162" t="s">
        <v>41</v>
      </c>
      <c r="E2162" t="s">
        <v>1601</v>
      </c>
      <c r="F2162" t="s">
        <v>1602</v>
      </c>
      <c r="G2162" t="s">
        <v>44</v>
      </c>
      <c r="H2162" s="266">
        <v>43709</v>
      </c>
      <c r="I2162" s="266">
        <v>44834</v>
      </c>
      <c r="J2162" s="266">
        <v>44834</v>
      </c>
      <c r="K2162" t="s">
        <v>45</v>
      </c>
      <c r="L2162" t="s">
        <v>46</v>
      </c>
      <c r="M2162" t="s">
        <v>1042</v>
      </c>
      <c r="N2162" t="s">
        <v>60</v>
      </c>
      <c r="O2162">
        <v>6</v>
      </c>
      <c r="P2162" t="s">
        <v>595</v>
      </c>
      <c r="Q2162" t="s">
        <v>49</v>
      </c>
      <c r="R2162" t="s">
        <v>18</v>
      </c>
      <c r="S2162" t="s">
        <v>53</v>
      </c>
      <c r="U2162" t="s">
        <v>51</v>
      </c>
      <c r="V2162" t="s">
        <v>51</v>
      </c>
      <c r="W2162" s="92"/>
      <c r="X2162" s="92">
        <v>49.7</v>
      </c>
      <c r="Y2162" s="93"/>
      <c r="Z2162" s="93"/>
      <c r="AB2162" s="266">
        <v>44043</v>
      </c>
      <c r="AC2162" s="266">
        <v>44068</v>
      </c>
      <c r="AD2162" t="s">
        <v>54</v>
      </c>
      <c r="AF2162" t="s">
        <v>55</v>
      </c>
      <c r="AG2162" t="s">
        <v>2002</v>
      </c>
      <c r="AH2162" t="s">
        <v>57</v>
      </c>
      <c r="AI2162" t="s">
        <v>73</v>
      </c>
      <c r="AJ2162" s="266">
        <v>44068</v>
      </c>
      <c r="AK2162" s="266">
        <v>44926</v>
      </c>
      <c r="AL2162" s="266">
        <v>44938</v>
      </c>
    </row>
    <row r="2163" spans="1:38">
      <c r="A2163" t="s">
        <v>38</v>
      </c>
      <c r="B2163" t="s">
        <v>39</v>
      </c>
      <c r="C2163" t="s">
        <v>40</v>
      </c>
      <c r="D2163" t="s">
        <v>41</v>
      </c>
      <c r="E2163" t="s">
        <v>1601</v>
      </c>
      <c r="F2163" t="s">
        <v>1602</v>
      </c>
      <c r="G2163" t="s">
        <v>44</v>
      </c>
      <c r="H2163" s="266">
        <v>43709</v>
      </c>
      <c r="I2163" s="266">
        <v>44834</v>
      </c>
      <c r="J2163" s="266">
        <v>44834</v>
      </c>
      <c r="K2163" t="s">
        <v>45</v>
      </c>
      <c r="L2163" t="s">
        <v>46</v>
      </c>
      <c r="M2163" t="s">
        <v>1042</v>
      </c>
      <c r="N2163" t="s">
        <v>60</v>
      </c>
      <c r="O2163">
        <v>6</v>
      </c>
      <c r="P2163" t="s">
        <v>597</v>
      </c>
      <c r="Q2163" t="s">
        <v>49</v>
      </c>
      <c r="R2163" t="s">
        <v>18</v>
      </c>
      <c r="S2163" t="s">
        <v>53</v>
      </c>
      <c r="T2163" t="s">
        <v>70</v>
      </c>
      <c r="U2163" t="s">
        <v>48</v>
      </c>
      <c r="V2163" t="s">
        <v>70</v>
      </c>
      <c r="W2163" s="92">
        <v>20.1</v>
      </c>
      <c r="X2163" s="92">
        <v>19.6</v>
      </c>
      <c r="Y2163" s="93">
        <v>2206980</v>
      </c>
      <c r="Z2163" s="93">
        <v>109800</v>
      </c>
      <c r="AA2163" t="s">
        <v>61</v>
      </c>
      <c r="AB2163" s="266">
        <v>44171</v>
      </c>
      <c r="AC2163" s="266">
        <v>44187</v>
      </c>
      <c r="AD2163" t="s">
        <v>54</v>
      </c>
      <c r="AF2163" t="s">
        <v>55</v>
      </c>
      <c r="AG2163" t="s">
        <v>2003</v>
      </c>
      <c r="AJ2163" s="266"/>
      <c r="AK2163" s="266">
        <v>44926</v>
      </c>
      <c r="AL2163" s="266">
        <v>44938</v>
      </c>
    </row>
    <row r="2164" spans="1:38">
      <c r="A2164" t="s">
        <v>38</v>
      </c>
      <c r="B2164" t="s">
        <v>39</v>
      </c>
      <c r="C2164" t="s">
        <v>40</v>
      </c>
      <c r="D2164" t="s">
        <v>41</v>
      </c>
      <c r="E2164" t="s">
        <v>1601</v>
      </c>
      <c r="F2164" t="s">
        <v>1602</v>
      </c>
      <c r="G2164" t="s">
        <v>44</v>
      </c>
      <c r="H2164" s="266">
        <v>43709</v>
      </c>
      <c r="I2164" s="266">
        <v>44834</v>
      </c>
      <c r="J2164" s="266">
        <v>44834</v>
      </c>
      <c r="K2164" t="s">
        <v>45</v>
      </c>
      <c r="L2164" t="s">
        <v>46</v>
      </c>
      <c r="M2164" t="s">
        <v>1042</v>
      </c>
      <c r="N2164" t="s">
        <v>60</v>
      </c>
      <c r="O2164">
        <v>6</v>
      </c>
      <c r="P2164" t="s">
        <v>598</v>
      </c>
      <c r="Q2164" t="s">
        <v>49</v>
      </c>
      <c r="R2164" t="s">
        <v>18</v>
      </c>
      <c r="S2164" t="s">
        <v>53</v>
      </c>
      <c r="T2164" t="s">
        <v>60</v>
      </c>
      <c r="U2164" t="s">
        <v>60</v>
      </c>
      <c r="V2164" t="s">
        <v>60</v>
      </c>
      <c r="W2164" s="92">
        <v>85.3</v>
      </c>
      <c r="X2164" s="92">
        <v>83</v>
      </c>
      <c r="Y2164" s="93">
        <v>5595680</v>
      </c>
      <c r="Z2164" s="93">
        <v>65600</v>
      </c>
      <c r="AA2164" t="s">
        <v>61</v>
      </c>
      <c r="AB2164" s="266">
        <v>44155</v>
      </c>
      <c r="AC2164" s="266">
        <v>44181</v>
      </c>
      <c r="AD2164" t="s">
        <v>54</v>
      </c>
      <c r="AF2164" t="s">
        <v>55</v>
      </c>
      <c r="AG2164" t="s">
        <v>2004</v>
      </c>
      <c r="AJ2164" s="266"/>
      <c r="AK2164" s="266">
        <v>44926</v>
      </c>
      <c r="AL2164" s="266">
        <v>44938</v>
      </c>
    </row>
    <row r="2165" spans="1:38">
      <c r="A2165" t="s">
        <v>38</v>
      </c>
      <c r="B2165" t="s">
        <v>39</v>
      </c>
      <c r="C2165" t="s">
        <v>40</v>
      </c>
      <c r="D2165" t="s">
        <v>41</v>
      </c>
      <c r="E2165" t="s">
        <v>1601</v>
      </c>
      <c r="F2165" t="s">
        <v>1602</v>
      </c>
      <c r="G2165" t="s">
        <v>44</v>
      </c>
      <c r="H2165" s="266">
        <v>43709</v>
      </c>
      <c r="I2165" s="266">
        <v>44834</v>
      </c>
      <c r="J2165" s="266">
        <v>44834</v>
      </c>
      <c r="K2165" t="s">
        <v>45</v>
      </c>
      <c r="L2165" t="s">
        <v>46</v>
      </c>
      <c r="M2165" t="s">
        <v>1042</v>
      </c>
      <c r="N2165" t="s">
        <v>60</v>
      </c>
      <c r="O2165">
        <v>6</v>
      </c>
      <c r="P2165" t="s">
        <v>599</v>
      </c>
      <c r="Q2165" t="s">
        <v>49</v>
      </c>
      <c r="R2165" t="s">
        <v>18</v>
      </c>
      <c r="S2165" t="s">
        <v>53</v>
      </c>
      <c r="U2165" t="s">
        <v>48</v>
      </c>
      <c r="V2165" t="s">
        <v>70</v>
      </c>
      <c r="W2165" s="92"/>
      <c r="X2165" s="92">
        <v>39.6</v>
      </c>
      <c r="Y2165" s="93"/>
      <c r="Z2165" s="93"/>
      <c r="AB2165" s="266">
        <v>43931</v>
      </c>
      <c r="AC2165" s="266">
        <v>43951</v>
      </c>
      <c r="AD2165" t="s">
        <v>54</v>
      </c>
      <c r="AF2165" t="s">
        <v>55</v>
      </c>
      <c r="AG2165" t="s">
        <v>2005</v>
      </c>
      <c r="AH2165" t="s">
        <v>57</v>
      </c>
      <c r="AI2165" t="s">
        <v>88</v>
      </c>
      <c r="AJ2165" s="266">
        <v>43951</v>
      </c>
      <c r="AK2165" s="266">
        <v>44926</v>
      </c>
      <c r="AL2165" s="266">
        <v>44938</v>
      </c>
    </row>
    <row r="2166" spans="1:38">
      <c r="A2166" t="s">
        <v>38</v>
      </c>
      <c r="B2166" t="s">
        <v>39</v>
      </c>
      <c r="C2166" t="s">
        <v>40</v>
      </c>
      <c r="D2166" t="s">
        <v>41</v>
      </c>
      <c r="E2166" t="s">
        <v>1601</v>
      </c>
      <c r="F2166" t="s">
        <v>1602</v>
      </c>
      <c r="G2166" t="s">
        <v>44</v>
      </c>
      <c r="H2166" s="266">
        <v>43709</v>
      </c>
      <c r="I2166" s="266">
        <v>44834</v>
      </c>
      <c r="J2166" s="266">
        <v>44834</v>
      </c>
      <c r="K2166" t="s">
        <v>45</v>
      </c>
      <c r="L2166" t="s">
        <v>46</v>
      </c>
      <c r="M2166" t="s">
        <v>1042</v>
      </c>
      <c r="N2166" t="s">
        <v>60</v>
      </c>
      <c r="O2166">
        <v>6</v>
      </c>
      <c r="P2166" t="s">
        <v>600</v>
      </c>
      <c r="Q2166" t="s">
        <v>49</v>
      </c>
      <c r="R2166" t="s">
        <v>18</v>
      </c>
      <c r="S2166" t="s">
        <v>53</v>
      </c>
      <c r="U2166" t="s">
        <v>48</v>
      </c>
      <c r="V2166" t="s">
        <v>48</v>
      </c>
      <c r="W2166" s="92"/>
      <c r="X2166" s="92">
        <v>41</v>
      </c>
      <c r="Y2166" s="93">
        <v>3335350</v>
      </c>
      <c r="Z2166" s="93">
        <v>81350</v>
      </c>
      <c r="AA2166" t="s">
        <v>1052</v>
      </c>
      <c r="AB2166" s="266">
        <v>44098</v>
      </c>
      <c r="AC2166" s="266">
        <v>44113</v>
      </c>
      <c r="AD2166" t="s">
        <v>54</v>
      </c>
      <c r="AF2166" t="s">
        <v>55</v>
      </c>
      <c r="AG2166" t="s">
        <v>2006</v>
      </c>
      <c r="AJ2166" s="266"/>
      <c r="AK2166" s="266">
        <v>44926</v>
      </c>
      <c r="AL2166" s="266">
        <v>44938</v>
      </c>
    </row>
    <row r="2167" spans="1:38">
      <c r="A2167" t="s">
        <v>38</v>
      </c>
      <c r="B2167" t="s">
        <v>39</v>
      </c>
      <c r="C2167" t="s">
        <v>40</v>
      </c>
      <c r="D2167" t="s">
        <v>41</v>
      </c>
      <c r="E2167" t="s">
        <v>1601</v>
      </c>
      <c r="F2167" t="s">
        <v>1602</v>
      </c>
      <c r="G2167" t="s">
        <v>44</v>
      </c>
      <c r="H2167" s="266">
        <v>43709</v>
      </c>
      <c r="I2167" s="266">
        <v>44834</v>
      </c>
      <c r="J2167" s="266">
        <v>44834</v>
      </c>
      <c r="K2167" t="s">
        <v>45</v>
      </c>
      <c r="L2167" t="s">
        <v>46</v>
      </c>
      <c r="M2167" t="s">
        <v>1042</v>
      </c>
      <c r="N2167" t="s">
        <v>60</v>
      </c>
      <c r="O2167">
        <v>6</v>
      </c>
      <c r="P2167" t="s">
        <v>602</v>
      </c>
      <c r="Q2167" t="s">
        <v>49</v>
      </c>
      <c r="R2167" t="s">
        <v>18</v>
      </c>
      <c r="S2167" t="s">
        <v>53</v>
      </c>
      <c r="U2167" t="s">
        <v>48</v>
      </c>
      <c r="V2167" t="s">
        <v>70</v>
      </c>
      <c r="W2167" s="92"/>
      <c r="X2167" s="92">
        <v>39.6</v>
      </c>
      <c r="Y2167" s="93"/>
      <c r="Z2167" s="93"/>
      <c r="AB2167" s="266">
        <v>44000</v>
      </c>
      <c r="AC2167" s="266">
        <v>44005</v>
      </c>
      <c r="AD2167" t="s">
        <v>54</v>
      </c>
      <c r="AF2167" t="s">
        <v>55</v>
      </c>
      <c r="AG2167" t="s">
        <v>2007</v>
      </c>
      <c r="AH2167" t="s">
        <v>57</v>
      </c>
      <c r="AI2167" t="s">
        <v>78</v>
      </c>
      <c r="AJ2167" s="266">
        <v>44005</v>
      </c>
      <c r="AK2167" s="266">
        <v>44926</v>
      </c>
      <c r="AL2167" s="266">
        <v>44938</v>
      </c>
    </row>
    <row r="2168" spans="1:38">
      <c r="A2168" t="s">
        <v>38</v>
      </c>
      <c r="B2168" t="s">
        <v>39</v>
      </c>
      <c r="C2168" t="s">
        <v>40</v>
      </c>
      <c r="D2168" t="s">
        <v>41</v>
      </c>
      <c r="E2168" t="s">
        <v>1601</v>
      </c>
      <c r="F2168" t="s">
        <v>1602</v>
      </c>
      <c r="G2168" t="s">
        <v>44</v>
      </c>
      <c r="H2168" s="266">
        <v>43709</v>
      </c>
      <c r="I2168" s="266">
        <v>44834</v>
      </c>
      <c r="J2168" s="266">
        <v>44834</v>
      </c>
      <c r="K2168" t="s">
        <v>45</v>
      </c>
      <c r="L2168" t="s">
        <v>46</v>
      </c>
      <c r="M2168" t="s">
        <v>1042</v>
      </c>
      <c r="N2168" t="s">
        <v>60</v>
      </c>
      <c r="O2168">
        <v>6</v>
      </c>
      <c r="P2168" t="s">
        <v>603</v>
      </c>
      <c r="Q2168" t="s">
        <v>49</v>
      </c>
      <c r="R2168" t="s">
        <v>18</v>
      </c>
      <c r="S2168" t="s">
        <v>53</v>
      </c>
      <c r="U2168" t="s">
        <v>51</v>
      </c>
      <c r="V2168" t="s">
        <v>51</v>
      </c>
      <c r="W2168" s="92"/>
      <c r="X2168" s="92">
        <v>53.4</v>
      </c>
      <c r="Y2168" s="93"/>
      <c r="Z2168" s="93"/>
      <c r="AB2168" s="266">
        <v>44034</v>
      </c>
      <c r="AC2168" s="266">
        <v>44064</v>
      </c>
      <c r="AD2168" t="s">
        <v>54</v>
      </c>
      <c r="AF2168" t="s">
        <v>55</v>
      </c>
      <c r="AG2168" t="s">
        <v>2008</v>
      </c>
      <c r="AH2168" t="s">
        <v>57</v>
      </c>
      <c r="AI2168" t="s">
        <v>1535</v>
      </c>
      <c r="AJ2168" s="266">
        <v>44036</v>
      </c>
      <c r="AK2168" s="266">
        <v>44926</v>
      </c>
      <c r="AL2168" s="266">
        <v>44938</v>
      </c>
    </row>
    <row r="2169" spans="1:38">
      <c r="A2169" t="s">
        <v>38</v>
      </c>
      <c r="B2169" t="s">
        <v>39</v>
      </c>
      <c r="C2169" t="s">
        <v>40</v>
      </c>
      <c r="D2169" t="s">
        <v>41</v>
      </c>
      <c r="E2169" t="s">
        <v>1601</v>
      </c>
      <c r="F2169" t="s">
        <v>1602</v>
      </c>
      <c r="G2169" t="s">
        <v>44</v>
      </c>
      <c r="H2169" s="266">
        <v>43709</v>
      </c>
      <c r="I2169" s="266">
        <v>44834</v>
      </c>
      <c r="J2169" s="266">
        <v>44834</v>
      </c>
      <c r="K2169" t="s">
        <v>45</v>
      </c>
      <c r="L2169" t="s">
        <v>46</v>
      </c>
      <c r="M2169" t="s">
        <v>1042</v>
      </c>
      <c r="N2169" t="s">
        <v>60</v>
      </c>
      <c r="O2169">
        <v>6</v>
      </c>
      <c r="P2169" t="s">
        <v>604</v>
      </c>
      <c r="Q2169" t="s">
        <v>49</v>
      </c>
      <c r="R2169" t="s">
        <v>18</v>
      </c>
      <c r="S2169" t="s">
        <v>53</v>
      </c>
      <c r="T2169" t="s">
        <v>51</v>
      </c>
      <c r="U2169" t="s">
        <v>51</v>
      </c>
      <c r="V2169" t="s">
        <v>51</v>
      </c>
      <c r="W2169" s="92">
        <v>64.5</v>
      </c>
      <c r="X2169" s="92">
        <v>62.9</v>
      </c>
      <c r="Y2169" s="93">
        <v>4573050</v>
      </c>
      <c r="Z2169" s="93">
        <v>70900</v>
      </c>
      <c r="AA2169" t="s">
        <v>61</v>
      </c>
      <c r="AB2169" s="266">
        <v>44153</v>
      </c>
      <c r="AC2169" s="266">
        <v>44182</v>
      </c>
      <c r="AD2169" t="s">
        <v>54</v>
      </c>
      <c r="AF2169" t="s">
        <v>55</v>
      </c>
      <c r="AG2169" t="s">
        <v>2009</v>
      </c>
      <c r="AJ2169" s="266"/>
      <c r="AK2169" s="266">
        <v>44926</v>
      </c>
      <c r="AL2169" s="266">
        <v>44938</v>
      </c>
    </row>
    <row r="2170" spans="1:38">
      <c r="A2170" t="s">
        <v>38</v>
      </c>
      <c r="B2170" t="s">
        <v>39</v>
      </c>
      <c r="C2170" t="s">
        <v>40</v>
      </c>
      <c r="D2170" t="s">
        <v>41</v>
      </c>
      <c r="E2170" t="s">
        <v>1601</v>
      </c>
      <c r="F2170" t="s">
        <v>1602</v>
      </c>
      <c r="G2170" t="s">
        <v>44</v>
      </c>
      <c r="H2170" s="266">
        <v>43709</v>
      </c>
      <c r="I2170" s="266">
        <v>44834</v>
      </c>
      <c r="J2170" s="266">
        <v>44834</v>
      </c>
      <c r="K2170" t="s">
        <v>45</v>
      </c>
      <c r="L2170" t="s">
        <v>46</v>
      </c>
      <c r="M2170" t="s">
        <v>1042</v>
      </c>
      <c r="N2170" t="s">
        <v>60</v>
      </c>
      <c r="O2170">
        <v>6</v>
      </c>
      <c r="P2170" t="s">
        <v>605</v>
      </c>
      <c r="Q2170" t="s">
        <v>49</v>
      </c>
      <c r="R2170" t="s">
        <v>18</v>
      </c>
      <c r="S2170" t="s">
        <v>53</v>
      </c>
      <c r="U2170" t="s">
        <v>48</v>
      </c>
      <c r="V2170" t="s">
        <v>48</v>
      </c>
      <c r="W2170" s="92"/>
      <c r="X2170" s="92">
        <v>36</v>
      </c>
      <c r="Y2170" s="93"/>
      <c r="Z2170" s="93"/>
      <c r="AB2170" s="266">
        <v>43903</v>
      </c>
      <c r="AC2170" s="266">
        <v>43917</v>
      </c>
      <c r="AD2170" t="s">
        <v>54</v>
      </c>
      <c r="AF2170" t="s">
        <v>55</v>
      </c>
      <c r="AG2170" t="s">
        <v>2010</v>
      </c>
      <c r="AH2170" t="s">
        <v>57</v>
      </c>
      <c r="AI2170" t="s">
        <v>88</v>
      </c>
      <c r="AJ2170" s="266">
        <v>43917</v>
      </c>
      <c r="AK2170" s="266">
        <v>44926</v>
      </c>
      <c r="AL2170" s="266">
        <v>44938</v>
      </c>
    </row>
    <row r="2171" spans="1:38">
      <c r="A2171" t="s">
        <v>38</v>
      </c>
      <c r="B2171" t="s">
        <v>39</v>
      </c>
      <c r="C2171" t="s">
        <v>40</v>
      </c>
      <c r="D2171" t="s">
        <v>41</v>
      </c>
      <c r="E2171" t="s">
        <v>1601</v>
      </c>
      <c r="F2171" t="s">
        <v>1602</v>
      </c>
      <c r="G2171" t="s">
        <v>44</v>
      </c>
      <c r="H2171" s="266">
        <v>43709</v>
      </c>
      <c r="I2171" s="266">
        <v>44834</v>
      </c>
      <c r="J2171" s="266">
        <v>44834</v>
      </c>
      <c r="K2171" t="s">
        <v>45</v>
      </c>
      <c r="L2171" t="s">
        <v>46</v>
      </c>
      <c r="M2171" t="s">
        <v>1042</v>
      </c>
      <c r="N2171" t="s">
        <v>60</v>
      </c>
      <c r="O2171">
        <v>7</v>
      </c>
      <c r="P2171" t="s">
        <v>606</v>
      </c>
      <c r="Q2171" t="s">
        <v>49</v>
      </c>
      <c r="R2171" t="s">
        <v>18</v>
      </c>
      <c r="S2171" t="s">
        <v>53</v>
      </c>
      <c r="U2171" t="s">
        <v>51</v>
      </c>
      <c r="V2171" t="s">
        <v>51</v>
      </c>
      <c r="W2171" s="92"/>
      <c r="X2171" s="92">
        <v>49.7</v>
      </c>
      <c r="Y2171" s="93">
        <v>3814475</v>
      </c>
      <c r="Z2171" s="93">
        <v>76750</v>
      </c>
      <c r="AA2171" t="s">
        <v>1052</v>
      </c>
      <c r="AB2171" s="266">
        <v>44121</v>
      </c>
      <c r="AC2171" s="266">
        <v>44141</v>
      </c>
      <c r="AD2171" t="s">
        <v>54</v>
      </c>
      <c r="AF2171" t="s">
        <v>55</v>
      </c>
      <c r="AG2171" t="s">
        <v>2011</v>
      </c>
      <c r="AH2171" t="s">
        <v>57</v>
      </c>
      <c r="AI2171" t="s">
        <v>78</v>
      </c>
      <c r="AJ2171" s="266">
        <v>44141</v>
      </c>
      <c r="AK2171" s="266">
        <v>44926</v>
      </c>
      <c r="AL2171" s="266">
        <v>44938</v>
      </c>
    </row>
    <row r="2172" spans="1:38">
      <c r="A2172" t="s">
        <v>38</v>
      </c>
      <c r="B2172" t="s">
        <v>39</v>
      </c>
      <c r="C2172" t="s">
        <v>40</v>
      </c>
      <c r="D2172" t="s">
        <v>41</v>
      </c>
      <c r="E2172" t="s">
        <v>1601</v>
      </c>
      <c r="F2172" t="s">
        <v>1602</v>
      </c>
      <c r="G2172" t="s">
        <v>44</v>
      </c>
      <c r="H2172" s="266">
        <v>43709</v>
      </c>
      <c r="I2172" s="266">
        <v>44834</v>
      </c>
      <c r="J2172" s="266">
        <v>44834</v>
      </c>
      <c r="K2172" t="s">
        <v>45</v>
      </c>
      <c r="L2172" t="s">
        <v>46</v>
      </c>
      <c r="M2172" t="s">
        <v>1042</v>
      </c>
      <c r="N2172" t="s">
        <v>60</v>
      </c>
      <c r="O2172">
        <v>7</v>
      </c>
      <c r="P2172" t="s">
        <v>608</v>
      </c>
      <c r="Q2172" t="s">
        <v>49</v>
      </c>
      <c r="R2172" t="s">
        <v>18</v>
      </c>
      <c r="S2172" t="s">
        <v>53</v>
      </c>
      <c r="U2172" t="s">
        <v>48</v>
      </c>
      <c r="V2172" t="s">
        <v>70</v>
      </c>
      <c r="W2172" s="92"/>
      <c r="X2172" s="92">
        <v>19.6</v>
      </c>
      <c r="Y2172" s="93"/>
      <c r="Z2172" s="93"/>
      <c r="AB2172" s="266">
        <v>44068</v>
      </c>
      <c r="AC2172" s="266">
        <v>44084</v>
      </c>
      <c r="AD2172" t="s">
        <v>54</v>
      </c>
      <c r="AF2172" t="s">
        <v>55</v>
      </c>
      <c r="AG2172" t="s">
        <v>2012</v>
      </c>
      <c r="AJ2172" s="266"/>
      <c r="AK2172" s="266">
        <v>44926</v>
      </c>
      <c r="AL2172" s="266">
        <v>44938</v>
      </c>
    </row>
    <row r="2173" spans="1:38">
      <c r="A2173" t="s">
        <v>38</v>
      </c>
      <c r="B2173" t="s">
        <v>39</v>
      </c>
      <c r="C2173" t="s">
        <v>40</v>
      </c>
      <c r="D2173" t="s">
        <v>41</v>
      </c>
      <c r="E2173" t="s">
        <v>1601</v>
      </c>
      <c r="F2173" t="s">
        <v>1602</v>
      </c>
      <c r="G2173" t="s">
        <v>44</v>
      </c>
      <c r="H2173" s="266">
        <v>43709</v>
      </c>
      <c r="I2173" s="266">
        <v>44834</v>
      </c>
      <c r="J2173" s="266">
        <v>44834</v>
      </c>
      <c r="K2173" t="s">
        <v>45</v>
      </c>
      <c r="L2173" t="s">
        <v>46</v>
      </c>
      <c r="M2173" t="s">
        <v>1042</v>
      </c>
      <c r="N2173" t="s">
        <v>60</v>
      </c>
      <c r="O2173">
        <v>7</v>
      </c>
      <c r="P2173" t="s">
        <v>609</v>
      </c>
      <c r="Q2173" t="s">
        <v>49</v>
      </c>
      <c r="R2173" t="s">
        <v>18</v>
      </c>
      <c r="S2173" t="s">
        <v>53</v>
      </c>
      <c r="U2173" t="s">
        <v>60</v>
      </c>
      <c r="V2173" t="s">
        <v>60</v>
      </c>
      <c r="W2173" s="92"/>
      <c r="X2173" s="92">
        <v>85.8</v>
      </c>
      <c r="Y2173" s="93"/>
      <c r="Z2173" s="93"/>
      <c r="AB2173" s="266">
        <v>44007</v>
      </c>
      <c r="AC2173" s="266">
        <v>44036</v>
      </c>
      <c r="AD2173" t="s">
        <v>54</v>
      </c>
      <c r="AF2173" t="s">
        <v>55</v>
      </c>
      <c r="AG2173" t="s">
        <v>2013</v>
      </c>
      <c r="AH2173" t="s">
        <v>57</v>
      </c>
      <c r="AI2173" t="s">
        <v>78</v>
      </c>
      <c r="AJ2173" s="266">
        <v>44036</v>
      </c>
      <c r="AK2173" s="266">
        <v>44926</v>
      </c>
      <c r="AL2173" s="266">
        <v>44938</v>
      </c>
    </row>
    <row r="2174" spans="1:38">
      <c r="A2174" t="s">
        <v>38</v>
      </c>
      <c r="B2174" t="s">
        <v>39</v>
      </c>
      <c r="C2174" t="s">
        <v>40</v>
      </c>
      <c r="D2174" t="s">
        <v>41</v>
      </c>
      <c r="E2174" t="s">
        <v>1601</v>
      </c>
      <c r="F2174" t="s">
        <v>1602</v>
      </c>
      <c r="G2174" t="s">
        <v>44</v>
      </c>
      <c r="H2174" s="266">
        <v>43709</v>
      </c>
      <c r="I2174" s="266">
        <v>44834</v>
      </c>
      <c r="J2174" s="266">
        <v>44834</v>
      </c>
      <c r="K2174" t="s">
        <v>45</v>
      </c>
      <c r="L2174" t="s">
        <v>46</v>
      </c>
      <c r="M2174" t="s">
        <v>1042</v>
      </c>
      <c r="N2174" t="s">
        <v>60</v>
      </c>
      <c r="O2174">
        <v>7</v>
      </c>
      <c r="P2174" t="s">
        <v>611</v>
      </c>
      <c r="Q2174" t="s">
        <v>49</v>
      </c>
      <c r="R2174" t="s">
        <v>18</v>
      </c>
      <c r="S2174" t="s">
        <v>53</v>
      </c>
      <c r="U2174" t="s">
        <v>48</v>
      </c>
      <c r="V2174" t="s">
        <v>70</v>
      </c>
      <c r="W2174" s="92"/>
      <c r="X2174" s="92">
        <v>39.6</v>
      </c>
      <c r="Y2174" s="93"/>
      <c r="Z2174" s="93"/>
      <c r="AB2174" s="266">
        <v>44530</v>
      </c>
      <c r="AC2174" s="266">
        <v>44536</v>
      </c>
      <c r="AD2174" t="s">
        <v>90</v>
      </c>
      <c r="AF2174" t="s">
        <v>55</v>
      </c>
      <c r="AG2174" t="s">
        <v>2014</v>
      </c>
      <c r="AH2174" t="s">
        <v>57</v>
      </c>
      <c r="AI2174" t="s">
        <v>88</v>
      </c>
      <c r="AJ2174" s="266">
        <v>44536</v>
      </c>
      <c r="AK2174" s="266">
        <v>44926</v>
      </c>
      <c r="AL2174" s="266">
        <v>44938</v>
      </c>
    </row>
    <row r="2175" spans="1:38">
      <c r="A2175" t="s">
        <v>38</v>
      </c>
      <c r="B2175" t="s">
        <v>39</v>
      </c>
      <c r="C2175" t="s">
        <v>40</v>
      </c>
      <c r="D2175" t="s">
        <v>41</v>
      </c>
      <c r="E2175" t="s">
        <v>1601</v>
      </c>
      <c r="F2175" t="s">
        <v>1602</v>
      </c>
      <c r="G2175" t="s">
        <v>44</v>
      </c>
      <c r="H2175" s="266">
        <v>43709</v>
      </c>
      <c r="I2175" s="266">
        <v>44834</v>
      </c>
      <c r="J2175" s="266">
        <v>44834</v>
      </c>
      <c r="K2175" t="s">
        <v>45</v>
      </c>
      <c r="L2175" t="s">
        <v>46</v>
      </c>
      <c r="M2175" t="s">
        <v>1042</v>
      </c>
      <c r="N2175" t="s">
        <v>60</v>
      </c>
      <c r="O2175">
        <v>7</v>
      </c>
      <c r="P2175" t="s">
        <v>612</v>
      </c>
      <c r="Q2175" t="s">
        <v>49</v>
      </c>
      <c r="R2175" t="s">
        <v>18</v>
      </c>
      <c r="S2175" t="s">
        <v>53</v>
      </c>
      <c r="U2175" t="s">
        <v>48</v>
      </c>
      <c r="V2175" t="s">
        <v>48</v>
      </c>
      <c r="W2175" s="92"/>
      <c r="X2175" s="92">
        <v>41.7</v>
      </c>
      <c r="Y2175" s="93">
        <v>3352680</v>
      </c>
      <c r="Z2175" s="93">
        <v>80400</v>
      </c>
      <c r="AA2175" t="s">
        <v>1052</v>
      </c>
      <c r="AB2175" s="266">
        <v>44103</v>
      </c>
      <c r="AC2175" s="266">
        <v>44113</v>
      </c>
      <c r="AD2175" t="s">
        <v>54</v>
      </c>
      <c r="AF2175" t="s">
        <v>55</v>
      </c>
      <c r="AG2175" t="s">
        <v>2015</v>
      </c>
      <c r="AJ2175" s="266"/>
      <c r="AK2175" s="266">
        <v>44926</v>
      </c>
      <c r="AL2175" s="266">
        <v>44938</v>
      </c>
    </row>
    <row r="2176" spans="1:38">
      <c r="A2176" t="s">
        <v>38</v>
      </c>
      <c r="B2176" t="s">
        <v>39</v>
      </c>
      <c r="C2176" t="s">
        <v>40</v>
      </c>
      <c r="D2176" t="s">
        <v>41</v>
      </c>
      <c r="E2176" t="s">
        <v>1601</v>
      </c>
      <c r="F2176" t="s">
        <v>1602</v>
      </c>
      <c r="G2176" t="s">
        <v>44</v>
      </c>
      <c r="H2176" s="266">
        <v>43709</v>
      </c>
      <c r="I2176" s="266">
        <v>44834</v>
      </c>
      <c r="J2176" s="266">
        <v>44834</v>
      </c>
      <c r="K2176" t="s">
        <v>45</v>
      </c>
      <c r="L2176" t="s">
        <v>46</v>
      </c>
      <c r="M2176" t="s">
        <v>1042</v>
      </c>
      <c r="N2176" t="s">
        <v>60</v>
      </c>
      <c r="O2176">
        <v>7</v>
      </c>
      <c r="P2176" t="s">
        <v>613</v>
      </c>
      <c r="Q2176" t="s">
        <v>49</v>
      </c>
      <c r="R2176" t="s">
        <v>18</v>
      </c>
      <c r="S2176" t="s">
        <v>53</v>
      </c>
      <c r="T2176" t="s">
        <v>48</v>
      </c>
      <c r="U2176" t="s">
        <v>48</v>
      </c>
      <c r="V2176" t="s">
        <v>70</v>
      </c>
      <c r="W2176" s="92">
        <v>40.5</v>
      </c>
      <c r="X2176" s="92">
        <v>39.6</v>
      </c>
      <c r="Y2176" s="93">
        <v>3268350</v>
      </c>
      <c r="Z2176" s="93">
        <v>80700</v>
      </c>
      <c r="AA2176" t="s">
        <v>61</v>
      </c>
      <c r="AB2176" s="266">
        <v>44172</v>
      </c>
      <c r="AC2176" s="266">
        <v>44188</v>
      </c>
      <c r="AD2176" t="s">
        <v>54</v>
      </c>
      <c r="AF2176" t="s">
        <v>55</v>
      </c>
      <c r="AG2176" t="s">
        <v>2016</v>
      </c>
      <c r="AH2176" t="s">
        <v>57</v>
      </c>
      <c r="AI2176" t="s">
        <v>78</v>
      </c>
      <c r="AJ2176" s="266">
        <v>44188</v>
      </c>
      <c r="AK2176" s="266">
        <v>44926</v>
      </c>
      <c r="AL2176" s="266">
        <v>44938</v>
      </c>
    </row>
    <row r="2177" spans="1:38">
      <c r="A2177" t="s">
        <v>38</v>
      </c>
      <c r="B2177" t="s">
        <v>39</v>
      </c>
      <c r="C2177" t="s">
        <v>40</v>
      </c>
      <c r="D2177" t="s">
        <v>41</v>
      </c>
      <c r="E2177" t="s">
        <v>1601</v>
      </c>
      <c r="F2177" t="s">
        <v>1602</v>
      </c>
      <c r="G2177" t="s">
        <v>44</v>
      </c>
      <c r="H2177" s="266">
        <v>43709</v>
      </c>
      <c r="I2177" s="266">
        <v>44834</v>
      </c>
      <c r="J2177" s="266">
        <v>44834</v>
      </c>
      <c r="K2177" t="s">
        <v>45</v>
      </c>
      <c r="L2177" t="s">
        <v>46</v>
      </c>
      <c r="M2177" t="s">
        <v>1042</v>
      </c>
      <c r="N2177" t="s">
        <v>60</v>
      </c>
      <c r="O2177">
        <v>7</v>
      </c>
      <c r="P2177" t="s">
        <v>614</v>
      </c>
      <c r="Q2177" t="s">
        <v>49</v>
      </c>
      <c r="R2177" t="s">
        <v>18</v>
      </c>
      <c r="S2177" t="s">
        <v>53</v>
      </c>
      <c r="T2177" t="s">
        <v>51</v>
      </c>
      <c r="U2177" t="s">
        <v>51</v>
      </c>
      <c r="V2177" t="s">
        <v>51</v>
      </c>
      <c r="W2177" s="92">
        <v>54.6</v>
      </c>
      <c r="X2177" s="92">
        <v>53.4</v>
      </c>
      <c r="Y2177" s="93">
        <v>4187820</v>
      </c>
      <c r="Z2177" s="93">
        <v>76700</v>
      </c>
      <c r="AA2177" t="s">
        <v>61</v>
      </c>
      <c r="AB2177" s="266">
        <v>44190</v>
      </c>
      <c r="AC2177" s="266">
        <v>44216</v>
      </c>
      <c r="AD2177" t="s">
        <v>54</v>
      </c>
      <c r="AF2177" t="s">
        <v>55</v>
      </c>
      <c r="AG2177" t="s">
        <v>2017</v>
      </c>
      <c r="AJ2177" s="266"/>
      <c r="AK2177" s="266">
        <v>44926</v>
      </c>
      <c r="AL2177" s="266">
        <v>44938</v>
      </c>
    </row>
    <row r="2178" spans="1:38">
      <c r="A2178" t="s">
        <v>38</v>
      </c>
      <c r="B2178" t="s">
        <v>39</v>
      </c>
      <c r="C2178" t="s">
        <v>40</v>
      </c>
      <c r="D2178" t="s">
        <v>41</v>
      </c>
      <c r="E2178" t="s">
        <v>1601</v>
      </c>
      <c r="F2178" t="s">
        <v>1602</v>
      </c>
      <c r="G2178" t="s">
        <v>44</v>
      </c>
      <c r="H2178" s="266">
        <v>43709</v>
      </c>
      <c r="I2178" s="266">
        <v>44834</v>
      </c>
      <c r="J2178" s="266">
        <v>44834</v>
      </c>
      <c r="K2178" t="s">
        <v>45</v>
      </c>
      <c r="L2178" t="s">
        <v>46</v>
      </c>
      <c r="M2178" t="s">
        <v>1042</v>
      </c>
      <c r="N2178" t="s">
        <v>60</v>
      </c>
      <c r="O2178">
        <v>7</v>
      </c>
      <c r="P2178" t="s">
        <v>615</v>
      </c>
      <c r="Q2178" t="s">
        <v>49</v>
      </c>
      <c r="R2178" t="s">
        <v>18</v>
      </c>
      <c r="S2178" t="s">
        <v>53</v>
      </c>
      <c r="U2178" t="s">
        <v>51</v>
      </c>
      <c r="V2178" t="s">
        <v>51</v>
      </c>
      <c r="W2178" s="92"/>
      <c r="X2178" s="92">
        <v>65.7</v>
      </c>
      <c r="Y2178" s="93"/>
      <c r="Z2178" s="93"/>
      <c r="AB2178" s="266">
        <v>43922</v>
      </c>
      <c r="AC2178" s="266">
        <v>43936</v>
      </c>
      <c r="AD2178" t="s">
        <v>54</v>
      </c>
      <c r="AF2178" t="s">
        <v>55</v>
      </c>
      <c r="AG2178" t="s">
        <v>2018</v>
      </c>
      <c r="AH2178" t="s">
        <v>57</v>
      </c>
      <c r="AI2178" t="s">
        <v>88</v>
      </c>
      <c r="AJ2178" s="266">
        <v>43936</v>
      </c>
      <c r="AK2178" s="266">
        <v>44926</v>
      </c>
      <c r="AL2178" s="266">
        <v>44938</v>
      </c>
    </row>
    <row r="2179" spans="1:38">
      <c r="A2179" t="s">
        <v>38</v>
      </c>
      <c r="B2179" t="s">
        <v>39</v>
      </c>
      <c r="C2179" t="s">
        <v>40</v>
      </c>
      <c r="D2179" t="s">
        <v>41</v>
      </c>
      <c r="E2179" t="s">
        <v>1601</v>
      </c>
      <c r="F2179" t="s">
        <v>1602</v>
      </c>
      <c r="G2179" t="s">
        <v>44</v>
      </c>
      <c r="H2179" s="266">
        <v>43709</v>
      </c>
      <c r="I2179" s="266">
        <v>44834</v>
      </c>
      <c r="J2179" s="266">
        <v>44834</v>
      </c>
      <c r="K2179" t="s">
        <v>45</v>
      </c>
      <c r="L2179" t="s">
        <v>46</v>
      </c>
      <c r="M2179" t="s">
        <v>1042</v>
      </c>
      <c r="N2179" t="s">
        <v>60</v>
      </c>
      <c r="O2179">
        <v>7</v>
      </c>
      <c r="P2179" t="s">
        <v>616</v>
      </c>
      <c r="Q2179" t="s">
        <v>49</v>
      </c>
      <c r="R2179" t="s">
        <v>18</v>
      </c>
      <c r="S2179" t="s">
        <v>53</v>
      </c>
      <c r="U2179" t="s">
        <v>48</v>
      </c>
      <c r="V2179" t="s">
        <v>48</v>
      </c>
      <c r="W2179" s="92"/>
      <c r="X2179" s="92">
        <v>36</v>
      </c>
      <c r="Y2179" s="93"/>
      <c r="Z2179" s="93"/>
      <c r="AB2179" s="266">
        <v>44075</v>
      </c>
      <c r="AC2179" s="266">
        <v>44116</v>
      </c>
      <c r="AD2179" t="s">
        <v>54</v>
      </c>
      <c r="AF2179" t="s">
        <v>55</v>
      </c>
      <c r="AG2179" t="s">
        <v>2019</v>
      </c>
      <c r="AH2179" t="s">
        <v>57</v>
      </c>
      <c r="AI2179" t="s">
        <v>88</v>
      </c>
      <c r="AJ2179" s="266">
        <v>44116</v>
      </c>
      <c r="AK2179" s="266">
        <v>44926</v>
      </c>
      <c r="AL2179" s="266">
        <v>44938</v>
      </c>
    </row>
    <row r="2180" spans="1:38">
      <c r="A2180" t="s">
        <v>38</v>
      </c>
      <c r="B2180" t="s">
        <v>39</v>
      </c>
      <c r="C2180" t="s">
        <v>40</v>
      </c>
      <c r="D2180" t="s">
        <v>41</v>
      </c>
      <c r="E2180" t="s">
        <v>1601</v>
      </c>
      <c r="F2180" t="s">
        <v>1602</v>
      </c>
      <c r="G2180" t="s">
        <v>44</v>
      </c>
      <c r="H2180" s="266">
        <v>43709</v>
      </c>
      <c r="I2180" s="266">
        <v>44834</v>
      </c>
      <c r="J2180" s="266">
        <v>44834</v>
      </c>
      <c r="K2180" t="s">
        <v>45</v>
      </c>
      <c r="L2180" t="s">
        <v>46</v>
      </c>
      <c r="M2180" t="s">
        <v>1042</v>
      </c>
      <c r="N2180" t="s">
        <v>60</v>
      </c>
      <c r="O2180">
        <v>8</v>
      </c>
      <c r="P2180" t="s">
        <v>617</v>
      </c>
      <c r="Q2180" t="s">
        <v>49</v>
      </c>
      <c r="R2180" t="s">
        <v>18</v>
      </c>
      <c r="S2180" t="s">
        <v>53</v>
      </c>
      <c r="U2180" t="s">
        <v>51</v>
      </c>
      <c r="V2180" t="s">
        <v>51</v>
      </c>
      <c r="W2180" s="92"/>
      <c r="X2180" s="92">
        <v>50.4</v>
      </c>
      <c r="Y2180" s="93"/>
      <c r="Z2180" s="93"/>
      <c r="AB2180" s="266">
        <v>44058</v>
      </c>
      <c r="AC2180" s="266">
        <v>44075</v>
      </c>
      <c r="AD2180" t="s">
        <v>54</v>
      </c>
      <c r="AF2180" t="s">
        <v>55</v>
      </c>
      <c r="AG2180" t="s">
        <v>2020</v>
      </c>
      <c r="AH2180" t="s">
        <v>57</v>
      </c>
      <c r="AI2180" t="s">
        <v>78</v>
      </c>
      <c r="AJ2180" s="266">
        <v>44075</v>
      </c>
      <c r="AK2180" s="266">
        <v>44926</v>
      </c>
      <c r="AL2180" s="266">
        <v>44938</v>
      </c>
    </row>
    <row r="2181" spans="1:38">
      <c r="A2181" t="s">
        <v>38</v>
      </c>
      <c r="B2181" t="s">
        <v>39</v>
      </c>
      <c r="C2181" t="s">
        <v>40</v>
      </c>
      <c r="D2181" t="s">
        <v>41</v>
      </c>
      <c r="E2181" t="s">
        <v>1601</v>
      </c>
      <c r="F2181" t="s">
        <v>1602</v>
      </c>
      <c r="G2181" t="s">
        <v>44</v>
      </c>
      <c r="H2181" s="266">
        <v>43709</v>
      </c>
      <c r="I2181" s="266">
        <v>44834</v>
      </c>
      <c r="J2181" s="266">
        <v>44834</v>
      </c>
      <c r="K2181" t="s">
        <v>45</v>
      </c>
      <c r="L2181" t="s">
        <v>46</v>
      </c>
      <c r="M2181" t="s">
        <v>1042</v>
      </c>
      <c r="N2181" t="s">
        <v>60</v>
      </c>
      <c r="O2181">
        <v>8</v>
      </c>
      <c r="P2181" t="s">
        <v>618</v>
      </c>
      <c r="Q2181" t="s">
        <v>49</v>
      </c>
      <c r="R2181" t="s">
        <v>18</v>
      </c>
      <c r="S2181" t="s">
        <v>53</v>
      </c>
      <c r="T2181" t="s">
        <v>70</v>
      </c>
      <c r="U2181" t="s">
        <v>48</v>
      </c>
      <c r="V2181" t="s">
        <v>70</v>
      </c>
      <c r="W2181" s="92">
        <v>20.1</v>
      </c>
      <c r="X2181" s="92">
        <v>19.6</v>
      </c>
      <c r="Y2181" s="93">
        <v>2186880</v>
      </c>
      <c r="Z2181" s="93">
        <v>108800</v>
      </c>
      <c r="AA2181" t="s">
        <v>61</v>
      </c>
      <c r="AB2181" s="266">
        <v>44163</v>
      </c>
      <c r="AC2181" s="266">
        <v>44186</v>
      </c>
      <c r="AD2181" t="s">
        <v>54</v>
      </c>
      <c r="AF2181" t="s">
        <v>55</v>
      </c>
      <c r="AG2181" t="s">
        <v>2021</v>
      </c>
      <c r="AJ2181" s="266"/>
      <c r="AK2181" s="266">
        <v>44926</v>
      </c>
      <c r="AL2181" s="266">
        <v>44938</v>
      </c>
    </row>
    <row r="2182" spans="1:38">
      <c r="A2182" t="s">
        <v>38</v>
      </c>
      <c r="B2182" t="s">
        <v>39</v>
      </c>
      <c r="C2182" t="s">
        <v>40</v>
      </c>
      <c r="D2182" t="s">
        <v>41</v>
      </c>
      <c r="E2182" t="s">
        <v>1601</v>
      </c>
      <c r="F2182" t="s">
        <v>1602</v>
      </c>
      <c r="G2182" t="s">
        <v>44</v>
      </c>
      <c r="H2182" s="266">
        <v>43709</v>
      </c>
      <c r="I2182" s="266">
        <v>44834</v>
      </c>
      <c r="J2182" s="266">
        <v>44834</v>
      </c>
      <c r="K2182" t="s">
        <v>45</v>
      </c>
      <c r="L2182" t="s">
        <v>46</v>
      </c>
      <c r="M2182" t="s">
        <v>1042</v>
      </c>
      <c r="N2182" t="s">
        <v>60</v>
      </c>
      <c r="O2182">
        <v>8</v>
      </c>
      <c r="P2182" t="s">
        <v>619</v>
      </c>
      <c r="Q2182" t="s">
        <v>49</v>
      </c>
      <c r="R2182" t="s">
        <v>18</v>
      </c>
      <c r="S2182" t="s">
        <v>53</v>
      </c>
      <c r="U2182" t="s">
        <v>60</v>
      </c>
      <c r="V2182" t="s">
        <v>60</v>
      </c>
      <c r="W2182" s="92"/>
      <c r="X2182" s="92">
        <v>83.7</v>
      </c>
      <c r="Y2182" s="93"/>
      <c r="Z2182" s="93"/>
      <c r="AB2182" s="266">
        <v>44043</v>
      </c>
      <c r="AC2182" s="266">
        <v>44076</v>
      </c>
      <c r="AD2182" t="s">
        <v>54</v>
      </c>
      <c r="AF2182" t="s">
        <v>55</v>
      </c>
      <c r="AG2182" t="s">
        <v>2022</v>
      </c>
      <c r="AJ2182" s="266"/>
      <c r="AK2182" s="266">
        <v>44926</v>
      </c>
      <c r="AL2182" s="266">
        <v>44938</v>
      </c>
    </row>
    <row r="2183" spans="1:38">
      <c r="A2183" t="s">
        <v>38</v>
      </c>
      <c r="B2183" t="s">
        <v>39</v>
      </c>
      <c r="C2183" t="s">
        <v>40</v>
      </c>
      <c r="D2183" t="s">
        <v>41</v>
      </c>
      <c r="E2183" t="s">
        <v>1601</v>
      </c>
      <c r="F2183" t="s">
        <v>1602</v>
      </c>
      <c r="G2183" t="s">
        <v>44</v>
      </c>
      <c r="H2183" s="266">
        <v>43709</v>
      </c>
      <c r="I2183" s="266">
        <v>44834</v>
      </c>
      <c r="J2183" s="266">
        <v>44834</v>
      </c>
      <c r="K2183" t="s">
        <v>45</v>
      </c>
      <c r="L2183" t="s">
        <v>46</v>
      </c>
      <c r="M2183" t="s">
        <v>1042</v>
      </c>
      <c r="N2183" t="s">
        <v>60</v>
      </c>
      <c r="O2183">
        <v>8</v>
      </c>
      <c r="P2183" t="s">
        <v>620</v>
      </c>
      <c r="Q2183" t="s">
        <v>49</v>
      </c>
      <c r="R2183" t="s">
        <v>18</v>
      </c>
      <c r="S2183" t="s">
        <v>53</v>
      </c>
      <c r="T2183" t="s">
        <v>48</v>
      </c>
      <c r="U2183" t="s">
        <v>48</v>
      </c>
      <c r="V2183" t="s">
        <v>70</v>
      </c>
      <c r="W2183" s="92">
        <v>40.5</v>
      </c>
      <c r="X2183" s="92">
        <v>39.6</v>
      </c>
      <c r="Y2183" s="93">
        <v>3345300</v>
      </c>
      <c r="Z2183" s="93">
        <v>82600</v>
      </c>
      <c r="AA2183" t="s">
        <v>61</v>
      </c>
      <c r="AB2183" s="266">
        <v>44168</v>
      </c>
      <c r="AC2183" s="266">
        <v>44189</v>
      </c>
      <c r="AD2183" t="s">
        <v>54</v>
      </c>
      <c r="AF2183" t="s">
        <v>55</v>
      </c>
      <c r="AG2183" t="s">
        <v>2023</v>
      </c>
      <c r="AH2183" t="s">
        <v>57</v>
      </c>
      <c r="AI2183" t="s">
        <v>88</v>
      </c>
      <c r="AJ2183" s="266">
        <v>44189</v>
      </c>
      <c r="AK2183" s="266">
        <v>44926</v>
      </c>
      <c r="AL2183" s="266">
        <v>44938</v>
      </c>
    </row>
    <row r="2184" spans="1:38">
      <c r="A2184" t="s">
        <v>38</v>
      </c>
      <c r="B2184" t="s">
        <v>39</v>
      </c>
      <c r="C2184" t="s">
        <v>40</v>
      </c>
      <c r="D2184" t="s">
        <v>41</v>
      </c>
      <c r="E2184" t="s">
        <v>1601</v>
      </c>
      <c r="F2184" t="s">
        <v>1602</v>
      </c>
      <c r="G2184" t="s">
        <v>44</v>
      </c>
      <c r="H2184" s="266">
        <v>43709</v>
      </c>
      <c r="I2184" s="266">
        <v>44834</v>
      </c>
      <c r="J2184" s="266">
        <v>44834</v>
      </c>
      <c r="K2184" t="s">
        <v>45</v>
      </c>
      <c r="L2184" t="s">
        <v>46</v>
      </c>
      <c r="M2184" t="s">
        <v>1042</v>
      </c>
      <c r="N2184" t="s">
        <v>60</v>
      </c>
      <c r="O2184">
        <v>8</v>
      </c>
      <c r="P2184" t="s">
        <v>621</v>
      </c>
      <c r="Q2184" t="s">
        <v>49</v>
      </c>
      <c r="R2184" t="s">
        <v>18</v>
      </c>
      <c r="S2184" t="s">
        <v>53</v>
      </c>
      <c r="U2184" t="s">
        <v>48</v>
      </c>
      <c r="V2184" t="s">
        <v>48</v>
      </c>
      <c r="W2184" s="92"/>
      <c r="X2184" s="92">
        <v>41</v>
      </c>
      <c r="Y2184" s="93">
        <v>3308700</v>
      </c>
      <c r="Z2184" s="93">
        <v>80700</v>
      </c>
      <c r="AA2184" t="s">
        <v>1052</v>
      </c>
      <c r="AB2184" s="266">
        <v>44119</v>
      </c>
      <c r="AC2184" s="266">
        <v>44140</v>
      </c>
      <c r="AD2184" t="s">
        <v>54</v>
      </c>
      <c r="AF2184" t="s">
        <v>55</v>
      </c>
      <c r="AG2184" t="s">
        <v>2024</v>
      </c>
      <c r="AH2184" t="s">
        <v>57</v>
      </c>
      <c r="AI2184" t="s">
        <v>88</v>
      </c>
      <c r="AJ2184" s="266">
        <v>44140</v>
      </c>
      <c r="AK2184" s="266">
        <v>44926</v>
      </c>
      <c r="AL2184" s="266">
        <v>44938</v>
      </c>
    </row>
    <row r="2185" spans="1:38">
      <c r="A2185" t="s">
        <v>38</v>
      </c>
      <c r="B2185" t="s">
        <v>39</v>
      </c>
      <c r="C2185" t="s">
        <v>40</v>
      </c>
      <c r="D2185" t="s">
        <v>41</v>
      </c>
      <c r="E2185" t="s">
        <v>1601</v>
      </c>
      <c r="F2185" t="s">
        <v>1602</v>
      </c>
      <c r="G2185" t="s">
        <v>44</v>
      </c>
      <c r="H2185" s="266">
        <v>43709</v>
      </c>
      <c r="I2185" s="266">
        <v>44834</v>
      </c>
      <c r="J2185" s="266">
        <v>44834</v>
      </c>
      <c r="K2185" t="s">
        <v>45</v>
      </c>
      <c r="L2185" t="s">
        <v>46</v>
      </c>
      <c r="M2185" t="s">
        <v>1042</v>
      </c>
      <c r="N2185" t="s">
        <v>60</v>
      </c>
      <c r="O2185">
        <v>8</v>
      </c>
      <c r="P2185" t="s">
        <v>622</v>
      </c>
      <c r="Q2185" t="s">
        <v>49</v>
      </c>
      <c r="R2185" t="s">
        <v>18</v>
      </c>
      <c r="S2185" t="s">
        <v>53</v>
      </c>
      <c r="U2185" t="s">
        <v>48</v>
      </c>
      <c r="V2185" t="s">
        <v>70</v>
      </c>
      <c r="W2185" s="92"/>
      <c r="X2185" s="92">
        <v>39.6</v>
      </c>
      <c r="Y2185" s="93"/>
      <c r="Z2185" s="93"/>
      <c r="AB2185" s="266">
        <v>44073</v>
      </c>
      <c r="AC2185" s="266">
        <v>44097</v>
      </c>
      <c r="AD2185" t="s">
        <v>54</v>
      </c>
      <c r="AF2185" t="s">
        <v>55</v>
      </c>
      <c r="AG2185" t="s">
        <v>2025</v>
      </c>
      <c r="AJ2185" s="266"/>
      <c r="AK2185" s="266">
        <v>44926</v>
      </c>
      <c r="AL2185" s="266">
        <v>44938</v>
      </c>
    </row>
    <row r="2186" spans="1:38">
      <c r="A2186" t="s">
        <v>38</v>
      </c>
      <c r="B2186" t="s">
        <v>39</v>
      </c>
      <c r="C2186" t="s">
        <v>40</v>
      </c>
      <c r="D2186" t="s">
        <v>41</v>
      </c>
      <c r="E2186" t="s">
        <v>1601</v>
      </c>
      <c r="F2186" t="s">
        <v>1602</v>
      </c>
      <c r="G2186" t="s">
        <v>44</v>
      </c>
      <c r="H2186" s="266">
        <v>43709</v>
      </c>
      <c r="I2186" s="266">
        <v>44834</v>
      </c>
      <c r="J2186" s="266">
        <v>44834</v>
      </c>
      <c r="K2186" t="s">
        <v>45</v>
      </c>
      <c r="L2186" t="s">
        <v>46</v>
      </c>
      <c r="M2186" t="s">
        <v>1042</v>
      </c>
      <c r="N2186" t="s">
        <v>60</v>
      </c>
      <c r="O2186">
        <v>8</v>
      </c>
      <c r="P2186" t="s">
        <v>623</v>
      </c>
      <c r="Q2186" t="s">
        <v>49</v>
      </c>
      <c r="R2186" t="s">
        <v>18</v>
      </c>
      <c r="S2186" t="s">
        <v>53</v>
      </c>
      <c r="U2186" t="s">
        <v>51</v>
      </c>
      <c r="V2186" t="s">
        <v>51</v>
      </c>
      <c r="W2186" s="92"/>
      <c r="X2186" s="92">
        <v>56.2</v>
      </c>
      <c r="Y2186" s="93"/>
      <c r="Z2186" s="93"/>
      <c r="AB2186" s="266">
        <v>43895</v>
      </c>
      <c r="AC2186" s="266">
        <v>43907</v>
      </c>
      <c r="AD2186" t="s">
        <v>54</v>
      </c>
      <c r="AF2186" t="s">
        <v>55</v>
      </c>
      <c r="AG2186" t="s">
        <v>2026</v>
      </c>
      <c r="AH2186" t="s">
        <v>57</v>
      </c>
      <c r="AI2186" t="s">
        <v>88</v>
      </c>
      <c r="AJ2186" s="266">
        <v>43907</v>
      </c>
      <c r="AK2186" s="266">
        <v>44926</v>
      </c>
      <c r="AL2186" s="266">
        <v>44938</v>
      </c>
    </row>
    <row r="2187" spans="1:38">
      <c r="A2187" t="s">
        <v>38</v>
      </c>
      <c r="B2187" t="s">
        <v>39</v>
      </c>
      <c r="C2187" t="s">
        <v>40</v>
      </c>
      <c r="D2187" t="s">
        <v>41</v>
      </c>
      <c r="E2187" t="s">
        <v>1601</v>
      </c>
      <c r="F2187" t="s">
        <v>1602</v>
      </c>
      <c r="G2187" t="s">
        <v>44</v>
      </c>
      <c r="H2187" s="266">
        <v>43709</v>
      </c>
      <c r="I2187" s="266">
        <v>44834</v>
      </c>
      <c r="J2187" s="266">
        <v>44834</v>
      </c>
      <c r="K2187" t="s">
        <v>45</v>
      </c>
      <c r="L2187" t="s">
        <v>46</v>
      </c>
      <c r="M2187" t="s">
        <v>1042</v>
      </c>
      <c r="N2187" t="s">
        <v>60</v>
      </c>
      <c r="O2187">
        <v>8</v>
      </c>
      <c r="P2187" t="s">
        <v>624</v>
      </c>
      <c r="Q2187" t="s">
        <v>49</v>
      </c>
      <c r="R2187" t="s">
        <v>18</v>
      </c>
      <c r="S2187" t="s">
        <v>53</v>
      </c>
      <c r="U2187" t="s">
        <v>51</v>
      </c>
      <c r="V2187" t="s">
        <v>51</v>
      </c>
      <c r="W2187" s="92"/>
      <c r="X2187" s="92">
        <v>62.9</v>
      </c>
      <c r="Y2187" s="93">
        <v>4412435</v>
      </c>
      <c r="Z2187" s="93">
        <v>70150</v>
      </c>
      <c r="AA2187" t="s">
        <v>1052</v>
      </c>
      <c r="AB2187" s="266">
        <v>44111</v>
      </c>
      <c r="AC2187" s="266">
        <v>44132</v>
      </c>
      <c r="AD2187" t="s">
        <v>54</v>
      </c>
      <c r="AF2187" t="s">
        <v>55</v>
      </c>
      <c r="AG2187" t="s">
        <v>2027</v>
      </c>
      <c r="AH2187" t="s">
        <v>57</v>
      </c>
      <c r="AI2187" t="s">
        <v>78</v>
      </c>
      <c r="AJ2187" s="266">
        <v>44132</v>
      </c>
      <c r="AK2187" s="266">
        <v>44926</v>
      </c>
      <c r="AL2187" s="266">
        <v>44938</v>
      </c>
    </row>
    <row r="2188" spans="1:38">
      <c r="A2188" t="s">
        <v>38</v>
      </c>
      <c r="B2188" t="s">
        <v>39</v>
      </c>
      <c r="C2188" t="s">
        <v>40</v>
      </c>
      <c r="D2188" t="s">
        <v>41</v>
      </c>
      <c r="E2188" t="s">
        <v>1601</v>
      </c>
      <c r="F2188" t="s">
        <v>1602</v>
      </c>
      <c r="G2188" t="s">
        <v>44</v>
      </c>
      <c r="H2188" s="266">
        <v>43709</v>
      </c>
      <c r="I2188" s="266">
        <v>44834</v>
      </c>
      <c r="J2188" s="266">
        <v>44834</v>
      </c>
      <c r="K2188" t="s">
        <v>45</v>
      </c>
      <c r="L2188" t="s">
        <v>46</v>
      </c>
      <c r="M2188" t="s">
        <v>1042</v>
      </c>
      <c r="N2188" t="s">
        <v>60</v>
      </c>
      <c r="O2188">
        <v>8</v>
      </c>
      <c r="P2188" t="s">
        <v>625</v>
      </c>
      <c r="Q2188" t="s">
        <v>49</v>
      </c>
      <c r="R2188" t="s">
        <v>18</v>
      </c>
      <c r="S2188" t="s">
        <v>53</v>
      </c>
      <c r="T2188" t="s">
        <v>48</v>
      </c>
      <c r="U2188" t="s">
        <v>48</v>
      </c>
      <c r="V2188" t="s">
        <v>70</v>
      </c>
      <c r="W2188" s="92">
        <v>36.8</v>
      </c>
      <c r="X2188" s="92">
        <v>35.9</v>
      </c>
      <c r="Y2188" s="93">
        <v>3356160</v>
      </c>
      <c r="Z2188" s="93">
        <v>91200</v>
      </c>
      <c r="AA2188" t="s">
        <v>61</v>
      </c>
      <c r="AB2188" s="266">
        <v>44223</v>
      </c>
      <c r="AC2188" s="266">
        <v>44230</v>
      </c>
      <c r="AD2188" t="s">
        <v>54</v>
      </c>
      <c r="AG2188" t="s">
        <v>2028</v>
      </c>
      <c r="AH2188" t="s">
        <v>57</v>
      </c>
      <c r="AI2188" t="s">
        <v>88</v>
      </c>
      <c r="AJ2188" s="266">
        <v>44230</v>
      </c>
      <c r="AK2188" s="266">
        <v>44926</v>
      </c>
      <c r="AL2188" s="266">
        <v>44938</v>
      </c>
    </row>
    <row r="2189" spans="1:38">
      <c r="A2189" t="s">
        <v>38</v>
      </c>
      <c r="B2189" t="s">
        <v>39</v>
      </c>
      <c r="C2189" t="s">
        <v>40</v>
      </c>
      <c r="D2189" t="s">
        <v>41</v>
      </c>
      <c r="E2189" t="s">
        <v>1601</v>
      </c>
      <c r="F2189" t="s">
        <v>1602</v>
      </c>
      <c r="G2189" t="s">
        <v>44</v>
      </c>
      <c r="H2189" s="266">
        <v>43709</v>
      </c>
      <c r="I2189" s="266">
        <v>44834</v>
      </c>
      <c r="J2189" s="266">
        <v>44834</v>
      </c>
      <c r="K2189" t="s">
        <v>45</v>
      </c>
      <c r="L2189" t="s">
        <v>46</v>
      </c>
      <c r="M2189" t="s">
        <v>1042</v>
      </c>
      <c r="N2189" t="s">
        <v>60</v>
      </c>
      <c r="O2189">
        <v>9</v>
      </c>
      <c r="P2189" t="s">
        <v>626</v>
      </c>
      <c r="Q2189" t="s">
        <v>49</v>
      </c>
      <c r="R2189" t="s">
        <v>18</v>
      </c>
      <c r="S2189" t="s">
        <v>53</v>
      </c>
      <c r="U2189" t="s">
        <v>51</v>
      </c>
      <c r="V2189" t="s">
        <v>51</v>
      </c>
      <c r="W2189" s="92"/>
      <c r="X2189" s="92">
        <v>49.7</v>
      </c>
      <c r="Y2189" s="93"/>
      <c r="Z2189" s="93"/>
      <c r="AB2189" s="266">
        <v>44382</v>
      </c>
      <c r="AC2189" s="266">
        <v>44386</v>
      </c>
      <c r="AD2189" t="s">
        <v>54</v>
      </c>
      <c r="AF2189" t="s">
        <v>55</v>
      </c>
      <c r="AG2189" t="s">
        <v>2029</v>
      </c>
      <c r="AJ2189" s="266"/>
      <c r="AK2189" s="266">
        <v>44926</v>
      </c>
      <c r="AL2189" s="266">
        <v>44938</v>
      </c>
    </row>
    <row r="2190" spans="1:38">
      <c r="A2190" t="s">
        <v>38</v>
      </c>
      <c r="B2190" t="s">
        <v>39</v>
      </c>
      <c r="C2190" t="s">
        <v>40</v>
      </c>
      <c r="D2190" t="s">
        <v>41</v>
      </c>
      <c r="E2190" t="s">
        <v>1601</v>
      </c>
      <c r="F2190" t="s">
        <v>1602</v>
      </c>
      <c r="G2190" t="s">
        <v>44</v>
      </c>
      <c r="H2190" s="266">
        <v>43709</v>
      </c>
      <c r="I2190" s="266">
        <v>44834</v>
      </c>
      <c r="J2190" s="266">
        <v>44834</v>
      </c>
      <c r="K2190" t="s">
        <v>45</v>
      </c>
      <c r="L2190" t="s">
        <v>46</v>
      </c>
      <c r="M2190" t="s">
        <v>1042</v>
      </c>
      <c r="N2190" t="s">
        <v>60</v>
      </c>
      <c r="O2190">
        <v>9</v>
      </c>
      <c r="P2190" t="s">
        <v>627</v>
      </c>
      <c r="Q2190" t="s">
        <v>49</v>
      </c>
      <c r="R2190" t="s">
        <v>18</v>
      </c>
      <c r="S2190" t="s">
        <v>53</v>
      </c>
      <c r="U2190" t="s">
        <v>48</v>
      </c>
      <c r="V2190" t="s">
        <v>70</v>
      </c>
      <c r="W2190" s="92"/>
      <c r="X2190" s="92">
        <v>19.6</v>
      </c>
      <c r="Y2190" s="93"/>
      <c r="Z2190" s="93"/>
      <c r="AB2190" s="266">
        <v>44082</v>
      </c>
      <c r="AC2190" s="266">
        <v>44099</v>
      </c>
      <c r="AD2190" t="s">
        <v>54</v>
      </c>
      <c r="AF2190" t="s">
        <v>55</v>
      </c>
      <c r="AG2190" t="s">
        <v>2030</v>
      </c>
      <c r="AJ2190" s="266"/>
      <c r="AK2190" s="266">
        <v>44926</v>
      </c>
      <c r="AL2190" s="266">
        <v>44938</v>
      </c>
    </row>
    <row r="2191" spans="1:38">
      <c r="A2191" t="s">
        <v>38</v>
      </c>
      <c r="B2191" t="s">
        <v>39</v>
      </c>
      <c r="C2191" t="s">
        <v>40</v>
      </c>
      <c r="D2191" t="s">
        <v>41</v>
      </c>
      <c r="E2191" t="s">
        <v>1601</v>
      </c>
      <c r="F2191" t="s">
        <v>1602</v>
      </c>
      <c r="G2191" t="s">
        <v>44</v>
      </c>
      <c r="H2191" s="266">
        <v>43709</v>
      </c>
      <c r="I2191" s="266">
        <v>44834</v>
      </c>
      <c r="J2191" s="266">
        <v>44834</v>
      </c>
      <c r="K2191" t="s">
        <v>45</v>
      </c>
      <c r="L2191" t="s">
        <v>46</v>
      </c>
      <c r="M2191" t="s">
        <v>1042</v>
      </c>
      <c r="N2191" t="s">
        <v>60</v>
      </c>
      <c r="O2191">
        <v>9</v>
      </c>
      <c r="P2191" t="s">
        <v>629</v>
      </c>
      <c r="Q2191" t="s">
        <v>49</v>
      </c>
      <c r="R2191" t="s">
        <v>18</v>
      </c>
      <c r="S2191" t="s">
        <v>53</v>
      </c>
      <c r="T2191" t="s">
        <v>60</v>
      </c>
      <c r="U2191" t="s">
        <v>60</v>
      </c>
      <c r="V2191" t="s">
        <v>60</v>
      </c>
      <c r="W2191" s="92">
        <v>87.9</v>
      </c>
      <c r="X2191" s="92">
        <v>85.8</v>
      </c>
      <c r="Y2191" s="93">
        <v>7497870</v>
      </c>
      <c r="Z2191" s="93">
        <v>85300</v>
      </c>
      <c r="AA2191" t="s">
        <v>61</v>
      </c>
      <c r="AB2191" s="266">
        <v>44510</v>
      </c>
      <c r="AC2191" s="266">
        <v>44518</v>
      </c>
      <c r="AD2191" t="s">
        <v>54</v>
      </c>
      <c r="AF2191" t="s">
        <v>55</v>
      </c>
      <c r="AG2191" t="s">
        <v>2031</v>
      </c>
      <c r="AH2191" t="s">
        <v>57</v>
      </c>
      <c r="AI2191" t="s">
        <v>78</v>
      </c>
      <c r="AJ2191" s="266">
        <v>44518</v>
      </c>
      <c r="AK2191" s="266">
        <v>44926</v>
      </c>
      <c r="AL2191" s="266">
        <v>44938</v>
      </c>
    </row>
    <row r="2192" spans="1:38">
      <c r="A2192" t="s">
        <v>38</v>
      </c>
      <c r="B2192" t="s">
        <v>39</v>
      </c>
      <c r="C2192" t="s">
        <v>40</v>
      </c>
      <c r="D2192" t="s">
        <v>41</v>
      </c>
      <c r="E2192" t="s">
        <v>1601</v>
      </c>
      <c r="F2192" t="s">
        <v>1602</v>
      </c>
      <c r="G2192" t="s">
        <v>44</v>
      </c>
      <c r="H2192" s="266">
        <v>43709</v>
      </c>
      <c r="I2192" s="266">
        <v>44834</v>
      </c>
      <c r="J2192" s="266">
        <v>44834</v>
      </c>
      <c r="K2192" t="s">
        <v>45</v>
      </c>
      <c r="L2192" t="s">
        <v>46</v>
      </c>
      <c r="M2192" t="s">
        <v>1042</v>
      </c>
      <c r="N2192" t="s">
        <v>60</v>
      </c>
      <c r="O2192">
        <v>9</v>
      </c>
      <c r="P2192" t="s">
        <v>630</v>
      </c>
      <c r="Q2192" t="s">
        <v>49</v>
      </c>
      <c r="R2192" t="s">
        <v>18</v>
      </c>
      <c r="S2192" t="s">
        <v>53</v>
      </c>
      <c r="T2192" t="s">
        <v>48</v>
      </c>
      <c r="U2192" t="s">
        <v>48</v>
      </c>
      <c r="V2192" t="s">
        <v>70</v>
      </c>
      <c r="W2192" s="92">
        <v>40.5</v>
      </c>
      <c r="X2192" s="92">
        <v>39.6</v>
      </c>
      <c r="Y2192" s="93">
        <v>4066200</v>
      </c>
      <c r="Z2192" s="93">
        <v>100400</v>
      </c>
      <c r="AA2192" t="s">
        <v>61</v>
      </c>
      <c r="AB2192" s="266">
        <v>44410</v>
      </c>
      <c r="AC2192" s="266">
        <v>44433</v>
      </c>
      <c r="AD2192" t="s">
        <v>54</v>
      </c>
      <c r="AF2192" t="s">
        <v>55</v>
      </c>
      <c r="AG2192" t="s">
        <v>2032</v>
      </c>
      <c r="AH2192" t="s">
        <v>57</v>
      </c>
      <c r="AI2192" t="s">
        <v>699</v>
      </c>
      <c r="AJ2192" s="266">
        <v>44433</v>
      </c>
      <c r="AK2192" s="266">
        <v>44926</v>
      </c>
      <c r="AL2192" s="266">
        <v>44938</v>
      </c>
    </row>
    <row r="2193" spans="1:38">
      <c r="A2193" t="s">
        <v>38</v>
      </c>
      <c r="B2193" t="s">
        <v>39</v>
      </c>
      <c r="C2193" t="s">
        <v>40</v>
      </c>
      <c r="D2193" t="s">
        <v>41</v>
      </c>
      <c r="E2193" t="s">
        <v>1601</v>
      </c>
      <c r="F2193" t="s">
        <v>1602</v>
      </c>
      <c r="G2193" t="s">
        <v>44</v>
      </c>
      <c r="H2193" s="266">
        <v>43709</v>
      </c>
      <c r="I2193" s="266">
        <v>44834</v>
      </c>
      <c r="J2193" s="266">
        <v>44834</v>
      </c>
      <c r="K2193" t="s">
        <v>45</v>
      </c>
      <c r="L2193" t="s">
        <v>46</v>
      </c>
      <c r="M2193" t="s">
        <v>1042</v>
      </c>
      <c r="N2193" t="s">
        <v>60</v>
      </c>
      <c r="O2193">
        <v>9</v>
      </c>
      <c r="P2193" t="s">
        <v>631</v>
      </c>
      <c r="Q2193" t="s">
        <v>49</v>
      </c>
      <c r="R2193" t="s">
        <v>59</v>
      </c>
      <c r="S2193" t="s">
        <v>50</v>
      </c>
      <c r="T2193" t="s">
        <v>48</v>
      </c>
      <c r="U2193" t="s">
        <v>48</v>
      </c>
      <c r="V2193" t="s">
        <v>48</v>
      </c>
      <c r="W2193" s="92">
        <v>42.6</v>
      </c>
      <c r="X2193" s="92">
        <v>41.7</v>
      </c>
      <c r="Y2193" s="93">
        <v>4392060</v>
      </c>
      <c r="Z2193" s="93">
        <v>103100</v>
      </c>
      <c r="AA2193" t="s">
        <v>61</v>
      </c>
      <c r="AB2193" s="266"/>
      <c r="AC2193" s="266"/>
      <c r="AJ2193" s="266"/>
      <c r="AK2193" s="266"/>
      <c r="AL2193" s="266">
        <v>44938</v>
      </c>
    </row>
    <row r="2194" spans="1:38">
      <c r="A2194" t="s">
        <v>38</v>
      </c>
      <c r="B2194" t="s">
        <v>39</v>
      </c>
      <c r="C2194" t="s">
        <v>40</v>
      </c>
      <c r="D2194" t="s">
        <v>41</v>
      </c>
      <c r="E2194" t="s">
        <v>1601</v>
      </c>
      <c r="F2194" t="s">
        <v>1602</v>
      </c>
      <c r="G2194" t="s">
        <v>44</v>
      </c>
      <c r="H2194" s="266">
        <v>43709</v>
      </c>
      <c r="I2194" s="266">
        <v>44834</v>
      </c>
      <c r="J2194" s="266">
        <v>44834</v>
      </c>
      <c r="K2194" t="s">
        <v>45</v>
      </c>
      <c r="L2194" t="s">
        <v>46</v>
      </c>
      <c r="M2194" t="s">
        <v>1042</v>
      </c>
      <c r="N2194" t="s">
        <v>60</v>
      </c>
      <c r="O2194">
        <v>9</v>
      </c>
      <c r="P2194" t="s">
        <v>632</v>
      </c>
      <c r="Q2194" t="s">
        <v>49</v>
      </c>
      <c r="R2194" t="s">
        <v>18</v>
      </c>
      <c r="S2194" t="s">
        <v>53</v>
      </c>
      <c r="T2194" t="s">
        <v>48</v>
      </c>
      <c r="U2194" t="s">
        <v>48</v>
      </c>
      <c r="V2194" t="s">
        <v>70</v>
      </c>
      <c r="W2194" s="92">
        <v>40.5</v>
      </c>
      <c r="X2194" s="92">
        <v>39.6</v>
      </c>
      <c r="Y2194" s="93">
        <v>4013550</v>
      </c>
      <c r="Z2194" s="93">
        <v>99100</v>
      </c>
      <c r="AA2194" t="s">
        <v>61</v>
      </c>
      <c r="AB2194" s="266">
        <v>44182</v>
      </c>
      <c r="AC2194" s="266">
        <v>44215</v>
      </c>
      <c r="AD2194" t="s">
        <v>90</v>
      </c>
      <c r="AF2194" t="s">
        <v>91</v>
      </c>
      <c r="AG2194" t="s">
        <v>2033</v>
      </c>
      <c r="AJ2194" s="266"/>
      <c r="AK2194" s="266">
        <v>44926</v>
      </c>
      <c r="AL2194" s="266">
        <v>44938</v>
      </c>
    </row>
    <row r="2195" spans="1:38">
      <c r="A2195" t="s">
        <v>38</v>
      </c>
      <c r="B2195" t="s">
        <v>39</v>
      </c>
      <c r="C2195" t="s">
        <v>40</v>
      </c>
      <c r="D2195" t="s">
        <v>41</v>
      </c>
      <c r="E2195" t="s">
        <v>1601</v>
      </c>
      <c r="F2195" t="s">
        <v>1602</v>
      </c>
      <c r="G2195" t="s">
        <v>44</v>
      </c>
      <c r="H2195" s="266">
        <v>43709</v>
      </c>
      <c r="I2195" s="266">
        <v>44834</v>
      </c>
      <c r="J2195" s="266">
        <v>44834</v>
      </c>
      <c r="K2195" t="s">
        <v>45</v>
      </c>
      <c r="L2195" t="s">
        <v>46</v>
      </c>
      <c r="M2195" t="s">
        <v>1042</v>
      </c>
      <c r="N2195" t="s">
        <v>60</v>
      </c>
      <c r="O2195">
        <v>9</v>
      </c>
      <c r="P2195" t="s">
        <v>633</v>
      </c>
      <c r="Q2195" t="s">
        <v>49</v>
      </c>
      <c r="R2195" t="s">
        <v>18</v>
      </c>
      <c r="S2195" t="s">
        <v>53</v>
      </c>
      <c r="T2195" t="s">
        <v>51</v>
      </c>
      <c r="U2195" t="s">
        <v>51</v>
      </c>
      <c r="V2195" t="s">
        <v>51</v>
      </c>
      <c r="W2195" s="92">
        <v>54.6</v>
      </c>
      <c r="X2195" s="92">
        <v>53.4</v>
      </c>
      <c r="Y2195" s="93">
        <v>4411680</v>
      </c>
      <c r="Z2195" s="93">
        <v>80800</v>
      </c>
      <c r="AA2195" t="s">
        <v>61</v>
      </c>
      <c r="AB2195" s="266">
        <v>44306</v>
      </c>
      <c r="AC2195" s="266">
        <v>44312</v>
      </c>
      <c r="AD2195" t="s">
        <v>54</v>
      </c>
      <c r="AF2195" t="s">
        <v>55</v>
      </c>
      <c r="AG2195" t="s">
        <v>2034</v>
      </c>
      <c r="AH2195" t="s">
        <v>57</v>
      </c>
      <c r="AI2195" t="s">
        <v>78</v>
      </c>
      <c r="AJ2195" s="266">
        <v>44312</v>
      </c>
      <c r="AK2195" s="266">
        <v>44926</v>
      </c>
      <c r="AL2195" s="266">
        <v>44938</v>
      </c>
    </row>
    <row r="2196" spans="1:38">
      <c r="A2196" t="s">
        <v>38</v>
      </c>
      <c r="B2196" t="s">
        <v>39</v>
      </c>
      <c r="C2196" t="s">
        <v>40</v>
      </c>
      <c r="D2196" t="s">
        <v>41</v>
      </c>
      <c r="E2196" t="s">
        <v>1601</v>
      </c>
      <c r="F2196" t="s">
        <v>1602</v>
      </c>
      <c r="G2196" t="s">
        <v>44</v>
      </c>
      <c r="H2196" s="266">
        <v>43709</v>
      </c>
      <c r="I2196" s="266">
        <v>44834</v>
      </c>
      <c r="J2196" s="266">
        <v>44834</v>
      </c>
      <c r="K2196" t="s">
        <v>45</v>
      </c>
      <c r="L2196" t="s">
        <v>46</v>
      </c>
      <c r="M2196" t="s">
        <v>1042</v>
      </c>
      <c r="N2196" t="s">
        <v>60</v>
      </c>
      <c r="O2196">
        <v>9</v>
      </c>
      <c r="P2196" t="s">
        <v>635</v>
      </c>
      <c r="Q2196" t="s">
        <v>49</v>
      </c>
      <c r="R2196" t="s">
        <v>59</v>
      </c>
      <c r="S2196" t="s">
        <v>50</v>
      </c>
      <c r="T2196" t="s">
        <v>51</v>
      </c>
      <c r="U2196" t="s">
        <v>51</v>
      </c>
      <c r="V2196" t="s">
        <v>51</v>
      </c>
      <c r="W2196" s="92">
        <v>67.1</v>
      </c>
      <c r="X2196" s="92">
        <v>65.7</v>
      </c>
      <c r="Y2196" s="93">
        <v>6642900</v>
      </c>
      <c r="Z2196" s="93">
        <v>99000</v>
      </c>
      <c r="AA2196" t="s">
        <v>61</v>
      </c>
      <c r="AB2196" s="266"/>
      <c r="AC2196" s="266"/>
      <c r="AJ2196" s="266"/>
      <c r="AK2196" s="266"/>
      <c r="AL2196" s="266">
        <v>44938</v>
      </c>
    </row>
    <row r="2197" spans="1:38">
      <c r="A2197" t="s">
        <v>38</v>
      </c>
      <c r="B2197" t="s">
        <v>39</v>
      </c>
      <c r="C2197" t="s">
        <v>40</v>
      </c>
      <c r="D2197" t="s">
        <v>41</v>
      </c>
      <c r="E2197" t="s">
        <v>1601</v>
      </c>
      <c r="F2197" t="s">
        <v>1602</v>
      </c>
      <c r="G2197" t="s">
        <v>44</v>
      </c>
      <c r="H2197" s="266">
        <v>43709</v>
      </c>
      <c r="I2197" s="266">
        <v>44834</v>
      </c>
      <c r="J2197" s="266">
        <v>44834</v>
      </c>
      <c r="K2197" t="s">
        <v>45</v>
      </c>
      <c r="L2197" t="s">
        <v>46</v>
      </c>
      <c r="M2197" t="s">
        <v>1042</v>
      </c>
      <c r="N2197" t="s">
        <v>60</v>
      </c>
      <c r="O2197">
        <v>9</v>
      </c>
      <c r="P2197" t="s">
        <v>636</v>
      </c>
      <c r="Q2197" t="s">
        <v>49</v>
      </c>
      <c r="R2197" t="s">
        <v>59</v>
      </c>
      <c r="S2197" t="s">
        <v>50</v>
      </c>
      <c r="T2197" t="s">
        <v>48</v>
      </c>
      <c r="U2197" t="s">
        <v>48</v>
      </c>
      <c r="V2197" t="s">
        <v>48</v>
      </c>
      <c r="W2197" s="92">
        <v>36.8</v>
      </c>
      <c r="X2197" s="92">
        <v>36</v>
      </c>
      <c r="Y2197" s="93">
        <v>4754560</v>
      </c>
      <c r="Z2197" s="93">
        <v>129200</v>
      </c>
      <c r="AA2197" t="s">
        <v>61</v>
      </c>
      <c r="AB2197" s="266"/>
      <c r="AC2197" s="266"/>
      <c r="AJ2197" s="266"/>
      <c r="AK2197" s="266"/>
      <c r="AL2197" s="266">
        <v>44938</v>
      </c>
    </row>
    <row r="2198" spans="1:38">
      <c r="A2198" t="s">
        <v>38</v>
      </c>
      <c r="B2198" t="s">
        <v>39</v>
      </c>
      <c r="C2198" t="s">
        <v>40</v>
      </c>
      <c r="D2198" t="s">
        <v>41</v>
      </c>
      <c r="E2198" t="s">
        <v>1601</v>
      </c>
      <c r="F2198" t="s">
        <v>1602</v>
      </c>
      <c r="G2198" t="s">
        <v>44</v>
      </c>
      <c r="H2198" s="266">
        <v>43709</v>
      </c>
      <c r="I2198" s="266">
        <v>44834</v>
      </c>
      <c r="J2198" s="266">
        <v>44834</v>
      </c>
      <c r="K2198" t="s">
        <v>45</v>
      </c>
      <c r="L2198" t="s">
        <v>46</v>
      </c>
      <c r="M2198" t="s">
        <v>1042</v>
      </c>
      <c r="N2198" t="s">
        <v>60</v>
      </c>
      <c r="O2198">
        <v>10</v>
      </c>
      <c r="P2198" t="s">
        <v>637</v>
      </c>
      <c r="Q2198" t="s">
        <v>49</v>
      </c>
      <c r="R2198" t="s">
        <v>59</v>
      </c>
      <c r="S2198" t="s">
        <v>50</v>
      </c>
      <c r="T2198" t="s">
        <v>51</v>
      </c>
      <c r="U2198" t="s">
        <v>51</v>
      </c>
      <c r="V2198" t="s">
        <v>51</v>
      </c>
      <c r="W2198" s="92">
        <v>50.8</v>
      </c>
      <c r="X2198" s="92">
        <v>50.4</v>
      </c>
      <c r="Y2198" s="93">
        <v>5669280</v>
      </c>
      <c r="Z2198" s="93">
        <v>111600</v>
      </c>
      <c r="AA2198" t="s">
        <v>61</v>
      </c>
      <c r="AB2198" s="266"/>
      <c r="AC2198" s="266"/>
      <c r="AJ2198" s="266"/>
      <c r="AK2198" s="266"/>
      <c r="AL2198" s="266">
        <v>44938</v>
      </c>
    </row>
    <row r="2199" spans="1:38">
      <c r="A2199" t="s">
        <v>38</v>
      </c>
      <c r="B2199" t="s">
        <v>39</v>
      </c>
      <c r="C2199" t="s">
        <v>40</v>
      </c>
      <c r="D2199" t="s">
        <v>41</v>
      </c>
      <c r="E2199" t="s">
        <v>1601</v>
      </c>
      <c r="F2199" t="s">
        <v>1602</v>
      </c>
      <c r="G2199" t="s">
        <v>44</v>
      </c>
      <c r="H2199" s="266">
        <v>43709</v>
      </c>
      <c r="I2199" s="266">
        <v>44834</v>
      </c>
      <c r="J2199" s="266">
        <v>44834</v>
      </c>
      <c r="K2199" t="s">
        <v>45</v>
      </c>
      <c r="L2199" t="s">
        <v>46</v>
      </c>
      <c r="M2199" t="s">
        <v>1042</v>
      </c>
      <c r="N2199" t="s">
        <v>60</v>
      </c>
      <c r="O2199">
        <v>10</v>
      </c>
      <c r="P2199" t="s">
        <v>639</v>
      </c>
      <c r="Q2199" t="s">
        <v>49</v>
      </c>
      <c r="R2199" t="s">
        <v>59</v>
      </c>
      <c r="S2199" t="s">
        <v>50</v>
      </c>
      <c r="T2199" t="s">
        <v>70</v>
      </c>
      <c r="U2199" t="s">
        <v>48</v>
      </c>
      <c r="V2199" t="s">
        <v>70</v>
      </c>
      <c r="W2199" s="92">
        <v>20.1</v>
      </c>
      <c r="X2199" s="92">
        <v>19.6</v>
      </c>
      <c r="Y2199" s="93">
        <v>2978820</v>
      </c>
      <c r="Z2199" s="93">
        <v>148200</v>
      </c>
      <c r="AA2199" t="s">
        <v>61</v>
      </c>
      <c r="AB2199" s="266"/>
      <c r="AC2199" s="266"/>
      <c r="AJ2199" s="266"/>
      <c r="AK2199" s="266"/>
      <c r="AL2199" s="266">
        <v>44938</v>
      </c>
    </row>
    <row r="2200" spans="1:38">
      <c r="A2200" t="s">
        <v>38</v>
      </c>
      <c r="B2200" t="s">
        <v>39</v>
      </c>
      <c r="C2200" t="s">
        <v>40</v>
      </c>
      <c r="D2200" t="s">
        <v>41</v>
      </c>
      <c r="E2200" t="s">
        <v>1601</v>
      </c>
      <c r="F2200" t="s">
        <v>1602</v>
      </c>
      <c r="G2200" t="s">
        <v>44</v>
      </c>
      <c r="H2200" s="266">
        <v>43709</v>
      </c>
      <c r="I2200" s="266">
        <v>44834</v>
      </c>
      <c r="J2200" s="266">
        <v>44834</v>
      </c>
      <c r="K2200" t="s">
        <v>45</v>
      </c>
      <c r="L2200" t="s">
        <v>46</v>
      </c>
      <c r="M2200" t="s">
        <v>1042</v>
      </c>
      <c r="N2200" t="s">
        <v>60</v>
      </c>
      <c r="O2200">
        <v>10</v>
      </c>
      <c r="P2200" t="s">
        <v>640</v>
      </c>
      <c r="Q2200" t="s">
        <v>49</v>
      </c>
      <c r="R2200" t="s">
        <v>59</v>
      </c>
      <c r="S2200" t="s">
        <v>50</v>
      </c>
      <c r="T2200" t="s">
        <v>60</v>
      </c>
      <c r="U2200" t="s">
        <v>60</v>
      </c>
      <c r="V2200" t="s">
        <v>60</v>
      </c>
      <c r="W2200" s="92">
        <v>85.9</v>
      </c>
      <c r="X2200" s="92">
        <v>83.7</v>
      </c>
      <c r="Y2200" s="93">
        <v>7284320</v>
      </c>
      <c r="Z2200" s="93">
        <v>84800</v>
      </c>
      <c r="AA2200" t="s">
        <v>61</v>
      </c>
      <c r="AB2200" s="266"/>
      <c r="AC2200" s="266"/>
      <c r="AJ2200" s="266"/>
      <c r="AK2200" s="266"/>
      <c r="AL2200" s="266">
        <v>44938</v>
      </c>
    </row>
    <row r="2201" spans="1:38">
      <c r="A2201" t="s">
        <v>38</v>
      </c>
      <c r="B2201" t="s">
        <v>39</v>
      </c>
      <c r="C2201" t="s">
        <v>40</v>
      </c>
      <c r="D2201" t="s">
        <v>41</v>
      </c>
      <c r="E2201" t="s">
        <v>1601</v>
      </c>
      <c r="F2201" t="s">
        <v>1602</v>
      </c>
      <c r="G2201" t="s">
        <v>44</v>
      </c>
      <c r="H2201" s="266">
        <v>43709</v>
      </c>
      <c r="I2201" s="266">
        <v>44834</v>
      </c>
      <c r="J2201" s="266">
        <v>44834</v>
      </c>
      <c r="K2201" t="s">
        <v>45</v>
      </c>
      <c r="L2201" t="s">
        <v>46</v>
      </c>
      <c r="M2201" t="s">
        <v>1042</v>
      </c>
      <c r="N2201" t="s">
        <v>60</v>
      </c>
      <c r="O2201">
        <v>10</v>
      </c>
      <c r="P2201" t="s">
        <v>642</v>
      </c>
      <c r="Q2201" t="s">
        <v>49</v>
      </c>
      <c r="R2201" t="s">
        <v>18</v>
      </c>
      <c r="S2201" t="s">
        <v>53</v>
      </c>
      <c r="U2201" t="s">
        <v>48</v>
      </c>
      <c r="V2201" t="s">
        <v>70</v>
      </c>
      <c r="W2201" s="92"/>
      <c r="X2201" s="92">
        <v>39.6</v>
      </c>
      <c r="Y2201" s="93">
        <v>3215520</v>
      </c>
      <c r="Z2201" s="93">
        <v>81200</v>
      </c>
      <c r="AA2201" t="s">
        <v>1052</v>
      </c>
      <c r="AB2201" s="266">
        <v>44130</v>
      </c>
      <c r="AC2201" s="266">
        <v>44144</v>
      </c>
      <c r="AD2201" t="s">
        <v>54</v>
      </c>
      <c r="AF2201" t="s">
        <v>55</v>
      </c>
      <c r="AG2201" t="s">
        <v>2035</v>
      </c>
      <c r="AJ2201" s="266"/>
      <c r="AK2201" s="266">
        <v>44926</v>
      </c>
      <c r="AL2201" s="266">
        <v>44938</v>
      </c>
    </row>
    <row r="2202" spans="1:38">
      <c r="A2202" t="s">
        <v>38</v>
      </c>
      <c r="B2202" t="s">
        <v>39</v>
      </c>
      <c r="C2202" t="s">
        <v>40</v>
      </c>
      <c r="D2202" t="s">
        <v>41</v>
      </c>
      <c r="E2202" t="s">
        <v>1601</v>
      </c>
      <c r="F2202" t="s">
        <v>1602</v>
      </c>
      <c r="G2202" t="s">
        <v>44</v>
      </c>
      <c r="H2202" s="266">
        <v>43709</v>
      </c>
      <c r="I2202" s="266">
        <v>44834</v>
      </c>
      <c r="J2202" s="266">
        <v>44834</v>
      </c>
      <c r="K2202" t="s">
        <v>45</v>
      </c>
      <c r="L2202" t="s">
        <v>46</v>
      </c>
      <c r="M2202" t="s">
        <v>1042</v>
      </c>
      <c r="N2202" t="s">
        <v>60</v>
      </c>
      <c r="O2202">
        <v>10</v>
      </c>
      <c r="P2202" t="s">
        <v>643</v>
      </c>
      <c r="Q2202" t="s">
        <v>49</v>
      </c>
      <c r="R2202" t="s">
        <v>18</v>
      </c>
      <c r="S2202" t="s">
        <v>53</v>
      </c>
      <c r="U2202" t="s">
        <v>48</v>
      </c>
      <c r="V2202" t="s">
        <v>48</v>
      </c>
      <c r="W2202" s="92"/>
      <c r="X2202" s="92">
        <v>41</v>
      </c>
      <c r="Y2202" s="93"/>
      <c r="Z2202" s="93"/>
      <c r="AB2202" s="266">
        <v>43793</v>
      </c>
      <c r="AC2202" s="266">
        <v>43804</v>
      </c>
      <c r="AD2202" t="s">
        <v>54</v>
      </c>
      <c r="AF2202" t="s">
        <v>55</v>
      </c>
      <c r="AG2202" t="s">
        <v>2036</v>
      </c>
      <c r="AH2202" t="s">
        <v>57</v>
      </c>
      <c r="AI2202" t="s">
        <v>88</v>
      </c>
      <c r="AJ2202" s="266">
        <v>43804</v>
      </c>
      <c r="AK2202" s="266">
        <v>44926</v>
      </c>
      <c r="AL2202" s="266">
        <v>44938</v>
      </c>
    </row>
    <row r="2203" spans="1:38">
      <c r="A2203" t="s">
        <v>38</v>
      </c>
      <c r="B2203" t="s">
        <v>39</v>
      </c>
      <c r="C2203" t="s">
        <v>40</v>
      </c>
      <c r="D2203" t="s">
        <v>41</v>
      </c>
      <c r="E2203" t="s">
        <v>1601</v>
      </c>
      <c r="F2203" t="s">
        <v>1602</v>
      </c>
      <c r="G2203" t="s">
        <v>44</v>
      </c>
      <c r="H2203" s="266">
        <v>43709</v>
      </c>
      <c r="I2203" s="266">
        <v>44834</v>
      </c>
      <c r="J2203" s="266">
        <v>44834</v>
      </c>
      <c r="K2203" t="s">
        <v>45</v>
      </c>
      <c r="L2203" t="s">
        <v>46</v>
      </c>
      <c r="M2203" t="s">
        <v>1042</v>
      </c>
      <c r="N2203" t="s">
        <v>60</v>
      </c>
      <c r="O2203">
        <v>10</v>
      </c>
      <c r="P2203" t="s">
        <v>645</v>
      </c>
      <c r="Q2203" t="s">
        <v>49</v>
      </c>
      <c r="R2203" t="s">
        <v>18</v>
      </c>
      <c r="S2203" t="s">
        <v>53</v>
      </c>
      <c r="U2203" t="s">
        <v>48</v>
      </c>
      <c r="V2203" t="s">
        <v>70</v>
      </c>
      <c r="W2203" s="92"/>
      <c r="X2203" s="92">
        <v>39.6</v>
      </c>
      <c r="Y2203" s="93"/>
      <c r="Z2203" s="93"/>
      <c r="AB2203" s="266">
        <v>43942</v>
      </c>
      <c r="AC2203" s="266">
        <v>43964</v>
      </c>
      <c r="AD2203" t="s">
        <v>54</v>
      </c>
      <c r="AF2203" t="s">
        <v>55</v>
      </c>
      <c r="AG2203" t="s">
        <v>2037</v>
      </c>
      <c r="AH2203" t="s">
        <v>57</v>
      </c>
      <c r="AI2203" t="s">
        <v>88</v>
      </c>
      <c r="AJ2203" s="266">
        <v>43964</v>
      </c>
      <c r="AK2203" s="266">
        <v>44926</v>
      </c>
      <c r="AL2203" s="266">
        <v>44938</v>
      </c>
    </row>
    <row r="2204" spans="1:38">
      <c r="A2204" t="s">
        <v>38</v>
      </c>
      <c r="B2204" t="s">
        <v>39</v>
      </c>
      <c r="C2204" t="s">
        <v>40</v>
      </c>
      <c r="D2204" t="s">
        <v>41</v>
      </c>
      <c r="E2204" t="s">
        <v>1601</v>
      </c>
      <c r="F2204" t="s">
        <v>1602</v>
      </c>
      <c r="G2204" t="s">
        <v>44</v>
      </c>
      <c r="H2204" s="266">
        <v>43709</v>
      </c>
      <c r="I2204" s="266">
        <v>44834</v>
      </c>
      <c r="J2204" s="266">
        <v>44834</v>
      </c>
      <c r="K2204" t="s">
        <v>45</v>
      </c>
      <c r="L2204" t="s">
        <v>46</v>
      </c>
      <c r="M2204" t="s">
        <v>1042</v>
      </c>
      <c r="N2204" t="s">
        <v>60</v>
      </c>
      <c r="O2204">
        <v>10</v>
      </c>
      <c r="P2204" t="s">
        <v>647</v>
      </c>
      <c r="Q2204" t="s">
        <v>49</v>
      </c>
      <c r="R2204" t="s">
        <v>18</v>
      </c>
      <c r="S2204" t="s">
        <v>53</v>
      </c>
      <c r="U2204" t="s">
        <v>51</v>
      </c>
      <c r="V2204" t="s">
        <v>51</v>
      </c>
      <c r="W2204" s="92"/>
      <c r="X2204" s="92">
        <v>56.2</v>
      </c>
      <c r="Y2204" s="93"/>
      <c r="Z2204" s="93"/>
      <c r="AB2204" s="266">
        <v>43759</v>
      </c>
      <c r="AC2204" s="266">
        <v>43768</v>
      </c>
      <c r="AD2204" t="s">
        <v>54</v>
      </c>
      <c r="AF2204" t="s">
        <v>55</v>
      </c>
      <c r="AG2204" t="s">
        <v>2038</v>
      </c>
      <c r="AJ2204" s="266"/>
      <c r="AK2204" s="266">
        <v>44926</v>
      </c>
      <c r="AL2204" s="266">
        <v>44938</v>
      </c>
    </row>
    <row r="2205" spans="1:38">
      <c r="A2205" t="s">
        <v>38</v>
      </c>
      <c r="B2205" t="s">
        <v>39</v>
      </c>
      <c r="C2205" t="s">
        <v>40</v>
      </c>
      <c r="D2205" t="s">
        <v>41</v>
      </c>
      <c r="E2205" t="s">
        <v>1601</v>
      </c>
      <c r="F2205" t="s">
        <v>1602</v>
      </c>
      <c r="G2205" t="s">
        <v>44</v>
      </c>
      <c r="H2205" s="266">
        <v>43709</v>
      </c>
      <c r="I2205" s="266">
        <v>44834</v>
      </c>
      <c r="J2205" s="266">
        <v>44834</v>
      </c>
      <c r="K2205" t="s">
        <v>45</v>
      </c>
      <c r="L2205" t="s">
        <v>46</v>
      </c>
      <c r="M2205" t="s">
        <v>1042</v>
      </c>
      <c r="N2205" t="s">
        <v>60</v>
      </c>
      <c r="O2205">
        <v>10</v>
      </c>
      <c r="P2205" t="s">
        <v>648</v>
      </c>
      <c r="Q2205" t="s">
        <v>49</v>
      </c>
      <c r="R2205" t="s">
        <v>18</v>
      </c>
      <c r="S2205" t="s">
        <v>53</v>
      </c>
      <c r="U2205" t="s">
        <v>51</v>
      </c>
      <c r="V2205" t="s">
        <v>51</v>
      </c>
      <c r="W2205" s="92"/>
      <c r="X2205" s="92">
        <v>62.9</v>
      </c>
      <c r="Y2205" s="93"/>
      <c r="Z2205" s="93"/>
      <c r="AB2205" s="266">
        <v>43818</v>
      </c>
      <c r="AC2205" s="266">
        <v>43839</v>
      </c>
      <c r="AD2205" t="s">
        <v>54</v>
      </c>
      <c r="AF2205" t="s">
        <v>55</v>
      </c>
      <c r="AG2205" t="s">
        <v>2039</v>
      </c>
      <c r="AJ2205" s="266"/>
      <c r="AK2205" s="266">
        <v>44926</v>
      </c>
      <c r="AL2205" s="266">
        <v>44938</v>
      </c>
    </row>
    <row r="2206" spans="1:38">
      <c r="A2206" t="s">
        <v>38</v>
      </c>
      <c r="B2206" t="s">
        <v>39</v>
      </c>
      <c r="C2206" t="s">
        <v>40</v>
      </c>
      <c r="D2206" t="s">
        <v>41</v>
      </c>
      <c r="E2206" t="s">
        <v>1601</v>
      </c>
      <c r="F2206" t="s">
        <v>1602</v>
      </c>
      <c r="G2206" t="s">
        <v>44</v>
      </c>
      <c r="H2206" s="266">
        <v>43709</v>
      </c>
      <c r="I2206" s="266">
        <v>44834</v>
      </c>
      <c r="J2206" s="266">
        <v>44834</v>
      </c>
      <c r="K2206" t="s">
        <v>45</v>
      </c>
      <c r="L2206" t="s">
        <v>46</v>
      </c>
      <c r="M2206" t="s">
        <v>1042</v>
      </c>
      <c r="N2206" t="s">
        <v>60</v>
      </c>
      <c r="O2206">
        <v>10</v>
      </c>
      <c r="P2206" t="s">
        <v>649</v>
      </c>
      <c r="Q2206" t="s">
        <v>49</v>
      </c>
      <c r="R2206" t="s">
        <v>59</v>
      </c>
      <c r="S2206" t="s">
        <v>50</v>
      </c>
      <c r="T2206" t="s">
        <v>48</v>
      </c>
      <c r="U2206" t="s">
        <v>48</v>
      </c>
      <c r="V2206" t="s">
        <v>70</v>
      </c>
      <c r="W2206" s="92">
        <v>36.8</v>
      </c>
      <c r="X2206" s="92">
        <v>35.9</v>
      </c>
      <c r="Y2206" s="93">
        <v>4725120</v>
      </c>
      <c r="Z2206" s="93">
        <v>128400</v>
      </c>
      <c r="AA2206" t="s">
        <v>61</v>
      </c>
      <c r="AB2206" s="266"/>
      <c r="AC2206" s="266"/>
      <c r="AJ2206" s="266"/>
      <c r="AK2206" s="266"/>
      <c r="AL2206" s="266">
        <v>44938</v>
      </c>
    </row>
    <row r="2207" spans="1:38">
      <c r="A2207" t="s">
        <v>38</v>
      </c>
      <c r="B2207" t="s">
        <v>39</v>
      </c>
      <c r="C2207" t="s">
        <v>40</v>
      </c>
      <c r="D2207" t="s">
        <v>41</v>
      </c>
      <c r="E2207" t="s">
        <v>1601</v>
      </c>
      <c r="F2207" t="s">
        <v>1602</v>
      </c>
      <c r="G2207" t="s">
        <v>44</v>
      </c>
      <c r="H2207" s="266">
        <v>43709</v>
      </c>
      <c r="I2207" s="266">
        <v>44834</v>
      </c>
      <c r="J2207" s="266">
        <v>44834</v>
      </c>
      <c r="K2207" t="s">
        <v>45</v>
      </c>
      <c r="L2207" t="s">
        <v>46</v>
      </c>
      <c r="M2207" t="s">
        <v>1042</v>
      </c>
      <c r="N2207" t="s">
        <v>60</v>
      </c>
      <c r="O2207">
        <v>11</v>
      </c>
      <c r="P2207" t="s">
        <v>650</v>
      </c>
      <c r="Q2207" t="s">
        <v>49</v>
      </c>
      <c r="R2207" t="s">
        <v>18</v>
      </c>
      <c r="S2207" t="s">
        <v>53</v>
      </c>
      <c r="U2207" t="s">
        <v>51</v>
      </c>
      <c r="V2207" t="s">
        <v>51</v>
      </c>
      <c r="W2207" s="92"/>
      <c r="X2207" s="92">
        <v>49.7</v>
      </c>
      <c r="Y2207" s="93"/>
      <c r="Z2207" s="93"/>
      <c r="AB2207" s="266">
        <v>44063</v>
      </c>
      <c r="AC2207" s="266">
        <v>44082</v>
      </c>
      <c r="AD2207" t="s">
        <v>54</v>
      </c>
      <c r="AF2207" t="s">
        <v>55</v>
      </c>
      <c r="AG2207" t="s">
        <v>2040</v>
      </c>
      <c r="AH2207" t="s">
        <v>57</v>
      </c>
      <c r="AI2207" t="s">
        <v>78</v>
      </c>
      <c r="AJ2207" s="266">
        <v>44082</v>
      </c>
      <c r="AK2207" s="266">
        <v>44926</v>
      </c>
      <c r="AL2207" s="266">
        <v>44938</v>
      </c>
    </row>
    <row r="2208" spans="1:38">
      <c r="A2208" t="s">
        <v>38</v>
      </c>
      <c r="B2208" t="s">
        <v>39</v>
      </c>
      <c r="C2208" t="s">
        <v>40</v>
      </c>
      <c r="D2208" t="s">
        <v>41</v>
      </c>
      <c r="E2208" t="s">
        <v>1601</v>
      </c>
      <c r="F2208" t="s">
        <v>1602</v>
      </c>
      <c r="G2208" t="s">
        <v>44</v>
      </c>
      <c r="H2208" s="266">
        <v>43709</v>
      </c>
      <c r="I2208" s="266">
        <v>44834</v>
      </c>
      <c r="J2208" s="266">
        <v>44834</v>
      </c>
      <c r="K2208" t="s">
        <v>45</v>
      </c>
      <c r="L2208" t="s">
        <v>46</v>
      </c>
      <c r="M2208" t="s">
        <v>1042</v>
      </c>
      <c r="N2208" t="s">
        <v>60</v>
      </c>
      <c r="O2208">
        <v>11</v>
      </c>
      <c r="P2208" t="s">
        <v>651</v>
      </c>
      <c r="Q2208" t="s">
        <v>49</v>
      </c>
      <c r="R2208" t="s">
        <v>18</v>
      </c>
      <c r="S2208" t="s">
        <v>53</v>
      </c>
      <c r="U2208" t="s">
        <v>48</v>
      </c>
      <c r="V2208" t="s">
        <v>70</v>
      </c>
      <c r="W2208" s="92"/>
      <c r="X2208" s="92">
        <v>19.6</v>
      </c>
      <c r="Y2208" s="93"/>
      <c r="Z2208" s="93"/>
      <c r="AB2208" s="266">
        <v>44111</v>
      </c>
      <c r="AC2208" s="266">
        <v>44134</v>
      </c>
      <c r="AD2208" t="s">
        <v>54</v>
      </c>
      <c r="AF2208" t="s">
        <v>55</v>
      </c>
      <c r="AG2208" t="s">
        <v>2041</v>
      </c>
      <c r="AJ2208" s="266"/>
      <c r="AK2208" s="266">
        <v>44926</v>
      </c>
      <c r="AL2208" s="266">
        <v>44938</v>
      </c>
    </row>
    <row r="2209" spans="1:38">
      <c r="A2209" t="s">
        <v>38</v>
      </c>
      <c r="B2209" t="s">
        <v>39</v>
      </c>
      <c r="C2209" t="s">
        <v>40</v>
      </c>
      <c r="D2209" t="s">
        <v>41</v>
      </c>
      <c r="E2209" t="s">
        <v>1601</v>
      </c>
      <c r="F2209" t="s">
        <v>1602</v>
      </c>
      <c r="G2209" t="s">
        <v>44</v>
      </c>
      <c r="H2209" s="266">
        <v>43709</v>
      </c>
      <c r="I2209" s="266">
        <v>44834</v>
      </c>
      <c r="J2209" s="266">
        <v>44834</v>
      </c>
      <c r="K2209" t="s">
        <v>45</v>
      </c>
      <c r="L2209" t="s">
        <v>46</v>
      </c>
      <c r="M2209" t="s">
        <v>1042</v>
      </c>
      <c r="N2209" t="s">
        <v>60</v>
      </c>
      <c r="O2209">
        <v>11</v>
      </c>
      <c r="P2209" t="s">
        <v>652</v>
      </c>
      <c r="Q2209" t="s">
        <v>49</v>
      </c>
      <c r="R2209" t="s">
        <v>18</v>
      </c>
      <c r="S2209" t="s">
        <v>53</v>
      </c>
      <c r="U2209" t="s">
        <v>60</v>
      </c>
      <c r="V2209" t="s">
        <v>60</v>
      </c>
      <c r="W2209" s="92"/>
      <c r="X2209" s="92">
        <v>85.8</v>
      </c>
      <c r="Y2209" s="93"/>
      <c r="Z2209" s="93"/>
      <c r="AB2209" s="266">
        <v>43884</v>
      </c>
      <c r="AC2209" s="266">
        <v>43902</v>
      </c>
      <c r="AD2209" t="s">
        <v>54</v>
      </c>
      <c r="AF2209" t="s">
        <v>55</v>
      </c>
      <c r="AG2209" t="s">
        <v>2042</v>
      </c>
      <c r="AH2209" t="s">
        <v>57</v>
      </c>
      <c r="AI2209" t="s">
        <v>73</v>
      </c>
      <c r="AJ2209" s="266">
        <v>43902</v>
      </c>
      <c r="AK2209" s="266">
        <v>44926</v>
      </c>
      <c r="AL2209" s="266">
        <v>44938</v>
      </c>
    </row>
    <row r="2210" spans="1:38">
      <c r="A2210" t="s">
        <v>38</v>
      </c>
      <c r="B2210" t="s">
        <v>39</v>
      </c>
      <c r="C2210" t="s">
        <v>40</v>
      </c>
      <c r="D2210" t="s">
        <v>41</v>
      </c>
      <c r="E2210" t="s">
        <v>1601</v>
      </c>
      <c r="F2210" t="s">
        <v>1602</v>
      </c>
      <c r="G2210" t="s">
        <v>44</v>
      </c>
      <c r="H2210" s="266">
        <v>43709</v>
      </c>
      <c r="I2210" s="266">
        <v>44834</v>
      </c>
      <c r="J2210" s="266">
        <v>44834</v>
      </c>
      <c r="K2210" t="s">
        <v>45</v>
      </c>
      <c r="L2210" t="s">
        <v>46</v>
      </c>
      <c r="M2210" t="s">
        <v>1042</v>
      </c>
      <c r="N2210" t="s">
        <v>60</v>
      </c>
      <c r="O2210">
        <v>11</v>
      </c>
      <c r="P2210" t="s">
        <v>653</v>
      </c>
      <c r="Q2210" t="s">
        <v>49</v>
      </c>
      <c r="R2210" t="s">
        <v>18</v>
      </c>
      <c r="S2210" t="s">
        <v>53</v>
      </c>
      <c r="U2210" t="s">
        <v>48</v>
      </c>
      <c r="V2210" t="s">
        <v>70</v>
      </c>
      <c r="W2210" s="92"/>
      <c r="X2210" s="92">
        <v>39.6</v>
      </c>
      <c r="Y2210" s="93">
        <v>3183840</v>
      </c>
      <c r="Z2210" s="93">
        <v>80400</v>
      </c>
      <c r="AA2210" t="s">
        <v>1052</v>
      </c>
      <c r="AB2210" s="266">
        <v>44112</v>
      </c>
      <c r="AC2210" s="266">
        <v>44126</v>
      </c>
      <c r="AD2210" t="s">
        <v>54</v>
      </c>
      <c r="AF2210" t="s">
        <v>55</v>
      </c>
      <c r="AG2210" t="s">
        <v>2043</v>
      </c>
      <c r="AJ2210" s="266"/>
      <c r="AK2210" s="266">
        <v>44926</v>
      </c>
      <c r="AL2210" s="266">
        <v>44938</v>
      </c>
    </row>
    <row r="2211" spans="1:38">
      <c r="A2211" t="s">
        <v>38</v>
      </c>
      <c r="B2211" t="s">
        <v>39</v>
      </c>
      <c r="C2211" t="s">
        <v>40</v>
      </c>
      <c r="D2211" t="s">
        <v>41</v>
      </c>
      <c r="E2211" t="s">
        <v>1601</v>
      </c>
      <c r="F2211" t="s">
        <v>1602</v>
      </c>
      <c r="G2211" t="s">
        <v>44</v>
      </c>
      <c r="H2211" s="266">
        <v>43709</v>
      </c>
      <c r="I2211" s="266">
        <v>44834</v>
      </c>
      <c r="J2211" s="266">
        <v>44834</v>
      </c>
      <c r="K2211" t="s">
        <v>45</v>
      </c>
      <c r="L2211" t="s">
        <v>46</v>
      </c>
      <c r="M2211" t="s">
        <v>1042</v>
      </c>
      <c r="N2211" t="s">
        <v>60</v>
      </c>
      <c r="O2211">
        <v>11</v>
      </c>
      <c r="P2211" t="s">
        <v>655</v>
      </c>
      <c r="Q2211" t="s">
        <v>49</v>
      </c>
      <c r="R2211" t="s">
        <v>18</v>
      </c>
      <c r="S2211" t="s">
        <v>53</v>
      </c>
      <c r="U2211" t="s">
        <v>48</v>
      </c>
      <c r="V2211" t="s">
        <v>48</v>
      </c>
      <c r="W2211" s="92"/>
      <c r="X2211" s="92">
        <v>41.7</v>
      </c>
      <c r="Y2211" s="93"/>
      <c r="Z2211" s="93"/>
      <c r="AB2211" s="266">
        <v>43884</v>
      </c>
      <c r="AC2211" s="266">
        <v>43896</v>
      </c>
      <c r="AD2211" t="s">
        <v>54</v>
      </c>
      <c r="AF2211" t="s">
        <v>55</v>
      </c>
      <c r="AG2211" t="s">
        <v>2044</v>
      </c>
      <c r="AH2211" t="s">
        <v>57</v>
      </c>
      <c r="AI2211" t="s">
        <v>88</v>
      </c>
      <c r="AJ2211" s="266">
        <v>43896</v>
      </c>
      <c r="AK2211" s="266">
        <v>44926</v>
      </c>
      <c r="AL2211" s="266">
        <v>44938</v>
      </c>
    </row>
    <row r="2212" spans="1:38">
      <c r="A2212" t="s">
        <v>38</v>
      </c>
      <c r="B2212" t="s">
        <v>39</v>
      </c>
      <c r="C2212" t="s">
        <v>40</v>
      </c>
      <c r="D2212" t="s">
        <v>41</v>
      </c>
      <c r="E2212" t="s">
        <v>1601</v>
      </c>
      <c r="F2212" t="s">
        <v>1602</v>
      </c>
      <c r="G2212" t="s">
        <v>44</v>
      </c>
      <c r="H2212" s="266">
        <v>43709</v>
      </c>
      <c r="I2212" s="266">
        <v>44834</v>
      </c>
      <c r="J2212" s="266">
        <v>44834</v>
      </c>
      <c r="K2212" t="s">
        <v>45</v>
      </c>
      <c r="L2212" t="s">
        <v>46</v>
      </c>
      <c r="M2212" t="s">
        <v>1042</v>
      </c>
      <c r="N2212" t="s">
        <v>60</v>
      </c>
      <c r="O2212">
        <v>11</v>
      </c>
      <c r="P2212" t="s">
        <v>656</v>
      </c>
      <c r="Q2212" t="s">
        <v>49</v>
      </c>
      <c r="R2212" t="s">
        <v>18</v>
      </c>
      <c r="S2212" t="s">
        <v>53</v>
      </c>
      <c r="U2212" t="s">
        <v>48</v>
      </c>
      <c r="V2212" t="s">
        <v>70</v>
      </c>
      <c r="W2212" s="92"/>
      <c r="X2212" s="92">
        <v>39.6</v>
      </c>
      <c r="Y2212" s="93">
        <v>3183840</v>
      </c>
      <c r="Z2212" s="93">
        <v>80400</v>
      </c>
      <c r="AA2212" t="s">
        <v>1052</v>
      </c>
      <c r="AB2212" s="266">
        <v>44098</v>
      </c>
      <c r="AC2212" s="266">
        <v>44113</v>
      </c>
      <c r="AD2212" t="s">
        <v>54</v>
      </c>
      <c r="AF2212" t="s">
        <v>55</v>
      </c>
      <c r="AG2212" t="s">
        <v>2045</v>
      </c>
      <c r="AH2212" t="s">
        <v>57</v>
      </c>
      <c r="AI2212" t="s">
        <v>88</v>
      </c>
      <c r="AJ2212" s="266">
        <v>44113</v>
      </c>
      <c r="AK2212" s="266">
        <v>44926</v>
      </c>
      <c r="AL2212" s="266">
        <v>44938</v>
      </c>
    </row>
    <row r="2213" spans="1:38">
      <c r="A2213" t="s">
        <v>38</v>
      </c>
      <c r="B2213" t="s">
        <v>39</v>
      </c>
      <c r="C2213" t="s">
        <v>40</v>
      </c>
      <c r="D2213" t="s">
        <v>41</v>
      </c>
      <c r="E2213" t="s">
        <v>1601</v>
      </c>
      <c r="F2213" t="s">
        <v>1602</v>
      </c>
      <c r="G2213" t="s">
        <v>44</v>
      </c>
      <c r="H2213" s="266">
        <v>43709</v>
      </c>
      <c r="I2213" s="266">
        <v>44834</v>
      </c>
      <c r="J2213" s="266">
        <v>44834</v>
      </c>
      <c r="K2213" t="s">
        <v>45</v>
      </c>
      <c r="L2213" t="s">
        <v>46</v>
      </c>
      <c r="M2213" t="s">
        <v>1042</v>
      </c>
      <c r="N2213" t="s">
        <v>60</v>
      </c>
      <c r="O2213">
        <v>11</v>
      </c>
      <c r="P2213" t="s">
        <v>657</v>
      </c>
      <c r="Q2213" t="s">
        <v>49</v>
      </c>
      <c r="R2213" t="s">
        <v>18</v>
      </c>
      <c r="S2213" t="s">
        <v>53</v>
      </c>
      <c r="U2213" t="s">
        <v>51</v>
      </c>
      <c r="V2213" t="s">
        <v>51</v>
      </c>
      <c r="W2213" s="92"/>
      <c r="X2213" s="92">
        <v>53.4</v>
      </c>
      <c r="Y2213" s="93">
        <v>4101120</v>
      </c>
      <c r="Z2213" s="93">
        <v>76800</v>
      </c>
      <c r="AA2213" t="s">
        <v>1052</v>
      </c>
      <c r="AB2213" s="266">
        <v>44124</v>
      </c>
      <c r="AC2213" s="266">
        <v>44169</v>
      </c>
      <c r="AD2213" t="s">
        <v>54</v>
      </c>
      <c r="AF2213" t="s">
        <v>55</v>
      </c>
      <c r="AG2213" t="s">
        <v>2046</v>
      </c>
      <c r="AH2213" t="s">
        <v>57</v>
      </c>
      <c r="AI2213" t="s">
        <v>88</v>
      </c>
      <c r="AJ2213" s="266">
        <v>44169</v>
      </c>
      <c r="AK2213" s="266">
        <v>44926</v>
      </c>
      <c r="AL2213" s="266">
        <v>44938</v>
      </c>
    </row>
    <row r="2214" spans="1:38">
      <c r="A2214" t="s">
        <v>38</v>
      </c>
      <c r="B2214" t="s">
        <v>39</v>
      </c>
      <c r="C2214" t="s">
        <v>40</v>
      </c>
      <c r="D2214" t="s">
        <v>41</v>
      </c>
      <c r="E2214" t="s">
        <v>1601</v>
      </c>
      <c r="F2214" t="s">
        <v>1602</v>
      </c>
      <c r="G2214" t="s">
        <v>44</v>
      </c>
      <c r="H2214" s="266">
        <v>43709</v>
      </c>
      <c r="I2214" s="266">
        <v>44834</v>
      </c>
      <c r="J2214" s="266">
        <v>44834</v>
      </c>
      <c r="K2214" t="s">
        <v>45</v>
      </c>
      <c r="L2214" t="s">
        <v>46</v>
      </c>
      <c r="M2214" t="s">
        <v>1042</v>
      </c>
      <c r="N2214" t="s">
        <v>60</v>
      </c>
      <c r="O2214">
        <v>11</v>
      </c>
      <c r="P2214" t="s">
        <v>658</v>
      </c>
      <c r="Q2214" t="s">
        <v>49</v>
      </c>
      <c r="R2214" t="s">
        <v>18</v>
      </c>
      <c r="S2214" t="s">
        <v>53</v>
      </c>
      <c r="U2214" t="s">
        <v>51</v>
      </c>
      <c r="V2214" t="s">
        <v>51</v>
      </c>
      <c r="W2214" s="92"/>
      <c r="X2214" s="92">
        <v>65.7</v>
      </c>
      <c r="Y2214" s="93"/>
      <c r="Z2214" s="93"/>
      <c r="AB2214" s="266">
        <v>43894</v>
      </c>
      <c r="AC2214" s="266">
        <v>43903</v>
      </c>
      <c r="AD2214" t="s">
        <v>54</v>
      </c>
      <c r="AF2214" t="s">
        <v>55</v>
      </c>
      <c r="AG2214" t="s">
        <v>2047</v>
      </c>
      <c r="AH2214" t="s">
        <v>57</v>
      </c>
      <c r="AI2214" t="s">
        <v>105</v>
      </c>
      <c r="AJ2214" s="266">
        <v>43903</v>
      </c>
      <c r="AK2214" s="266">
        <v>44926</v>
      </c>
      <c r="AL2214" s="266">
        <v>44938</v>
      </c>
    </row>
    <row r="2215" spans="1:38">
      <c r="A2215" t="s">
        <v>38</v>
      </c>
      <c r="B2215" t="s">
        <v>39</v>
      </c>
      <c r="C2215" t="s">
        <v>40</v>
      </c>
      <c r="D2215" t="s">
        <v>41</v>
      </c>
      <c r="E2215" t="s">
        <v>1601</v>
      </c>
      <c r="F2215" t="s">
        <v>1602</v>
      </c>
      <c r="G2215" t="s">
        <v>44</v>
      </c>
      <c r="H2215" s="266">
        <v>43709</v>
      </c>
      <c r="I2215" s="266">
        <v>44834</v>
      </c>
      <c r="J2215" s="266">
        <v>44834</v>
      </c>
      <c r="K2215" t="s">
        <v>45</v>
      </c>
      <c r="L2215" t="s">
        <v>46</v>
      </c>
      <c r="M2215" t="s">
        <v>1042</v>
      </c>
      <c r="N2215" t="s">
        <v>60</v>
      </c>
      <c r="O2215">
        <v>11</v>
      </c>
      <c r="P2215" t="s">
        <v>659</v>
      </c>
      <c r="Q2215" t="s">
        <v>49</v>
      </c>
      <c r="R2215" t="s">
        <v>18</v>
      </c>
      <c r="S2215" t="s">
        <v>53</v>
      </c>
      <c r="T2215" t="s">
        <v>48</v>
      </c>
      <c r="U2215" t="s">
        <v>48</v>
      </c>
      <c r="V2215" t="s">
        <v>48</v>
      </c>
      <c r="W2215" s="92">
        <v>36.8</v>
      </c>
      <c r="X2215" s="92">
        <v>36</v>
      </c>
      <c r="Y2215" s="93">
        <v>3157440</v>
      </c>
      <c r="Z2215" s="93">
        <v>85800</v>
      </c>
      <c r="AA2215" t="s">
        <v>61</v>
      </c>
      <c r="AB2215" s="266">
        <v>44145</v>
      </c>
      <c r="AC2215" s="266">
        <v>44154</v>
      </c>
      <c r="AD2215" t="s">
        <v>54</v>
      </c>
      <c r="AF2215" t="s">
        <v>55</v>
      </c>
      <c r="AG2215" t="s">
        <v>2048</v>
      </c>
      <c r="AH2215" t="s">
        <v>57</v>
      </c>
      <c r="AI2215" t="s">
        <v>78</v>
      </c>
      <c r="AJ2215" s="266">
        <v>44154</v>
      </c>
      <c r="AK2215" s="266">
        <v>44926</v>
      </c>
      <c r="AL2215" s="266">
        <v>44938</v>
      </c>
    </row>
    <row r="2216" spans="1:38">
      <c r="A2216" t="s">
        <v>38</v>
      </c>
      <c r="B2216" t="s">
        <v>39</v>
      </c>
      <c r="C2216" t="s">
        <v>40</v>
      </c>
      <c r="D2216" t="s">
        <v>41</v>
      </c>
      <c r="E2216" t="s">
        <v>1601</v>
      </c>
      <c r="F2216" t="s">
        <v>1602</v>
      </c>
      <c r="G2216" t="s">
        <v>44</v>
      </c>
      <c r="H2216" s="266">
        <v>43709</v>
      </c>
      <c r="I2216" s="266">
        <v>44834</v>
      </c>
      <c r="J2216" s="266">
        <v>44834</v>
      </c>
      <c r="K2216" t="s">
        <v>45</v>
      </c>
      <c r="L2216" t="s">
        <v>46</v>
      </c>
      <c r="M2216" t="s">
        <v>1042</v>
      </c>
      <c r="N2216" t="s">
        <v>60</v>
      </c>
      <c r="O2216">
        <v>12</v>
      </c>
      <c r="P2216" t="s">
        <v>660</v>
      </c>
      <c r="Q2216" t="s">
        <v>49</v>
      </c>
      <c r="R2216" t="s">
        <v>18</v>
      </c>
      <c r="S2216" t="s">
        <v>53</v>
      </c>
      <c r="U2216" t="s">
        <v>51</v>
      </c>
      <c r="V2216" t="s">
        <v>51</v>
      </c>
      <c r="W2216" s="92"/>
      <c r="X2216" s="92">
        <v>50.4</v>
      </c>
      <c r="Y2216" s="93"/>
      <c r="Z2216" s="93"/>
      <c r="AB2216" s="266">
        <v>43951</v>
      </c>
      <c r="AC2216" s="266">
        <v>43990</v>
      </c>
      <c r="AD2216" t="s">
        <v>54</v>
      </c>
      <c r="AF2216" t="s">
        <v>55</v>
      </c>
      <c r="AG2216" t="s">
        <v>2049</v>
      </c>
      <c r="AH2216" t="s">
        <v>57</v>
      </c>
      <c r="AI2216" t="s">
        <v>88</v>
      </c>
      <c r="AJ2216" s="266">
        <v>43990</v>
      </c>
      <c r="AK2216" s="266">
        <v>44926</v>
      </c>
      <c r="AL2216" s="266">
        <v>44938</v>
      </c>
    </row>
    <row r="2217" spans="1:38">
      <c r="A2217" t="s">
        <v>38</v>
      </c>
      <c r="B2217" t="s">
        <v>39</v>
      </c>
      <c r="C2217" t="s">
        <v>40</v>
      </c>
      <c r="D2217" t="s">
        <v>41</v>
      </c>
      <c r="E2217" t="s">
        <v>1601</v>
      </c>
      <c r="F2217" t="s">
        <v>1602</v>
      </c>
      <c r="G2217" t="s">
        <v>44</v>
      </c>
      <c r="H2217" s="266">
        <v>43709</v>
      </c>
      <c r="I2217" s="266">
        <v>44834</v>
      </c>
      <c r="J2217" s="266">
        <v>44834</v>
      </c>
      <c r="K2217" t="s">
        <v>45</v>
      </c>
      <c r="L2217" t="s">
        <v>46</v>
      </c>
      <c r="M2217" t="s">
        <v>1042</v>
      </c>
      <c r="N2217" t="s">
        <v>60</v>
      </c>
      <c r="O2217">
        <v>12</v>
      </c>
      <c r="P2217" t="s">
        <v>661</v>
      </c>
      <c r="Q2217" t="s">
        <v>49</v>
      </c>
      <c r="R2217" t="s">
        <v>18</v>
      </c>
      <c r="S2217" t="s">
        <v>53</v>
      </c>
      <c r="U2217" t="s">
        <v>48</v>
      </c>
      <c r="V2217" t="s">
        <v>70</v>
      </c>
      <c r="W2217" s="92"/>
      <c r="X2217" s="92">
        <v>19.6</v>
      </c>
      <c r="Y2217" s="93"/>
      <c r="Z2217" s="93"/>
      <c r="AB2217" s="266">
        <v>44068</v>
      </c>
      <c r="AC2217" s="266">
        <v>44090</v>
      </c>
      <c r="AD2217" t="s">
        <v>54</v>
      </c>
      <c r="AF2217" t="s">
        <v>55</v>
      </c>
      <c r="AG2217" t="s">
        <v>2050</v>
      </c>
      <c r="AJ2217" s="266"/>
      <c r="AK2217" s="266">
        <v>44926</v>
      </c>
      <c r="AL2217" s="266">
        <v>44938</v>
      </c>
    </row>
    <row r="2218" spans="1:38">
      <c r="A2218" t="s">
        <v>38</v>
      </c>
      <c r="B2218" t="s">
        <v>39</v>
      </c>
      <c r="C2218" t="s">
        <v>40</v>
      </c>
      <c r="D2218" t="s">
        <v>41</v>
      </c>
      <c r="E2218" t="s">
        <v>1601</v>
      </c>
      <c r="F2218" t="s">
        <v>1602</v>
      </c>
      <c r="G2218" t="s">
        <v>44</v>
      </c>
      <c r="H2218" s="266">
        <v>43709</v>
      </c>
      <c r="I2218" s="266">
        <v>44834</v>
      </c>
      <c r="J2218" s="266">
        <v>44834</v>
      </c>
      <c r="K2218" t="s">
        <v>45</v>
      </c>
      <c r="L2218" t="s">
        <v>46</v>
      </c>
      <c r="M2218" t="s">
        <v>1042</v>
      </c>
      <c r="N2218" t="s">
        <v>60</v>
      </c>
      <c r="O2218">
        <v>12</v>
      </c>
      <c r="P2218" t="s">
        <v>662</v>
      </c>
      <c r="Q2218" t="s">
        <v>49</v>
      </c>
      <c r="R2218" t="s">
        <v>18</v>
      </c>
      <c r="S2218" t="s">
        <v>53</v>
      </c>
      <c r="U2218" t="s">
        <v>60</v>
      </c>
      <c r="V2218" t="s">
        <v>60</v>
      </c>
      <c r="W2218" s="92"/>
      <c r="X2218" s="92">
        <v>83.7</v>
      </c>
      <c r="Y2218" s="93"/>
      <c r="Z2218" s="93"/>
      <c r="AB2218" s="266">
        <v>43901</v>
      </c>
      <c r="AC2218" s="266">
        <v>43914</v>
      </c>
      <c r="AD2218" t="s">
        <v>54</v>
      </c>
      <c r="AF2218" t="s">
        <v>55</v>
      </c>
      <c r="AG2218" t="s">
        <v>2051</v>
      </c>
      <c r="AJ2218" s="266"/>
      <c r="AK2218" s="266">
        <v>44926</v>
      </c>
      <c r="AL2218" s="266">
        <v>44938</v>
      </c>
    </row>
    <row r="2219" spans="1:38">
      <c r="A2219" t="s">
        <v>38</v>
      </c>
      <c r="B2219" t="s">
        <v>39</v>
      </c>
      <c r="C2219" t="s">
        <v>40</v>
      </c>
      <c r="D2219" t="s">
        <v>41</v>
      </c>
      <c r="E2219" t="s">
        <v>1601</v>
      </c>
      <c r="F2219" t="s">
        <v>1602</v>
      </c>
      <c r="G2219" t="s">
        <v>44</v>
      </c>
      <c r="H2219" s="266">
        <v>43709</v>
      </c>
      <c r="I2219" s="266">
        <v>44834</v>
      </c>
      <c r="J2219" s="266">
        <v>44834</v>
      </c>
      <c r="K2219" t="s">
        <v>45</v>
      </c>
      <c r="L2219" t="s">
        <v>46</v>
      </c>
      <c r="M2219" t="s">
        <v>1042</v>
      </c>
      <c r="N2219" t="s">
        <v>60</v>
      </c>
      <c r="O2219">
        <v>12</v>
      </c>
      <c r="P2219" t="s">
        <v>663</v>
      </c>
      <c r="Q2219" t="s">
        <v>49</v>
      </c>
      <c r="R2219" t="s">
        <v>18</v>
      </c>
      <c r="S2219" t="s">
        <v>53</v>
      </c>
      <c r="U2219" t="s">
        <v>48</v>
      </c>
      <c r="V2219" t="s">
        <v>70</v>
      </c>
      <c r="W2219" s="92"/>
      <c r="X2219" s="92">
        <v>39.6</v>
      </c>
      <c r="Y2219" s="93"/>
      <c r="Z2219" s="93"/>
      <c r="AB2219" s="266">
        <v>43948</v>
      </c>
      <c r="AC2219" s="266">
        <v>43979</v>
      </c>
      <c r="AD2219" t="s">
        <v>54</v>
      </c>
      <c r="AF2219" t="s">
        <v>55</v>
      </c>
      <c r="AG2219" t="s">
        <v>2052</v>
      </c>
      <c r="AH2219" t="s">
        <v>57</v>
      </c>
      <c r="AI2219" t="s">
        <v>699</v>
      </c>
      <c r="AJ2219" s="266">
        <v>43979</v>
      </c>
      <c r="AK2219" s="266">
        <v>44926</v>
      </c>
      <c r="AL2219" s="266">
        <v>44938</v>
      </c>
    </row>
    <row r="2220" spans="1:38">
      <c r="A2220" t="s">
        <v>38</v>
      </c>
      <c r="B2220" t="s">
        <v>39</v>
      </c>
      <c r="C2220" t="s">
        <v>40</v>
      </c>
      <c r="D2220" t="s">
        <v>41</v>
      </c>
      <c r="E2220" t="s">
        <v>1601</v>
      </c>
      <c r="F2220" t="s">
        <v>1602</v>
      </c>
      <c r="G2220" t="s">
        <v>44</v>
      </c>
      <c r="H2220" s="266">
        <v>43709</v>
      </c>
      <c r="I2220" s="266">
        <v>44834</v>
      </c>
      <c r="J2220" s="266">
        <v>44834</v>
      </c>
      <c r="K2220" t="s">
        <v>45</v>
      </c>
      <c r="L2220" t="s">
        <v>46</v>
      </c>
      <c r="M2220" t="s">
        <v>1042</v>
      </c>
      <c r="N2220" t="s">
        <v>60</v>
      </c>
      <c r="O2220">
        <v>12</v>
      </c>
      <c r="P2220" t="s">
        <v>664</v>
      </c>
      <c r="Q2220" t="s">
        <v>49</v>
      </c>
      <c r="R2220" t="s">
        <v>18</v>
      </c>
      <c r="S2220" t="s">
        <v>53</v>
      </c>
      <c r="U2220" t="s">
        <v>48</v>
      </c>
      <c r="V2220" t="s">
        <v>48</v>
      </c>
      <c r="W2220" s="92"/>
      <c r="X2220" s="92">
        <v>41</v>
      </c>
      <c r="Y2220" s="93"/>
      <c r="Z2220" s="93"/>
      <c r="AB2220" s="266">
        <v>43899</v>
      </c>
      <c r="AC2220" s="266">
        <v>43914</v>
      </c>
      <c r="AD2220" t="s">
        <v>54</v>
      </c>
      <c r="AF2220" t="s">
        <v>55</v>
      </c>
      <c r="AG2220" t="s">
        <v>2053</v>
      </c>
      <c r="AH2220" t="s">
        <v>57</v>
      </c>
      <c r="AI2220" t="s">
        <v>78</v>
      </c>
      <c r="AJ2220" s="266">
        <v>43914</v>
      </c>
      <c r="AK2220" s="266">
        <v>44926</v>
      </c>
      <c r="AL2220" s="266">
        <v>44938</v>
      </c>
    </row>
    <row r="2221" spans="1:38">
      <c r="A2221" t="s">
        <v>38</v>
      </c>
      <c r="B2221" t="s">
        <v>39</v>
      </c>
      <c r="C2221" t="s">
        <v>40</v>
      </c>
      <c r="D2221" t="s">
        <v>41</v>
      </c>
      <c r="E2221" t="s">
        <v>1601</v>
      </c>
      <c r="F2221" t="s">
        <v>1602</v>
      </c>
      <c r="G2221" t="s">
        <v>44</v>
      </c>
      <c r="H2221" s="266">
        <v>43709</v>
      </c>
      <c r="I2221" s="266">
        <v>44834</v>
      </c>
      <c r="J2221" s="266">
        <v>44834</v>
      </c>
      <c r="K2221" t="s">
        <v>45</v>
      </c>
      <c r="L2221" t="s">
        <v>46</v>
      </c>
      <c r="M2221" t="s">
        <v>1042</v>
      </c>
      <c r="N2221" t="s">
        <v>60</v>
      </c>
      <c r="O2221">
        <v>12</v>
      </c>
      <c r="P2221" t="s">
        <v>666</v>
      </c>
      <c r="Q2221" t="s">
        <v>49</v>
      </c>
      <c r="R2221" t="s">
        <v>18</v>
      </c>
      <c r="S2221" t="s">
        <v>53</v>
      </c>
      <c r="U2221" t="s">
        <v>48</v>
      </c>
      <c r="V2221" t="s">
        <v>70</v>
      </c>
      <c r="W2221" s="92"/>
      <c r="X2221" s="92">
        <v>39.6</v>
      </c>
      <c r="Y2221" s="93"/>
      <c r="Z2221" s="93"/>
      <c r="AB2221" s="266">
        <v>43998</v>
      </c>
      <c r="AC2221" s="266">
        <v>44007</v>
      </c>
      <c r="AD2221" t="s">
        <v>54</v>
      </c>
      <c r="AF2221" t="s">
        <v>55</v>
      </c>
      <c r="AG2221" t="s">
        <v>2054</v>
      </c>
      <c r="AH2221" t="s">
        <v>57</v>
      </c>
      <c r="AI2221" t="s">
        <v>88</v>
      </c>
      <c r="AJ2221" s="266">
        <v>44007</v>
      </c>
      <c r="AK2221" s="266">
        <v>44926</v>
      </c>
      <c r="AL2221" s="266">
        <v>44938</v>
      </c>
    </row>
    <row r="2222" spans="1:38">
      <c r="A2222" t="s">
        <v>38</v>
      </c>
      <c r="B2222" t="s">
        <v>39</v>
      </c>
      <c r="C2222" t="s">
        <v>40</v>
      </c>
      <c r="D2222" t="s">
        <v>41</v>
      </c>
      <c r="E2222" t="s">
        <v>1601</v>
      </c>
      <c r="F2222" t="s">
        <v>1602</v>
      </c>
      <c r="G2222" t="s">
        <v>44</v>
      </c>
      <c r="H2222" s="266">
        <v>43709</v>
      </c>
      <c r="I2222" s="266">
        <v>44834</v>
      </c>
      <c r="J2222" s="266">
        <v>44834</v>
      </c>
      <c r="K2222" t="s">
        <v>45</v>
      </c>
      <c r="L2222" t="s">
        <v>46</v>
      </c>
      <c r="M2222" t="s">
        <v>1042</v>
      </c>
      <c r="N2222" t="s">
        <v>60</v>
      </c>
      <c r="O2222">
        <v>12</v>
      </c>
      <c r="P2222" t="s">
        <v>667</v>
      </c>
      <c r="Q2222" t="s">
        <v>49</v>
      </c>
      <c r="R2222" t="s">
        <v>18</v>
      </c>
      <c r="S2222" t="s">
        <v>53</v>
      </c>
      <c r="U2222" t="s">
        <v>51</v>
      </c>
      <c r="V2222" t="s">
        <v>51</v>
      </c>
      <c r="W2222" s="92"/>
      <c r="X2222" s="92">
        <v>56.2</v>
      </c>
      <c r="Y2222" s="93"/>
      <c r="Z2222" s="93"/>
      <c r="AB2222" s="266">
        <v>43891</v>
      </c>
      <c r="AC2222" s="266">
        <v>43903</v>
      </c>
      <c r="AD2222" t="s">
        <v>54</v>
      </c>
      <c r="AF2222" t="s">
        <v>55</v>
      </c>
      <c r="AG2222" t="s">
        <v>2055</v>
      </c>
      <c r="AJ2222" s="266"/>
      <c r="AK2222" s="266">
        <v>44926</v>
      </c>
      <c r="AL2222" s="266">
        <v>44938</v>
      </c>
    </row>
    <row r="2223" spans="1:38">
      <c r="A2223" t="s">
        <v>38</v>
      </c>
      <c r="B2223" t="s">
        <v>39</v>
      </c>
      <c r="C2223" t="s">
        <v>40</v>
      </c>
      <c r="D2223" t="s">
        <v>41</v>
      </c>
      <c r="E2223" t="s">
        <v>1601</v>
      </c>
      <c r="F2223" t="s">
        <v>1602</v>
      </c>
      <c r="G2223" t="s">
        <v>44</v>
      </c>
      <c r="H2223" s="266">
        <v>43709</v>
      </c>
      <c r="I2223" s="266">
        <v>44834</v>
      </c>
      <c r="J2223" s="266">
        <v>44834</v>
      </c>
      <c r="K2223" t="s">
        <v>45</v>
      </c>
      <c r="L2223" t="s">
        <v>46</v>
      </c>
      <c r="M2223" t="s">
        <v>1042</v>
      </c>
      <c r="N2223" t="s">
        <v>60</v>
      </c>
      <c r="O2223">
        <v>12</v>
      </c>
      <c r="P2223" t="s">
        <v>669</v>
      </c>
      <c r="Q2223" t="s">
        <v>49</v>
      </c>
      <c r="R2223" t="s">
        <v>18</v>
      </c>
      <c r="S2223" t="s">
        <v>53</v>
      </c>
      <c r="U2223" t="s">
        <v>51</v>
      </c>
      <c r="V2223" t="s">
        <v>51</v>
      </c>
      <c r="W2223" s="92"/>
      <c r="X2223" s="92">
        <v>62.9</v>
      </c>
      <c r="Y2223" s="93"/>
      <c r="Z2223" s="93"/>
      <c r="AB2223" s="266">
        <v>44061</v>
      </c>
      <c r="AC2223" s="266">
        <v>44077</v>
      </c>
      <c r="AD2223" t="s">
        <v>54</v>
      </c>
      <c r="AF2223" t="s">
        <v>55</v>
      </c>
      <c r="AG2223" t="s">
        <v>2056</v>
      </c>
      <c r="AJ2223" s="266"/>
      <c r="AK2223" s="266">
        <v>44926</v>
      </c>
      <c r="AL2223" s="266">
        <v>44938</v>
      </c>
    </row>
    <row r="2224" spans="1:38">
      <c r="A2224" t="s">
        <v>38</v>
      </c>
      <c r="B2224" t="s">
        <v>39</v>
      </c>
      <c r="C2224" t="s">
        <v>40</v>
      </c>
      <c r="D2224" t="s">
        <v>41</v>
      </c>
      <c r="E2224" t="s">
        <v>1601</v>
      </c>
      <c r="F2224" t="s">
        <v>1602</v>
      </c>
      <c r="G2224" t="s">
        <v>44</v>
      </c>
      <c r="H2224" s="266">
        <v>43709</v>
      </c>
      <c r="I2224" s="266">
        <v>44834</v>
      </c>
      <c r="J2224" s="266">
        <v>44834</v>
      </c>
      <c r="K2224" t="s">
        <v>45</v>
      </c>
      <c r="L2224" t="s">
        <v>46</v>
      </c>
      <c r="M2224" t="s">
        <v>1042</v>
      </c>
      <c r="N2224" t="s">
        <v>60</v>
      </c>
      <c r="O2224">
        <v>12</v>
      </c>
      <c r="P2224" t="s">
        <v>670</v>
      </c>
      <c r="Q2224" t="s">
        <v>49</v>
      </c>
      <c r="R2224" t="s">
        <v>18</v>
      </c>
      <c r="S2224" t="s">
        <v>53</v>
      </c>
      <c r="U2224" t="s">
        <v>48</v>
      </c>
      <c r="V2224" t="s">
        <v>70</v>
      </c>
      <c r="W2224" s="92"/>
      <c r="X2224" s="92">
        <v>35.9</v>
      </c>
      <c r="Y2224" s="93"/>
      <c r="Z2224" s="93"/>
      <c r="AB2224" s="266">
        <v>43906</v>
      </c>
      <c r="AC2224" s="266">
        <v>43949</v>
      </c>
      <c r="AD2224" t="s">
        <v>54</v>
      </c>
      <c r="AF2224" t="s">
        <v>55</v>
      </c>
      <c r="AG2224" t="s">
        <v>2057</v>
      </c>
      <c r="AJ2224" s="266"/>
      <c r="AK2224" s="266">
        <v>44926</v>
      </c>
      <c r="AL2224" s="266">
        <v>44938</v>
      </c>
    </row>
    <row r="2225" spans="1:38">
      <c r="A2225" t="s">
        <v>38</v>
      </c>
      <c r="B2225" t="s">
        <v>39</v>
      </c>
      <c r="C2225" t="s">
        <v>40</v>
      </c>
      <c r="D2225" t="s">
        <v>41</v>
      </c>
      <c r="E2225" t="s">
        <v>1601</v>
      </c>
      <c r="F2225" t="s">
        <v>1602</v>
      </c>
      <c r="G2225" t="s">
        <v>44</v>
      </c>
      <c r="H2225" s="266">
        <v>43709</v>
      </c>
      <c r="I2225" s="266">
        <v>44834</v>
      </c>
      <c r="J2225" s="266">
        <v>44834</v>
      </c>
      <c r="K2225" t="s">
        <v>45</v>
      </c>
      <c r="L2225" t="s">
        <v>46</v>
      </c>
      <c r="M2225" t="s">
        <v>1042</v>
      </c>
      <c r="N2225" t="s">
        <v>60</v>
      </c>
      <c r="O2225">
        <v>13</v>
      </c>
      <c r="P2225" t="s">
        <v>671</v>
      </c>
      <c r="Q2225" t="s">
        <v>49</v>
      </c>
      <c r="R2225" t="s">
        <v>18</v>
      </c>
      <c r="S2225" t="s">
        <v>53</v>
      </c>
      <c r="U2225" t="s">
        <v>51</v>
      </c>
      <c r="V2225" t="s">
        <v>51</v>
      </c>
      <c r="W2225" s="92"/>
      <c r="X2225" s="92">
        <v>49.7</v>
      </c>
      <c r="Y2225" s="93">
        <v>3784655</v>
      </c>
      <c r="Z2225" s="93">
        <v>76150</v>
      </c>
      <c r="AA2225" t="s">
        <v>1052</v>
      </c>
      <c r="AB2225" s="266">
        <v>44088</v>
      </c>
      <c r="AC2225" s="266">
        <v>44113</v>
      </c>
      <c r="AD2225" t="s">
        <v>54</v>
      </c>
      <c r="AF2225" t="s">
        <v>55</v>
      </c>
      <c r="AG2225" t="s">
        <v>2058</v>
      </c>
      <c r="AJ2225" s="266"/>
      <c r="AK2225" s="266">
        <v>44926</v>
      </c>
      <c r="AL2225" s="266">
        <v>44938</v>
      </c>
    </row>
    <row r="2226" spans="1:38">
      <c r="A2226" t="s">
        <v>38</v>
      </c>
      <c r="B2226" t="s">
        <v>39</v>
      </c>
      <c r="C2226" t="s">
        <v>40</v>
      </c>
      <c r="D2226" t="s">
        <v>41</v>
      </c>
      <c r="E2226" t="s">
        <v>1601</v>
      </c>
      <c r="F2226" t="s">
        <v>1602</v>
      </c>
      <c r="G2226" t="s">
        <v>44</v>
      </c>
      <c r="H2226" s="266">
        <v>43709</v>
      </c>
      <c r="I2226" s="266">
        <v>44834</v>
      </c>
      <c r="J2226" s="266">
        <v>44834</v>
      </c>
      <c r="K2226" t="s">
        <v>45</v>
      </c>
      <c r="L2226" t="s">
        <v>46</v>
      </c>
      <c r="M2226" t="s">
        <v>1042</v>
      </c>
      <c r="N2226" t="s">
        <v>60</v>
      </c>
      <c r="O2226">
        <v>13</v>
      </c>
      <c r="P2226" t="s">
        <v>672</v>
      </c>
      <c r="Q2226" t="s">
        <v>49</v>
      </c>
      <c r="R2226" t="s">
        <v>18</v>
      </c>
      <c r="S2226" t="s">
        <v>53</v>
      </c>
      <c r="U2226" t="s">
        <v>48</v>
      </c>
      <c r="V2226" t="s">
        <v>70</v>
      </c>
      <c r="W2226" s="92"/>
      <c r="X2226" s="92">
        <v>19.6</v>
      </c>
      <c r="Y2226" s="93"/>
      <c r="Z2226" s="93"/>
      <c r="AB2226" s="266">
        <v>44130</v>
      </c>
      <c r="AC2226" s="266">
        <v>44144</v>
      </c>
      <c r="AD2226" t="s">
        <v>54</v>
      </c>
      <c r="AF2226" t="s">
        <v>55</v>
      </c>
      <c r="AG2226" t="s">
        <v>2059</v>
      </c>
      <c r="AJ2226" s="266"/>
      <c r="AK2226" s="266">
        <v>44926</v>
      </c>
      <c r="AL2226" s="266">
        <v>44938</v>
      </c>
    </row>
    <row r="2227" spans="1:38">
      <c r="A2227" t="s">
        <v>38</v>
      </c>
      <c r="B2227" t="s">
        <v>39</v>
      </c>
      <c r="C2227" t="s">
        <v>40</v>
      </c>
      <c r="D2227" t="s">
        <v>41</v>
      </c>
      <c r="E2227" t="s">
        <v>1601</v>
      </c>
      <c r="F2227" t="s">
        <v>1602</v>
      </c>
      <c r="G2227" t="s">
        <v>44</v>
      </c>
      <c r="H2227" s="266">
        <v>43709</v>
      </c>
      <c r="I2227" s="266">
        <v>44834</v>
      </c>
      <c r="J2227" s="266">
        <v>44834</v>
      </c>
      <c r="K2227" t="s">
        <v>45</v>
      </c>
      <c r="L2227" t="s">
        <v>46</v>
      </c>
      <c r="M2227" t="s">
        <v>1042</v>
      </c>
      <c r="N2227" t="s">
        <v>60</v>
      </c>
      <c r="O2227">
        <v>13</v>
      </c>
      <c r="P2227" t="s">
        <v>674</v>
      </c>
      <c r="Q2227" t="s">
        <v>49</v>
      </c>
      <c r="R2227" t="s">
        <v>18</v>
      </c>
      <c r="S2227" t="s">
        <v>53</v>
      </c>
      <c r="U2227" t="s">
        <v>60</v>
      </c>
      <c r="V2227" t="s">
        <v>60</v>
      </c>
      <c r="W2227" s="92"/>
      <c r="X2227" s="92">
        <v>85.8</v>
      </c>
      <c r="Y2227" s="93"/>
      <c r="Z2227" s="93"/>
      <c r="AB2227" s="266">
        <v>44027</v>
      </c>
      <c r="AC2227" s="266">
        <v>44041</v>
      </c>
      <c r="AD2227" t="s">
        <v>54</v>
      </c>
      <c r="AF2227" t="s">
        <v>55</v>
      </c>
      <c r="AG2227" t="s">
        <v>2060</v>
      </c>
      <c r="AH2227" t="s">
        <v>57</v>
      </c>
      <c r="AI2227" t="s">
        <v>78</v>
      </c>
      <c r="AJ2227" s="266">
        <v>44041</v>
      </c>
      <c r="AK2227" s="266">
        <v>44926</v>
      </c>
      <c r="AL2227" s="266">
        <v>44938</v>
      </c>
    </row>
    <row r="2228" spans="1:38">
      <c r="A2228" t="s">
        <v>38</v>
      </c>
      <c r="B2228" t="s">
        <v>39</v>
      </c>
      <c r="C2228" t="s">
        <v>40</v>
      </c>
      <c r="D2228" t="s">
        <v>41</v>
      </c>
      <c r="E2228" t="s">
        <v>1601</v>
      </c>
      <c r="F2228" t="s">
        <v>1602</v>
      </c>
      <c r="G2228" t="s">
        <v>44</v>
      </c>
      <c r="H2228" s="266">
        <v>43709</v>
      </c>
      <c r="I2228" s="266">
        <v>44834</v>
      </c>
      <c r="J2228" s="266">
        <v>44834</v>
      </c>
      <c r="K2228" t="s">
        <v>45</v>
      </c>
      <c r="L2228" t="s">
        <v>46</v>
      </c>
      <c r="M2228" t="s">
        <v>1042</v>
      </c>
      <c r="N2228" t="s">
        <v>60</v>
      </c>
      <c r="O2228">
        <v>13</v>
      </c>
      <c r="P2228" t="s">
        <v>675</v>
      </c>
      <c r="Q2228" t="s">
        <v>49</v>
      </c>
      <c r="R2228" t="s">
        <v>18</v>
      </c>
      <c r="S2228" t="s">
        <v>53</v>
      </c>
      <c r="U2228" t="s">
        <v>48</v>
      </c>
      <c r="V2228" t="s">
        <v>70</v>
      </c>
      <c r="W2228" s="92"/>
      <c r="X2228" s="92">
        <v>39.6</v>
      </c>
      <c r="Y2228" s="93">
        <v>3257100</v>
      </c>
      <c r="Z2228" s="93">
        <v>82250</v>
      </c>
      <c r="AA2228" t="s">
        <v>1052</v>
      </c>
      <c r="AB2228" s="266">
        <v>44124</v>
      </c>
      <c r="AC2228" s="266">
        <v>44146</v>
      </c>
      <c r="AD2228" t="s">
        <v>54</v>
      </c>
      <c r="AF2228" t="s">
        <v>55</v>
      </c>
      <c r="AG2228" t="s">
        <v>2061</v>
      </c>
      <c r="AJ2228" s="266"/>
      <c r="AK2228" s="266">
        <v>44926</v>
      </c>
      <c r="AL2228" s="266">
        <v>44938</v>
      </c>
    </row>
    <row r="2229" spans="1:38">
      <c r="A2229" t="s">
        <v>38</v>
      </c>
      <c r="B2229" t="s">
        <v>39</v>
      </c>
      <c r="C2229" t="s">
        <v>40</v>
      </c>
      <c r="D2229" t="s">
        <v>41</v>
      </c>
      <c r="E2229" t="s">
        <v>1601</v>
      </c>
      <c r="F2229" t="s">
        <v>1602</v>
      </c>
      <c r="G2229" t="s">
        <v>44</v>
      </c>
      <c r="H2229" s="266">
        <v>43709</v>
      </c>
      <c r="I2229" s="266">
        <v>44834</v>
      </c>
      <c r="J2229" s="266">
        <v>44834</v>
      </c>
      <c r="K2229" t="s">
        <v>45</v>
      </c>
      <c r="L2229" t="s">
        <v>46</v>
      </c>
      <c r="M2229" t="s">
        <v>1042</v>
      </c>
      <c r="N2229" t="s">
        <v>60</v>
      </c>
      <c r="O2229">
        <v>13</v>
      </c>
      <c r="P2229" t="s">
        <v>676</v>
      </c>
      <c r="Q2229" t="s">
        <v>49</v>
      </c>
      <c r="R2229" t="s">
        <v>18</v>
      </c>
      <c r="S2229" t="s">
        <v>53</v>
      </c>
      <c r="U2229" t="s">
        <v>48</v>
      </c>
      <c r="V2229" t="s">
        <v>48</v>
      </c>
      <c r="W2229" s="92"/>
      <c r="X2229" s="92">
        <v>41.7</v>
      </c>
      <c r="Y2229" s="93"/>
      <c r="Z2229" s="93"/>
      <c r="AB2229" s="266">
        <v>43974</v>
      </c>
      <c r="AC2229" s="266">
        <v>43993</v>
      </c>
      <c r="AD2229" t="s">
        <v>54</v>
      </c>
      <c r="AF2229" t="s">
        <v>55</v>
      </c>
      <c r="AG2229" t="s">
        <v>2062</v>
      </c>
      <c r="AH2229" t="s">
        <v>57</v>
      </c>
      <c r="AI2229" t="s">
        <v>699</v>
      </c>
      <c r="AJ2229" s="266">
        <v>43993</v>
      </c>
      <c r="AK2229" s="266">
        <v>44926</v>
      </c>
      <c r="AL2229" s="266">
        <v>44938</v>
      </c>
    </row>
    <row r="2230" spans="1:38">
      <c r="A2230" t="s">
        <v>38</v>
      </c>
      <c r="B2230" t="s">
        <v>39</v>
      </c>
      <c r="C2230" t="s">
        <v>40</v>
      </c>
      <c r="D2230" t="s">
        <v>41</v>
      </c>
      <c r="E2230" t="s">
        <v>1601</v>
      </c>
      <c r="F2230" t="s">
        <v>1602</v>
      </c>
      <c r="G2230" t="s">
        <v>44</v>
      </c>
      <c r="H2230" s="266">
        <v>43709</v>
      </c>
      <c r="I2230" s="266">
        <v>44834</v>
      </c>
      <c r="J2230" s="266">
        <v>44834</v>
      </c>
      <c r="K2230" t="s">
        <v>45</v>
      </c>
      <c r="L2230" t="s">
        <v>46</v>
      </c>
      <c r="M2230" t="s">
        <v>1042</v>
      </c>
      <c r="N2230" t="s">
        <v>60</v>
      </c>
      <c r="O2230">
        <v>13</v>
      </c>
      <c r="P2230" t="s">
        <v>677</v>
      </c>
      <c r="Q2230" t="s">
        <v>49</v>
      </c>
      <c r="R2230" t="s">
        <v>18</v>
      </c>
      <c r="S2230" t="s">
        <v>53</v>
      </c>
      <c r="U2230" t="s">
        <v>48</v>
      </c>
      <c r="V2230" t="s">
        <v>70</v>
      </c>
      <c r="W2230" s="92"/>
      <c r="X2230" s="92">
        <v>39.6</v>
      </c>
      <c r="Y2230" s="93"/>
      <c r="Z2230" s="93"/>
      <c r="AB2230" s="266">
        <v>44000</v>
      </c>
      <c r="AC2230" s="266">
        <v>44026</v>
      </c>
      <c r="AD2230" t="s">
        <v>54</v>
      </c>
      <c r="AF2230" t="s">
        <v>55</v>
      </c>
      <c r="AG2230" t="s">
        <v>2063</v>
      </c>
      <c r="AJ2230" s="266"/>
      <c r="AK2230" s="266">
        <v>44926</v>
      </c>
      <c r="AL2230" s="266">
        <v>44938</v>
      </c>
    </row>
    <row r="2231" spans="1:38">
      <c r="A2231" t="s">
        <v>38</v>
      </c>
      <c r="B2231" t="s">
        <v>39</v>
      </c>
      <c r="C2231" t="s">
        <v>40</v>
      </c>
      <c r="D2231" t="s">
        <v>41</v>
      </c>
      <c r="E2231" t="s">
        <v>1601</v>
      </c>
      <c r="F2231" t="s">
        <v>1602</v>
      </c>
      <c r="G2231" t="s">
        <v>44</v>
      </c>
      <c r="H2231" s="266">
        <v>43709</v>
      </c>
      <c r="I2231" s="266">
        <v>44834</v>
      </c>
      <c r="J2231" s="266">
        <v>44834</v>
      </c>
      <c r="K2231" t="s">
        <v>45</v>
      </c>
      <c r="L2231" t="s">
        <v>46</v>
      </c>
      <c r="M2231" t="s">
        <v>1042</v>
      </c>
      <c r="N2231" t="s">
        <v>60</v>
      </c>
      <c r="O2231">
        <v>13</v>
      </c>
      <c r="P2231" t="s">
        <v>678</v>
      </c>
      <c r="Q2231" t="s">
        <v>49</v>
      </c>
      <c r="R2231" t="s">
        <v>18</v>
      </c>
      <c r="S2231" t="s">
        <v>53</v>
      </c>
      <c r="T2231" t="s">
        <v>51</v>
      </c>
      <c r="U2231" t="s">
        <v>51</v>
      </c>
      <c r="V2231" t="s">
        <v>51</v>
      </c>
      <c r="W2231" s="92">
        <v>54.6</v>
      </c>
      <c r="X2231" s="92">
        <v>53.4</v>
      </c>
      <c r="Y2231" s="93">
        <v>4564560</v>
      </c>
      <c r="Z2231" s="93">
        <v>83600</v>
      </c>
      <c r="AA2231" t="s">
        <v>61</v>
      </c>
      <c r="AB2231" s="266">
        <v>44310</v>
      </c>
      <c r="AC2231" s="266">
        <v>44315</v>
      </c>
      <c r="AD2231" t="s">
        <v>54</v>
      </c>
      <c r="AF2231" t="s">
        <v>55</v>
      </c>
      <c r="AG2231" t="s">
        <v>2064</v>
      </c>
      <c r="AJ2231" s="266"/>
      <c r="AK2231" s="266">
        <v>44926</v>
      </c>
      <c r="AL2231" s="266">
        <v>44938</v>
      </c>
    </row>
    <row r="2232" spans="1:38">
      <c r="A2232" t="s">
        <v>38</v>
      </c>
      <c r="B2232" t="s">
        <v>39</v>
      </c>
      <c r="C2232" t="s">
        <v>40</v>
      </c>
      <c r="D2232" t="s">
        <v>41</v>
      </c>
      <c r="E2232" t="s">
        <v>1601</v>
      </c>
      <c r="F2232" t="s">
        <v>1602</v>
      </c>
      <c r="G2232" t="s">
        <v>44</v>
      </c>
      <c r="H2232" s="266">
        <v>43709</v>
      </c>
      <c r="I2232" s="266">
        <v>44834</v>
      </c>
      <c r="J2232" s="266">
        <v>44834</v>
      </c>
      <c r="K2232" t="s">
        <v>45</v>
      </c>
      <c r="L2232" t="s">
        <v>46</v>
      </c>
      <c r="M2232" t="s">
        <v>1042</v>
      </c>
      <c r="N2232" t="s">
        <v>60</v>
      </c>
      <c r="O2232">
        <v>13</v>
      </c>
      <c r="P2232" t="s">
        <v>679</v>
      </c>
      <c r="Q2232" t="s">
        <v>49</v>
      </c>
      <c r="R2232" t="s">
        <v>1344</v>
      </c>
      <c r="S2232" t="s">
        <v>50</v>
      </c>
      <c r="T2232" t="s">
        <v>51</v>
      </c>
      <c r="U2232" t="s">
        <v>51</v>
      </c>
      <c r="V2232" t="s">
        <v>51</v>
      </c>
      <c r="W2232" s="92">
        <v>66.2</v>
      </c>
      <c r="X2232" s="92">
        <v>65.7</v>
      </c>
      <c r="Y2232" s="93">
        <v>7871180</v>
      </c>
      <c r="Z2232" s="93">
        <v>118900</v>
      </c>
      <c r="AA2232" t="s">
        <v>61</v>
      </c>
      <c r="AB2232" s="266"/>
      <c r="AC2232" s="266"/>
      <c r="AJ2232" s="266"/>
      <c r="AK2232" s="266"/>
      <c r="AL2232" s="266">
        <v>44938</v>
      </c>
    </row>
    <row r="2233" spans="1:38">
      <c r="A2233" t="s">
        <v>38</v>
      </c>
      <c r="B2233" t="s">
        <v>39</v>
      </c>
      <c r="C2233" t="s">
        <v>40</v>
      </c>
      <c r="D2233" t="s">
        <v>41</v>
      </c>
      <c r="E2233" t="s">
        <v>1601</v>
      </c>
      <c r="F2233" t="s">
        <v>1602</v>
      </c>
      <c r="G2233" t="s">
        <v>44</v>
      </c>
      <c r="H2233" s="266">
        <v>43709</v>
      </c>
      <c r="I2233" s="266">
        <v>44834</v>
      </c>
      <c r="J2233" s="266">
        <v>44834</v>
      </c>
      <c r="K2233" t="s">
        <v>45</v>
      </c>
      <c r="L2233" t="s">
        <v>46</v>
      </c>
      <c r="M2233" t="s">
        <v>1042</v>
      </c>
      <c r="N2233" t="s">
        <v>60</v>
      </c>
      <c r="O2233">
        <v>13</v>
      </c>
      <c r="P2233" t="s">
        <v>680</v>
      </c>
      <c r="Q2233" t="s">
        <v>49</v>
      </c>
      <c r="R2233" t="s">
        <v>18</v>
      </c>
      <c r="S2233" t="s">
        <v>53</v>
      </c>
      <c r="U2233" t="s">
        <v>48</v>
      </c>
      <c r="V2233" t="s">
        <v>48</v>
      </c>
      <c r="W2233" s="92"/>
      <c r="X2233" s="92">
        <v>36</v>
      </c>
      <c r="Y2233" s="93">
        <v>2962800</v>
      </c>
      <c r="Z2233" s="93">
        <v>82300</v>
      </c>
      <c r="AA2233" t="s">
        <v>1052</v>
      </c>
      <c r="AB2233" s="266">
        <v>44112</v>
      </c>
      <c r="AC2233" s="266">
        <v>44127</v>
      </c>
      <c r="AD2233" t="s">
        <v>54</v>
      </c>
      <c r="AF2233" t="s">
        <v>55</v>
      </c>
      <c r="AG2233" t="s">
        <v>2065</v>
      </c>
      <c r="AJ2233" s="266"/>
      <c r="AK2233" s="266">
        <v>44926</v>
      </c>
      <c r="AL2233" s="266">
        <v>44938</v>
      </c>
    </row>
    <row r="2234" spans="1:38">
      <c r="A2234" t="s">
        <v>38</v>
      </c>
      <c r="B2234" t="s">
        <v>39</v>
      </c>
      <c r="C2234" t="s">
        <v>40</v>
      </c>
      <c r="D2234" t="s">
        <v>41</v>
      </c>
      <c r="E2234" t="s">
        <v>1601</v>
      </c>
      <c r="F2234" t="s">
        <v>1602</v>
      </c>
      <c r="G2234" t="s">
        <v>44</v>
      </c>
      <c r="H2234" s="266">
        <v>43709</v>
      </c>
      <c r="I2234" s="266">
        <v>44834</v>
      </c>
      <c r="J2234" s="266">
        <v>44834</v>
      </c>
      <c r="K2234" t="s">
        <v>45</v>
      </c>
      <c r="L2234" t="s">
        <v>46</v>
      </c>
      <c r="M2234" t="s">
        <v>1042</v>
      </c>
      <c r="N2234" t="s">
        <v>60</v>
      </c>
      <c r="O2234">
        <v>14</v>
      </c>
      <c r="P2234" t="s">
        <v>681</v>
      </c>
      <c r="Q2234" t="s">
        <v>49</v>
      </c>
      <c r="R2234" t="s">
        <v>59</v>
      </c>
      <c r="S2234" t="s">
        <v>50</v>
      </c>
      <c r="T2234" t="s">
        <v>51</v>
      </c>
      <c r="U2234" t="s">
        <v>51</v>
      </c>
      <c r="V2234" t="s">
        <v>51</v>
      </c>
      <c r="W2234" s="92">
        <v>50.7</v>
      </c>
      <c r="X2234" s="92">
        <v>50.4</v>
      </c>
      <c r="Y2234" s="93">
        <v>6540300</v>
      </c>
      <c r="Z2234" s="93">
        <v>129000</v>
      </c>
      <c r="AA2234" t="s">
        <v>61</v>
      </c>
      <c r="AB2234" s="266"/>
      <c r="AC2234" s="266"/>
      <c r="AJ2234" s="266"/>
      <c r="AK2234" s="266"/>
      <c r="AL2234" s="266">
        <v>44938</v>
      </c>
    </row>
    <row r="2235" spans="1:38">
      <c r="A2235" t="s">
        <v>38</v>
      </c>
      <c r="B2235" t="s">
        <v>39</v>
      </c>
      <c r="C2235" t="s">
        <v>40</v>
      </c>
      <c r="D2235" t="s">
        <v>41</v>
      </c>
      <c r="E2235" t="s">
        <v>1601</v>
      </c>
      <c r="F2235" t="s">
        <v>1602</v>
      </c>
      <c r="G2235" t="s">
        <v>44</v>
      </c>
      <c r="H2235" s="266">
        <v>43709</v>
      </c>
      <c r="I2235" s="266">
        <v>44834</v>
      </c>
      <c r="J2235" s="266">
        <v>44834</v>
      </c>
      <c r="K2235" t="s">
        <v>45</v>
      </c>
      <c r="L2235" t="s">
        <v>46</v>
      </c>
      <c r="M2235" t="s">
        <v>1042</v>
      </c>
      <c r="N2235" t="s">
        <v>60</v>
      </c>
      <c r="O2235">
        <v>14</v>
      </c>
      <c r="P2235" t="s">
        <v>682</v>
      </c>
      <c r="Q2235" t="s">
        <v>49</v>
      </c>
      <c r="R2235" t="s">
        <v>59</v>
      </c>
      <c r="S2235" t="s">
        <v>50</v>
      </c>
      <c r="T2235" t="s">
        <v>70</v>
      </c>
      <c r="U2235" t="s">
        <v>48</v>
      </c>
      <c r="V2235" t="s">
        <v>70</v>
      </c>
      <c r="W2235" s="92">
        <v>19.7</v>
      </c>
      <c r="X2235" s="92">
        <v>19.6</v>
      </c>
      <c r="Y2235" s="93">
        <v>3762700</v>
      </c>
      <c r="Z2235" s="93">
        <v>191000</v>
      </c>
      <c r="AA2235" t="s">
        <v>61</v>
      </c>
      <c r="AB2235" s="266"/>
      <c r="AC2235" s="266"/>
      <c r="AJ2235" s="266"/>
      <c r="AK2235" s="266"/>
      <c r="AL2235" s="266">
        <v>44938</v>
      </c>
    </row>
    <row r="2236" spans="1:38">
      <c r="A2236" t="s">
        <v>38</v>
      </c>
      <c r="B2236" t="s">
        <v>39</v>
      </c>
      <c r="C2236" t="s">
        <v>40</v>
      </c>
      <c r="D2236" t="s">
        <v>41</v>
      </c>
      <c r="E2236" t="s">
        <v>1601</v>
      </c>
      <c r="F2236" t="s">
        <v>1602</v>
      </c>
      <c r="G2236" t="s">
        <v>44</v>
      </c>
      <c r="H2236" s="266">
        <v>43709</v>
      </c>
      <c r="I2236" s="266">
        <v>44834</v>
      </c>
      <c r="J2236" s="266">
        <v>44834</v>
      </c>
      <c r="K2236" t="s">
        <v>45</v>
      </c>
      <c r="L2236" t="s">
        <v>46</v>
      </c>
      <c r="M2236" t="s">
        <v>1042</v>
      </c>
      <c r="N2236" t="s">
        <v>60</v>
      </c>
      <c r="O2236">
        <v>14</v>
      </c>
      <c r="P2236" t="s">
        <v>683</v>
      </c>
      <c r="Q2236" t="s">
        <v>49</v>
      </c>
      <c r="R2236" t="s">
        <v>59</v>
      </c>
      <c r="S2236" t="s">
        <v>50</v>
      </c>
      <c r="T2236" t="s">
        <v>60</v>
      </c>
      <c r="U2236" t="s">
        <v>60</v>
      </c>
      <c r="V2236" t="s">
        <v>60</v>
      </c>
      <c r="W2236" s="92">
        <v>84.1</v>
      </c>
      <c r="X2236" s="92">
        <v>83.7</v>
      </c>
      <c r="Y2236" s="93">
        <v>8603430</v>
      </c>
      <c r="Z2236" s="93">
        <v>102300</v>
      </c>
      <c r="AA2236" t="s">
        <v>61</v>
      </c>
      <c r="AB2236" s="266"/>
      <c r="AC2236" s="266"/>
      <c r="AJ2236" s="266"/>
      <c r="AK2236" s="266"/>
      <c r="AL2236" s="266">
        <v>44938</v>
      </c>
    </row>
    <row r="2237" spans="1:38">
      <c r="A2237" t="s">
        <v>38</v>
      </c>
      <c r="B2237" t="s">
        <v>39</v>
      </c>
      <c r="C2237" t="s">
        <v>40</v>
      </c>
      <c r="D2237" t="s">
        <v>41</v>
      </c>
      <c r="E2237" t="s">
        <v>1601</v>
      </c>
      <c r="F2237" t="s">
        <v>1602</v>
      </c>
      <c r="G2237" t="s">
        <v>44</v>
      </c>
      <c r="H2237" s="266">
        <v>43709</v>
      </c>
      <c r="I2237" s="266">
        <v>44834</v>
      </c>
      <c r="J2237" s="266">
        <v>44834</v>
      </c>
      <c r="K2237" t="s">
        <v>45</v>
      </c>
      <c r="L2237" t="s">
        <v>46</v>
      </c>
      <c r="M2237" t="s">
        <v>1042</v>
      </c>
      <c r="N2237" t="s">
        <v>60</v>
      </c>
      <c r="O2237">
        <v>14</v>
      </c>
      <c r="P2237" t="s">
        <v>685</v>
      </c>
      <c r="Q2237" t="s">
        <v>49</v>
      </c>
      <c r="R2237" t="s">
        <v>1344</v>
      </c>
      <c r="S2237" t="s">
        <v>50</v>
      </c>
      <c r="T2237" t="s">
        <v>48</v>
      </c>
      <c r="U2237" t="s">
        <v>48</v>
      </c>
      <c r="V2237" t="s">
        <v>70</v>
      </c>
      <c r="W2237" s="92">
        <v>40</v>
      </c>
      <c r="X2237" s="92">
        <v>39.6</v>
      </c>
      <c r="Y2237" s="93">
        <v>5940000</v>
      </c>
      <c r="Z2237" s="93">
        <v>148500</v>
      </c>
      <c r="AA2237" t="s">
        <v>61</v>
      </c>
      <c r="AB2237" s="266"/>
      <c r="AC2237" s="266"/>
      <c r="AJ2237" s="266"/>
      <c r="AK2237" s="266"/>
      <c r="AL2237" s="266">
        <v>44938</v>
      </c>
    </row>
    <row r="2238" spans="1:38">
      <c r="A2238" t="s">
        <v>38</v>
      </c>
      <c r="B2238" t="s">
        <v>39</v>
      </c>
      <c r="C2238" t="s">
        <v>40</v>
      </c>
      <c r="D2238" t="s">
        <v>41</v>
      </c>
      <c r="E2238" t="s">
        <v>1601</v>
      </c>
      <c r="F2238" t="s">
        <v>1602</v>
      </c>
      <c r="G2238" t="s">
        <v>44</v>
      </c>
      <c r="H2238" s="266">
        <v>43709</v>
      </c>
      <c r="I2238" s="266">
        <v>44834</v>
      </c>
      <c r="J2238" s="266">
        <v>44834</v>
      </c>
      <c r="K2238" t="s">
        <v>45</v>
      </c>
      <c r="L2238" t="s">
        <v>46</v>
      </c>
      <c r="M2238" t="s">
        <v>1042</v>
      </c>
      <c r="N2238" t="s">
        <v>60</v>
      </c>
      <c r="O2238">
        <v>14</v>
      </c>
      <c r="P2238" t="s">
        <v>686</v>
      </c>
      <c r="Q2238" t="s">
        <v>49</v>
      </c>
      <c r="R2238" t="s">
        <v>59</v>
      </c>
      <c r="S2238" t="s">
        <v>50</v>
      </c>
      <c r="T2238" t="s">
        <v>48</v>
      </c>
      <c r="U2238" t="s">
        <v>48</v>
      </c>
      <c r="V2238" t="s">
        <v>48</v>
      </c>
      <c r="W2238" s="92">
        <v>41.5</v>
      </c>
      <c r="X2238" s="92">
        <v>41</v>
      </c>
      <c r="Y2238" s="93">
        <v>5565150</v>
      </c>
      <c r="Z2238" s="93">
        <v>134100</v>
      </c>
      <c r="AA2238" t="s">
        <v>61</v>
      </c>
      <c r="AB2238" s="266"/>
      <c r="AC2238" s="266"/>
      <c r="AJ2238" s="266"/>
      <c r="AK2238" s="266"/>
      <c r="AL2238" s="266">
        <v>44938</v>
      </c>
    </row>
    <row r="2239" spans="1:38">
      <c r="A2239" t="s">
        <v>38</v>
      </c>
      <c r="B2239" t="s">
        <v>39</v>
      </c>
      <c r="C2239" t="s">
        <v>40</v>
      </c>
      <c r="D2239" t="s">
        <v>41</v>
      </c>
      <c r="E2239" t="s">
        <v>1601</v>
      </c>
      <c r="F2239" t="s">
        <v>1602</v>
      </c>
      <c r="G2239" t="s">
        <v>44</v>
      </c>
      <c r="H2239" s="266">
        <v>43709</v>
      </c>
      <c r="I2239" s="266">
        <v>44834</v>
      </c>
      <c r="J2239" s="266">
        <v>44834</v>
      </c>
      <c r="K2239" t="s">
        <v>45</v>
      </c>
      <c r="L2239" t="s">
        <v>46</v>
      </c>
      <c r="M2239" t="s">
        <v>1042</v>
      </c>
      <c r="N2239" t="s">
        <v>60</v>
      </c>
      <c r="O2239">
        <v>14</v>
      </c>
      <c r="P2239" t="s">
        <v>687</v>
      </c>
      <c r="Q2239" t="s">
        <v>49</v>
      </c>
      <c r="R2239" t="s">
        <v>59</v>
      </c>
      <c r="S2239" t="s">
        <v>50</v>
      </c>
      <c r="T2239" t="s">
        <v>70</v>
      </c>
      <c r="U2239" t="s">
        <v>48</v>
      </c>
      <c r="V2239" t="s">
        <v>70</v>
      </c>
      <c r="W2239" s="92">
        <v>40.2</v>
      </c>
      <c r="X2239" s="92">
        <v>39.6</v>
      </c>
      <c r="Y2239" s="93">
        <v>5764680</v>
      </c>
      <c r="Z2239" s="93">
        <v>143400</v>
      </c>
      <c r="AA2239" t="s">
        <v>61</v>
      </c>
      <c r="AB2239" s="266"/>
      <c r="AC2239" s="266"/>
      <c r="AJ2239" s="266"/>
      <c r="AK2239" s="266"/>
      <c r="AL2239" s="266">
        <v>44938</v>
      </c>
    </row>
    <row r="2240" spans="1:38">
      <c r="A2240" t="s">
        <v>38</v>
      </c>
      <c r="B2240" t="s">
        <v>39</v>
      </c>
      <c r="C2240" t="s">
        <v>40</v>
      </c>
      <c r="D2240" t="s">
        <v>41</v>
      </c>
      <c r="E2240" t="s">
        <v>1601</v>
      </c>
      <c r="F2240" t="s">
        <v>1602</v>
      </c>
      <c r="G2240" t="s">
        <v>44</v>
      </c>
      <c r="H2240" s="266">
        <v>43709</v>
      </c>
      <c r="I2240" s="266">
        <v>44834</v>
      </c>
      <c r="J2240" s="266">
        <v>44834</v>
      </c>
      <c r="K2240" t="s">
        <v>45</v>
      </c>
      <c r="L2240" t="s">
        <v>46</v>
      </c>
      <c r="M2240" t="s">
        <v>1042</v>
      </c>
      <c r="N2240" t="s">
        <v>60</v>
      </c>
      <c r="O2240">
        <v>14</v>
      </c>
      <c r="P2240" t="s">
        <v>688</v>
      </c>
      <c r="Q2240" t="s">
        <v>49</v>
      </c>
      <c r="R2240" t="s">
        <v>59</v>
      </c>
      <c r="S2240" t="s">
        <v>50</v>
      </c>
      <c r="T2240" t="s">
        <v>51</v>
      </c>
      <c r="U2240" t="s">
        <v>51</v>
      </c>
      <c r="V2240" t="s">
        <v>51</v>
      </c>
      <c r="W2240" s="92">
        <v>56.5</v>
      </c>
      <c r="X2240" s="92">
        <v>56.2</v>
      </c>
      <c r="Y2240" s="93">
        <v>6876050</v>
      </c>
      <c r="Z2240" s="93">
        <v>121700</v>
      </c>
      <c r="AA2240" t="s">
        <v>61</v>
      </c>
      <c r="AB2240" s="266"/>
      <c r="AC2240" s="266"/>
      <c r="AJ2240" s="266"/>
      <c r="AK2240" s="266"/>
      <c r="AL2240" s="266">
        <v>44938</v>
      </c>
    </row>
    <row r="2241" spans="1:38">
      <c r="A2241" t="s">
        <v>38</v>
      </c>
      <c r="B2241" t="s">
        <v>39</v>
      </c>
      <c r="C2241" t="s">
        <v>40</v>
      </c>
      <c r="D2241" t="s">
        <v>41</v>
      </c>
      <c r="E2241" t="s">
        <v>1601</v>
      </c>
      <c r="F2241" t="s">
        <v>1602</v>
      </c>
      <c r="G2241" t="s">
        <v>44</v>
      </c>
      <c r="H2241" s="266">
        <v>43709</v>
      </c>
      <c r="I2241" s="266">
        <v>44834</v>
      </c>
      <c r="J2241" s="266">
        <v>44834</v>
      </c>
      <c r="K2241" t="s">
        <v>45</v>
      </c>
      <c r="L2241" t="s">
        <v>46</v>
      </c>
      <c r="M2241" t="s">
        <v>1042</v>
      </c>
      <c r="N2241" t="s">
        <v>60</v>
      </c>
      <c r="O2241">
        <v>14</v>
      </c>
      <c r="P2241" t="s">
        <v>689</v>
      </c>
      <c r="Q2241" t="s">
        <v>49</v>
      </c>
      <c r="R2241" t="s">
        <v>59</v>
      </c>
      <c r="S2241" t="s">
        <v>50</v>
      </c>
      <c r="T2241" t="s">
        <v>51</v>
      </c>
      <c r="U2241" t="s">
        <v>51</v>
      </c>
      <c r="V2241" t="s">
        <v>51</v>
      </c>
      <c r="W2241" s="92">
        <v>63.3</v>
      </c>
      <c r="X2241" s="92">
        <v>62.9</v>
      </c>
      <c r="Y2241" s="93">
        <v>7146570</v>
      </c>
      <c r="Z2241" s="93">
        <v>112900</v>
      </c>
      <c r="AA2241" t="s">
        <v>61</v>
      </c>
      <c r="AB2241" s="266"/>
      <c r="AC2241" s="266"/>
      <c r="AJ2241" s="266"/>
      <c r="AK2241" s="266"/>
      <c r="AL2241" s="266">
        <v>44938</v>
      </c>
    </row>
    <row r="2242" spans="1:38">
      <c r="A2242" t="s">
        <v>38</v>
      </c>
      <c r="B2242" t="s">
        <v>39</v>
      </c>
      <c r="C2242" t="s">
        <v>40</v>
      </c>
      <c r="D2242" t="s">
        <v>41</v>
      </c>
      <c r="E2242" t="s">
        <v>1601</v>
      </c>
      <c r="F2242" t="s">
        <v>1602</v>
      </c>
      <c r="G2242" t="s">
        <v>44</v>
      </c>
      <c r="H2242" s="266">
        <v>43709</v>
      </c>
      <c r="I2242" s="266">
        <v>44834</v>
      </c>
      <c r="J2242" s="266">
        <v>44834</v>
      </c>
      <c r="K2242" t="s">
        <v>45</v>
      </c>
      <c r="L2242" t="s">
        <v>46</v>
      </c>
      <c r="M2242" t="s">
        <v>1042</v>
      </c>
      <c r="N2242" t="s">
        <v>60</v>
      </c>
      <c r="O2242">
        <v>14</v>
      </c>
      <c r="P2242" t="s">
        <v>690</v>
      </c>
      <c r="Q2242" t="s">
        <v>49</v>
      </c>
      <c r="R2242" t="s">
        <v>1344</v>
      </c>
      <c r="S2242" t="s">
        <v>50</v>
      </c>
      <c r="T2242" t="s">
        <v>48</v>
      </c>
      <c r="U2242" t="s">
        <v>48</v>
      </c>
      <c r="V2242" t="s">
        <v>70</v>
      </c>
      <c r="W2242" s="92">
        <v>36.4</v>
      </c>
      <c r="X2242" s="92">
        <v>35.9</v>
      </c>
      <c r="Y2242" s="93">
        <v>5398120</v>
      </c>
      <c r="Z2242" s="93">
        <v>148300</v>
      </c>
      <c r="AA2242" t="s">
        <v>61</v>
      </c>
      <c r="AB2242" s="266"/>
      <c r="AC2242" s="266"/>
      <c r="AJ2242" s="266"/>
      <c r="AK2242" s="266"/>
      <c r="AL2242" s="266">
        <v>44938</v>
      </c>
    </row>
    <row r="2243" spans="1:38">
      <c r="A2243" t="s">
        <v>38</v>
      </c>
      <c r="B2243" t="s">
        <v>39</v>
      </c>
      <c r="C2243" t="s">
        <v>40</v>
      </c>
      <c r="D2243" t="s">
        <v>41</v>
      </c>
      <c r="E2243" t="s">
        <v>1601</v>
      </c>
      <c r="F2243" t="s">
        <v>1602</v>
      </c>
      <c r="G2243" t="s">
        <v>44</v>
      </c>
      <c r="H2243" s="266">
        <v>43709</v>
      </c>
      <c r="I2243" s="266">
        <v>44834</v>
      </c>
      <c r="J2243" s="266">
        <v>44834</v>
      </c>
      <c r="K2243" t="s">
        <v>45</v>
      </c>
      <c r="L2243" t="s">
        <v>46</v>
      </c>
      <c r="M2243" t="s">
        <v>1042</v>
      </c>
      <c r="N2243" t="s">
        <v>60</v>
      </c>
      <c r="O2243">
        <v>15</v>
      </c>
      <c r="P2243" t="s">
        <v>691</v>
      </c>
      <c r="Q2243" t="s">
        <v>49</v>
      </c>
      <c r="R2243" t="s">
        <v>1344</v>
      </c>
      <c r="S2243" t="s">
        <v>50</v>
      </c>
      <c r="T2243" t="s">
        <v>51</v>
      </c>
      <c r="U2243" t="s">
        <v>51</v>
      </c>
      <c r="V2243" t="s">
        <v>51</v>
      </c>
      <c r="W2243" s="92">
        <v>49.7</v>
      </c>
      <c r="X2243" s="92">
        <v>49.7</v>
      </c>
      <c r="Y2243" s="93">
        <v>6436150</v>
      </c>
      <c r="Z2243" s="93">
        <v>129500</v>
      </c>
      <c r="AA2243" t="s">
        <v>61</v>
      </c>
      <c r="AB2243" s="266"/>
      <c r="AC2243" s="266"/>
      <c r="AJ2243" s="266"/>
      <c r="AK2243" s="266"/>
      <c r="AL2243" s="266">
        <v>44938</v>
      </c>
    </row>
    <row r="2244" spans="1:38">
      <c r="A2244" t="s">
        <v>38</v>
      </c>
      <c r="B2244" t="s">
        <v>39</v>
      </c>
      <c r="C2244" t="s">
        <v>40</v>
      </c>
      <c r="D2244" t="s">
        <v>41</v>
      </c>
      <c r="E2244" t="s">
        <v>1601</v>
      </c>
      <c r="F2244" t="s">
        <v>1602</v>
      </c>
      <c r="G2244" t="s">
        <v>44</v>
      </c>
      <c r="H2244" s="266">
        <v>43709</v>
      </c>
      <c r="I2244" s="266">
        <v>44834</v>
      </c>
      <c r="J2244" s="266">
        <v>44834</v>
      </c>
      <c r="K2244" t="s">
        <v>45</v>
      </c>
      <c r="L2244" t="s">
        <v>46</v>
      </c>
      <c r="M2244" t="s">
        <v>1042</v>
      </c>
      <c r="N2244" t="s">
        <v>60</v>
      </c>
      <c r="O2244">
        <v>15</v>
      </c>
      <c r="P2244" t="s">
        <v>692</v>
      </c>
      <c r="Q2244" t="s">
        <v>49</v>
      </c>
      <c r="R2244" t="s">
        <v>59</v>
      </c>
      <c r="S2244" t="s">
        <v>50</v>
      </c>
      <c r="T2244" t="s">
        <v>70</v>
      </c>
      <c r="U2244" t="s">
        <v>48</v>
      </c>
      <c r="V2244" t="s">
        <v>70</v>
      </c>
      <c r="W2244" s="92">
        <v>19.7</v>
      </c>
      <c r="X2244" s="92">
        <v>19.6</v>
      </c>
      <c r="Y2244" s="93">
        <v>3756790</v>
      </c>
      <c r="Z2244" s="93">
        <v>190700</v>
      </c>
      <c r="AA2244" t="s">
        <v>61</v>
      </c>
      <c r="AB2244" s="266"/>
      <c r="AC2244" s="266"/>
      <c r="AJ2244" s="266"/>
      <c r="AK2244" s="266"/>
      <c r="AL2244" s="266">
        <v>44938</v>
      </c>
    </row>
    <row r="2245" spans="1:38">
      <c r="A2245" t="s">
        <v>38</v>
      </c>
      <c r="B2245" t="s">
        <v>39</v>
      </c>
      <c r="C2245" t="s">
        <v>40</v>
      </c>
      <c r="D2245" t="s">
        <v>41</v>
      </c>
      <c r="E2245" t="s">
        <v>1601</v>
      </c>
      <c r="F2245" t="s">
        <v>1602</v>
      </c>
      <c r="G2245" t="s">
        <v>44</v>
      </c>
      <c r="H2245" s="266">
        <v>43709</v>
      </c>
      <c r="I2245" s="266">
        <v>44834</v>
      </c>
      <c r="J2245" s="266">
        <v>44834</v>
      </c>
      <c r="K2245" t="s">
        <v>45</v>
      </c>
      <c r="L2245" t="s">
        <v>46</v>
      </c>
      <c r="M2245" t="s">
        <v>1042</v>
      </c>
      <c r="N2245" t="s">
        <v>60</v>
      </c>
      <c r="O2245">
        <v>15</v>
      </c>
      <c r="P2245" t="s">
        <v>693</v>
      </c>
      <c r="Q2245" t="s">
        <v>49</v>
      </c>
      <c r="R2245" t="s">
        <v>59</v>
      </c>
      <c r="S2245" t="s">
        <v>50</v>
      </c>
      <c r="T2245" t="s">
        <v>60</v>
      </c>
      <c r="U2245" t="s">
        <v>60</v>
      </c>
      <c r="V2245" t="s">
        <v>60</v>
      </c>
      <c r="W2245" s="92">
        <v>86.4</v>
      </c>
      <c r="X2245" s="92">
        <v>85.8</v>
      </c>
      <c r="Y2245" s="93">
        <v>8303040</v>
      </c>
      <c r="Z2245" s="93">
        <v>96100</v>
      </c>
      <c r="AA2245" t="s">
        <v>61</v>
      </c>
      <c r="AB2245" s="266"/>
      <c r="AC2245" s="266"/>
      <c r="AJ2245" s="266"/>
      <c r="AK2245" s="266"/>
      <c r="AL2245" s="266">
        <v>44938</v>
      </c>
    </row>
    <row r="2246" spans="1:38">
      <c r="A2246" t="s">
        <v>38</v>
      </c>
      <c r="B2246" t="s">
        <v>39</v>
      </c>
      <c r="C2246" t="s">
        <v>40</v>
      </c>
      <c r="D2246" t="s">
        <v>41</v>
      </c>
      <c r="E2246" t="s">
        <v>1601</v>
      </c>
      <c r="F2246" t="s">
        <v>1602</v>
      </c>
      <c r="G2246" t="s">
        <v>44</v>
      </c>
      <c r="H2246" s="266">
        <v>43709</v>
      </c>
      <c r="I2246" s="266">
        <v>44834</v>
      </c>
      <c r="J2246" s="266">
        <v>44834</v>
      </c>
      <c r="K2246" t="s">
        <v>45</v>
      </c>
      <c r="L2246" t="s">
        <v>46</v>
      </c>
      <c r="M2246" t="s">
        <v>1042</v>
      </c>
      <c r="N2246" t="s">
        <v>60</v>
      </c>
      <c r="O2246">
        <v>15</v>
      </c>
      <c r="P2246" t="s">
        <v>695</v>
      </c>
      <c r="Q2246" t="s">
        <v>49</v>
      </c>
      <c r="R2246" t="s">
        <v>59</v>
      </c>
      <c r="S2246" t="s">
        <v>50</v>
      </c>
      <c r="T2246" t="s">
        <v>70</v>
      </c>
      <c r="U2246" t="s">
        <v>48</v>
      </c>
      <c r="V2246" t="s">
        <v>70</v>
      </c>
      <c r="W2246" s="92">
        <v>40.1</v>
      </c>
      <c r="X2246" s="92">
        <v>39.6</v>
      </c>
      <c r="Y2246" s="93">
        <v>5253100</v>
      </c>
      <c r="Z2246" s="93">
        <v>131000</v>
      </c>
      <c r="AA2246" t="s">
        <v>61</v>
      </c>
      <c r="AB2246" s="266"/>
      <c r="AC2246" s="266"/>
      <c r="AJ2246" s="266"/>
      <c r="AK2246" s="266"/>
      <c r="AL2246" s="266">
        <v>44938</v>
      </c>
    </row>
    <row r="2247" spans="1:38">
      <c r="A2247" t="s">
        <v>38</v>
      </c>
      <c r="B2247" t="s">
        <v>39</v>
      </c>
      <c r="C2247" t="s">
        <v>40</v>
      </c>
      <c r="D2247" t="s">
        <v>41</v>
      </c>
      <c r="E2247" t="s">
        <v>1601</v>
      </c>
      <c r="F2247" t="s">
        <v>1602</v>
      </c>
      <c r="G2247" t="s">
        <v>44</v>
      </c>
      <c r="H2247" s="266">
        <v>43709</v>
      </c>
      <c r="I2247" s="266">
        <v>44834</v>
      </c>
      <c r="J2247" s="266">
        <v>44834</v>
      </c>
      <c r="K2247" t="s">
        <v>45</v>
      </c>
      <c r="L2247" t="s">
        <v>46</v>
      </c>
      <c r="M2247" t="s">
        <v>1042</v>
      </c>
      <c r="N2247" t="s">
        <v>60</v>
      </c>
      <c r="O2247">
        <v>15</v>
      </c>
      <c r="P2247" t="s">
        <v>697</v>
      </c>
      <c r="Q2247" t="s">
        <v>49</v>
      </c>
      <c r="R2247" t="s">
        <v>59</v>
      </c>
      <c r="S2247" t="s">
        <v>50</v>
      </c>
      <c r="T2247" t="s">
        <v>48</v>
      </c>
      <c r="U2247" t="s">
        <v>48</v>
      </c>
      <c r="V2247" t="s">
        <v>48</v>
      </c>
      <c r="W2247" s="92">
        <v>42.4</v>
      </c>
      <c r="X2247" s="92">
        <v>41.7</v>
      </c>
      <c r="Y2247" s="93">
        <v>5974160</v>
      </c>
      <c r="Z2247" s="93">
        <v>140900</v>
      </c>
      <c r="AA2247" t="s">
        <v>61</v>
      </c>
      <c r="AB2247" s="266"/>
      <c r="AC2247" s="266"/>
      <c r="AJ2247" s="266"/>
      <c r="AK2247" s="266"/>
      <c r="AL2247" s="266">
        <v>44938</v>
      </c>
    </row>
    <row r="2248" spans="1:38">
      <c r="A2248" t="s">
        <v>38</v>
      </c>
      <c r="B2248" t="s">
        <v>39</v>
      </c>
      <c r="C2248" t="s">
        <v>40</v>
      </c>
      <c r="D2248" t="s">
        <v>41</v>
      </c>
      <c r="E2248" t="s">
        <v>1601</v>
      </c>
      <c r="F2248" t="s">
        <v>1602</v>
      </c>
      <c r="G2248" t="s">
        <v>44</v>
      </c>
      <c r="H2248" s="266">
        <v>43709</v>
      </c>
      <c r="I2248" s="266">
        <v>44834</v>
      </c>
      <c r="J2248" s="266">
        <v>44834</v>
      </c>
      <c r="K2248" t="s">
        <v>45</v>
      </c>
      <c r="L2248" t="s">
        <v>46</v>
      </c>
      <c r="M2248" t="s">
        <v>1042</v>
      </c>
      <c r="N2248" t="s">
        <v>60</v>
      </c>
      <c r="O2248">
        <v>15</v>
      </c>
      <c r="P2248" t="s">
        <v>700</v>
      </c>
      <c r="Q2248" t="s">
        <v>49</v>
      </c>
      <c r="R2248" t="s">
        <v>59</v>
      </c>
      <c r="S2248" t="s">
        <v>50</v>
      </c>
      <c r="T2248" t="s">
        <v>48</v>
      </c>
      <c r="U2248" t="s">
        <v>48</v>
      </c>
      <c r="V2248" t="s">
        <v>70</v>
      </c>
      <c r="W2248" s="92">
        <v>40.1</v>
      </c>
      <c r="X2248" s="92">
        <v>39.6</v>
      </c>
      <c r="Y2248" s="93">
        <v>5750340</v>
      </c>
      <c r="Z2248" s="93">
        <v>143400</v>
      </c>
      <c r="AA2248" t="s">
        <v>61</v>
      </c>
      <c r="AB2248" s="266"/>
      <c r="AC2248" s="266"/>
      <c r="AJ2248" s="266"/>
      <c r="AK2248" s="266"/>
      <c r="AL2248" s="266">
        <v>44938</v>
      </c>
    </row>
    <row r="2249" spans="1:38">
      <c r="A2249" t="s">
        <v>38</v>
      </c>
      <c r="B2249" t="s">
        <v>39</v>
      </c>
      <c r="C2249" t="s">
        <v>40</v>
      </c>
      <c r="D2249" t="s">
        <v>41</v>
      </c>
      <c r="E2249" t="s">
        <v>1601</v>
      </c>
      <c r="F2249" t="s">
        <v>1602</v>
      </c>
      <c r="G2249" t="s">
        <v>44</v>
      </c>
      <c r="H2249" s="266">
        <v>43709</v>
      </c>
      <c r="I2249" s="266">
        <v>44834</v>
      </c>
      <c r="J2249" s="266">
        <v>44834</v>
      </c>
      <c r="K2249" t="s">
        <v>45</v>
      </c>
      <c r="L2249" t="s">
        <v>46</v>
      </c>
      <c r="M2249" t="s">
        <v>1042</v>
      </c>
      <c r="N2249" t="s">
        <v>60</v>
      </c>
      <c r="O2249">
        <v>15</v>
      </c>
      <c r="P2249" t="s">
        <v>701</v>
      </c>
      <c r="Q2249" t="s">
        <v>49</v>
      </c>
      <c r="R2249" t="s">
        <v>59</v>
      </c>
      <c r="S2249" t="s">
        <v>50</v>
      </c>
      <c r="T2249" t="s">
        <v>51</v>
      </c>
      <c r="U2249" t="s">
        <v>51</v>
      </c>
      <c r="V2249" t="s">
        <v>51</v>
      </c>
      <c r="W2249" s="92">
        <v>53.6</v>
      </c>
      <c r="X2249" s="92">
        <v>53.4</v>
      </c>
      <c r="Y2249" s="93">
        <v>6946560</v>
      </c>
      <c r="Z2249" s="93">
        <v>129600</v>
      </c>
      <c r="AA2249" t="s">
        <v>61</v>
      </c>
      <c r="AB2249" s="266"/>
      <c r="AC2249" s="266"/>
      <c r="AJ2249" s="266"/>
      <c r="AK2249" s="266"/>
      <c r="AL2249" s="266">
        <v>44938</v>
      </c>
    </row>
    <row r="2250" spans="1:38">
      <c r="A2250" t="s">
        <v>38</v>
      </c>
      <c r="B2250" t="s">
        <v>39</v>
      </c>
      <c r="C2250" t="s">
        <v>40</v>
      </c>
      <c r="D2250" t="s">
        <v>41</v>
      </c>
      <c r="E2250" t="s">
        <v>1601</v>
      </c>
      <c r="F2250" t="s">
        <v>1602</v>
      </c>
      <c r="G2250" t="s">
        <v>44</v>
      </c>
      <c r="H2250" s="266">
        <v>43709</v>
      </c>
      <c r="I2250" s="266">
        <v>44834</v>
      </c>
      <c r="J2250" s="266">
        <v>44834</v>
      </c>
      <c r="K2250" t="s">
        <v>45</v>
      </c>
      <c r="L2250" t="s">
        <v>46</v>
      </c>
      <c r="M2250" t="s">
        <v>1042</v>
      </c>
      <c r="N2250" t="s">
        <v>60</v>
      </c>
      <c r="O2250">
        <v>15</v>
      </c>
      <c r="P2250" t="s">
        <v>702</v>
      </c>
      <c r="Q2250" t="s">
        <v>49</v>
      </c>
      <c r="R2250" t="s">
        <v>59</v>
      </c>
      <c r="S2250" t="s">
        <v>50</v>
      </c>
      <c r="T2250" t="s">
        <v>51</v>
      </c>
      <c r="U2250" t="s">
        <v>51</v>
      </c>
      <c r="V2250" t="s">
        <v>51</v>
      </c>
      <c r="W2250" s="92">
        <v>66</v>
      </c>
      <c r="X2250" s="92">
        <v>65.7</v>
      </c>
      <c r="Y2250" s="93">
        <v>7715400</v>
      </c>
      <c r="Z2250" s="93">
        <v>116900</v>
      </c>
      <c r="AA2250" t="s">
        <v>61</v>
      </c>
      <c r="AB2250" s="266"/>
      <c r="AC2250" s="266"/>
      <c r="AJ2250" s="266"/>
      <c r="AK2250" s="266"/>
      <c r="AL2250" s="266">
        <v>44938</v>
      </c>
    </row>
    <row r="2251" spans="1:38">
      <c r="A2251" t="s">
        <v>38</v>
      </c>
      <c r="B2251" t="s">
        <v>39</v>
      </c>
      <c r="C2251" t="s">
        <v>40</v>
      </c>
      <c r="D2251" t="s">
        <v>41</v>
      </c>
      <c r="E2251" t="s">
        <v>1601</v>
      </c>
      <c r="F2251" t="s">
        <v>1602</v>
      </c>
      <c r="G2251" t="s">
        <v>44</v>
      </c>
      <c r="H2251" s="266">
        <v>43709</v>
      </c>
      <c r="I2251" s="266">
        <v>44834</v>
      </c>
      <c r="J2251" s="266">
        <v>44834</v>
      </c>
      <c r="K2251" t="s">
        <v>45</v>
      </c>
      <c r="L2251" t="s">
        <v>46</v>
      </c>
      <c r="M2251" t="s">
        <v>1042</v>
      </c>
      <c r="N2251" t="s">
        <v>60</v>
      </c>
      <c r="O2251">
        <v>15</v>
      </c>
      <c r="P2251" t="s">
        <v>703</v>
      </c>
      <c r="Q2251" t="s">
        <v>49</v>
      </c>
      <c r="R2251" t="s">
        <v>59</v>
      </c>
      <c r="S2251" t="s">
        <v>50</v>
      </c>
      <c r="T2251" t="s">
        <v>48</v>
      </c>
      <c r="U2251" t="s">
        <v>48</v>
      </c>
      <c r="V2251" t="s">
        <v>48</v>
      </c>
      <c r="W2251" s="92">
        <v>36.4</v>
      </c>
      <c r="X2251" s="92">
        <v>36</v>
      </c>
      <c r="Y2251" s="93">
        <v>5387200</v>
      </c>
      <c r="Z2251" s="93">
        <v>148000</v>
      </c>
      <c r="AA2251" t="s">
        <v>61</v>
      </c>
      <c r="AB2251" s="266"/>
      <c r="AC2251" s="266"/>
      <c r="AJ2251" s="266"/>
      <c r="AK2251" s="266"/>
      <c r="AL2251" s="266">
        <v>44938</v>
      </c>
    </row>
    <row r="2252" spans="1:38">
      <c r="A2252" t="s">
        <v>38</v>
      </c>
      <c r="B2252" t="s">
        <v>39</v>
      </c>
      <c r="C2252" t="s">
        <v>40</v>
      </c>
      <c r="D2252" t="s">
        <v>41</v>
      </c>
      <c r="E2252" t="s">
        <v>1601</v>
      </c>
      <c r="F2252" t="s">
        <v>1602</v>
      </c>
      <c r="G2252" t="s">
        <v>44</v>
      </c>
      <c r="H2252" s="266">
        <v>43709</v>
      </c>
      <c r="I2252" s="266">
        <v>44834</v>
      </c>
      <c r="J2252" s="266">
        <v>44834</v>
      </c>
      <c r="K2252" t="s">
        <v>45</v>
      </c>
      <c r="L2252" t="s">
        <v>46</v>
      </c>
      <c r="M2252" t="s">
        <v>1042</v>
      </c>
      <c r="N2252" t="s">
        <v>60</v>
      </c>
      <c r="O2252">
        <v>16</v>
      </c>
      <c r="P2252" t="s">
        <v>704</v>
      </c>
      <c r="Q2252" t="s">
        <v>49</v>
      </c>
      <c r="R2252" t="s">
        <v>59</v>
      </c>
      <c r="S2252" t="s">
        <v>50</v>
      </c>
      <c r="T2252" t="s">
        <v>70</v>
      </c>
      <c r="U2252" t="s">
        <v>51</v>
      </c>
      <c r="V2252" t="s">
        <v>70</v>
      </c>
      <c r="W2252" s="92">
        <v>50.6</v>
      </c>
      <c r="X2252" s="92">
        <v>50.4</v>
      </c>
      <c r="Y2252" s="93">
        <v>6451500</v>
      </c>
      <c r="Z2252" s="93">
        <v>127500</v>
      </c>
      <c r="AA2252" t="s">
        <v>61</v>
      </c>
      <c r="AB2252" s="266"/>
      <c r="AC2252" s="266"/>
      <c r="AJ2252" s="266"/>
      <c r="AK2252" s="266"/>
      <c r="AL2252" s="266">
        <v>44938</v>
      </c>
    </row>
    <row r="2253" spans="1:38">
      <c r="A2253" t="s">
        <v>38</v>
      </c>
      <c r="B2253" t="s">
        <v>39</v>
      </c>
      <c r="C2253" t="s">
        <v>40</v>
      </c>
      <c r="D2253" t="s">
        <v>41</v>
      </c>
      <c r="E2253" t="s">
        <v>1601</v>
      </c>
      <c r="F2253" t="s">
        <v>1602</v>
      </c>
      <c r="G2253" t="s">
        <v>44</v>
      </c>
      <c r="H2253" s="266">
        <v>43709</v>
      </c>
      <c r="I2253" s="266">
        <v>44834</v>
      </c>
      <c r="J2253" s="266">
        <v>44834</v>
      </c>
      <c r="K2253" t="s">
        <v>45</v>
      </c>
      <c r="L2253" t="s">
        <v>46</v>
      </c>
      <c r="M2253" t="s">
        <v>1042</v>
      </c>
      <c r="N2253" t="s">
        <v>60</v>
      </c>
      <c r="O2253">
        <v>16</v>
      </c>
      <c r="P2253" t="s">
        <v>705</v>
      </c>
      <c r="Q2253" t="s">
        <v>49</v>
      </c>
      <c r="R2253" t="s">
        <v>59</v>
      </c>
      <c r="S2253" t="s">
        <v>50</v>
      </c>
      <c r="T2253" t="s">
        <v>70</v>
      </c>
      <c r="U2253" t="s">
        <v>48</v>
      </c>
      <c r="V2253" t="s">
        <v>70</v>
      </c>
      <c r="W2253" s="92">
        <v>19.8</v>
      </c>
      <c r="X2253" s="92">
        <v>19.6</v>
      </c>
      <c r="Y2253" s="93">
        <v>3726360</v>
      </c>
      <c r="Z2253" s="93">
        <v>188200</v>
      </c>
      <c r="AA2253" t="s">
        <v>61</v>
      </c>
      <c r="AB2253" s="266"/>
      <c r="AC2253" s="266"/>
      <c r="AJ2253" s="266"/>
      <c r="AK2253" s="266"/>
      <c r="AL2253" s="266">
        <v>44938</v>
      </c>
    </row>
    <row r="2254" spans="1:38">
      <c r="A2254" t="s">
        <v>38</v>
      </c>
      <c r="B2254" t="s">
        <v>39</v>
      </c>
      <c r="C2254" t="s">
        <v>40</v>
      </c>
      <c r="D2254" t="s">
        <v>41</v>
      </c>
      <c r="E2254" t="s">
        <v>1601</v>
      </c>
      <c r="F2254" t="s">
        <v>1602</v>
      </c>
      <c r="G2254" t="s">
        <v>44</v>
      </c>
      <c r="H2254" s="266">
        <v>43709</v>
      </c>
      <c r="I2254" s="266">
        <v>44834</v>
      </c>
      <c r="J2254" s="266">
        <v>44834</v>
      </c>
      <c r="K2254" t="s">
        <v>45</v>
      </c>
      <c r="L2254" t="s">
        <v>46</v>
      </c>
      <c r="M2254" t="s">
        <v>1042</v>
      </c>
      <c r="N2254" t="s">
        <v>60</v>
      </c>
      <c r="O2254">
        <v>16</v>
      </c>
      <c r="P2254" t="s">
        <v>707</v>
      </c>
      <c r="Q2254" t="s">
        <v>49</v>
      </c>
      <c r="R2254" t="s">
        <v>1344</v>
      </c>
      <c r="S2254" t="s">
        <v>50</v>
      </c>
      <c r="T2254" t="s">
        <v>60</v>
      </c>
      <c r="U2254" t="s">
        <v>60</v>
      </c>
      <c r="V2254" t="s">
        <v>60</v>
      </c>
      <c r="W2254" s="92">
        <v>84.2</v>
      </c>
      <c r="X2254" s="92">
        <v>83.7</v>
      </c>
      <c r="Y2254" s="93">
        <v>8571560</v>
      </c>
      <c r="Z2254" s="93">
        <v>101800</v>
      </c>
      <c r="AA2254" t="s">
        <v>61</v>
      </c>
      <c r="AB2254" s="266"/>
      <c r="AC2254" s="266"/>
      <c r="AJ2254" s="266"/>
      <c r="AK2254" s="266"/>
      <c r="AL2254" s="266">
        <v>44938</v>
      </c>
    </row>
    <row r="2255" spans="1:38">
      <c r="A2255" t="s">
        <v>38</v>
      </c>
      <c r="B2255" t="s">
        <v>39</v>
      </c>
      <c r="C2255" t="s">
        <v>40</v>
      </c>
      <c r="D2255" t="s">
        <v>41</v>
      </c>
      <c r="E2255" t="s">
        <v>1601</v>
      </c>
      <c r="F2255" t="s">
        <v>1602</v>
      </c>
      <c r="G2255" t="s">
        <v>44</v>
      </c>
      <c r="H2255" s="266">
        <v>43709</v>
      </c>
      <c r="I2255" s="266">
        <v>44834</v>
      </c>
      <c r="J2255" s="266">
        <v>44834</v>
      </c>
      <c r="K2255" t="s">
        <v>45</v>
      </c>
      <c r="L2255" t="s">
        <v>46</v>
      </c>
      <c r="M2255" t="s">
        <v>1042</v>
      </c>
      <c r="N2255" t="s">
        <v>60</v>
      </c>
      <c r="O2255">
        <v>16</v>
      </c>
      <c r="P2255" t="s">
        <v>708</v>
      </c>
      <c r="Q2255" t="s">
        <v>49</v>
      </c>
      <c r="R2255" t="s">
        <v>59</v>
      </c>
      <c r="S2255" t="s">
        <v>50</v>
      </c>
      <c r="T2255" t="s">
        <v>48</v>
      </c>
      <c r="U2255" t="s">
        <v>48</v>
      </c>
      <c r="V2255" t="s">
        <v>70</v>
      </c>
      <c r="W2255" s="92">
        <v>40.1</v>
      </c>
      <c r="X2255" s="92">
        <v>39.6</v>
      </c>
      <c r="Y2255" s="93">
        <v>5870640</v>
      </c>
      <c r="Z2255" s="93">
        <v>146400</v>
      </c>
      <c r="AA2255" t="s">
        <v>61</v>
      </c>
      <c r="AB2255" s="266"/>
      <c r="AC2255" s="266"/>
      <c r="AJ2255" s="266"/>
      <c r="AK2255" s="266"/>
      <c r="AL2255" s="266">
        <v>44938</v>
      </c>
    </row>
    <row r="2256" spans="1:38">
      <c r="A2256" t="s">
        <v>38</v>
      </c>
      <c r="B2256" t="s">
        <v>39</v>
      </c>
      <c r="C2256" t="s">
        <v>40</v>
      </c>
      <c r="D2256" t="s">
        <v>41</v>
      </c>
      <c r="E2256" t="s">
        <v>1601</v>
      </c>
      <c r="F2256" t="s">
        <v>1602</v>
      </c>
      <c r="G2256" t="s">
        <v>44</v>
      </c>
      <c r="H2256" s="266">
        <v>43709</v>
      </c>
      <c r="I2256" s="266">
        <v>44834</v>
      </c>
      <c r="J2256" s="266">
        <v>44834</v>
      </c>
      <c r="K2256" t="s">
        <v>45</v>
      </c>
      <c r="L2256" t="s">
        <v>46</v>
      </c>
      <c r="M2256" t="s">
        <v>1042</v>
      </c>
      <c r="N2256" t="s">
        <v>60</v>
      </c>
      <c r="O2256">
        <v>16</v>
      </c>
      <c r="P2256" t="s">
        <v>710</v>
      </c>
      <c r="Q2256" t="s">
        <v>49</v>
      </c>
      <c r="R2256" t="s">
        <v>59</v>
      </c>
      <c r="S2256" t="s">
        <v>50</v>
      </c>
      <c r="T2256" t="s">
        <v>70</v>
      </c>
      <c r="U2256" t="s">
        <v>48</v>
      </c>
      <c r="V2256" t="s">
        <v>48</v>
      </c>
      <c r="W2256" s="92">
        <v>41.5</v>
      </c>
      <c r="X2256" s="92">
        <v>41</v>
      </c>
      <c r="Y2256" s="93">
        <v>5332750</v>
      </c>
      <c r="Z2256" s="93">
        <v>128500</v>
      </c>
      <c r="AA2256" t="s">
        <v>61</v>
      </c>
      <c r="AB2256" s="266"/>
      <c r="AC2256" s="266"/>
      <c r="AJ2256" s="266"/>
      <c r="AK2256" s="266"/>
      <c r="AL2256" s="266">
        <v>44938</v>
      </c>
    </row>
    <row r="2257" spans="1:38">
      <c r="A2257" t="s">
        <v>38</v>
      </c>
      <c r="B2257" t="s">
        <v>39</v>
      </c>
      <c r="C2257" t="s">
        <v>40</v>
      </c>
      <c r="D2257" t="s">
        <v>41</v>
      </c>
      <c r="E2257" t="s">
        <v>1601</v>
      </c>
      <c r="F2257" t="s">
        <v>1602</v>
      </c>
      <c r="G2257" t="s">
        <v>44</v>
      </c>
      <c r="H2257" s="266">
        <v>43709</v>
      </c>
      <c r="I2257" s="266">
        <v>44834</v>
      </c>
      <c r="J2257" s="266">
        <v>44834</v>
      </c>
      <c r="K2257" t="s">
        <v>45</v>
      </c>
      <c r="L2257" t="s">
        <v>46</v>
      </c>
      <c r="M2257" t="s">
        <v>1042</v>
      </c>
      <c r="N2257" t="s">
        <v>60</v>
      </c>
      <c r="O2257">
        <v>16</v>
      </c>
      <c r="P2257" t="s">
        <v>712</v>
      </c>
      <c r="Q2257" t="s">
        <v>49</v>
      </c>
      <c r="R2257" t="s">
        <v>59</v>
      </c>
      <c r="S2257" t="s">
        <v>50</v>
      </c>
      <c r="T2257" t="s">
        <v>48</v>
      </c>
      <c r="U2257" t="s">
        <v>48</v>
      </c>
      <c r="V2257" t="s">
        <v>70</v>
      </c>
      <c r="W2257" s="92">
        <v>40</v>
      </c>
      <c r="X2257" s="92">
        <v>39.6</v>
      </c>
      <c r="Y2257" s="93">
        <v>5544000</v>
      </c>
      <c r="Z2257" s="93">
        <v>138600</v>
      </c>
      <c r="AA2257" t="s">
        <v>61</v>
      </c>
      <c r="AB2257" s="266"/>
      <c r="AC2257" s="266"/>
      <c r="AJ2257" s="266"/>
      <c r="AK2257" s="266"/>
      <c r="AL2257" s="266">
        <v>44938</v>
      </c>
    </row>
    <row r="2258" spans="1:38">
      <c r="A2258" t="s">
        <v>38</v>
      </c>
      <c r="B2258" t="s">
        <v>39</v>
      </c>
      <c r="C2258" t="s">
        <v>40</v>
      </c>
      <c r="D2258" t="s">
        <v>41</v>
      </c>
      <c r="E2258" t="s">
        <v>1601</v>
      </c>
      <c r="F2258" t="s">
        <v>1602</v>
      </c>
      <c r="G2258" t="s">
        <v>44</v>
      </c>
      <c r="H2258" s="266">
        <v>43709</v>
      </c>
      <c r="I2258" s="266">
        <v>44834</v>
      </c>
      <c r="J2258" s="266">
        <v>44834</v>
      </c>
      <c r="K2258" t="s">
        <v>45</v>
      </c>
      <c r="L2258" t="s">
        <v>46</v>
      </c>
      <c r="M2258" t="s">
        <v>1042</v>
      </c>
      <c r="N2258" t="s">
        <v>60</v>
      </c>
      <c r="O2258">
        <v>16</v>
      </c>
      <c r="P2258" t="s">
        <v>713</v>
      </c>
      <c r="Q2258" t="s">
        <v>49</v>
      </c>
      <c r="R2258" t="s">
        <v>1344</v>
      </c>
      <c r="S2258" t="s">
        <v>50</v>
      </c>
      <c r="T2258" t="s">
        <v>51</v>
      </c>
      <c r="U2258" t="s">
        <v>51</v>
      </c>
      <c r="V2258" t="s">
        <v>51</v>
      </c>
      <c r="W2258" s="92">
        <v>56.7</v>
      </c>
      <c r="X2258" s="92">
        <v>56.2</v>
      </c>
      <c r="Y2258" s="93">
        <v>7189560</v>
      </c>
      <c r="Z2258" s="93">
        <v>126800</v>
      </c>
      <c r="AA2258" t="s">
        <v>61</v>
      </c>
      <c r="AB2258" s="266"/>
      <c r="AC2258" s="266"/>
      <c r="AJ2258" s="266"/>
      <c r="AK2258" s="266"/>
      <c r="AL2258" s="266">
        <v>44938</v>
      </c>
    </row>
    <row r="2259" spans="1:38">
      <c r="A2259" t="s">
        <v>38</v>
      </c>
      <c r="B2259" t="s">
        <v>39</v>
      </c>
      <c r="C2259" t="s">
        <v>40</v>
      </c>
      <c r="D2259" t="s">
        <v>41</v>
      </c>
      <c r="E2259" t="s">
        <v>1601</v>
      </c>
      <c r="F2259" t="s">
        <v>1602</v>
      </c>
      <c r="G2259" t="s">
        <v>44</v>
      </c>
      <c r="H2259" s="266">
        <v>43709</v>
      </c>
      <c r="I2259" s="266">
        <v>44834</v>
      </c>
      <c r="J2259" s="266">
        <v>44834</v>
      </c>
      <c r="K2259" t="s">
        <v>45</v>
      </c>
      <c r="L2259" t="s">
        <v>46</v>
      </c>
      <c r="M2259" t="s">
        <v>1042</v>
      </c>
      <c r="N2259" t="s">
        <v>60</v>
      </c>
      <c r="O2259">
        <v>16</v>
      </c>
      <c r="P2259" t="s">
        <v>714</v>
      </c>
      <c r="Q2259" t="s">
        <v>49</v>
      </c>
      <c r="R2259" t="s">
        <v>1344</v>
      </c>
      <c r="S2259" t="s">
        <v>50</v>
      </c>
      <c r="T2259" t="s">
        <v>51</v>
      </c>
      <c r="U2259" t="s">
        <v>51</v>
      </c>
      <c r="V2259" t="s">
        <v>51</v>
      </c>
      <c r="W2259" s="92">
        <v>63.3</v>
      </c>
      <c r="X2259" s="92">
        <v>62.9</v>
      </c>
      <c r="Y2259" s="93">
        <v>7716270</v>
      </c>
      <c r="Z2259" s="93">
        <v>121900</v>
      </c>
      <c r="AA2259" t="s">
        <v>61</v>
      </c>
      <c r="AB2259" s="266"/>
      <c r="AC2259" s="266"/>
      <c r="AJ2259" s="266"/>
      <c r="AK2259" s="266"/>
      <c r="AL2259" s="266">
        <v>44938</v>
      </c>
    </row>
    <row r="2260" spans="1:38">
      <c r="A2260" t="s">
        <v>38</v>
      </c>
      <c r="B2260" t="s">
        <v>39</v>
      </c>
      <c r="C2260" t="s">
        <v>40</v>
      </c>
      <c r="D2260" t="s">
        <v>41</v>
      </c>
      <c r="E2260" t="s">
        <v>1601</v>
      </c>
      <c r="F2260" t="s">
        <v>1602</v>
      </c>
      <c r="G2260" t="s">
        <v>44</v>
      </c>
      <c r="H2260" s="266">
        <v>43709</v>
      </c>
      <c r="I2260" s="266">
        <v>44834</v>
      </c>
      <c r="J2260" s="266">
        <v>44834</v>
      </c>
      <c r="K2260" t="s">
        <v>45</v>
      </c>
      <c r="L2260" t="s">
        <v>46</v>
      </c>
      <c r="M2260" t="s">
        <v>1042</v>
      </c>
      <c r="N2260" t="s">
        <v>60</v>
      </c>
      <c r="O2260">
        <v>16</v>
      </c>
      <c r="P2260" t="s">
        <v>716</v>
      </c>
      <c r="Q2260" t="s">
        <v>49</v>
      </c>
      <c r="R2260" t="s">
        <v>59</v>
      </c>
      <c r="S2260" t="s">
        <v>50</v>
      </c>
      <c r="T2260" t="s">
        <v>70</v>
      </c>
      <c r="U2260" t="s">
        <v>48</v>
      </c>
      <c r="V2260" t="s">
        <v>70</v>
      </c>
      <c r="W2260" s="92">
        <v>36.5</v>
      </c>
      <c r="X2260" s="92">
        <v>35.9</v>
      </c>
      <c r="Y2260" s="93">
        <v>5146500</v>
      </c>
      <c r="Z2260" s="93">
        <v>141000</v>
      </c>
      <c r="AA2260" t="s">
        <v>61</v>
      </c>
      <c r="AB2260" s="266"/>
      <c r="AC2260" s="266"/>
      <c r="AJ2260" s="266"/>
      <c r="AK2260" s="266"/>
      <c r="AL2260" s="266">
        <v>44938</v>
      </c>
    </row>
    <row r="2261" spans="1:38">
      <c r="A2261" t="s">
        <v>38</v>
      </c>
      <c r="B2261" t="s">
        <v>39</v>
      </c>
      <c r="C2261" t="s">
        <v>40</v>
      </c>
      <c r="D2261" t="s">
        <v>41</v>
      </c>
      <c r="E2261" t="s">
        <v>2066</v>
      </c>
      <c r="F2261" t="s">
        <v>2067</v>
      </c>
      <c r="G2261" t="s">
        <v>44</v>
      </c>
      <c r="H2261" s="266">
        <v>43739</v>
      </c>
      <c r="I2261" s="266">
        <v>44651</v>
      </c>
      <c r="J2261" s="266">
        <v>44784</v>
      </c>
      <c r="K2261" t="s">
        <v>45</v>
      </c>
      <c r="L2261" t="s">
        <v>46</v>
      </c>
      <c r="M2261" t="s">
        <v>1042</v>
      </c>
      <c r="N2261" t="s">
        <v>48</v>
      </c>
      <c r="O2261">
        <v>1</v>
      </c>
      <c r="P2261" t="s">
        <v>48</v>
      </c>
      <c r="Q2261" t="s">
        <v>49</v>
      </c>
      <c r="R2261" t="s">
        <v>18</v>
      </c>
      <c r="S2261" t="s">
        <v>53</v>
      </c>
      <c r="U2261" t="s">
        <v>51</v>
      </c>
      <c r="V2261" t="s">
        <v>51</v>
      </c>
      <c r="W2261" s="92"/>
      <c r="X2261" s="92">
        <v>52.8</v>
      </c>
      <c r="Y2261" s="93">
        <v>4440480</v>
      </c>
      <c r="Z2261" s="93">
        <v>84100</v>
      </c>
      <c r="AA2261" t="s">
        <v>1052</v>
      </c>
      <c r="AB2261" s="266">
        <v>44476</v>
      </c>
      <c r="AC2261" s="266">
        <v>44517</v>
      </c>
      <c r="AD2261" t="s">
        <v>54</v>
      </c>
      <c r="AF2261" t="s">
        <v>55</v>
      </c>
      <c r="AG2261" t="s">
        <v>2068</v>
      </c>
      <c r="AH2261" t="s">
        <v>57</v>
      </c>
      <c r="AI2261" t="s">
        <v>88</v>
      </c>
      <c r="AJ2261" s="266">
        <v>44517</v>
      </c>
      <c r="AK2261" s="266">
        <v>44835</v>
      </c>
      <c r="AL2261" s="266">
        <v>44938</v>
      </c>
    </row>
    <row r="2262" spans="1:38">
      <c r="A2262" t="s">
        <v>38</v>
      </c>
      <c r="B2262" t="s">
        <v>39</v>
      </c>
      <c r="C2262" t="s">
        <v>40</v>
      </c>
      <c r="D2262" t="s">
        <v>41</v>
      </c>
      <c r="E2262" t="s">
        <v>2066</v>
      </c>
      <c r="F2262" t="s">
        <v>2067</v>
      </c>
      <c r="G2262" t="s">
        <v>44</v>
      </c>
      <c r="H2262" s="266">
        <v>43739</v>
      </c>
      <c r="I2262" s="266">
        <v>44651</v>
      </c>
      <c r="J2262" s="266">
        <v>44784</v>
      </c>
      <c r="K2262" t="s">
        <v>45</v>
      </c>
      <c r="L2262" t="s">
        <v>46</v>
      </c>
      <c r="M2262" t="s">
        <v>1042</v>
      </c>
      <c r="N2262" t="s">
        <v>48</v>
      </c>
      <c r="O2262">
        <v>1</v>
      </c>
      <c r="P2262" t="s">
        <v>52</v>
      </c>
      <c r="Q2262" t="s">
        <v>49</v>
      </c>
      <c r="R2262" t="s">
        <v>18</v>
      </c>
      <c r="S2262" t="s">
        <v>53</v>
      </c>
      <c r="T2262" t="s">
        <v>51</v>
      </c>
      <c r="U2262" t="s">
        <v>51</v>
      </c>
      <c r="V2262" t="s">
        <v>51</v>
      </c>
      <c r="W2262" s="92">
        <v>53.2</v>
      </c>
      <c r="X2262" s="92">
        <v>52.5</v>
      </c>
      <c r="Y2262" s="93">
        <v>4101720</v>
      </c>
      <c r="Z2262" s="93">
        <v>77100</v>
      </c>
      <c r="AA2262" t="s">
        <v>61</v>
      </c>
      <c r="AB2262" s="266">
        <v>44246</v>
      </c>
      <c r="AC2262" s="266">
        <v>44256</v>
      </c>
      <c r="AD2262" t="s">
        <v>54</v>
      </c>
      <c r="AF2262" t="s">
        <v>55</v>
      </c>
      <c r="AG2262" t="s">
        <v>2069</v>
      </c>
      <c r="AH2262" t="s">
        <v>57</v>
      </c>
      <c r="AI2262" t="s">
        <v>78</v>
      </c>
      <c r="AJ2262" s="266">
        <v>44256</v>
      </c>
      <c r="AK2262" s="266">
        <v>44835</v>
      </c>
      <c r="AL2262" s="266">
        <v>44938</v>
      </c>
    </row>
    <row r="2263" spans="1:38">
      <c r="A2263" t="s">
        <v>38</v>
      </c>
      <c r="B2263" t="s">
        <v>39</v>
      </c>
      <c r="C2263" t="s">
        <v>40</v>
      </c>
      <c r="D2263" t="s">
        <v>41</v>
      </c>
      <c r="E2263" t="s">
        <v>2066</v>
      </c>
      <c r="F2263" t="s">
        <v>2067</v>
      </c>
      <c r="G2263" t="s">
        <v>44</v>
      </c>
      <c r="H2263" s="266">
        <v>43739</v>
      </c>
      <c r="I2263" s="266">
        <v>44651</v>
      </c>
      <c r="J2263" s="266">
        <v>44784</v>
      </c>
      <c r="K2263" t="s">
        <v>45</v>
      </c>
      <c r="L2263" t="s">
        <v>46</v>
      </c>
      <c r="M2263" t="s">
        <v>1042</v>
      </c>
      <c r="N2263" t="s">
        <v>48</v>
      </c>
      <c r="O2263">
        <v>1</v>
      </c>
      <c r="P2263" t="s">
        <v>51</v>
      </c>
      <c r="Q2263" t="s">
        <v>49</v>
      </c>
      <c r="R2263" t="s">
        <v>18</v>
      </c>
      <c r="S2263" t="s">
        <v>53</v>
      </c>
      <c r="T2263" t="s">
        <v>70</v>
      </c>
      <c r="U2263" t="s">
        <v>48</v>
      </c>
      <c r="V2263" t="s">
        <v>70</v>
      </c>
      <c r="W2263" s="92">
        <v>25</v>
      </c>
      <c r="X2263" s="92">
        <v>24.8</v>
      </c>
      <c r="Y2263" s="93">
        <v>2260000</v>
      </c>
      <c r="Z2263" s="93">
        <v>90400</v>
      </c>
      <c r="AA2263" t="s">
        <v>61</v>
      </c>
      <c r="AB2263" s="266">
        <v>44165</v>
      </c>
      <c r="AC2263" s="266">
        <v>44211</v>
      </c>
      <c r="AD2263" t="s">
        <v>54</v>
      </c>
      <c r="AF2263" t="s">
        <v>55</v>
      </c>
      <c r="AG2263" t="s">
        <v>2070</v>
      </c>
      <c r="AJ2263" s="266"/>
      <c r="AK2263" s="266">
        <v>44835</v>
      </c>
      <c r="AL2263" s="266">
        <v>44938</v>
      </c>
    </row>
    <row r="2264" spans="1:38">
      <c r="A2264" t="s">
        <v>38</v>
      </c>
      <c r="B2264" t="s">
        <v>39</v>
      </c>
      <c r="C2264" t="s">
        <v>40</v>
      </c>
      <c r="D2264" t="s">
        <v>41</v>
      </c>
      <c r="E2264" t="s">
        <v>2066</v>
      </c>
      <c r="F2264" t="s">
        <v>2067</v>
      </c>
      <c r="G2264" t="s">
        <v>44</v>
      </c>
      <c r="H2264" s="266">
        <v>43739</v>
      </c>
      <c r="I2264" s="266">
        <v>44651</v>
      </c>
      <c r="J2264" s="266">
        <v>44784</v>
      </c>
      <c r="K2264" t="s">
        <v>45</v>
      </c>
      <c r="L2264" t="s">
        <v>46</v>
      </c>
      <c r="M2264" t="s">
        <v>1042</v>
      </c>
      <c r="N2264" t="s">
        <v>48</v>
      </c>
      <c r="O2264">
        <v>1</v>
      </c>
      <c r="P2264" t="s">
        <v>60</v>
      </c>
      <c r="Q2264" t="s">
        <v>49</v>
      </c>
      <c r="R2264" t="s">
        <v>18</v>
      </c>
      <c r="S2264" t="s">
        <v>53</v>
      </c>
      <c r="U2264" t="s">
        <v>51</v>
      </c>
      <c r="V2264" t="s">
        <v>51</v>
      </c>
      <c r="W2264" s="92"/>
      <c r="X2264" s="92">
        <v>64.6</v>
      </c>
      <c r="Y2264" s="93">
        <v>4638280</v>
      </c>
      <c r="Z2264" s="93">
        <v>71800</v>
      </c>
      <c r="AA2264" t="s">
        <v>1052</v>
      </c>
      <c r="AB2264" s="266">
        <v>44448</v>
      </c>
      <c r="AC2264" s="266">
        <v>44468</v>
      </c>
      <c r="AD2264" t="s">
        <v>54</v>
      </c>
      <c r="AF2264" t="s">
        <v>55</v>
      </c>
      <c r="AG2264" t="s">
        <v>2071</v>
      </c>
      <c r="AH2264" t="s">
        <v>57</v>
      </c>
      <c r="AI2264" t="s">
        <v>105</v>
      </c>
      <c r="AJ2264" s="266">
        <v>44468</v>
      </c>
      <c r="AK2264" s="266">
        <v>44835</v>
      </c>
      <c r="AL2264" s="266">
        <v>44938</v>
      </c>
    </row>
    <row r="2265" spans="1:38">
      <c r="A2265" t="s">
        <v>38</v>
      </c>
      <c r="B2265" t="s">
        <v>39</v>
      </c>
      <c r="C2265" t="s">
        <v>40</v>
      </c>
      <c r="D2265" t="s">
        <v>41</v>
      </c>
      <c r="E2265" t="s">
        <v>2066</v>
      </c>
      <c r="F2265" t="s">
        <v>2067</v>
      </c>
      <c r="G2265" t="s">
        <v>44</v>
      </c>
      <c r="H2265" s="266">
        <v>43739</v>
      </c>
      <c r="I2265" s="266">
        <v>44651</v>
      </c>
      <c r="J2265" s="266">
        <v>44784</v>
      </c>
      <c r="K2265" t="s">
        <v>45</v>
      </c>
      <c r="L2265" t="s">
        <v>46</v>
      </c>
      <c r="M2265" t="s">
        <v>1042</v>
      </c>
      <c r="N2265" t="s">
        <v>48</v>
      </c>
      <c r="O2265">
        <v>1</v>
      </c>
      <c r="P2265" t="s">
        <v>64</v>
      </c>
      <c r="Q2265" t="s">
        <v>49</v>
      </c>
      <c r="R2265" t="s">
        <v>59</v>
      </c>
      <c r="S2265" t="s">
        <v>50</v>
      </c>
      <c r="T2265" t="s">
        <v>48</v>
      </c>
      <c r="U2265" t="s">
        <v>48</v>
      </c>
      <c r="V2265" t="s">
        <v>48</v>
      </c>
      <c r="W2265" s="92">
        <v>37.2</v>
      </c>
      <c r="X2265" s="92">
        <v>37.2</v>
      </c>
      <c r="Y2265" s="93">
        <v>4969920</v>
      </c>
      <c r="Z2265" s="93">
        <v>133600</v>
      </c>
      <c r="AA2265" t="s">
        <v>61</v>
      </c>
      <c r="AB2265" s="266"/>
      <c r="AC2265" s="266"/>
      <c r="AJ2265" s="266"/>
      <c r="AK2265" s="266"/>
      <c r="AL2265" s="266">
        <v>44938</v>
      </c>
    </row>
    <row r="2266" spans="1:38">
      <c r="A2266" t="s">
        <v>38</v>
      </c>
      <c r="B2266" t="s">
        <v>39</v>
      </c>
      <c r="C2266" t="s">
        <v>40</v>
      </c>
      <c r="D2266" t="s">
        <v>41</v>
      </c>
      <c r="E2266" t="s">
        <v>2066</v>
      </c>
      <c r="F2266" t="s">
        <v>2067</v>
      </c>
      <c r="G2266" t="s">
        <v>44</v>
      </c>
      <c r="H2266" s="266">
        <v>43739</v>
      </c>
      <c r="I2266" s="266">
        <v>44651</v>
      </c>
      <c r="J2266" s="266">
        <v>44784</v>
      </c>
      <c r="K2266" t="s">
        <v>45</v>
      </c>
      <c r="L2266" t="s">
        <v>46</v>
      </c>
      <c r="M2266" t="s">
        <v>1042</v>
      </c>
      <c r="N2266" t="s">
        <v>48</v>
      </c>
      <c r="O2266">
        <v>1</v>
      </c>
      <c r="P2266" t="s">
        <v>65</v>
      </c>
      <c r="Q2266" t="s">
        <v>49</v>
      </c>
      <c r="R2266" t="s">
        <v>18</v>
      </c>
      <c r="S2266" t="s">
        <v>53</v>
      </c>
      <c r="T2266" t="s">
        <v>48</v>
      </c>
      <c r="U2266" t="s">
        <v>48</v>
      </c>
      <c r="V2266" t="s">
        <v>48</v>
      </c>
      <c r="W2266" s="92">
        <v>39.5</v>
      </c>
      <c r="X2266" s="92">
        <v>39.1</v>
      </c>
      <c r="Y2266" s="93">
        <v>3926300</v>
      </c>
      <c r="Z2266" s="93">
        <v>99400</v>
      </c>
      <c r="AA2266" t="s">
        <v>61</v>
      </c>
      <c r="AB2266" s="266">
        <v>44512</v>
      </c>
      <c r="AC2266" s="266">
        <v>44529</v>
      </c>
      <c r="AD2266" t="s">
        <v>54</v>
      </c>
      <c r="AF2266" t="s">
        <v>55</v>
      </c>
      <c r="AG2266" t="s">
        <v>2072</v>
      </c>
      <c r="AH2266" t="s">
        <v>57</v>
      </c>
      <c r="AI2266" t="s">
        <v>105</v>
      </c>
      <c r="AJ2266" s="266">
        <v>44529</v>
      </c>
      <c r="AK2266" s="266">
        <v>44835</v>
      </c>
      <c r="AL2266" s="266">
        <v>44938</v>
      </c>
    </row>
    <row r="2267" spans="1:38">
      <c r="A2267" t="s">
        <v>38</v>
      </c>
      <c r="B2267" t="s">
        <v>39</v>
      </c>
      <c r="C2267" t="s">
        <v>40</v>
      </c>
      <c r="D2267" t="s">
        <v>41</v>
      </c>
      <c r="E2267" t="s">
        <v>2066</v>
      </c>
      <c r="F2267" t="s">
        <v>2067</v>
      </c>
      <c r="G2267" t="s">
        <v>44</v>
      </c>
      <c r="H2267" s="266">
        <v>43739</v>
      </c>
      <c r="I2267" s="266">
        <v>44651</v>
      </c>
      <c r="J2267" s="266">
        <v>44784</v>
      </c>
      <c r="K2267" t="s">
        <v>45</v>
      </c>
      <c r="L2267" t="s">
        <v>46</v>
      </c>
      <c r="M2267" t="s">
        <v>1042</v>
      </c>
      <c r="N2267" t="s">
        <v>48</v>
      </c>
      <c r="O2267">
        <v>1</v>
      </c>
      <c r="P2267" t="s">
        <v>66</v>
      </c>
      <c r="Q2267" t="s">
        <v>49</v>
      </c>
      <c r="R2267" t="s">
        <v>18</v>
      </c>
      <c r="S2267" t="s">
        <v>53</v>
      </c>
      <c r="T2267" t="s">
        <v>48</v>
      </c>
      <c r="U2267" t="s">
        <v>48</v>
      </c>
      <c r="V2267" t="s">
        <v>48</v>
      </c>
      <c r="W2267" s="92">
        <v>39.5</v>
      </c>
      <c r="X2267" s="92">
        <v>39.3</v>
      </c>
      <c r="Y2267" s="93">
        <v>3661650</v>
      </c>
      <c r="Z2267" s="93">
        <v>92700</v>
      </c>
      <c r="AA2267" t="s">
        <v>61</v>
      </c>
      <c r="AB2267" s="266">
        <v>44478</v>
      </c>
      <c r="AC2267" s="266">
        <v>44489</v>
      </c>
      <c r="AD2267" t="s">
        <v>54</v>
      </c>
      <c r="AF2267" t="s">
        <v>55</v>
      </c>
      <c r="AG2267" t="s">
        <v>2073</v>
      </c>
      <c r="AJ2267" s="266"/>
      <c r="AK2267" s="266">
        <v>44835</v>
      </c>
      <c r="AL2267" s="266">
        <v>44938</v>
      </c>
    </row>
    <row r="2268" spans="1:38">
      <c r="A2268" t="s">
        <v>38</v>
      </c>
      <c r="B2268" t="s">
        <v>39</v>
      </c>
      <c r="C2268" t="s">
        <v>40</v>
      </c>
      <c r="D2268" t="s">
        <v>41</v>
      </c>
      <c r="E2268" t="s">
        <v>2066</v>
      </c>
      <c r="F2268" t="s">
        <v>2067</v>
      </c>
      <c r="G2268" t="s">
        <v>44</v>
      </c>
      <c r="H2268" s="266">
        <v>43739</v>
      </c>
      <c r="I2268" s="266">
        <v>44651</v>
      </c>
      <c r="J2268" s="266">
        <v>44784</v>
      </c>
      <c r="K2268" t="s">
        <v>45</v>
      </c>
      <c r="L2268" t="s">
        <v>46</v>
      </c>
      <c r="M2268" t="s">
        <v>1042</v>
      </c>
      <c r="N2268" t="s">
        <v>48</v>
      </c>
      <c r="O2268">
        <v>1</v>
      </c>
      <c r="P2268" t="s">
        <v>67</v>
      </c>
      <c r="Q2268" t="s">
        <v>49</v>
      </c>
      <c r="R2268" t="s">
        <v>18</v>
      </c>
      <c r="S2268" t="s">
        <v>53</v>
      </c>
      <c r="T2268" t="s">
        <v>51</v>
      </c>
      <c r="U2268" t="s">
        <v>51</v>
      </c>
      <c r="V2268" t="s">
        <v>51</v>
      </c>
      <c r="W2268" s="92">
        <v>52.7</v>
      </c>
      <c r="X2268" s="92">
        <v>52.3</v>
      </c>
      <c r="Y2268" s="93">
        <v>4432070</v>
      </c>
      <c r="Z2268" s="93">
        <v>84100</v>
      </c>
      <c r="AA2268" t="s">
        <v>61</v>
      </c>
      <c r="AB2268" s="266">
        <v>44457</v>
      </c>
      <c r="AC2268" s="266">
        <v>44475</v>
      </c>
      <c r="AD2268" t="s">
        <v>54</v>
      </c>
      <c r="AF2268" t="s">
        <v>55</v>
      </c>
      <c r="AG2268" t="s">
        <v>2074</v>
      </c>
      <c r="AH2268" t="s">
        <v>57</v>
      </c>
      <c r="AI2268" t="s">
        <v>78</v>
      </c>
      <c r="AJ2268" s="266">
        <v>44475</v>
      </c>
      <c r="AK2268" s="266">
        <v>44835</v>
      </c>
      <c r="AL2268" s="266">
        <v>44938</v>
      </c>
    </row>
    <row r="2269" spans="1:38">
      <c r="A2269" t="s">
        <v>38</v>
      </c>
      <c r="B2269" t="s">
        <v>39</v>
      </c>
      <c r="C2269" t="s">
        <v>40</v>
      </c>
      <c r="D2269" t="s">
        <v>41</v>
      </c>
      <c r="E2269" t="s">
        <v>2066</v>
      </c>
      <c r="F2269" t="s">
        <v>2067</v>
      </c>
      <c r="G2269" t="s">
        <v>44</v>
      </c>
      <c r="H2269" s="266">
        <v>43739</v>
      </c>
      <c r="I2269" s="266">
        <v>44651</v>
      </c>
      <c r="J2269" s="266">
        <v>44784</v>
      </c>
      <c r="K2269" t="s">
        <v>45</v>
      </c>
      <c r="L2269" t="s">
        <v>46</v>
      </c>
      <c r="M2269" t="s">
        <v>1042</v>
      </c>
      <c r="N2269" t="s">
        <v>48</v>
      </c>
      <c r="O2269">
        <v>1</v>
      </c>
      <c r="P2269" t="s">
        <v>68</v>
      </c>
      <c r="Q2269" t="s">
        <v>49</v>
      </c>
      <c r="R2269" t="s">
        <v>18</v>
      </c>
      <c r="S2269" t="s">
        <v>53</v>
      </c>
      <c r="U2269" t="s">
        <v>51</v>
      </c>
      <c r="V2269" t="s">
        <v>51</v>
      </c>
      <c r="W2269" s="92"/>
      <c r="X2269" s="92">
        <v>58.6</v>
      </c>
      <c r="Y2269" s="93"/>
      <c r="Z2269" s="93"/>
      <c r="AB2269" s="266">
        <v>44081</v>
      </c>
      <c r="AC2269" s="266">
        <v>44095</v>
      </c>
      <c r="AD2269" t="s">
        <v>54</v>
      </c>
      <c r="AF2269" t="s">
        <v>55</v>
      </c>
      <c r="AG2269" t="s">
        <v>2075</v>
      </c>
      <c r="AJ2269" s="266"/>
      <c r="AK2269" s="266">
        <v>44835</v>
      </c>
      <c r="AL2269" s="266">
        <v>44938</v>
      </c>
    </row>
    <row r="2270" spans="1:38">
      <c r="A2270" t="s">
        <v>38</v>
      </c>
      <c r="B2270" t="s">
        <v>39</v>
      </c>
      <c r="C2270" t="s">
        <v>40</v>
      </c>
      <c r="D2270" t="s">
        <v>41</v>
      </c>
      <c r="E2270" t="s">
        <v>2066</v>
      </c>
      <c r="F2270" t="s">
        <v>2067</v>
      </c>
      <c r="G2270" t="s">
        <v>44</v>
      </c>
      <c r="H2270" s="266">
        <v>43739</v>
      </c>
      <c r="I2270" s="266">
        <v>44651</v>
      </c>
      <c r="J2270" s="266">
        <v>44784</v>
      </c>
      <c r="K2270" t="s">
        <v>45</v>
      </c>
      <c r="L2270" t="s">
        <v>46</v>
      </c>
      <c r="M2270" t="s">
        <v>1042</v>
      </c>
      <c r="N2270" t="s">
        <v>48</v>
      </c>
      <c r="O2270">
        <v>1</v>
      </c>
      <c r="P2270" t="s">
        <v>69</v>
      </c>
      <c r="Q2270" t="s">
        <v>49</v>
      </c>
      <c r="R2270" t="s">
        <v>18</v>
      </c>
      <c r="S2270" t="s">
        <v>53</v>
      </c>
      <c r="U2270" t="s">
        <v>60</v>
      </c>
      <c r="V2270" t="s">
        <v>60</v>
      </c>
      <c r="W2270" s="92"/>
      <c r="X2270" s="92">
        <v>69.8</v>
      </c>
      <c r="Y2270" s="93"/>
      <c r="Z2270" s="93"/>
      <c r="AB2270" s="266">
        <v>44544</v>
      </c>
      <c r="AC2270" s="266">
        <v>44551</v>
      </c>
      <c r="AD2270" t="s">
        <v>54</v>
      </c>
      <c r="AF2270" t="s">
        <v>55</v>
      </c>
      <c r="AG2270" t="s">
        <v>2076</v>
      </c>
      <c r="AH2270" t="s">
        <v>57</v>
      </c>
      <c r="AI2270" t="s">
        <v>78</v>
      </c>
      <c r="AJ2270" s="266">
        <v>44551</v>
      </c>
      <c r="AK2270" s="266">
        <v>44835</v>
      </c>
      <c r="AL2270" s="266">
        <v>44938</v>
      </c>
    </row>
    <row r="2271" spans="1:38">
      <c r="A2271" t="s">
        <v>38</v>
      </c>
      <c r="B2271" t="s">
        <v>39</v>
      </c>
      <c r="C2271" t="s">
        <v>40</v>
      </c>
      <c r="D2271" t="s">
        <v>41</v>
      </c>
      <c r="E2271" t="s">
        <v>2066</v>
      </c>
      <c r="F2271" t="s">
        <v>2067</v>
      </c>
      <c r="G2271" t="s">
        <v>44</v>
      </c>
      <c r="H2271" s="266">
        <v>43739</v>
      </c>
      <c r="I2271" s="266">
        <v>44651</v>
      </c>
      <c r="J2271" s="266">
        <v>44784</v>
      </c>
      <c r="K2271" t="s">
        <v>45</v>
      </c>
      <c r="L2271" t="s">
        <v>46</v>
      </c>
      <c r="M2271" t="s">
        <v>1042</v>
      </c>
      <c r="N2271" t="s">
        <v>48</v>
      </c>
      <c r="O2271">
        <v>2</v>
      </c>
      <c r="P2271" t="s">
        <v>71</v>
      </c>
      <c r="Q2271" t="s">
        <v>49</v>
      </c>
      <c r="R2271" t="s">
        <v>18</v>
      </c>
      <c r="S2271" t="s">
        <v>53</v>
      </c>
      <c r="T2271" t="s">
        <v>51</v>
      </c>
      <c r="U2271" t="s">
        <v>51</v>
      </c>
      <c r="V2271" t="s">
        <v>51</v>
      </c>
      <c r="W2271" s="92">
        <v>51.8</v>
      </c>
      <c r="X2271" s="92">
        <v>51</v>
      </c>
      <c r="Y2271" s="93">
        <v>5765340</v>
      </c>
      <c r="Z2271" s="93">
        <v>111300</v>
      </c>
      <c r="AA2271" t="s">
        <v>61</v>
      </c>
      <c r="AB2271" s="266">
        <v>44714</v>
      </c>
      <c r="AC2271" s="266">
        <v>44734</v>
      </c>
      <c r="AD2271" t="s">
        <v>54</v>
      </c>
      <c r="AF2271" t="s">
        <v>55</v>
      </c>
      <c r="AG2271" t="s">
        <v>2077</v>
      </c>
      <c r="AH2271" t="s">
        <v>57</v>
      </c>
      <c r="AI2271" t="s">
        <v>88</v>
      </c>
      <c r="AJ2271" s="266">
        <v>44734</v>
      </c>
      <c r="AK2271" s="266">
        <v>44835</v>
      </c>
      <c r="AL2271" s="266">
        <v>44938</v>
      </c>
    </row>
    <row r="2272" spans="1:38">
      <c r="A2272" t="s">
        <v>38</v>
      </c>
      <c r="B2272" t="s">
        <v>39</v>
      </c>
      <c r="C2272" t="s">
        <v>40</v>
      </c>
      <c r="D2272" t="s">
        <v>41</v>
      </c>
      <c r="E2272" t="s">
        <v>2066</v>
      </c>
      <c r="F2272" t="s">
        <v>2067</v>
      </c>
      <c r="G2272" t="s">
        <v>44</v>
      </c>
      <c r="H2272" s="266">
        <v>43739</v>
      </c>
      <c r="I2272" s="266">
        <v>44651</v>
      </c>
      <c r="J2272" s="266">
        <v>44784</v>
      </c>
      <c r="K2272" t="s">
        <v>45</v>
      </c>
      <c r="L2272" t="s">
        <v>46</v>
      </c>
      <c r="M2272" t="s">
        <v>1042</v>
      </c>
      <c r="N2272" t="s">
        <v>48</v>
      </c>
      <c r="O2272">
        <v>2</v>
      </c>
      <c r="P2272" t="s">
        <v>74</v>
      </c>
      <c r="Q2272" t="s">
        <v>49</v>
      </c>
      <c r="R2272" t="s">
        <v>59</v>
      </c>
      <c r="S2272" t="s">
        <v>50</v>
      </c>
      <c r="T2272" t="s">
        <v>70</v>
      </c>
      <c r="U2272" t="s">
        <v>48</v>
      </c>
      <c r="V2272" t="s">
        <v>70</v>
      </c>
      <c r="W2272" s="92">
        <v>25.4</v>
      </c>
      <c r="X2272" s="92">
        <v>25.2</v>
      </c>
      <c r="Y2272" s="93">
        <v>4455160</v>
      </c>
      <c r="Z2272" s="93">
        <v>175400</v>
      </c>
      <c r="AA2272" t="s">
        <v>61</v>
      </c>
      <c r="AB2272" s="266"/>
      <c r="AC2272" s="266"/>
      <c r="AJ2272" s="266"/>
      <c r="AK2272" s="266"/>
      <c r="AL2272" s="266">
        <v>44938</v>
      </c>
    </row>
    <row r="2273" spans="1:38">
      <c r="A2273" t="s">
        <v>38</v>
      </c>
      <c r="B2273" t="s">
        <v>39</v>
      </c>
      <c r="C2273" t="s">
        <v>40</v>
      </c>
      <c r="D2273" t="s">
        <v>41</v>
      </c>
      <c r="E2273" t="s">
        <v>2066</v>
      </c>
      <c r="F2273" t="s">
        <v>2067</v>
      </c>
      <c r="G2273" t="s">
        <v>44</v>
      </c>
      <c r="H2273" s="266">
        <v>43739</v>
      </c>
      <c r="I2273" s="266">
        <v>44651</v>
      </c>
      <c r="J2273" s="266">
        <v>44784</v>
      </c>
      <c r="K2273" t="s">
        <v>45</v>
      </c>
      <c r="L2273" t="s">
        <v>46</v>
      </c>
      <c r="M2273" t="s">
        <v>1042</v>
      </c>
      <c r="N2273" t="s">
        <v>48</v>
      </c>
      <c r="O2273">
        <v>2</v>
      </c>
      <c r="P2273" t="s">
        <v>75</v>
      </c>
      <c r="Q2273" t="s">
        <v>49</v>
      </c>
      <c r="R2273" t="s">
        <v>59</v>
      </c>
      <c r="S2273" t="s">
        <v>50</v>
      </c>
      <c r="T2273" t="s">
        <v>51</v>
      </c>
      <c r="U2273" t="s">
        <v>51</v>
      </c>
      <c r="V2273" t="s">
        <v>51</v>
      </c>
      <c r="W2273" s="92">
        <v>63.1</v>
      </c>
      <c r="X2273" s="92">
        <v>63.1</v>
      </c>
      <c r="Y2273" s="93">
        <v>7294360</v>
      </c>
      <c r="Z2273" s="93">
        <v>115600</v>
      </c>
      <c r="AA2273" t="s">
        <v>61</v>
      </c>
      <c r="AB2273" s="266"/>
      <c r="AC2273" s="266"/>
      <c r="AJ2273" s="266"/>
      <c r="AK2273" s="266"/>
      <c r="AL2273" s="266">
        <v>44938</v>
      </c>
    </row>
    <row r="2274" spans="1:38">
      <c r="A2274" t="s">
        <v>38</v>
      </c>
      <c r="B2274" t="s">
        <v>39</v>
      </c>
      <c r="C2274" t="s">
        <v>40</v>
      </c>
      <c r="D2274" t="s">
        <v>41</v>
      </c>
      <c r="E2274" t="s">
        <v>2066</v>
      </c>
      <c r="F2274" t="s">
        <v>2067</v>
      </c>
      <c r="G2274" t="s">
        <v>44</v>
      </c>
      <c r="H2274" s="266">
        <v>43739</v>
      </c>
      <c r="I2274" s="266">
        <v>44651</v>
      </c>
      <c r="J2274" s="266">
        <v>44784</v>
      </c>
      <c r="K2274" t="s">
        <v>45</v>
      </c>
      <c r="L2274" t="s">
        <v>46</v>
      </c>
      <c r="M2274" t="s">
        <v>1042</v>
      </c>
      <c r="N2274" t="s">
        <v>48</v>
      </c>
      <c r="O2274">
        <v>2</v>
      </c>
      <c r="P2274" t="s">
        <v>76</v>
      </c>
      <c r="Q2274" t="s">
        <v>49</v>
      </c>
      <c r="R2274" t="s">
        <v>59</v>
      </c>
      <c r="S2274" t="s">
        <v>50</v>
      </c>
      <c r="T2274" t="s">
        <v>48</v>
      </c>
      <c r="U2274" t="s">
        <v>48</v>
      </c>
      <c r="V2274" t="s">
        <v>48</v>
      </c>
      <c r="W2274" s="92">
        <v>35.6</v>
      </c>
      <c r="X2274" s="92">
        <v>35.6</v>
      </c>
      <c r="Y2274" s="93">
        <v>5129960</v>
      </c>
      <c r="Z2274" s="93">
        <v>144100</v>
      </c>
      <c r="AA2274" t="s">
        <v>61</v>
      </c>
      <c r="AB2274" s="266"/>
      <c r="AC2274" s="266"/>
      <c r="AJ2274" s="266"/>
      <c r="AK2274" s="266"/>
      <c r="AL2274" s="266">
        <v>44938</v>
      </c>
    </row>
    <row r="2275" spans="1:38">
      <c r="A2275" t="s">
        <v>38</v>
      </c>
      <c r="B2275" t="s">
        <v>39</v>
      </c>
      <c r="C2275" t="s">
        <v>40</v>
      </c>
      <c r="D2275" t="s">
        <v>41</v>
      </c>
      <c r="E2275" t="s">
        <v>2066</v>
      </c>
      <c r="F2275" t="s">
        <v>2067</v>
      </c>
      <c r="G2275" t="s">
        <v>44</v>
      </c>
      <c r="H2275" s="266">
        <v>43739</v>
      </c>
      <c r="I2275" s="266">
        <v>44651</v>
      </c>
      <c r="J2275" s="266">
        <v>44784</v>
      </c>
      <c r="K2275" t="s">
        <v>45</v>
      </c>
      <c r="L2275" t="s">
        <v>46</v>
      </c>
      <c r="M2275" t="s">
        <v>1042</v>
      </c>
      <c r="N2275" t="s">
        <v>48</v>
      </c>
      <c r="O2275">
        <v>2</v>
      </c>
      <c r="P2275" t="s">
        <v>79</v>
      </c>
      <c r="Q2275" t="s">
        <v>49</v>
      </c>
      <c r="R2275" t="s">
        <v>18</v>
      </c>
      <c r="S2275" t="s">
        <v>53</v>
      </c>
      <c r="T2275" t="s">
        <v>48</v>
      </c>
      <c r="U2275" t="s">
        <v>48</v>
      </c>
      <c r="V2275" t="s">
        <v>48</v>
      </c>
      <c r="W2275" s="92">
        <v>38.1</v>
      </c>
      <c r="X2275" s="92">
        <v>37.3</v>
      </c>
      <c r="Y2275" s="93">
        <v>3341370</v>
      </c>
      <c r="Z2275" s="93">
        <v>87700</v>
      </c>
      <c r="AA2275" t="s">
        <v>61</v>
      </c>
      <c r="AB2275" s="266">
        <v>44350</v>
      </c>
      <c r="AC2275" s="266">
        <v>44364</v>
      </c>
      <c r="AD2275" t="s">
        <v>54</v>
      </c>
      <c r="AF2275" t="s">
        <v>55</v>
      </c>
      <c r="AG2275" t="s">
        <v>2078</v>
      </c>
      <c r="AH2275" t="s">
        <v>57</v>
      </c>
      <c r="AI2275" t="s">
        <v>105</v>
      </c>
      <c r="AJ2275" s="266">
        <v>44364</v>
      </c>
      <c r="AK2275" s="266">
        <v>44835</v>
      </c>
      <c r="AL2275" s="266">
        <v>44938</v>
      </c>
    </row>
    <row r="2276" spans="1:38">
      <c r="A2276" t="s">
        <v>38</v>
      </c>
      <c r="B2276" t="s">
        <v>39</v>
      </c>
      <c r="C2276" t="s">
        <v>40</v>
      </c>
      <c r="D2276" t="s">
        <v>41</v>
      </c>
      <c r="E2276" t="s">
        <v>2066</v>
      </c>
      <c r="F2276" t="s">
        <v>2067</v>
      </c>
      <c r="G2276" t="s">
        <v>44</v>
      </c>
      <c r="H2276" s="266">
        <v>43739</v>
      </c>
      <c r="I2276" s="266">
        <v>44651</v>
      </c>
      <c r="J2276" s="266">
        <v>44784</v>
      </c>
      <c r="K2276" t="s">
        <v>45</v>
      </c>
      <c r="L2276" t="s">
        <v>46</v>
      </c>
      <c r="M2276" t="s">
        <v>1042</v>
      </c>
      <c r="N2276" t="s">
        <v>48</v>
      </c>
      <c r="O2276">
        <v>2</v>
      </c>
      <c r="P2276" t="s">
        <v>80</v>
      </c>
      <c r="Q2276" t="s">
        <v>49</v>
      </c>
      <c r="R2276" t="s">
        <v>18</v>
      </c>
      <c r="S2276" t="s">
        <v>53</v>
      </c>
      <c r="U2276" t="s">
        <v>48</v>
      </c>
      <c r="V2276" t="s">
        <v>48</v>
      </c>
      <c r="W2276" s="92"/>
      <c r="X2276" s="92">
        <v>37.5</v>
      </c>
      <c r="Y2276" s="93"/>
      <c r="Z2276" s="93"/>
      <c r="AB2276" s="266">
        <v>43777</v>
      </c>
      <c r="AC2276" s="266">
        <v>43782</v>
      </c>
      <c r="AD2276" t="s">
        <v>54</v>
      </c>
      <c r="AF2276" t="s">
        <v>55</v>
      </c>
      <c r="AG2276" t="s">
        <v>2079</v>
      </c>
      <c r="AH2276" t="s">
        <v>57</v>
      </c>
      <c r="AI2276" t="s">
        <v>88</v>
      </c>
      <c r="AJ2276" s="266">
        <v>43782</v>
      </c>
      <c r="AK2276" s="266">
        <v>44835</v>
      </c>
      <c r="AL2276" s="266">
        <v>44938</v>
      </c>
    </row>
    <row r="2277" spans="1:38">
      <c r="A2277" t="s">
        <v>38</v>
      </c>
      <c r="B2277" t="s">
        <v>39</v>
      </c>
      <c r="C2277" t="s">
        <v>40</v>
      </c>
      <c r="D2277" t="s">
        <v>41</v>
      </c>
      <c r="E2277" t="s">
        <v>2066</v>
      </c>
      <c r="F2277" t="s">
        <v>2067</v>
      </c>
      <c r="G2277" t="s">
        <v>44</v>
      </c>
      <c r="H2277" s="266">
        <v>43739</v>
      </c>
      <c r="I2277" s="266">
        <v>44651</v>
      </c>
      <c r="J2277" s="266">
        <v>44784</v>
      </c>
      <c r="K2277" t="s">
        <v>45</v>
      </c>
      <c r="L2277" t="s">
        <v>46</v>
      </c>
      <c r="M2277" t="s">
        <v>1042</v>
      </c>
      <c r="N2277" t="s">
        <v>48</v>
      </c>
      <c r="O2277">
        <v>2</v>
      </c>
      <c r="P2277" t="s">
        <v>81</v>
      </c>
      <c r="Q2277" t="s">
        <v>49</v>
      </c>
      <c r="R2277" t="s">
        <v>18</v>
      </c>
      <c r="S2277" t="s">
        <v>53</v>
      </c>
      <c r="U2277" t="s">
        <v>48</v>
      </c>
      <c r="V2277" t="s">
        <v>48</v>
      </c>
      <c r="W2277" s="92"/>
      <c r="X2277" s="92">
        <v>39.6</v>
      </c>
      <c r="Y2277" s="93"/>
      <c r="Z2277" s="93"/>
      <c r="AB2277" s="266">
        <v>43829</v>
      </c>
      <c r="AC2277" s="266">
        <v>43858</v>
      </c>
      <c r="AD2277" t="s">
        <v>54</v>
      </c>
      <c r="AF2277" t="s">
        <v>55</v>
      </c>
      <c r="AG2277" t="s">
        <v>2080</v>
      </c>
      <c r="AH2277" t="s">
        <v>57</v>
      </c>
      <c r="AI2277" t="s">
        <v>78</v>
      </c>
      <c r="AJ2277" s="266">
        <v>43858</v>
      </c>
      <c r="AK2277" s="266">
        <v>44835</v>
      </c>
      <c r="AL2277" s="266">
        <v>44938</v>
      </c>
    </row>
    <row r="2278" spans="1:38">
      <c r="A2278" t="s">
        <v>38</v>
      </c>
      <c r="B2278" t="s">
        <v>39</v>
      </c>
      <c r="C2278" t="s">
        <v>40</v>
      </c>
      <c r="D2278" t="s">
        <v>41</v>
      </c>
      <c r="E2278" t="s">
        <v>2066</v>
      </c>
      <c r="F2278" t="s">
        <v>2067</v>
      </c>
      <c r="G2278" t="s">
        <v>44</v>
      </c>
      <c r="H2278" s="266">
        <v>43739</v>
      </c>
      <c r="I2278" s="266">
        <v>44651</v>
      </c>
      <c r="J2278" s="266">
        <v>44784</v>
      </c>
      <c r="K2278" t="s">
        <v>45</v>
      </c>
      <c r="L2278" t="s">
        <v>46</v>
      </c>
      <c r="M2278" t="s">
        <v>1042</v>
      </c>
      <c r="N2278" t="s">
        <v>48</v>
      </c>
      <c r="O2278">
        <v>2</v>
      </c>
      <c r="P2278" t="s">
        <v>82</v>
      </c>
      <c r="Q2278" t="s">
        <v>49</v>
      </c>
      <c r="R2278" t="s">
        <v>18</v>
      </c>
      <c r="S2278" t="s">
        <v>53</v>
      </c>
      <c r="U2278" t="s">
        <v>51</v>
      </c>
      <c r="V2278" t="s">
        <v>51</v>
      </c>
      <c r="W2278" s="92"/>
      <c r="X2278" s="92">
        <v>52.8</v>
      </c>
      <c r="Y2278" s="93"/>
      <c r="Z2278" s="93"/>
      <c r="AB2278" s="266">
        <v>43913</v>
      </c>
      <c r="AC2278" s="266">
        <v>43922</v>
      </c>
      <c r="AD2278" t="s">
        <v>54</v>
      </c>
      <c r="AF2278" t="s">
        <v>55</v>
      </c>
      <c r="AG2278" t="s">
        <v>2081</v>
      </c>
      <c r="AH2278" t="s">
        <v>57</v>
      </c>
      <c r="AI2278" t="s">
        <v>78</v>
      </c>
      <c r="AJ2278" s="266">
        <v>43922</v>
      </c>
      <c r="AK2278" s="266">
        <v>44835</v>
      </c>
      <c r="AL2278" s="266">
        <v>44938</v>
      </c>
    </row>
    <row r="2279" spans="1:38">
      <c r="A2279" t="s">
        <v>38</v>
      </c>
      <c r="B2279" t="s">
        <v>39</v>
      </c>
      <c r="C2279" t="s">
        <v>40</v>
      </c>
      <c r="D2279" t="s">
        <v>41</v>
      </c>
      <c r="E2279" t="s">
        <v>2066</v>
      </c>
      <c r="F2279" t="s">
        <v>2067</v>
      </c>
      <c r="G2279" t="s">
        <v>44</v>
      </c>
      <c r="H2279" s="266">
        <v>43739</v>
      </c>
      <c r="I2279" s="266">
        <v>44651</v>
      </c>
      <c r="J2279" s="266">
        <v>44784</v>
      </c>
      <c r="K2279" t="s">
        <v>45</v>
      </c>
      <c r="L2279" t="s">
        <v>46</v>
      </c>
      <c r="M2279" t="s">
        <v>1042</v>
      </c>
      <c r="N2279" t="s">
        <v>48</v>
      </c>
      <c r="O2279">
        <v>2</v>
      </c>
      <c r="P2279" t="s">
        <v>83</v>
      </c>
      <c r="Q2279" t="s">
        <v>49</v>
      </c>
      <c r="R2279" t="s">
        <v>18</v>
      </c>
      <c r="S2279" t="s">
        <v>53</v>
      </c>
      <c r="U2279" t="s">
        <v>51</v>
      </c>
      <c r="V2279" t="s">
        <v>51</v>
      </c>
      <c r="W2279" s="92"/>
      <c r="X2279" s="92">
        <v>56.8</v>
      </c>
      <c r="Y2279" s="93"/>
      <c r="Z2279" s="93"/>
      <c r="AB2279" s="266">
        <v>43853</v>
      </c>
      <c r="AC2279" s="266">
        <v>43867</v>
      </c>
      <c r="AD2279" t="s">
        <v>54</v>
      </c>
      <c r="AF2279" t="s">
        <v>55</v>
      </c>
      <c r="AG2279" t="s">
        <v>2082</v>
      </c>
      <c r="AH2279" t="s">
        <v>57</v>
      </c>
      <c r="AI2279" t="s">
        <v>88</v>
      </c>
      <c r="AJ2279" s="266">
        <v>43867</v>
      </c>
      <c r="AK2279" s="266">
        <v>44835</v>
      </c>
      <c r="AL2279" s="266">
        <v>44938</v>
      </c>
    </row>
    <row r="2280" spans="1:38">
      <c r="A2280" t="s">
        <v>38</v>
      </c>
      <c r="B2280" t="s">
        <v>39</v>
      </c>
      <c r="C2280" t="s">
        <v>40</v>
      </c>
      <c r="D2280" t="s">
        <v>41</v>
      </c>
      <c r="E2280" t="s">
        <v>2066</v>
      </c>
      <c r="F2280" t="s">
        <v>2067</v>
      </c>
      <c r="G2280" t="s">
        <v>44</v>
      </c>
      <c r="H2280" s="266">
        <v>43739</v>
      </c>
      <c r="I2280" s="266">
        <v>44651</v>
      </c>
      <c r="J2280" s="266">
        <v>44784</v>
      </c>
      <c r="K2280" t="s">
        <v>45</v>
      </c>
      <c r="L2280" t="s">
        <v>46</v>
      </c>
      <c r="M2280" t="s">
        <v>1042</v>
      </c>
      <c r="N2280" t="s">
        <v>48</v>
      </c>
      <c r="O2280">
        <v>2</v>
      </c>
      <c r="P2280" t="s">
        <v>84</v>
      </c>
      <c r="Q2280" t="s">
        <v>49</v>
      </c>
      <c r="R2280" t="s">
        <v>18</v>
      </c>
      <c r="S2280" t="s">
        <v>53</v>
      </c>
      <c r="T2280" t="s">
        <v>60</v>
      </c>
      <c r="U2280" t="s">
        <v>60</v>
      </c>
      <c r="V2280" t="s">
        <v>60</v>
      </c>
      <c r="W2280" s="92">
        <v>69.4</v>
      </c>
      <c r="X2280" s="92">
        <v>68.1</v>
      </c>
      <c r="Y2280" s="93">
        <v>5239700</v>
      </c>
      <c r="Z2280" s="93">
        <v>75500</v>
      </c>
      <c r="AA2280" t="s">
        <v>61</v>
      </c>
      <c r="AB2280" s="266">
        <v>44365</v>
      </c>
      <c r="AC2280" s="266">
        <v>44377</v>
      </c>
      <c r="AD2280" t="s">
        <v>54</v>
      </c>
      <c r="AF2280" t="s">
        <v>55</v>
      </c>
      <c r="AG2280" t="s">
        <v>2083</v>
      </c>
      <c r="AJ2280" s="266"/>
      <c r="AK2280" s="266">
        <v>44835</v>
      </c>
      <c r="AL2280" s="266">
        <v>44938</v>
      </c>
    </row>
    <row r="2281" spans="1:38">
      <c r="A2281" t="s">
        <v>38</v>
      </c>
      <c r="B2281" t="s">
        <v>39</v>
      </c>
      <c r="C2281" t="s">
        <v>40</v>
      </c>
      <c r="D2281" t="s">
        <v>41</v>
      </c>
      <c r="E2281" t="s">
        <v>2066</v>
      </c>
      <c r="F2281" t="s">
        <v>2067</v>
      </c>
      <c r="G2281" t="s">
        <v>44</v>
      </c>
      <c r="H2281" s="266">
        <v>43739</v>
      </c>
      <c r="I2281" s="266">
        <v>44651</v>
      </c>
      <c r="J2281" s="266">
        <v>44784</v>
      </c>
      <c r="K2281" t="s">
        <v>45</v>
      </c>
      <c r="L2281" t="s">
        <v>46</v>
      </c>
      <c r="M2281" t="s">
        <v>1042</v>
      </c>
      <c r="N2281" t="s">
        <v>48</v>
      </c>
      <c r="O2281">
        <v>2</v>
      </c>
      <c r="P2281" t="s">
        <v>86</v>
      </c>
      <c r="Q2281" t="s">
        <v>49</v>
      </c>
      <c r="R2281" t="s">
        <v>18</v>
      </c>
      <c r="S2281" t="s">
        <v>53</v>
      </c>
      <c r="U2281" t="s">
        <v>51</v>
      </c>
      <c r="V2281" t="s">
        <v>51</v>
      </c>
      <c r="W2281" s="92"/>
      <c r="X2281" s="92">
        <v>50.8</v>
      </c>
      <c r="Y2281" s="93"/>
      <c r="Z2281" s="93"/>
      <c r="AB2281" s="266">
        <v>43896</v>
      </c>
      <c r="AC2281" s="266">
        <v>43914</v>
      </c>
      <c r="AD2281" t="s">
        <v>54</v>
      </c>
      <c r="AF2281" t="s">
        <v>55</v>
      </c>
      <c r="AG2281" t="s">
        <v>2084</v>
      </c>
      <c r="AH2281" t="s">
        <v>57</v>
      </c>
      <c r="AI2281" t="s">
        <v>540</v>
      </c>
      <c r="AJ2281" s="266">
        <v>43914</v>
      </c>
      <c r="AK2281" s="266">
        <v>44835</v>
      </c>
      <c r="AL2281" s="266">
        <v>44938</v>
      </c>
    </row>
    <row r="2282" spans="1:38">
      <c r="A2282" t="s">
        <v>38</v>
      </c>
      <c r="B2282" t="s">
        <v>39</v>
      </c>
      <c r="C2282" t="s">
        <v>40</v>
      </c>
      <c r="D2282" t="s">
        <v>41</v>
      </c>
      <c r="E2282" t="s">
        <v>2066</v>
      </c>
      <c r="F2282" t="s">
        <v>2067</v>
      </c>
      <c r="G2282" t="s">
        <v>44</v>
      </c>
      <c r="H2282" s="266">
        <v>43739</v>
      </c>
      <c r="I2282" s="266">
        <v>44651</v>
      </c>
      <c r="J2282" s="266">
        <v>44784</v>
      </c>
      <c r="K2282" t="s">
        <v>45</v>
      </c>
      <c r="L2282" t="s">
        <v>46</v>
      </c>
      <c r="M2282" t="s">
        <v>1042</v>
      </c>
      <c r="N2282" t="s">
        <v>48</v>
      </c>
      <c r="O2282">
        <v>3</v>
      </c>
      <c r="P2282" t="s">
        <v>89</v>
      </c>
      <c r="Q2282" t="s">
        <v>49</v>
      </c>
      <c r="R2282" t="s">
        <v>18</v>
      </c>
      <c r="S2282" t="s">
        <v>53</v>
      </c>
      <c r="U2282" t="s">
        <v>51</v>
      </c>
      <c r="V2282" t="s">
        <v>51</v>
      </c>
      <c r="W2282" s="92"/>
      <c r="X2282" s="92">
        <v>51</v>
      </c>
      <c r="Y2282" s="93"/>
      <c r="Z2282" s="93"/>
      <c r="AB2282" s="266">
        <v>43876</v>
      </c>
      <c r="AC2282" s="266">
        <v>43894</v>
      </c>
      <c r="AD2282" t="s">
        <v>54</v>
      </c>
      <c r="AF2282" t="s">
        <v>55</v>
      </c>
      <c r="AG2282" t="s">
        <v>2085</v>
      </c>
      <c r="AJ2282" s="266"/>
      <c r="AK2282" s="266">
        <v>44835</v>
      </c>
      <c r="AL2282" s="266">
        <v>44938</v>
      </c>
    </row>
    <row r="2283" spans="1:38">
      <c r="A2283" t="s">
        <v>38</v>
      </c>
      <c r="B2283" t="s">
        <v>39</v>
      </c>
      <c r="C2283" t="s">
        <v>40</v>
      </c>
      <c r="D2283" t="s">
        <v>41</v>
      </c>
      <c r="E2283" t="s">
        <v>2066</v>
      </c>
      <c r="F2283" t="s">
        <v>2067</v>
      </c>
      <c r="G2283" t="s">
        <v>44</v>
      </c>
      <c r="H2283" s="266">
        <v>43739</v>
      </c>
      <c r="I2283" s="266">
        <v>44651</v>
      </c>
      <c r="J2283" s="266">
        <v>44784</v>
      </c>
      <c r="K2283" t="s">
        <v>45</v>
      </c>
      <c r="L2283" t="s">
        <v>46</v>
      </c>
      <c r="M2283" t="s">
        <v>1042</v>
      </c>
      <c r="N2283" t="s">
        <v>48</v>
      </c>
      <c r="O2283">
        <v>3</v>
      </c>
      <c r="P2283" t="s">
        <v>93</v>
      </c>
      <c r="Q2283" t="s">
        <v>49</v>
      </c>
      <c r="R2283" t="s">
        <v>18</v>
      </c>
      <c r="S2283" t="s">
        <v>53</v>
      </c>
      <c r="U2283" t="s">
        <v>48</v>
      </c>
      <c r="V2283" t="s">
        <v>70</v>
      </c>
      <c r="W2283" s="92"/>
      <c r="X2283" s="92">
        <v>25.2</v>
      </c>
      <c r="Y2283" s="93"/>
      <c r="Z2283" s="93"/>
      <c r="AB2283" s="266">
        <v>43924</v>
      </c>
      <c r="AC2283" s="266">
        <v>43936</v>
      </c>
      <c r="AD2283" t="s">
        <v>54</v>
      </c>
      <c r="AF2283" t="s">
        <v>55</v>
      </c>
      <c r="AG2283" t="s">
        <v>2086</v>
      </c>
      <c r="AH2283" t="s">
        <v>57</v>
      </c>
      <c r="AI2283" t="s">
        <v>540</v>
      </c>
      <c r="AJ2283" s="266">
        <v>43936</v>
      </c>
      <c r="AK2283" s="266">
        <v>44835</v>
      </c>
      <c r="AL2283" s="266">
        <v>44938</v>
      </c>
    </row>
    <row r="2284" spans="1:38">
      <c r="A2284" t="s">
        <v>38</v>
      </c>
      <c r="B2284" t="s">
        <v>39</v>
      </c>
      <c r="C2284" t="s">
        <v>40</v>
      </c>
      <c r="D2284" t="s">
        <v>41</v>
      </c>
      <c r="E2284" t="s">
        <v>2066</v>
      </c>
      <c r="F2284" t="s">
        <v>2067</v>
      </c>
      <c r="G2284" t="s">
        <v>44</v>
      </c>
      <c r="H2284" s="266">
        <v>43739</v>
      </c>
      <c r="I2284" s="266">
        <v>44651</v>
      </c>
      <c r="J2284" s="266">
        <v>44784</v>
      </c>
      <c r="K2284" t="s">
        <v>45</v>
      </c>
      <c r="L2284" t="s">
        <v>46</v>
      </c>
      <c r="M2284" t="s">
        <v>1042</v>
      </c>
      <c r="N2284" t="s">
        <v>48</v>
      </c>
      <c r="O2284">
        <v>3</v>
      </c>
      <c r="P2284" t="s">
        <v>94</v>
      </c>
      <c r="Q2284" t="s">
        <v>49</v>
      </c>
      <c r="R2284" t="s">
        <v>18</v>
      </c>
      <c r="S2284" t="s">
        <v>53</v>
      </c>
      <c r="T2284" t="s">
        <v>51</v>
      </c>
      <c r="U2284" t="s">
        <v>51</v>
      </c>
      <c r="V2284" t="s">
        <v>51</v>
      </c>
      <c r="W2284" s="92">
        <v>64.4</v>
      </c>
      <c r="X2284" s="92">
        <v>63.1</v>
      </c>
      <c r="Y2284" s="93">
        <v>4417840</v>
      </c>
      <c r="Z2284" s="93">
        <v>68600</v>
      </c>
      <c r="AA2284" t="s">
        <v>61</v>
      </c>
      <c r="AB2284" s="266">
        <v>44187</v>
      </c>
      <c r="AC2284" s="266">
        <v>44196</v>
      </c>
      <c r="AD2284" t="s">
        <v>54</v>
      </c>
      <c r="AF2284" t="s">
        <v>55</v>
      </c>
      <c r="AG2284" t="s">
        <v>2087</v>
      </c>
      <c r="AH2284" t="s">
        <v>57</v>
      </c>
      <c r="AI2284" t="s">
        <v>78</v>
      </c>
      <c r="AJ2284" s="266">
        <v>44189</v>
      </c>
      <c r="AK2284" s="266">
        <v>44835</v>
      </c>
      <c r="AL2284" s="266">
        <v>44938</v>
      </c>
    </row>
    <row r="2285" spans="1:38">
      <c r="A2285" t="s">
        <v>38</v>
      </c>
      <c r="B2285" t="s">
        <v>39</v>
      </c>
      <c r="C2285" t="s">
        <v>40</v>
      </c>
      <c r="D2285" t="s">
        <v>41</v>
      </c>
      <c r="E2285" t="s">
        <v>2066</v>
      </c>
      <c r="F2285" t="s">
        <v>2067</v>
      </c>
      <c r="G2285" t="s">
        <v>44</v>
      </c>
      <c r="H2285" s="266">
        <v>43739</v>
      </c>
      <c r="I2285" s="266">
        <v>44651</v>
      </c>
      <c r="J2285" s="266">
        <v>44784</v>
      </c>
      <c r="K2285" t="s">
        <v>45</v>
      </c>
      <c r="L2285" t="s">
        <v>46</v>
      </c>
      <c r="M2285" t="s">
        <v>1042</v>
      </c>
      <c r="N2285" t="s">
        <v>48</v>
      </c>
      <c r="O2285">
        <v>3</v>
      </c>
      <c r="P2285" t="s">
        <v>95</v>
      </c>
      <c r="Q2285" t="s">
        <v>49</v>
      </c>
      <c r="R2285" t="s">
        <v>18</v>
      </c>
      <c r="S2285" t="s">
        <v>53</v>
      </c>
      <c r="U2285" t="s">
        <v>48</v>
      </c>
      <c r="V2285" t="s">
        <v>48</v>
      </c>
      <c r="W2285" s="92"/>
      <c r="X2285" s="92">
        <v>35.6</v>
      </c>
      <c r="Y2285" s="93"/>
      <c r="Z2285" s="93"/>
      <c r="AB2285" s="266">
        <v>43810</v>
      </c>
      <c r="AC2285" s="266">
        <v>43817</v>
      </c>
      <c r="AD2285" t="s">
        <v>54</v>
      </c>
      <c r="AF2285" t="s">
        <v>55</v>
      </c>
      <c r="AG2285" t="s">
        <v>2088</v>
      </c>
      <c r="AJ2285" s="266"/>
      <c r="AK2285" s="266">
        <v>44835</v>
      </c>
      <c r="AL2285" s="266">
        <v>44938</v>
      </c>
    </row>
    <row r="2286" spans="1:38">
      <c r="A2286" t="s">
        <v>38</v>
      </c>
      <c r="B2286" t="s">
        <v>39</v>
      </c>
      <c r="C2286" t="s">
        <v>40</v>
      </c>
      <c r="D2286" t="s">
        <v>41</v>
      </c>
      <c r="E2286" t="s">
        <v>2066</v>
      </c>
      <c r="F2286" t="s">
        <v>2067</v>
      </c>
      <c r="G2286" t="s">
        <v>44</v>
      </c>
      <c r="H2286" s="266">
        <v>43739</v>
      </c>
      <c r="I2286" s="266">
        <v>44651</v>
      </c>
      <c r="J2286" s="266">
        <v>44784</v>
      </c>
      <c r="K2286" t="s">
        <v>45</v>
      </c>
      <c r="L2286" t="s">
        <v>46</v>
      </c>
      <c r="M2286" t="s">
        <v>1042</v>
      </c>
      <c r="N2286" t="s">
        <v>48</v>
      </c>
      <c r="O2286">
        <v>3</v>
      </c>
      <c r="P2286" t="s">
        <v>96</v>
      </c>
      <c r="Q2286" t="s">
        <v>49</v>
      </c>
      <c r="R2286" t="s">
        <v>18</v>
      </c>
      <c r="S2286" t="s">
        <v>53</v>
      </c>
      <c r="T2286" t="s">
        <v>48</v>
      </c>
      <c r="U2286" t="s">
        <v>48</v>
      </c>
      <c r="V2286" t="s">
        <v>48</v>
      </c>
      <c r="W2286" s="92">
        <v>38.1</v>
      </c>
      <c r="X2286" s="92">
        <v>37.3</v>
      </c>
      <c r="Y2286" s="93">
        <v>3284220</v>
      </c>
      <c r="Z2286" s="93">
        <v>86200</v>
      </c>
      <c r="AA2286" t="s">
        <v>61</v>
      </c>
      <c r="AB2286" s="266">
        <v>44224</v>
      </c>
      <c r="AC2286" s="266">
        <v>44238</v>
      </c>
      <c r="AD2286" t="s">
        <v>54</v>
      </c>
      <c r="AF2286" t="s">
        <v>55</v>
      </c>
      <c r="AG2286" t="s">
        <v>2089</v>
      </c>
      <c r="AJ2286" s="266"/>
      <c r="AK2286" s="266">
        <v>44835</v>
      </c>
      <c r="AL2286" s="266">
        <v>44938</v>
      </c>
    </row>
    <row r="2287" spans="1:38">
      <c r="A2287" t="s">
        <v>38</v>
      </c>
      <c r="B2287" t="s">
        <v>39</v>
      </c>
      <c r="C2287" t="s">
        <v>40</v>
      </c>
      <c r="D2287" t="s">
        <v>41</v>
      </c>
      <c r="E2287" t="s">
        <v>2066</v>
      </c>
      <c r="F2287" t="s">
        <v>2067</v>
      </c>
      <c r="G2287" t="s">
        <v>44</v>
      </c>
      <c r="H2287" s="266">
        <v>43739</v>
      </c>
      <c r="I2287" s="266">
        <v>44651</v>
      </c>
      <c r="J2287" s="266">
        <v>44784</v>
      </c>
      <c r="K2287" t="s">
        <v>45</v>
      </c>
      <c r="L2287" t="s">
        <v>46</v>
      </c>
      <c r="M2287" t="s">
        <v>1042</v>
      </c>
      <c r="N2287" t="s">
        <v>48</v>
      </c>
      <c r="O2287">
        <v>3</v>
      </c>
      <c r="P2287" t="s">
        <v>97</v>
      </c>
      <c r="Q2287" t="s">
        <v>49</v>
      </c>
      <c r="R2287" t="s">
        <v>18</v>
      </c>
      <c r="S2287" t="s">
        <v>53</v>
      </c>
      <c r="T2287" t="s">
        <v>48</v>
      </c>
      <c r="U2287" t="s">
        <v>48</v>
      </c>
      <c r="V2287" t="s">
        <v>48</v>
      </c>
      <c r="W2287" s="92">
        <v>38.3</v>
      </c>
      <c r="X2287" s="92">
        <v>37.5</v>
      </c>
      <c r="Y2287" s="93">
        <v>3244010</v>
      </c>
      <c r="Z2287" s="93">
        <v>84700</v>
      </c>
      <c r="AA2287" t="s">
        <v>61</v>
      </c>
      <c r="AB2287" s="266">
        <v>44225</v>
      </c>
      <c r="AC2287" s="266">
        <v>44231</v>
      </c>
      <c r="AD2287" t="s">
        <v>54</v>
      </c>
      <c r="AF2287" t="s">
        <v>55</v>
      </c>
      <c r="AG2287" t="s">
        <v>2090</v>
      </c>
      <c r="AJ2287" s="266"/>
      <c r="AK2287" s="266">
        <v>44835</v>
      </c>
      <c r="AL2287" s="266">
        <v>44938</v>
      </c>
    </row>
    <row r="2288" spans="1:38">
      <c r="A2288" t="s">
        <v>38</v>
      </c>
      <c r="B2288" t="s">
        <v>39</v>
      </c>
      <c r="C2288" t="s">
        <v>40</v>
      </c>
      <c r="D2288" t="s">
        <v>41</v>
      </c>
      <c r="E2288" t="s">
        <v>2066</v>
      </c>
      <c r="F2288" t="s">
        <v>2067</v>
      </c>
      <c r="G2288" t="s">
        <v>44</v>
      </c>
      <c r="H2288" s="266">
        <v>43739</v>
      </c>
      <c r="I2288" s="266">
        <v>44651</v>
      </c>
      <c r="J2288" s="266">
        <v>44784</v>
      </c>
      <c r="K2288" t="s">
        <v>45</v>
      </c>
      <c r="L2288" t="s">
        <v>46</v>
      </c>
      <c r="M2288" t="s">
        <v>1042</v>
      </c>
      <c r="N2288" t="s">
        <v>48</v>
      </c>
      <c r="O2288">
        <v>3</v>
      </c>
      <c r="P2288" t="s">
        <v>98</v>
      </c>
      <c r="Q2288" t="s">
        <v>49</v>
      </c>
      <c r="R2288" t="s">
        <v>18</v>
      </c>
      <c r="S2288" t="s">
        <v>53</v>
      </c>
      <c r="U2288" t="s">
        <v>48</v>
      </c>
      <c r="V2288" t="s">
        <v>48</v>
      </c>
      <c r="W2288" s="92"/>
      <c r="X2288" s="92">
        <v>39.6</v>
      </c>
      <c r="Y2288" s="93"/>
      <c r="Z2288" s="93"/>
      <c r="AB2288" s="266">
        <v>43913</v>
      </c>
      <c r="AC2288" s="266">
        <v>43923</v>
      </c>
      <c r="AD2288" t="s">
        <v>54</v>
      </c>
      <c r="AF2288" t="s">
        <v>55</v>
      </c>
      <c r="AG2288" t="s">
        <v>2091</v>
      </c>
      <c r="AJ2288" s="266"/>
      <c r="AK2288" s="266">
        <v>44835</v>
      </c>
      <c r="AL2288" s="266">
        <v>44938</v>
      </c>
    </row>
    <row r="2289" spans="1:38">
      <c r="A2289" t="s">
        <v>38</v>
      </c>
      <c r="B2289" t="s">
        <v>39</v>
      </c>
      <c r="C2289" t="s">
        <v>40</v>
      </c>
      <c r="D2289" t="s">
        <v>41</v>
      </c>
      <c r="E2289" t="s">
        <v>2066</v>
      </c>
      <c r="F2289" t="s">
        <v>2067</v>
      </c>
      <c r="G2289" t="s">
        <v>44</v>
      </c>
      <c r="H2289" s="266">
        <v>43739</v>
      </c>
      <c r="I2289" s="266">
        <v>44651</v>
      </c>
      <c r="J2289" s="266">
        <v>44784</v>
      </c>
      <c r="K2289" t="s">
        <v>45</v>
      </c>
      <c r="L2289" t="s">
        <v>46</v>
      </c>
      <c r="M2289" t="s">
        <v>1042</v>
      </c>
      <c r="N2289" t="s">
        <v>48</v>
      </c>
      <c r="O2289">
        <v>3</v>
      </c>
      <c r="P2289" t="s">
        <v>99</v>
      </c>
      <c r="Q2289" t="s">
        <v>49</v>
      </c>
      <c r="R2289" t="s">
        <v>18</v>
      </c>
      <c r="S2289" t="s">
        <v>53</v>
      </c>
      <c r="U2289" t="s">
        <v>51</v>
      </c>
      <c r="V2289" t="s">
        <v>51</v>
      </c>
      <c r="W2289" s="92"/>
      <c r="X2289" s="92">
        <v>52.8</v>
      </c>
      <c r="Y2289" s="93"/>
      <c r="Z2289" s="93"/>
      <c r="AB2289" s="266">
        <v>44057</v>
      </c>
      <c r="AC2289" s="266">
        <v>44076</v>
      </c>
      <c r="AD2289" t="s">
        <v>54</v>
      </c>
      <c r="AF2289" t="s">
        <v>55</v>
      </c>
      <c r="AG2289" t="s">
        <v>2092</v>
      </c>
      <c r="AH2289" t="s">
        <v>57</v>
      </c>
      <c r="AI2289" t="s">
        <v>78</v>
      </c>
      <c r="AJ2289" s="266">
        <v>44076</v>
      </c>
      <c r="AK2289" s="266">
        <v>44835</v>
      </c>
      <c r="AL2289" s="266">
        <v>44938</v>
      </c>
    </row>
    <row r="2290" spans="1:38">
      <c r="A2290" t="s">
        <v>38</v>
      </c>
      <c r="B2290" t="s">
        <v>39</v>
      </c>
      <c r="C2290" t="s">
        <v>40</v>
      </c>
      <c r="D2290" t="s">
        <v>41</v>
      </c>
      <c r="E2290" t="s">
        <v>2066</v>
      </c>
      <c r="F2290" t="s">
        <v>2067</v>
      </c>
      <c r="G2290" t="s">
        <v>44</v>
      </c>
      <c r="H2290" s="266">
        <v>43739</v>
      </c>
      <c r="I2290" s="266">
        <v>44651</v>
      </c>
      <c r="J2290" s="266">
        <v>44784</v>
      </c>
      <c r="K2290" t="s">
        <v>45</v>
      </c>
      <c r="L2290" t="s">
        <v>46</v>
      </c>
      <c r="M2290" t="s">
        <v>1042</v>
      </c>
      <c r="N2290" t="s">
        <v>48</v>
      </c>
      <c r="O2290">
        <v>3</v>
      </c>
      <c r="P2290" t="s">
        <v>100</v>
      </c>
      <c r="Q2290" t="s">
        <v>49</v>
      </c>
      <c r="R2290" t="s">
        <v>18</v>
      </c>
      <c r="S2290" t="s">
        <v>53</v>
      </c>
      <c r="U2290" t="s">
        <v>51</v>
      </c>
      <c r="V2290" t="s">
        <v>51</v>
      </c>
      <c r="W2290" s="92"/>
      <c r="X2290" s="92">
        <v>56.8</v>
      </c>
      <c r="Y2290" s="93"/>
      <c r="Z2290" s="93"/>
      <c r="AB2290" s="266">
        <v>43854</v>
      </c>
      <c r="AC2290" s="266">
        <v>43860</v>
      </c>
      <c r="AD2290" t="s">
        <v>54</v>
      </c>
      <c r="AF2290" t="s">
        <v>55</v>
      </c>
      <c r="AG2290" t="s">
        <v>2093</v>
      </c>
      <c r="AJ2290" s="266"/>
      <c r="AK2290" s="266">
        <v>44835</v>
      </c>
      <c r="AL2290" s="266">
        <v>44938</v>
      </c>
    </row>
    <row r="2291" spans="1:38">
      <c r="A2291" t="s">
        <v>38</v>
      </c>
      <c r="B2291" t="s">
        <v>39</v>
      </c>
      <c r="C2291" t="s">
        <v>40</v>
      </c>
      <c r="D2291" t="s">
        <v>41</v>
      </c>
      <c r="E2291" t="s">
        <v>2066</v>
      </c>
      <c r="F2291" t="s">
        <v>2067</v>
      </c>
      <c r="G2291" t="s">
        <v>44</v>
      </c>
      <c r="H2291" s="266">
        <v>43739</v>
      </c>
      <c r="I2291" s="266">
        <v>44651</v>
      </c>
      <c r="J2291" s="266">
        <v>44784</v>
      </c>
      <c r="K2291" t="s">
        <v>45</v>
      </c>
      <c r="L2291" t="s">
        <v>46</v>
      </c>
      <c r="M2291" t="s">
        <v>1042</v>
      </c>
      <c r="N2291" t="s">
        <v>48</v>
      </c>
      <c r="O2291">
        <v>3</v>
      </c>
      <c r="P2291" t="s">
        <v>101</v>
      </c>
      <c r="Q2291" t="s">
        <v>49</v>
      </c>
      <c r="R2291" t="s">
        <v>18</v>
      </c>
      <c r="S2291" t="s">
        <v>53</v>
      </c>
      <c r="U2291" t="s">
        <v>60</v>
      </c>
      <c r="V2291" t="s">
        <v>60</v>
      </c>
      <c r="W2291" s="92"/>
      <c r="X2291" s="92">
        <v>68.1</v>
      </c>
      <c r="Y2291" s="93"/>
      <c r="Z2291" s="93"/>
      <c r="AB2291" s="266">
        <v>44104</v>
      </c>
      <c r="AC2291" s="266">
        <v>44120</v>
      </c>
      <c r="AD2291" t="s">
        <v>54</v>
      </c>
      <c r="AF2291" t="s">
        <v>55</v>
      </c>
      <c r="AG2291" t="s">
        <v>2094</v>
      </c>
      <c r="AJ2291" s="266"/>
      <c r="AK2291" s="266">
        <v>44835</v>
      </c>
      <c r="AL2291" s="266">
        <v>44938</v>
      </c>
    </row>
    <row r="2292" spans="1:38">
      <c r="A2292" t="s">
        <v>38</v>
      </c>
      <c r="B2292" t="s">
        <v>39</v>
      </c>
      <c r="C2292" t="s">
        <v>40</v>
      </c>
      <c r="D2292" t="s">
        <v>41</v>
      </c>
      <c r="E2292" t="s">
        <v>2066</v>
      </c>
      <c r="F2292" t="s">
        <v>2067</v>
      </c>
      <c r="G2292" t="s">
        <v>44</v>
      </c>
      <c r="H2292" s="266">
        <v>43739</v>
      </c>
      <c r="I2292" s="266">
        <v>44651</v>
      </c>
      <c r="J2292" s="266">
        <v>44784</v>
      </c>
      <c r="K2292" t="s">
        <v>45</v>
      </c>
      <c r="L2292" t="s">
        <v>46</v>
      </c>
      <c r="M2292" t="s">
        <v>1042</v>
      </c>
      <c r="N2292" t="s">
        <v>48</v>
      </c>
      <c r="O2292">
        <v>3</v>
      </c>
      <c r="P2292" t="s">
        <v>102</v>
      </c>
      <c r="Q2292" t="s">
        <v>49</v>
      </c>
      <c r="R2292" t="s">
        <v>18</v>
      </c>
      <c r="S2292" t="s">
        <v>53</v>
      </c>
      <c r="U2292" t="s">
        <v>51</v>
      </c>
      <c r="V2292" t="s">
        <v>51</v>
      </c>
      <c r="W2292" s="92"/>
      <c r="X2292" s="92">
        <v>50.8</v>
      </c>
      <c r="Y2292" s="93"/>
      <c r="Z2292" s="93"/>
      <c r="AB2292" s="266">
        <v>43959</v>
      </c>
      <c r="AC2292" s="266">
        <v>43977</v>
      </c>
      <c r="AD2292" t="s">
        <v>54</v>
      </c>
      <c r="AF2292" t="s">
        <v>55</v>
      </c>
      <c r="AG2292" t="s">
        <v>2095</v>
      </c>
      <c r="AH2292" t="s">
        <v>57</v>
      </c>
      <c r="AI2292" t="s">
        <v>88</v>
      </c>
      <c r="AJ2292" s="266">
        <v>43977</v>
      </c>
      <c r="AK2292" s="266">
        <v>44835</v>
      </c>
      <c r="AL2292" s="266">
        <v>44938</v>
      </c>
    </row>
    <row r="2293" spans="1:38">
      <c r="A2293" t="s">
        <v>38</v>
      </c>
      <c r="B2293" t="s">
        <v>39</v>
      </c>
      <c r="C2293" t="s">
        <v>40</v>
      </c>
      <c r="D2293" t="s">
        <v>41</v>
      </c>
      <c r="E2293" t="s">
        <v>2066</v>
      </c>
      <c r="F2293" t="s">
        <v>2067</v>
      </c>
      <c r="G2293" t="s">
        <v>44</v>
      </c>
      <c r="H2293" s="266">
        <v>43739</v>
      </c>
      <c r="I2293" s="266">
        <v>44651</v>
      </c>
      <c r="J2293" s="266">
        <v>44784</v>
      </c>
      <c r="K2293" t="s">
        <v>45</v>
      </c>
      <c r="L2293" t="s">
        <v>46</v>
      </c>
      <c r="M2293" t="s">
        <v>1042</v>
      </c>
      <c r="N2293" t="s">
        <v>48</v>
      </c>
      <c r="O2293">
        <v>4</v>
      </c>
      <c r="P2293" t="s">
        <v>103</v>
      </c>
      <c r="Q2293" t="s">
        <v>49</v>
      </c>
      <c r="R2293" t="s">
        <v>18</v>
      </c>
      <c r="S2293" t="s">
        <v>53</v>
      </c>
      <c r="U2293" t="s">
        <v>51</v>
      </c>
      <c r="V2293" t="s">
        <v>51</v>
      </c>
      <c r="W2293" s="92"/>
      <c r="X2293" s="92">
        <v>51</v>
      </c>
      <c r="Y2293" s="93"/>
      <c r="Z2293" s="93"/>
      <c r="AB2293" s="266">
        <v>44042</v>
      </c>
      <c r="AC2293" s="266">
        <v>44067</v>
      </c>
      <c r="AD2293" t="s">
        <v>54</v>
      </c>
      <c r="AF2293" t="s">
        <v>55</v>
      </c>
      <c r="AG2293" t="s">
        <v>2096</v>
      </c>
      <c r="AJ2293" s="266"/>
      <c r="AK2293" s="266">
        <v>44835</v>
      </c>
      <c r="AL2293" s="266">
        <v>44938</v>
      </c>
    </row>
    <row r="2294" spans="1:38">
      <c r="A2294" t="s">
        <v>38</v>
      </c>
      <c r="B2294" t="s">
        <v>39</v>
      </c>
      <c r="C2294" t="s">
        <v>40</v>
      </c>
      <c r="D2294" t="s">
        <v>41</v>
      </c>
      <c r="E2294" t="s">
        <v>2066</v>
      </c>
      <c r="F2294" t="s">
        <v>2067</v>
      </c>
      <c r="G2294" t="s">
        <v>44</v>
      </c>
      <c r="H2294" s="266">
        <v>43739</v>
      </c>
      <c r="I2294" s="266">
        <v>44651</v>
      </c>
      <c r="J2294" s="266">
        <v>44784</v>
      </c>
      <c r="K2294" t="s">
        <v>45</v>
      </c>
      <c r="L2294" t="s">
        <v>46</v>
      </c>
      <c r="M2294" t="s">
        <v>1042</v>
      </c>
      <c r="N2294" t="s">
        <v>48</v>
      </c>
      <c r="O2294">
        <v>4</v>
      </c>
      <c r="P2294" t="s">
        <v>106</v>
      </c>
      <c r="Q2294" t="s">
        <v>49</v>
      </c>
      <c r="R2294" t="s">
        <v>18</v>
      </c>
      <c r="S2294" t="s">
        <v>53</v>
      </c>
      <c r="T2294" t="s">
        <v>70</v>
      </c>
      <c r="U2294" t="s">
        <v>48</v>
      </c>
      <c r="V2294" t="s">
        <v>70</v>
      </c>
      <c r="W2294" s="92">
        <v>25.9</v>
      </c>
      <c r="X2294" s="92">
        <v>25.2</v>
      </c>
      <c r="Y2294" s="93">
        <v>2652160</v>
      </c>
      <c r="Z2294" s="93">
        <v>102400</v>
      </c>
      <c r="AA2294" t="s">
        <v>61</v>
      </c>
      <c r="AB2294" s="266">
        <v>44356</v>
      </c>
      <c r="AC2294" s="266">
        <v>44384</v>
      </c>
      <c r="AD2294" t="s">
        <v>54</v>
      </c>
      <c r="AF2294" t="s">
        <v>55</v>
      </c>
      <c r="AG2294" t="s">
        <v>2097</v>
      </c>
      <c r="AH2294" t="s">
        <v>57</v>
      </c>
      <c r="AI2294" t="s">
        <v>88</v>
      </c>
      <c r="AJ2294" s="266">
        <v>44384</v>
      </c>
      <c r="AK2294" s="266">
        <v>44835</v>
      </c>
      <c r="AL2294" s="266">
        <v>44938</v>
      </c>
    </row>
    <row r="2295" spans="1:38">
      <c r="A2295" t="s">
        <v>38</v>
      </c>
      <c r="B2295" t="s">
        <v>39</v>
      </c>
      <c r="C2295" t="s">
        <v>40</v>
      </c>
      <c r="D2295" t="s">
        <v>41</v>
      </c>
      <c r="E2295" t="s">
        <v>2066</v>
      </c>
      <c r="F2295" t="s">
        <v>2067</v>
      </c>
      <c r="G2295" t="s">
        <v>44</v>
      </c>
      <c r="H2295" s="266">
        <v>43739</v>
      </c>
      <c r="I2295" s="266">
        <v>44651</v>
      </c>
      <c r="J2295" s="266">
        <v>44784</v>
      </c>
      <c r="K2295" t="s">
        <v>45</v>
      </c>
      <c r="L2295" t="s">
        <v>46</v>
      </c>
      <c r="M2295" t="s">
        <v>1042</v>
      </c>
      <c r="N2295" t="s">
        <v>48</v>
      </c>
      <c r="O2295">
        <v>4</v>
      </c>
      <c r="P2295" t="s">
        <v>107</v>
      </c>
      <c r="Q2295" t="s">
        <v>49</v>
      </c>
      <c r="R2295" t="s">
        <v>18</v>
      </c>
      <c r="S2295" t="s">
        <v>53</v>
      </c>
      <c r="T2295" t="s">
        <v>51</v>
      </c>
      <c r="U2295" t="s">
        <v>51</v>
      </c>
      <c r="V2295" t="s">
        <v>51</v>
      </c>
      <c r="W2295" s="92">
        <v>64.4</v>
      </c>
      <c r="X2295" s="92">
        <v>63.1</v>
      </c>
      <c r="Y2295" s="93">
        <v>4971680</v>
      </c>
      <c r="Z2295" s="93">
        <v>77200</v>
      </c>
      <c r="AA2295" t="s">
        <v>61</v>
      </c>
      <c r="AB2295" s="266">
        <v>44393</v>
      </c>
      <c r="AC2295" s="266">
        <v>44412</v>
      </c>
      <c r="AD2295" t="s">
        <v>54</v>
      </c>
      <c r="AF2295" t="s">
        <v>55</v>
      </c>
      <c r="AG2295" t="s">
        <v>2098</v>
      </c>
      <c r="AJ2295" s="266"/>
      <c r="AK2295" s="266">
        <v>44835</v>
      </c>
      <c r="AL2295" s="266">
        <v>44938</v>
      </c>
    </row>
    <row r="2296" spans="1:38">
      <c r="A2296" t="s">
        <v>38</v>
      </c>
      <c r="B2296" t="s">
        <v>39</v>
      </c>
      <c r="C2296" t="s">
        <v>40</v>
      </c>
      <c r="D2296" t="s">
        <v>41</v>
      </c>
      <c r="E2296" t="s">
        <v>2066</v>
      </c>
      <c r="F2296" t="s">
        <v>2067</v>
      </c>
      <c r="G2296" t="s">
        <v>44</v>
      </c>
      <c r="H2296" s="266">
        <v>43739</v>
      </c>
      <c r="I2296" s="266">
        <v>44651</v>
      </c>
      <c r="J2296" s="266">
        <v>44784</v>
      </c>
      <c r="K2296" t="s">
        <v>45</v>
      </c>
      <c r="L2296" t="s">
        <v>46</v>
      </c>
      <c r="M2296" t="s">
        <v>1042</v>
      </c>
      <c r="N2296" t="s">
        <v>48</v>
      </c>
      <c r="O2296">
        <v>4</v>
      </c>
      <c r="P2296" t="s">
        <v>108</v>
      </c>
      <c r="Q2296" t="s">
        <v>49</v>
      </c>
      <c r="R2296" t="s">
        <v>18</v>
      </c>
      <c r="S2296" t="s">
        <v>53</v>
      </c>
      <c r="U2296" t="s">
        <v>48</v>
      </c>
      <c r="V2296" t="s">
        <v>48</v>
      </c>
      <c r="W2296" s="92"/>
      <c r="X2296" s="92">
        <v>35.6</v>
      </c>
      <c r="Y2296" s="93"/>
      <c r="Z2296" s="93"/>
      <c r="AB2296" s="266">
        <v>43827</v>
      </c>
      <c r="AC2296" s="266">
        <v>43854</v>
      </c>
      <c r="AD2296" t="s">
        <v>54</v>
      </c>
      <c r="AF2296" t="s">
        <v>55</v>
      </c>
      <c r="AG2296" t="s">
        <v>2099</v>
      </c>
      <c r="AJ2296" s="266"/>
      <c r="AK2296" s="266">
        <v>44835</v>
      </c>
      <c r="AL2296" s="266">
        <v>44938</v>
      </c>
    </row>
    <row r="2297" spans="1:38">
      <c r="A2297" t="s">
        <v>38</v>
      </c>
      <c r="B2297" t="s">
        <v>39</v>
      </c>
      <c r="C2297" t="s">
        <v>40</v>
      </c>
      <c r="D2297" t="s">
        <v>41</v>
      </c>
      <c r="E2297" t="s">
        <v>2066</v>
      </c>
      <c r="F2297" t="s">
        <v>2067</v>
      </c>
      <c r="G2297" t="s">
        <v>44</v>
      </c>
      <c r="H2297" s="266">
        <v>43739</v>
      </c>
      <c r="I2297" s="266">
        <v>44651</v>
      </c>
      <c r="J2297" s="266">
        <v>44784</v>
      </c>
      <c r="K2297" t="s">
        <v>45</v>
      </c>
      <c r="L2297" t="s">
        <v>46</v>
      </c>
      <c r="M2297" t="s">
        <v>1042</v>
      </c>
      <c r="N2297" t="s">
        <v>48</v>
      </c>
      <c r="O2297">
        <v>4</v>
      </c>
      <c r="P2297" t="s">
        <v>109</v>
      </c>
      <c r="Q2297" t="s">
        <v>49</v>
      </c>
      <c r="R2297" t="s">
        <v>18</v>
      </c>
      <c r="S2297" t="s">
        <v>53</v>
      </c>
      <c r="U2297" t="s">
        <v>48</v>
      </c>
      <c r="V2297" t="s">
        <v>48</v>
      </c>
      <c r="W2297" s="92"/>
      <c r="X2297" s="92">
        <v>37.3</v>
      </c>
      <c r="Y2297" s="93"/>
      <c r="Z2297" s="93"/>
      <c r="AB2297" s="266">
        <v>43847</v>
      </c>
      <c r="AC2297" s="266">
        <v>43857</v>
      </c>
      <c r="AD2297" t="s">
        <v>54</v>
      </c>
      <c r="AF2297" t="s">
        <v>55</v>
      </c>
      <c r="AG2297" t="s">
        <v>2100</v>
      </c>
      <c r="AJ2297" s="266"/>
      <c r="AK2297" s="266">
        <v>44835</v>
      </c>
      <c r="AL2297" s="266">
        <v>44938</v>
      </c>
    </row>
    <row r="2298" spans="1:38">
      <c r="A2298" t="s">
        <v>38</v>
      </c>
      <c r="B2298" t="s">
        <v>39</v>
      </c>
      <c r="C2298" t="s">
        <v>40</v>
      </c>
      <c r="D2298" t="s">
        <v>41</v>
      </c>
      <c r="E2298" t="s">
        <v>2066</v>
      </c>
      <c r="F2298" t="s">
        <v>2067</v>
      </c>
      <c r="G2298" t="s">
        <v>44</v>
      </c>
      <c r="H2298" s="266">
        <v>43739</v>
      </c>
      <c r="I2298" s="266">
        <v>44651</v>
      </c>
      <c r="J2298" s="266">
        <v>44784</v>
      </c>
      <c r="K2298" t="s">
        <v>45</v>
      </c>
      <c r="L2298" t="s">
        <v>46</v>
      </c>
      <c r="M2298" t="s">
        <v>1042</v>
      </c>
      <c r="N2298" t="s">
        <v>48</v>
      </c>
      <c r="O2298">
        <v>4</v>
      </c>
      <c r="P2298" t="s">
        <v>110</v>
      </c>
      <c r="Q2298" t="s">
        <v>49</v>
      </c>
      <c r="R2298" t="s">
        <v>18</v>
      </c>
      <c r="S2298" t="s">
        <v>53</v>
      </c>
      <c r="T2298" t="s">
        <v>48</v>
      </c>
      <c r="U2298" t="s">
        <v>48</v>
      </c>
      <c r="V2298" t="s">
        <v>48</v>
      </c>
      <c r="W2298" s="92">
        <v>38.3</v>
      </c>
      <c r="X2298" s="92">
        <v>37.5</v>
      </c>
      <c r="Y2298" s="93">
        <v>3764890</v>
      </c>
      <c r="Z2298" s="93">
        <v>98300</v>
      </c>
      <c r="AA2298" t="s">
        <v>61</v>
      </c>
      <c r="AB2298" s="266">
        <v>44439</v>
      </c>
      <c r="AC2298" s="266">
        <v>44467</v>
      </c>
      <c r="AD2298" t="s">
        <v>54</v>
      </c>
      <c r="AF2298" t="s">
        <v>55</v>
      </c>
      <c r="AG2298" t="s">
        <v>2101</v>
      </c>
      <c r="AH2298" t="s">
        <v>57</v>
      </c>
      <c r="AI2298" t="s">
        <v>88</v>
      </c>
      <c r="AJ2298" s="266">
        <v>44462</v>
      </c>
      <c r="AK2298" s="266">
        <v>44835</v>
      </c>
      <c r="AL2298" s="266">
        <v>44938</v>
      </c>
    </row>
    <row r="2299" spans="1:38">
      <c r="A2299" t="s">
        <v>38</v>
      </c>
      <c r="B2299" t="s">
        <v>39</v>
      </c>
      <c r="C2299" t="s">
        <v>40</v>
      </c>
      <c r="D2299" t="s">
        <v>41</v>
      </c>
      <c r="E2299" t="s">
        <v>2066</v>
      </c>
      <c r="F2299" t="s">
        <v>2067</v>
      </c>
      <c r="G2299" t="s">
        <v>44</v>
      </c>
      <c r="H2299" s="266">
        <v>43739</v>
      </c>
      <c r="I2299" s="266">
        <v>44651</v>
      </c>
      <c r="J2299" s="266">
        <v>44784</v>
      </c>
      <c r="K2299" t="s">
        <v>45</v>
      </c>
      <c r="L2299" t="s">
        <v>46</v>
      </c>
      <c r="M2299" t="s">
        <v>1042</v>
      </c>
      <c r="N2299" t="s">
        <v>48</v>
      </c>
      <c r="O2299">
        <v>4</v>
      </c>
      <c r="P2299" t="s">
        <v>111</v>
      </c>
      <c r="Q2299" t="s">
        <v>49</v>
      </c>
      <c r="R2299" t="s">
        <v>18</v>
      </c>
      <c r="S2299" t="s">
        <v>53</v>
      </c>
      <c r="T2299" t="s">
        <v>48</v>
      </c>
      <c r="U2299" t="s">
        <v>48</v>
      </c>
      <c r="V2299" t="s">
        <v>48</v>
      </c>
      <c r="W2299" s="92">
        <v>40.2</v>
      </c>
      <c r="X2299" s="92">
        <v>39.6</v>
      </c>
      <c r="Y2299" s="93">
        <v>4522500</v>
      </c>
      <c r="Z2299" s="93">
        <v>112500</v>
      </c>
      <c r="AA2299" t="s">
        <v>61</v>
      </c>
      <c r="AB2299" s="266">
        <v>44514</v>
      </c>
      <c r="AC2299" s="266">
        <v>44529</v>
      </c>
      <c r="AD2299" t="s">
        <v>54</v>
      </c>
      <c r="AF2299" t="s">
        <v>55</v>
      </c>
      <c r="AG2299" t="s">
        <v>2102</v>
      </c>
      <c r="AH2299" t="s">
        <v>57</v>
      </c>
      <c r="AI2299" t="s">
        <v>105</v>
      </c>
      <c r="AJ2299" s="266">
        <v>44529</v>
      </c>
      <c r="AK2299" s="266">
        <v>44835</v>
      </c>
      <c r="AL2299" s="266">
        <v>44938</v>
      </c>
    </row>
    <row r="2300" spans="1:38">
      <c r="A2300" t="s">
        <v>38</v>
      </c>
      <c r="B2300" t="s">
        <v>39</v>
      </c>
      <c r="C2300" t="s">
        <v>40</v>
      </c>
      <c r="D2300" t="s">
        <v>41</v>
      </c>
      <c r="E2300" t="s">
        <v>2066</v>
      </c>
      <c r="F2300" t="s">
        <v>2067</v>
      </c>
      <c r="G2300" t="s">
        <v>44</v>
      </c>
      <c r="H2300" s="266">
        <v>43739</v>
      </c>
      <c r="I2300" s="266">
        <v>44651</v>
      </c>
      <c r="J2300" s="266">
        <v>44784</v>
      </c>
      <c r="K2300" t="s">
        <v>45</v>
      </c>
      <c r="L2300" t="s">
        <v>46</v>
      </c>
      <c r="M2300" t="s">
        <v>1042</v>
      </c>
      <c r="N2300" t="s">
        <v>48</v>
      </c>
      <c r="O2300">
        <v>4</v>
      </c>
      <c r="P2300" t="s">
        <v>113</v>
      </c>
      <c r="Q2300" t="s">
        <v>49</v>
      </c>
      <c r="R2300" t="s">
        <v>18</v>
      </c>
      <c r="S2300" t="s">
        <v>53</v>
      </c>
      <c r="T2300" t="s">
        <v>51</v>
      </c>
      <c r="U2300" t="s">
        <v>51</v>
      </c>
      <c r="V2300" t="s">
        <v>51</v>
      </c>
      <c r="W2300" s="92">
        <v>53.6</v>
      </c>
      <c r="X2300" s="92">
        <v>52.8</v>
      </c>
      <c r="Y2300" s="93">
        <v>4834720</v>
      </c>
      <c r="Z2300" s="93">
        <v>90200</v>
      </c>
      <c r="AA2300" t="s">
        <v>61</v>
      </c>
      <c r="AB2300" s="266">
        <v>44491</v>
      </c>
      <c r="AC2300" s="266">
        <v>44498</v>
      </c>
      <c r="AD2300" t="s">
        <v>54</v>
      </c>
      <c r="AF2300" t="s">
        <v>55</v>
      </c>
      <c r="AG2300" t="s">
        <v>2103</v>
      </c>
      <c r="AJ2300" s="266"/>
      <c r="AK2300" s="266">
        <v>44835</v>
      </c>
      <c r="AL2300" s="266">
        <v>44938</v>
      </c>
    </row>
    <row r="2301" spans="1:38">
      <c r="A2301" t="s">
        <v>38</v>
      </c>
      <c r="B2301" t="s">
        <v>39</v>
      </c>
      <c r="C2301" t="s">
        <v>40</v>
      </c>
      <c r="D2301" t="s">
        <v>41</v>
      </c>
      <c r="E2301" t="s">
        <v>2066</v>
      </c>
      <c r="F2301" t="s">
        <v>2067</v>
      </c>
      <c r="G2301" t="s">
        <v>44</v>
      </c>
      <c r="H2301" s="266">
        <v>43739</v>
      </c>
      <c r="I2301" s="266">
        <v>44651</v>
      </c>
      <c r="J2301" s="266">
        <v>44784</v>
      </c>
      <c r="K2301" t="s">
        <v>45</v>
      </c>
      <c r="L2301" t="s">
        <v>46</v>
      </c>
      <c r="M2301" t="s">
        <v>1042</v>
      </c>
      <c r="N2301" t="s">
        <v>48</v>
      </c>
      <c r="O2301">
        <v>4</v>
      </c>
      <c r="P2301" t="s">
        <v>114</v>
      </c>
      <c r="Q2301" t="s">
        <v>49</v>
      </c>
      <c r="R2301" t="s">
        <v>18</v>
      </c>
      <c r="S2301" t="s">
        <v>53</v>
      </c>
      <c r="T2301" t="s">
        <v>51</v>
      </c>
      <c r="U2301" t="s">
        <v>51</v>
      </c>
      <c r="V2301" t="s">
        <v>51</v>
      </c>
      <c r="W2301" s="92">
        <v>57.8</v>
      </c>
      <c r="X2301" s="92">
        <v>56.8</v>
      </c>
      <c r="Y2301" s="93">
        <v>4837860</v>
      </c>
      <c r="Z2301" s="93">
        <v>83700</v>
      </c>
      <c r="AA2301" t="s">
        <v>61</v>
      </c>
      <c r="AB2301" s="266">
        <v>44438</v>
      </c>
      <c r="AC2301" s="266">
        <v>44453</v>
      </c>
      <c r="AD2301" t="s">
        <v>54</v>
      </c>
      <c r="AF2301" t="s">
        <v>55</v>
      </c>
      <c r="AG2301" t="s">
        <v>2104</v>
      </c>
      <c r="AH2301" t="s">
        <v>57</v>
      </c>
      <c r="AI2301" t="s">
        <v>88</v>
      </c>
      <c r="AJ2301" s="266">
        <v>44453</v>
      </c>
      <c r="AK2301" s="266">
        <v>44835</v>
      </c>
      <c r="AL2301" s="266">
        <v>44938</v>
      </c>
    </row>
    <row r="2302" spans="1:38">
      <c r="A2302" t="s">
        <v>38</v>
      </c>
      <c r="B2302" t="s">
        <v>39</v>
      </c>
      <c r="C2302" t="s">
        <v>40</v>
      </c>
      <c r="D2302" t="s">
        <v>41</v>
      </c>
      <c r="E2302" t="s">
        <v>2066</v>
      </c>
      <c r="F2302" t="s">
        <v>2067</v>
      </c>
      <c r="G2302" t="s">
        <v>44</v>
      </c>
      <c r="H2302" s="266">
        <v>43739</v>
      </c>
      <c r="I2302" s="266">
        <v>44651</v>
      </c>
      <c r="J2302" s="266">
        <v>44784</v>
      </c>
      <c r="K2302" t="s">
        <v>45</v>
      </c>
      <c r="L2302" t="s">
        <v>46</v>
      </c>
      <c r="M2302" t="s">
        <v>1042</v>
      </c>
      <c r="N2302" t="s">
        <v>48</v>
      </c>
      <c r="O2302">
        <v>4</v>
      </c>
      <c r="P2302" t="s">
        <v>116</v>
      </c>
      <c r="Q2302" t="s">
        <v>49</v>
      </c>
      <c r="R2302" t="s">
        <v>59</v>
      </c>
      <c r="S2302" t="s">
        <v>50</v>
      </c>
      <c r="T2302" t="s">
        <v>60</v>
      </c>
      <c r="U2302" t="s">
        <v>60</v>
      </c>
      <c r="V2302" t="s">
        <v>60</v>
      </c>
      <c r="W2302" s="92">
        <v>69.4</v>
      </c>
      <c r="X2302" s="92">
        <v>68.1</v>
      </c>
      <c r="Y2302" s="93">
        <v>5676920</v>
      </c>
      <c r="Z2302" s="93">
        <v>81800</v>
      </c>
      <c r="AA2302" t="s">
        <v>61</v>
      </c>
      <c r="AB2302" s="266"/>
      <c r="AC2302" s="266"/>
      <c r="AJ2302" s="266"/>
      <c r="AK2302" s="266"/>
      <c r="AL2302" s="266">
        <v>44938</v>
      </c>
    </row>
    <row r="2303" spans="1:38">
      <c r="A2303" t="s">
        <v>38</v>
      </c>
      <c r="B2303" t="s">
        <v>39</v>
      </c>
      <c r="C2303" t="s">
        <v>40</v>
      </c>
      <c r="D2303" t="s">
        <v>41</v>
      </c>
      <c r="E2303" t="s">
        <v>2066</v>
      </c>
      <c r="F2303" t="s">
        <v>2067</v>
      </c>
      <c r="G2303" t="s">
        <v>44</v>
      </c>
      <c r="H2303" s="266">
        <v>43739</v>
      </c>
      <c r="I2303" s="266">
        <v>44651</v>
      </c>
      <c r="J2303" s="266">
        <v>44784</v>
      </c>
      <c r="K2303" t="s">
        <v>45</v>
      </c>
      <c r="L2303" t="s">
        <v>46</v>
      </c>
      <c r="M2303" t="s">
        <v>1042</v>
      </c>
      <c r="N2303" t="s">
        <v>48</v>
      </c>
      <c r="O2303">
        <v>4</v>
      </c>
      <c r="P2303" t="s">
        <v>117</v>
      </c>
      <c r="Q2303" t="s">
        <v>49</v>
      </c>
      <c r="R2303" t="s">
        <v>18</v>
      </c>
      <c r="S2303" t="s">
        <v>53</v>
      </c>
      <c r="T2303" t="s">
        <v>51</v>
      </c>
      <c r="U2303" t="s">
        <v>51</v>
      </c>
      <c r="V2303" t="s">
        <v>51</v>
      </c>
      <c r="W2303" s="92">
        <v>51.8</v>
      </c>
      <c r="X2303" s="92">
        <v>50.8</v>
      </c>
      <c r="Y2303" s="93">
        <v>4485880</v>
      </c>
      <c r="Z2303" s="93">
        <v>86600</v>
      </c>
      <c r="AA2303" t="s">
        <v>61</v>
      </c>
      <c r="AB2303" s="266">
        <v>44391</v>
      </c>
      <c r="AC2303" s="266">
        <v>44434</v>
      </c>
      <c r="AD2303" t="s">
        <v>54</v>
      </c>
      <c r="AF2303" t="s">
        <v>55</v>
      </c>
      <c r="AG2303" t="s">
        <v>2105</v>
      </c>
      <c r="AH2303" t="s">
        <v>57</v>
      </c>
      <c r="AI2303" t="s">
        <v>540</v>
      </c>
      <c r="AJ2303" s="266">
        <v>44434</v>
      </c>
      <c r="AK2303" s="266">
        <v>44835</v>
      </c>
      <c r="AL2303" s="266">
        <v>44938</v>
      </c>
    </row>
    <row r="2304" spans="1:38">
      <c r="A2304" t="s">
        <v>38</v>
      </c>
      <c r="B2304" t="s">
        <v>39</v>
      </c>
      <c r="C2304" t="s">
        <v>40</v>
      </c>
      <c r="D2304" t="s">
        <v>41</v>
      </c>
      <c r="E2304" t="s">
        <v>2066</v>
      </c>
      <c r="F2304" t="s">
        <v>2067</v>
      </c>
      <c r="G2304" t="s">
        <v>44</v>
      </c>
      <c r="H2304" s="266">
        <v>43739</v>
      </c>
      <c r="I2304" s="266">
        <v>44651</v>
      </c>
      <c r="J2304" s="266">
        <v>44784</v>
      </c>
      <c r="K2304" t="s">
        <v>45</v>
      </c>
      <c r="L2304" t="s">
        <v>46</v>
      </c>
      <c r="M2304" t="s">
        <v>1042</v>
      </c>
      <c r="N2304" t="s">
        <v>48</v>
      </c>
      <c r="O2304">
        <v>5</v>
      </c>
      <c r="P2304" t="s">
        <v>118</v>
      </c>
      <c r="Q2304" t="s">
        <v>49</v>
      </c>
      <c r="R2304" t="s">
        <v>18</v>
      </c>
      <c r="S2304" t="s">
        <v>53</v>
      </c>
      <c r="U2304" t="s">
        <v>51</v>
      </c>
      <c r="V2304" t="s">
        <v>51</v>
      </c>
      <c r="W2304" s="92"/>
      <c r="X2304" s="92">
        <v>51</v>
      </c>
      <c r="Y2304" s="93"/>
      <c r="Z2304" s="93"/>
      <c r="AB2304" s="266">
        <v>44057</v>
      </c>
      <c r="AC2304" s="266">
        <v>44074</v>
      </c>
      <c r="AD2304" t="s">
        <v>54</v>
      </c>
      <c r="AF2304" t="s">
        <v>55</v>
      </c>
      <c r="AG2304" t="s">
        <v>2106</v>
      </c>
      <c r="AH2304" t="s">
        <v>57</v>
      </c>
      <c r="AI2304" t="s">
        <v>78</v>
      </c>
      <c r="AJ2304" s="266">
        <v>44074</v>
      </c>
      <c r="AK2304" s="266">
        <v>44835</v>
      </c>
      <c r="AL2304" s="266">
        <v>44938</v>
      </c>
    </row>
    <row r="2305" spans="1:38">
      <c r="A2305" t="s">
        <v>38</v>
      </c>
      <c r="B2305" t="s">
        <v>39</v>
      </c>
      <c r="C2305" t="s">
        <v>40</v>
      </c>
      <c r="D2305" t="s">
        <v>41</v>
      </c>
      <c r="E2305" t="s">
        <v>2066</v>
      </c>
      <c r="F2305" t="s">
        <v>2067</v>
      </c>
      <c r="G2305" t="s">
        <v>44</v>
      </c>
      <c r="H2305" s="266">
        <v>43739</v>
      </c>
      <c r="I2305" s="266">
        <v>44651</v>
      </c>
      <c r="J2305" s="266">
        <v>44784</v>
      </c>
      <c r="K2305" t="s">
        <v>45</v>
      </c>
      <c r="L2305" t="s">
        <v>46</v>
      </c>
      <c r="M2305" t="s">
        <v>1042</v>
      </c>
      <c r="N2305" t="s">
        <v>48</v>
      </c>
      <c r="O2305">
        <v>5</v>
      </c>
      <c r="P2305" t="s">
        <v>119</v>
      </c>
      <c r="Q2305" t="s">
        <v>49</v>
      </c>
      <c r="R2305" t="s">
        <v>18</v>
      </c>
      <c r="S2305" t="s">
        <v>53</v>
      </c>
      <c r="U2305" t="s">
        <v>48</v>
      </c>
      <c r="V2305" t="s">
        <v>70</v>
      </c>
      <c r="W2305" s="92"/>
      <c r="X2305" s="92">
        <v>25.2</v>
      </c>
      <c r="Y2305" s="93"/>
      <c r="Z2305" s="93"/>
      <c r="AB2305" s="266">
        <v>43966</v>
      </c>
      <c r="AC2305" s="266">
        <v>43979</v>
      </c>
      <c r="AD2305" t="s">
        <v>54</v>
      </c>
      <c r="AF2305" t="s">
        <v>55</v>
      </c>
      <c r="AG2305" t="s">
        <v>2107</v>
      </c>
      <c r="AH2305" t="s">
        <v>57</v>
      </c>
      <c r="AI2305" t="s">
        <v>88</v>
      </c>
      <c r="AJ2305" s="266">
        <v>43979</v>
      </c>
      <c r="AK2305" s="266">
        <v>44835</v>
      </c>
      <c r="AL2305" s="266">
        <v>44938</v>
      </c>
    </row>
    <row r="2306" spans="1:38">
      <c r="A2306" t="s">
        <v>38</v>
      </c>
      <c r="B2306" t="s">
        <v>39</v>
      </c>
      <c r="C2306" t="s">
        <v>40</v>
      </c>
      <c r="D2306" t="s">
        <v>41</v>
      </c>
      <c r="E2306" t="s">
        <v>2066</v>
      </c>
      <c r="F2306" t="s">
        <v>2067</v>
      </c>
      <c r="G2306" t="s">
        <v>44</v>
      </c>
      <c r="H2306" s="266">
        <v>43739</v>
      </c>
      <c r="I2306" s="266">
        <v>44651</v>
      </c>
      <c r="J2306" s="266">
        <v>44784</v>
      </c>
      <c r="K2306" t="s">
        <v>45</v>
      </c>
      <c r="L2306" t="s">
        <v>46</v>
      </c>
      <c r="M2306" t="s">
        <v>1042</v>
      </c>
      <c r="N2306" t="s">
        <v>48</v>
      </c>
      <c r="O2306">
        <v>5</v>
      </c>
      <c r="P2306" t="s">
        <v>120</v>
      </c>
      <c r="Q2306" t="s">
        <v>49</v>
      </c>
      <c r="R2306" t="s">
        <v>18</v>
      </c>
      <c r="S2306" t="s">
        <v>53</v>
      </c>
      <c r="T2306" t="s">
        <v>51</v>
      </c>
      <c r="U2306" t="s">
        <v>51</v>
      </c>
      <c r="V2306" t="s">
        <v>51</v>
      </c>
      <c r="W2306" s="92">
        <v>64.4</v>
      </c>
      <c r="X2306" s="92">
        <v>63.1</v>
      </c>
      <c r="Y2306" s="93">
        <v>4984560</v>
      </c>
      <c r="Z2306" s="93">
        <v>77400</v>
      </c>
      <c r="AA2306" t="s">
        <v>61</v>
      </c>
      <c r="AB2306" s="266">
        <v>44259</v>
      </c>
      <c r="AC2306" s="266">
        <v>44273</v>
      </c>
      <c r="AD2306" t="s">
        <v>54</v>
      </c>
      <c r="AF2306" t="s">
        <v>55</v>
      </c>
      <c r="AG2306" t="s">
        <v>2108</v>
      </c>
      <c r="AH2306" t="s">
        <v>57</v>
      </c>
      <c r="AI2306" t="s">
        <v>78</v>
      </c>
      <c r="AJ2306" s="266">
        <v>44273</v>
      </c>
      <c r="AK2306" s="266">
        <v>44835</v>
      </c>
      <c r="AL2306" s="266">
        <v>44938</v>
      </c>
    </row>
    <row r="2307" spans="1:38">
      <c r="A2307" t="s">
        <v>38</v>
      </c>
      <c r="B2307" t="s">
        <v>39</v>
      </c>
      <c r="C2307" t="s">
        <v>40</v>
      </c>
      <c r="D2307" t="s">
        <v>41</v>
      </c>
      <c r="E2307" t="s">
        <v>2066</v>
      </c>
      <c r="F2307" t="s">
        <v>2067</v>
      </c>
      <c r="G2307" t="s">
        <v>44</v>
      </c>
      <c r="H2307" s="266">
        <v>43739</v>
      </c>
      <c r="I2307" s="266">
        <v>44651</v>
      </c>
      <c r="J2307" s="266">
        <v>44784</v>
      </c>
      <c r="K2307" t="s">
        <v>45</v>
      </c>
      <c r="L2307" t="s">
        <v>46</v>
      </c>
      <c r="M2307" t="s">
        <v>1042</v>
      </c>
      <c r="N2307" t="s">
        <v>48</v>
      </c>
      <c r="O2307">
        <v>5</v>
      </c>
      <c r="P2307" t="s">
        <v>121</v>
      </c>
      <c r="Q2307" t="s">
        <v>49</v>
      </c>
      <c r="R2307" t="s">
        <v>18</v>
      </c>
      <c r="S2307" t="s">
        <v>53</v>
      </c>
      <c r="U2307" t="s">
        <v>48</v>
      </c>
      <c r="V2307" t="s">
        <v>48</v>
      </c>
      <c r="W2307" s="92"/>
      <c r="X2307" s="92">
        <v>35.6</v>
      </c>
      <c r="Y2307" s="93"/>
      <c r="Z2307" s="93"/>
      <c r="AB2307" s="266">
        <v>44064</v>
      </c>
      <c r="AC2307" s="266">
        <v>44091</v>
      </c>
      <c r="AD2307" t="s">
        <v>54</v>
      </c>
      <c r="AF2307" t="s">
        <v>55</v>
      </c>
      <c r="AG2307" t="s">
        <v>2109</v>
      </c>
      <c r="AH2307" t="s">
        <v>57</v>
      </c>
      <c r="AI2307" t="s">
        <v>78</v>
      </c>
      <c r="AJ2307" s="266">
        <v>44091</v>
      </c>
      <c r="AK2307" s="266">
        <v>44835</v>
      </c>
      <c r="AL2307" s="266">
        <v>44938</v>
      </c>
    </row>
    <row r="2308" spans="1:38">
      <c r="A2308" t="s">
        <v>38</v>
      </c>
      <c r="B2308" t="s">
        <v>39</v>
      </c>
      <c r="C2308" t="s">
        <v>40</v>
      </c>
      <c r="D2308" t="s">
        <v>41</v>
      </c>
      <c r="E2308" t="s">
        <v>2066</v>
      </c>
      <c r="F2308" t="s">
        <v>2067</v>
      </c>
      <c r="G2308" t="s">
        <v>44</v>
      </c>
      <c r="H2308" s="266">
        <v>43739</v>
      </c>
      <c r="I2308" s="266">
        <v>44651</v>
      </c>
      <c r="J2308" s="266">
        <v>44784</v>
      </c>
      <c r="K2308" t="s">
        <v>45</v>
      </c>
      <c r="L2308" t="s">
        <v>46</v>
      </c>
      <c r="M2308" t="s">
        <v>1042</v>
      </c>
      <c r="N2308" t="s">
        <v>48</v>
      </c>
      <c r="O2308">
        <v>5</v>
      </c>
      <c r="P2308" t="s">
        <v>122</v>
      </c>
      <c r="Q2308" t="s">
        <v>49</v>
      </c>
      <c r="R2308" t="s">
        <v>18</v>
      </c>
      <c r="S2308" t="s">
        <v>53</v>
      </c>
      <c r="T2308" t="s">
        <v>48</v>
      </c>
      <c r="U2308" t="s">
        <v>48</v>
      </c>
      <c r="V2308" t="s">
        <v>48</v>
      </c>
      <c r="W2308" s="92">
        <v>38.1</v>
      </c>
      <c r="X2308" s="92">
        <v>37.3</v>
      </c>
      <c r="Y2308" s="93">
        <v>3223260</v>
      </c>
      <c r="Z2308" s="93">
        <v>84600</v>
      </c>
      <c r="AA2308" t="s">
        <v>61</v>
      </c>
      <c r="AB2308" s="266">
        <v>44139</v>
      </c>
      <c r="AC2308" s="266">
        <v>44153</v>
      </c>
      <c r="AD2308" t="s">
        <v>54</v>
      </c>
      <c r="AF2308" t="s">
        <v>55</v>
      </c>
      <c r="AG2308" t="s">
        <v>2110</v>
      </c>
      <c r="AJ2308" s="266"/>
      <c r="AK2308" s="266">
        <v>44835</v>
      </c>
      <c r="AL2308" s="266">
        <v>44938</v>
      </c>
    </row>
    <row r="2309" spans="1:38">
      <c r="A2309" t="s">
        <v>38</v>
      </c>
      <c r="B2309" t="s">
        <v>39</v>
      </c>
      <c r="C2309" t="s">
        <v>40</v>
      </c>
      <c r="D2309" t="s">
        <v>41</v>
      </c>
      <c r="E2309" t="s">
        <v>2066</v>
      </c>
      <c r="F2309" t="s">
        <v>2067</v>
      </c>
      <c r="G2309" t="s">
        <v>44</v>
      </c>
      <c r="H2309" s="266">
        <v>43739</v>
      </c>
      <c r="I2309" s="266">
        <v>44651</v>
      </c>
      <c r="J2309" s="266">
        <v>44784</v>
      </c>
      <c r="K2309" t="s">
        <v>45</v>
      </c>
      <c r="L2309" t="s">
        <v>46</v>
      </c>
      <c r="M2309" t="s">
        <v>1042</v>
      </c>
      <c r="N2309" t="s">
        <v>48</v>
      </c>
      <c r="O2309">
        <v>5</v>
      </c>
      <c r="P2309" t="s">
        <v>123</v>
      </c>
      <c r="Q2309" t="s">
        <v>49</v>
      </c>
      <c r="R2309" t="s">
        <v>18</v>
      </c>
      <c r="S2309" t="s">
        <v>53</v>
      </c>
      <c r="U2309" t="s">
        <v>48</v>
      </c>
      <c r="V2309" t="s">
        <v>48</v>
      </c>
      <c r="W2309" s="92"/>
      <c r="X2309" s="92">
        <v>37.5</v>
      </c>
      <c r="Y2309" s="93"/>
      <c r="Z2309" s="93"/>
      <c r="AB2309" s="266">
        <v>43860</v>
      </c>
      <c r="AC2309" s="266">
        <v>43867</v>
      </c>
      <c r="AD2309" t="s">
        <v>54</v>
      </c>
      <c r="AF2309" t="s">
        <v>55</v>
      </c>
      <c r="AG2309" t="s">
        <v>2111</v>
      </c>
      <c r="AJ2309" s="266"/>
      <c r="AK2309" s="266">
        <v>44835</v>
      </c>
      <c r="AL2309" s="266">
        <v>44938</v>
      </c>
    </row>
    <row r="2310" spans="1:38">
      <c r="A2310" t="s">
        <v>38</v>
      </c>
      <c r="B2310" t="s">
        <v>39</v>
      </c>
      <c r="C2310" t="s">
        <v>40</v>
      </c>
      <c r="D2310" t="s">
        <v>41</v>
      </c>
      <c r="E2310" t="s">
        <v>2066</v>
      </c>
      <c r="F2310" t="s">
        <v>2067</v>
      </c>
      <c r="G2310" t="s">
        <v>44</v>
      </c>
      <c r="H2310" s="266">
        <v>43739</v>
      </c>
      <c r="I2310" s="266">
        <v>44651</v>
      </c>
      <c r="J2310" s="266">
        <v>44784</v>
      </c>
      <c r="K2310" t="s">
        <v>45</v>
      </c>
      <c r="L2310" t="s">
        <v>46</v>
      </c>
      <c r="M2310" t="s">
        <v>1042</v>
      </c>
      <c r="N2310" t="s">
        <v>48</v>
      </c>
      <c r="O2310">
        <v>5</v>
      </c>
      <c r="P2310" t="s">
        <v>124</v>
      </c>
      <c r="Q2310" t="s">
        <v>49</v>
      </c>
      <c r="R2310" t="s">
        <v>18</v>
      </c>
      <c r="S2310" t="s">
        <v>53</v>
      </c>
      <c r="U2310" t="s">
        <v>48</v>
      </c>
      <c r="V2310" t="s">
        <v>48</v>
      </c>
      <c r="W2310" s="92"/>
      <c r="X2310" s="92">
        <v>39.6</v>
      </c>
      <c r="Y2310" s="93"/>
      <c r="Z2310" s="93"/>
      <c r="AB2310" s="266">
        <v>43865</v>
      </c>
      <c r="AC2310" s="266">
        <v>43878</v>
      </c>
      <c r="AD2310" t="s">
        <v>54</v>
      </c>
      <c r="AF2310" t="s">
        <v>55</v>
      </c>
      <c r="AG2310" t="s">
        <v>2112</v>
      </c>
      <c r="AH2310" t="s">
        <v>57</v>
      </c>
      <c r="AI2310" t="s">
        <v>105</v>
      </c>
      <c r="AJ2310" s="266">
        <v>43878</v>
      </c>
      <c r="AK2310" s="266">
        <v>44835</v>
      </c>
      <c r="AL2310" s="266">
        <v>44938</v>
      </c>
    </row>
    <row r="2311" spans="1:38">
      <c r="A2311" t="s">
        <v>38</v>
      </c>
      <c r="B2311" t="s">
        <v>39</v>
      </c>
      <c r="C2311" t="s">
        <v>40</v>
      </c>
      <c r="D2311" t="s">
        <v>41</v>
      </c>
      <c r="E2311" t="s">
        <v>2066</v>
      </c>
      <c r="F2311" t="s">
        <v>2067</v>
      </c>
      <c r="G2311" t="s">
        <v>44</v>
      </c>
      <c r="H2311" s="266">
        <v>43739</v>
      </c>
      <c r="I2311" s="266">
        <v>44651</v>
      </c>
      <c r="J2311" s="266">
        <v>44784</v>
      </c>
      <c r="K2311" t="s">
        <v>45</v>
      </c>
      <c r="L2311" t="s">
        <v>46</v>
      </c>
      <c r="M2311" t="s">
        <v>1042</v>
      </c>
      <c r="N2311" t="s">
        <v>48</v>
      </c>
      <c r="O2311">
        <v>5</v>
      </c>
      <c r="P2311" t="s">
        <v>125</v>
      </c>
      <c r="Q2311" t="s">
        <v>49</v>
      </c>
      <c r="R2311" t="s">
        <v>18</v>
      </c>
      <c r="S2311" t="s">
        <v>53</v>
      </c>
      <c r="U2311" t="s">
        <v>51</v>
      </c>
      <c r="V2311" t="s">
        <v>51</v>
      </c>
      <c r="W2311" s="92"/>
      <c r="X2311" s="92">
        <v>52.8</v>
      </c>
      <c r="Y2311" s="93"/>
      <c r="Z2311" s="93"/>
      <c r="AB2311" s="266">
        <v>43949</v>
      </c>
      <c r="AC2311" s="266">
        <v>43964</v>
      </c>
      <c r="AD2311" t="s">
        <v>54</v>
      </c>
      <c r="AF2311" t="s">
        <v>55</v>
      </c>
      <c r="AG2311" t="s">
        <v>2113</v>
      </c>
      <c r="AH2311" t="s">
        <v>57</v>
      </c>
      <c r="AI2311" t="s">
        <v>88</v>
      </c>
      <c r="AJ2311" s="266">
        <v>43964</v>
      </c>
      <c r="AK2311" s="266">
        <v>44835</v>
      </c>
      <c r="AL2311" s="266">
        <v>44938</v>
      </c>
    </row>
    <row r="2312" spans="1:38">
      <c r="A2312" t="s">
        <v>38</v>
      </c>
      <c r="B2312" t="s">
        <v>39</v>
      </c>
      <c r="C2312" t="s">
        <v>40</v>
      </c>
      <c r="D2312" t="s">
        <v>41</v>
      </c>
      <c r="E2312" t="s">
        <v>2066</v>
      </c>
      <c r="F2312" t="s">
        <v>2067</v>
      </c>
      <c r="G2312" t="s">
        <v>44</v>
      </c>
      <c r="H2312" s="266">
        <v>43739</v>
      </c>
      <c r="I2312" s="266">
        <v>44651</v>
      </c>
      <c r="J2312" s="266">
        <v>44784</v>
      </c>
      <c r="K2312" t="s">
        <v>45</v>
      </c>
      <c r="L2312" t="s">
        <v>46</v>
      </c>
      <c r="M2312" t="s">
        <v>1042</v>
      </c>
      <c r="N2312" t="s">
        <v>48</v>
      </c>
      <c r="O2312">
        <v>5</v>
      </c>
      <c r="P2312" t="s">
        <v>126</v>
      </c>
      <c r="Q2312" t="s">
        <v>49</v>
      </c>
      <c r="R2312" t="s">
        <v>18</v>
      </c>
      <c r="S2312" t="s">
        <v>53</v>
      </c>
      <c r="U2312" t="s">
        <v>51</v>
      </c>
      <c r="V2312" t="s">
        <v>51</v>
      </c>
      <c r="W2312" s="92"/>
      <c r="X2312" s="92">
        <v>56.8</v>
      </c>
      <c r="Y2312" s="93"/>
      <c r="Z2312" s="93"/>
      <c r="AB2312" s="266">
        <v>44027</v>
      </c>
      <c r="AC2312" s="266">
        <v>44048</v>
      </c>
      <c r="AD2312" t="s">
        <v>54</v>
      </c>
      <c r="AF2312" t="s">
        <v>55</v>
      </c>
      <c r="AG2312" t="s">
        <v>2114</v>
      </c>
      <c r="AJ2312" s="266"/>
      <c r="AK2312" s="266">
        <v>44835</v>
      </c>
      <c r="AL2312" s="266">
        <v>44938</v>
      </c>
    </row>
    <row r="2313" spans="1:38">
      <c r="A2313" t="s">
        <v>38</v>
      </c>
      <c r="B2313" t="s">
        <v>39</v>
      </c>
      <c r="C2313" t="s">
        <v>40</v>
      </c>
      <c r="D2313" t="s">
        <v>41</v>
      </c>
      <c r="E2313" t="s">
        <v>2066</v>
      </c>
      <c r="F2313" t="s">
        <v>2067</v>
      </c>
      <c r="G2313" t="s">
        <v>44</v>
      </c>
      <c r="H2313" s="266">
        <v>43739</v>
      </c>
      <c r="I2313" s="266">
        <v>44651</v>
      </c>
      <c r="J2313" s="266">
        <v>44784</v>
      </c>
      <c r="K2313" t="s">
        <v>45</v>
      </c>
      <c r="L2313" t="s">
        <v>46</v>
      </c>
      <c r="M2313" t="s">
        <v>1042</v>
      </c>
      <c r="N2313" t="s">
        <v>48</v>
      </c>
      <c r="O2313">
        <v>5</v>
      </c>
      <c r="P2313" t="s">
        <v>129</v>
      </c>
      <c r="Q2313" t="s">
        <v>49</v>
      </c>
      <c r="R2313" t="s">
        <v>18</v>
      </c>
      <c r="S2313" t="s">
        <v>53</v>
      </c>
      <c r="T2313" t="s">
        <v>60</v>
      </c>
      <c r="U2313" t="s">
        <v>60</v>
      </c>
      <c r="V2313" t="s">
        <v>60</v>
      </c>
      <c r="W2313" s="92">
        <v>69.4</v>
      </c>
      <c r="X2313" s="92">
        <v>68.1</v>
      </c>
      <c r="Y2313" s="93">
        <v>4927400</v>
      </c>
      <c r="Z2313" s="93">
        <v>71000</v>
      </c>
      <c r="AA2313" t="s">
        <v>61</v>
      </c>
      <c r="AB2313" s="266">
        <v>44201</v>
      </c>
      <c r="AC2313" s="266">
        <v>44225</v>
      </c>
      <c r="AD2313" t="s">
        <v>54</v>
      </c>
      <c r="AF2313" t="s">
        <v>55</v>
      </c>
      <c r="AG2313" t="s">
        <v>2115</v>
      </c>
      <c r="AJ2313" s="266"/>
      <c r="AK2313" s="266">
        <v>44835</v>
      </c>
      <c r="AL2313" s="266">
        <v>44938</v>
      </c>
    </row>
    <row r="2314" spans="1:38">
      <c r="A2314" t="s">
        <v>38</v>
      </c>
      <c r="B2314" t="s">
        <v>39</v>
      </c>
      <c r="C2314" t="s">
        <v>40</v>
      </c>
      <c r="D2314" t="s">
        <v>41</v>
      </c>
      <c r="E2314" t="s">
        <v>2066</v>
      </c>
      <c r="F2314" t="s">
        <v>2067</v>
      </c>
      <c r="G2314" t="s">
        <v>44</v>
      </c>
      <c r="H2314" s="266">
        <v>43739</v>
      </c>
      <c r="I2314" s="266">
        <v>44651</v>
      </c>
      <c r="J2314" s="266">
        <v>44784</v>
      </c>
      <c r="K2314" t="s">
        <v>45</v>
      </c>
      <c r="L2314" t="s">
        <v>46</v>
      </c>
      <c r="M2314" t="s">
        <v>1042</v>
      </c>
      <c r="N2314" t="s">
        <v>48</v>
      </c>
      <c r="O2314">
        <v>5</v>
      </c>
      <c r="P2314" t="s">
        <v>130</v>
      </c>
      <c r="Q2314" t="s">
        <v>49</v>
      </c>
      <c r="R2314" t="s">
        <v>18</v>
      </c>
      <c r="S2314" t="s">
        <v>53</v>
      </c>
      <c r="U2314" t="s">
        <v>51</v>
      </c>
      <c r="V2314" t="s">
        <v>51</v>
      </c>
      <c r="W2314" s="92"/>
      <c r="X2314" s="92">
        <v>50.8</v>
      </c>
      <c r="Y2314" s="93"/>
      <c r="Z2314" s="93"/>
      <c r="AB2314" s="266">
        <v>44002</v>
      </c>
      <c r="AC2314" s="266">
        <v>44034</v>
      </c>
      <c r="AD2314" t="s">
        <v>54</v>
      </c>
      <c r="AF2314" t="s">
        <v>55</v>
      </c>
      <c r="AG2314" t="s">
        <v>2116</v>
      </c>
      <c r="AH2314" t="s">
        <v>57</v>
      </c>
      <c r="AI2314" t="s">
        <v>699</v>
      </c>
      <c r="AJ2314" s="266">
        <v>44034</v>
      </c>
      <c r="AK2314" s="266">
        <v>44835</v>
      </c>
      <c r="AL2314" s="266">
        <v>44938</v>
      </c>
    </row>
    <row r="2315" spans="1:38">
      <c r="A2315" t="s">
        <v>38</v>
      </c>
      <c r="B2315" t="s">
        <v>39</v>
      </c>
      <c r="C2315" t="s">
        <v>40</v>
      </c>
      <c r="D2315" t="s">
        <v>41</v>
      </c>
      <c r="E2315" t="s">
        <v>2066</v>
      </c>
      <c r="F2315" t="s">
        <v>2067</v>
      </c>
      <c r="G2315" t="s">
        <v>44</v>
      </c>
      <c r="H2315" s="266">
        <v>43739</v>
      </c>
      <c r="I2315" s="266">
        <v>44651</v>
      </c>
      <c r="J2315" s="266">
        <v>44784</v>
      </c>
      <c r="K2315" t="s">
        <v>45</v>
      </c>
      <c r="L2315" t="s">
        <v>46</v>
      </c>
      <c r="M2315" t="s">
        <v>1042</v>
      </c>
      <c r="N2315" t="s">
        <v>48</v>
      </c>
      <c r="O2315">
        <v>6</v>
      </c>
      <c r="P2315" t="s">
        <v>131</v>
      </c>
      <c r="Q2315" t="s">
        <v>49</v>
      </c>
      <c r="R2315" t="s">
        <v>18</v>
      </c>
      <c r="S2315" t="s">
        <v>53</v>
      </c>
      <c r="U2315" t="s">
        <v>51</v>
      </c>
      <c r="V2315" t="s">
        <v>51</v>
      </c>
      <c r="W2315" s="92"/>
      <c r="X2315" s="92">
        <v>51</v>
      </c>
      <c r="Y2315" s="93">
        <v>3825000</v>
      </c>
      <c r="Z2315" s="93">
        <v>75000</v>
      </c>
      <c r="AA2315" t="s">
        <v>1052</v>
      </c>
      <c r="AB2315" s="266">
        <v>44107</v>
      </c>
      <c r="AC2315" s="266">
        <v>44125</v>
      </c>
      <c r="AD2315" t="s">
        <v>54</v>
      </c>
      <c r="AF2315" t="s">
        <v>55</v>
      </c>
      <c r="AG2315" t="s">
        <v>2117</v>
      </c>
      <c r="AH2315" t="s">
        <v>57</v>
      </c>
      <c r="AI2315" t="s">
        <v>78</v>
      </c>
      <c r="AJ2315" s="266">
        <v>44125</v>
      </c>
      <c r="AK2315" s="266">
        <v>44835</v>
      </c>
      <c r="AL2315" s="266">
        <v>44938</v>
      </c>
    </row>
    <row r="2316" spans="1:38">
      <c r="A2316" t="s">
        <v>38</v>
      </c>
      <c r="B2316" t="s">
        <v>39</v>
      </c>
      <c r="C2316" t="s">
        <v>40</v>
      </c>
      <c r="D2316" t="s">
        <v>41</v>
      </c>
      <c r="E2316" t="s">
        <v>2066</v>
      </c>
      <c r="F2316" t="s">
        <v>2067</v>
      </c>
      <c r="G2316" t="s">
        <v>44</v>
      </c>
      <c r="H2316" s="266">
        <v>43739</v>
      </c>
      <c r="I2316" s="266">
        <v>44651</v>
      </c>
      <c r="J2316" s="266">
        <v>44784</v>
      </c>
      <c r="K2316" t="s">
        <v>45</v>
      </c>
      <c r="L2316" t="s">
        <v>46</v>
      </c>
      <c r="M2316" t="s">
        <v>1042</v>
      </c>
      <c r="N2316" t="s">
        <v>48</v>
      </c>
      <c r="O2316">
        <v>6</v>
      </c>
      <c r="P2316" t="s">
        <v>132</v>
      </c>
      <c r="Q2316" t="s">
        <v>49</v>
      </c>
      <c r="R2316" t="s">
        <v>18</v>
      </c>
      <c r="S2316" t="s">
        <v>53</v>
      </c>
      <c r="T2316" t="s">
        <v>70</v>
      </c>
      <c r="U2316" t="s">
        <v>48</v>
      </c>
      <c r="V2316" t="s">
        <v>70</v>
      </c>
      <c r="W2316" s="92">
        <v>25.9</v>
      </c>
      <c r="X2316" s="92">
        <v>25.2</v>
      </c>
      <c r="Y2316" s="93">
        <v>2486400</v>
      </c>
      <c r="Z2316" s="93">
        <v>96000</v>
      </c>
      <c r="AA2316" t="s">
        <v>61</v>
      </c>
      <c r="AB2316" s="266">
        <v>44167</v>
      </c>
      <c r="AC2316" s="266">
        <v>44189</v>
      </c>
      <c r="AD2316" t="s">
        <v>54</v>
      </c>
      <c r="AF2316" t="s">
        <v>55</v>
      </c>
      <c r="AG2316" t="s">
        <v>2118</v>
      </c>
      <c r="AJ2316" s="266"/>
      <c r="AK2316" s="266">
        <v>44835</v>
      </c>
      <c r="AL2316" s="266">
        <v>44938</v>
      </c>
    </row>
    <row r="2317" spans="1:38">
      <c r="A2317" t="s">
        <v>38</v>
      </c>
      <c r="B2317" t="s">
        <v>39</v>
      </c>
      <c r="C2317" t="s">
        <v>40</v>
      </c>
      <c r="D2317" t="s">
        <v>41</v>
      </c>
      <c r="E2317" t="s">
        <v>2066</v>
      </c>
      <c r="F2317" t="s">
        <v>2067</v>
      </c>
      <c r="G2317" t="s">
        <v>44</v>
      </c>
      <c r="H2317" s="266">
        <v>43739</v>
      </c>
      <c r="I2317" s="266">
        <v>44651</v>
      </c>
      <c r="J2317" s="266">
        <v>44784</v>
      </c>
      <c r="K2317" t="s">
        <v>45</v>
      </c>
      <c r="L2317" t="s">
        <v>46</v>
      </c>
      <c r="M2317" t="s">
        <v>1042</v>
      </c>
      <c r="N2317" t="s">
        <v>48</v>
      </c>
      <c r="O2317">
        <v>6</v>
      </c>
      <c r="P2317" t="s">
        <v>133</v>
      </c>
      <c r="Q2317" t="s">
        <v>49</v>
      </c>
      <c r="R2317" t="s">
        <v>18</v>
      </c>
      <c r="S2317" t="s">
        <v>53</v>
      </c>
      <c r="U2317" t="s">
        <v>51</v>
      </c>
      <c r="V2317" t="s">
        <v>51</v>
      </c>
      <c r="W2317" s="92"/>
      <c r="X2317" s="92">
        <v>63.1</v>
      </c>
      <c r="Y2317" s="93"/>
      <c r="Z2317" s="93"/>
      <c r="AB2317" s="266">
        <v>43858</v>
      </c>
      <c r="AC2317" s="266">
        <v>43867</v>
      </c>
      <c r="AD2317" t="s">
        <v>54</v>
      </c>
      <c r="AF2317" t="s">
        <v>55</v>
      </c>
      <c r="AG2317" t="s">
        <v>2119</v>
      </c>
      <c r="AH2317" t="s">
        <v>57</v>
      </c>
      <c r="AI2317" t="s">
        <v>105</v>
      </c>
      <c r="AJ2317" s="266">
        <v>43867</v>
      </c>
      <c r="AK2317" s="266">
        <v>44835</v>
      </c>
      <c r="AL2317" s="266">
        <v>44938</v>
      </c>
    </row>
    <row r="2318" spans="1:38">
      <c r="A2318" t="s">
        <v>38</v>
      </c>
      <c r="B2318" t="s">
        <v>39</v>
      </c>
      <c r="C2318" t="s">
        <v>40</v>
      </c>
      <c r="D2318" t="s">
        <v>41</v>
      </c>
      <c r="E2318" t="s">
        <v>2066</v>
      </c>
      <c r="F2318" t="s">
        <v>2067</v>
      </c>
      <c r="G2318" t="s">
        <v>44</v>
      </c>
      <c r="H2318" s="266">
        <v>43739</v>
      </c>
      <c r="I2318" s="266">
        <v>44651</v>
      </c>
      <c r="J2318" s="266">
        <v>44784</v>
      </c>
      <c r="K2318" t="s">
        <v>45</v>
      </c>
      <c r="L2318" t="s">
        <v>46</v>
      </c>
      <c r="M2318" t="s">
        <v>1042</v>
      </c>
      <c r="N2318" t="s">
        <v>48</v>
      </c>
      <c r="O2318">
        <v>6</v>
      </c>
      <c r="P2318" t="s">
        <v>135</v>
      </c>
      <c r="Q2318" t="s">
        <v>49</v>
      </c>
      <c r="R2318" t="s">
        <v>18</v>
      </c>
      <c r="S2318" t="s">
        <v>53</v>
      </c>
      <c r="U2318" t="s">
        <v>48</v>
      </c>
      <c r="V2318" t="s">
        <v>48</v>
      </c>
      <c r="W2318" s="92"/>
      <c r="X2318" s="92">
        <v>35.6</v>
      </c>
      <c r="Y2318" s="93"/>
      <c r="Z2318" s="93"/>
      <c r="AB2318" s="266">
        <v>43899</v>
      </c>
      <c r="AC2318" s="266">
        <v>43910</v>
      </c>
      <c r="AD2318" t="s">
        <v>54</v>
      </c>
      <c r="AF2318" t="s">
        <v>55</v>
      </c>
      <c r="AG2318" t="s">
        <v>2120</v>
      </c>
      <c r="AJ2318" s="266"/>
      <c r="AK2318" s="266">
        <v>44835</v>
      </c>
      <c r="AL2318" s="266">
        <v>44938</v>
      </c>
    </row>
    <row r="2319" spans="1:38">
      <c r="A2319" t="s">
        <v>38</v>
      </c>
      <c r="B2319" t="s">
        <v>39</v>
      </c>
      <c r="C2319" t="s">
        <v>40</v>
      </c>
      <c r="D2319" t="s">
        <v>41</v>
      </c>
      <c r="E2319" t="s">
        <v>2066</v>
      </c>
      <c r="F2319" t="s">
        <v>2067</v>
      </c>
      <c r="G2319" t="s">
        <v>44</v>
      </c>
      <c r="H2319" s="266">
        <v>43739</v>
      </c>
      <c r="I2319" s="266">
        <v>44651</v>
      </c>
      <c r="J2319" s="266">
        <v>44784</v>
      </c>
      <c r="K2319" t="s">
        <v>45</v>
      </c>
      <c r="L2319" t="s">
        <v>46</v>
      </c>
      <c r="M2319" t="s">
        <v>1042</v>
      </c>
      <c r="N2319" t="s">
        <v>48</v>
      </c>
      <c r="O2319">
        <v>6</v>
      </c>
      <c r="P2319" t="s">
        <v>136</v>
      </c>
      <c r="Q2319" t="s">
        <v>49</v>
      </c>
      <c r="R2319" t="s">
        <v>18</v>
      </c>
      <c r="S2319" t="s">
        <v>53</v>
      </c>
      <c r="U2319" t="s">
        <v>48</v>
      </c>
      <c r="V2319" t="s">
        <v>48</v>
      </c>
      <c r="W2319" s="92"/>
      <c r="X2319" s="92">
        <v>37.3</v>
      </c>
      <c r="Y2319" s="93"/>
      <c r="Z2319" s="93"/>
      <c r="AB2319" s="266">
        <v>43864</v>
      </c>
      <c r="AC2319" s="266">
        <v>43873</v>
      </c>
      <c r="AD2319" t="s">
        <v>54</v>
      </c>
      <c r="AF2319" t="s">
        <v>55</v>
      </c>
      <c r="AG2319" t="s">
        <v>2121</v>
      </c>
      <c r="AH2319" t="s">
        <v>57</v>
      </c>
      <c r="AI2319" t="s">
        <v>105</v>
      </c>
      <c r="AJ2319" s="266">
        <v>43873</v>
      </c>
      <c r="AK2319" s="266">
        <v>44835</v>
      </c>
      <c r="AL2319" s="266">
        <v>44938</v>
      </c>
    </row>
    <row r="2320" spans="1:38">
      <c r="A2320" t="s">
        <v>38</v>
      </c>
      <c r="B2320" t="s">
        <v>39</v>
      </c>
      <c r="C2320" t="s">
        <v>40</v>
      </c>
      <c r="D2320" t="s">
        <v>41</v>
      </c>
      <c r="E2320" t="s">
        <v>2066</v>
      </c>
      <c r="F2320" t="s">
        <v>2067</v>
      </c>
      <c r="G2320" t="s">
        <v>44</v>
      </c>
      <c r="H2320" s="266">
        <v>43739</v>
      </c>
      <c r="I2320" s="266">
        <v>44651</v>
      </c>
      <c r="J2320" s="266">
        <v>44784</v>
      </c>
      <c r="K2320" t="s">
        <v>45</v>
      </c>
      <c r="L2320" t="s">
        <v>46</v>
      </c>
      <c r="M2320" t="s">
        <v>1042</v>
      </c>
      <c r="N2320" t="s">
        <v>48</v>
      </c>
      <c r="O2320">
        <v>6</v>
      </c>
      <c r="P2320" t="s">
        <v>137</v>
      </c>
      <c r="Q2320" t="s">
        <v>49</v>
      </c>
      <c r="R2320" t="s">
        <v>18</v>
      </c>
      <c r="S2320" t="s">
        <v>53</v>
      </c>
      <c r="U2320" t="s">
        <v>48</v>
      </c>
      <c r="V2320" t="s">
        <v>48</v>
      </c>
      <c r="W2320" s="92"/>
      <c r="X2320" s="92">
        <v>37.5</v>
      </c>
      <c r="Y2320" s="93"/>
      <c r="Z2320" s="93"/>
      <c r="AB2320" s="266">
        <v>44011</v>
      </c>
      <c r="AC2320" s="266">
        <v>44070</v>
      </c>
      <c r="AD2320" t="s">
        <v>54</v>
      </c>
      <c r="AF2320" t="s">
        <v>55</v>
      </c>
      <c r="AG2320" t="s">
        <v>2122</v>
      </c>
      <c r="AH2320" t="s">
        <v>57</v>
      </c>
      <c r="AI2320" t="s">
        <v>73</v>
      </c>
      <c r="AJ2320" s="266">
        <v>44071</v>
      </c>
      <c r="AK2320" s="266">
        <v>44835</v>
      </c>
      <c r="AL2320" s="266">
        <v>44938</v>
      </c>
    </row>
    <row r="2321" spans="1:38">
      <c r="A2321" t="s">
        <v>38</v>
      </c>
      <c r="B2321" t="s">
        <v>39</v>
      </c>
      <c r="C2321" t="s">
        <v>40</v>
      </c>
      <c r="D2321" t="s">
        <v>41</v>
      </c>
      <c r="E2321" t="s">
        <v>2066</v>
      </c>
      <c r="F2321" t="s">
        <v>2067</v>
      </c>
      <c r="G2321" t="s">
        <v>44</v>
      </c>
      <c r="H2321" s="266">
        <v>43739</v>
      </c>
      <c r="I2321" s="266">
        <v>44651</v>
      </c>
      <c r="J2321" s="266">
        <v>44784</v>
      </c>
      <c r="K2321" t="s">
        <v>45</v>
      </c>
      <c r="L2321" t="s">
        <v>46</v>
      </c>
      <c r="M2321" t="s">
        <v>1042</v>
      </c>
      <c r="N2321" t="s">
        <v>48</v>
      </c>
      <c r="O2321">
        <v>6</v>
      </c>
      <c r="P2321" t="s">
        <v>138</v>
      </c>
      <c r="Q2321" t="s">
        <v>49</v>
      </c>
      <c r="R2321" t="s">
        <v>18</v>
      </c>
      <c r="S2321" t="s">
        <v>53</v>
      </c>
      <c r="U2321" t="s">
        <v>48</v>
      </c>
      <c r="V2321" t="s">
        <v>48</v>
      </c>
      <c r="W2321" s="92"/>
      <c r="X2321" s="92">
        <v>39.6</v>
      </c>
      <c r="Y2321" s="93"/>
      <c r="Z2321" s="93"/>
      <c r="AB2321" s="266">
        <v>43978</v>
      </c>
      <c r="AC2321" s="266">
        <v>43992</v>
      </c>
      <c r="AD2321" t="s">
        <v>54</v>
      </c>
      <c r="AF2321" t="s">
        <v>55</v>
      </c>
      <c r="AG2321" t="s">
        <v>2123</v>
      </c>
      <c r="AH2321" t="s">
        <v>57</v>
      </c>
      <c r="AI2321" t="s">
        <v>88</v>
      </c>
      <c r="AJ2321" s="266">
        <v>43992</v>
      </c>
      <c r="AK2321" s="266">
        <v>44835</v>
      </c>
      <c r="AL2321" s="266">
        <v>44938</v>
      </c>
    </row>
    <row r="2322" spans="1:38">
      <c r="A2322" t="s">
        <v>38</v>
      </c>
      <c r="B2322" t="s">
        <v>39</v>
      </c>
      <c r="C2322" t="s">
        <v>40</v>
      </c>
      <c r="D2322" t="s">
        <v>41</v>
      </c>
      <c r="E2322" t="s">
        <v>2066</v>
      </c>
      <c r="F2322" t="s">
        <v>2067</v>
      </c>
      <c r="G2322" t="s">
        <v>44</v>
      </c>
      <c r="H2322" s="266">
        <v>43739</v>
      </c>
      <c r="I2322" s="266">
        <v>44651</v>
      </c>
      <c r="J2322" s="266">
        <v>44784</v>
      </c>
      <c r="K2322" t="s">
        <v>45</v>
      </c>
      <c r="L2322" t="s">
        <v>46</v>
      </c>
      <c r="M2322" t="s">
        <v>1042</v>
      </c>
      <c r="N2322" t="s">
        <v>48</v>
      </c>
      <c r="O2322">
        <v>6</v>
      </c>
      <c r="P2322" t="s">
        <v>139</v>
      </c>
      <c r="Q2322" t="s">
        <v>49</v>
      </c>
      <c r="R2322" t="s">
        <v>18</v>
      </c>
      <c r="S2322" t="s">
        <v>53</v>
      </c>
      <c r="U2322" t="s">
        <v>51</v>
      </c>
      <c r="V2322" t="s">
        <v>51</v>
      </c>
      <c r="W2322" s="92"/>
      <c r="X2322" s="92">
        <v>52.8</v>
      </c>
      <c r="Y2322" s="93">
        <v>3891360</v>
      </c>
      <c r="Z2322" s="93">
        <v>73700</v>
      </c>
      <c r="AA2322" t="s">
        <v>1052</v>
      </c>
      <c r="AB2322" s="266">
        <v>44077</v>
      </c>
      <c r="AC2322" s="266">
        <v>44104</v>
      </c>
      <c r="AD2322" t="s">
        <v>54</v>
      </c>
      <c r="AF2322" t="s">
        <v>55</v>
      </c>
      <c r="AG2322" t="s">
        <v>2124</v>
      </c>
      <c r="AH2322" t="s">
        <v>57</v>
      </c>
      <c r="AI2322" t="s">
        <v>88</v>
      </c>
      <c r="AJ2322" s="266">
        <v>44104</v>
      </c>
      <c r="AK2322" s="266">
        <v>44835</v>
      </c>
      <c r="AL2322" s="266">
        <v>44938</v>
      </c>
    </row>
    <row r="2323" spans="1:38">
      <c r="A2323" t="s">
        <v>38</v>
      </c>
      <c r="B2323" t="s">
        <v>39</v>
      </c>
      <c r="C2323" t="s">
        <v>40</v>
      </c>
      <c r="D2323" t="s">
        <v>41</v>
      </c>
      <c r="E2323" t="s">
        <v>2066</v>
      </c>
      <c r="F2323" t="s">
        <v>2067</v>
      </c>
      <c r="G2323" t="s">
        <v>44</v>
      </c>
      <c r="H2323" s="266">
        <v>43739</v>
      </c>
      <c r="I2323" s="266">
        <v>44651</v>
      </c>
      <c r="J2323" s="266">
        <v>44784</v>
      </c>
      <c r="K2323" t="s">
        <v>45</v>
      </c>
      <c r="L2323" t="s">
        <v>46</v>
      </c>
      <c r="M2323" t="s">
        <v>1042</v>
      </c>
      <c r="N2323" t="s">
        <v>48</v>
      </c>
      <c r="O2323">
        <v>6</v>
      </c>
      <c r="P2323" t="s">
        <v>140</v>
      </c>
      <c r="Q2323" t="s">
        <v>49</v>
      </c>
      <c r="R2323" t="s">
        <v>18</v>
      </c>
      <c r="S2323" t="s">
        <v>53</v>
      </c>
      <c r="T2323" t="s">
        <v>51</v>
      </c>
      <c r="U2323" t="s">
        <v>51</v>
      </c>
      <c r="V2323" t="s">
        <v>51</v>
      </c>
      <c r="W2323" s="92">
        <v>57.8</v>
      </c>
      <c r="X2323" s="92">
        <v>56.8</v>
      </c>
      <c r="Y2323" s="93">
        <v>4259860</v>
      </c>
      <c r="Z2323" s="93">
        <v>73700</v>
      </c>
      <c r="AA2323" t="s">
        <v>61</v>
      </c>
      <c r="AB2323" s="266">
        <v>44134</v>
      </c>
      <c r="AC2323" s="266">
        <v>44144</v>
      </c>
      <c r="AD2323" t="s">
        <v>54</v>
      </c>
      <c r="AF2323" t="s">
        <v>55</v>
      </c>
      <c r="AG2323" t="s">
        <v>2125</v>
      </c>
      <c r="AJ2323" s="266"/>
      <c r="AK2323" s="266">
        <v>44835</v>
      </c>
      <c r="AL2323" s="266">
        <v>44938</v>
      </c>
    </row>
    <row r="2324" spans="1:38">
      <c r="A2324" t="s">
        <v>38</v>
      </c>
      <c r="B2324" t="s">
        <v>39</v>
      </c>
      <c r="C2324" t="s">
        <v>40</v>
      </c>
      <c r="D2324" t="s">
        <v>41</v>
      </c>
      <c r="E2324" t="s">
        <v>2066</v>
      </c>
      <c r="F2324" t="s">
        <v>2067</v>
      </c>
      <c r="G2324" t="s">
        <v>44</v>
      </c>
      <c r="H2324" s="266">
        <v>43739</v>
      </c>
      <c r="I2324" s="266">
        <v>44651</v>
      </c>
      <c r="J2324" s="266">
        <v>44784</v>
      </c>
      <c r="K2324" t="s">
        <v>45</v>
      </c>
      <c r="L2324" t="s">
        <v>46</v>
      </c>
      <c r="M2324" t="s">
        <v>1042</v>
      </c>
      <c r="N2324" t="s">
        <v>48</v>
      </c>
      <c r="O2324">
        <v>6</v>
      </c>
      <c r="P2324" t="s">
        <v>141</v>
      </c>
      <c r="Q2324" t="s">
        <v>49</v>
      </c>
      <c r="R2324" t="s">
        <v>18</v>
      </c>
      <c r="S2324" t="s">
        <v>53</v>
      </c>
      <c r="U2324" t="s">
        <v>60</v>
      </c>
      <c r="V2324" t="s">
        <v>60</v>
      </c>
      <c r="W2324" s="92"/>
      <c r="X2324" s="92">
        <v>68.1</v>
      </c>
      <c r="Y2324" s="93">
        <v>4658040</v>
      </c>
      <c r="Z2324" s="93">
        <v>68400</v>
      </c>
      <c r="AA2324" t="s">
        <v>1052</v>
      </c>
      <c r="AB2324" s="266">
        <v>44116</v>
      </c>
      <c r="AC2324" s="266">
        <v>44131</v>
      </c>
      <c r="AD2324" t="s">
        <v>54</v>
      </c>
      <c r="AF2324" t="s">
        <v>55</v>
      </c>
      <c r="AG2324" t="s">
        <v>2126</v>
      </c>
      <c r="AH2324" t="s">
        <v>57</v>
      </c>
      <c r="AI2324" t="s">
        <v>88</v>
      </c>
      <c r="AJ2324" s="266">
        <v>44131</v>
      </c>
      <c r="AK2324" s="266">
        <v>44835</v>
      </c>
      <c r="AL2324" s="266">
        <v>44938</v>
      </c>
    </row>
    <row r="2325" spans="1:38">
      <c r="A2325" t="s">
        <v>38</v>
      </c>
      <c r="B2325" t="s">
        <v>39</v>
      </c>
      <c r="C2325" t="s">
        <v>40</v>
      </c>
      <c r="D2325" t="s">
        <v>41</v>
      </c>
      <c r="E2325" t="s">
        <v>2066</v>
      </c>
      <c r="F2325" t="s">
        <v>2067</v>
      </c>
      <c r="G2325" t="s">
        <v>44</v>
      </c>
      <c r="H2325" s="266">
        <v>43739</v>
      </c>
      <c r="I2325" s="266">
        <v>44651</v>
      </c>
      <c r="J2325" s="266">
        <v>44784</v>
      </c>
      <c r="K2325" t="s">
        <v>45</v>
      </c>
      <c r="L2325" t="s">
        <v>46</v>
      </c>
      <c r="M2325" t="s">
        <v>1042</v>
      </c>
      <c r="N2325" t="s">
        <v>48</v>
      </c>
      <c r="O2325">
        <v>6</v>
      </c>
      <c r="P2325" t="s">
        <v>142</v>
      </c>
      <c r="Q2325" t="s">
        <v>49</v>
      </c>
      <c r="R2325" t="s">
        <v>18</v>
      </c>
      <c r="S2325" t="s">
        <v>53</v>
      </c>
      <c r="T2325" t="s">
        <v>51</v>
      </c>
      <c r="U2325" t="s">
        <v>51</v>
      </c>
      <c r="V2325" t="s">
        <v>51</v>
      </c>
      <c r="W2325" s="92">
        <v>51.8</v>
      </c>
      <c r="X2325" s="92">
        <v>50.8</v>
      </c>
      <c r="Y2325" s="93">
        <v>4138820</v>
      </c>
      <c r="Z2325" s="93">
        <v>79900</v>
      </c>
      <c r="AA2325" t="s">
        <v>61</v>
      </c>
      <c r="AB2325" s="266">
        <v>44176</v>
      </c>
      <c r="AC2325" s="266">
        <v>44190</v>
      </c>
      <c r="AD2325" t="s">
        <v>54</v>
      </c>
      <c r="AF2325" t="s">
        <v>55</v>
      </c>
      <c r="AG2325" t="s">
        <v>2127</v>
      </c>
      <c r="AH2325" t="s">
        <v>57</v>
      </c>
      <c r="AI2325" t="s">
        <v>78</v>
      </c>
      <c r="AJ2325" s="266">
        <v>44190</v>
      </c>
      <c r="AK2325" s="266">
        <v>44835</v>
      </c>
      <c r="AL2325" s="266">
        <v>44938</v>
      </c>
    </row>
    <row r="2326" spans="1:38">
      <c r="A2326" t="s">
        <v>38</v>
      </c>
      <c r="B2326" t="s">
        <v>39</v>
      </c>
      <c r="C2326" t="s">
        <v>40</v>
      </c>
      <c r="D2326" t="s">
        <v>41</v>
      </c>
      <c r="E2326" t="s">
        <v>2066</v>
      </c>
      <c r="F2326" t="s">
        <v>2067</v>
      </c>
      <c r="G2326" t="s">
        <v>44</v>
      </c>
      <c r="H2326" s="266">
        <v>43739</v>
      </c>
      <c r="I2326" s="266">
        <v>44651</v>
      </c>
      <c r="J2326" s="266">
        <v>44784</v>
      </c>
      <c r="K2326" t="s">
        <v>45</v>
      </c>
      <c r="L2326" t="s">
        <v>46</v>
      </c>
      <c r="M2326" t="s">
        <v>1042</v>
      </c>
      <c r="N2326" t="s">
        <v>48</v>
      </c>
      <c r="O2326">
        <v>7</v>
      </c>
      <c r="P2326" t="s">
        <v>145</v>
      </c>
      <c r="Q2326" t="s">
        <v>49</v>
      </c>
      <c r="R2326" t="s">
        <v>18</v>
      </c>
      <c r="S2326" t="s">
        <v>53</v>
      </c>
      <c r="U2326" t="s">
        <v>51</v>
      </c>
      <c r="V2326" t="s">
        <v>51</v>
      </c>
      <c r="W2326" s="92"/>
      <c r="X2326" s="92">
        <v>51</v>
      </c>
      <c r="Y2326" s="93"/>
      <c r="Z2326" s="93"/>
      <c r="AB2326" s="266">
        <v>43770</v>
      </c>
      <c r="AC2326" s="266">
        <v>43777</v>
      </c>
      <c r="AD2326" t="s">
        <v>54</v>
      </c>
      <c r="AF2326" t="s">
        <v>55</v>
      </c>
      <c r="AG2326" t="s">
        <v>2128</v>
      </c>
      <c r="AJ2326" s="266"/>
      <c r="AK2326" s="266">
        <v>44835</v>
      </c>
      <c r="AL2326" s="266">
        <v>44938</v>
      </c>
    </row>
    <row r="2327" spans="1:38">
      <c r="A2327" t="s">
        <v>38</v>
      </c>
      <c r="B2327" t="s">
        <v>39</v>
      </c>
      <c r="C2327" t="s">
        <v>40</v>
      </c>
      <c r="D2327" t="s">
        <v>41</v>
      </c>
      <c r="E2327" t="s">
        <v>2066</v>
      </c>
      <c r="F2327" t="s">
        <v>2067</v>
      </c>
      <c r="G2327" t="s">
        <v>44</v>
      </c>
      <c r="H2327" s="266">
        <v>43739</v>
      </c>
      <c r="I2327" s="266">
        <v>44651</v>
      </c>
      <c r="J2327" s="266">
        <v>44784</v>
      </c>
      <c r="K2327" t="s">
        <v>45</v>
      </c>
      <c r="L2327" t="s">
        <v>46</v>
      </c>
      <c r="M2327" t="s">
        <v>1042</v>
      </c>
      <c r="N2327" t="s">
        <v>48</v>
      </c>
      <c r="O2327">
        <v>7</v>
      </c>
      <c r="P2327" t="s">
        <v>147</v>
      </c>
      <c r="Q2327" t="s">
        <v>49</v>
      </c>
      <c r="R2327" t="s">
        <v>18</v>
      </c>
      <c r="S2327" t="s">
        <v>53</v>
      </c>
      <c r="U2327" t="s">
        <v>48</v>
      </c>
      <c r="V2327" t="s">
        <v>70</v>
      </c>
      <c r="W2327" s="92"/>
      <c r="X2327" s="92">
        <v>25.2</v>
      </c>
      <c r="Y2327" s="93"/>
      <c r="Z2327" s="93"/>
      <c r="AB2327" s="266">
        <v>43865</v>
      </c>
      <c r="AC2327" s="266">
        <v>43879</v>
      </c>
      <c r="AD2327" t="s">
        <v>54</v>
      </c>
      <c r="AF2327" t="s">
        <v>55</v>
      </c>
      <c r="AG2327" t="s">
        <v>2129</v>
      </c>
      <c r="AJ2327" s="266"/>
      <c r="AK2327" s="266">
        <v>44835</v>
      </c>
      <c r="AL2327" s="266">
        <v>44938</v>
      </c>
    </row>
    <row r="2328" spans="1:38">
      <c r="A2328" t="s">
        <v>38</v>
      </c>
      <c r="B2328" t="s">
        <v>39</v>
      </c>
      <c r="C2328" t="s">
        <v>40</v>
      </c>
      <c r="D2328" t="s">
        <v>41</v>
      </c>
      <c r="E2328" t="s">
        <v>2066</v>
      </c>
      <c r="F2328" t="s">
        <v>2067</v>
      </c>
      <c r="G2328" t="s">
        <v>44</v>
      </c>
      <c r="H2328" s="266">
        <v>43739</v>
      </c>
      <c r="I2328" s="266">
        <v>44651</v>
      </c>
      <c r="J2328" s="266">
        <v>44784</v>
      </c>
      <c r="K2328" t="s">
        <v>45</v>
      </c>
      <c r="L2328" t="s">
        <v>46</v>
      </c>
      <c r="M2328" t="s">
        <v>1042</v>
      </c>
      <c r="N2328" t="s">
        <v>48</v>
      </c>
      <c r="O2328">
        <v>7</v>
      </c>
      <c r="P2328" t="s">
        <v>149</v>
      </c>
      <c r="Q2328" t="s">
        <v>49</v>
      </c>
      <c r="R2328" t="s">
        <v>18</v>
      </c>
      <c r="S2328" t="s">
        <v>53</v>
      </c>
      <c r="U2328" t="s">
        <v>51</v>
      </c>
      <c r="V2328" t="s">
        <v>51</v>
      </c>
      <c r="W2328" s="92"/>
      <c r="X2328" s="92">
        <v>63.8</v>
      </c>
      <c r="Y2328" s="93">
        <v>4414960</v>
      </c>
      <c r="Z2328" s="93">
        <v>69200</v>
      </c>
      <c r="AA2328" t="s">
        <v>1052</v>
      </c>
      <c r="AB2328" s="266">
        <v>44106</v>
      </c>
      <c r="AC2328" s="266">
        <v>44127</v>
      </c>
      <c r="AD2328" t="s">
        <v>54</v>
      </c>
      <c r="AF2328" t="s">
        <v>55</v>
      </c>
      <c r="AG2328" t="s">
        <v>2130</v>
      </c>
      <c r="AH2328" t="s">
        <v>57</v>
      </c>
      <c r="AI2328" t="s">
        <v>699</v>
      </c>
      <c r="AJ2328" s="266">
        <v>44127</v>
      </c>
      <c r="AK2328" s="266">
        <v>44835</v>
      </c>
      <c r="AL2328" s="266">
        <v>44938</v>
      </c>
    </row>
    <row r="2329" spans="1:38">
      <c r="A2329" t="s">
        <v>38</v>
      </c>
      <c r="B2329" t="s">
        <v>39</v>
      </c>
      <c r="C2329" t="s">
        <v>40</v>
      </c>
      <c r="D2329" t="s">
        <v>41</v>
      </c>
      <c r="E2329" t="s">
        <v>2066</v>
      </c>
      <c r="F2329" t="s">
        <v>2067</v>
      </c>
      <c r="G2329" t="s">
        <v>44</v>
      </c>
      <c r="H2329" s="266">
        <v>43739</v>
      </c>
      <c r="I2329" s="266">
        <v>44651</v>
      </c>
      <c r="J2329" s="266">
        <v>44784</v>
      </c>
      <c r="K2329" t="s">
        <v>45</v>
      </c>
      <c r="L2329" t="s">
        <v>46</v>
      </c>
      <c r="M2329" t="s">
        <v>1042</v>
      </c>
      <c r="N2329" t="s">
        <v>48</v>
      </c>
      <c r="O2329">
        <v>7</v>
      </c>
      <c r="P2329" t="s">
        <v>150</v>
      </c>
      <c r="Q2329" t="s">
        <v>49</v>
      </c>
      <c r="R2329" t="s">
        <v>18</v>
      </c>
      <c r="S2329" t="s">
        <v>53</v>
      </c>
      <c r="U2329" t="s">
        <v>48</v>
      </c>
      <c r="V2329" t="s">
        <v>48</v>
      </c>
      <c r="W2329" s="92"/>
      <c r="X2329" s="92">
        <v>35.6</v>
      </c>
      <c r="Y2329" s="93"/>
      <c r="Z2329" s="93"/>
      <c r="AB2329" s="266">
        <v>43868</v>
      </c>
      <c r="AC2329" s="266">
        <v>43879</v>
      </c>
      <c r="AD2329" t="s">
        <v>54</v>
      </c>
      <c r="AF2329" t="s">
        <v>55</v>
      </c>
      <c r="AG2329" t="s">
        <v>2131</v>
      </c>
      <c r="AH2329" t="s">
        <v>57</v>
      </c>
      <c r="AI2329" t="s">
        <v>105</v>
      </c>
      <c r="AJ2329" s="266">
        <v>43879</v>
      </c>
      <c r="AK2329" s="266">
        <v>44835</v>
      </c>
      <c r="AL2329" s="266">
        <v>44938</v>
      </c>
    </row>
    <row r="2330" spans="1:38">
      <c r="A2330" t="s">
        <v>38</v>
      </c>
      <c r="B2330" t="s">
        <v>39</v>
      </c>
      <c r="C2330" t="s">
        <v>40</v>
      </c>
      <c r="D2330" t="s">
        <v>41</v>
      </c>
      <c r="E2330" t="s">
        <v>2066</v>
      </c>
      <c r="F2330" t="s">
        <v>2067</v>
      </c>
      <c r="G2330" t="s">
        <v>44</v>
      </c>
      <c r="H2330" s="266">
        <v>43739</v>
      </c>
      <c r="I2330" s="266">
        <v>44651</v>
      </c>
      <c r="J2330" s="266">
        <v>44784</v>
      </c>
      <c r="K2330" t="s">
        <v>45</v>
      </c>
      <c r="L2330" t="s">
        <v>46</v>
      </c>
      <c r="M2330" t="s">
        <v>1042</v>
      </c>
      <c r="N2330" t="s">
        <v>48</v>
      </c>
      <c r="O2330">
        <v>7</v>
      </c>
      <c r="P2330" t="s">
        <v>151</v>
      </c>
      <c r="Q2330" t="s">
        <v>49</v>
      </c>
      <c r="R2330" t="s">
        <v>18</v>
      </c>
      <c r="S2330" t="s">
        <v>53</v>
      </c>
      <c r="U2330" t="s">
        <v>48</v>
      </c>
      <c r="V2330" t="s">
        <v>48</v>
      </c>
      <c r="W2330" s="92"/>
      <c r="X2330" s="92">
        <v>37.3</v>
      </c>
      <c r="Y2330" s="93"/>
      <c r="Z2330" s="93"/>
      <c r="AB2330" s="266">
        <v>44012</v>
      </c>
      <c r="AC2330" s="266">
        <v>44041</v>
      </c>
      <c r="AD2330" t="s">
        <v>54</v>
      </c>
      <c r="AF2330" t="s">
        <v>55</v>
      </c>
      <c r="AG2330" t="s">
        <v>2132</v>
      </c>
      <c r="AJ2330" s="266"/>
      <c r="AK2330" s="266">
        <v>44835</v>
      </c>
      <c r="AL2330" s="266">
        <v>44938</v>
      </c>
    </row>
    <row r="2331" spans="1:38">
      <c r="A2331" t="s">
        <v>38</v>
      </c>
      <c r="B2331" t="s">
        <v>39</v>
      </c>
      <c r="C2331" t="s">
        <v>40</v>
      </c>
      <c r="D2331" t="s">
        <v>41</v>
      </c>
      <c r="E2331" t="s">
        <v>2066</v>
      </c>
      <c r="F2331" t="s">
        <v>2067</v>
      </c>
      <c r="G2331" t="s">
        <v>44</v>
      </c>
      <c r="H2331" s="266">
        <v>43739</v>
      </c>
      <c r="I2331" s="266">
        <v>44651</v>
      </c>
      <c r="J2331" s="266">
        <v>44784</v>
      </c>
      <c r="K2331" t="s">
        <v>45</v>
      </c>
      <c r="L2331" t="s">
        <v>46</v>
      </c>
      <c r="M2331" t="s">
        <v>1042</v>
      </c>
      <c r="N2331" t="s">
        <v>48</v>
      </c>
      <c r="O2331">
        <v>7</v>
      </c>
      <c r="P2331" t="s">
        <v>153</v>
      </c>
      <c r="Q2331" t="s">
        <v>49</v>
      </c>
      <c r="R2331" t="s">
        <v>18</v>
      </c>
      <c r="S2331" t="s">
        <v>53</v>
      </c>
      <c r="T2331" t="s">
        <v>48</v>
      </c>
      <c r="U2331" t="s">
        <v>48</v>
      </c>
      <c r="V2331" t="s">
        <v>48</v>
      </c>
      <c r="W2331" s="92">
        <v>41</v>
      </c>
      <c r="X2331" s="92">
        <v>40.3</v>
      </c>
      <c r="Y2331" s="93">
        <v>4013900</v>
      </c>
      <c r="Z2331" s="93">
        <v>97900</v>
      </c>
      <c r="AA2331" t="s">
        <v>61</v>
      </c>
      <c r="AB2331" s="266">
        <v>44359</v>
      </c>
      <c r="AC2331" s="266">
        <v>44384</v>
      </c>
      <c r="AD2331" t="s">
        <v>54</v>
      </c>
      <c r="AF2331" t="s">
        <v>55</v>
      </c>
      <c r="AG2331" t="s">
        <v>2133</v>
      </c>
      <c r="AJ2331" s="266"/>
      <c r="AK2331" s="266">
        <v>44835</v>
      </c>
      <c r="AL2331" s="266">
        <v>44938</v>
      </c>
    </row>
    <row r="2332" spans="1:38">
      <c r="A2332" t="s">
        <v>38</v>
      </c>
      <c r="B2332" t="s">
        <v>39</v>
      </c>
      <c r="C2332" t="s">
        <v>40</v>
      </c>
      <c r="D2332" t="s">
        <v>41</v>
      </c>
      <c r="E2332" t="s">
        <v>2066</v>
      </c>
      <c r="F2332" t="s">
        <v>2067</v>
      </c>
      <c r="G2332" t="s">
        <v>44</v>
      </c>
      <c r="H2332" s="266">
        <v>43739</v>
      </c>
      <c r="I2332" s="266">
        <v>44651</v>
      </c>
      <c r="J2332" s="266">
        <v>44784</v>
      </c>
      <c r="K2332" t="s">
        <v>45</v>
      </c>
      <c r="L2332" t="s">
        <v>46</v>
      </c>
      <c r="M2332" t="s">
        <v>1042</v>
      </c>
      <c r="N2332" t="s">
        <v>48</v>
      </c>
      <c r="O2332">
        <v>7</v>
      </c>
      <c r="P2332" t="s">
        <v>154</v>
      </c>
      <c r="Q2332" t="s">
        <v>49</v>
      </c>
      <c r="R2332" t="s">
        <v>18</v>
      </c>
      <c r="S2332" t="s">
        <v>53</v>
      </c>
      <c r="U2332" t="s">
        <v>48</v>
      </c>
      <c r="V2332" t="s">
        <v>48</v>
      </c>
      <c r="W2332" s="92"/>
      <c r="X2332" s="92">
        <v>39.6</v>
      </c>
      <c r="Y2332" s="93"/>
      <c r="Z2332" s="93"/>
      <c r="AB2332" s="266">
        <v>43851</v>
      </c>
      <c r="AC2332" s="266">
        <v>43860</v>
      </c>
      <c r="AD2332" t="s">
        <v>54</v>
      </c>
      <c r="AF2332" t="s">
        <v>55</v>
      </c>
      <c r="AG2332" t="s">
        <v>2134</v>
      </c>
      <c r="AH2332" t="s">
        <v>57</v>
      </c>
      <c r="AI2332" t="s">
        <v>78</v>
      </c>
      <c r="AJ2332" s="266">
        <v>43860</v>
      </c>
      <c r="AK2332" s="266">
        <v>44835</v>
      </c>
      <c r="AL2332" s="266">
        <v>44938</v>
      </c>
    </row>
    <row r="2333" spans="1:38">
      <c r="A2333" t="s">
        <v>38</v>
      </c>
      <c r="B2333" t="s">
        <v>39</v>
      </c>
      <c r="C2333" t="s">
        <v>40</v>
      </c>
      <c r="D2333" t="s">
        <v>41</v>
      </c>
      <c r="E2333" t="s">
        <v>2066</v>
      </c>
      <c r="F2333" t="s">
        <v>2067</v>
      </c>
      <c r="G2333" t="s">
        <v>44</v>
      </c>
      <c r="H2333" s="266">
        <v>43739</v>
      </c>
      <c r="I2333" s="266">
        <v>44651</v>
      </c>
      <c r="J2333" s="266">
        <v>44784</v>
      </c>
      <c r="K2333" t="s">
        <v>45</v>
      </c>
      <c r="L2333" t="s">
        <v>46</v>
      </c>
      <c r="M2333" t="s">
        <v>1042</v>
      </c>
      <c r="N2333" t="s">
        <v>48</v>
      </c>
      <c r="O2333">
        <v>7</v>
      </c>
      <c r="P2333" t="s">
        <v>155</v>
      </c>
      <c r="Q2333" t="s">
        <v>49</v>
      </c>
      <c r="R2333" t="s">
        <v>18</v>
      </c>
      <c r="S2333" t="s">
        <v>53</v>
      </c>
      <c r="T2333" t="s">
        <v>51</v>
      </c>
      <c r="U2333" t="s">
        <v>51</v>
      </c>
      <c r="V2333" t="s">
        <v>51</v>
      </c>
      <c r="W2333" s="92">
        <v>53.6</v>
      </c>
      <c r="X2333" s="92">
        <v>52.8</v>
      </c>
      <c r="Y2333" s="93">
        <v>4057520</v>
      </c>
      <c r="Z2333" s="93">
        <v>75700</v>
      </c>
      <c r="AA2333" t="s">
        <v>61</v>
      </c>
      <c r="AB2333" s="266">
        <v>44178</v>
      </c>
      <c r="AC2333" s="266">
        <v>44187</v>
      </c>
      <c r="AD2333" t="s">
        <v>54</v>
      </c>
      <c r="AF2333" t="s">
        <v>55</v>
      </c>
      <c r="AG2333" t="s">
        <v>2135</v>
      </c>
      <c r="AJ2333" s="266"/>
      <c r="AK2333" s="266">
        <v>44835</v>
      </c>
      <c r="AL2333" s="266">
        <v>44938</v>
      </c>
    </row>
    <row r="2334" spans="1:38">
      <c r="A2334" t="s">
        <v>38</v>
      </c>
      <c r="B2334" t="s">
        <v>39</v>
      </c>
      <c r="C2334" t="s">
        <v>40</v>
      </c>
      <c r="D2334" t="s">
        <v>41</v>
      </c>
      <c r="E2334" t="s">
        <v>2066</v>
      </c>
      <c r="F2334" t="s">
        <v>2067</v>
      </c>
      <c r="G2334" t="s">
        <v>44</v>
      </c>
      <c r="H2334" s="266">
        <v>43739</v>
      </c>
      <c r="I2334" s="266">
        <v>44651</v>
      </c>
      <c r="J2334" s="266">
        <v>44784</v>
      </c>
      <c r="K2334" t="s">
        <v>45</v>
      </c>
      <c r="L2334" t="s">
        <v>46</v>
      </c>
      <c r="M2334" t="s">
        <v>1042</v>
      </c>
      <c r="N2334" t="s">
        <v>48</v>
      </c>
      <c r="O2334">
        <v>7</v>
      </c>
      <c r="P2334" t="s">
        <v>156</v>
      </c>
      <c r="Q2334" t="s">
        <v>49</v>
      </c>
      <c r="R2334" t="s">
        <v>18</v>
      </c>
      <c r="S2334" t="s">
        <v>53</v>
      </c>
      <c r="U2334" t="s">
        <v>51</v>
      </c>
      <c r="V2334" t="s">
        <v>51</v>
      </c>
      <c r="W2334" s="92"/>
      <c r="X2334" s="92">
        <v>57.5</v>
      </c>
      <c r="Y2334" s="93"/>
      <c r="Z2334" s="93"/>
      <c r="AB2334" s="266">
        <v>44043</v>
      </c>
      <c r="AC2334" s="266">
        <v>44062</v>
      </c>
      <c r="AD2334" t="s">
        <v>54</v>
      </c>
      <c r="AF2334" t="s">
        <v>55</v>
      </c>
      <c r="AG2334" t="s">
        <v>2136</v>
      </c>
      <c r="AJ2334" s="266"/>
      <c r="AK2334" s="266">
        <v>44835</v>
      </c>
      <c r="AL2334" s="266">
        <v>44938</v>
      </c>
    </row>
    <row r="2335" spans="1:38">
      <c r="A2335" t="s">
        <v>38</v>
      </c>
      <c r="B2335" t="s">
        <v>39</v>
      </c>
      <c r="C2335" t="s">
        <v>40</v>
      </c>
      <c r="D2335" t="s">
        <v>41</v>
      </c>
      <c r="E2335" t="s">
        <v>2066</v>
      </c>
      <c r="F2335" t="s">
        <v>2067</v>
      </c>
      <c r="G2335" t="s">
        <v>44</v>
      </c>
      <c r="H2335" s="266">
        <v>43739</v>
      </c>
      <c r="I2335" s="266">
        <v>44651</v>
      </c>
      <c r="J2335" s="266">
        <v>44784</v>
      </c>
      <c r="K2335" t="s">
        <v>45</v>
      </c>
      <c r="L2335" t="s">
        <v>46</v>
      </c>
      <c r="M2335" t="s">
        <v>1042</v>
      </c>
      <c r="N2335" t="s">
        <v>48</v>
      </c>
      <c r="O2335">
        <v>7</v>
      </c>
      <c r="P2335" t="s">
        <v>157</v>
      </c>
      <c r="Q2335" t="s">
        <v>49</v>
      </c>
      <c r="R2335" t="s">
        <v>18</v>
      </c>
      <c r="S2335" t="s">
        <v>53</v>
      </c>
      <c r="T2335" t="s">
        <v>60</v>
      </c>
      <c r="U2335" t="s">
        <v>60</v>
      </c>
      <c r="V2335" t="s">
        <v>60</v>
      </c>
      <c r="W2335" s="92">
        <v>69.4</v>
      </c>
      <c r="X2335" s="92">
        <v>68.1</v>
      </c>
      <c r="Y2335" s="93">
        <v>5843480</v>
      </c>
      <c r="Z2335" s="93">
        <v>84200</v>
      </c>
      <c r="AA2335" t="s">
        <v>61</v>
      </c>
      <c r="AB2335" s="266">
        <v>44413</v>
      </c>
      <c r="AC2335" s="266">
        <v>44428</v>
      </c>
      <c r="AD2335" t="s">
        <v>54</v>
      </c>
      <c r="AF2335" t="s">
        <v>55</v>
      </c>
      <c r="AG2335" t="s">
        <v>2137</v>
      </c>
      <c r="AH2335" t="s">
        <v>57</v>
      </c>
      <c r="AI2335" t="s">
        <v>88</v>
      </c>
      <c r="AJ2335" s="266">
        <v>44428</v>
      </c>
      <c r="AK2335" s="266">
        <v>44835</v>
      </c>
      <c r="AL2335" s="266">
        <v>44938</v>
      </c>
    </row>
    <row r="2336" spans="1:38">
      <c r="A2336" t="s">
        <v>38</v>
      </c>
      <c r="B2336" t="s">
        <v>39</v>
      </c>
      <c r="C2336" t="s">
        <v>40</v>
      </c>
      <c r="D2336" t="s">
        <v>41</v>
      </c>
      <c r="E2336" t="s">
        <v>2066</v>
      </c>
      <c r="F2336" t="s">
        <v>2067</v>
      </c>
      <c r="G2336" t="s">
        <v>44</v>
      </c>
      <c r="H2336" s="266">
        <v>43739</v>
      </c>
      <c r="I2336" s="266">
        <v>44651</v>
      </c>
      <c r="J2336" s="266">
        <v>44784</v>
      </c>
      <c r="K2336" t="s">
        <v>45</v>
      </c>
      <c r="L2336" t="s">
        <v>46</v>
      </c>
      <c r="M2336" t="s">
        <v>1042</v>
      </c>
      <c r="N2336" t="s">
        <v>48</v>
      </c>
      <c r="O2336">
        <v>7</v>
      </c>
      <c r="P2336" t="s">
        <v>158</v>
      </c>
      <c r="Q2336" t="s">
        <v>49</v>
      </c>
      <c r="R2336" t="s">
        <v>18</v>
      </c>
      <c r="S2336" t="s">
        <v>53</v>
      </c>
      <c r="U2336" t="s">
        <v>51</v>
      </c>
      <c r="V2336" t="s">
        <v>51</v>
      </c>
      <c r="W2336" s="92"/>
      <c r="X2336" s="92">
        <v>53.5</v>
      </c>
      <c r="Y2336" s="93"/>
      <c r="Z2336" s="93"/>
      <c r="AB2336" s="266">
        <v>44055</v>
      </c>
      <c r="AC2336" s="266">
        <v>44078</v>
      </c>
      <c r="AD2336" t="s">
        <v>54</v>
      </c>
      <c r="AF2336" t="s">
        <v>55</v>
      </c>
      <c r="AG2336" t="s">
        <v>2138</v>
      </c>
      <c r="AJ2336" s="266"/>
      <c r="AK2336" s="266">
        <v>44835</v>
      </c>
      <c r="AL2336" s="266">
        <v>44938</v>
      </c>
    </row>
    <row r="2337" spans="1:38">
      <c r="A2337" t="s">
        <v>38</v>
      </c>
      <c r="B2337" t="s">
        <v>39</v>
      </c>
      <c r="C2337" t="s">
        <v>40</v>
      </c>
      <c r="D2337" t="s">
        <v>41</v>
      </c>
      <c r="E2337" t="s">
        <v>2066</v>
      </c>
      <c r="F2337" t="s">
        <v>2067</v>
      </c>
      <c r="G2337" t="s">
        <v>44</v>
      </c>
      <c r="H2337" s="266">
        <v>43739</v>
      </c>
      <c r="I2337" s="266">
        <v>44651</v>
      </c>
      <c r="J2337" s="266">
        <v>44784</v>
      </c>
      <c r="K2337" t="s">
        <v>45</v>
      </c>
      <c r="L2337" t="s">
        <v>46</v>
      </c>
      <c r="M2337" t="s">
        <v>1042</v>
      </c>
      <c r="N2337" t="s">
        <v>48</v>
      </c>
      <c r="O2337">
        <v>8</v>
      </c>
      <c r="P2337" t="s">
        <v>160</v>
      </c>
      <c r="Q2337" t="s">
        <v>49</v>
      </c>
      <c r="R2337" t="s">
        <v>18</v>
      </c>
      <c r="S2337" t="s">
        <v>53</v>
      </c>
      <c r="U2337" t="s">
        <v>51</v>
      </c>
      <c r="V2337" t="s">
        <v>51</v>
      </c>
      <c r="W2337" s="92"/>
      <c r="X2337" s="92">
        <v>51</v>
      </c>
      <c r="Y2337" s="93">
        <v>3967800</v>
      </c>
      <c r="Z2337" s="93">
        <v>77800</v>
      </c>
      <c r="AA2337" t="s">
        <v>1052</v>
      </c>
      <c r="AB2337" s="266">
        <v>44132</v>
      </c>
      <c r="AC2337" s="266">
        <v>44182</v>
      </c>
      <c r="AD2337" t="s">
        <v>54</v>
      </c>
      <c r="AF2337" t="s">
        <v>55</v>
      </c>
      <c r="AG2337" t="s">
        <v>2139</v>
      </c>
      <c r="AJ2337" s="266"/>
      <c r="AK2337" s="266">
        <v>44835</v>
      </c>
      <c r="AL2337" s="266">
        <v>44938</v>
      </c>
    </row>
    <row r="2338" spans="1:38">
      <c r="A2338" t="s">
        <v>38</v>
      </c>
      <c r="B2338" t="s">
        <v>39</v>
      </c>
      <c r="C2338" t="s">
        <v>40</v>
      </c>
      <c r="D2338" t="s">
        <v>41</v>
      </c>
      <c r="E2338" t="s">
        <v>2066</v>
      </c>
      <c r="F2338" t="s">
        <v>2067</v>
      </c>
      <c r="G2338" t="s">
        <v>44</v>
      </c>
      <c r="H2338" s="266">
        <v>43739</v>
      </c>
      <c r="I2338" s="266">
        <v>44651</v>
      </c>
      <c r="J2338" s="266">
        <v>44784</v>
      </c>
      <c r="K2338" t="s">
        <v>45</v>
      </c>
      <c r="L2338" t="s">
        <v>46</v>
      </c>
      <c r="M2338" t="s">
        <v>1042</v>
      </c>
      <c r="N2338" t="s">
        <v>48</v>
      </c>
      <c r="O2338">
        <v>8</v>
      </c>
      <c r="P2338" t="s">
        <v>162</v>
      </c>
      <c r="Q2338" t="s">
        <v>49</v>
      </c>
      <c r="R2338" t="s">
        <v>18</v>
      </c>
      <c r="S2338" t="s">
        <v>53</v>
      </c>
      <c r="U2338" t="s">
        <v>48</v>
      </c>
      <c r="V2338" t="s">
        <v>70</v>
      </c>
      <c r="W2338" s="92"/>
      <c r="X2338" s="92">
        <v>25.9</v>
      </c>
      <c r="Y2338" s="93"/>
      <c r="Z2338" s="93"/>
      <c r="AB2338" s="266">
        <v>43943</v>
      </c>
      <c r="AC2338" s="266">
        <v>43964</v>
      </c>
      <c r="AD2338" t="s">
        <v>54</v>
      </c>
      <c r="AF2338" t="s">
        <v>55</v>
      </c>
      <c r="AG2338" t="s">
        <v>2140</v>
      </c>
      <c r="AH2338" t="s">
        <v>57</v>
      </c>
      <c r="AI2338" t="s">
        <v>88</v>
      </c>
      <c r="AJ2338" s="266">
        <v>43964</v>
      </c>
      <c r="AK2338" s="266">
        <v>44835</v>
      </c>
      <c r="AL2338" s="266">
        <v>44938</v>
      </c>
    </row>
    <row r="2339" spans="1:38">
      <c r="A2339" t="s">
        <v>38</v>
      </c>
      <c r="B2339" t="s">
        <v>39</v>
      </c>
      <c r="C2339" t="s">
        <v>40</v>
      </c>
      <c r="D2339" t="s">
        <v>41</v>
      </c>
      <c r="E2339" t="s">
        <v>2066</v>
      </c>
      <c r="F2339" t="s">
        <v>2067</v>
      </c>
      <c r="G2339" t="s">
        <v>44</v>
      </c>
      <c r="H2339" s="266">
        <v>43739</v>
      </c>
      <c r="I2339" s="266">
        <v>44651</v>
      </c>
      <c r="J2339" s="266">
        <v>44784</v>
      </c>
      <c r="K2339" t="s">
        <v>45</v>
      </c>
      <c r="L2339" t="s">
        <v>46</v>
      </c>
      <c r="M2339" t="s">
        <v>1042</v>
      </c>
      <c r="N2339" t="s">
        <v>48</v>
      </c>
      <c r="O2339">
        <v>8</v>
      </c>
      <c r="P2339" t="s">
        <v>163</v>
      </c>
      <c r="Q2339" t="s">
        <v>49</v>
      </c>
      <c r="R2339" t="s">
        <v>18</v>
      </c>
      <c r="S2339" t="s">
        <v>53</v>
      </c>
      <c r="T2339" t="s">
        <v>51</v>
      </c>
      <c r="U2339" t="s">
        <v>51</v>
      </c>
      <c r="V2339" t="s">
        <v>51</v>
      </c>
      <c r="W2339" s="92">
        <v>64.4</v>
      </c>
      <c r="X2339" s="92">
        <v>63.1</v>
      </c>
      <c r="Y2339" s="93">
        <v>6594560</v>
      </c>
      <c r="Z2339" s="93">
        <v>102400</v>
      </c>
      <c r="AA2339" t="s">
        <v>61</v>
      </c>
      <c r="AB2339" s="266">
        <v>44718</v>
      </c>
      <c r="AC2339" s="266">
        <v>44728</v>
      </c>
      <c r="AD2339" t="s">
        <v>54</v>
      </c>
      <c r="AF2339" t="s">
        <v>55</v>
      </c>
      <c r="AG2339" t="s">
        <v>2141</v>
      </c>
      <c r="AH2339" t="s">
        <v>57</v>
      </c>
      <c r="AI2339" t="s">
        <v>78</v>
      </c>
      <c r="AJ2339" s="266">
        <v>44728</v>
      </c>
      <c r="AK2339" s="266">
        <v>44835</v>
      </c>
      <c r="AL2339" s="266">
        <v>44938</v>
      </c>
    </row>
    <row r="2340" spans="1:38">
      <c r="A2340" t="s">
        <v>38</v>
      </c>
      <c r="B2340" t="s">
        <v>39</v>
      </c>
      <c r="C2340" t="s">
        <v>40</v>
      </c>
      <c r="D2340" t="s">
        <v>41</v>
      </c>
      <c r="E2340" t="s">
        <v>2066</v>
      </c>
      <c r="F2340" t="s">
        <v>2067</v>
      </c>
      <c r="G2340" t="s">
        <v>44</v>
      </c>
      <c r="H2340" s="266">
        <v>43739</v>
      </c>
      <c r="I2340" s="266">
        <v>44651</v>
      </c>
      <c r="J2340" s="266">
        <v>44784</v>
      </c>
      <c r="K2340" t="s">
        <v>45</v>
      </c>
      <c r="L2340" t="s">
        <v>46</v>
      </c>
      <c r="M2340" t="s">
        <v>1042</v>
      </c>
      <c r="N2340" t="s">
        <v>48</v>
      </c>
      <c r="O2340">
        <v>8</v>
      </c>
      <c r="P2340" t="s">
        <v>164</v>
      </c>
      <c r="Q2340" t="s">
        <v>49</v>
      </c>
      <c r="R2340" t="s">
        <v>18</v>
      </c>
      <c r="S2340" t="s">
        <v>53</v>
      </c>
      <c r="U2340" t="s">
        <v>48</v>
      </c>
      <c r="V2340" t="s">
        <v>48</v>
      </c>
      <c r="W2340" s="92"/>
      <c r="X2340" s="92">
        <v>35.6</v>
      </c>
      <c r="Y2340" s="93">
        <v>3346400</v>
      </c>
      <c r="Z2340" s="93">
        <v>94000</v>
      </c>
      <c r="AA2340" t="s">
        <v>1052</v>
      </c>
      <c r="AB2340" s="266">
        <v>44085</v>
      </c>
      <c r="AC2340" s="266">
        <v>44119</v>
      </c>
      <c r="AD2340" t="s">
        <v>54</v>
      </c>
      <c r="AF2340" t="s">
        <v>55</v>
      </c>
      <c r="AG2340" t="s">
        <v>2142</v>
      </c>
      <c r="AH2340" t="s">
        <v>57</v>
      </c>
      <c r="AI2340" t="s">
        <v>78</v>
      </c>
      <c r="AJ2340" s="266">
        <v>44119</v>
      </c>
      <c r="AK2340" s="266">
        <v>44835</v>
      </c>
      <c r="AL2340" s="266">
        <v>44938</v>
      </c>
    </row>
    <row r="2341" spans="1:38">
      <c r="A2341" t="s">
        <v>38</v>
      </c>
      <c r="B2341" t="s">
        <v>39</v>
      </c>
      <c r="C2341" t="s">
        <v>40</v>
      </c>
      <c r="D2341" t="s">
        <v>41</v>
      </c>
      <c r="E2341" t="s">
        <v>2066</v>
      </c>
      <c r="F2341" t="s">
        <v>2067</v>
      </c>
      <c r="G2341" t="s">
        <v>44</v>
      </c>
      <c r="H2341" s="266">
        <v>43739</v>
      </c>
      <c r="I2341" s="266">
        <v>44651</v>
      </c>
      <c r="J2341" s="266">
        <v>44784</v>
      </c>
      <c r="K2341" t="s">
        <v>45</v>
      </c>
      <c r="L2341" t="s">
        <v>46</v>
      </c>
      <c r="M2341" t="s">
        <v>1042</v>
      </c>
      <c r="N2341" t="s">
        <v>48</v>
      </c>
      <c r="O2341">
        <v>8</v>
      </c>
      <c r="P2341" t="s">
        <v>166</v>
      </c>
      <c r="Q2341" t="s">
        <v>49</v>
      </c>
      <c r="R2341" t="s">
        <v>59</v>
      </c>
      <c r="S2341" t="s">
        <v>50</v>
      </c>
      <c r="T2341" t="s">
        <v>48</v>
      </c>
      <c r="U2341" t="s">
        <v>48</v>
      </c>
      <c r="V2341" t="s">
        <v>48</v>
      </c>
      <c r="W2341" s="92">
        <v>40.7</v>
      </c>
      <c r="X2341" s="92">
        <v>40.3</v>
      </c>
      <c r="Y2341" s="93">
        <v>5392750</v>
      </c>
      <c r="Z2341" s="93">
        <v>132500</v>
      </c>
      <c r="AA2341" t="s">
        <v>61</v>
      </c>
      <c r="AB2341" s="266"/>
      <c r="AC2341" s="266"/>
      <c r="AJ2341" s="266"/>
      <c r="AK2341" s="266"/>
      <c r="AL2341" s="266">
        <v>44938</v>
      </c>
    </row>
    <row r="2342" spans="1:38">
      <c r="A2342" t="s">
        <v>38</v>
      </c>
      <c r="B2342" t="s">
        <v>39</v>
      </c>
      <c r="C2342" t="s">
        <v>40</v>
      </c>
      <c r="D2342" t="s">
        <v>41</v>
      </c>
      <c r="E2342" t="s">
        <v>2066</v>
      </c>
      <c r="F2342" t="s">
        <v>2067</v>
      </c>
      <c r="G2342" t="s">
        <v>44</v>
      </c>
      <c r="H2342" s="266">
        <v>43739</v>
      </c>
      <c r="I2342" s="266">
        <v>44651</v>
      </c>
      <c r="J2342" s="266">
        <v>44784</v>
      </c>
      <c r="K2342" t="s">
        <v>45</v>
      </c>
      <c r="L2342" t="s">
        <v>46</v>
      </c>
      <c r="M2342" t="s">
        <v>1042</v>
      </c>
      <c r="N2342" t="s">
        <v>48</v>
      </c>
      <c r="O2342">
        <v>8</v>
      </c>
      <c r="P2342" t="s">
        <v>167</v>
      </c>
      <c r="Q2342" t="s">
        <v>49</v>
      </c>
      <c r="R2342" t="s">
        <v>18</v>
      </c>
      <c r="S2342" t="s">
        <v>53</v>
      </c>
      <c r="T2342" t="s">
        <v>48</v>
      </c>
      <c r="U2342" t="s">
        <v>48</v>
      </c>
      <c r="V2342" t="s">
        <v>48</v>
      </c>
      <c r="W2342" s="92">
        <v>38.3</v>
      </c>
      <c r="X2342" s="92">
        <v>37.5</v>
      </c>
      <c r="Y2342" s="93">
        <v>3270820</v>
      </c>
      <c r="Z2342" s="93">
        <v>85400</v>
      </c>
      <c r="AA2342" t="s">
        <v>61</v>
      </c>
      <c r="AB2342" s="266">
        <v>44212</v>
      </c>
      <c r="AC2342" s="266">
        <v>44222</v>
      </c>
      <c r="AD2342" t="s">
        <v>54</v>
      </c>
      <c r="AF2342" t="s">
        <v>55</v>
      </c>
      <c r="AG2342" t="s">
        <v>2143</v>
      </c>
      <c r="AJ2342" s="266"/>
      <c r="AK2342" s="266">
        <v>44835</v>
      </c>
      <c r="AL2342" s="266">
        <v>44938</v>
      </c>
    </row>
    <row r="2343" spans="1:38">
      <c r="A2343" t="s">
        <v>38</v>
      </c>
      <c r="B2343" t="s">
        <v>39</v>
      </c>
      <c r="C2343" t="s">
        <v>40</v>
      </c>
      <c r="D2343" t="s">
        <v>41</v>
      </c>
      <c r="E2343" t="s">
        <v>2066</v>
      </c>
      <c r="F2343" t="s">
        <v>2067</v>
      </c>
      <c r="G2343" t="s">
        <v>44</v>
      </c>
      <c r="H2343" s="266">
        <v>43739</v>
      </c>
      <c r="I2343" s="266">
        <v>44651</v>
      </c>
      <c r="J2343" s="266">
        <v>44784</v>
      </c>
      <c r="K2343" t="s">
        <v>45</v>
      </c>
      <c r="L2343" t="s">
        <v>46</v>
      </c>
      <c r="M2343" t="s">
        <v>1042</v>
      </c>
      <c r="N2343" t="s">
        <v>48</v>
      </c>
      <c r="O2343">
        <v>8</v>
      </c>
      <c r="P2343" t="s">
        <v>168</v>
      </c>
      <c r="Q2343" t="s">
        <v>49</v>
      </c>
      <c r="R2343" t="s">
        <v>18</v>
      </c>
      <c r="S2343" t="s">
        <v>53</v>
      </c>
      <c r="U2343" t="s">
        <v>48</v>
      </c>
      <c r="V2343" t="s">
        <v>48</v>
      </c>
      <c r="W2343" s="92"/>
      <c r="X2343" s="92">
        <v>39.6</v>
      </c>
      <c r="Y2343" s="93"/>
      <c r="Z2343" s="93"/>
      <c r="AB2343" s="266">
        <v>43895</v>
      </c>
      <c r="AC2343" s="266">
        <v>43917</v>
      </c>
      <c r="AD2343" t="s">
        <v>54</v>
      </c>
      <c r="AF2343" t="s">
        <v>55</v>
      </c>
      <c r="AG2343" t="s">
        <v>2144</v>
      </c>
      <c r="AH2343" t="s">
        <v>57</v>
      </c>
      <c r="AI2343" t="s">
        <v>88</v>
      </c>
      <c r="AJ2343" s="266">
        <v>43917</v>
      </c>
      <c r="AK2343" s="266">
        <v>44835</v>
      </c>
      <c r="AL2343" s="266">
        <v>44938</v>
      </c>
    </row>
    <row r="2344" spans="1:38">
      <c r="A2344" t="s">
        <v>38</v>
      </c>
      <c r="B2344" t="s">
        <v>39</v>
      </c>
      <c r="C2344" t="s">
        <v>40</v>
      </c>
      <c r="D2344" t="s">
        <v>41</v>
      </c>
      <c r="E2344" t="s">
        <v>2066</v>
      </c>
      <c r="F2344" t="s">
        <v>2067</v>
      </c>
      <c r="G2344" t="s">
        <v>44</v>
      </c>
      <c r="H2344" s="266">
        <v>43739</v>
      </c>
      <c r="I2344" s="266">
        <v>44651</v>
      </c>
      <c r="J2344" s="266">
        <v>44784</v>
      </c>
      <c r="K2344" t="s">
        <v>45</v>
      </c>
      <c r="L2344" t="s">
        <v>46</v>
      </c>
      <c r="M2344" t="s">
        <v>1042</v>
      </c>
      <c r="N2344" t="s">
        <v>48</v>
      </c>
      <c r="O2344">
        <v>8</v>
      </c>
      <c r="P2344" t="s">
        <v>169</v>
      </c>
      <c r="Q2344" t="s">
        <v>49</v>
      </c>
      <c r="R2344" t="s">
        <v>18</v>
      </c>
      <c r="S2344" t="s">
        <v>53</v>
      </c>
      <c r="T2344" t="s">
        <v>51</v>
      </c>
      <c r="U2344" t="s">
        <v>51</v>
      </c>
      <c r="V2344" t="s">
        <v>51</v>
      </c>
      <c r="W2344" s="92">
        <v>54.2</v>
      </c>
      <c r="X2344" s="92">
        <v>53.5</v>
      </c>
      <c r="Y2344" s="93">
        <v>6623240</v>
      </c>
      <c r="Z2344" s="93">
        <v>122200</v>
      </c>
      <c r="AA2344" t="s">
        <v>61</v>
      </c>
      <c r="AB2344" s="266">
        <v>44748</v>
      </c>
      <c r="AC2344" s="266">
        <v>44756</v>
      </c>
      <c r="AD2344" t="s">
        <v>54</v>
      </c>
      <c r="AF2344" t="s">
        <v>55</v>
      </c>
      <c r="AG2344" t="s">
        <v>2145</v>
      </c>
      <c r="AH2344" t="s">
        <v>57</v>
      </c>
      <c r="AI2344" t="s">
        <v>88</v>
      </c>
      <c r="AJ2344" s="266">
        <v>44756</v>
      </c>
      <c r="AK2344" s="266">
        <v>44835</v>
      </c>
      <c r="AL2344" s="266">
        <v>44938</v>
      </c>
    </row>
    <row r="2345" spans="1:38">
      <c r="A2345" t="s">
        <v>38</v>
      </c>
      <c r="B2345" t="s">
        <v>39</v>
      </c>
      <c r="C2345" t="s">
        <v>40</v>
      </c>
      <c r="D2345" t="s">
        <v>41</v>
      </c>
      <c r="E2345" t="s">
        <v>2066</v>
      </c>
      <c r="F2345" t="s">
        <v>2067</v>
      </c>
      <c r="G2345" t="s">
        <v>44</v>
      </c>
      <c r="H2345" s="266">
        <v>43739</v>
      </c>
      <c r="I2345" s="266">
        <v>44651</v>
      </c>
      <c r="J2345" s="266">
        <v>44784</v>
      </c>
      <c r="K2345" t="s">
        <v>45</v>
      </c>
      <c r="L2345" t="s">
        <v>46</v>
      </c>
      <c r="M2345" t="s">
        <v>1042</v>
      </c>
      <c r="N2345" t="s">
        <v>48</v>
      </c>
      <c r="O2345">
        <v>8</v>
      </c>
      <c r="P2345" t="s">
        <v>170</v>
      </c>
      <c r="Q2345" t="s">
        <v>49</v>
      </c>
      <c r="R2345" t="s">
        <v>18</v>
      </c>
      <c r="S2345" t="s">
        <v>53</v>
      </c>
      <c r="T2345" t="s">
        <v>51</v>
      </c>
      <c r="U2345" t="s">
        <v>51</v>
      </c>
      <c r="V2345" t="s">
        <v>51</v>
      </c>
      <c r="W2345" s="92">
        <v>57.8</v>
      </c>
      <c r="X2345" s="92">
        <v>56.8</v>
      </c>
      <c r="Y2345" s="93">
        <v>4340780</v>
      </c>
      <c r="Z2345" s="93">
        <v>75100</v>
      </c>
      <c r="AA2345" t="s">
        <v>61</v>
      </c>
      <c r="AB2345" s="266">
        <v>44212</v>
      </c>
      <c r="AC2345" s="266">
        <v>44223</v>
      </c>
      <c r="AD2345" t="s">
        <v>54</v>
      </c>
      <c r="AF2345" t="s">
        <v>55</v>
      </c>
      <c r="AG2345" t="s">
        <v>2146</v>
      </c>
      <c r="AH2345" t="s">
        <v>57</v>
      </c>
      <c r="AI2345" t="s">
        <v>105</v>
      </c>
      <c r="AJ2345" s="266">
        <v>44223</v>
      </c>
      <c r="AK2345" s="266">
        <v>44835</v>
      </c>
      <c r="AL2345" s="266">
        <v>44938</v>
      </c>
    </row>
    <row r="2346" spans="1:38">
      <c r="A2346" t="s">
        <v>38</v>
      </c>
      <c r="B2346" t="s">
        <v>39</v>
      </c>
      <c r="C2346" t="s">
        <v>40</v>
      </c>
      <c r="D2346" t="s">
        <v>41</v>
      </c>
      <c r="E2346" t="s">
        <v>2066</v>
      </c>
      <c r="F2346" t="s">
        <v>2067</v>
      </c>
      <c r="G2346" t="s">
        <v>44</v>
      </c>
      <c r="H2346" s="266">
        <v>43739</v>
      </c>
      <c r="I2346" s="266">
        <v>44651</v>
      </c>
      <c r="J2346" s="266">
        <v>44784</v>
      </c>
      <c r="K2346" t="s">
        <v>45</v>
      </c>
      <c r="L2346" t="s">
        <v>46</v>
      </c>
      <c r="M2346" t="s">
        <v>1042</v>
      </c>
      <c r="N2346" t="s">
        <v>48</v>
      </c>
      <c r="O2346">
        <v>8</v>
      </c>
      <c r="P2346" t="s">
        <v>171</v>
      </c>
      <c r="Q2346" t="s">
        <v>49</v>
      </c>
      <c r="R2346" t="s">
        <v>18</v>
      </c>
      <c r="S2346" t="s">
        <v>53</v>
      </c>
      <c r="T2346" t="s">
        <v>60</v>
      </c>
      <c r="U2346" t="s">
        <v>60</v>
      </c>
      <c r="V2346" t="s">
        <v>60</v>
      </c>
      <c r="W2346" s="92">
        <v>70</v>
      </c>
      <c r="X2346" s="92">
        <v>68.8</v>
      </c>
      <c r="Y2346" s="93">
        <v>5789000</v>
      </c>
      <c r="Z2346" s="93">
        <v>82700</v>
      </c>
      <c r="AA2346" t="s">
        <v>61</v>
      </c>
      <c r="AB2346" s="266">
        <v>44445</v>
      </c>
      <c r="AC2346" s="266">
        <v>44457</v>
      </c>
      <c r="AD2346" t="s">
        <v>54</v>
      </c>
      <c r="AF2346" t="s">
        <v>55</v>
      </c>
      <c r="AG2346" t="s">
        <v>2147</v>
      </c>
      <c r="AH2346" t="s">
        <v>57</v>
      </c>
      <c r="AI2346" t="s">
        <v>78</v>
      </c>
      <c r="AJ2346" s="266">
        <v>44457</v>
      </c>
      <c r="AK2346" s="266">
        <v>44835</v>
      </c>
      <c r="AL2346" s="266">
        <v>44938</v>
      </c>
    </row>
    <row r="2347" spans="1:38">
      <c r="A2347" t="s">
        <v>38</v>
      </c>
      <c r="B2347" t="s">
        <v>39</v>
      </c>
      <c r="C2347" t="s">
        <v>40</v>
      </c>
      <c r="D2347" t="s">
        <v>41</v>
      </c>
      <c r="E2347" t="s">
        <v>2066</v>
      </c>
      <c r="F2347" t="s">
        <v>2067</v>
      </c>
      <c r="G2347" t="s">
        <v>44</v>
      </c>
      <c r="H2347" s="266">
        <v>43739</v>
      </c>
      <c r="I2347" s="266">
        <v>44651</v>
      </c>
      <c r="J2347" s="266">
        <v>44784</v>
      </c>
      <c r="K2347" t="s">
        <v>45</v>
      </c>
      <c r="L2347" t="s">
        <v>46</v>
      </c>
      <c r="M2347" t="s">
        <v>1042</v>
      </c>
      <c r="N2347" t="s">
        <v>48</v>
      </c>
      <c r="O2347">
        <v>8</v>
      </c>
      <c r="P2347" t="s">
        <v>172</v>
      </c>
      <c r="Q2347" t="s">
        <v>49</v>
      </c>
      <c r="R2347" t="s">
        <v>18</v>
      </c>
      <c r="S2347" t="s">
        <v>53</v>
      </c>
      <c r="U2347" t="s">
        <v>51</v>
      </c>
      <c r="V2347" t="s">
        <v>51</v>
      </c>
      <c r="W2347" s="92"/>
      <c r="X2347" s="92">
        <v>50.8</v>
      </c>
      <c r="Y2347" s="93">
        <v>3952240</v>
      </c>
      <c r="Z2347" s="93">
        <v>77800</v>
      </c>
      <c r="AA2347" t="s">
        <v>1052</v>
      </c>
      <c r="AB2347" s="266">
        <v>44119</v>
      </c>
      <c r="AC2347" s="266">
        <v>44140</v>
      </c>
      <c r="AD2347" t="s">
        <v>54</v>
      </c>
      <c r="AF2347" t="s">
        <v>55</v>
      </c>
      <c r="AG2347" t="s">
        <v>2148</v>
      </c>
      <c r="AH2347" t="s">
        <v>57</v>
      </c>
      <c r="AI2347" t="s">
        <v>747</v>
      </c>
      <c r="AJ2347" s="266">
        <v>44140</v>
      </c>
      <c r="AK2347" s="266">
        <v>44835</v>
      </c>
      <c r="AL2347" s="266">
        <v>44938</v>
      </c>
    </row>
    <row r="2348" spans="1:38">
      <c r="A2348" t="s">
        <v>38</v>
      </c>
      <c r="B2348" t="s">
        <v>39</v>
      </c>
      <c r="C2348" t="s">
        <v>40</v>
      </c>
      <c r="D2348" t="s">
        <v>41</v>
      </c>
      <c r="E2348" t="s">
        <v>2066</v>
      </c>
      <c r="F2348" t="s">
        <v>2067</v>
      </c>
      <c r="G2348" t="s">
        <v>44</v>
      </c>
      <c r="H2348" s="266">
        <v>43739</v>
      </c>
      <c r="I2348" s="266">
        <v>44651</v>
      </c>
      <c r="J2348" s="266">
        <v>44784</v>
      </c>
      <c r="K2348" t="s">
        <v>45</v>
      </c>
      <c r="L2348" t="s">
        <v>46</v>
      </c>
      <c r="M2348" t="s">
        <v>1042</v>
      </c>
      <c r="N2348" t="s">
        <v>48</v>
      </c>
      <c r="O2348">
        <v>9</v>
      </c>
      <c r="P2348" t="s">
        <v>173</v>
      </c>
      <c r="Q2348" t="s">
        <v>49</v>
      </c>
      <c r="R2348" t="s">
        <v>18</v>
      </c>
      <c r="S2348" t="s">
        <v>53</v>
      </c>
      <c r="U2348" t="s">
        <v>51</v>
      </c>
      <c r="V2348" t="s">
        <v>51</v>
      </c>
      <c r="W2348" s="92"/>
      <c r="X2348" s="92">
        <v>51</v>
      </c>
      <c r="Y2348" s="93"/>
      <c r="Z2348" s="93"/>
      <c r="AB2348" s="266">
        <v>43809</v>
      </c>
      <c r="AC2348" s="266">
        <v>43818</v>
      </c>
      <c r="AD2348" t="s">
        <v>54</v>
      </c>
      <c r="AF2348" t="s">
        <v>55</v>
      </c>
      <c r="AG2348" t="s">
        <v>2149</v>
      </c>
      <c r="AH2348" t="s">
        <v>57</v>
      </c>
      <c r="AI2348" t="s">
        <v>88</v>
      </c>
      <c r="AJ2348" s="266">
        <v>43818</v>
      </c>
      <c r="AK2348" s="266">
        <v>44835</v>
      </c>
      <c r="AL2348" s="266">
        <v>44938</v>
      </c>
    </row>
    <row r="2349" spans="1:38">
      <c r="A2349" t="s">
        <v>38</v>
      </c>
      <c r="B2349" t="s">
        <v>39</v>
      </c>
      <c r="C2349" t="s">
        <v>40</v>
      </c>
      <c r="D2349" t="s">
        <v>41</v>
      </c>
      <c r="E2349" t="s">
        <v>2066</v>
      </c>
      <c r="F2349" t="s">
        <v>2067</v>
      </c>
      <c r="G2349" t="s">
        <v>44</v>
      </c>
      <c r="H2349" s="266">
        <v>43739</v>
      </c>
      <c r="I2349" s="266">
        <v>44651</v>
      </c>
      <c r="J2349" s="266">
        <v>44784</v>
      </c>
      <c r="K2349" t="s">
        <v>45</v>
      </c>
      <c r="L2349" t="s">
        <v>46</v>
      </c>
      <c r="M2349" t="s">
        <v>1042</v>
      </c>
      <c r="N2349" t="s">
        <v>48</v>
      </c>
      <c r="O2349">
        <v>9</v>
      </c>
      <c r="P2349" t="s">
        <v>174</v>
      </c>
      <c r="Q2349" t="s">
        <v>49</v>
      </c>
      <c r="R2349" t="s">
        <v>18</v>
      </c>
      <c r="S2349" t="s">
        <v>53</v>
      </c>
      <c r="U2349" t="s">
        <v>48</v>
      </c>
      <c r="V2349" t="s">
        <v>70</v>
      </c>
      <c r="W2349" s="92"/>
      <c r="X2349" s="92">
        <v>25.2</v>
      </c>
      <c r="Y2349" s="93"/>
      <c r="Z2349" s="93"/>
      <c r="AB2349" s="266">
        <v>43784</v>
      </c>
      <c r="AC2349" s="266">
        <v>43796</v>
      </c>
      <c r="AD2349" t="s">
        <v>54</v>
      </c>
      <c r="AF2349" t="s">
        <v>55</v>
      </c>
      <c r="AG2349" t="s">
        <v>2150</v>
      </c>
      <c r="AH2349" t="s">
        <v>57</v>
      </c>
      <c r="AI2349" t="s">
        <v>78</v>
      </c>
      <c r="AJ2349" s="266">
        <v>43796</v>
      </c>
      <c r="AK2349" s="266">
        <v>44835</v>
      </c>
      <c r="AL2349" s="266">
        <v>44938</v>
      </c>
    </row>
    <row r="2350" spans="1:38">
      <c r="A2350" t="s">
        <v>38</v>
      </c>
      <c r="B2350" t="s">
        <v>39</v>
      </c>
      <c r="C2350" t="s">
        <v>40</v>
      </c>
      <c r="D2350" t="s">
        <v>41</v>
      </c>
      <c r="E2350" t="s">
        <v>2066</v>
      </c>
      <c r="F2350" t="s">
        <v>2067</v>
      </c>
      <c r="G2350" t="s">
        <v>44</v>
      </c>
      <c r="H2350" s="266">
        <v>43739</v>
      </c>
      <c r="I2350" s="266">
        <v>44651</v>
      </c>
      <c r="J2350" s="266">
        <v>44784</v>
      </c>
      <c r="K2350" t="s">
        <v>45</v>
      </c>
      <c r="L2350" t="s">
        <v>46</v>
      </c>
      <c r="M2350" t="s">
        <v>1042</v>
      </c>
      <c r="N2350" t="s">
        <v>48</v>
      </c>
      <c r="O2350">
        <v>9</v>
      </c>
      <c r="P2350" t="s">
        <v>175</v>
      </c>
      <c r="Q2350" t="s">
        <v>49</v>
      </c>
      <c r="R2350" t="s">
        <v>18</v>
      </c>
      <c r="S2350" t="s">
        <v>53</v>
      </c>
      <c r="U2350" t="s">
        <v>51</v>
      </c>
      <c r="V2350" t="s">
        <v>51</v>
      </c>
      <c r="W2350" s="92"/>
      <c r="X2350" s="92">
        <v>63.8</v>
      </c>
      <c r="Y2350" s="93"/>
      <c r="Z2350" s="93"/>
      <c r="AB2350" s="266">
        <v>43776</v>
      </c>
      <c r="AC2350" s="266">
        <v>43794</v>
      </c>
      <c r="AD2350" t="s">
        <v>54</v>
      </c>
      <c r="AF2350" t="s">
        <v>55</v>
      </c>
      <c r="AG2350" t="s">
        <v>2151</v>
      </c>
      <c r="AH2350" t="s">
        <v>57</v>
      </c>
      <c r="AI2350" t="s">
        <v>105</v>
      </c>
      <c r="AJ2350" s="266">
        <v>43794</v>
      </c>
      <c r="AK2350" s="266">
        <v>44835</v>
      </c>
      <c r="AL2350" s="266">
        <v>44938</v>
      </c>
    </row>
    <row r="2351" spans="1:38">
      <c r="A2351" t="s">
        <v>38</v>
      </c>
      <c r="B2351" t="s">
        <v>39</v>
      </c>
      <c r="C2351" t="s">
        <v>40</v>
      </c>
      <c r="D2351" t="s">
        <v>41</v>
      </c>
      <c r="E2351" t="s">
        <v>2066</v>
      </c>
      <c r="F2351" t="s">
        <v>2067</v>
      </c>
      <c r="G2351" t="s">
        <v>44</v>
      </c>
      <c r="H2351" s="266">
        <v>43739</v>
      </c>
      <c r="I2351" s="266">
        <v>44651</v>
      </c>
      <c r="J2351" s="266">
        <v>44784</v>
      </c>
      <c r="K2351" t="s">
        <v>45</v>
      </c>
      <c r="L2351" t="s">
        <v>46</v>
      </c>
      <c r="M2351" t="s">
        <v>1042</v>
      </c>
      <c r="N2351" t="s">
        <v>48</v>
      </c>
      <c r="O2351">
        <v>9</v>
      </c>
      <c r="P2351" t="s">
        <v>176</v>
      </c>
      <c r="Q2351" t="s">
        <v>49</v>
      </c>
      <c r="R2351" t="s">
        <v>18</v>
      </c>
      <c r="S2351" t="s">
        <v>53</v>
      </c>
      <c r="U2351" t="s">
        <v>48</v>
      </c>
      <c r="V2351" t="s">
        <v>48</v>
      </c>
      <c r="W2351" s="92"/>
      <c r="X2351" s="92">
        <v>35.6</v>
      </c>
      <c r="Y2351" s="93"/>
      <c r="Z2351" s="93"/>
      <c r="AB2351" s="266">
        <v>43755</v>
      </c>
      <c r="AC2351" s="266">
        <v>43759</v>
      </c>
      <c r="AD2351" t="s">
        <v>54</v>
      </c>
      <c r="AF2351" t="s">
        <v>55</v>
      </c>
      <c r="AG2351" t="s">
        <v>2152</v>
      </c>
      <c r="AJ2351" s="266"/>
      <c r="AK2351" s="266">
        <v>44835</v>
      </c>
      <c r="AL2351" s="266">
        <v>44938</v>
      </c>
    </row>
    <row r="2352" spans="1:38">
      <c r="A2352" t="s">
        <v>38</v>
      </c>
      <c r="B2352" t="s">
        <v>39</v>
      </c>
      <c r="C2352" t="s">
        <v>40</v>
      </c>
      <c r="D2352" t="s">
        <v>41</v>
      </c>
      <c r="E2352" t="s">
        <v>2066</v>
      </c>
      <c r="F2352" t="s">
        <v>2067</v>
      </c>
      <c r="G2352" t="s">
        <v>44</v>
      </c>
      <c r="H2352" s="266">
        <v>43739</v>
      </c>
      <c r="I2352" s="266">
        <v>44651</v>
      </c>
      <c r="J2352" s="266">
        <v>44784</v>
      </c>
      <c r="K2352" t="s">
        <v>45</v>
      </c>
      <c r="L2352" t="s">
        <v>46</v>
      </c>
      <c r="M2352" t="s">
        <v>1042</v>
      </c>
      <c r="N2352" t="s">
        <v>48</v>
      </c>
      <c r="O2352">
        <v>9</v>
      </c>
      <c r="P2352" t="s">
        <v>177</v>
      </c>
      <c r="Q2352" t="s">
        <v>49</v>
      </c>
      <c r="R2352" t="s">
        <v>18</v>
      </c>
      <c r="S2352" t="s">
        <v>53</v>
      </c>
      <c r="U2352" t="s">
        <v>48</v>
      </c>
      <c r="V2352" t="s">
        <v>48</v>
      </c>
      <c r="W2352" s="92"/>
      <c r="X2352" s="92">
        <v>37.3</v>
      </c>
      <c r="Y2352" s="93"/>
      <c r="Z2352" s="93"/>
      <c r="AB2352" s="266">
        <v>43770</v>
      </c>
      <c r="AC2352" s="266">
        <v>43794</v>
      </c>
      <c r="AD2352" t="s">
        <v>54</v>
      </c>
      <c r="AF2352" t="s">
        <v>55</v>
      </c>
      <c r="AG2352" t="s">
        <v>2153</v>
      </c>
      <c r="AJ2352" s="266"/>
      <c r="AK2352" s="266">
        <v>44835</v>
      </c>
      <c r="AL2352" s="266">
        <v>44938</v>
      </c>
    </row>
    <row r="2353" spans="1:38">
      <c r="A2353" t="s">
        <v>38</v>
      </c>
      <c r="B2353" t="s">
        <v>39</v>
      </c>
      <c r="C2353" t="s">
        <v>40</v>
      </c>
      <c r="D2353" t="s">
        <v>41</v>
      </c>
      <c r="E2353" t="s">
        <v>2066</v>
      </c>
      <c r="F2353" t="s">
        <v>2067</v>
      </c>
      <c r="G2353" t="s">
        <v>44</v>
      </c>
      <c r="H2353" s="266">
        <v>43739</v>
      </c>
      <c r="I2353" s="266">
        <v>44651</v>
      </c>
      <c r="J2353" s="266">
        <v>44784</v>
      </c>
      <c r="K2353" t="s">
        <v>45</v>
      </c>
      <c r="L2353" t="s">
        <v>46</v>
      </c>
      <c r="M2353" t="s">
        <v>1042</v>
      </c>
      <c r="N2353" t="s">
        <v>48</v>
      </c>
      <c r="O2353">
        <v>9</v>
      </c>
      <c r="P2353" t="s">
        <v>178</v>
      </c>
      <c r="Q2353" t="s">
        <v>49</v>
      </c>
      <c r="R2353" t="s">
        <v>18</v>
      </c>
      <c r="S2353" t="s">
        <v>53</v>
      </c>
      <c r="U2353" t="s">
        <v>48</v>
      </c>
      <c r="V2353" t="s">
        <v>48</v>
      </c>
      <c r="W2353" s="92"/>
      <c r="X2353" s="92">
        <v>40.3</v>
      </c>
      <c r="Y2353" s="93">
        <v>3449680</v>
      </c>
      <c r="Z2353" s="93">
        <v>85600</v>
      </c>
      <c r="AA2353" t="s">
        <v>1052</v>
      </c>
      <c r="AB2353" s="266">
        <v>44130</v>
      </c>
      <c r="AC2353" s="266">
        <v>44154</v>
      </c>
      <c r="AD2353" t="s">
        <v>54</v>
      </c>
      <c r="AF2353" t="s">
        <v>55</v>
      </c>
      <c r="AG2353" t="s">
        <v>2154</v>
      </c>
      <c r="AJ2353" s="266"/>
      <c r="AK2353" s="266">
        <v>44835</v>
      </c>
      <c r="AL2353" s="266">
        <v>44938</v>
      </c>
    </row>
    <row r="2354" spans="1:38">
      <c r="A2354" t="s">
        <v>38</v>
      </c>
      <c r="B2354" t="s">
        <v>39</v>
      </c>
      <c r="C2354" t="s">
        <v>40</v>
      </c>
      <c r="D2354" t="s">
        <v>41</v>
      </c>
      <c r="E2354" t="s">
        <v>2066</v>
      </c>
      <c r="F2354" t="s">
        <v>2067</v>
      </c>
      <c r="G2354" t="s">
        <v>44</v>
      </c>
      <c r="H2354" s="266">
        <v>43739</v>
      </c>
      <c r="I2354" s="266">
        <v>44651</v>
      </c>
      <c r="J2354" s="266">
        <v>44784</v>
      </c>
      <c r="K2354" t="s">
        <v>45</v>
      </c>
      <c r="L2354" t="s">
        <v>46</v>
      </c>
      <c r="M2354" t="s">
        <v>1042</v>
      </c>
      <c r="N2354" t="s">
        <v>48</v>
      </c>
      <c r="O2354">
        <v>9</v>
      </c>
      <c r="P2354" t="s">
        <v>179</v>
      </c>
      <c r="Q2354" t="s">
        <v>49</v>
      </c>
      <c r="R2354" t="s">
        <v>18</v>
      </c>
      <c r="S2354" t="s">
        <v>53</v>
      </c>
      <c r="U2354" t="s">
        <v>48</v>
      </c>
      <c r="V2354" t="s">
        <v>48</v>
      </c>
      <c r="W2354" s="92"/>
      <c r="X2354" s="92">
        <v>39.6</v>
      </c>
      <c r="Y2354" s="93"/>
      <c r="Z2354" s="93"/>
      <c r="AB2354" s="266">
        <v>43817</v>
      </c>
      <c r="AC2354" s="266">
        <v>43824</v>
      </c>
      <c r="AD2354" t="s">
        <v>54</v>
      </c>
      <c r="AF2354" t="s">
        <v>55</v>
      </c>
      <c r="AG2354" t="s">
        <v>2155</v>
      </c>
      <c r="AH2354" t="s">
        <v>57</v>
      </c>
      <c r="AI2354" t="s">
        <v>78</v>
      </c>
      <c r="AJ2354" s="266">
        <v>43824</v>
      </c>
      <c r="AK2354" s="266">
        <v>44835</v>
      </c>
      <c r="AL2354" s="266">
        <v>44938</v>
      </c>
    </row>
    <row r="2355" spans="1:38">
      <c r="A2355" t="s">
        <v>38</v>
      </c>
      <c r="B2355" t="s">
        <v>39</v>
      </c>
      <c r="C2355" t="s">
        <v>40</v>
      </c>
      <c r="D2355" t="s">
        <v>41</v>
      </c>
      <c r="E2355" t="s">
        <v>2066</v>
      </c>
      <c r="F2355" t="s">
        <v>2067</v>
      </c>
      <c r="G2355" t="s">
        <v>44</v>
      </c>
      <c r="H2355" s="266">
        <v>43739</v>
      </c>
      <c r="I2355" s="266">
        <v>44651</v>
      </c>
      <c r="J2355" s="266">
        <v>44784</v>
      </c>
      <c r="K2355" t="s">
        <v>45</v>
      </c>
      <c r="L2355" t="s">
        <v>46</v>
      </c>
      <c r="M2355" t="s">
        <v>1042</v>
      </c>
      <c r="N2355" t="s">
        <v>48</v>
      </c>
      <c r="O2355">
        <v>9</v>
      </c>
      <c r="P2355" t="s">
        <v>180</v>
      </c>
      <c r="Q2355" t="s">
        <v>49</v>
      </c>
      <c r="R2355" t="s">
        <v>18</v>
      </c>
      <c r="S2355" t="s">
        <v>53</v>
      </c>
      <c r="U2355" t="s">
        <v>51</v>
      </c>
      <c r="V2355" t="s">
        <v>51</v>
      </c>
      <c r="W2355" s="92"/>
      <c r="X2355" s="92">
        <v>52.8</v>
      </c>
      <c r="Y2355" s="93"/>
      <c r="Z2355" s="93"/>
      <c r="AB2355" s="266">
        <v>44025</v>
      </c>
      <c r="AC2355" s="266">
        <v>44043</v>
      </c>
      <c r="AD2355" t="s">
        <v>54</v>
      </c>
      <c r="AF2355" t="s">
        <v>55</v>
      </c>
      <c r="AG2355" t="s">
        <v>2156</v>
      </c>
      <c r="AH2355" t="s">
        <v>57</v>
      </c>
      <c r="AI2355" t="s">
        <v>78</v>
      </c>
      <c r="AJ2355" s="266">
        <v>44043</v>
      </c>
      <c r="AK2355" s="266">
        <v>44835</v>
      </c>
      <c r="AL2355" s="266">
        <v>44938</v>
      </c>
    </row>
    <row r="2356" spans="1:38">
      <c r="A2356" t="s">
        <v>38</v>
      </c>
      <c r="B2356" t="s">
        <v>39</v>
      </c>
      <c r="C2356" t="s">
        <v>40</v>
      </c>
      <c r="D2356" t="s">
        <v>41</v>
      </c>
      <c r="E2356" t="s">
        <v>2066</v>
      </c>
      <c r="F2356" t="s">
        <v>2067</v>
      </c>
      <c r="G2356" t="s">
        <v>44</v>
      </c>
      <c r="H2356" s="266">
        <v>43739</v>
      </c>
      <c r="I2356" s="266">
        <v>44651</v>
      </c>
      <c r="J2356" s="266">
        <v>44784</v>
      </c>
      <c r="K2356" t="s">
        <v>45</v>
      </c>
      <c r="L2356" t="s">
        <v>46</v>
      </c>
      <c r="M2356" t="s">
        <v>1042</v>
      </c>
      <c r="N2356" t="s">
        <v>48</v>
      </c>
      <c r="O2356">
        <v>9</v>
      </c>
      <c r="P2356" t="s">
        <v>181</v>
      </c>
      <c r="Q2356" t="s">
        <v>49</v>
      </c>
      <c r="R2356" t="s">
        <v>18</v>
      </c>
      <c r="S2356" t="s">
        <v>53</v>
      </c>
      <c r="U2356" t="s">
        <v>51</v>
      </c>
      <c r="V2356" t="s">
        <v>51</v>
      </c>
      <c r="W2356" s="92"/>
      <c r="X2356" s="92">
        <v>57.5</v>
      </c>
      <c r="Y2356" s="93"/>
      <c r="Z2356" s="93"/>
      <c r="AB2356" s="266">
        <v>43826</v>
      </c>
      <c r="AC2356" s="266">
        <v>43839</v>
      </c>
      <c r="AD2356" t="s">
        <v>54</v>
      </c>
      <c r="AF2356" t="s">
        <v>55</v>
      </c>
      <c r="AG2356" t="s">
        <v>2157</v>
      </c>
      <c r="AH2356" t="s">
        <v>57</v>
      </c>
      <c r="AI2356" t="s">
        <v>88</v>
      </c>
      <c r="AJ2356" s="266">
        <v>43839</v>
      </c>
      <c r="AK2356" s="266">
        <v>44835</v>
      </c>
      <c r="AL2356" s="266">
        <v>44938</v>
      </c>
    </row>
    <row r="2357" spans="1:38">
      <c r="A2357" t="s">
        <v>38</v>
      </c>
      <c r="B2357" t="s">
        <v>39</v>
      </c>
      <c r="C2357" t="s">
        <v>40</v>
      </c>
      <c r="D2357" t="s">
        <v>41</v>
      </c>
      <c r="E2357" t="s">
        <v>2066</v>
      </c>
      <c r="F2357" t="s">
        <v>2067</v>
      </c>
      <c r="G2357" t="s">
        <v>44</v>
      </c>
      <c r="H2357" s="266">
        <v>43739</v>
      </c>
      <c r="I2357" s="266">
        <v>44651</v>
      </c>
      <c r="J2357" s="266">
        <v>44784</v>
      </c>
      <c r="K2357" t="s">
        <v>45</v>
      </c>
      <c r="L2357" t="s">
        <v>46</v>
      </c>
      <c r="M2357" t="s">
        <v>1042</v>
      </c>
      <c r="N2357" t="s">
        <v>48</v>
      </c>
      <c r="O2357">
        <v>9</v>
      </c>
      <c r="P2357" t="s">
        <v>183</v>
      </c>
      <c r="Q2357" t="s">
        <v>49</v>
      </c>
      <c r="R2357" t="s">
        <v>18</v>
      </c>
      <c r="S2357" t="s">
        <v>53</v>
      </c>
      <c r="T2357" t="s">
        <v>60</v>
      </c>
      <c r="U2357" t="s">
        <v>60</v>
      </c>
      <c r="V2357" t="s">
        <v>60</v>
      </c>
      <c r="W2357" s="92">
        <v>69.4</v>
      </c>
      <c r="X2357" s="92">
        <v>68.1</v>
      </c>
      <c r="Y2357" s="93">
        <v>4906580</v>
      </c>
      <c r="Z2357" s="93">
        <v>70700</v>
      </c>
      <c r="AA2357" t="s">
        <v>61</v>
      </c>
      <c r="AB2357" s="266">
        <v>44303</v>
      </c>
      <c r="AC2357" s="266">
        <v>44337</v>
      </c>
      <c r="AD2357" t="s">
        <v>54</v>
      </c>
      <c r="AF2357" t="s">
        <v>55</v>
      </c>
      <c r="AG2357" t="s">
        <v>2158</v>
      </c>
      <c r="AH2357" t="s">
        <v>57</v>
      </c>
      <c r="AI2357" t="s">
        <v>78</v>
      </c>
      <c r="AJ2357" s="266">
        <v>44337</v>
      </c>
      <c r="AK2357" s="266">
        <v>44835</v>
      </c>
      <c r="AL2357" s="266">
        <v>44938</v>
      </c>
    </row>
    <row r="2358" spans="1:38">
      <c r="A2358" t="s">
        <v>38</v>
      </c>
      <c r="B2358" t="s">
        <v>39</v>
      </c>
      <c r="C2358" t="s">
        <v>40</v>
      </c>
      <c r="D2358" t="s">
        <v>41</v>
      </c>
      <c r="E2358" t="s">
        <v>2066</v>
      </c>
      <c r="F2358" t="s">
        <v>2067</v>
      </c>
      <c r="G2358" t="s">
        <v>44</v>
      </c>
      <c r="H2358" s="266">
        <v>43739</v>
      </c>
      <c r="I2358" s="266">
        <v>44651</v>
      </c>
      <c r="J2358" s="266">
        <v>44784</v>
      </c>
      <c r="K2358" t="s">
        <v>45</v>
      </c>
      <c r="L2358" t="s">
        <v>46</v>
      </c>
      <c r="M2358" t="s">
        <v>1042</v>
      </c>
      <c r="N2358" t="s">
        <v>48</v>
      </c>
      <c r="O2358">
        <v>9</v>
      </c>
      <c r="P2358" t="s">
        <v>184</v>
      </c>
      <c r="Q2358" t="s">
        <v>49</v>
      </c>
      <c r="R2358" t="s">
        <v>18</v>
      </c>
      <c r="S2358" t="s">
        <v>53</v>
      </c>
      <c r="U2358" t="s">
        <v>51</v>
      </c>
      <c r="V2358" t="s">
        <v>51</v>
      </c>
      <c r="W2358" s="92"/>
      <c r="X2358" s="92">
        <v>53.5</v>
      </c>
      <c r="Y2358" s="93"/>
      <c r="Z2358" s="93"/>
      <c r="AB2358" s="266">
        <v>43908</v>
      </c>
      <c r="AC2358" s="266">
        <v>43927</v>
      </c>
      <c r="AD2358" t="s">
        <v>54</v>
      </c>
      <c r="AF2358" t="s">
        <v>55</v>
      </c>
      <c r="AG2358" t="s">
        <v>2159</v>
      </c>
      <c r="AJ2358" s="266"/>
      <c r="AK2358" s="266">
        <v>44835</v>
      </c>
      <c r="AL2358" s="266">
        <v>44938</v>
      </c>
    </row>
    <row r="2359" spans="1:38">
      <c r="A2359" t="s">
        <v>38</v>
      </c>
      <c r="B2359" t="s">
        <v>39</v>
      </c>
      <c r="C2359" t="s">
        <v>40</v>
      </c>
      <c r="D2359" t="s">
        <v>41</v>
      </c>
      <c r="E2359" t="s">
        <v>2066</v>
      </c>
      <c r="F2359" t="s">
        <v>2067</v>
      </c>
      <c r="G2359" t="s">
        <v>44</v>
      </c>
      <c r="H2359" s="266">
        <v>43739</v>
      </c>
      <c r="I2359" s="266">
        <v>44651</v>
      </c>
      <c r="J2359" s="266">
        <v>44784</v>
      </c>
      <c r="K2359" t="s">
        <v>45</v>
      </c>
      <c r="L2359" t="s">
        <v>46</v>
      </c>
      <c r="M2359" t="s">
        <v>1042</v>
      </c>
      <c r="N2359" t="s">
        <v>48</v>
      </c>
      <c r="O2359">
        <v>10</v>
      </c>
      <c r="P2359" t="s">
        <v>186</v>
      </c>
      <c r="Q2359" t="s">
        <v>49</v>
      </c>
      <c r="R2359" t="s">
        <v>18</v>
      </c>
      <c r="S2359" t="s">
        <v>53</v>
      </c>
      <c r="U2359" t="s">
        <v>48</v>
      </c>
      <c r="V2359" t="s">
        <v>70</v>
      </c>
      <c r="W2359" s="92"/>
      <c r="X2359" s="92">
        <v>25.9</v>
      </c>
      <c r="Y2359" s="93"/>
      <c r="Z2359" s="93"/>
      <c r="AB2359" s="266">
        <v>44131</v>
      </c>
      <c r="AC2359" s="266">
        <v>44147</v>
      </c>
      <c r="AD2359" t="s">
        <v>54</v>
      </c>
      <c r="AF2359" t="s">
        <v>55</v>
      </c>
      <c r="AG2359" t="s">
        <v>2160</v>
      </c>
      <c r="AJ2359" s="266"/>
      <c r="AK2359" s="266">
        <v>44835</v>
      </c>
      <c r="AL2359" s="266">
        <v>44938</v>
      </c>
    </row>
    <row r="2360" spans="1:38">
      <c r="A2360" t="s">
        <v>38</v>
      </c>
      <c r="B2360" t="s">
        <v>39</v>
      </c>
      <c r="C2360" t="s">
        <v>40</v>
      </c>
      <c r="D2360" t="s">
        <v>41</v>
      </c>
      <c r="E2360" t="s">
        <v>2066</v>
      </c>
      <c r="F2360" t="s">
        <v>2067</v>
      </c>
      <c r="G2360" t="s">
        <v>44</v>
      </c>
      <c r="H2360" s="266">
        <v>43739</v>
      </c>
      <c r="I2360" s="266">
        <v>44651</v>
      </c>
      <c r="J2360" s="266">
        <v>44784</v>
      </c>
      <c r="K2360" t="s">
        <v>45</v>
      </c>
      <c r="L2360" t="s">
        <v>46</v>
      </c>
      <c r="M2360" t="s">
        <v>1042</v>
      </c>
      <c r="N2360" t="s">
        <v>48</v>
      </c>
      <c r="O2360">
        <v>10</v>
      </c>
      <c r="P2360" t="s">
        <v>187</v>
      </c>
      <c r="Q2360" t="s">
        <v>49</v>
      </c>
      <c r="R2360" t="s">
        <v>18</v>
      </c>
      <c r="S2360" t="s">
        <v>53</v>
      </c>
      <c r="U2360" t="s">
        <v>51</v>
      </c>
      <c r="V2360" t="s">
        <v>51</v>
      </c>
      <c r="W2360" s="92"/>
      <c r="X2360" s="92">
        <v>63.1</v>
      </c>
      <c r="Y2360" s="93"/>
      <c r="Z2360" s="93"/>
      <c r="AB2360" s="266">
        <v>43991</v>
      </c>
      <c r="AC2360" s="266">
        <v>43997</v>
      </c>
      <c r="AD2360" t="s">
        <v>54</v>
      </c>
      <c r="AF2360" t="s">
        <v>55</v>
      </c>
      <c r="AG2360" t="s">
        <v>2161</v>
      </c>
      <c r="AH2360" t="s">
        <v>57</v>
      </c>
      <c r="AI2360" t="s">
        <v>78</v>
      </c>
      <c r="AJ2360" s="266">
        <v>43997</v>
      </c>
      <c r="AK2360" s="266">
        <v>44835</v>
      </c>
      <c r="AL2360" s="266">
        <v>44938</v>
      </c>
    </row>
    <row r="2361" spans="1:38">
      <c r="A2361" t="s">
        <v>38</v>
      </c>
      <c r="B2361" t="s">
        <v>39</v>
      </c>
      <c r="C2361" t="s">
        <v>40</v>
      </c>
      <c r="D2361" t="s">
        <v>41</v>
      </c>
      <c r="E2361" t="s">
        <v>2066</v>
      </c>
      <c r="F2361" t="s">
        <v>2067</v>
      </c>
      <c r="G2361" t="s">
        <v>44</v>
      </c>
      <c r="H2361" s="266">
        <v>43739</v>
      </c>
      <c r="I2361" s="266">
        <v>44651</v>
      </c>
      <c r="J2361" s="266">
        <v>44784</v>
      </c>
      <c r="K2361" t="s">
        <v>45</v>
      </c>
      <c r="L2361" t="s">
        <v>46</v>
      </c>
      <c r="M2361" t="s">
        <v>1042</v>
      </c>
      <c r="N2361" t="s">
        <v>48</v>
      </c>
      <c r="O2361">
        <v>10</v>
      </c>
      <c r="P2361" t="s">
        <v>189</v>
      </c>
      <c r="Q2361" t="s">
        <v>49</v>
      </c>
      <c r="R2361" t="s">
        <v>18</v>
      </c>
      <c r="S2361" t="s">
        <v>53</v>
      </c>
      <c r="T2361" t="s">
        <v>48</v>
      </c>
      <c r="U2361" t="s">
        <v>48</v>
      </c>
      <c r="V2361" t="s">
        <v>48</v>
      </c>
      <c r="W2361" s="92">
        <v>36.2</v>
      </c>
      <c r="X2361" s="92">
        <v>35.6</v>
      </c>
      <c r="Y2361" s="93">
        <v>3703260</v>
      </c>
      <c r="Z2361" s="93">
        <v>102300</v>
      </c>
      <c r="AA2361" t="s">
        <v>61</v>
      </c>
      <c r="AB2361" s="266">
        <v>44269</v>
      </c>
      <c r="AC2361" s="266">
        <v>44279</v>
      </c>
      <c r="AD2361" t="s">
        <v>54</v>
      </c>
      <c r="AF2361" t="s">
        <v>55</v>
      </c>
      <c r="AG2361" t="s">
        <v>2162</v>
      </c>
      <c r="AJ2361" s="266"/>
      <c r="AK2361" s="266">
        <v>44835</v>
      </c>
      <c r="AL2361" s="266">
        <v>44938</v>
      </c>
    </row>
    <row r="2362" spans="1:38">
      <c r="A2362" t="s">
        <v>38</v>
      </c>
      <c r="B2362" t="s">
        <v>39</v>
      </c>
      <c r="C2362" t="s">
        <v>40</v>
      </c>
      <c r="D2362" t="s">
        <v>41</v>
      </c>
      <c r="E2362" t="s">
        <v>2066</v>
      </c>
      <c r="F2362" t="s">
        <v>2067</v>
      </c>
      <c r="G2362" t="s">
        <v>44</v>
      </c>
      <c r="H2362" s="266">
        <v>43739</v>
      </c>
      <c r="I2362" s="266">
        <v>44651</v>
      </c>
      <c r="J2362" s="266">
        <v>44784</v>
      </c>
      <c r="K2362" t="s">
        <v>45</v>
      </c>
      <c r="L2362" t="s">
        <v>46</v>
      </c>
      <c r="M2362" t="s">
        <v>1042</v>
      </c>
      <c r="N2362" t="s">
        <v>48</v>
      </c>
      <c r="O2362">
        <v>10</v>
      </c>
      <c r="P2362" t="s">
        <v>190</v>
      </c>
      <c r="Q2362" t="s">
        <v>49</v>
      </c>
      <c r="R2362" t="s">
        <v>18</v>
      </c>
      <c r="S2362" t="s">
        <v>53</v>
      </c>
      <c r="T2362" t="s">
        <v>48</v>
      </c>
      <c r="U2362" t="s">
        <v>48</v>
      </c>
      <c r="V2362" t="s">
        <v>48</v>
      </c>
      <c r="W2362" s="92">
        <v>40.9</v>
      </c>
      <c r="X2362" s="92">
        <v>40.3</v>
      </c>
      <c r="Y2362" s="93">
        <v>3501040</v>
      </c>
      <c r="Z2362" s="93">
        <v>85600</v>
      </c>
      <c r="AA2362" t="s">
        <v>61</v>
      </c>
      <c r="AB2362" s="266">
        <v>44147</v>
      </c>
      <c r="AC2362" s="266">
        <v>44166</v>
      </c>
      <c r="AD2362" t="s">
        <v>54</v>
      </c>
      <c r="AF2362" t="s">
        <v>55</v>
      </c>
      <c r="AG2362" t="s">
        <v>2163</v>
      </c>
      <c r="AH2362" t="s">
        <v>57</v>
      </c>
      <c r="AI2362" t="s">
        <v>88</v>
      </c>
      <c r="AJ2362" s="266">
        <v>44166</v>
      </c>
      <c r="AK2362" s="266">
        <v>44835</v>
      </c>
      <c r="AL2362" s="266">
        <v>44938</v>
      </c>
    </row>
    <row r="2363" spans="1:38">
      <c r="A2363" t="s">
        <v>38</v>
      </c>
      <c r="B2363" t="s">
        <v>39</v>
      </c>
      <c r="C2363" t="s">
        <v>40</v>
      </c>
      <c r="D2363" t="s">
        <v>41</v>
      </c>
      <c r="E2363" t="s">
        <v>2066</v>
      </c>
      <c r="F2363" t="s">
        <v>2067</v>
      </c>
      <c r="G2363" t="s">
        <v>44</v>
      </c>
      <c r="H2363" s="266">
        <v>43739</v>
      </c>
      <c r="I2363" s="266">
        <v>44651</v>
      </c>
      <c r="J2363" s="266">
        <v>44784</v>
      </c>
      <c r="K2363" t="s">
        <v>45</v>
      </c>
      <c r="L2363" t="s">
        <v>46</v>
      </c>
      <c r="M2363" t="s">
        <v>1042</v>
      </c>
      <c r="N2363" t="s">
        <v>48</v>
      </c>
      <c r="O2363">
        <v>10</v>
      </c>
      <c r="P2363" t="s">
        <v>191</v>
      </c>
      <c r="Q2363" t="s">
        <v>49</v>
      </c>
      <c r="R2363" t="s">
        <v>18</v>
      </c>
      <c r="S2363" t="s">
        <v>53</v>
      </c>
      <c r="T2363" t="s">
        <v>48</v>
      </c>
      <c r="U2363" t="s">
        <v>48</v>
      </c>
      <c r="V2363" t="s">
        <v>48</v>
      </c>
      <c r="W2363" s="92">
        <v>38.3</v>
      </c>
      <c r="X2363" s="92">
        <v>37.5</v>
      </c>
      <c r="Y2363" s="93">
        <v>3504450</v>
      </c>
      <c r="Z2363" s="93">
        <v>91500</v>
      </c>
      <c r="AA2363" t="s">
        <v>61</v>
      </c>
      <c r="AB2363" s="266">
        <v>44337</v>
      </c>
      <c r="AC2363" s="266">
        <v>44356</v>
      </c>
      <c r="AD2363" t="s">
        <v>54</v>
      </c>
      <c r="AF2363" t="s">
        <v>55</v>
      </c>
      <c r="AG2363" t="s">
        <v>2164</v>
      </c>
      <c r="AJ2363" s="266"/>
      <c r="AK2363" s="266">
        <v>44835</v>
      </c>
      <c r="AL2363" s="266">
        <v>44938</v>
      </c>
    </row>
    <row r="2364" spans="1:38">
      <c r="A2364" t="s">
        <v>38</v>
      </c>
      <c r="B2364" t="s">
        <v>39</v>
      </c>
      <c r="C2364" t="s">
        <v>40</v>
      </c>
      <c r="D2364" t="s">
        <v>41</v>
      </c>
      <c r="E2364" t="s">
        <v>2066</v>
      </c>
      <c r="F2364" t="s">
        <v>2067</v>
      </c>
      <c r="G2364" t="s">
        <v>44</v>
      </c>
      <c r="H2364" s="266">
        <v>43739</v>
      </c>
      <c r="I2364" s="266">
        <v>44651</v>
      </c>
      <c r="J2364" s="266">
        <v>44784</v>
      </c>
      <c r="K2364" t="s">
        <v>45</v>
      </c>
      <c r="L2364" t="s">
        <v>46</v>
      </c>
      <c r="M2364" t="s">
        <v>1042</v>
      </c>
      <c r="N2364" t="s">
        <v>48</v>
      </c>
      <c r="O2364">
        <v>10</v>
      </c>
      <c r="P2364" t="s">
        <v>192</v>
      </c>
      <c r="Q2364" t="s">
        <v>49</v>
      </c>
      <c r="R2364" t="s">
        <v>18</v>
      </c>
      <c r="S2364" t="s">
        <v>53</v>
      </c>
      <c r="U2364" t="s">
        <v>48</v>
      </c>
      <c r="V2364" t="s">
        <v>48</v>
      </c>
      <c r="W2364" s="92"/>
      <c r="X2364" s="92">
        <v>39.6</v>
      </c>
      <c r="Y2364" s="93">
        <v>3429360</v>
      </c>
      <c r="Z2364" s="93">
        <v>86600</v>
      </c>
      <c r="AA2364" t="s">
        <v>1052</v>
      </c>
      <c r="AB2364" s="266">
        <v>44126</v>
      </c>
      <c r="AC2364" s="266">
        <v>44145</v>
      </c>
      <c r="AD2364" t="s">
        <v>54</v>
      </c>
      <c r="AF2364" t="s">
        <v>55</v>
      </c>
      <c r="AG2364" t="s">
        <v>2165</v>
      </c>
      <c r="AJ2364" s="266"/>
      <c r="AK2364" s="266">
        <v>44835</v>
      </c>
      <c r="AL2364" s="266">
        <v>44938</v>
      </c>
    </row>
    <row r="2365" spans="1:38">
      <c r="A2365" t="s">
        <v>38</v>
      </c>
      <c r="B2365" t="s">
        <v>39</v>
      </c>
      <c r="C2365" t="s">
        <v>40</v>
      </c>
      <c r="D2365" t="s">
        <v>41</v>
      </c>
      <c r="E2365" t="s">
        <v>2066</v>
      </c>
      <c r="F2365" t="s">
        <v>2067</v>
      </c>
      <c r="G2365" t="s">
        <v>44</v>
      </c>
      <c r="H2365" s="266">
        <v>43739</v>
      </c>
      <c r="I2365" s="266">
        <v>44651</v>
      </c>
      <c r="J2365" s="266">
        <v>44784</v>
      </c>
      <c r="K2365" t="s">
        <v>45</v>
      </c>
      <c r="L2365" t="s">
        <v>46</v>
      </c>
      <c r="M2365" t="s">
        <v>1042</v>
      </c>
      <c r="N2365" t="s">
        <v>48</v>
      </c>
      <c r="O2365">
        <v>10</v>
      </c>
      <c r="P2365" t="s">
        <v>193</v>
      </c>
      <c r="Q2365" t="s">
        <v>49</v>
      </c>
      <c r="R2365" t="s">
        <v>18</v>
      </c>
      <c r="S2365" t="s">
        <v>53</v>
      </c>
      <c r="U2365" t="s">
        <v>51</v>
      </c>
      <c r="V2365" t="s">
        <v>51</v>
      </c>
      <c r="W2365" s="92"/>
      <c r="X2365" s="92">
        <v>53.5</v>
      </c>
      <c r="Y2365" s="93">
        <v>4111475</v>
      </c>
      <c r="Z2365" s="93">
        <v>76850</v>
      </c>
      <c r="AA2365" t="s">
        <v>1052</v>
      </c>
      <c r="AB2365" s="266">
        <v>44090</v>
      </c>
      <c r="AC2365" s="266">
        <v>44104</v>
      </c>
      <c r="AD2365" t="s">
        <v>54</v>
      </c>
      <c r="AF2365" t="s">
        <v>55</v>
      </c>
      <c r="AG2365" t="s">
        <v>2166</v>
      </c>
      <c r="AJ2365" s="266"/>
      <c r="AK2365" s="266">
        <v>44835</v>
      </c>
      <c r="AL2365" s="266">
        <v>44938</v>
      </c>
    </row>
    <row r="2366" spans="1:38">
      <c r="A2366" t="s">
        <v>38</v>
      </c>
      <c r="B2366" t="s">
        <v>39</v>
      </c>
      <c r="C2366" t="s">
        <v>40</v>
      </c>
      <c r="D2366" t="s">
        <v>41</v>
      </c>
      <c r="E2366" t="s">
        <v>2066</v>
      </c>
      <c r="F2366" t="s">
        <v>2067</v>
      </c>
      <c r="G2366" t="s">
        <v>44</v>
      </c>
      <c r="H2366" s="266">
        <v>43739</v>
      </c>
      <c r="I2366" s="266">
        <v>44651</v>
      </c>
      <c r="J2366" s="266">
        <v>44784</v>
      </c>
      <c r="K2366" t="s">
        <v>45</v>
      </c>
      <c r="L2366" t="s">
        <v>46</v>
      </c>
      <c r="M2366" t="s">
        <v>1042</v>
      </c>
      <c r="N2366" t="s">
        <v>48</v>
      </c>
      <c r="O2366">
        <v>10</v>
      </c>
      <c r="P2366" t="s">
        <v>194</v>
      </c>
      <c r="Q2366" t="s">
        <v>49</v>
      </c>
      <c r="R2366" t="s">
        <v>18</v>
      </c>
      <c r="S2366" t="s">
        <v>53</v>
      </c>
      <c r="T2366" t="s">
        <v>51</v>
      </c>
      <c r="U2366" t="s">
        <v>51</v>
      </c>
      <c r="V2366" t="s">
        <v>51</v>
      </c>
      <c r="W2366" s="92">
        <v>57.8</v>
      </c>
      <c r="X2366" s="92">
        <v>56.8</v>
      </c>
      <c r="Y2366" s="93">
        <v>4791620</v>
      </c>
      <c r="Z2366" s="93">
        <v>82900</v>
      </c>
      <c r="AA2366" t="s">
        <v>61</v>
      </c>
      <c r="AB2366" s="266">
        <v>44281</v>
      </c>
      <c r="AC2366" s="266">
        <v>44292</v>
      </c>
      <c r="AD2366" t="s">
        <v>54</v>
      </c>
      <c r="AF2366" t="s">
        <v>55</v>
      </c>
      <c r="AG2366" t="s">
        <v>2167</v>
      </c>
      <c r="AH2366" t="s">
        <v>57</v>
      </c>
      <c r="AI2366" t="s">
        <v>78</v>
      </c>
      <c r="AJ2366" s="266">
        <v>44292</v>
      </c>
      <c r="AK2366" s="266">
        <v>44835</v>
      </c>
      <c r="AL2366" s="266">
        <v>44938</v>
      </c>
    </row>
    <row r="2367" spans="1:38">
      <c r="A2367" t="s">
        <v>38</v>
      </c>
      <c r="B2367" t="s">
        <v>39</v>
      </c>
      <c r="C2367" t="s">
        <v>40</v>
      </c>
      <c r="D2367" t="s">
        <v>41</v>
      </c>
      <c r="E2367" t="s">
        <v>2066</v>
      </c>
      <c r="F2367" t="s">
        <v>2067</v>
      </c>
      <c r="G2367" t="s">
        <v>44</v>
      </c>
      <c r="H2367" s="266">
        <v>43739</v>
      </c>
      <c r="I2367" s="266">
        <v>44651</v>
      </c>
      <c r="J2367" s="266">
        <v>44784</v>
      </c>
      <c r="K2367" t="s">
        <v>45</v>
      </c>
      <c r="L2367" t="s">
        <v>46</v>
      </c>
      <c r="M2367" t="s">
        <v>1042</v>
      </c>
      <c r="N2367" t="s">
        <v>48</v>
      </c>
      <c r="O2367">
        <v>10</v>
      </c>
      <c r="P2367" t="s">
        <v>195</v>
      </c>
      <c r="Q2367" t="s">
        <v>49</v>
      </c>
      <c r="R2367" t="s">
        <v>18</v>
      </c>
      <c r="S2367" t="s">
        <v>53</v>
      </c>
      <c r="U2367" t="s">
        <v>60</v>
      </c>
      <c r="V2367" t="s">
        <v>60</v>
      </c>
      <c r="W2367" s="92"/>
      <c r="X2367" s="92">
        <v>68.8</v>
      </c>
      <c r="Y2367" s="93"/>
      <c r="Z2367" s="93"/>
      <c r="AB2367" s="266">
        <v>44033</v>
      </c>
      <c r="AC2367" s="266">
        <v>44088</v>
      </c>
      <c r="AD2367" t="s">
        <v>54</v>
      </c>
      <c r="AF2367" t="s">
        <v>55</v>
      </c>
      <c r="AG2367" t="s">
        <v>2168</v>
      </c>
      <c r="AH2367" t="s">
        <v>57</v>
      </c>
      <c r="AI2367" t="s">
        <v>78</v>
      </c>
      <c r="AJ2367" s="266">
        <v>44088</v>
      </c>
      <c r="AK2367" s="266">
        <v>44835</v>
      </c>
      <c r="AL2367" s="266">
        <v>44938</v>
      </c>
    </row>
    <row r="2368" spans="1:38">
      <c r="A2368" t="s">
        <v>38</v>
      </c>
      <c r="B2368" t="s">
        <v>39</v>
      </c>
      <c r="C2368" t="s">
        <v>40</v>
      </c>
      <c r="D2368" t="s">
        <v>41</v>
      </c>
      <c r="E2368" t="s">
        <v>2066</v>
      </c>
      <c r="F2368" t="s">
        <v>2067</v>
      </c>
      <c r="G2368" t="s">
        <v>44</v>
      </c>
      <c r="H2368" s="266">
        <v>43739</v>
      </c>
      <c r="I2368" s="266">
        <v>44651</v>
      </c>
      <c r="J2368" s="266">
        <v>44784</v>
      </c>
      <c r="K2368" t="s">
        <v>45</v>
      </c>
      <c r="L2368" t="s">
        <v>46</v>
      </c>
      <c r="M2368" t="s">
        <v>1042</v>
      </c>
      <c r="N2368" t="s">
        <v>48</v>
      </c>
      <c r="O2368">
        <v>10</v>
      </c>
      <c r="P2368" t="s">
        <v>196</v>
      </c>
      <c r="Q2368" t="s">
        <v>49</v>
      </c>
      <c r="R2368" t="s">
        <v>18</v>
      </c>
      <c r="S2368" t="s">
        <v>53</v>
      </c>
      <c r="U2368" t="s">
        <v>51</v>
      </c>
      <c r="V2368" t="s">
        <v>51</v>
      </c>
      <c r="W2368" s="92"/>
      <c r="X2368" s="92">
        <v>50.8</v>
      </c>
      <c r="Y2368" s="93">
        <v>4023360</v>
      </c>
      <c r="Z2368" s="93">
        <v>79200</v>
      </c>
      <c r="AA2368" t="s">
        <v>1052</v>
      </c>
      <c r="AB2368" s="266">
        <v>44124</v>
      </c>
      <c r="AC2368" s="266">
        <v>44144</v>
      </c>
      <c r="AD2368" t="s">
        <v>54</v>
      </c>
      <c r="AF2368" t="s">
        <v>55</v>
      </c>
      <c r="AG2368" t="s">
        <v>2169</v>
      </c>
      <c r="AJ2368" s="266"/>
      <c r="AK2368" s="266">
        <v>44835</v>
      </c>
      <c r="AL2368" s="266">
        <v>44938</v>
      </c>
    </row>
    <row r="2369" spans="1:38">
      <c r="A2369" t="s">
        <v>38</v>
      </c>
      <c r="B2369" t="s">
        <v>39</v>
      </c>
      <c r="C2369" t="s">
        <v>40</v>
      </c>
      <c r="D2369" t="s">
        <v>41</v>
      </c>
      <c r="E2369" t="s">
        <v>2066</v>
      </c>
      <c r="F2369" t="s">
        <v>2067</v>
      </c>
      <c r="G2369" t="s">
        <v>44</v>
      </c>
      <c r="H2369" s="266">
        <v>43739</v>
      </c>
      <c r="I2369" s="266">
        <v>44651</v>
      </c>
      <c r="J2369" s="266">
        <v>44784</v>
      </c>
      <c r="K2369" t="s">
        <v>45</v>
      </c>
      <c r="L2369" t="s">
        <v>46</v>
      </c>
      <c r="M2369" t="s">
        <v>1042</v>
      </c>
      <c r="N2369" t="s">
        <v>48</v>
      </c>
      <c r="O2369">
        <v>10</v>
      </c>
      <c r="P2369" t="s">
        <v>198</v>
      </c>
      <c r="Q2369" t="s">
        <v>49</v>
      </c>
      <c r="R2369" t="s">
        <v>18</v>
      </c>
      <c r="S2369" t="s">
        <v>53</v>
      </c>
      <c r="U2369" t="s">
        <v>51</v>
      </c>
      <c r="V2369" t="s">
        <v>51</v>
      </c>
      <c r="W2369" s="92"/>
      <c r="X2369" s="92">
        <v>51</v>
      </c>
      <c r="Y2369" s="93">
        <v>4039200</v>
      </c>
      <c r="Z2369" s="93">
        <v>79200</v>
      </c>
      <c r="AA2369" t="s">
        <v>1052</v>
      </c>
      <c r="AB2369" s="266">
        <v>44118</v>
      </c>
      <c r="AC2369" s="266">
        <v>44132</v>
      </c>
      <c r="AD2369" t="s">
        <v>54</v>
      </c>
      <c r="AF2369" t="s">
        <v>55</v>
      </c>
      <c r="AG2369" t="s">
        <v>2170</v>
      </c>
      <c r="AH2369" t="s">
        <v>57</v>
      </c>
      <c r="AI2369" t="s">
        <v>88</v>
      </c>
      <c r="AJ2369" s="266">
        <v>44132</v>
      </c>
      <c r="AK2369" s="266">
        <v>44835</v>
      </c>
      <c r="AL2369" s="266">
        <v>44938</v>
      </c>
    </row>
    <row r="2370" spans="1:38">
      <c r="A2370" t="s">
        <v>38</v>
      </c>
      <c r="B2370" t="s">
        <v>39</v>
      </c>
      <c r="C2370" t="s">
        <v>40</v>
      </c>
      <c r="D2370" t="s">
        <v>41</v>
      </c>
      <c r="E2370" t="s">
        <v>2066</v>
      </c>
      <c r="F2370" t="s">
        <v>2067</v>
      </c>
      <c r="G2370" t="s">
        <v>44</v>
      </c>
      <c r="H2370" s="266">
        <v>43739</v>
      </c>
      <c r="I2370" s="266">
        <v>44651</v>
      </c>
      <c r="J2370" s="266">
        <v>44784</v>
      </c>
      <c r="K2370" t="s">
        <v>45</v>
      </c>
      <c r="L2370" t="s">
        <v>46</v>
      </c>
      <c r="M2370" t="s">
        <v>1042</v>
      </c>
      <c r="N2370" t="s">
        <v>48</v>
      </c>
      <c r="O2370">
        <v>11</v>
      </c>
      <c r="P2370" t="s">
        <v>199</v>
      </c>
      <c r="Q2370" t="s">
        <v>49</v>
      </c>
      <c r="R2370" t="s">
        <v>18</v>
      </c>
      <c r="S2370" t="s">
        <v>53</v>
      </c>
      <c r="T2370" t="s">
        <v>51</v>
      </c>
      <c r="U2370" t="s">
        <v>51</v>
      </c>
      <c r="V2370" t="s">
        <v>51</v>
      </c>
      <c r="W2370" s="92">
        <v>51.8</v>
      </c>
      <c r="X2370" s="92">
        <v>51</v>
      </c>
      <c r="Y2370" s="93">
        <v>4221700</v>
      </c>
      <c r="Z2370" s="93">
        <v>81500</v>
      </c>
      <c r="AA2370" t="s">
        <v>61</v>
      </c>
      <c r="AB2370" s="266">
        <v>44171</v>
      </c>
      <c r="AC2370" s="266">
        <v>44232</v>
      </c>
      <c r="AD2370" t="s">
        <v>54</v>
      </c>
      <c r="AF2370" t="s">
        <v>55</v>
      </c>
      <c r="AG2370" t="s">
        <v>2171</v>
      </c>
      <c r="AJ2370" s="266"/>
      <c r="AK2370" s="266">
        <v>44835</v>
      </c>
      <c r="AL2370" s="266">
        <v>44938</v>
      </c>
    </row>
    <row r="2371" spans="1:38">
      <c r="A2371" t="s">
        <v>38</v>
      </c>
      <c r="B2371" t="s">
        <v>39</v>
      </c>
      <c r="C2371" t="s">
        <v>40</v>
      </c>
      <c r="D2371" t="s">
        <v>41</v>
      </c>
      <c r="E2371" t="s">
        <v>2066</v>
      </c>
      <c r="F2371" t="s">
        <v>2067</v>
      </c>
      <c r="G2371" t="s">
        <v>44</v>
      </c>
      <c r="H2371" s="266">
        <v>43739</v>
      </c>
      <c r="I2371" s="266">
        <v>44651</v>
      </c>
      <c r="J2371" s="266">
        <v>44784</v>
      </c>
      <c r="K2371" t="s">
        <v>45</v>
      </c>
      <c r="L2371" t="s">
        <v>46</v>
      </c>
      <c r="M2371" t="s">
        <v>1042</v>
      </c>
      <c r="N2371" t="s">
        <v>48</v>
      </c>
      <c r="O2371">
        <v>11</v>
      </c>
      <c r="P2371" t="s">
        <v>201</v>
      </c>
      <c r="Q2371" t="s">
        <v>49</v>
      </c>
      <c r="R2371" t="s">
        <v>18</v>
      </c>
      <c r="S2371" t="s">
        <v>53</v>
      </c>
      <c r="U2371" t="s">
        <v>48</v>
      </c>
      <c r="V2371" t="s">
        <v>70</v>
      </c>
      <c r="W2371" s="92"/>
      <c r="X2371" s="92">
        <v>25.2</v>
      </c>
      <c r="Y2371" s="93"/>
      <c r="Z2371" s="93"/>
      <c r="AB2371" s="266">
        <v>44119</v>
      </c>
      <c r="AC2371" s="266">
        <v>44134</v>
      </c>
      <c r="AD2371" t="s">
        <v>54</v>
      </c>
      <c r="AF2371" t="s">
        <v>55</v>
      </c>
      <c r="AG2371" t="s">
        <v>2172</v>
      </c>
      <c r="AJ2371" s="266"/>
      <c r="AK2371" s="266">
        <v>44835</v>
      </c>
      <c r="AL2371" s="266">
        <v>44938</v>
      </c>
    </row>
    <row r="2372" spans="1:38">
      <c r="A2372" t="s">
        <v>38</v>
      </c>
      <c r="B2372" t="s">
        <v>39</v>
      </c>
      <c r="C2372" t="s">
        <v>40</v>
      </c>
      <c r="D2372" t="s">
        <v>41</v>
      </c>
      <c r="E2372" t="s">
        <v>2066</v>
      </c>
      <c r="F2372" t="s">
        <v>2067</v>
      </c>
      <c r="G2372" t="s">
        <v>44</v>
      </c>
      <c r="H2372" s="266">
        <v>43739</v>
      </c>
      <c r="I2372" s="266">
        <v>44651</v>
      </c>
      <c r="J2372" s="266">
        <v>44784</v>
      </c>
      <c r="K2372" t="s">
        <v>45</v>
      </c>
      <c r="L2372" t="s">
        <v>46</v>
      </c>
      <c r="M2372" t="s">
        <v>1042</v>
      </c>
      <c r="N2372" t="s">
        <v>48</v>
      </c>
      <c r="O2372">
        <v>11</v>
      </c>
      <c r="P2372" t="s">
        <v>202</v>
      </c>
      <c r="Q2372" t="s">
        <v>49</v>
      </c>
      <c r="R2372" t="s">
        <v>18</v>
      </c>
      <c r="S2372" t="s">
        <v>53</v>
      </c>
      <c r="U2372" t="s">
        <v>51</v>
      </c>
      <c r="V2372" t="s">
        <v>51</v>
      </c>
      <c r="W2372" s="92"/>
      <c r="X2372" s="92">
        <v>63.8</v>
      </c>
      <c r="Y2372" s="93"/>
      <c r="Z2372" s="93"/>
      <c r="AB2372" s="266">
        <v>43784</v>
      </c>
      <c r="AC2372" s="266">
        <v>43798</v>
      </c>
      <c r="AD2372" t="s">
        <v>54</v>
      </c>
      <c r="AF2372" t="s">
        <v>55</v>
      </c>
      <c r="AG2372" t="s">
        <v>2173</v>
      </c>
      <c r="AJ2372" s="266"/>
      <c r="AK2372" s="266">
        <v>44835</v>
      </c>
      <c r="AL2372" s="266">
        <v>44938</v>
      </c>
    </row>
    <row r="2373" spans="1:38">
      <c r="A2373" t="s">
        <v>38</v>
      </c>
      <c r="B2373" t="s">
        <v>39</v>
      </c>
      <c r="C2373" t="s">
        <v>40</v>
      </c>
      <c r="D2373" t="s">
        <v>41</v>
      </c>
      <c r="E2373" t="s">
        <v>2066</v>
      </c>
      <c r="F2373" t="s">
        <v>2067</v>
      </c>
      <c r="G2373" t="s">
        <v>44</v>
      </c>
      <c r="H2373" s="266">
        <v>43739</v>
      </c>
      <c r="I2373" s="266">
        <v>44651</v>
      </c>
      <c r="J2373" s="266">
        <v>44784</v>
      </c>
      <c r="K2373" t="s">
        <v>45</v>
      </c>
      <c r="L2373" t="s">
        <v>46</v>
      </c>
      <c r="M2373" t="s">
        <v>1042</v>
      </c>
      <c r="N2373" t="s">
        <v>48</v>
      </c>
      <c r="O2373">
        <v>11</v>
      </c>
      <c r="P2373" t="s">
        <v>203</v>
      </c>
      <c r="Q2373" t="s">
        <v>49</v>
      </c>
      <c r="R2373" t="s">
        <v>18</v>
      </c>
      <c r="S2373" t="s">
        <v>53</v>
      </c>
      <c r="U2373" t="s">
        <v>48</v>
      </c>
      <c r="V2373" t="s">
        <v>48</v>
      </c>
      <c r="W2373" s="92"/>
      <c r="X2373" s="92">
        <v>35.6</v>
      </c>
      <c r="Y2373" s="93">
        <v>3257400</v>
      </c>
      <c r="Z2373" s="93">
        <v>91500</v>
      </c>
      <c r="AA2373" t="s">
        <v>1052</v>
      </c>
      <c r="AB2373" s="266">
        <v>44346</v>
      </c>
      <c r="AC2373" s="266">
        <v>44371</v>
      </c>
      <c r="AD2373" t="s">
        <v>54</v>
      </c>
      <c r="AF2373" t="s">
        <v>55</v>
      </c>
      <c r="AG2373" t="s">
        <v>2174</v>
      </c>
      <c r="AJ2373" s="266"/>
      <c r="AK2373" s="266">
        <v>44835</v>
      </c>
      <c r="AL2373" s="266">
        <v>44938</v>
      </c>
    </row>
    <row r="2374" spans="1:38">
      <c r="A2374" t="s">
        <v>38</v>
      </c>
      <c r="B2374" t="s">
        <v>39</v>
      </c>
      <c r="C2374" t="s">
        <v>40</v>
      </c>
      <c r="D2374" t="s">
        <v>41</v>
      </c>
      <c r="E2374" t="s">
        <v>2066</v>
      </c>
      <c r="F2374" t="s">
        <v>2067</v>
      </c>
      <c r="G2374" t="s">
        <v>44</v>
      </c>
      <c r="H2374" s="266">
        <v>43739</v>
      </c>
      <c r="I2374" s="266">
        <v>44651</v>
      </c>
      <c r="J2374" s="266">
        <v>44784</v>
      </c>
      <c r="K2374" t="s">
        <v>45</v>
      </c>
      <c r="L2374" t="s">
        <v>46</v>
      </c>
      <c r="M2374" t="s">
        <v>1042</v>
      </c>
      <c r="N2374" t="s">
        <v>48</v>
      </c>
      <c r="O2374">
        <v>11</v>
      </c>
      <c r="P2374" t="s">
        <v>204</v>
      </c>
      <c r="Q2374" t="s">
        <v>49</v>
      </c>
      <c r="R2374" t="s">
        <v>18</v>
      </c>
      <c r="S2374" t="s">
        <v>53</v>
      </c>
      <c r="U2374" t="s">
        <v>48</v>
      </c>
      <c r="V2374" t="s">
        <v>48</v>
      </c>
      <c r="W2374" s="92"/>
      <c r="X2374" s="92">
        <v>37.3</v>
      </c>
      <c r="Y2374" s="93"/>
      <c r="Z2374" s="93"/>
      <c r="AB2374" s="266">
        <v>43869</v>
      </c>
      <c r="AC2374" s="266">
        <v>43886</v>
      </c>
      <c r="AD2374" t="s">
        <v>54</v>
      </c>
      <c r="AF2374" t="s">
        <v>55</v>
      </c>
      <c r="AG2374" t="s">
        <v>2175</v>
      </c>
      <c r="AJ2374" s="266"/>
      <c r="AK2374" s="266">
        <v>44835</v>
      </c>
      <c r="AL2374" s="266">
        <v>44938</v>
      </c>
    </row>
    <row r="2375" spans="1:38">
      <c r="A2375" t="s">
        <v>38</v>
      </c>
      <c r="B2375" t="s">
        <v>39</v>
      </c>
      <c r="C2375" t="s">
        <v>40</v>
      </c>
      <c r="D2375" t="s">
        <v>41</v>
      </c>
      <c r="E2375" t="s">
        <v>2066</v>
      </c>
      <c r="F2375" t="s">
        <v>2067</v>
      </c>
      <c r="G2375" t="s">
        <v>44</v>
      </c>
      <c r="H2375" s="266">
        <v>43739</v>
      </c>
      <c r="I2375" s="266">
        <v>44651</v>
      </c>
      <c r="J2375" s="266">
        <v>44784</v>
      </c>
      <c r="K2375" t="s">
        <v>45</v>
      </c>
      <c r="L2375" t="s">
        <v>46</v>
      </c>
      <c r="M2375" t="s">
        <v>1042</v>
      </c>
      <c r="N2375" t="s">
        <v>48</v>
      </c>
      <c r="O2375">
        <v>11</v>
      </c>
      <c r="P2375" t="s">
        <v>205</v>
      </c>
      <c r="Q2375" t="s">
        <v>49</v>
      </c>
      <c r="R2375" t="s">
        <v>18</v>
      </c>
      <c r="S2375" t="s">
        <v>53</v>
      </c>
      <c r="U2375" t="s">
        <v>48</v>
      </c>
      <c r="V2375" t="s">
        <v>48</v>
      </c>
      <c r="W2375" s="92"/>
      <c r="X2375" s="92">
        <v>40.3</v>
      </c>
      <c r="Y2375" s="93">
        <v>3441620</v>
      </c>
      <c r="Z2375" s="93">
        <v>85400</v>
      </c>
      <c r="AA2375" t="s">
        <v>1052</v>
      </c>
      <c r="AB2375" s="266">
        <v>44075</v>
      </c>
      <c r="AC2375" s="266">
        <v>44099</v>
      </c>
      <c r="AD2375" t="s">
        <v>54</v>
      </c>
      <c r="AF2375" t="s">
        <v>55</v>
      </c>
      <c r="AG2375" t="s">
        <v>2176</v>
      </c>
      <c r="AJ2375" s="266"/>
      <c r="AK2375" s="266">
        <v>44835</v>
      </c>
      <c r="AL2375" s="266">
        <v>44938</v>
      </c>
    </row>
    <row r="2376" spans="1:38">
      <c r="A2376" t="s">
        <v>38</v>
      </c>
      <c r="B2376" t="s">
        <v>39</v>
      </c>
      <c r="C2376" t="s">
        <v>40</v>
      </c>
      <c r="D2376" t="s">
        <v>41</v>
      </c>
      <c r="E2376" t="s">
        <v>2066</v>
      </c>
      <c r="F2376" t="s">
        <v>2067</v>
      </c>
      <c r="G2376" t="s">
        <v>44</v>
      </c>
      <c r="H2376" s="266">
        <v>43739</v>
      </c>
      <c r="I2376" s="266">
        <v>44651</v>
      </c>
      <c r="J2376" s="266">
        <v>44784</v>
      </c>
      <c r="K2376" t="s">
        <v>45</v>
      </c>
      <c r="L2376" t="s">
        <v>46</v>
      </c>
      <c r="M2376" t="s">
        <v>1042</v>
      </c>
      <c r="N2376" t="s">
        <v>48</v>
      </c>
      <c r="O2376">
        <v>11</v>
      </c>
      <c r="P2376" t="s">
        <v>206</v>
      </c>
      <c r="Q2376" t="s">
        <v>49</v>
      </c>
      <c r="R2376" t="s">
        <v>18</v>
      </c>
      <c r="S2376" t="s">
        <v>53</v>
      </c>
      <c r="U2376" t="s">
        <v>48</v>
      </c>
      <c r="V2376" t="s">
        <v>48</v>
      </c>
      <c r="W2376" s="92"/>
      <c r="X2376" s="92">
        <v>39.6</v>
      </c>
      <c r="Y2376" s="93"/>
      <c r="Z2376" s="93"/>
      <c r="AB2376" s="266">
        <v>44065</v>
      </c>
      <c r="AC2376" s="266">
        <v>44085</v>
      </c>
      <c r="AD2376" t="s">
        <v>54</v>
      </c>
      <c r="AF2376" t="s">
        <v>55</v>
      </c>
      <c r="AG2376" t="s">
        <v>2177</v>
      </c>
      <c r="AJ2376" s="266"/>
      <c r="AK2376" s="266">
        <v>44835</v>
      </c>
      <c r="AL2376" s="266">
        <v>44938</v>
      </c>
    </row>
    <row r="2377" spans="1:38">
      <c r="A2377" t="s">
        <v>38</v>
      </c>
      <c r="B2377" t="s">
        <v>39</v>
      </c>
      <c r="C2377" t="s">
        <v>40</v>
      </c>
      <c r="D2377" t="s">
        <v>41</v>
      </c>
      <c r="E2377" t="s">
        <v>2066</v>
      </c>
      <c r="F2377" t="s">
        <v>2067</v>
      </c>
      <c r="G2377" t="s">
        <v>44</v>
      </c>
      <c r="H2377" s="266">
        <v>43739</v>
      </c>
      <c r="I2377" s="266">
        <v>44651</v>
      </c>
      <c r="J2377" s="266">
        <v>44784</v>
      </c>
      <c r="K2377" t="s">
        <v>45</v>
      </c>
      <c r="L2377" t="s">
        <v>46</v>
      </c>
      <c r="M2377" t="s">
        <v>1042</v>
      </c>
      <c r="N2377" t="s">
        <v>48</v>
      </c>
      <c r="O2377">
        <v>11</v>
      </c>
      <c r="P2377" t="s">
        <v>207</v>
      </c>
      <c r="Q2377" t="s">
        <v>49</v>
      </c>
      <c r="R2377" t="s">
        <v>18</v>
      </c>
      <c r="S2377" t="s">
        <v>53</v>
      </c>
      <c r="T2377" t="s">
        <v>51</v>
      </c>
      <c r="U2377" t="s">
        <v>51</v>
      </c>
      <c r="V2377" t="s">
        <v>51</v>
      </c>
      <c r="W2377" s="92">
        <v>53.6</v>
      </c>
      <c r="X2377" s="92">
        <v>52.8</v>
      </c>
      <c r="Y2377" s="93">
        <v>3993200</v>
      </c>
      <c r="Z2377" s="93">
        <v>74500</v>
      </c>
      <c r="AA2377" t="s">
        <v>61</v>
      </c>
      <c r="AB2377" s="266">
        <v>44134</v>
      </c>
      <c r="AC2377" s="266">
        <v>44146</v>
      </c>
      <c r="AD2377" t="s">
        <v>54</v>
      </c>
      <c r="AF2377" t="s">
        <v>55</v>
      </c>
      <c r="AG2377" t="s">
        <v>2178</v>
      </c>
      <c r="AH2377" t="s">
        <v>57</v>
      </c>
      <c r="AI2377" t="s">
        <v>88</v>
      </c>
      <c r="AJ2377" s="266">
        <v>44146</v>
      </c>
      <c r="AK2377" s="266">
        <v>44835</v>
      </c>
      <c r="AL2377" s="266">
        <v>44938</v>
      </c>
    </row>
    <row r="2378" spans="1:38">
      <c r="A2378" t="s">
        <v>38</v>
      </c>
      <c r="B2378" t="s">
        <v>39</v>
      </c>
      <c r="C2378" t="s">
        <v>40</v>
      </c>
      <c r="D2378" t="s">
        <v>41</v>
      </c>
      <c r="E2378" t="s">
        <v>2066</v>
      </c>
      <c r="F2378" t="s">
        <v>2067</v>
      </c>
      <c r="G2378" t="s">
        <v>44</v>
      </c>
      <c r="H2378" s="266">
        <v>43739</v>
      </c>
      <c r="I2378" s="266">
        <v>44651</v>
      </c>
      <c r="J2378" s="266">
        <v>44784</v>
      </c>
      <c r="K2378" t="s">
        <v>45</v>
      </c>
      <c r="L2378" t="s">
        <v>46</v>
      </c>
      <c r="M2378" t="s">
        <v>1042</v>
      </c>
      <c r="N2378" t="s">
        <v>48</v>
      </c>
      <c r="O2378">
        <v>11</v>
      </c>
      <c r="P2378" t="s">
        <v>208</v>
      </c>
      <c r="Q2378" t="s">
        <v>49</v>
      </c>
      <c r="R2378" t="s">
        <v>18</v>
      </c>
      <c r="S2378" t="s">
        <v>53</v>
      </c>
      <c r="U2378" t="s">
        <v>51</v>
      </c>
      <c r="V2378" t="s">
        <v>51</v>
      </c>
      <c r="W2378" s="92"/>
      <c r="X2378" s="92">
        <v>57.5</v>
      </c>
      <c r="Y2378" s="93"/>
      <c r="Z2378" s="93"/>
      <c r="AB2378" s="266">
        <v>43998</v>
      </c>
      <c r="AC2378" s="266">
        <v>43999</v>
      </c>
      <c r="AD2378" t="s">
        <v>54</v>
      </c>
      <c r="AF2378" t="s">
        <v>55</v>
      </c>
      <c r="AG2378" t="s">
        <v>2179</v>
      </c>
      <c r="AH2378" t="s">
        <v>57</v>
      </c>
      <c r="AI2378" t="s">
        <v>78</v>
      </c>
      <c r="AJ2378" s="266">
        <v>43999</v>
      </c>
      <c r="AK2378" s="266">
        <v>44835</v>
      </c>
      <c r="AL2378" s="266">
        <v>44938</v>
      </c>
    </row>
    <row r="2379" spans="1:38">
      <c r="A2379" t="s">
        <v>38</v>
      </c>
      <c r="B2379" t="s">
        <v>39</v>
      </c>
      <c r="C2379" t="s">
        <v>40</v>
      </c>
      <c r="D2379" t="s">
        <v>41</v>
      </c>
      <c r="E2379" t="s">
        <v>2066</v>
      </c>
      <c r="F2379" t="s">
        <v>2067</v>
      </c>
      <c r="G2379" t="s">
        <v>44</v>
      </c>
      <c r="H2379" s="266">
        <v>43739</v>
      </c>
      <c r="I2379" s="266">
        <v>44651</v>
      </c>
      <c r="J2379" s="266">
        <v>44784</v>
      </c>
      <c r="K2379" t="s">
        <v>45</v>
      </c>
      <c r="L2379" t="s">
        <v>46</v>
      </c>
      <c r="M2379" t="s">
        <v>1042</v>
      </c>
      <c r="N2379" t="s">
        <v>48</v>
      </c>
      <c r="O2379">
        <v>11</v>
      </c>
      <c r="P2379" t="s">
        <v>210</v>
      </c>
      <c r="Q2379" t="s">
        <v>49</v>
      </c>
      <c r="R2379" t="s">
        <v>18</v>
      </c>
      <c r="S2379" t="s">
        <v>53</v>
      </c>
      <c r="T2379" t="s">
        <v>60</v>
      </c>
      <c r="U2379" t="s">
        <v>60</v>
      </c>
      <c r="V2379" t="s">
        <v>60</v>
      </c>
      <c r="W2379" s="92">
        <v>69.5</v>
      </c>
      <c r="X2379" s="92">
        <v>68.1</v>
      </c>
      <c r="Y2379" s="93">
        <v>5372350</v>
      </c>
      <c r="Z2379" s="93">
        <v>77300</v>
      </c>
      <c r="AA2379" t="s">
        <v>61</v>
      </c>
      <c r="AB2379" s="266">
        <v>44340</v>
      </c>
      <c r="AC2379" s="266">
        <v>44349</v>
      </c>
      <c r="AD2379" t="s">
        <v>54</v>
      </c>
      <c r="AF2379" t="s">
        <v>55</v>
      </c>
      <c r="AG2379" t="s">
        <v>2180</v>
      </c>
      <c r="AH2379" t="s">
        <v>57</v>
      </c>
      <c r="AI2379" t="s">
        <v>88</v>
      </c>
      <c r="AJ2379" s="266">
        <v>44349</v>
      </c>
      <c r="AK2379" s="266">
        <v>44835</v>
      </c>
      <c r="AL2379" s="266">
        <v>44938</v>
      </c>
    </row>
    <row r="2380" spans="1:38">
      <c r="A2380" t="s">
        <v>38</v>
      </c>
      <c r="B2380" t="s">
        <v>39</v>
      </c>
      <c r="C2380" t="s">
        <v>40</v>
      </c>
      <c r="D2380" t="s">
        <v>41</v>
      </c>
      <c r="E2380" t="s">
        <v>2066</v>
      </c>
      <c r="F2380" t="s">
        <v>2067</v>
      </c>
      <c r="G2380" t="s">
        <v>44</v>
      </c>
      <c r="H2380" s="266">
        <v>43739</v>
      </c>
      <c r="I2380" s="266">
        <v>44651</v>
      </c>
      <c r="J2380" s="266">
        <v>44784</v>
      </c>
      <c r="K2380" t="s">
        <v>45</v>
      </c>
      <c r="L2380" t="s">
        <v>46</v>
      </c>
      <c r="M2380" t="s">
        <v>1042</v>
      </c>
      <c r="N2380" t="s">
        <v>48</v>
      </c>
      <c r="O2380">
        <v>11</v>
      </c>
      <c r="P2380" t="s">
        <v>211</v>
      </c>
      <c r="Q2380" t="s">
        <v>49</v>
      </c>
      <c r="R2380" t="s">
        <v>18</v>
      </c>
      <c r="S2380" t="s">
        <v>53</v>
      </c>
      <c r="U2380" t="s">
        <v>51</v>
      </c>
      <c r="V2380" t="s">
        <v>51</v>
      </c>
      <c r="W2380" s="92"/>
      <c r="X2380" s="92">
        <v>53.5</v>
      </c>
      <c r="Y2380" s="93"/>
      <c r="Z2380" s="93"/>
      <c r="AB2380" s="266">
        <v>44020</v>
      </c>
      <c r="AC2380" s="266">
        <v>44036</v>
      </c>
      <c r="AD2380" t="s">
        <v>54</v>
      </c>
      <c r="AF2380" t="s">
        <v>55</v>
      </c>
      <c r="AG2380" t="s">
        <v>2181</v>
      </c>
      <c r="AH2380" t="s">
        <v>57</v>
      </c>
      <c r="AI2380" t="s">
        <v>78</v>
      </c>
      <c r="AJ2380" s="266">
        <v>44036</v>
      </c>
      <c r="AK2380" s="266">
        <v>44835</v>
      </c>
      <c r="AL2380" s="266">
        <v>44938</v>
      </c>
    </row>
    <row r="2381" spans="1:38">
      <c r="A2381" t="s">
        <v>38</v>
      </c>
      <c r="B2381" t="s">
        <v>39</v>
      </c>
      <c r="C2381" t="s">
        <v>40</v>
      </c>
      <c r="D2381" t="s">
        <v>41</v>
      </c>
      <c r="E2381" t="s">
        <v>2066</v>
      </c>
      <c r="F2381" t="s">
        <v>2067</v>
      </c>
      <c r="G2381" t="s">
        <v>44</v>
      </c>
      <c r="H2381" s="266">
        <v>43739</v>
      </c>
      <c r="I2381" s="266">
        <v>44651</v>
      </c>
      <c r="J2381" s="266">
        <v>44784</v>
      </c>
      <c r="K2381" t="s">
        <v>45</v>
      </c>
      <c r="L2381" t="s">
        <v>46</v>
      </c>
      <c r="M2381" t="s">
        <v>1042</v>
      </c>
      <c r="N2381" t="s">
        <v>48</v>
      </c>
      <c r="O2381">
        <v>12</v>
      </c>
      <c r="P2381" t="s">
        <v>212</v>
      </c>
      <c r="Q2381" t="s">
        <v>49</v>
      </c>
      <c r="R2381" t="s">
        <v>18</v>
      </c>
      <c r="S2381" t="s">
        <v>53</v>
      </c>
      <c r="T2381" t="s">
        <v>51</v>
      </c>
      <c r="U2381" t="s">
        <v>51</v>
      </c>
      <c r="V2381" t="s">
        <v>51</v>
      </c>
      <c r="W2381" s="92">
        <v>51.8</v>
      </c>
      <c r="X2381" s="92">
        <v>51</v>
      </c>
      <c r="Y2381" s="93">
        <v>4102560</v>
      </c>
      <c r="Z2381" s="93">
        <v>79200</v>
      </c>
      <c r="AA2381" t="s">
        <v>61</v>
      </c>
      <c r="AB2381" s="266">
        <v>44529</v>
      </c>
      <c r="AC2381" s="266">
        <v>44532</v>
      </c>
      <c r="AD2381" t="s">
        <v>90</v>
      </c>
      <c r="AF2381" t="s">
        <v>55</v>
      </c>
      <c r="AG2381" t="s">
        <v>2182</v>
      </c>
      <c r="AH2381" t="s">
        <v>57</v>
      </c>
      <c r="AI2381" t="s">
        <v>88</v>
      </c>
      <c r="AJ2381" s="266">
        <v>44532</v>
      </c>
      <c r="AK2381" s="266">
        <v>44835</v>
      </c>
      <c r="AL2381" s="266">
        <v>44938</v>
      </c>
    </row>
    <row r="2382" spans="1:38">
      <c r="A2382" t="s">
        <v>38</v>
      </c>
      <c r="B2382" t="s">
        <v>39</v>
      </c>
      <c r="C2382" t="s">
        <v>40</v>
      </c>
      <c r="D2382" t="s">
        <v>41</v>
      </c>
      <c r="E2382" t="s">
        <v>2066</v>
      </c>
      <c r="F2382" t="s">
        <v>2067</v>
      </c>
      <c r="G2382" t="s">
        <v>44</v>
      </c>
      <c r="H2382" s="266">
        <v>43739</v>
      </c>
      <c r="I2382" s="266">
        <v>44651</v>
      </c>
      <c r="J2382" s="266">
        <v>44784</v>
      </c>
      <c r="K2382" t="s">
        <v>45</v>
      </c>
      <c r="L2382" t="s">
        <v>46</v>
      </c>
      <c r="M2382" t="s">
        <v>1042</v>
      </c>
      <c r="N2382" t="s">
        <v>48</v>
      </c>
      <c r="O2382">
        <v>12</v>
      </c>
      <c r="P2382" t="s">
        <v>213</v>
      </c>
      <c r="Q2382" t="s">
        <v>49</v>
      </c>
      <c r="R2382" t="s">
        <v>18</v>
      </c>
      <c r="S2382" t="s">
        <v>53</v>
      </c>
      <c r="U2382" t="s">
        <v>48</v>
      </c>
      <c r="V2382" t="s">
        <v>70</v>
      </c>
      <c r="W2382" s="92"/>
      <c r="X2382" s="92">
        <v>25.9</v>
      </c>
      <c r="Y2382" s="93"/>
      <c r="Z2382" s="93"/>
      <c r="AB2382" s="266">
        <v>43907</v>
      </c>
      <c r="AC2382" s="266">
        <v>43920</v>
      </c>
      <c r="AD2382" t="s">
        <v>54</v>
      </c>
      <c r="AF2382" t="s">
        <v>55</v>
      </c>
      <c r="AG2382" t="s">
        <v>2183</v>
      </c>
      <c r="AH2382" t="s">
        <v>57</v>
      </c>
      <c r="AI2382" t="s">
        <v>105</v>
      </c>
      <c r="AJ2382" s="266">
        <v>43920</v>
      </c>
      <c r="AK2382" s="266">
        <v>44835</v>
      </c>
      <c r="AL2382" s="266">
        <v>44938</v>
      </c>
    </row>
    <row r="2383" spans="1:38">
      <c r="A2383" t="s">
        <v>38</v>
      </c>
      <c r="B2383" t="s">
        <v>39</v>
      </c>
      <c r="C2383" t="s">
        <v>40</v>
      </c>
      <c r="D2383" t="s">
        <v>41</v>
      </c>
      <c r="E2383" t="s">
        <v>2066</v>
      </c>
      <c r="F2383" t="s">
        <v>2067</v>
      </c>
      <c r="G2383" t="s">
        <v>44</v>
      </c>
      <c r="H2383" s="266">
        <v>43739</v>
      </c>
      <c r="I2383" s="266">
        <v>44651</v>
      </c>
      <c r="J2383" s="266">
        <v>44784</v>
      </c>
      <c r="K2383" t="s">
        <v>45</v>
      </c>
      <c r="L2383" t="s">
        <v>46</v>
      </c>
      <c r="M2383" t="s">
        <v>1042</v>
      </c>
      <c r="N2383" t="s">
        <v>48</v>
      </c>
      <c r="O2383">
        <v>12</v>
      </c>
      <c r="P2383" t="s">
        <v>214</v>
      </c>
      <c r="Q2383" t="s">
        <v>49</v>
      </c>
      <c r="R2383" t="s">
        <v>18</v>
      </c>
      <c r="S2383" t="s">
        <v>53</v>
      </c>
      <c r="T2383" t="s">
        <v>51</v>
      </c>
      <c r="U2383" t="s">
        <v>51</v>
      </c>
      <c r="V2383" t="s">
        <v>51</v>
      </c>
      <c r="W2383" s="92">
        <v>64.5</v>
      </c>
      <c r="X2383" s="92">
        <v>63.1</v>
      </c>
      <c r="Y2383" s="93">
        <v>4721400</v>
      </c>
      <c r="Z2383" s="93">
        <v>73200</v>
      </c>
      <c r="AA2383" t="s">
        <v>61</v>
      </c>
      <c r="AB2383" s="266">
        <v>44172</v>
      </c>
      <c r="AC2383" s="266">
        <v>44187</v>
      </c>
      <c r="AD2383" t="s">
        <v>54</v>
      </c>
      <c r="AF2383" t="s">
        <v>55</v>
      </c>
      <c r="AG2383" t="s">
        <v>2184</v>
      </c>
      <c r="AJ2383" s="266"/>
      <c r="AK2383" s="266">
        <v>44835</v>
      </c>
      <c r="AL2383" s="266">
        <v>44938</v>
      </c>
    </row>
    <row r="2384" spans="1:38">
      <c r="A2384" t="s">
        <v>38</v>
      </c>
      <c r="B2384" t="s">
        <v>39</v>
      </c>
      <c r="C2384" t="s">
        <v>40</v>
      </c>
      <c r="D2384" t="s">
        <v>41</v>
      </c>
      <c r="E2384" t="s">
        <v>2066</v>
      </c>
      <c r="F2384" t="s">
        <v>2067</v>
      </c>
      <c r="G2384" t="s">
        <v>44</v>
      </c>
      <c r="H2384" s="266">
        <v>43739</v>
      </c>
      <c r="I2384" s="266">
        <v>44651</v>
      </c>
      <c r="J2384" s="266">
        <v>44784</v>
      </c>
      <c r="K2384" t="s">
        <v>45</v>
      </c>
      <c r="L2384" t="s">
        <v>46</v>
      </c>
      <c r="M2384" t="s">
        <v>1042</v>
      </c>
      <c r="N2384" t="s">
        <v>48</v>
      </c>
      <c r="O2384">
        <v>12</v>
      </c>
      <c r="P2384" t="s">
        <v>215</v>
      </c>
      <c r="Q2384" t="s">
        <v>49</v>
      </c>
      <c r="R2384" t="s">
        <v>18</v>
      </c>
      <c r="S2384" t="s">
        <v>53</v>
      </c>
      <c r="U2384" t="s">
        <v>48</v>
      </c>
      <c r="V2384" t="s">
        <v>48</v>
      </c>
      <c r="W2384" s="92"/>
      <c r="X2384" s="92">
        <v>35.6</v>
      </c>
      <c r="Y2384" s="93"/>
      <c r="Z2384" s="93"/>
      <c r="AB2384" s="266">
        <v>43879</v>
      </c>
      <c r="AC2384" s="266">
        <v>43902</v>
      </c>
      <c r="AD2384" t="s">
        <v>54</v>
      </c>
      <c r="AF2384" t="s">
        <v>55</v>
      </c>
      <c r="AG2384" t="s">
        <v>2185</v>
      </c>
      <c r="AJ2384" s="266"/>
      <c r="AK2384" s="266">
        <v>44835</v>
      </c>
      <c r="AL2384" s="266">
        <v>44938</v>
      </c>
    </row>
    <row r="2385" spans="1:38">
      <c r="A2385" t="s">
        <v>38</v>
      </c>
      <c r="B2385" t="s">
        <v>39</v>
      </c>
      <c r="C2385" t="s">
        <v>40</v>
      </c>
      <c r="D2385" t="s">
        <v>41</v>
      </c>
      <c r="E2385" t="s">
        <v>2066</v>
      </c>
      <c r="F2385" t="s">
        <v>2067</v>
      </c>
      <c r="G2385" t="s">
        <v>44</v>
      </c>
      <c r="H2385" s="266">
        <v>43739</v>
      </c>
      <c r="I2385" s="266">
        <v>44651</v>
      </c>
      <c r="J2385" s="266">
        <v>44784</v>
      </c>
      <c r="K2385" t="s">
        <v>45</v>
      </c>
      <c r="L2385" t="s">
        <v>46</v>
      </c>
      <c r="M2385" t="s">
        <v>1042</v>
      </c>
      <c r="N2385" t="s">
        <v>48</v>
      </c>
      <c r="O2385">
        <v>12</v>
      </c>
      <c r="P2385" t="s">
        <v>216</v>
      </c>
      <c r="Q2385" t="s">
        <v>49</v>
      </c>
      <c r="R2385" t="s">
        <v>18</v>
      </c>
      <c r="S2385" t="s">
        <v>53</v>
      </c>
      <c r="T2385" t="s">
        <v>48</v>
      </c>
      <c r="U2385" t="s">
        <v>48</v>
      </c>
      <c r="V2385" t="s">
        <v>48</v>
      </c>
      <c r="W2385" s="92">
        <v>41</v>
      </c>
      <c r="X2385" s="92">
        <v>40.3</v>
      </c>
      <c r="Y2385" s="93">
        <v>3501400</v>
      </c>
      <c r="Z2385" s="93">
        <v>85400</v>
      </c>
      <c r="AA2385" t="s">
        <v>61</v>
      </c>
      <c r="AB2385" s="266">
        <v>44132</v>
      </c>
      <c r="AC2385" s="266">
        <v>44147</v>
      </c>
      <c r="AD2385" t="s">
        <v>54</v>
      </c>
      <c r="AF2385" t="s">
        <v>55</v>
      </c>
      <c r="AG2385" t="s">
        <v>2186</v>
      </c>
      <c r="AH2385" t="s">
        <v>57</v>
      </c>
      <c r="AI2385" t="s">
        <v>78</v>
      </c>
      <c r="AJ2385" s="266">
        <v>44147</v>
      </c>
      <c r="AK2385" s="266">
        <v>44835</v>
      </c>
      <c r="AL2385" s="266">
        <v>44938</v>
      </c>
    </row>
    <row r="2386" spans="1:38">
      <c r="A2386" t="s">
        <v>38</v>
      </c>
      <c r="B2386" t="s">
        <v>39</v>
      </c>
      <c r="C2386" t="s">
        <v>40</v>
      </c>
      <c r="D2386" t="s">
        <v>41</v>
      </c>
      <c r="E2386" t="s">
        <v>2066</v>
      </c>
      <c r="F2386" t="s">
        <v>2067</v>
      </c>
      <c r="G2386" t="s">
        <v>44</v>
      </c>
      <c r="H2386" s="266">
        <v>43739</v>
      </c>
      <c r="I2386" s="266">
        <v>44651</v>
      </c>
      <c r="J2386" s="266">
        <v>44784</v>
      </c>
      <c r="K2386" t="s">
        <v>45</v>
      </c>
      <c r="L2386" t="s">
        <v>46</v>
      </c>
      <c r="M2386" t="s">
        <v>1042</v>
      </c>
      <c r="N2386" t="s">
        <v>48</v>
      </c>
      <c r="O2386">
        <v>12</v>
      </c>
      <c r="P2386" t="s">
        <v>218</v>
      </c>
      <c r="Q2386" t="s">
        <v>49</v>
      </c>
      <c r="R2386" t="s">
        <v>18</v>
      </c>
      <c r="S2386" t="s">
        <v>53</v>
      </c>
      <c r="T2386" t="s">
        <v>48</v>
      </c>
      <c r="U2386" t="s">
        <v>48</v>
      </c>
      <c r="V2386" t="s">
        <v>48</v>
      </c>
      <c r="W2386" s="92">
        <v>38.3</v>
      </c>
      <c r="X2386" s="92">
        <v>37.5</v>
      </c>
      <c r="Y2386" s="93">
        <v>3481470</v>
      </c>
      <c r="Z2386" s="93">
        <v>90900</v>
      </c>
      <c r="AA2386" t="s">
        <v>61</v>
      </c>
      <c r="AB2386" s="266">
        <v>44249</v>
      </c>
      <c r="AC2386" s="266">
        <v>44259</v>
      </c>
      <c r="AD2386" t="s">
        <v>54</v>
      </c>
      <c r="AF2386" t="s">
        <v>55</v>
      </c>
      <c r="AG2386" t="s">
        <v>2187</v>
      </c>
      <c r="AH2386" t="s">
        <v>57</v>
      </c>
      <c r="AI2386" t="s">
        <v>78</v>
      </c>
      <c r="AJ2386" s="266">
        <v>44258</v>
      </c>
      <c r="AK2386" s="266">
        <v>44835</v>
      </c>
      <c r="AL2386" s="266">
        <v>44938</v>
      </c>
    </row>
    <row r="2387" spans="1:38">
      <c r="A2387" t="s">
        <v>38</v>
      </c>
      <c r="B2387" t="s">
        <v>39</v>
      </c>
      <c r="C2387" t="s">
        <v>40</v>
      </c>
      <c r="D2387" t="s">
        <v>41</v>
      </c>
      <c r="E2387" t="s">
        <v>2066</v>
      </c>
      <c r="F2387" t="s">
        <v>2067</v>
      </c>
      <c r="G2387" t="s">
        <v>44</v>
      </c>
      <c r="H2387" s="266">
        <v>43739</v>
      </c>
      <c r="I2387" s="266">
        <v>44651</v>
      </c>
      <c r="J2387" s="266">
        <v>44784</v>
      </c>
      <c r="K2387" t="s">
        <v>45</v>
      </c>
      <c r="L2387" t="s">
        <v>46</v>
      </c>
      <c r="M2387" t="s">
        <v>1042</v>
      </c>
      <c r="N2387" t="s">
        <v>48</v>
      </c>
      <c r="O2387">
        <v>12</v>
      </c>
      <c r="P2387" t="s">
        <v>219</v>
      </c>
      <c r="Q2387" t="s">
        <v>49</v>
      </c>
      <c r="R2387" t="s">
        <v>18</v>
      </c>
      <c r="S2387" t="s">
        <v>53</v>
      </c>
      <c r="U2387" t="s">
        <v>48</v>
      </c>
      <c r="V2387" t="s">
        <v>48</v>
      </c>
      <c r="W2387" s="92"/>
      <c r="X2387" s="92">
        <v>39.6</v>
      </c>
      <c r="Y2387" s="93"/>
      <c r="Z2387" s="93"/>
      <c r="AB2387" s="266">
        <v>43853</v>
      </c>
      <c r="AC2387" s="266">
        <v>43861</v>
      </c>
      <c r="AD2387" t="s">
        <v>54</v>
      </c>
      <c r="AF2387" t="s">
        <v>55</v>
      </c>
      <c r="AG2387" t="s">
        <v>2188</v>
      </c>
      <c r="AJ2387" s="266"/>
      <c r="AK2387" s="266">
        <v>44835</v>
      </c>
      <c r="AL2387" s="266">
        <v>44938</v>
      </c>
    </row>
    <row r="2388" spans="1:38">
      <c r="A2388" t="s">
        <v>38</v>
      </c>
      <c r="B2388" t="s">
        <v>39</v>
      </c>
      <c r="C2388" t="s">
        <v>40</v>
      </c>
      <c r="D2388" t="s">
        <v>41</v>
      </c>
      <c r="E2388" t="s">
        <v>2066</v>
      </c>
      <c r="F2388" t="s">
        <v>2067</v>
      </c>
      <c r="G2388" t="s">
        <v>44</v>
      </c>
      <c r="H2388" s="266">
        <v>43739</v>
      </c>
      <c r="I2388" s="266">
        <v>44651</v>
      </c>
      <c r="J2388" s="266">
        <v>44784</v>
      </c>
      <c r="K2388" t="s">
        <v>45</v>
      </c>
      <c r="L2388" t="s">
        <v>46</v>
      </c>
      <c r="M2388" t="s">
        <v>1042</v>
      </c>
      <c r="N2388" t="s">
        <v>48</v>
      </c>
      <c r="O2388">
        <v>12</v>
      </c>
      <c r="P2388" t="s">
        <v>220</v>
      </c>
      <c r="Q2388" t="s">
        <v>49</v>
      </c>
      <c r="R2388" t="s">
        <v>18</v>
      </c>
      <c r="S2388" t="s">
        <v>53</v>
      </c>
      <c r="U2388" t="s">
        <v>51</v>
      </c>
      <c r="V2388" t="s">
        <v>51</v>
      </c>
      <c r="W2388" s="92"/>
      <c r="X2388" s="92">
        <v>53.5</v>
      </c>
      <c r="Y2388" s="93"/>
      <c r="Z2388" s="93"/>
      <c r="AB2388" s="266">
        <v>44000</v>
      </c>
      <c r="AC2388" s="266">
        <v>44026</v>
      </c>
      <c r="AD2388" t="s">
        <v>54</v>
      </c>
      <c r="AF2388" t="s">
        <v>55</v>
      </c>
      <c r="AG2388" t="s">
        <v>2189</v>
      </c>
      <c r="AH2388" t="s">
        <v>57</v>
      </c>
      <c r="AI2388" t="s">
        <v>88</v>
      </c>
      <c r="AJ2388" s="266">
        <v>44026</v>
      </c>
      <c r="AK2388" s="266">
        <v>44835</v>
      </c>
      <c r="AL2388" s="266">
        <v>44938</v>
      </c>
    </row>
    <row r="2389" spans="1:38">
      <c r="A2389" t="s">
        <v>38</v>
      </c>
      <c r="B2389" t="s">
        <v>39</v>
      </c>
      <c r="C2389" t="s">
        <v>40</v>
      </c>
      <c r="D2389" t="s">
        <v>41</v>
      </c>
      <c r="E2389" t="s">
        <v>2066</v>
      </c>
      <c r="F2389" t="s">
        <v>2067</v>
      </c>
      <c r="G2389" t="s">
        <v>44</v>
      </c>
      <c r="H2389" s="266">
        <v>43739</v>
      </c>
      <c r="I2389" s="266">
        <v>44651</v>
      </c>
      <c r="J2389" s="266">
        <v>44784</v>
      </c>
      <c r="K2389" t="s">
        <v>45</v>
      </c>
      <c r="L2389" t="s">
        <v>46</v>
      </c>
      <c r="M2389" t="s">
        <v>1042</v>
      </c>
      <c r="N2389" t="s">
        <v>48</v>
      </c>
      <c r="O2389">
        <v>12</v>
      </c>
      <c r="P2389" t="s">
        <v>222</v>
      </c>
      <c r="Q2389" t="s">
        <v>49</v>
      </c>
      <c r="R2389" t="s">
        <v>18</v>
      </c>
      <c r="S2389" t="s">
        <v>53</v>
      </c>
      <c r="U2389" t="s">
        <v>51</v>
      </c>
      <c r="V2389" t="s">
        <v>51</v>
      </c>
      <c r="W2389" s="92"/>
      <c r="X2389" s="92">
        <v>56.8</v>
      </c>
      <c r="Y2389" s="93"/>
      <c r="Z2389" s="93"/>
      <c r="AB2389" s="266">
        <v>43851</v>
      </c>
      <c r="AC2389" s="266">
        <v>43857</v>
      </c>
      <c r="AD2389" t="s">
        <v>54</v>
      </c>
      <c r="AF2389" t="s">
        <v>55</v>
      </c>
      <c r="AG2389" t="s">
        <v>2190</v>
      </c>
      <c r="AJ2389" s="266"/>
      <c r="AK2389" s="266">
        <v>44835</v>
      </c>
      <c r="AL2389" s="266">
        <v>44938</v>
      </c>
    </row>
    <row r="2390" spans="1:38">
      <c r="A2390" t="s">
        <v>38</v>
      </c>
      <c r="B2390" t="s">
        <v>39</v>
      </c>
      <c r="C2390" t="s">
        <v>40</v>
      </c>
      <c r="D2390" t="s">
        <v>41</v>
      </c>
      <c r="E2390" t="s">
        <v>2066</v>
      </c>
      <c r="F2390" t="s">
        <v>2067</v>
      </c>
      <c r="G2390" t="s">
        <v>44</v>
      </c>
      <c r="H2390" s="266">
        <v>43739</v>
      </c>
      <c r="I2390" s="266">
        <v>44651</v>
      </c>
      <c r="J2390" s="266">
        <v>44784</v>
      </c>
      <c r="K2390" t="s">
        <v>45</v>
      </c>
      <c r="L2390" t="s">
        <v>46</v>
      </c>
      <c r="M2390" t="s">
        <v>1042</v>
      </c>
      <c r="N2390" t="s">
        <v>48</v>
      </c>
      <c r="O2390">
        <v>12</v>
      </c>
      <c r="P2390" t="s">
        <v>223</v>
      </c>
      <c r="Q2390" t="s">
        <v>49</v>
      </c>
      <c r="R2390" t="s">
        <v>18</v>
      </c>
      <c r="S2390" t="s">
        <v>53</v>
      </c>
      <c r="T2390" t="s">
        <v>60</v>
      </c>
      <c r="U2390" t="s">
        <v>60</v>
      </c>
      <c r="V2390" t="s">
        <v>60</v>
      </c>
      <c r="W2390" s="92">
        <v>70.1</v>
      </c>
      <c r="X2390" s="92">
        <v>68.8</v>
      </c>
      <c r="Y2390" s="93">
        <v>5082250</v>
      </c>
      <c r="Z2390" s="93">
        <v>72500</v>
      </c>
      <c r="AA2390" t="s">
        <v>61</v>
      </c>
      <c r="AB2390" s="266">
        <v>44169</v>
      </c>
      <c r="AC2390" s="266">
        <v>44228</v>
      </c>
      <c r="AD2390" t="s">
        <v>54</v>
      </c>
      <c r="AF2390" t="s">
        <v>55</v>
      </c>
      <c r="AG2390" t="s">
        <v>2191</v>
      </c>
      <c r="AH2390" t="s">
        <v>57</v>
      </c>
      <c r="AI2390" t="s">
        <v>78</v>
      </c>
      <c r="AJ2390" s="266">
        <v>44228</v>
      </c>
      <c r="AK2390" s="266">
        <v>44835</v>
      </c>
      <c r="AL2390" s="266">
        <v>44938</v>
      </c>
    </row>
    <row r="2391" spans="1:38">
      <c r="A2391" t="s">
        <v>38</v>
      </c>
      <c r="B2391" t="s">
        <v>39</v>
      </c>
      <c r="C2391" t="s">
        <v>40</v>
      </c>
      <c r="D2391" t="s">
        <v>41</v>
      </c>
      <c r="E2391" t="s">
        <v>2066</v>
      </c>
      <c r="F2391" t="s">
        <v>2067</v>
      </c>
      <c r="G2391" t="s">
        <v>44</v>
      </c>
      <c r="H2391" s="266">
        <v>43739</v>
      </c>
      <c r="I2391" s="266">
        <v>44651</v>
      </c>
      <c r="J2391" s="266">
        <v>44784</v>
      </c>
      <c r="K2391" t="s">
        <v>45</v>
      </c>
      <c r="L2391" t="s">
        <v>46</v>
      </c>
      <c r="M2391" t="s">
        <v>1042</v>
      </c>
      <c r="N2391" t="s">
        <v>48</v>
      </c>
      <c r="O2391">
        <v>12</v>
      </c>
      <c r="P2391" t="s">
        <v>225</v>
      </c>
      <c r="Q2391" t="s">
        <v>49</v>
      </c>
      <c r="R2391" t="s">
        <v>18</v>
      </c>
      <c r="S2391" t="s">
        <v>53</v>
      </c>
      <c r="U2391" t="s">
        <v>51</v>
      </c>
      <c r="V2391" t="s">
        <v>51</v>
      </c>
      <c r="W2391" s="92"/>
      <c r="X2391" s="92">
        <v>50.8</v>
      </c>
      <c r="Y2391" s="93">
        <v>3881120</v>
      </c>
      <c r="Z2391" s="93">
        <v>76400</v>
      </c>
      <c r="AA2391" t="s">
        <v>1052</v>
      </c>
      <c r="AB2391" s="266">
        <v>44087</v>
      </c>
      <c r="AC2391" s="266">
        <v>44113</v>
      </c>
      <c r="AD2391" t="s">
        <v>54</v>
      </c>
      <c r="AF2391" t="s">
        <v>55</v>
      </c>
      <c r="AG2391" t="s">
        <v>2192</v>
      </c>
      <c r="AJ2391" s="266"/>
      <c r="AK2391" s="266">
        <v>44835</v>
      </c>
      <c r="AL2391" s="266">
        <v>44938</v>
      </c>
    </row>
    <row r="2392" spans="1:38">
      <c r="A2392" t="s">
        <v>38</v>
      </c>
      <c r="B2392" t="s">
        <v>39</v>
      </c>
      <c r="C2392" t="s">
        <v>40</v>
      </c>
      <c r="D2392" t="s">
        <v>41</v>
      </c>
      <c r="E2392" t="s">
        <v>2066</v>
      </c>
      <c r="F2392" t="s">
        <v>2067</v>
      </c>
      <c r="G2392" t="s">
        <v>44</v>
      </c>
      <c r="H2392" s="266">
        <v>43739</v>
      </c>
      <c r="I2392" s="266">
        <v>44651</v>
      </c>
      <c r="J2392" s="266">
        <v>44784</v>
      </c>
      <c r="K2392" t="s">
        <v>45</v>
      </c>
      <c r="L2392" t="s">
        <v>46</v>
      </c>
      <c r="M2392" t="s">
        <v>1042</v>
      </c>
      <c r="N2392" t="s">
        <v>48</v>
      </c>
      <c r="O2392">
        <v>13</v>
      </c>
      <c r="P2392" t="s">
        <v>227</v>
      </c>
      <c r="Q2392" t="s">
        <v>49</v>
      </c>
      <c r="R2392" t="s">
        <v>18</v>
      </c>
      <c r="S2392" t="s">
        <v>53</v>
      </c>
      <c r="U2392" t="s">
        <v>51</v>
      </c>
      <c r="V2392" t="s">
        <v>51</v>
      </c>
      <c r="W2392" s="92"/>
      <c r="X2392" s="92">
        <v>51</v>
      </c>
      <c r="Y2392" s="93">
        <v>3873450</v>
      </c>
      <c r="Z2392" s="93">
        <v>75950</v>
      </c>
      <c r="AA2392" t="s">
        <v>1052</v>
      </c>
      <c r="AB2392" s="266">
        <v>44110</v>
      </c>
      <c r="AC2392" s="266">
        <v>44146</v>
      </c>
      <c r="AD2392" t="s">
        <v>54</v>
      </c>
      <c r="AF2392" t="s">
        <v>55</v>
      </c>
      <c r="AG2392" t="s">
        <v>2193</v>
      </c>
      <c r="AH2392" t="s">
        <v>57</v>
      </c>
      <c r="AI2392" t="s">
        <v>128</v>
      </c>
      <c r="AJ2392" s="266">
        <v>44146</v>
      </c>
      <c r="AK2392" s="266">
        <v>44835</v>
      </c>
      <c r="AL2392" s="266">
        <v>44938</v>
      </c>
    </row>
    <row r="2393" spans="1:38">
      <c r="A2393" t="s">
        <v>38</v>
      </c>
      <c r="B2393" t="s">
        <v>39</v>
      </c>
      <c r="C2393" t="s">
        <v>40</v>
      </c>
      <c r="D2393" t="s">
        <v>41</v>
      </c>
      <c r="E2393" t="s">
        <v>2066</v>
      </c>
      <c r="F2393" t="s">
        <v>2067</v>
      </c>
      <c r="G2393" t="s">
        <v>44</v>
      </c>
      <c r="H2393" s="266">
        <v>43739</v>
      </c>
      <c r="I2393" s="266">
        <v>44651</v>
      </c>
      <c r="J2393" s="266">
        <v>44784</v>
      </c>
      <c r="K2393" t="s">
        <v>45</v>
      </c>
      <c r="L2393" t="s">
        <v>46</v>
      </c>
      <c r="M2393" t="s">
        <v>1042</v>
      </c>
      <c r="N2393" t="s">
        <v>48</v>
      </c>
      <c r="O2393">
        <v>13</v>
      </c>
      <c r="P2393" t="s">
        <v>229</v>
      </c>
      <c r="Q2393" t="s">
        <v>49</v>
      </c>
      <c r="R2393" t="s">
        <v>18</v>
      </c>
      <c r="S2393" t="s">
        <v>53</v>
      </c>
      <c r="U2393" t="s">
        <v>48</v>
      </c>
      <c r="V2393" t="s">
        <v>70</v>
      </c>
      <c r="W2393" s="92"/>
      <c r="X2393" s="92">
        <v>25.2</v>
      </c>
      <c r="Y2393" s="93">
        <v>2507400</v>
      </c>
      <c r="Z2393" s="93">
        <v>99500</v>
      </c>
      <c r="AA2393" t="s">
        <v>1052</v>
      </c>
      <c r="AB2393" s="266">
        <v>44123</v>
      </c>
      <c r="AC2393" s="266">
        <v>44154</v>
      </c>
      <c r="AD2393" t="s">
        <v>54</v>
      </c>
      <c r="AF2393" t="s">
        <v>55</v>
      </c>
      <c r="AG2393" t="s">
        <v>2194</v>
      </c>
      <c r="AJ2393" s="266"/>
      <c r="AK2393" s="266">
        <v>44835</v>
      </c>
      <c r="AL2393" s="266">
        <v>44938</v>
      </c>
    </row>
    <row r="2394" spans="1:38">
      <c r="A2394" t="s">
        <v>38</v>
      </c>
      <c r="B2394" t="s">
        <v>39</v>
      </c>
      <c r="C2394" t="s">
        <v>40</v>
      </c>
      <c r="D2394" t="s">
        <v>41</v>
      </c>
      <c r="E2394" t="s">
        <v>2066</v>
      </c>
      <c r="F2394" t="s">
        <v>2067</v>
      </c>
      <c r="G2394" t="s">
        <v>44</v>
      </c>
      <c r="H2394" s="266">
        <v>43739</v>
      </c>
      <c r="I2394" s="266">
        <v>44651</v>
      </c>
      <c r="J2394" s="266">
        <v>44784</v>
      </c>
      <c r="K2394" t="s">
        <v>45</v>
      </c>
      <c r="L2394" t="s">
        <v>46</v>
      </c>
      <c r="M2394" t="s">
        <v>1042</v>
      </c>
      <c r="N2394" t="s">
        <v>48</v>
      </c>
      <c r="O2394">
        <v>13</v>
      </c>
      <c r="P2394" t="s">
        <v>230</v>
      </c>
      <c r="Q2394" t="s">
        <v>49</v>
      </c>
      <c r="R2394" t="s">
        <v>18</v>
      </c>
      <c r="S2394" t="s">
        <v>53</v>
      </c>
      <c r="U2394" t="s">
        <v>51</v>
      </c>
      <c r="V2394" t="s">
        <v>51</v>
      </c>
      <c r="W2394" s="92"/>
      <c r="X2394" s="92">
        <v>63.8</v>
      </c>
      <c r="Y2394" s="93"/>
      <c r="Z2394" s="93"/>
      <c r="AB2394" s="266">
        <v>43881</v>
      </c>
      <c r="AC2394" s="266">
        <v>43894</v>
      </c>
      <c r="AD2394" t="s">
        <v>54</v>
      </c>
      <c r="AF2394" t="s">
        <v>55</v>
      </c>
      <c r="AG2394" t="s">
        <v>2195</v>
      </c>
      <c r="AH2394" t="s">
        <v>57</v>
      </c>
      <c r="AI2394" t="s">
        <v>88</v>
      </c>
      <c r="AJ2394" s="266">
        <v>43894</v>
      </c>
      <c r="AK2394" s="266">
        <v>44835</v>
      </c>
      <c r="AL2394" s="266">
        <v>44938</v>
      </c>
    </row>
    <row r="2395" spans="1:38">
      <c r="A2395" t="s">
        <v>38</v>
      </c>
      <c r="B2395" t="s">
        <v>39</v>
      </c>
      <c r="C2395" t="s">
        <v>40</v>
      </c>
      <c r="D2395" t="s">
        <v>41</v>
      </c>
      <c r="E2395" t="s">
        <v>2066</v>
      </c>
      <c r="F2395" t="s">
        <v>2067</v>
      </c>
      <c r="G2395" t="s">
        <v>44</v>
      </c>
      <c r="H2395" s="266">
        <v>43739</v>
      </c>
      <c r="I2395" s="266">
        <v>44651</v>
      </c>
      <c r="J2395" s="266">
        <v>44784</v>
      </c>
      <c r="K2395" t="s">
        <v>45</v>
      </c>
      <c r="L2395" t="s">
        <v>46</v>
      </c>
      <c r="M2395" t="s">
        <v>1042</v>
      </c>
      <c r="N2395" t="s">
        <v>48</v>
      </c>
      <c r="O2395">
        <v>13</v>
      </c>
      <c r="P2395" t="s">
        <v>231</v>
      </c>
      <c r="Q2395" t="s">
        <v>49</v>
      </c>
      <c r="R2395" t="s">
        <v>18</v>
      </c>
      <c r="S2395" t="s">
        <v>53</v>
      </c>
      <c r="U2395" t="s">
        <v>48</v>
      </c>
      <c r="V2395" t="s">
        <v>48</v>
      </c>
      <c r="W2395" s="92"/>
      <c r="X2395" s="92">
        <v>35.6</v>
      </c>
      <c r="Y2395" s="93"/>
      <c r="Z2395" s="93"/>
      <c r="AB2395" s="266">
        <v>43877</v>
      </c>
      <c r="AC2395" s="266">
        <v>43887</v>
      </c>
      <c r="AD2395" t="s">
        <v>54</v>
      </c>
      <c r="AF2395" t="s">
        <v>55</v>
      </c>
      <c r="AG2395" t="s">
        <v>2196</v>
      </c>
      <c r="AJ2395" s="266"/>
      <c r="AK2395" s="266">
        <v>44835</v>
      </c>
      <c r="AL2395" s="266">
        <v>44938</v>
      </c>
    </row>
    <row r="2396" spans="1:38">
      <c r="A2396" t="s">
        <v>38</v>
      </c>
      <c r="B2396" t="s">
        <v>39</v>
      </c>
      <c r="C2396" t="s">
        <v>40</v>
      </c>
      <c r="D2396" t="s">
        <v>41</v>
      </c>
      <c r="E2396" t="s">
        <v>2066</v>
      </c>
      <c r="F2396" t="s">
        <v>2067</v>
      </c>
      <c r="G2396" t="s">
        <v>44</v>
      </c>
      <c r="H2396" s="266">
        <v>43739</v>
      </c>
      <c r="I2396" s="266">
        <v>44651</v>
      </c>
      <c r="J2396" s="266">
        <v>44784</v>
      </c>
      <c r="K2396" t="s">
        <v>45</v>
      </c>
      <c r="L2396" t="s">
        <v>46</v>
      </c>
      <c r="M2396" t="s">
        <v>1042</v>
      </c>
      <c r="N2396" t="s">
        <v>48</v>
      </c>
      <c r="O2396">
        <v>13</v>
      </c>
      <c r="P2396" t="s">
        <v>232</v>
      </c>
      <c r="Q2396" t="s">
        <v>49</v>
      </c>
      <c r="R2396" t="s">
        <v>18</v>
      </c>
      <c r="S2396" t="s">
        <v>53</v>
      </c>
      <c r="T2396" t="s">
        <v>48</v>
      </c>
      <c r="U2396" t="s">
        <v>48</v>
      </c>
      <c r="V2396" t="s">
        <v>48</v>
      </c>
      <c r="W2396" s="92">
        <v>38.2</v>
      </c>
      <c r="X2396" s="92">
        <v>37.3</v>
      </c>
      <c r="Y2396" s="93">
        <v>3537320</v>
      </c>
      <c r="Z2396" s="93">
        <v>92600</v>
      </c>
      <c r="AA2396" t="s">
        <v>61</v>
      </c>
      <c r="AB2396" s="266">
        <v>44262</v>
      </c>
      <c r="AC2396" s="266">
        <v>44274</v>
      </c>
      <c r="AD2396" t="s">
        <v>54</v>
      </c>
      <c r="AF2396" t="s">
        <v>55</v>
      </c>
      <c r="AG2396" t="s">
        <v>2197</v>
      </c>
      <c r="AJ2396" s="266"/>
      <c r="AK2396" s="266">
        <v>44835</v>
      </c>
      <c r="AL2396" s="266">
        <v>44938</v>
      </c>
    </row>
    <row r="2397" spans="1:38">
      <c r="A2397" t="s">
        <v>38</v>
      </c>
      <c r="B2397" t="s">
        <v>39</v>
      </c>
      <c r="C2397" t="s">
        <v>40</v>
      </c>
      <c r="D2397" t="s">
        <v>41</v>
      </c>
      <c r="E2397" t="s">
        <v>2066</v>
      </c>
      <c r="F2397" t="s">
        <v>2067</v>
      </c>
      <c r="G2397" t="s">
        <v>44</v>
      </c>
      <c r="H2397" s="266">
        <v>43739</v>
      </c>
      <c r="I2397" s="266">
        <v>44651</v>
      </c>
      <c r="J2397" s="266">
        <v>44784</v>
      </c>
      <c r="K2397" t="s">
        <v>45</v>
      </c>
      <c r="L2397" t="s">
        <v>46</v>
      </c>
      <c r="M2397" t="s">
        <v>1042</v>
      </c>
      <c r="N2397" t="s">
        <v>48</v>
      </c>
      <c r="O2397">
        <v>13</v>
      </c>
      <c r="P2397" t="s">
        <v>233</v>
      </c>
      <c r="Q2397" t="s">
        <v>49</v>
      </c>
      <c r="R2397" t="s">
        <v>18</v>
      </c>
      <c r="S2397" t="s">
        <v>53</v>
      </c>
      <c r="U2397" t="s">
        <v>48</v>
      </c>
      <c r="V2397" t="s">
        <v>48</v>
      </c>
      <c r="W2397" s="92"/>
      <c r="X2397" s="92">
        <v>40.3</v>
      </c>
      <c r="Y2397" s="93">
        <v>3451695</v>
      </c>
      <c r="Z2397" s="93">
        <v>85650</v>
      </c>
      <c r="AA2397" t="s">
        <v>1052</v>
      </c>
      <c r="AB2397" s="266">
        <v>44122</v>
      </c>
      <c r="AC2397" s="266">
        <v>44146</v>
      </c>
      <c r="AD2397" t="s">
        <v>54</v>
      </c>
      <c r="AF2397" t="s">
        <v>55</v>
      </c>
      <c r="AG2397" t="s">
        <v>2198</v>
      </c>
      <c r="AH2397" t="s">
        <v>57</v>
      </c>
      <c r="AI2397" t="s">
        <v>78</v>
      </c>
      <c r="AJ2397" s="266">
        <v>44146</v>
      </c>
      <c r="AK2397" s="266">
        <v>44835</v>
      </c>
      <c r="AL2397" s="266">
        <v>44938</v>
      </c>
    </row>
    <row r="2398" spans="1:38">
      <c r="A2398" t="s">
        <v>38</v>
      </c>
      <c r="B2398" t="s">
        <v>39</v>
      </c>
      <c r="C2398" t="s">
        <v>40</v>
      </c>
      <c r="D2398" t="s">
        <v>41</v>
      </c>
      <c r="E2398" t="s">
        <v>2066</v>
      </c>
      <c r="F2398" t="s">
        <v>2067</v>
      </c>
      <c r="G2398" t="s">
        <v>44</v>
      </c>
      <c r="H2398" s="266">
        <v>43739</v>
      </c>
      <c r="I2398" s="266">
        <v>44651</v>
      </c>
      <c r="J2398" s="266">
        <v>44784</v>
      </c>
      <c r="K2398" t="s">
        <v>45</v>
      </c>
      <c r="L2398" t="s">
        <v>46</v>
      </c>
      <c r="M2398" t="s">
        <v>1042</v>
      </c>
      <c r="N2398" t="s">
        <v>48</v>
      </c>
      <c r="O2398">
        <v>13</v>
      </c>
      <c r="P2398" t="s">
        <v>234</v>
      </c>
      <c r="Q2398" t="s">
        <v>49</v>
      </c>
      <c r="R2398" t="s">
        <v>18</v>
      </c>
      <c r="S2398" t="s">
        <v>53</v>
      </c>
      <c r="T2398" t="s">
        <v>48</v>
      </c>
      <c r="U2398" t="s">
        <v>48</v>
      </c>
      <c r="V2398" t="s">
        <v>48</v>
      </c>
      <c r="W2398" s="92">
        <v>40.3</v>
      </c>
      <c r="X2398" s="92">
        <v>39.6</v>
      </c>
      <c r="Y2398" s="93">
        <v>3373110</v>
      </c>
      <c r="Z2398" s="93">
        <v>83700</v>
      </c>
      <c r="AA2398" t="s">
        <v>61</v>
      </c>
      <c r="AB2398" s="266">
        <v>44182</v>
      </c>
      <c r="AC2398" s="266">
        <v>44194</v>
      </c>
      <c r="AD2398" t="s">
        <v>54</v>
      </c>
      <c r="AF2398" t="s">
        <v>55</v>
      </c>
      <c r="AG2398" t="s">
        <v>2199</v>
      </c>
      <c r="AJ2398" s="266"/>
      <c r="AK2398" s="266">
        <v>44835</v>
      </c>
      <c r="AL2398" s="266">
        <v>44938</v>
      </c>
    </row>
    <row r="2399" spans="1:38">
      <c r="A2399" t="s">
        <v>38</v>
      </c>
      <c r="B2399" t="s">
        <v>39</v>
      </c>
      <c r="C2399" t="s">
        <v>40</v>
      </c>
      <c r="D2399" t="s">
        <v>41</v>
      </c>
      <c r="E2399" t="s">
        <v>2066</v>
      </c>
      <c r="F2399" t="s">
        <v>2067</v>
      </c>
      <c r="G2399" t="s">
        <v>44</v>
      </c>
      <c r="H2399" s="266">
        <v>43739</v>
      </c>
      <c r="I2399" s="266">
        <v>44651</v>
      </c>
      <c r="J2399" s="266">
        <v>44784</v>
      </c>
      <c r="K2399" t="s">
        <v>45</v>
      </c>
      <c r="L2399" t="s">
        <v>46</v>
      </c>
      <c r="M2399" t="s">
        <v>1042</v>
      </c>
      <c r="N2399" t="s">
        <v>48</v>
      </c>
      <c r="O2399">
        <v>13</v>
      </c>
      <c r="P2399" t="s">
        <v>235</v>
      </c>
      <c r="Q2399" t="s">
        <v>49</v>
      </c>
      <c r="R2399" t="s">
        <v>18</v>
      </c>
      <c r="S2399" t="s">
        <v>53</v>
      </c>
      <c r="T2399" t="s">
        <v>51</v>
      </c>
      <c r="U2399" t="s">
        <v>51</v>
      </c>
      <c r="V2399" t="s">
        <v>51</v>
      </c>
      <c r="W2399" s="92">
        <v>53.6</v>
      </c>
      <c r="X2399" s="92">
        <v>52.8</v>
      </c>
      <c r="Y2399" s="93">
        <v>4046800</v>
      </c>
      <c r="Z2399" s="93">
        <v>75500</v>
      </c>
      <c r="AA2399" t="s">
        <v>61</v>
      </c>
      <c r="AB2399" s="266">
        <v>44151</v>
      </c>
      <c r="AC2399" s="266">
        <v>44159</v>
      </c>
      <c r="AD2399" t="s">
        <v>54</v>
      </c>
      <c r="AF2399" t="s">
        <v>55</v>
      </c>
      <c r="AG2399" t="s">
        <v>2200</v>
      </c>
      <c r="AH2399" t="s">
        <v>57</v>
      </c>
      <c r="AI2399" t="s">
        <v>699</v>
      </c>
      <c r="AJ2399" s="266">
        <v>44159</v>
      </c>
      <c r="AK2399" s="266">
        <v>44835</v>
      </c>
      <c r="AL2399" s="266">
        <v>44938</v>
      </c>
    </row>
    <row r="2400" spans="1:38">
      <c r="A2400" t="s">
        <v>38</v>
      </c>
      <c r="B2400" t="s">
        <v>39</v>
      </c>
      <c r="C2400" t="s">
        <v>40</v>
      </c>
      <c r="D2400" t="s">
        <v>41</v>
      </c>
      <c r="E2400" t="s">
        <v>2066</v>
      </c>
      <c r="F2400" t="s">
        <v>2067</v>
      </c>
      <c r="G2400" t="s">
        <v>44</v>
      </c>
      <c r="H2400" s="266">
        <v>43739</v>
      </c>
      <c r="I2400" s="266">
        <v>44651</v>
      </c>
      <c r="J2400" s="266">
        <v>44784</v>
      </c>
      <c r="K2400" t="s">
        <v>45</v>
      </c>
      <c r="L2400" t="s">
        <v>46</v>
      </c>
      <c r="M2400" t="s">
        <v>1042</v>
      </c>
      <c r="N2400" t="s">
        <v>48</v>
      </c>
      <c r="O2400">
        <v>13</v>
      </c>
      <c r="P2400" t="s">
        <v>236</v>
      </c>
      <c r="Q2400" t="s">
        <v>49</v>
      </c>
      <c r="R2400" t="s">
        <v>18</v>
      </c>
      <c r="S2400" t="s">
        <v>53</v>
      </c>
      <c r="U2400" t="s">
        <v>51</v>
      </c>
      <c r="V2400" t="s">
        <v>51</v>
      </c>
      <c r="W2400" s="92"/>
      <c r="X2400" s="92">
        <v>57.5</v>
      </c>
      <c r="Y2400" s="93">
        <v>4341250</v>
      </c>
      <c r="Z2400" s="93">
        <v>75500</v>
      </c>
      <c r="AA2400" t="s">
        <v>1052</v>
      </c>
      <c r="AB2400" s="266">
        <v>44111</v>
      </c>
      <c r="AC2400" s="266">
        <v>44125</v>
      </c>
      <c r="AD2400" t="s">
        <v>54</v>
      </c>
      <c r="AF2400" t="s">
        <v>55</v>
      </c>
      <c r="AG2400" t="s">
        <v>2201</v>
      </c>
      <c r="AJ2400" s="266"/>
      <c r="AK2400" s="266">
        <v>44835</v>
      </c>
      <c r="AL2400" s="266">
        <v>44938</v>
      </c>
    </row>
    <row r="2401" spans="1:38">
      <c r="A2401" t="s">
        <v>38</v>
      </c>
      <c r="B2401" t="s">
        <v>39</v>
      </c>
      <c r="C2401" t="s">
        <v>40</v>
      </c>
      <c r="D2401" t="s">
        <v>41</v>
      </c>
      <c r="E2401" t="s">
        <v>2066</v>
      </c>
      <c r="F2401" t="s">
        <v>2067</v>
      </c>
      <c r="G2401" t="s">
        <v>44</v>
      </c>
      <c r="H2401" s="266">
        <v>43739</v>
      </c>
      <c r="I2401" s="266">
        <v>44651</v>
      </c>
      <c r="J2401" s="266">
        <v>44784</v>
      </c>
      <c r="K2401" t="s">
        <v>45</v>
      </c>
      <c r="L2401" t="s">
        <v>46</v>
      </c>
      <c r="M2401" t="s">
        <v>1042</v>
      </c>
      <c r="N2401" t="s">
        <v>48</v>
      </c>
      <c r="O2401">
        <v>13</v>
      </c>
      <c r="P2401" t="s">
        <v>237</v>
      </c>
      <c r="Q2401" t="s">
        <v>49</v>
      </c>
      <c r="R2401" t="s">
        <v>18</v>
      </c>
      <c r="S2401" t="s">
        <v>53</v>
      </c>
      <c r="U2401" t="s">
        <v>60</v>
      </c>
      <c r="V2401" t="s">
        <v>60</v>
      </c>
      <c r="W2401" s="92"/>
      <c r="X2401" s="92">
        <v>68.1</v>
      </c>
      <c r="Y2401" s="93">
        <v>5250510</v>
      </c>
      <c r="Z2401" s="93">
        <v>77100</v>
      </c>
      <c r="AA2401" t="s">
        <v>1052</v>
      </c>
      <c r="AB2401" s="266">
        <v>44383</v>
      </c>
      <c r="AC2401" s="266">
        <v>44391</v>
      </c>
      <c r="AD2401" t="s">
        <v>54</v>
      </c>
      <c r="AF2401" t="s">
        <v>55</v>
      </c>
      <c r="AG2401" t="s">
        <v>2202</v>
      </c>
      <c r="AH2401" t="s">
        <v>57</v>
      </c>
      <c r="AI2401" t="s">
        <v>78</v>
      </c>
      <c r="AJ2401" s="266">
        <v>44390</v>
      </c>
      <c r="AK2401" s="266">
        <v>44835</v>
      </c>
      <c r="AL2401" s="266">
        <v>44938</v>
      </c>
    </row>
    <row r="2402" spans="1:38">
      <c r="A2402" t="s">
        <v>38</v>
      </c>
      <c r="B2402" t="s">
        <v>39</v>
      </c>
      <c r="C2402" t="s">
        <v>40</v>
      </c>
      <c r="D2402" t="s">
        <v>41</v>
      </c>
      <c r="E2402" t="s">
        <v>2066</v>
      </c>
      <c r="F2402" t="s">
        <v>2067</v>
      </c>
      <c r="G2402" t="s">
        <v>44</v>
      </c>
      <c r="H2402" s="266">
        <v>43739</v>
      </c>
      <c r="I2402" s="266">
        <v>44651</v>
      </c>
      <c r="J2402" s="266">
        <v>44784</v>
      </c>
      <c r="K2402" t="s">
        <v>45</v>
      </c>
      <c r="L2402" t="s">
        <v>46</v>
      </c>
      <c r="M2402" t="s">
        <v>1042</v>
      </c>
      <c r="N2402" t="s">
        <v>48</v>
      </c>
      <c r="O2402">
        <v>13</v>
      </c>
      <c r="P2402" t="s">
        <v>238</v>
      </c>
      <c r="Q2402" t="s">
        <v>49</v>
      </c>
      <c r="R2402" t="s">
        <v>18</v>
      </c>
      <c r="S2402" t="s">
        <v>53</v>
      </c>
      <c r="T2402" t="s">
        <v>51</v>
      </c>
      <c r="U2402" t="s">
        <v>51</v>
      </c>
      <c r="V2402" t="s">
        <v>51</v>
      </c>
      <c r="W2402" s="92">
        <v>54.5</v>
      </c>
      <c r="X2402" s="92">
        <v>53.5</v>
      </c>
      <c r="Y2402" s="93">
        <v>4665200</v>
      </c>
      <c r="Z2402" s="93">
        <v>85600</v>
      </c>
      <c r="AA2402" t="s">
        <v>61</v>
      </c>
      <c r="AB2402" s="266">
        <v>44340</v>
      </c>
      <c r="AC2402" s="266">
        <v>44351</v>
      </c>
      <c r="AD2402" t="s">
        <v>54</v>
      </c>
      <c r="AF2402" t="s">
        <v>55</v>
      </c>
      <c r="AG2402" t="s">
        <v>2203</v>
      </c>
      <c r="AH2402" t="s">
        <v>57</v>
      </c>
      <c r="AI2402" t="s">
        <v>88</v>
      </c>
      <c r="AJ2402" s="266">
        <v>44351</v>
      </c>
      <c r="AK2402" s="266">
        <v>44835</v>
      </c>
      <c r="AL2402" s="266">
        <v>44938</v>
      </c>
    </row>
    <row r="2403" spans="1:38">
      <c r="A2403" t="s">
        <v>38</v>
      </c>
      <c r="B2403" t="s">
        <v>39</v>
      </c>
      <c r="C2403" t="s">
        <v>40</v>
      </c>
      <c r="D2403" t="s">
        <v>41</v>
      </c>
      <c r="E2403" t="s">
        <v>2066</v>
      </c>
      <c r="F2403" t="s">
        <v>2067</v>
      </c>
      <c r="G2403" t="s">
        <v>44</v>
      </c>
      <c r="H2403" s="266">
        <v>43739</v>
      </c>
      <c r="I2403" s="266">
        <v>44651</v>
      </c>
      <c r="J2403" s="266">
        <v>44784</v>
      </c>
      <c r="K2403" t="s">
        <v>45</v>
      </c>
      <c r="L2403" t="s">
        <v>46</v>
      </c>
      <c r="M2403" t="s">
        <v>1042</v>
      </c>
      <c r="N2403" t="s">
        <v>48</v>
      </c>
      <c r="O2403">
        <v>14</v>
      </c>
      <c r="P2403" t="s">
        <v>239</v>
      </c>
      <c r="Q2403" t="s">
        <v>49</v>
      </c>
      <c r="R2403" t="s">
        <v>18</v>
      </c>
      <c r="S2403" t="s">
        <v>53</v>
      </c>
      <c r="T2403" t="s">
        <v>51</v>
      </c>
      <c r="U2403" t="s">
        <v>51</v>
      </c>
      <c r="V2403" t="s">
        <v>51</v>
      </c>
      <c r="W2403" s="92">
        <v>51.8</v>
      </c>
      <c r="X2403" s="92">
        <v>51</v>
      </c>
      <c r="Y2403" s="93">
        <v>4485880</v>
      </c>
      <c r="Z2403" s="93">
        <v>86600</v>
      </c>
      <c r="AA2403" t="s">
        <v>61</v>
      </c>
      <c r="AB2403" s="266">
        <v>44232</v>
      </c>
      <c r="AC2403" s="266">
        <v>44256</v>
      </c>
      <c r="AD2403" t="s">
        <v>54</v>
      </c>
      <c r="AF2403" t="s">
        <v>55</v>
      </c>
      <c r="AG2403" t="s">
        <v>2204</v>
      </c>
      <c r="AH2403" t="s">
        <v>57</v>
      </c>
      <c r="AI2403" t="s">
        <v>78</v>
      </c>
      <c r="AJ2403" s="266">
        <v>44237</v>
      </c>
      <c r="AK2403" s="266">
        <v>44835</v>
      </c>
      <c r="AL2403" s="266">
        <v>44938</v>
      </c>
    </row>
    <row r="2404" spans="1:38">
      <c r="A2404" t="s">
        <v>38</v>
      </c>
      <c r="B2404" t="s">
        <v>39</v>
      </c>
      <c r="C2404" t="s">
        <v>40</v>
      </c>
      <c r="D2404" t="s">
        <v>41</v>
      </c>
      <c r="E2404" t="s">
        <v>2066</v>
      </c>
      <c r="F2404" t="s">
        <v>2067</v>
      </c>
      <c r="G2404" t="s">
        <v>44</v>
      </c>
      <c r="H2404" s="266">
        <v>43739</v>
      </c>
      <c r="I2404" s="266">
        <v>44651</v>
      </c>
      <c r="J2404" s="266">
        <v>44784</v>
      </c>
      <c r="K2404" t="s">
        <v>45</v>
      </c>
      <c r="L2404" t="s">
        <v>46</v>
      </c>
      <c r="M2404" t="s">
        <v>1042</v>
      </c>
      <c r="N2404" t="s">
        <v>48</v>
      </c>
      <c r="O2404">
        <v>14</v>
      </c>
      <c r="P2404" t="s">
        <v>240</v>
      </c>
      <c r="Q2404" t="s">
        <v>49</v>
      </c>
      <c r="R2404" t="s">
        <v>18</v>
      </c>
      <c r="S2404" t="s">
        <v>53</v>
      </c>
      <c r="U2404" t="s">
        <v>48</v>
      </c>
      <c r="V2404" t="s">
        <v>70</v>
      </c>
      <c r="W2404" s="92"/>
      <c r="X2404" s="92">
        <v>25.9</v>
      </c>
      <c r="Y2404" s="93"/>
      <c r="Z2404" s="93"/>
      <c r="AB2404" s="266">
        <v>43997</v>
      </c>
      <c r="AC2404" s="266">
        <v>44008</v>
      </c>
      <c r="AD2404" t="s">
        <v>54</v>
      </c>
      <c r="AF2404" t="s">
        <v>55</v>
      </c>
      <c r="AG2404" t="s">
        <v>2205</v>
      </c>
      <c r="AH2404" t="s">
        <v>57</v>
      </c>
      <c r="AI2404" t="s">
        <v>73</v>
      </c>
      <c r="AJ2404" s="266">
        <v>44008</v>
      </c>
      <c r="AK2404" s="266">
        <v>44835</v>
      </c>
      <c r="AL2404" s="266">
        <v>44938</v>
      </c>
    </row>
    <row r="2405" spans="1:38">
      <c r="A2405" t="s">
        <v>38</v>
      </c>
      <c r="B2405" t="s">
        <v>39</v>
      </c>
      <c r="C2405" t="s">
        <v>40</v>
      </c>
      <c r="D2405" t="s">
        <v>41</v>
      </c>
      <c r="E2405" t="s">
        <v>2066</v>
      </c>
      <c r="F2405" t="s">
        <v>2067</v>
      </c>
      <c r="G2405" t="s">
        <v>44</v>
      </c>
      <c r="H2405" s="266">
        <v>43739</v>
      </c>
      <c r="I2405" s="266">
        <v>44651</v>
      </c>
      <c r="J2405" s="266">
        <v>44784</v>
      </c>
      <c r="K2405" t="s">
        <v>45</v>
      </c>
      <c r="L2405" t="s">
        <v>46</v>
      </c>
      <c r="M2405" t="s">
        <v>1042</v>
      </c>
      <c r="N2405" t="s">
        <v>48</v>
      </c>
      <c r="O2405">
        <v>14</v>
      </c>
      <c r="P2405" t="s">
        <v>241</v>
      </c>
      <c r="Q2405" t="s">
        <v>49</v>
      </c>
      <c r="R2405" t="s">
        <v>18</v>
      </c>
      <c r="S2405" t="s">
        <v>53</v>
      </c>
      <c r="T2405" t="s">
        <v>51</v>
      </c>
      <c r="U2405" t="s">
        <v>51</v>
      </c>
      <c r="V2405" t="s">
        <v>51</v>
      </c>
      <c r="W2405" s="92">
        <v>64.5</v>
      </c>
      <c r="X2405" s="92">
        <v>63.1</v>
      </c>
      <c r="Y2405" s="93">
        <v>5031000</v>
      </c>
      <c r="Z2405" s="93">
        <v>78000</v>
      </c>
      <c r="AA2405" t="s">
        <v>61</v>
      </c>
      <c r="AB2405" s="266">
        <v>44249</v>
      </c>
      <c r="AC2405" s="266">
        <v>44260</v>
      </c>
      <c r="AD2405" t="s">
        <v>54</v>
      </c>
      <c r="AF2405" t="s">
        <v>55</v>
      </c>
      <c r="AG2405" t="s">
        <v>2206</v>
      </c>
      <c r="AH2405" t="s">
        <v>57</v>
      </c>
      <c r="AI2405" t="s">
        <v>78</v>
      </c>
      <c r="AJ2405" s="266">
        <v>44260</v>
      </c>
      <c r="AK2405" s="266">
        <v>44835</v>
      </c>
      <c r="AL2405" s="266">
        <v>44938</v>
      </c>
    </row>
    <row r="2406" spans="1:38">
      <c r="A2406" t="s">
        <v>38</v>
      </c>
      <c r="B2406" t="s">
        <v>39</v>
      </c>
      <c r="C2406" t="s">
        <v>40</v>
      </c>
      <c r="D2406" t="s">
        <v>41</v>
      </c>
      <c r="E2406" t="s">
        <v>2066</v>
      </c>
      <c r="F2406" t="s">
        <v>2067</v>
      </c>
      <c r="G2406" t="s">
        <v>44</v>
      </c>
      <c r="H2406" s="266">
        <v>43739</v>
      </c>
      <c r="I2406" s="266">
        <v>44651</v>
      </c>
      <c r="J2406" s="266">
        <v>44784</v>
      </c>
      <c r="K2406" t="s">
        <v>45</v>
      </c>
      <c r="L2406" t="s">
        <v>46</v>
      </c>
      <c r="M2406" t="s">
        <v>1042</v>
      </c>
      <c r="N2406" t="s">
        <v>48</v>
      </c>
      <c r="O2406">
        <v>14</v>
      </c>
      <c r="P2406" t="s">
        <v>242</v>
      </c>
      <c r="Q2406" t="s">
        <v>49</v>
      </c>
      <c r="R2406" t="s">
        <v>18</v>
      </c>
      <c r="S2406" t="s">
        <v>53</v>
      </c>
      <c r="T2406" t="s">
        <v>48</v>
      </c>
      <c r="U2406" t="s">
        <v>48</v>
      </c>
      <c r="V2406" t="s">
        <v>48</v>
      </c>
      <c r="W2406" s="92">
        <v>36.2</v>
      </c>
      <c r="X2406" s="92">
        <v>35.6</v>
      </c>
      <c r="Y2406" s="93">
        <v>3576560</v>
      </c>
      <c r="Z2406" s="93">
        <v>98800</v>
      </c>
      <c r="AA2406" t="s">
        <v>61</v>
      </c>
      <c r="AB2406" s="266">
        <v>44251</v>
      </c>
      <c r="AC2406" s="266">
        <v>44273</v>
      </c>
      <c r="AD2406" t="s">
        <v>54</v>
      </c>
      <c r="AF2406" t="s">
        <v>55</v>
      </c>
      <c r="AG2406" t="s">
        <v>2207</v>
      </c>
      <c r="AJ2406" s="266"/>
      <c r="AK2406" s="266">
        <v>44835</v>
      </c>
      <c r="AL2406" s="266">
        <v>44938</v>
      </c>
    </row>
    <row r="2407" spans="1:38">
      <c r="A2407" t="s">
        <v>38</v>
      </c>
      <c r="B2407" t="s">
        <v>39</v>
      </c>
      <c r="C2407" t="s">
        <v>40</v>
      </c>
      <c r="D2407" t="s">
        <v>41</v>
      </c>
      <c r="E2407" t="s">
        <v>2066</v>
      </c>
      <c r="F2407" t="s">
        <v>2067</v>
      </c>
      <c r="G2407" t="s">
        <v>44</v>
      </c>
      <c r="H2407" s="266">
        <v>43739</v>
      </c>
      <c r="I2407" s="266">
        <v>44651</v>
      </c>
      <c r="J2407" s="266">
        <v>44784</v>
      </c>
      <c r="K2407" t="s">
        <v>45</v>
      </c>
      <c r="L2407" t="s">
        <v>46</v>
      </c>
      <c r="M2407" t="s">
        <v>1042</v>
      </c>
      <c r="N2407" t="s">
        <v>48</v>
      </c>
      <c r="O2407">
        <v>14</v>
      </c>
      <c r="P2407" t="s">
        <v>243</v>
      </c>
      <c r="Q2407" t="s">
        <v>49</v>
      </c>
      <c r="R2407" t="s">
        <v>18</v>
      </c>
      <c r="S2407" t="s">
        <v>53</v>
      </c>
      <c r="U2407" t="s">
        <v>48</v>
      </c>
      <c r="V2407" t="s">
        <v>48</v>
      </c>
      <c r="W2407" s="92"/>
      <c r="X2407" s="92">
        <v>40.3</v>
      </c>
      <c r="Y2407" s="93">
        <v>3725735</v>
      </c>
      <c r="Z2407" s="93">
        <v>92450</v>
      </c>
      <c r="AA2407" t="s">
        <v>1052</v>
      </c>
      <c r="AB2407" s="266">
        <v>44092</v>
      </c>
      <c r="AC2407" s="266">
        <v>44110</v>
      </c>
      <c r="AD2407" t="s">
        <v>54</v>
      </c>
      <c r="AF2407" t="s">
        <v>55</v>
      </c>
      <c r="AG2407" t="s">
        <v>2208</v>
      </c>
      <c r="AH2407" t="s">
        <v>57</v>
      </c>
      <c r="AI2407" t="s">
        <v>88</v>
      </c>
      <c r="AJ2407" s="266">
        <v>44110</v>
      </c>
      <c r="AK2407" s="266">
        <v>44835</v>
      </c>
      <c r="AL2407" s="266">
        <v>44938</v>
      </c>
    </row>
    <row r="2408" spans="1:38">
      <c r="A2408" t="s">
        <v>38</v>
      </c>
      <c r="B2408" t="s">
        <v>39</v>
      </c>
      <c r="C2408" t="s">
        <v>40</v>
      </c>
      <c r="D2408" t="s">
        <v>41</v>
      </c>
      <c r="E2408" t="s">
        <v>2066</v>
      </c>
      <c r="F2408" t="s">
        <v>2067</v>
      </c>
      <c r="G2408" t="s">
        <v>44</v>
      </c>
      <c r="H2408" s="266">
        <v>43739</v>
      </c>
      <c r="I2408" s="266">
        <v>44651</v>
      </c>
      <c r="J2408" s="266">
        <v>44784</v>
      </c>
      <c r="K2408" t="s">
        <v>45</v>
      </c>
      <c r="L2408" t="s">
        <v>46</v>
      </c>
      <c r="M2408" t="s">
        <v>1042</v>
      </c>
      <c r="N2408" t="s">
        <v>48</v>
      </c>
      <c r="O2408">
        <v>14</v>
      </c>
      <c r="P2408" t="s">
        <v>244</v>
      </c>
      <c r="Q2408" t="s">
        <v>49</v>
      </c>
      <c r="R2408" t="s">
        <v>18</v>
      </c>
      <c r="S2408" t="s">
        <v>53</v>
      </c>
      <c r="T2408" t="s">
        <v>48</v>
      </c>
      <c r="U2408" t="s">
        <v>48</v>
      </c>
      <c r="V2408" t="s">
        <v>48</v>
      </c>
      <c r="W2408" s="92">
        <v>38.3</v>
      </c>
      <c r="X2408" s="92">
        <v>37.5</v>
      </c>
      <c r="Y2408" s="93">
        <v>3810850</v>
      </c>
      <c r="Z2408" s="93">
        <v>99500</v>
      </c>
      <c r="AA2408" t="s">
        <v>61</v>
      </c>
      <c r="AB2408" s="266">
        <v>44145</v>
      </c>
      <c r="AC2408" s="266">
        <v>44168</v>
      </c>
      <c r="AD2408" t="s">
        <v>90</v>
      </c>
      <c r="AF2408" t="s">
        <v>91</v>
      </c>
      <c r="AG2408" t="s">
        <v>2209</v>
      </c>
      <c r="AJ2408" s="266"/>
      <c r="AK2408" s="266">
        <v>44835</v>
      </c>
      <c r="AL2408" s="266">
        <v>44938</v>
      </c>
    </row>
    <row r="2409" spans="1:38">
      <c r="A2409" t="s">
        <v>38</v>
      </c>
      <c r="B2409" t="s">
        <v>39</v>
      </c>
      <c r="C2409" t="s">
        <v>40</v>
      </c>
      <c r="D2409" t="s">
        <v>41</v>
      </c>
      <c r="E2409" t="s">
        <v>2066</v>
      </c>
      <c r="F2409" t="s">
        <v>2067</v>
      </c>
      <c r="G2409" t="s">
        <v>44</v>
      </c>
      <c r="H2409" s="266">
        <v>43739</v>
      </c>
      <c r="I2409" s="266">
        <v>44651</v>
      </c>
      <c r="J2409" s="266">
        <v>44784</v>
      </c>
      <c r="K2409" t="s">
        <v>45</v>
      </c>
      <c r="L2409" t="s">
        <v>46</v>
      </c>
      <c r="M2409" t="s">
        <v>1042</v>
      </c>
      <c r="N2409" t="s">
        <v>48</v>
      </c>
      <c r="O2409">
        <v>14</v>
      </c>
      <c r="P2409" t="s">
        <v>245</v>
      </c>
      <c r="Q2409" t="s">
        <v>49</v>
      </c>
      <c r="R2409" t="s">
        <v>59</v>
      </c>
      <c r="S2409" t="s">
        <v>50</v>
      </c>
      <c r="T2409" t="s">
        <v>48</v>
      </c>
      <c r="U2409" t="s">
        <v>48</v>
      </c>
      <c r="V2409" t="s">
        <v>48</v>
      </c>
      <c r="W2409" s="92">
        <v>39.9</v>
      </c>
      <c r="X2409" s="92">
        <v>39.6</v>
      </c>
      <c r="Y2409" s="93">
        <v>5438370</v>
      </c>
      <c r="Z2409" s="93">
        <v>136300</v>
      </c>
      <c r="AA2409" t="s">
        <v>61</v>
      </c>
      <c r="AB2409" s="266"/>
      <c r="AC2409" s="266"/>
      <c r="AJ2409" s="266"/>
      <c r="AK2409" s="266"/>
      <c r="AL2409" s="266">
        <v>44938</v>
      </c>
    </row>
    <row r="2410" spans="1:38">
      <c r="A2410" t="s">
        <v>38</v>
      </c>
      <c r="B2410" t="s">
        <v>39</v>
      </c>
      <c r="C2410" t="s">
        <v>40</v>
      </c>
      <c r="D2410" t="s">
        <v>41</v>
      </c>
      <c r="E2410" t="s">
        <v>2066</v>
      </c>
      <c r="F2410" t="s">
        <v>2067</v>
      </c>
      <c r="G2410" t="s">
        <v>44</v>
      </c>
      <c r="H2410" s="266">
        <v>43739</v>
      </c>
      <c r="I2410" s="266">
        <v>44651</v>
      </c>
      <c r="J2410" s="266">
        <v>44784</v>
      </c>
      <c r="K2410" t="s">
        <v>45</v>
      </c>
      <c r="L2410" t="s">
        <v>46</v>
      </c>
      <c r="M2410" t="s">
        <v>1042</v>
      </c>
      <c r="N2410" t="s">
        <v>48</v>
      </c>
      <c r="O2410">
        <v>14</v>
      </c>
      <c r="P2410" t="s">
        <v>247</v>
      </c>
      <c r="Q2410" t="s">
        <v>49</v>
      </c>
      <c r="R2410" t="s">
        <v>18</v>
      </c>
      <c r="S2410" t="s">
        <v>53</v>
      </c>
      <c r="T2410" t="s">
        <v>51</v>
      </c>
      <c r="U2410" t="s">
        <v>51</v>
      </c>
      <c r="V2410" t="s">
        <v>51</v>
      </c>
      <c r="W2410" s="92">
        <v>54.2</v>
      </c>
      <c r="X2410" s="92">
        <v>53.5</v>
      </c>
      <c r="Y2410" s="93">
        <v>6124600</v>
      </c>
      <c r="Z2410" s="93">
        <v>113000</v>
      </c>
      <c r="AA2410" t="s">
        <v>61</v>
      </c>
      <c r="AB2410" s="266">
        <v>44718</v>
      </c>
      <c r="AC2410" s="266">
        <v>44729</v>
      </c>
      <c r="AD2410" t="s">
        <v>54</v>
      </c>
      <c r="AF2410" t="s">
        <v>55</v>
      </c>
      <c r="AG2410" t="s">
        <v>2210</v>
      </c>
      <c r="AH2410" t="s">
        <v>57</v>
      </c>
      <c r="AI2410" t="s">
        <v>88</v>
      </c>
      <c r="AJ2410" s="266">
        <v>44729</v>
      </c>
      <c r="AK2410" s="266">
        <v>44835</v>
      </c>
      <c r="AL2410" s="266">
        <v>44938</v>
      </c>
    </row>
    <row r="2411" spans="1:38">
      <c r="A2411" t="s">
        <v>38</v>
      </c>
      <c r="B2411" t="s">
        <v>39</v>
      </c>
      <c r="C2411" t="s">
        <v>40</v>
      </c>
      <c r="D2411" t="s">
        <v>41</v>
      </c>
      <c r="E2411" t="s">
        <v>2066</v>
      </c>
      <c r="F2411" t="s">
        <v>2067</v>
      </c>
      <c r="G2411" t="s">
        <v>44</v>
      </c>
      <c r="H2411" s="266">
        <v>43739</v>
      </c>
      <c r="I2411" s="266">
        <v>44651</v>
      </c>
      <c r="J2411" s="266">
        <v>44784</v>
      </c>
      <c r="K2411" t="s">
        <v>45</v>
      </c>
      <c r="L2411" t="s">
        <v>46</v>
      </c>
      <c r="M2411" t="s">
        <v>1042</v>
      </c>
      <c r="N2411" t="s">
        <v>48</v>
      </c>
      <c r="O2411">
        <v>14</v>
      </c>
      <c r="P2411" t="s">
        <v>248</v>
      </c>
      <c r="Q2411" t="s">
        <v>49</v>
      </c>
      <c r="R2411" t="s">
        <v>59</v>
      </c>
      <c r="S2411" t="s">
        <v>50</v>
      </c>
      <c r="T2411" t="s">
        <v>51</v>
      </c>
      <c r="U2411" t="s">
        <v>51</v>
      </c>
      <c r="V2411" t="s">
        <v>51</v>
      </c>
      <c r="W2411" s="92">
        <v>57</v>
      </c>
      <c r="X2411" s="92">
        <v>56.8</v>
      </c>
      <c r="Y2411" s="93">
        <v>6942600</v>
      </c>
      <c r="Z2411" s="93">
        <v>121800</v>
      </c>
      <c r="AA2411" t="s">
        <v>61</v>
      </c>
      <c r="AB2411" s="266"/>
      <c r="AC2411" s="266"/>
      <c r="AJ2411" s="266"/>
      <c r="AK2411" s="266"/>
      <c r="AL2411" s="266">
        <v>44938</v>
      </c>
    </row>
    <row r="2412" spans="1:38">
      <c r="A2412" t="s">
        <v>38</v>
      </c>
      <c r="B2412" t="s">
        <v>39</v>
      </c>
      <c r="C2412" t="s">
        <v>40</v>
      </c>
      <c r="D2412" t="s">
        <v>41</v>
      </c>
      <c r="E2412" t="s">
        <v>2066</v>
      </c>
      <c r="F2412" t="s">
        <v>2067</v>
      </c>
      <c r="G2412" t="s">
        <v>44</v>
      </c>
      <c r="H2412" s="266">
        <v>43739</v>
      </c>
      <c r="I2412" s="266">
        <v>44651</v>
      </c>
      <c r="J2412" s="266">
        <v>44784</v>
      </c>
      <c r="K2412" t="s">
        <v>45</v>
      </c>
      <c r="L2412" t="s">
        <v>46</v>
      </c>
      <c r="M2412" t="s">
        <v>1042</v>
      </c>
      <c r="N2412" t="s">
        <v>48</v>
      </c>
      <c r="O2412">
        <v>14</v>
      </c>
      <c r="P2412" t="s">
        <v>249</v>
      </c>
      <c r="Q2412" t="s">
        <v>49</v>
      </c>
      <c r="R2412" t="s">
        <v>18</v>
      </c>
      <c r="S2412" t="s">
        <v>53</v>
      </c>
      <c r="T2412" t="s">
        <v>60</v>
      </c>
      <c r="U2412" t="s">
        <v>60</v>
      </c>
      <c r="V2412" t="s">
        <v>60</v>
      </c>
      <c r="W2412" s="92">
        <v>70.1</v>
      </c>
      <c r="X2412" s="92">
        <v>68.8</v>
      </c>
      <c r="Y2412" s="93">
        <v>7080100</v>
      </c>
      <c r="Z2412" s="93">
        <v>101000</v>
      </c>
      <c r="AA2412" t="s">
        <v>61</v>
      </c>
      <c r="AB2412" s="266">
        <v>44719</v>
      </c>
      <c r="AC2412" s="266">
        <v>44721</v>
      </c>
      <c r="AD2412" t="s">
        <v>54</v>
      </c>
      <c r="AF2412" t="s">
        <v>55</v>
      </c>
      <c r="AG2412" t="s">
        <v>2211</v>
      </c>
      <c r="AH2412" t="s">
        <v>57</v>
      </c>
      <c r="AI2412" t="s">
        <v>78</v>
      </c>
      <c r="AJ2412" s="266">
        <v>44721</v>
      </c>
      <c r="AK2412" s="266">
        <v>44835</v>
      </c>
      <c r="AL2412" s="266">
        <v>44938</v>
      </c>
    </row>
    <row r="2413" spans="1:38">
      <c r="A2413" t="s">
        <v>38</v>
      </c>
      <c r="B2413" t="s">
        <v>39</v>
      </c>
      <c r="C2413" t="s">
        <v>40</v>
      </c>
      <c r="D2413" t="s">
        <v>41</v>
      </c>
      <c r="E2413" t="s">
        <v>2066</v>
      </c>
      <c r="F2413" t="s">
        <v>2067</v>
      </c>
      <c r="G2413" t="s">
        <v>44</v>
      </c>
      <c r="H2413" s="266">
        <v>43739</v>
      </c>
      <c r="I2413" s="266">
        <v>44651</v>
      </c>
      <c r="J2413" s="266">
        <v>44784</v>
      </c>
      <c r="K2413" t="s">
        <v>45</v>
      </c>
      <c r="L2413" t="s">
        <v>46</v>
      </c>
      <c r="M2413" t="s">
        <v>1042</v>
      </c>
      <c r="N2413" t="s">
        <v>48</v>
      </c>
      <c r="O2413">
        <v>14</v>
      </c>
      <c r="P2413" t="s">
        <v>250</v>
      </c>
      <c r="Q2413" t="s">
        <v>49</v>
      </c>
      <c r="R2413" t="s">
        <v>59</v>
      </c>
      <c r="S2413" t="s">
        <v>50</v>
      </c>
      <c r="T2413" t="s">
        <v>51</v>
      </c>
      <c r="U2413" t="s">
        <v>51</v>
      </c>
      <c r="V2413" t="s">
        <v>51</v>
      </c>
      <c r="W2413" s="92">
        <v>50.9</v>
      </c>
      <c r="X2413" s="92">
        <v>50.8</v>
      </c>
      <c r="Y2413" s="93">
        <v>6968210</v>
      </c>
      <c r="Z2413" s="93">
        <v>136900</v>
      </c>
      <c r="AA2413" t="s">
        <v>61</v>
      </c>
      <c r="AB2413" s="266"/>
      <c r="AC2413" s="266"/>
      <c r="AJ2413" s="266"/>
      <c r="AK2413" s="266"/>
      <c r="AL2413" s="266">
        <v>44938</v>
      </c>
    </row>
    <row r="2414" spans="1:38">
      <c r="A2414" t="s">
        <v>38</v>
      </c>
      <c r="B2414" t="s">
        <v>39</v>
      </c>
      <c r="C2414" t="s">
        <v>40</v>
      </c>
      <c r="D2414" t="s">
        <v>41</v>
      </c>
      <c r="E2414" t="s">
        <v>2066</v>
      </c>
      <c r="F2414" t="s">
        <v>2067</v>
      </c>
      <c r="G2414" t="s">
        <v>44</v>
      </c>
      <c r="H2414" s="266">
        <v>43739</v>
      </c>
      <c r="I2414" s="266">
        <v>44651</v>
      </c>
      <c r="J2414" s="266">
        <v>44784</v>
      </c>
      <c r="K2414" t="s">
        <v>45</v>
      </c>
      <c r="L2414" t="s">
        <v>46</v>
      </c>
      <c r="M2414" t="s">
        <v>1042</v>
      </c>
      <c r="N2414" t="s">
        <v>48</v>
      </c>
      <c r="O2414">
        <v>15</v>
      </c>
      <c r="P2414" t="s">
        <v>252</v>
      </c>
      <c r="Q2414" t="s">
        <v>49</v>
      </c>
      <c r="R2414" t="s">
        <v>18</v>
      </c>
      <c r="S2414" t="s">
        <v>53</v>
      </c>
      <c r="U2414" t="s">
        <v>51</v>
      </c>
      <c r="V2414" t="s">
        <v>51</v>
      </c>
      <c r="W2414" s="92"/>
      <c r="X2414" s="92">
        <v>51</v>
      </c>
      <c r="Y2414" s="93"/>
      <c r="Z2414" s="93"/>
      <c r="AB2414" s="266">
        <v>44047</v>
      </c>
      <c r="AC2414" s="266">
        <v>44061</v>
      </c>
      <c r="AD2414" t="s">
        <v>54</v>
      </c>
      <c r="AF2414" t="s">
        <v>55</v>
      </c>
      <c r="AG2414" t="s">
        <v>2212</v>
      </c>
      <c r="AJ2414" s="266"/>
      <c r="AK2414" s="266">
        <v>44835</v>
      </c>
      <c r="AL2414" s="266">
        <v>44938</v>
      </c>
    </row>
    <row r="2415" spans="1:38">
      <c r="A2415" t="s">
        <v>38</v>
      </c>
      <c r="B2415" t="s">
        <v>39</v>
      </c>
      <c r="C2415" t="s">
        <v>40</v>
      </c>
      <c r="D2415" t="s">
        <v>41</v>
      </c>
      <c r="E2415" t="s">
        <v>2066</v>
      </c>
      <c r="F2415" t="s">
        <v>2067</v>
      </c>
      <c r="G2415" t="s">
        <v>44</v>
      </c>
      <c r="H2415" s="266">
        <v>43739</v>
      </c>
      <c r="I2415" s="266">
        <v>44651</v>
      </c>
      <c r="J2415" s="266">
        <v>44784</v>
      </c>
      <c r="K2415" t="s">
        <v>45</v>
      </c>
      <c r="L2415" t="s">
        <v>46</v>
      </c>
      <c r="M2415" t="s">
        <v>1042</v>
      </c>
      <c r="N2415" t="s">
        <v>48</v>
      </c>
      <c r="O2415">
        <v>15</v>
      </c>
      <c r="P2415" t="s">
        <v>253</v>
      </c>
      <c r="Q2415" t="s">
        <v>49</v>
      </c>
      <c r="R2415" t="s">
        <v>18</v>
      </c>
      <c r="S2415" t="s">
        <v>53</v>
      </c>
      <c r="U2415" t="s">
        <v>48</v>
      </c>
      <c r="V2415" t="s">
        <v>70</v>
      </c>
      <c r="W2415" s="92"/>
      <c r="X2415" s="92">
        <v>25.2</v>
      </c>
      <c r="Y2415" s="93"/>
      <c r="Z2415" s="93"/>
      <c r="AB2415" s="266">
        <v>43926</v>
      </c>
      <c r="AC2415" s="266">
        <v>43936</v>
      </c>
      <c r="AD2415" t="s">
        <v>54</v>
      </c>
      <c r="AF2415" t="s">
        <v>55</v>
      </c>
      <c r="AG2415" t="s">
        <v>2213</v>
      </c>
      <c r="AJ2415" s="266"/>
      <c r="AK2415" s="266">
        <v>44835</v>
      </c>
      <c r="AL2415" s="266">
        <v>44938</v>
      </c>
    </row>
    <row r="2416" spans="1:38">
      <c r="A2416" t="s">
        <v>38</v>
      </c>
      <c r="B2416" t="s">
        <v>39</v>
      </c>
      <c r="C2416" t="s">
        <v>40</v>
      </c>
      <c r="D2416" t="s">
        <v>41</v>
      </c>
      <c r="E2416" t="s">
        <v>2066</v>
      </c>
      <c r="F2416" t="s">
        <v>2067</v>
      </c>
      <c r="G2416" t="s">
        <v>44</v>
      </c>
      <c r="H2416" s="266">
        <v>43739</v>
      </c>
      <c r="I2416" s="266">
        <v>44651</v>
      </c>
      <c r="J2416" s="266">
        <v>44784</v>
      </c>
      <c r="K2416" t="s">
        <v>45</v>
      </c>
      <c r="L2416" t="s">
        <v>46</v>
      </c>
      <c r="M2416" t="s">
        <v>1042</v>
      </c>
      <c r="N2416" t="s">
        <v>48</v>
      </c>
      <c r="O2416">
        <v>15</v>
      </c>
      <c r="P2416" t="s">
        <v>254</v>
      </c>
      <c r="Q2416" t="s">
        <v>49</v>
      </c>
      <c r="S2416" t="s">
        <v>50</v>
      </c>
      <c r="U2416" t="s">
        <v>51</v>
      </c>
      <c r="V2416" t="s">
        <v>51</v>
      </c>
      <c r="W2416" s="92"/>
      <c r="X2416" s="92">
        <v>63.8</v>
      </c>
      <c r="Y2416" s="93">
        <v>7502880</v>
      </c>
      <c r="Z2416" s="93">
        <v>117600</v>
      </c>
      <c r="AA2416" t="s">
        <v>1052</v>
      </c>
      <c r="AB2416" s="266"/>
      <c r="AC2416" s="266"/>
      <c r="AJ2416" s="266"/>
      <c r="AK2416" s="266"/>
      <c r="AL2416" s="266">
        <v>44938</v>
      </c>
    </row>
    <row r="2417" spans="1:38">
      <c r="A2417" t="s">
        <v>38</v>
      </c>
      <c r="B2417" t="s">
        <v>39</v>
      </c>
      <c r="C2417" t="s">
        <v>40</v>
      </c>
      <c r="D2417" t="s">
        <v>41</v>
      </c>
      <c r="E2417" t="s">
        <v>2066</v>
      </c>
      <c r="F2417" t="s">
        <v>2067</v>
      </c>
      <c r="G2417" t="s">
        <v>44</v>
      </c>
      <c r="H2417" s="266">
        <v>43739</v>
      </c>
      <c r="I2417" s="266">
        <v>44651</v>
      </c>
      <c r="J2417" s="266">
        <v>44784</v>
      </c>
      <c r="K2417" t="s">
        <v>45</v>
      </c>
      <c r="L2417" t="s">
        <v>46</v>
      </c>
      <c r="M2417" t="s">
        <v>1042</v>
      </c>
      <c r="N2417" t="s">
        <v>48</v>
      </c>
      <c r="O2417">
        <v>15</v>
      </c>
      <c r="P2417" t="s">
        <v>255</v>
      </c>
      <c r="Q2417" t="s">
        <v>49</v>
      </c>
      <c r="R2417" t="s">
        <v>18</v>
      </c>
      <c r="S2417" t="s">
        <v>53</v>
      </c>
      <c r="U2417" t="s">
        <v>48</v>
      </c>
      <c r="V2417" t="s">
        <v>48</v>
      </c>
      <c r="W2417" s="92"/>
      <c r="X2417" s="92">
        <v>35.6</v>
      </c>
      <c r="Y2417" s="93"/>
      <c r="Z2417" s="93"/>
      <c r="AB2417" s="266">
        <v>43820</v>
      </c>
      <c r="AC2417" s="266">
        <v>43839</v>
      </c>
      <c r="AD2417" t="s">
        <v>54</v>
      </c>
      <c r="AF2417" t="s">
        <v>55</v>
      </c>
      <c r="AG2417" t="s">
        <v>2214</v>
      </c>
      <c r="AH2417" t="s">
        <v>57</v>
      </c>
      <c r="AI2417" t="s">
        <v>63</v>
      </c>
      <c r="AJ2417" s="266">
        <v>43839</v>
      </c>
      <c r="AK2417" s="266">
        <v>44835</v>
      </c>
      <c r="AL2417" s="266">
        <v>44938</v>
      </c>
    </row>
    <row r="2418" spans="1:38">
      <c r="A2418" t="s">
        <v>38</v>
      </c>
      <c r="B2418" t="s">
        <v>39</v>
      </c>
      <c r="C2418" t="s">
        <v>40</v>
      </c>
      <c r="D2418" t="s">
        <v>41</v>
      </c>
      <c r="E2418" t="s">
        <v>2066</v>
      </c>
      <c r="F2418" t="s">
        <v>2067</v>
      </c>
      <c r="G2418" t="s">
        <v>44</v>
      </c>
      <c r="H2418" s="266">
        <v>43739</v>
      </c>
      <c r="I2418" s="266">
        <v>44651</v>
      </c>
      <c r="J2418" s="266">
        <v>44784</v>
      </c>
      <c r="K2418" t="s">
        <v>45</v>
      </c>
      <c r="L2418" t="s">
        <v>46</v>
      </c>
      <c r="M2418" t="s">
        <v>1042</v>
      </c>
      <c r="N2418" t="s">
        <v>48</v>
      </c>
      <c r="O2418">
        <v>15</v>
      </c>
      <c r="P2418" t="s">
        <v>256</v>
      </c>
      <c r="Q2418" t="s">
        <v>49</v>
      </c>
      <c r="R2418" t="s">
        <v>18</v>
      </c>
      <c r="S2418" t="s">
        <v>53</v>
      </c>
      <c r="T2418" t="s">
        <v>48</v>
      </c>
      <c r="U2418" t="s">
        <v>48</v>
      </c>
      <c r="V2418" t="s">
        <v>48</v>
      </c>
      <c r="W2418" s="92">
        <v>38.2</v>
      </c>
      <c r="X2418" s="92">
        <v>37.3</v>
      </c>
      <c r="Y2418" s="93">
        <v>3636640</v>
      </c>
      <c r="Z2418" s="93">
        <v>95200</v>
      </c>
      <c r="AA2418" t="s">
        <v>61</v>
      </c>
      <c r="AB2418" s="266">
        <v>44270</v>
      </c>
      <c r="AC2418" s="266">
        <v>44286</v>
      </c>
      <c r="AD2418" t="s">
        <v>54</v>
      </c>
      <c r="AF2418" t="s">
        <v>55</v>
      </c>
      <c r="AG2418" t="s">
        <v>2215</v>
      </c>
      <c r="AJ2418" s="266"/>
      <c r="AK2418" s="266">
        <v>44835</v>
      </c>
      <c r="AL2418" s="266">
        <v>44938</v>
      </c>
    </row>
    <row r="2419" spans="1:38">
      <c r="A2419" t="s">
        <v>38</v>
      </c>
      <c r="B2419" t="s">
        <v>39</v>
      </c>
      <c r="C2419" t="s">
        <v>40</v>
      </c>
      <c r="D2419" t="s">
        <v>41</v>
      </c>
      <c r="E2419" t="s">
        <v>2066</v>
      </c>
      <c r="F2419" t="s">
        <v>2067</v>
      </c>
      <c r="G2419" t="s">
        <v>44</v>
      </c>
      <c r="H2419" s="266">
        <v>43739</v>
      </c>
      <c r="I2419" s="266">
        <v>44651</v>
      </c>
      <c r="J2419" s="266">
        <v>44784</v>
      </c>
      <c r="K2419" t="s">
        <v>45</v>
      </c>
      <c r="L2419" t="s">
        <v>46</v>
      </c>
      <c r="M2419" t="s">
        <v>1042</v>
      </c>
      <c r="N2419" t="s">
        <v>48</v>
      </c>
      <c r="O2419">
        <v>15</v>
      </c>
      <c r="P2419" t="s">
        <v>258</v>
      </c>
      <c r="Q2419" t="s">
        <v>49</v>
      </c>
      <c r="R2419" t="s">
        <v>18</v>
      </c>
      <c r="S2419" t="s">
        <v>53</v>
      </c>
      <c r="T2419" t="s">
        <v>48</v>
      </c>
      <c r="U2419" t="s">
        <v>48</v>
      </c>
      <c r="V2419" t="s">
        <v>48</v>
      </c>
      <c r="W2419" s="92">
        <v>41</v>
      </c>
      <c r="X2419" s="92">
        <v>40.3</v>
      </c>
      <c r="Y2419" s="93">
        <v>3661300</v>
      </c>
      <c r="Z2419" s="93">
        <v>89300</v>
      </c>
      <c r="AA2419" t="s">
        <v>61</v>
      </c>
      <c r="AB2419" s="266">
        <v>44253</v>
      </c>
      <c r="AC2419" s="266">
        <v>44270</v>
      </c>
      <c r="AD2419" t="s">
        <v>54</v>
      </c>
      <c r="AF2419" t="s">
        <v>55</v>
      </c>
      <c r="AG2419" t="s">
        <v>2216</v>
      </c>
      <c r="AH2419" t="s">
        <v>57</v>
      </c>
      <c r="AI2419" t="s">
        <v>88</v>
      </c>
      <c r="AJ2419" s="266">
        <v>44270</v>
      </c>
      <c r="AK2419" s="266">
        <v>44835</v>
      </c>
      <c r="AL2419" s="266">
        <v>44938</v>
      </c>
    </row>
    <row r="2420" spans="1:38">
      <c r="A2420" t="s">
        <v>38</v>
      </c>
      <c r="B2420" t="s">
        <v>39</v>
      </c>
      <c r="C2420" t="s">
        <v>40</v>
      </c>
      <c r="D2420" t="s">
        <v>41</v>
      </c>
      <c r="E2420" t="s">
        <v>2066</v>
      </c>
      <c r="F2420" t="s">
        <v>2067</v>
      </c>
      <c r="G2420" t="s">
        <v>44</v>
      </c>
      <c r="H2420" s="266">
        <v>43739</v>
      </c>
      <c r="I2420" s="266">
        <v>44651</v>
      </c>
      <c r="J2420" s="266">
        <v>44784</v>
      </c>
      <c r="K2420" t="s">
        <v>45</v>
      </c>
      <c r="L2420" t="s">
        <v>46</v>
      </c>
      <c r="M2420" t="s">
        <v>1042</v>
      </c>
      <c r="N2420" t="s">
        <v>48</v>
      </c>
      <c r="O2420">
        <v>15</v>
      </c>
      <c r="P2420" t="s">
        <v>259</v>
      </c>
      <c r="Q2420" t="s">
        <v>49</v>
      </c>
      <c r="R2420" t="s">
        <v>18</v>
      </c>
      <c r="S2420" t="s">
        <v>53</v>
      </c>
      <c r="T2420" t="s">
        <v>48</v>
      </c>
      <c r="U2420" t="s">
        <v>48</v>
      </c>
      <c r="V2420" t="s">
        <v>48</v>
      </c>
      <c r="W2420" s="92">
        <v>40.3</v>
      </c>
      <c r="X2420" s="92">
        <v>39.6</v>
      </c>
      <c r="Y2420" s="93">
        <v>3441620</v>
      </c>
      <c r="Z2420" s="93">
        <v>85400</v>
      </c>
      <c r="AA2420" t="s">
        <v>61</v>
      </c>
      <c r="AB2420" s="266">
        <v>44209</v>
      </c>
      <c r="AC2420" s="266">
        <v>44218</v>
      </c>
      <c r="AD2420" t="s">
        <v>54</v>
      </c>
      <c r="AF2420" t="s">
        <v>55</v>
      </c>
      <c r="AG2420" t="s">
        <v>2217</v>
      </c>
      <c r="AJ2420" s="266"/>
      <c r="AK2420" s="266">
        <v>44835</v>
      </c>
      <c r="AL2420" s="266">
        <v>44938</v>
      </c>
    </row>
    <row r="2421" spans="1:38">
      <c r="A2421" t="s">
        <v>38</v>
      </c>
      <c r="B2421" t="s">
        <v>39</v>
      </c>
      <c r="C2421" t="s">
        <v>40</v>
      </c>
      <c r="D2421" t="s">
        <v>41</v>
      </c>
      <c r="E2421" t="s">
        <v>2066</v>
      </c>
      <c r="F2421" t="s">
        <v>2067</v>
      </c>
      <c r="G2421" t="s">
        <v>44</v>
      </c>
      <c r="H2421" s="266">
        <v>43739</v>
      </c>
      <c r="I2421" s="266">
        <v>44651</v>
      </c>
      <c r="J2421" s="266">
        <v>44784</v>
      </c>
      <c r="K2421" t="s">
        <v>45</v>
      </c>
      <c r="L2421" t="s">
        <v>46</v>
      </c>
      <c r="M2421" t="s">
        <v>1042</v>
      </c>
      <c r="N2421" t="s">
        <v>48</v>
      </c>
      <c r="O2421">
        <v>15</v>
      </c>
      <c r="P2421" t="s">
        <v>261</v>
      </c>
      <c r="Q2421" t="s">
        <v>49</v>
      </c>
      <c r="R2421" t="s">
        <v>18</v>
      </c>
      <c r="S2421" t="s">
        <v>53</v>
      </c>
      <c r="U2421" t="s">
        <v>51</v>
      </c>
      <c r="V2421" t="s">
        <v>51</v>
      </c>
      <c r="W2421" s="92"/>
      <c r="X2421" s="92">
        <v>52.8</v>
      </c>
      <c r="Y2421" s="93">
        <v>3933600</v>
      </c>
      <c r="Z2421" s="93">
        <v>74500</v>
      </c>
      <c r="AA2421" t="s">
        <v>1052</v>
      </c>
      <c r="AB2421" s="266">
        <v>44090</v>
      </c>
      <c r="AC2421" s="266">
        <v>44113</v>
      </c>
      <c r="AD2421" t="s">
        <v>54</v>
      </c>
      <c r="AF2421" t="s">
        <v>55</v>
      </c>
      <c r="AG2421" t="s">
        <v>2218</v>
      </c>
      <c r="AJ2421" s="266"/>
      <c r="AK2421" s="266">
        <v>44835</v>
      </c>
      <c r="AL2421" s="266">
        <v>44938</v>
      </c>
    </row>
    <row r="2422" spans="1:38">
      <c r="A2422" t="s">
        <v>38</v>
      </c>
      <c r="B2422" t="s">
        <v>39</v>
      </c>
      <c r="C2422" t="s">
        <v>40</v>
      </c>
      <c r="D2422" t="s">
        <v>41</v>
      </c>
      <c r="E2422" t="s">
        <v>2066</v>
      </c>
      <c r="F2422" t="s">
        <v>2067</v>
      </c>
      <c r="G2422" t="s">
        <v>44</v>
      </c>
      <c r="H2422" s="266">
        <v>43739</v>
      </c>
      <c r="I2422" s="266">
        <v>44651</v>
      </c>
      <c r="J2422" s="266">
        <v>44784</v>
      </c>
      <c r="K2422" t="s">
        <v>45</v>
      </c>
      <c r="L2422" t="s">
        <v>46</v>
      </c>
      <c r="M2422" t="s">
        <v>1042</v>
      </c>
      <c r="N2422" t="s">
        <v>48</v>
      </c>
      <c r="O2422">
        <v>15</v>
      </c>
      <c r="P2422" t="s">
        <v>262</v>
      </c>
      <c r="Q2422" t="s">
        <v>49</v>
      </c>
      <c r="R2422" t="s">
        <v>18</v>
      </c>
      <c r="S2422" t="s">
        <v>53</v>
      </c>
      <c r="U2422" t="s">
        <v>51</v>
      </c>
      <c r="V2422" t="s">
        <v>51</v>
      </c>
      <c r="W2422" s="92"/>
      <c r="X2422" s="92">
        <v>57.5</v>
      </c>
      <c r="Y2422" s="93"/>
      <c r="Z2422" s="93"/>
      <c r="AB2422" s="266">
        <v>44001</v>
      </c>
      <c r="AC2422" s="266">
        <v>44099</v>
      </c>
      <c r="AD2422" t="s">
        <v>54</v>
      </c>
      <c r="AF2422" t="s">
        <v>55</v>
      </c>
      <c r="AG2422" t="s">
        <v>2219</v>
      </c>
      <c r="AJ2422" s="266"/>
      <c r="AK2422" s="266">
        <v>44835</v>
      </c>
      <c r="AL2422" s="266">
        <v>44938</v>
      </c>
    </row>
    <row r="2423" spans="1:38">
      <c r="A2423" t="s">
        <v>38</v>
      </c>
      <c r="B2423" t="s">
        <v>39</v>
      </c>
      <c r="C2423" t="s">
        <v>40</v>
      </c>
      <c r="D2423" t="s">
        <v>41</v>
      </c>
      <c r="E2423" t="s">
        <v>2066</v>
      </c>
      <c r="F2423" t="s">
        <v>2067</v>
      </c>
      <c r="G2423" t="s">
        <v>44</v>
      </c>
      <c r="H2423" s="266">
        <v>43739</v>
      </c>
      <c r="I2423" s="266">
        <v>44651</v>
      </c>
      <c r="J2423" s="266">
        <v>44784</v>
      </c>
      <c r="K2423" t="s">
        <v>45</v>
      </c>
      <c r="L2423" t="s">
        <v>46</v>
      </c>
      <c r="M2423" t="s">
        <v>1042</v>
      </c>
      <c r="N2423" t="s">
        <v>48</v>
      </c>
      <c r="O2423">
        <v>15</v>
      </c>
      <c r="P2423" t="s">
        <v>263</v>
      </c>
      <c r="Q2423" t="s">
        <v>49</v>
      </c>
      <c r="R2423" t="s">
        <v>18</v>
      </c>
      <c r="S2423" t="s">
        <v>53</v>
      </c>
      <c r="T2423" t="s">
        <v>60</v>
      </c>
      <c r="U2423" t="s">
        <v>60</v>
      </c>
      <c r="V2423" t="s">
        <v>60</v>
      </c>
      <c r="W2423" s="92">
        <v>69.5</v>
      </c>
      <c r="X2423" s="92">
        <v>68.1</v>
      </c>
      <c r="Y2423" s="93">
        <v>5087400</v>
      </c>
      <c r="Z2423" s="93">
        <v>73200</v>
      </c>
      <c r="AA2423" t="s">
        <v>61</v>
      </c>
      <c r="AB2423" s="266">
        <v>44259</v>
      </c>
      <c r="AC2423" s="266">
        <v>44273</v>
      </c>
      <c r="AD2423" t="s">
        <v>54</v>
      </c>
      <c r="AF2423" t="s">
        <v>55</v>
      </c>
      <c r="AG2423" t="s">
        <v>2220</v>
      </c>
      <c r="AJ2423" s="266"/>
      <c r="AK2423" s="266">
        <v>44835</v>
      </c>
      <c r="AL2423" s="266">
        <v>44938</v>
      </c>
    </row>
    <row r="2424" spans="1:38">
      <c r="A2424" t="s">
        <v>38</v>
      </c>
      <c r="B2424" t="s">
        <v>39</v>
      </c>
      <c r="C2424" t="s">
        <v>40</v>
      </c>
      <c r="D2424" t="s">
        <v>41</v>
      </c>
      <c r="E2424" t="s">
        <v>2066</v>
      </c>
      <c r="F2424" t="s">
        <v>2067</v>
      </c>
      <c r="G2424" t="s">
        <v>44</v>
      </c>
      <c r="H2424" s="266">
        <v>43739</v>
      </c>
      <c r="I2424" s="266">
        <v>44651</v>
      </c>
      <c r="J2424" s="266">
        <v>44784</v>
      </c>
      <c r="K2424" t="s">
        <v>45</v>
      </c>
      <c r="L2424" t="s">
        <v>46</v>
      </c>
      <c r="M2424" t="s">
        <v>1042</v>
      </c>
      <c r="N2424" t="s">
        <v>48</v>
      </c>
      <c r="O2424">
        <v>15</v>
      </c>
      <c r="P2424" t="s">
        <v>264</v>
      </c>
      <c r="Q2424" t="s">
        <v>49</v>
      </c>
      <c r="R2424" t="s">
        <v>18</v>
      </c>
      <c r="S2424" t="s">
        <v>53</v>
      </c>
      <c r="T2424" t="s">
        <v>51</v>
      </c>
      <c r="U2424" t="s">
        <v>51</v>
      </c>
      <c r="V2424" t="s">
        <v>51</v>
      </c>
      <c r="W2424" s="92">
        <v>54.5</v>
      </c>
      <c r="X2424" s="92">
        <v>53.5</v>
      </c>
      <c r="Y2424" s="93">
        <v>4986750</v>
      </c>
      <c r="Z2424" s="93">
        <v>91500</v>
      </c>
      <c r="AA2424" t="s">
        <v>61</v>
      </c>
      <c r="AB2424" s="266">
        <v>44446</v>
      </c>
      <c r="AC2424" s="266">
        <v>44456</v>
      </c>
      <c r="AD2424" t="s">
        <v>54</v>
      </c>
      <c r="AF2424" t="s">
        <v>55</v>
      </c>
      <c r="AG2424" t="s">
        <v>2221</v>
      </c>
      <c r="AH2424" t="s">
        <v>57</v>
      </c>
      <c r="AI2424" t="s">
        <v>88</v>
      </c>
      <c r="AJ2424" s="266">
        <v>44456</v>
      </c>
      <c r="AK2424" s="266">
        <v>44835</v>
      </c>
      <c r="AL2424" s="266">
        <v>44938</v>
      </c>
    </row>
    <row r="2425" spans="1:38">
      <c r="A2425" t="s">
        <v>38</v>
      </c>
      <c r="B2425" t="s">
        <v>39</v>
      </c>
      <c r="C2425" t="s">
        <v>40</v>
      </c>
      <c r="D2425" t="s">
        <v>41</v>
      </c>
      <c r="E2425" t="s">
        <v>2066</v>
      </c>
      <c r="F2425" t="s">
        <v>2067</v>
      </c>
      <c r="G2425" t="s">
        <v>44</v>
      </c>
      <c r="H2425" s="266">
        <v>43739</v>
      </c>
      <c r="I2425" s="266">
        <v>44651</v>
      </c>
      <c r="J2425" s="266">
        <v>44784</v>
      </c>
      <c r="K2425" t="s">
        <v>45</v>
      </c>
      <c r="L2425" t="s">
        <v>46</v>
      </c>
      <c r="M2425" t="s">
        <v>1042</v>
      </c>
      <c r="N2425" t="s">
        <v>48</v>
      </c>
      <c r="O2425">
        <v>16</v>
      </c>
      <c r="P2425" t="s">
        <v>265</v>
      </c>
      <c r="Q2425" t="s">
        <v>49</v>
      </c>
      <c r="R2425" t="s">
        <v>59</v>
      </c>
      <c r="S2425" t="s">
        <v>50</v>
      </c>
      <c r="T2425" t="s">
        <v>51</v>
      </c>
      <c r="U2425" t="s">
        <v>51</v>
      </c>
      <c r="V2425" t="s">
        <v>51</v>
      </c>
      <c r="W2425" s="92">
        <v>51.8</v>
      </c>
      <c r="X2425" s="92">
        <v>51</v>
      </c>
      <c r="Y2425" s="93">
        <v>4775960</v>
      </c>
      <c r="Z2425" s="93">
        <v>92200</v>
      </c>
      <c r="AA2425" t="s">
        <v>61</v>
      </c>
      <c r="AB2425" s="266"/>
      <c r="AC2425" s="266"/>
      <c r="AJ2425" s="266"/>
      <c r="AK2425" s="266"/>
      <c r="AL2425" s="266">
        <v>44938</v>
      </c>
    </row>
    <row r="2426" spans="1:38">
      <c r="A2426" t="s">
        <v>38</v>
      </c>
      <c r="B2426" t="s">
        <v>39</v>
      </c>
      <c r="C2426" t="s">
        <v>40</v>
      </c>
      <c r="D2426" t="s">
        <v>41</v>
      </c>
      <c r="E2426" t="s">
        <v>2066</v>
      </c>
      <c r="F2426" t="s">
        <v>2067</v>
      </c>
      <c r="G2426" t="s">
        <v>44</v>
      </c>
      <c r="H2426" s="266">
        <v>43739</v>
      </c>
      <c r="I2426" s="266">
        <v>44651</v>
      </c>
      <c r="J2426" s="266">
        <v>44784</v>
      </c>
      <c r="K2426" t="s">
        <v>45</v>
      </c>
      <c r="L2426" t="s">
        <v>46</v>
      </c>
      <c r="M2426" t="s">
        <v>1042</v>
      </c>
      <c r="N2426" t="s">
        <v>48</v>
      </c>
      <c r="O2426">
        <v>16</v>
      </c>
      <c r="P2426" t="s">
        <v>267</v>
      </c>
      <c r="Q2426" t="s">
        <v>49</v>
      </c>
      <c r="R2426" t="s">
        <v>59</v>
      </c>
      <c r="S2426" t="s">
        <v>50</v>
      </c>
      <c r="T2426" t="s">
        <v>70</v>
      </c>
      <c r="U2426" t="s">
        <v>48</v>
      </c>
      <c r="V2426" t="s">
        <v>70</v>
      </c>
      <c r="W2426" s="92">
        <v>26.6</v>
      </c>
      <c r="X2426" s="92">
        <v>25.9</v>
      </c>
      <c r="Y2426" s="93">
        <v>3250520</v>
      </c>
      <c r="Z2426" s="93">
        <v>122200</v>
      </c>
      <c r="AA2426" t="s">
        <v>61</v>
      </c>
      <c r="AB2426" s="266"/>
      <c r="AC2426" s="266"/>
      <c r="AJ2426" s="266"/>
      <c r="AK2426" s="266"/>
      <c r="AL2426" s="266">
        <v>44938</v>
      </c>
    </row>
    <row r="2427" spans="1:38">
      <c r="A2427" t="s">
        <v>38</v>
      </c>
      <c r="B2427" t="s">
        <v>39</v>
      </c>
      <c r="C2427" t="s">
        <v>40</v>
      </c>
      <c r="D2427" t="s">
        <v>41</v>
      </c>
      <c r="E2427" t="s">
        <v>2066</v>
      </c>
      <c r="F2427" t="s">
        <v>2067</v>
      </c>
      <c r="G2427" t="s">
        <v>44</v>
      </c>
      <c r="H2427" s="266">
        <v>43739</v>
      </c>
      <c r="I2427" s="266">
        <v>44651</v>
      </c>
      <c r="J2427" s="266">
        <v>44784</v>
      </c>
      <c r="K2427" t="s">
        <v>45</v>
      </c>
      <c r="L2427" t="s">
        <v>46</v>
      </c>
      <c r="M2427" t="s">
        <v>1042</v>
      </c>
      <c r="N2427" t="s">
        <v>48</v>
      </c>
      <c r="O2427">
        <v>16</v>
      </c>
      <c r="P2427" t="s">
        <v>268</v>
      </c>
      <c r="Q2427" t="s">
        <v>49</v>
      </c>
      <c r="R2427" t="s">
        <v>18</v>
      </c>
      <c r="S2427" t="s">
        <v>53</v>
      </c>
      <c r="T2427" t="s">
        <v>51</v>
      </c>
      <c r="U2427" t="s">
        <v>51</v>
      </c>
      <c r="V2427" t="s">
        <v>51</v>
      </c>
      <c r="W2427" s="92">
        <v>64.5</v>
      </c>
      <c r="X2427" s="92">
        <v>63.1</v>
      </c>
      <c r="Y2427" s="93">
        <v>6482250</v>
      </c>
      <c r="Z2427" s="93">
        <v>100500</v>
      </c>
      <c r="AA2427" t="s">
        <v>61</v>
      </c>
      <c r="AB2427" s="266">
        <v>44224</v>
      </c>
      <c r="AC2427" s="266">
        <v>44264</v>
      </c>
      <c r="AD2427" t="s">
        <v>90</v>
      </c>
      <c r="AF2427" t="s">
        <v>91</v>
      </c>
      <c r="AG2427" t="s">
        <v>2222</v>
      </c>
      <c r="AJ2427" s="266"/>
      <c r="AK2427" s="266">
        <v>44835</v>
      </c>
      <c r="AL2427" s="266">
        <v>44938</v>
      </c>
    </row>
    <row r="2428" spans="1:38">
      <c r="A2428" t="s">
        <v>38</v>
      </c>
      <c r="B2428" t="s">
        <v>39</v>
      </c>
      <c r="C2428" t="s">
        <v>40</v>
      </c>
      <c r="D2428" t="s">
        <v>41</v>
      </c>
      <c r="E2428" t="s">
        <v>2066</v>
      </c>
      <c r="F2428" t="s">
        <v>2067</v>
      </c>
      <c r="G2428" t="s">
        <v>44</v>
      </c>
      <c r="H2428" s="266">
        <v>43739</v>
      </c>
      <c r="I2428" s="266">
        <v>44651</v>
      </c>
      <c r="J2428" s="266">
        <v>44784</v>
      </c>
      <c r="K2428" t="s">
        <v>45</v>
      </c>
      <c r="L2428" t="s">
        <v>46</v>
      </c>
      <c r="M2428" t="s">
        <v>1042</v>
      </c>
      <c r="N2428" t="s">
        <v>48</v>
      </c>
      <c r="O2428">
        <v>16</v>
      </c>
      <c r="P2428" t="s">
        <v>269</v>
      </c>
      <c r="Q2428" t="s">
        <v>49</v>
      </c>
      <c r="R2428" t="s">
        <v>59</v>
      </c>
      <c r="S2428" t="s">
        <v>50</v>
      </c>
      <c r="T2428" t="s">
        <v>48</v>
      </c>
      <c r="U2428" t="s">
        <v>48</v>
      </c>
      <c r="V2428" t="s">
        <v>48</v>
      </c>
      <c r="W2428" s="92">
        <v>36.2</v>
      </c>
      <c r="X2428" s="92">
        <v>35.6</v>
      </c>
      <c r="Y2428" s="93">
        <v>4825460</v>
      </c>
      <c r="Z2428" s="93">
        <v>133300</v>
      </c>
      <c r="AA2428" t="s">
        <v>61</v>
      </c>
      <c r="AB2428" s="266"/>
      <c r="AC2428" s="266"/>
      <c r="AJ2428" s="266"/>
      <c r="AK2428" s="266"/>
      <c r="AL2428" s="266">
        <v>44938</v>
      </c>
    </row>
    <row r="2429" spans="1:38">
      <c r="A2429" t="s">
        <v>38</v>
      </c>
      <c r="B2429" t="s">
        <v>39</v>
      </c>
      <c r="C2429" t="s">
        <v>40</v>
      </c>
      <c r="D2429" t="s">
        <v>41</v>
      </c>
      <c r="E2429" t="s">
        <v>2066</v>
      </c>
      <c r="F2429" t="s">
        <v>2067</v>
      </c>
      <c r="G2429" t="s">
        <v>44</v>
      </c>
      <c r="H2429" s="266">
        <v>43739</v>
      </c>
      <c r="I2429" s="266">
        <v>44651</v>
      </c>
      <c r="J2429" s="266">
        <v>44784</v>
      </c>
      <c r="K2429" t="s">
        <v>45</v>
      </c>
      <c r="L2429" t="s">
        <v>46</v>
      </c>
      <c r="M2429" t="s">
        <v>1042</v>
      </c>
      <c r="N2429" t="s">
        <v>48</v>
      </c>
      <c r="O2429">
        <v>16</v>
      </c>
      <c r="P2429" t="s">
        <v>270</v>
      </c>
      <c r="Q2429" t="s">
        <v>49</v>
      </c>
      <c r="R2429" t="s">
        <v>18</v>
      </c>
      <c r="S2429" t="s">
        <v>53</v>
      </c>
      <c r="U2429" t="s">
        <v>48</v>
      </c>
      <c r="V2429" t="s">
        <v>48</v>
      </c>
      <c r="W2429" s="92"/>
      <c r="X2429" s="92">
        <v>40.3</v>
      </c>
      <c r="Y2429" s="93">
        <v>4549870</v>
      </c>
      <c r="Z2429" s="93">
        <v>112900</v>
      </c>
      <c r="AA2429" t="s">
        <v>1052</v>
      </c>
      <c r="AB2429" s="266">
        <v>44446</v>
      </c>
      <c r="AC2429" s="266">
        <v>44593</v>
      </c>
      <c r="AD2429" t="s">
        <v>54</v>
      </c>
      <c r="AF2429" t="s">
        <v>55</v>
      </c>
      <c r="AG2429" t="s">
        <v>2223</v>
      </c>
      <c r="AH2429" t="s">
        <v>57</v>
      </c>
      <c r="AI2429" t="s">
        <v>915</v>
      </c>
      <c r="AJ2429" s="266">
        <v>44593</v>
      </c>
      <c r="AK2429" s="266">
        <v>44835</v>
      </c>
      <c r="AL2429" s="266">
        <v>44938</v>
      </c>
    </row>
    <row r="2430" spans="1:38">
      <c r="A2430" t="s">
        <v>38</v>
      </c>
      <c r="B2430" t="s">
        <v>39</v>
      </c>
      <c r="C2430" t="s">
        <v>40</v>
      </c>
      <c r="D2430" t="s">
        <v>41</v>
      </c>
      <c r="E2430" t="s">
        <v>2066</v>
      </c>
      <c r="F2430" t="s">
        <v>2067</v>
      </c>
      <c r="G2430" t="s">
        <v>44</v>
      </c>
      <c r="H2430" s="266">
        <v>43739</v>
      </c>
      <c r="I2430" s="266">
        <v>44651</v>
      </c>
      <c r="J2430" s="266">
        <v>44784</v>
      </c>
      <c r="K2430" t="s">
        <v>45</v>
      </c>
      <c r="L2430" t="s">
        <v>46</v>
      </c>
      <c r="M2430" t="s">
        <v>1042</v>
      </c>
      <c r="N2430" t="s">
        <v>48</v>
      </c>
      <c r="O2430">
        <v>16</v>
      </c>
      <c r="P2430" t="s">
        <v>271</v>
      </c>
      <c r="Q2430" t="s">
        <v>49</v>
      </c>
      <c r="R2430" t="s">
        <v>18</v>
      </c>
      <c r="S2430" t="s">
        <v>53</v>
      </c>
      <c r="U2430" t="s">
        <v>48</v>
      </c>
      <c r="V2430" t="s">
        <v>48</v>
      </c>
      <c r="W2430" s="92"/>
      <c r="X2430" s="92">
        <v>37.5</v>
      </c>
      <c r="Y2430" s="93"/>
      <c r="Z2430" s="93"/>
      <c r="AB2430" s="266">
        <v>43944</v>
      </c>
      <c r="AC2430" s="266">
        <v>43964</v>
      </c>
      <c r="AD2430" t="s">
        <v>54</v>
      </c>
      <c r="AF2430" t="s">
        <v>55</v>
      </c>
      <c r="AG2430" t="s">
        <v>2224</v>
      </c>
      <c r="AH2430" t="s">
        <v>57</v>
      </c>
      <c r="AI2430" t="s">
        <v>88</v>
      </c>
      <c r="AJ2430" s="266">
        <v>43964</v>
      </c>
      <c r="AK2430" s="266">
        <v>44835</v>
      </c>
      <c r="AL2430" s="266">
        <v>44938</v>
      </c>
    </row>
    <row r="2431" spans="1:38">
      <c r="A2431" t="s">
        <v>38</v>
      </c>
      <c r="B2431" t="s">
        <v>39</v>
      </c>
      <c r="C2431" t="s">
        <v>40</v>
      </c>
      <c r="D2431" t="s">
        <v>41</v>
      </c>
      <c r="E2431" t="s">
        <v>2066</v>
      </c>
      <c r="F2431" t="s">
        <v>2067</v>
      </c>
      <c r="G2431" t="s">
        <v>44</v>
      </c>
      <c r="H2431" s="266">
        <v>43739</v>
      </c>
      <c r="I2431" s="266">
        <v>44651</v>
      </c>
      <c r="J2431" s="266">
        <v>44784</v>
      </c>
      <c r="K2431" t="s">
        <v>45</v>
      </c>
      <c r="L2431" t="s">
        <v>46</v>
      </c>
      <c r="M2431" t="s">
        <v>1042</v>
      </c>
      <c r="N2431" t="s">
        <v>48</v>
      </c>
      <c r="O2431">
        <v>16</v>
      </c>
      <c r="P2431" t="s">
        <v>274</v>
      </c>
      <c r="Q2431" t="s">
        <v>49</v>
      </c>
      <c r="R2431" t="s">
        <v>18</v>
      </c>
      <c r="S2431" t="s">
        <v>53</v>
      </c>
      <c r="U2431" t="s">
        <v>48</v>
      </c>
      <c r="V2431" t="s">
        <v>48</v>
      </c>
      <c r="W2431" s="92"/>
      <c r="X2431" s="92">
        <v>39.6</v>
      </c>
      <c r="Y2431" s="93">
        <v>3504600</v>
      </c>
      <c r="Z2431" s="93">
        <v>88500</v>
      </c>
      <c r="AA2431" t="s">
        <v>1052</v>
      </c>
      <c r="AB2431" s="266">
        <v>44123</v>
      </c>
      <c r="AC2431" s="266">
        <v>44137</v>
      </c>
      <c r="AD2431" t="s">
        <v>54</v>
      </c>
      <c r="AF2431" t="s">
        <v>55</v>
      </c>
      <c r="AG2431" t="s">
        <v>2225</v>
      </c>
      <c r="AJ2431" s="266"/>
      <c r="AK2431" s="266">
        <v>44835</v>
      </c>
      <c r="AL2431" s="266">
        <v>44938</v>
      </c>
    </row>
    <row r="2432" spans="1:38">
      <c r="A2432" t="s">
        <v>38</v>
      </c>
      <c r="B2432" t="s">
        <v>39</v>
      </c>
      <c r="C2432" t="s">
        <v>40</v>
      </c>
      <c r="D2432" t="s">
        <v>41</v>
      </c>
      <c r="E2432" t="s">
        <v>2066</v>
      </c>
      <c r="F2432" t="s">
        <v>2067</v>
      </c>
      <c r="G2432" t="s">
        <v>44</v>
      </c>
      <c r="H2432" s="266">
        <v>43739</v>
      </c>
      <c r="I2432" s="266">
        <v>44651</v>
      </c>
      <c r="J2432" s="266">
        <v>44784</v>
      </c>
      <c r="K2432" t="s">
        <v>45</v>
      </c>
      <c r="L2432" t="s">
        <v>46</v>
      </c>
      <c r="M2432" t="s">
        <v>1042</v>
      </c>
      <c r="N2432" t="s">
        <v>48</v>
      </c>
      <c r="O2432">
        <v>16</v>
      </c>
      <c r="P2432" t="s">
        <v>276</v>
      </c>
      <c r="Q2432" t="s">
        <v>49</v>
      </c>
      <c r="R2432" t="s">
        <v>18</v>
      </c>
      <c r="S2432" t="s">
        <v>53</v>
      </c>
      <c r="U2432" t="s">
        <v>51</v>
      </c>
      <c r="V2432" t="s">
        <v>51</v>
      </c>
      <c r="W2432" s="92"/>
      <c r="X2432" s="92">
        <v>53.5</v>
      </c>
      <c r="Y2432" s="93"/>
      <c r="Z2432" s="93"/>
      <c r="AB2432" s="266">
        <v>43791</v>
      </c>
      <c r="AC2432" s="266">
        <v>43803</v>
      </c>
      <c r="AD2432" t="s">
        <v>54</v>
      </c>
      <c r="AF2432" t="s">
        <v>55</v>
      </c>
      <c r="AG2432" t="s">
        <v>2226</v>
      </c>
      <c r="AH2432" t="s">
        <v>57</v>
      </c>
      <c r="AI2432" t="s">
        <v>128</v>
      </c>
      <c r="AJ2432" s="266">
        <v>43803</v>
      </c>
      <c r="AK2432" s="266">
        <v>44835</v>
      </c>
      <c r="AL2432" s="266">
        <v>44938</v>
      </c>
    </row>
    <row r="2433" spans="1:38">
      <c r="A2433" t="s">
        <v>38</v>
      </c>
      <c r="B2433" t="s">
        <v>39</v>
      </c>
      <c r="C2433" t="s">
        <v>40</v>
      </c>
      <c r="D2433" t="s">
        <v>41</v>
      </c>
      <c r="E2433" t="s">
        <v>2066</v>
      </c>
      <c r="F2433" t="s">
        <v>2067</v>
      </c>
      <c r="G2433" t="s">
        <v>44</v>
      </c>
      <c r="H2433" s="266">
        <v>43739</v>
      </c>
      <c r="I2433" s="266">
        <v>44651</v>
      </c>
      <c r="J2433" s="266">
        <v>44784</v>
      </c>
      <c r="K2433" t="s">
        <v>45</v>
      </c>
      <c r="L2433" t="s">
        <v>46</v>
      </c>
      <c r="M2433" t="s">
        <v>1042</v>
      </c>
      <c r="N2433" t="s">
        <v>48</v>
      </c>
      <c r="O2433">
        <v>16</v>
      </c>
      <c r="P2433" t="s">
        <v>278</v>
      </c>
      <c r="Q2433" t="s">
        <v>49</v>
      </c>
      <c r="R2433" t="s">
        <v>18</v>
      </c>
      <c r="S2433" t="s">
        <v>53</v>
      </c>
      <c r="U2433" t="s">
        <v>51</v>
      </c>
      <c r="V2433" t="s">
        <v>51</v>
      </c>
      <c r="W2433" s="92"/>
      <c r="X2433" s="92">
        <v>56.8</v>
      </c>
      <c r="Y2433" s="93"/>
      <c r="Z2433" s="93"/>
      <c r="AB2433" s="266">
        <v>43825</v>
      </c>
      <c r="AC2433" s="266">
        <v>43840</v>
      </c>
      <c r="AD2433" t="s">
        <v>54</v>
      </c>
      <c r="AF2433" t="s">
        <v>55</v>
      </c>
      <c r="AG2433" t="s">
        <v>2227</v>
      </c>
      <c r="AJ2433" s="266"/>
      <c r="AK2433" s="266">
        <v>44835</v>
      </c>
      <c r="AL2433" s="266">
        <v>44938</v>
      </c>
    </row>
    <row r="2434" spans="1:38">
      <c r="A2434" t="s">
        <v>38</v>
      </c>
      <c r="B2434" t="s">
        <v>39</v>
      </c>
      <c r="C2434" t="s">
        <v>40</v>
      </c>
      <c r="D2434" t="s">
        <v>41</v>
      </c>
      <c r="E2434" t="s">
        <v>2066</v>
      </c>
      <c r="F2434" t="s">
        <v>2067</v>
      </c>
      <c r="G2434" t="s">
        <v>44</v>
      </c>
      <c r="H2434" s="266">
        <v>43739</v>
      </c>
      <c r="I2434" s="266">
        <v>44651</v>
      </c>
      <c r="J2434" s="266">
        <v>44784</v>
      </c>
      <c r="K2434" t="s">
        <v>45</v>
      </c>
      <c r="L2434" t="s">
        <v>46</v>
      </c>
      <c r="M2434" t="s">
        <v>1042</v>
      </c>
      <c r="N2434" t="s">
        <v>48</v>
      </c>
      <c r="O2434">
        <v>16</v>
      </c>
      <c r="P2434" t="s">
        <v>279</v>
      </c>
      <c r="Q2434" t="s">
        <v>49</v>
      </c>
      <c r="R2434" t="s">
        <v>18</v>
      </c>
      <c r="S2434" t="s">
        <v>53</v>
      </c>
      <c r="U2434" t="s">
        <v>60</v>
      </c>
      <c r="V2434" t="s">
        <v>60</v>
      </c>
      <c r="W2434" s="92"/>
      <c r="X2434" s="92">
        <v>68.8</v>
      </c>
      <c r="Y2434" s="93"/>
      <c r="Z2434" s="93"/>
      <c r="AB2434" s="266">
        <v>43747</v>
      </c>
      <c r="AC2434" s="266">
        <v>43755</v>
      </c>
      <c r="AD2434" t="s">
        <v>54</v>
      </c>
      <c r="AF2434" t="s">
        <v>55</v>
      </c>
      <c r="AG2434" t="s">
        <v>2228</v>
      </c>
      <c r="AJ2434" s="266"/>
      <c r="AK2434" s="266">
        <v>44835</v>
      </c>
      <c r="AL2434" s="266">
        <v>44938</v>
      </c>
    </row>
    <row r="2435" spans="1:38">
      <c r="A2435" t="s">
        <v>38</v>
      </c>
      <c r="B2435" t="s">
        <v>39</v>
      </c>
      <c r="C2435" t="s">
        <v>40</v>
      </c>
      <c r="D2435" t="s">
        <v>41</v>
      </c>
      <c r="E2435" t="s">
        <v>2066</v>
      </c>
      <c r="F2435" t="s">
        <v>2067</v>
      </c>
      <c r="G2435" t="s">
        <v>44</v>
      </c>
      <c r="H2435" s="266">
        <v>43739</v>
      </c>
      <c r="I2435" s="266">
        <v>44651</v>
      </c>
      <c r="J2435" s="266">
        <v>44784</v>
      </c>
      <c r="K2435" t="s">
        <v>45</v>
      </c>
      <c r="L2435" t="s">
        <v>46</v>
      </c>
      <c r="M2435" t="s">
        <v>1042</v>
      </c>
      <c r="N2435" t="s">
        <v>48</v>
      </c>
      <c r="O2435">
        <v>16</v>
      </c>
      <c r="P2435" t="s">
        <v>280</v>
      </c>
      <c r="Q2435" t="s">
        <v>49</v>
      </c>
      <c r="R2435" t="s">
        <v>18</v>
      </c>
      <c r="S2435" t="s">
        <v>53</v>
      </c>
      <c r="U2435" t="s">
        <v>51</v>
      </c>
      <c r="V2435" t="s">
        <v>51</v>
      </c>
      <c r="W2435" s="92"/>
      <c r="X2435" s="92">
        <v>50.8</v>
      </c>
      <c r="Y2435" s="93"/>
      <c r="Z2435" s="93"/>
      <c r="AB2435" s="266">
        <v>43898</v>
      </c>
      <c r="AC2435" s="266">
        <v>43917</v>
      </c>
      <c r="AD2435" t="s">
        <v>54</v>
      </c>
      <c r="AF2435" t="s">
        <v>55</v>
      </c>
      <c r="AG2435" t="s">
        <v>2229</v>
      </c>
      <c r="AH2435" t="s">
        <v>57</v>
      </c>
      <c r="AI2435" t="s">
        <v>105</v>
      </c>
      <c r="AJ2435" s="266">
        <v>43917</v>
      </c>
      <c r="AK2435" s="266">
        <v>44835</v>
      </c>
      <c r="AL2435" s="266">
        <v>44938</v>
      </c>
    </row>
    <row r="2436" spans="1:38">
      <c r="A2436" t="s">
        <v>38</v>
      </c>
      <c r="B2436" t="s">
        <v>39</v>
      </c>
      <c r="C2436" t="s">
        <v>40</v>
      </c>
      <c r="D2436" t="s">
        <v>41</v>
      </c>
      <c r="E2436" t="s">
        <v>2066</v>
      </c>
      <c r="F2436" t="s">
        <v>2067</v>
      </c>
      <c r="G2436" t="s">
        <v>44</v>
      </c>
      <c r="H2436" s="266">
        <v>43739</v>
      </c>
      <c r="I2436" s="266">
        <v>44651</v>
      </c>
      <c r="J2436" s="266">
        <v>44784</v>
      </c>
      <c r="K2436" t="s">
        <v>45</v>
      </c>
      <c r="L2436" t="s">
        <v>46</v>
      </c>
      <c r="M2436" t="s">
        <v>1042</v>
      </c>
      <c r="N2436" t="s">
        <v>48</v>
      </c>
      <c r="O2436">
        <v>17</v>
      </c>
      <c r="P2436" t="s">
        <v>281</v>
      </c>
      <c r="Q2436" t="s">
        <v>49</v>
      </c>
      <c r="R2436" t="s">
        <v>18</v>
      </c>
      <c r="S2436" t="s">
        <v>53</v>
      </c>
      <c r="T2436" t="s">
        <v>51</v>
      </c>
      <c r="U2436" t="s">
        <v>51</v>
      </c>
      <c r="V2436" t="s">
        <v>51</v>
      </c>
      <c r="W2436" s="92">
        <v>51.8</v>
      </c>
      <c r="X2436" s="92">
        <v>51</v>
      </c>
      <c r="Y2436" s="93">
        <v>4335660</v>
      </c>
      <c r="Z2436" s="93">
        <v>83700</v>
      </c>
      <c r="AA2436" t="s">
        <v>61</v>
      </c>
      <c r="AB2436" s="266">
        <v>44211</v>
      </c>
      <c r="AC2436" s="266">
        <v>44231</v>
      </c>
      <c r="AD2436" t="s">
        <v>54</v>
      </c>
      <c r="AF2436" t="s">
        <v>55</v>
      </c>
      <c r="AG2436" t="s">
        <v>2230</v>
      </c>
      <c r="AJ2436" s="266"/>
      <c r="AK2436" s="266">
        <v>44835</v>
      </c>
      <c r="AL2436" s="266">
        <v>44938</v>
      </c>
    </row>
    <row r="2437" spans="1:38">
      <c r="A2437" t="s">
        <v>38</v>
      </c>
      <c r="B2437" t="s">
        <v>39</v>
      </c>
      <c r="C2437" t="s">
        <v>40</v>
      </c>
      <c r="D2437" t="s">
        <v>41</v>
      </c>
      <c r="E2437" t="s">
        <v>2066</v>
      </c>
      <c r="F2437" t="s">
        <v>2067</v>
      </c>
      <c r="G2437" t="s">
        <v>44</v>
      </c>
      <c r="H2437" s="266">
        <v>43739</v>
      </c>
      <c r="I2437" s="266">
        <v>44651</v>
      </c>
      <c r="J2437" s="266">
        <v>44784</v>
      </c>
      <c r="K2437" t="s">
        <v>45</v>
      </c>
      <c r="L2437" t="s">
        <v>46</v>
      </c>
      <c r="M2437" t="s">
        <v>1042</v>
      </c>
      <c r="N2437" t="s">
        <v>48</v>
      </c>
      <c r="O2437">
        <v>17</v>
      </c>
      <c r="P2437" t="s">
        <v>282</v>
      </c>
      <c r="Q2437" t="s">
        <v>49</v>
      </c>
      <c r="R2437" t="s">
        <v>18</v>
      </c>
      <c r="S2437" t="s">
        <v>53</v>
      </c>
      <c r="T2437" t="s">
        <v>70</v>
      </c>
      <c r="U2437" t="s">
        <v>48</v>
      </c>
      <c r="V2437" t="s">
        <v>70</v>
      </c>
      <c r="W2437" s="92">
        <v>25.9</v>
      </c>
      <c r="X2437" s="92">
        <v>25.2</v>
      </c>
      <c r="Y2437" s="93">
        <v>2631440</v>
      </c>
      <c r="Z2437" s="93">
        <v>101600</v>
      </c>
      <c r="AA2437" t="s">
        <v>61</v>
      </c>
      <c r="AB2437" s="266">
        <v>44175</v>
      </c>
      <c r="AC2437" s="266">
        <v>44222</v>
      </c>
      <c r="AD2437" t="s">
        <v>54</v>
      </c>
      <c r="AF2437" t="s">
        <v>55</v>
      </c>
      <c r="AG2437" t="s">
        <v>2231</v>
      </c>
      <c r="AH2437" t="s">
        <v>57</v>
      </c>
      <c r="AI2437" t="s">
        <v>88</v>
      </c>
      <c r="AJ2437" s="266">
        <v>44222</v>
      </c>
      <c r="AK2437" s="266">
        <v>44835</v>
      </c>
      <c r="AL2437" s="266">
        <v>44938</v>
      </c>
    </row>
    <row r="2438" spans="1:38">
      <c r="A2438" t="s">
        <v>38</v>
      </c>
      <c r="B2438" t="s">
        <v>39</v>
      </c>
      <c r="C2438" t="s">
        <v>40</v>
      </c>
      <c r="D2438" t="s">
        <v>41</v>
      </c>
      <c r="E2438" t="s">
        <v>2066</v>
      </c>
      <c r="F2438" t="s">
        <v>2067</v>
      </c>
      <c r="G2438" t="s">
        <v>44</v>
      </c>
      <c r="H2438" s="266">
        <v>43739</v>
      </c>
      <c r="I2438" s="266">
        <v>44651</v>
      </c>
      <c r="J2438" s="266">
        <v>44784</v>
      </c>
      <c r="K2438" t="s">
        <v>45</v>
      </c>
      <c r="L2438" t="s">
        <v>46</v>
      </c>
      <c r="M2438" t="s">
        <v>1042</v>
      </c>
      <c r="N2438" t="s">
        <v>48</v>
      </c>
      <c r="O2438">
        <v>17</v>
      </c>
      <c r="P2438" t="s">
        <v>283</v>
      </c>
      <c r="Q2438" t="s">
        <v>49</v>
      </c>
      <c r="R2438" t="s">
        <v>18</v>
      </c>
      <c r="S2438" t="s">
        <v>53</v>
      </c>
      <c r="U2438" t="s">
        <v>51</v>
      </c>
      <c r="V2438" t="s">
        <v>51</v>
      </c>
      <c r="W2438" s="92"/>
      <c r="X2438" s="92">
        <v>63.1</v>
      </c>
      <c r="Y2438" s="93">
        <v>4581060</v>
      </c>
      <c r="Z2438" s="93">
        <v>72600</v>
      </c>
      <c r="AA2438" t="s">
        <v>1052</v>
      </c>
      <c r="AB2438" s="266">
        <v>44129</v>
      </c>
      <c r="AC2438" s="266">
        <v>44154</v>
      </c>
      <c r="AD2438" t="s">
        <v>54</v>
      </c>
      <c r="AF2438" t="s">
        <v>55</v>
      </c>
      <c r="AG2438" t="s">
        <v>2232</v>
      </c>
      <c r="AJ2438" s="266"/>
      <c r="AK2438" s="266">
        <v>44835</v>
      </c>
      <c r="AL2438" s="266">
        <v>44938</v>
      </c>
    </row>
    <row r="2439" spans="1:38">
      <c r="A2439" t="s">
        <v>38</v>
      </c>
      <c r="B2439" t="s">
        <v>39</v>
      </c>
      <c r="C2439" t="s">
        <v>40</v>
      </c>
      <c r="D2439" t="s">
        <v>41</v>
      </c>
      <c r="E2439" t="s">
        <v>2066</v>
      </c>
      <c r="F2439" t="s">
        <v>2067</v>
      </c>
      <c r="G2439" t="s">
        <v>44</v>
      </c>
      <c r="H2439" s="266">
        <v>43739</v>
      </c>
      <c r="I2439" s="266">
        <v>44651</v>
      </c>
      <c r="J2439" s="266">
        <v>44784</v>
      </c>
      <c r="K2439" t="s">
        <v>45</v>
      </c>
      <c r="L2439" t="s">
        <v>46</v>
      </c>
      <c r="M2439" t="s">
        <v>1042</v>
      </c>
      <c r="N2439" t="s">
        <v>48</v>
      </c>
      <c r="O2439">
        <v>17</v>
      </c>
      <c r="P2439" t="s">
        <v>285</v>
      </c>
      <c r="Q2439" t="s">
        <v>49</v>
      </c>
      <c r="R2439" t="s">
        <v>18</v>
      </c>
      <c r="S2439" t="s">
        <v>53</v>
      </c>
      <c r="U2439" t="s">
        <v>48</v>
      </c>
      <c r="V2439" t="s">
        <v>48</v>
      </c>
      <c r="W2439" s="92"/>
      <c r="X2439" s="92">
        <v>35.6</v>
      </c>
      <c r="Y2439" s="93">
        <v>3102540</v>
      </c>
      <c r="Z2439" s="93">
        <v>87150</v>
      </c>
      <c r="AA2439" t="s">
        <v>1052</v>
      </c>
      <c r="AB2439" s="266">
        <v>44126</v>
      </c>
      <c r="AC2439" s="266">
        <v>44154</v>
      </c>
      <c r="AD2439" t="s">
        <v>54</v>
      </c>
      <c r="AF2439" t="s">
        <v>55</v>
      </c>
      <c r="AG2439" t="s">
        <v>2233</v>
      </c>
      <c r="AH2439" t="s">
        <v>57</v>
      </c>
      <c r="AI2439" t="s">
        <v>88</v>
      </c>
      <c r="AJ2439" s="266">
        <v>44154</v>
      </c>
      <c r="AK2439" s="266">
        <v>44835</v>
      </c>
      <c r="AL2439" s="266">
        <v>44938</v>
      </c>
    </row>
    <row r="2440" spans="1:38">
      <c r="A2440" t="s">
        <v>38</v>
      </c>
      <c r="B2440" t="s">
        <v>39</v>
      </c>
      <c r="C2440" t="s">
        <v>40</v>
      </c>
      <c r="D2440" t="s">
        <v>41</v>
      </c>
      <c r="E2440" t="s">
        <v>2066</v>
      </c>
      <c r="F2440" t="s">
        <v>2067</v>
      </c>
      <c r="G2440" t="s">
        <v>44</v>
      </c>
      <c r="H2440" s="266">
        <v>43739</v>
      </c>
      <c r="I2440" s="266">
        <v>44651</v>
      </c>
      <c r="J2440" s="266">
        <v>44784</v>
      </c>
      <c r="K2440" t="s">
        <v>45</v>
      </c>
      <c r="L2440" t="s">
        <v>46</v>
      </c>
      <c r="M2440" t="s">
        <v>1042</v>
      </c>
      <c r="N2440" t="s">
        <v>48</v>
      </c>
      <c r="O2440">
        <v>17</v>
      </c>
      <c r="P2440" t="s">
        <v>287</v>
      </c>
      <c r="Q2440" t="s">
        <v>49</v>
      </c>
      <c r="R2440" t="s">
        <v>18</v>
      </c>
      <c r="S2440" t="s">
        <v>53</v>
      </c>
      <c r="T2440" t="s">
        <v>48</v>
      </c>
      <c r="U2440" t="s">
        <v>48</v>
      </c>
      <c r="V2440" t="s">
        <v>48</v>
      </c>
      <c r="W2440" s="92">
        <v>38.2</v>
      </c>
      <c r="X2440" s="92">
        <v>37.3</v>
      </c>
      <c r="Y2440" s="93">
        <v>3269920</v>
      </c>
      <c r="Z2440" s="93">
        <v>85600</v>
      </c>
      <c r="AA2440" t="s">
        <v>61</v>
      </c>
      <c r="AB2440" s="266">
        <v>44210</v>
      </c>
      <c r="AC2440" s="266">
        <v>44230</v>
      </c>
      <c r="AD2440" t="s">
        <v>54</v>
      </c>
      <c r="AF2440" t="s">
        <v>55</v>
      </c>
      <c r="AG2440" t="s">
        <v>2234</v>
      </c>
      <c r="AH2440" t="s">
        <v>57</v>
      </c>
      <c r="AI2440" t="s">
        <v>105</v>
      </c>
      <c r="AJ2440" s="266">
        <v>44229</v>
      </c>
      <c r="AK2440" s="266">
        <v>44835</v>
      </c>
      <c r="AL2440" s="266">
        <v>44938</v>
      </c>
    </row>
    <row r="2441" spans="1:38">
      <c r="A2441" t="s">
        <v>38</v>
      </c>
      <c r="B2441" t="s">
        <v>39</v>
      </c>
      <c r="C2441" t="s">
        <v>40</v>
      </c>
      <c r="D2441" t="s">
        <v>41</v>
      </c>
      <c r="E2441" t="s">
        <v>2066</v>
      </c>
      <c r="F2441" t="s">
        <v>2067</v>
      </c>
      <c r="G2441" t="s">
        <v>44</v>
      </c>
      <c r="H2441" s="266">
        <v>43739</v>
      </c>
      <c r="I2441" s="266">
        <v>44651</v>
      </c>
      <c r="J2441" s="266">
        <v>44784</v>
      </c>
      <c r="K2441" t="s">
        <v>45</v>
      </c>
      <c r="L2441" t="s">
        <v>46</v>
      </c>
      <c r="M2441" t="s">
        <v>1042</v>
      </c>
      <c r="N2441" t="s">
        <v>48</v>
      </c>
      <c r="O2441">
        <v>17</v>
      </c>
      <c r="P2441" t="s">
        <v>289</v>
      </c>
      <c r="Q2441" t="s">
        <v>49</v>
      </c>
      <c r="R2441" t="s">
        <v>18</v>
      </c>
      <c r="S2441" t="s">
        <v>53</v>
      </c>
      <c r="U2441" t="s">
        <v>48</v>
      </c>
      <c r="V2441" t="s">
        <v>48</v>
      </c>
      <c r="W2441" s="92"/>
      <c r="X2441" s="92">
        <v>37.5</v>
      </c>
      <c r="Y2441" s="93"/>
      <c r="Z2441" s="93"/>
      <c r="AB2441" s="266">
        <v>44058</v>
      </c>
      <c r="AC2441" s="266">
        <v>44077</v>
      </c>
      <c r="AD2441" t="s">
        <v>54</v>
      </c>
      <c r="AF2441" t="s">
        <v>55</v>
      </c>
      <c r="AG2441" t="s">
        <v>2235</v>
      </c>
      <c r="AJ2441" s="266"/>
      <c r="AK2441" s="266">
        <v>44835</v>
      </c>
      <c r="AL2441" s="266">
        <v>44938</v>
      </c>
    </row>
    <row r="2442" spans="1:38">
      <c r="A2442" t="s">
        <v>38</v>
      </c>
      <c r="B2442" t="s">
        <v>39</v>
      </c>
      <c r="C2442" t="s">
        <v>40</v>
      </c>
      <c r="D2442" t="s">
        <v>41</v>
      </c>
      <c r="E2442" t="s">
        <v>2066</v>
      </c>
      <c r="F2442" t="s">
        <v>2067</v>
      </c>
      <c r="G2442" t="s">
        <v>44</v>
      </c>
      <c r="H2442" s="266">
        <v>43739</v>
      </c>
      <c r="I2442" s="266">
        <v>44651</v>
      </c>
      <c r="J2442" s="266">
        <v>44784</v>
      </c>
      <c r="K2442" t="s">
        <v>45</v>
      </c>
      <c r="L2442" t="s">
        <v>46</v>
      </c>
      <c r="M2442" t="s">
        <v>1042</v>
      </c>
      <c r="N2442" t="s">
        <v>48</v>
      </c>
      <c r="O2442">
        <v>17</v>
      </c>
      <c r="P2442" t="s">
        <v>290</v>
      </c>
      <c r="Q2442" t="s">
        <v>49</v>
      </c>
      <c r="R2442" t="s">
        <v>18</v>
      </c>
      <c r="S2442" t="s">
        <v>53</v>
      </c>
      <c r="T2442" t="s">
        <v>48</v>
      </c>
      <c r="U2442" t="s">
        <v>48</v>
      </c>
      <c r="V2442" t="s">
        <v>48</v>
      </c>
      <c r="W2442" s="92">
        <v>40.3</v>
      </c>
      <c r="X2442" s="92">
        <v>39.6</v>
      </c>
      <c r="Y2442" s="93">
        <v>3699540</v>
      </c>
      <c r="Z2442" s="93">
        <v>91800</v>
      </c>
      <c r="AA2442" t="s">
        <v>61</v>
      </c>
      <c r="AB2442" s="266">
        <v>44355</v>
      </c>
      <c r="AC2442" s="266">
        <v>44365</v>
      </c>
      <c r="AD2442" t="s">
        <v>54</v>
      </c>
      <c r="AF2442" t="s">
        <v>55</v>
      </c>
      <c r="AG2442" t="s">
        <v>2236</v>
      </c>
      <c r="AH2442" t="s">
        <v>57</v>
      </c>
      <c r="AI2442" t="s">
        <v>78</v>
      </c>
      <c r="AJ2442" s="266">
        <v>44365</v>
      </c>
      <c r="AK2442" s="266">
        <v>44835</v>
      </c>
      <c r="AL2442" s="266">
        <v>44938</v>
      </c>
    </row>
    <row r="2443" spans="1:38">
      <c r="A2443" t="s">
        <v>38</v>
      </c>
      <c r="B2443" t="s">
        <v>39</v>
      </c>
      <c r="C2443" t="s">
        <v>40</v>
      </c>
      <c r="D2443" t="s">
        <v>41</v>
      </c>
      <c r="E2443" t="s">
        <v>2066</v>
      </c>
      <c r="F2443" t="s">
        <v>2067</v>
      </c>
      <c r="G2443" t="s">
        <v>44</v>
      </c>
      <c r="H2443" s="266">
        <v>43739</v>
      </c>
      <c r="I2443" s="266">
        <v>44651</v>
      </c>
      <c r="J2443" s="266">
        <v>44784</v>
      </c>
      <c r="K2443" t="s">
        <v>45</v>
      </c>
      <c r="L2443" t="s">
        <v>46</v>
      </c>
      <c r="M2443" t="s">
        <v>1042</v>
      </c>
      <c r="N2443" t="s">
        <v>48</v>
      </c>
      <c r="O2443">
        <v>17</v>
      </c>
      <c r="P2443" t="s">
        <v>291</v>
      </c>
      <c r="Q2443" t="s">
        <v>49</v>
      </c>
      <c r="R2443" t="s">
        <v>18</v>
      </c>
      <c r="S2443" t="s">
        <v>53</v>
      </c>
      <c r="T2443" t="s">
        <v>51</v>
      </c>
      <c r="U2443" t="s">
        <v>51</v>
      </c>
      <c r="V2443" t="s">
        <v>51</v>
      </c>
      <c r="W2443" s="92">
        <v>53.6</v>
      </c>
      <c r="X2443" s="92">
        <v>52.8</v>
      </c>
      <c r="Y2443" s="93">
        <v>4443440</v>
      </c>
      <c r="Z2443" s="93">
        <v>82900</v>
      </c>
      <c r="AA2443" t="s">
        <v>61</v>
      </c>
      <c r="AB2443" s="266">
        <v>44235</v>
      </c>
      <c r="AC2443" s="266">
        <v>44245</v>
      </c>
      <c r="AD2443" t="s">
        <v>54</v>
      </c>
      <c r="AF2443" t="s">
        <v>55</v>
      </c>
      <c r="AG2443" t="s">
        <v>2237</v>
      </c>
      <c r="AH2443" t="s">
        <v>57</v>
      </c>
      <c r="AI2443" t="s">
        <v>699</v>
      </c>
      <c r="AJ2443" s="266">
        <v>44245</v>
      </c>
      <c r="AK2443" s="266">
        <v>44835</v>
      </c>
      <c r="AL2443" s="266">
        <v>44938</v>
      </c>
    </row>
    <row r="2444" spans="1:38">
      <c r="A2444" t="s">
        <v>38</v>
      </c>
      <c r="B2444" t="s">
        <v>39</v>
      </c>
      <c r="C2444" t="s">
        <v>40</v>
      </c>
      <c r="D2444" t="s">
        <v>41</v>
      </c>
      <c r="E2444" t="s">
        <v>2066</v>
      </c>
      <c r="F2444" t="s">
        <v>2067</v>
      </c>
      <c r="G2444" t="s">
        <v>44</v>
      </c>
      <c r="H2444" s="266">
        <v>43739</v>
      </c>
      <c r="I2444" s="266">
        <v>44651</v>
      </c>
      <c r="J2444" s="266">
        <v>44784</v>
      </c>
      <c r="K2444" t="s">
        <v>45</v>
      </c>
      <c r="L2444" t="s">
        <v>46</v>
      </c>
      <c r="M2444" t="s">
        <v>1042</v>
      </c>
      <c r="N2444" t="s">
        <v>48</v>
      </c>
      <c r="O2444">
        <v>17</v>
      </c>
      <c r="P2444" t="s">
        <v>293</v>
      </c>
      <c r="Q2444" t="s">
        <v>49</v>
      </c>
      <c r="R2444" t="s">
        <v>18</v>
      </c>
      <c r="S2444" t="s">
        <v>53</v>
      </c>
      <c r="T2444" t="s">
        <v>51</v>
      </c>
      <c r="U2444" t="s">
        <v>51</v>
      </c>
      <c r="V2444" t="s">
        <v>51</v>
      </c>
      <c r="W2444" s="92">
        <v>57.8</v>
      </c>
      <c r="X2444" s="92">
        <v>56.8</v>
      </c>
      <c r="Y2444" s="93">
        <v>4196280</v>
      </c>
      <c r="Z2444" s="93">
        <v>72600</v>
      </c>
      <c r="AA2444" t="s">
        <v>61</v>
      </c>
      <c r="AB2444" s="266">
        <v>44166</v>
      </c>
      <c r="AC2444" s="266">
        <v>44181</v>
      </c>
      <c r="AD2444" t="s">
        <v>54</v>
      </c>
      <c r="AF2444" t="s">
        <v>55</v>
      </c>
      <c r="AG2444" t="s">
        <v>2238</v>
      </c>
      <c r="AJ2444" s="266"/>
      <c r="AK2444" s="266">
        <v>44835</v>
      </c>
      <c r="AL2444" s="266">
        <v>44938</v>
      </c>
    </row>
    <row r="2445" spans="1:38">
      <c r="A2445" t="s">
        <v>38</v>
      </c>
      <c r="B2445" t="s">
        <v>39</v>
      </c>
      <c r="C2445" t="s">
        <v>40</v>
      </c>
      <c r="D2445" t="s">
        <v>41</v>
      </c>
      <c r="E2445" t="s">
        <v>2066</v>
      </c>
      <c r="F2445" t="s">
        <v>2067</v>
      </c>
      <c r="G2445" t="s">
        <v>44</v>
      </c>
      <c r="H2445" s="266">
        <v>43739</v>
      </c>
      <c r="I2445" s="266">
        <v>44651</v>
      </c>
      <c r="J2445" s="266">
        <v>44784</v>
      </c>
      <c r="K2445" t="s">
        <v>45</v>
      </c>
      <c r="L2445" t="s">
        <v>46</v>
      </c>
      <c r="M2445" t="s">
        <v>1042</v>
      </c>
      <c r="N2445" t="s">
        <v>48</v>
      </c>
      <c r="O2445">
        <v>17</v>
      </c>
      <c r="P2445" t="s">
        <v>295</v>
      </c>
      <c r="Q2445" t="s">
        <v>49</v>
      </c>
      <c r="R2445" t="s">
        <v>18</v>
      </c>
      <c r="S2445" t="s">
        <v>53</v>
      </c>
      <c r="T2445" t="s">
        <v>60</v>
      </c>
      <c r="U2445" t="s">
        <v>60</v>
      </c>
      <c r="V2445" t="s">
        <v>60</v>
      </c>
      <c r="W2445" s="92">
        <v>69.5</v>
      </c>
      <c r="X2445" s="92">
        <v>68.1</v>
      </c>
      <c r="Y2445" s="93">
        <v>5365400</v>
      </c>
      <c r="Z2445" s="93">
        <v>77200</v>
      </c>
      <c r="AA2445" t="s">
        <v>61</v>
      </c>
      <c r="AB2445" s="266">
        <v>44398</v>
      </c>
      <c r="AC2445" s="266">
        <v>44426</v>
      </c>
      <c r="AD2445" t="s">
        <v>54</v>
      </c>
      <c r="AF2445" t="s">
        <v>55</v>
      </c>
      <c r="AG2445" t="s">
        <v>2239</v>
      </c>
      <c r="AH2445" t="s">
        <v>57</v>
      </c>
      <c r="AJ2445" s="266">
        <v>44424</v>
      </c>
      <c r="AK2445" s="266">
        <v>44835</v>
      </c>
      <c r="AL2445" s="266">
        <v>44938</v>
      </c>
    </row>
    <row r="2446" spans="1:38">
      <c r="A2446" t="s">
        <v>38</v>
      </c>
      <c r="B2446" t="s">
        <v>39</v>
      </c>
      <c r="C2446" t="s">
        <v>40</v>
      </c>
      <c r="D2446" t="s">
        <v>41</v>
      </c>
      <c r="E2446" t="s">
        <v>2066</v>
      </c>
      <c r="F2446" t="s">
        <v>2067</v>
      </c>
      <c r="G2446" t="s">
        <v>44</v>
      </c>
      <c r="H2446" s="266">
        <v>43739</v>
      </c>
      <c r="I2446" s="266">
        <v>44651</v>
      </c>
      <c r="J2446" s="266">
        <v>44784</v>
      </c>
      <c r="K2446" t="s">
        <v>45</v>
      </c>
      <c r="L2446" t="s">
        <v>46</v>
      </c>
      <c r="M2446" t="s">
        <v>1042</v>
      </c>
      <c r="N2446" t="s">
        <v>48</v>
      </c>
      <c r="O2446">
        <v>17</v>
      </c>
      <c r="P2446" t="s">
        <v>296</v>
      </c>
      <c r="Q2446" t="s">
        <v>49</v>
      </c>
      <c r="R2446" t="s">
        <v>18</v>
      </c>
      <c r="S2446" t="s">
        <v>53</v>
      </c>
      <c r="T2446" t="s">
        <v>51</v>
      </c>
      <c r="U2446" t="s">
        <v>51</v>
      </c>
      <c r="V2446" t="s">
        <v>51</v>
      </c>
      <c r="W2446" s="92">
        <v>51.9</v>
      </c>
      <c r="X2446" s="92">
        <v>50.8</v>
      </c>
      <c r="Y2446" s="93">
        <v>4562010</v>
      </c>
      <c r="Z2446" s="93">
        <v>87900</v>
      </c>
      <c r="AA2446" t="s">
        <v>61</v>
      </c>
      <c r="AB2446" s="266">
        <v>44286</v>
      </c>
      <c r="AC2446" s="266">
        <v>44293</v>
      </c>
      <c r="AD2446" t="s">
        <v>54</v>
      </c>
      <c r="AF2446" t="s">
        <v>55</v>
      </c>
      <c r="AG2446" t="s">
        <v>2240</v>
      </c>
      <c r="AH2446" t="s">
        <v>57</v>
      </c>
      <c r="AI2446" t="s">
        <v>78</v>
      </c>
      <c r="AJ2446" s="266">
        <v>44293</v>
      </c>
      <c r="AK2446" s="266">
        <v>44835</v>
      </c>
      <c r="AL2446" s="266">
        <v>44938</v>
      </c>
    </row>
    <row r="2447" spans="1:38">
      <c r="A2447" t="s">
        <v>38</v>
      </c>
      <c r="B2447" t="s">
        <v>39</v>
      </c>
      <c r="C2447" t="s">
        <v>40</v>
      </c>
      <c r="D2447" t="s">
        <v>41</v>
      </c>
      <c r="E2447" t="s">
        <v>2066</v>
      </c>
      <c r="F2447" t="s">
        <v>2067</v>
      </c>
      <c r="G2447" t="s">
        <v>44</v>
      </c>
      <c r="H2447" s="266">
        <v>43739</v>
      </c>
      <c r="I2447" s="266">
        <v>44651</v>
      </c>
      <c r="J2447" s="266">
        <v>44784</v>
      </c>
      <c r="K2447" t="s">
        <v>45</v>
      </c>
      <c r="L2447" t="s">
        <v>46</v>
      </c>
      <c r="M2447" t="s">
        <v>1042</v>
      </c>
      <c r="N2447" t="s">
        <v>48</v>
      </c>
      <c r="O2447">
        <v>18</v>
      </c>
      <c r="P2447" t="s">
        <v>297</v>
      </c>
      <c r="Q2447" t="s">
        <v>49</v>
      </c>
      <c r="R2447" t="s">
        <v>18</v>
      </c>
      <c r="S2447" t="s">
        <v>53</v>
      </c>
      <c r="T2447" t="s">
        <v>51</v>
      </c>
      <c r="U2447" t="s">
        <v>51</v>
      </c>
      <c r="V2447" t="s">
        <v>51</v>
      </c>
      <c r="W2447" s="92">
        <v>51.8</v>
      </c>
      <c r="X2447" s="92">
        <v>51</v>
      </c>
      <c r="Y2447" s="93">
        <v>4724160</v>
      </c>
      <c r="Z2447" s="93">
        <v>91200</v>
      </c>
      <c r="AA2447" t="s">
        <v>61</v>
      </c>
      <c r="AB2447" s="266">
        <v>44473</v>
      </c>
      <c r="AC2447" s="266">
        <v>44489</v>
      </c>
      <c r="AD2447" t="s">
        <v>54</v>
      </c>
      <c r="AF2447" t="s">
        <v>55</v>
      </c>
      <c r="AG2447" t="s">
        <v>2241</v>
      </c>
      <c r="AH2447" t="s">
        <v>57</v>
      </c>
      <c r="AI2447" t="s">
        <v>105</v>
      </c>
      <c r="AJ2447" s="266">
        <v>44489</v>
      </c>
      <c r="AK2447" s="266">
        <v>44835</v>
      </c>
      <c r="AL2447" s="266">
        <v>44938</v>
      </c>
    </row>
    <row r="2448" spans="1:38">
      <c r="A2448" t="s">
        <v>38</v>
      </c>
      <c r="B2448" t="s">
        <v>39</v>
      </c>
      <c r="C2448" t="s">
        <v>40</v>
      </c>
      <c r="D2448" t="s">
        <v>41</v>
      </c>
      <c r="E2448" t="s">
        <v>2066</v>
      </c>
      <c r="F2448" t="s">
        <v>2067</v>
      </c>
      <c r="G2448" t="s">
        <v>44</v>
      </c>
      <c r="H2448" s="266">
        <v>43739</v>
      </c>
      <c r="I2448" s="266">
        <v>44651</v>
      </c>
      <c r="J2448" s="266">
        <v>44784</v>
      </c>
      <c r="K2448" t="s">
        <v>45</v>
      </c>
      <c r="L2448" t="s">
        <v>46</v>
      </c>
      <c r="M2448" t="s">
        <v>1042</v>
      </c>
      <c r="N2448" t="s">
        <v>48</v>
      </c>
      <c r="O2448">
        <v>18</v>
      </c>
      <c r="P2448" t="s">
        <v>299</v>
      </c>
      <c r="Q2448" t="s">
        <v>49</v>
      </c>
      <c r="R2448" t="s">
        <v>18</v>
      </c>
      <c r="S2448" t="s">
        <v>53</v>
      </c>
      <c r="T2448" t="s">
        <v>70</v>
      </c>
      <c r="U2448" t="s">
        <v>48</v>
      </c>
      <c r="V2448" t="s">
        <v>70</v>
      </c>
      <c r="W2448" s="92">
        <v>25.9</v>
      </c>
      <c r="X2448" s="92">
        <v>25.2</v>
      </c>
      <c r="Y2448" s="93">
        <v>2525250</v>
      </c>
      <c r="Z2448" s="93">
        <v>97500</v>
      </c>
      <c r="AA2448" t="s">
        <v>61</v>
      </c>
      <c r="AB2448" s="266">
        <v>44166</v>
      </c>
      <c r="AC2448" s="266">
        <v>44182</v>
      </c>
      <c r="AD2448" t="s">
        <v>54</v>
      </c>
      <c r="AF2448" t="s">
        <v>55</v>
      </c>
      <c r="AG2448" t="s">
        <v>2242</v>
      </c>
      <c r="AJ2448" s="266"/>
      <c r="AK2448" s="266">
        <v>44835</v>
      </c>
      <c r="AL2448" s="266">
        <v>44938</v>
      </c>
    </row>
    <row r="2449" spans="1:38">
      <c r="A2449" t="s">
        <v>38</v>
      </c>
      <c r="B2449" t="s">
        <v>39</v>
      </c>
      <c r="C2449" t="s">
        <v>40</v>
      </c>
      <c r="D2449" t="s">
        <v>41</v>
      </c>
      <c r="E2449" t="s">
        <v>2066</v>
      </c>
      <c r="F2449" t="s">
        <v>2067</v>
      </c>
      <c r="G2449" t="s">
        <v>44</v>
      </c>
      <c r="H2449" s="266">
        <v>43739</v>
      </c>
      <c r="I2449" s="266">
        <v>44651</v>
      </c>
      <c r="J2449" s="266">
        <v>44784</v>
      </c>
      <c r="K2449" t="s">
        <v>45</v>
      </c>
      <c r="L2449" t="s">
        <v>46</v>
      </c>
      <c r="M2449" t="s">
        <v>1042</v>
      </c>
      <c r="N2449" t="s">
        <v>48</v>
      </c>
      <c r="O2449">
        <v>18</v>
      </c>
      <c r="P2449" t="s">
        <v>300</v>
      </c>
      <c r="Q2449" t="s">
        <v>49</v>
      </c>
      <c r="R2449" t="s">
        <v>18</v>
      </c>
      <c r="S2449" t="s">
        <v>53</v>
      </c>
      <c r="U2449" t="s">
        <v>51</v>
      </c>
      <c r="V2449" t="s">
        <v>51</v>
      </c>
      <c r="W2449" s="92"/>
      <c r="X2449" s="92">
        <v>63.1</v>
      </c>
      <c r="Y2449" s="93"/>
      <c r="Z2449" s="93"/>
      <c r="AB2449" s="266">
        <v>44058</v>
      </c>
      <c r="AC2449" s="266">
        <v>44082</v>
      </c>
      <c r="AD2449" t="s">
        <v>54</v>
      </c>
      <c r="AF2449" t="s">
        <v>55</v>
      </c>
      <c r="AG2449" t="s">
        <v>2243</v>
      </c>
      <c r="AH2449" t="s">
        <v>57</v>
      </c>
      <c r="AI2449" t="s">
        <v>78</v>
      </c>
      <c r="AJ2449" s="266">
        <v>44082</v>
      </c>
      <c r="AK2449" s="266">
        <v>44835</v>
      </c>
      <c r="AL2449" s="266">
        <v>44938</v>
      </c>
    </row>
    <row r="2450" spans="1:38">
      <c r="A2450" t="s">
        <v>38</v>
      </c>
      <c r="B2450" t="s">
        <v>39</v>
      </c>
      <c r="C2450" t="s">
        <v>40</v>
      </c>
      <c r="D2450" t="s">
        <v>41</v>
      </c>
      <c r="E2450" t="s">
        <v>2066</v>
      </c>
      <c r="F2450" t="s">
        <v>2067</v>
      </c>
      <c r="G2450" t="s">
        <v>44</v>
      </c>
      <c r="H2450" s="266">
        <v>43739</v>
      </c>
      <c r="I2450" s="266">
        <v>44651</v>
      </c>
      <c r="J2450" s="266">
        <v>44784</v>
      </c>
      <c r="K2450" t="s">
        <v>45</v>
      </c>
      <c r="L2450" t="s">
        <v>46</v>
      </c>
      <c r="M2450" t="s">
        <v>1042</v>
      </c>
      <c r="N2450" t="s">
        <v>48</v>
      </c>
      <c r="O2450">
        <v>18</v>
      </c>
      <c r="P2450" t="s">
        <v>301</v>
      </c>
      <c r="Q2450" t="s">
        <v>49</v>
      </c>
      <c r="R2450" t="s">
        <v>18</v>
      </c>
      <c r="S2450" t="s">
        <v>53</v>
      </c>
      <c r="U2450" t="s">
        <v>48</v>
      </c>
      <c r="V2450" t="s">
        <v>48</v>
      </c>
      <c r="W2450" s="92"/>
      <c r="X2450" s="92">
        <v>35.6</v>
      </c>
      <c r="Y2450" s="93"/>
      <c r="Z2450" s="93"/>
      <c r="AB2450" s="266">
        <v>44027</v>
      </c>
      <c r="AC2450" s="266">
        <v>44043</v>
      </c>
      <c r="AD2450" t="s">
        <v>54</v>
      </c>
      <c r="AF2450" t="s">
        <v>55</v>
      </c>
      <c r="AG2450" t="s">
        <v>2244</v>
      </c>
      <c r="AH2450" t="s">
        <v>57</v>
      </c>
      <c r="AI2450" t="s">
        <v>88</v>
      </c>
      <c r="AJ2450" s="266">
        <v>44043</v>
      </c>
      <c r="AK2450" s="266">
        <v>44835</v>
      </c>
      <c r="AL2450" s="266">
        <v>44938</v>
      </c>
    </row>
    <row r="2451" spans="1:38">
      <c r="A2451" t="s">
        <v>38</v>
      </c>
      <c r="B2451" t="s">
        <v>39</v>
      </c>
      <c r="C2451" t="s">
        <v>40</v>
      </c>
      <c r="D2451" t="s">
        <v>41</v>
      </c>
      <c r="E2451" t="s">
        <v>2066</v>
      </c>
      <c r="F2451" t="s">
        <v>2067</v>
      </c>
      <c r="G2451" t="s">
        <v>44</v>
      </c>
      <c r="H2451" s="266">
        <v>43739</v>
      </c>
      <c r="I2451" s="266">
        <v>44651</v>
      </c>
      <c r="J2451" s="266">
        <v>44784</v>
      </c>
      <c r="K2451" t="s">
        <v>45</v>
      </c>
      <c r="L2451" t="s">
        <v>46</v>
      </c>
      <c r="M2451" t="s">
        <v>1042</v>
      </c>
      <c r="N2451" t="s">
        <v>48</v>
      </c>
      <c r="O2451">
        <v>18</v>
      </c>
      <c r="P2451" t="s">
        <v>302</v>
      </c>
      <c r="Q2451" t="s">
        <v>49</v>
      </c>
      <c r="R2451" t="s">
        <v>18</v>
      </c>
      <c r="S2451" t="s">
        <v>53</v>
      </c>
      <c r="T2451" t="s">
        <v>48</v>
      </c>
      <c r="U2451" t="s">
        <v>48</v>
      </c>
      <c r="V2451" t="s">
        <v>48</v>
      </c>
      <c r="W2451" s="92">
        <v>38.2</v>
      </c>
      <c r="X2451" s="92">
        <v>37.3</v>
      </c>
      <c r="Y2451" s="93">
        <v>3483840</v>
      </c>
      <c r="Z2451" s="93">
        <v>91200</v>
      </c>
      <c r="AA2451" t="s">
        <v>61</v>
      </c>
      <c r="AB2451" s="266">
        <v>44276</v>
      </c>
      <c r="AC2451" s="266">
        <v>44286</v>
      </c>
      <c r="AD2451" t="s">
        <v>54</v>
      </c>
      <c r="AF2451" t="s">
        <v>55</v>
      </c>
      <c r="AG2451" t="s">
        <v>2245</v>
      </c>
      <c r="AH2451" t="s">
        <v>57</v>
      </c>
      <c r="AI2451" t="s">
        <v>78</v>
      </c>
      <c r="AJ2451" s="266">
        <v>44286</v>
      </c>
      <c r="AK2451" s="266">
        <v>44835</v>
      </c>
      <c r="AL2451" s="266">
        <v>44938</v>
      </c>
    </row>
    <row r="2452" spans="1:38">
      <c r="A2452" t="s">
        <v>38</v>
      </c>
      <c r="B2452" t="s">
        <v>39</v>
      </c>
      <c r="C2452" t="s">
        <v>40</v>
      </c>
      <c r="D2452" t="s">
        <v>41</v>
      </c>
      <c r="E2452" t="s">
        <v>2066</v>
      </c>
      <c r="F2452" t="s">
        <v>2067</v>
      </c>
      <c r="G2452" t="s">
        <v>44</v>
      </c>
      <c r="H2452" s="266">
        <v>43739</v>
      </c>
      <c r="I2452" s="266">
        <v>44651</v>
      </c>
      <c r="J2452" s="266">
        <v>44784</v>
      </c>
      <c r="K2452" t="s">
        <v>45</v>
      </c>
      <c r="L2452" t="s">
        <v>46</v>
      </c>
      <c r="M2452" t="s">
        <v>1042</v>
      </c>
      <c r="N2452" t="s">
        <v>48</v>
      </c>
      <c r="O2452">
        <v>18</v>
      </c>
      <c r="P2452" t="s">
        <v>303</v>
      </c>
      <c r="Q2452" t="s">
        <v>49</v>
      </c>
      <c r="R2452" t="s">
        <v>18</v>
      </c>
      <c r="S2452" t="s">
        <v>53</v>
      </c>
      <c r="U2452" t="s">
        <v>48</v>
      </c>
      <c r="V2452" t="s">
        <v>48</v>
      </c>
      <c r="W2452" s="92"/>
      <c r="X2452" s="92">
        <v>37.5</v>
      </c>
      <c r="Y2452" s="93">
        <v>3268125</v>
      </c>
      <c r="Z2452" s="93">
        <v>87150</v>
      </c>
      <c r="AA2452" t="s">
        <v>1052</v>
      </c>
      <c r="AB2452" s="266">
        <v>44125</v>
      </c>
      <c r="AC2452" s="266">
        <v>44138</v>
      </c>
      <c r="AD2452" t="s">
        <v>54</v>
      </c>
      <c r="AF2452" t="s">
        <v>55</v>
      </c>
      <c r="AG2452" t="s">
        <v>2246</v>
      </c>
      <c r="AJ2452" s="266"/>
      <c r="AK2452" s="266">
        <v>44835</v>
      </c>
      <c r="AL2452" s="266">
        <v>44938</v>
      </c>
    </row>
    <row r="2453" spans="1:38">
      <c r="A2453" t="s">
        <v>38</v>
      </c>
      <c r="B2453" t="s">
        <v>39</v>
      </c>
      <c r="C2453" t="s">
        <v>40</v>
      </c>
      <c r="D2453" t="s">
        <v>41</v>
      </c>
      <c r="E2453" t="s">
        <v>2066</v>
      </c>
      <c r="F2453" t="s">
        <v>2067</v>
      </c>
      <c r="G2453" t="s">
        <v>44</v>
      </c>
      <c r="H2453" s="266">
        <v>43739</v>
      </c>
      <c r="I2453" s="266">
        <v>44651</v>
      </c>
      <c r="J2453" s="266">
        <v>44784</v>
      </c>
      <c r="K2453" t="s">
        <v>45</v>
      </c>
      <c r="L2453" t="s">
        <v>46</v>
      </c>
      <c r="M2453" t="s">
        <v>1042</v>
      </c>
      <c r="N2453" t="s">
        <v>48</v>
      </c>
      <c r="O2453">
        <v>18</v>
      </c>
      <c r="P2453" t="s">
        <v>305</v>
      </c>
      <c r="Q2453" t="s">
        <v>49</v>
      </c>
      <c r="R2453" t="s">
        <v>18</v>
      </c>
      <c r="S2453" t="s">
        <v>53</v>
      </c>
      <c r="T2453" t="s">
        <v>48</v>
      </c>
      <c r="U2453" t="s">
        <v>48</v>
      </c>
      <c r="V2453" t="s">
        <v>48</v>
      </c>
      <c r="W2453" s="92">
        <v>40.3</v>
      </c>
      <c r="X2453" s="92">
        <v>39.6</v>
      </c>
      <c r="Y2453" s="93">
        <v>3397290</v>
      </c>
      <c r="Z2453" s="93">
        <v>84300</v>
      </c>
      <c r="AA2453" t="s">
        <v>61</v>
      </c>
      <c r="AB2453" s="266">
        <v>44185</v>
      </c>
      <c r="AC2453" s="266">
        <v>44210</v>
      </c>
      <c r="AD2453" t="s">
        <v>54</v>
      </c>
      <c r="AF2453" t="s">
        <v>55</v>
      </c>
      <c r="AG2453" t="s">
        <v>2247</v>
      </c>
      <c r="AJ2453" s="266"/>
      <c r="AK2453" s="266">
        <v>44835</v>
      </c>
      <c r="AL2453" s="266">
        <v>44938</v>
      </c>
    </row>
    <row r="2454" spans="1:38">
      <c r="A2454" t="s">
        <v>38</v>
      </c>
      <c r="B2454" t="s">
        <v>39</v>
      </c>
      <c r="C2454" t="s">
        <v>40</v>
      </c>
      <c r="D2454" t="s">
        <v>41</v>
      </c>
      <c r="E2454" t="s">
        <v>2066</v>
      </c>
      <c r="F2454" t="s">
        <v>2067</v>
      </c>
      <c r="G2454" t="s">
        <v>44</v>
      </c>
      <c r="H2454" s="266">
        <v>43739</v>
      </c>
      <c r="I2454" s="266">
        <v>44651</v>
      </c>
      <c r="J2454" s="266">
        <v>44784</v>
      </c>
      <c r="K2454" t="s">
        <v>45</v>
      </c>
      <c r="L2454" t="s">
        <v>46</v>
      </c>
      <c r="M2454" t="s">
        <v>1042</v>
      </c>
      <c r="N2454" t="s">
        <v>48</v>
      </c>
      <c r="O2454">
        <v>18</v>
      </c>
      <c r="P2454" t="s">
        <v>306</v>
      </c>
      <c r="Q2454" t="s">
        <v>49</v>
      </c>
      <c r="R2454" t="s">
        <v>18</v>
      </c>
      <c r="S2454" t="s">
        <v>53</v>
      </c>
      <c r="T2454" t="s">
        <v>51</v>
      </c>
      <c r="U2454" t="s">
        <v>51</v>
      </c>
      <c r="V2454" t="s">
        <v>51</v>
      </c>
      <c r="W2454" s="92">
        <v>53.6</v>
      </c>
      <c r="X2454" s="92">
        <v>52.8</v>
      </c>
      <c r="Y2454" s="93">
        <v>4073600</v>
      </c>
      <c r="Z2454" s="93">
        <v>76000</v>
      </c>
      <c r="AA2454" t="s">
        <v>61</v>
      </c>
      <c r="AB2454" s="266">
        <v>44161</v>
      </c>
      <c r="AC2454" s="266">
        <v>44179</v>
      </c>
      <c r="AD2454" t="s">
        <v>54</v>
      </c>
      <c r="AF2454" t="s">
        <v>55</v>
      </c>
      <c r="AG2454" t="s">
        <v>2248</v>
      </c>
      <c r="AJ2454" s="266"/>
      <c r="AK2454" s="266">
        <v>44835</v>
      </c>
      <c r="AL2454" s="266">
        <v>44938</v>
      </c>
    </row>
    <row r="2455" spans="1:38">
      <c r="A2455" t="s">
        <v>38</v>
      </c>
      <c r="B2455" t="s">
        <v>39</v>
      </c>
      <c r="C2455" t="s">
        <v>40</v>
      </c>
      <c r="D2455" t="s">
        <v>41</v>
      </c>
      <c r="E2455" t="s">
        <v>2066</v>
      </c>
      <c r="F2455" t="s">
        <v>2067</v>
      </c>
      <c r="G2455" t="s">
        <v>44</v>
      </c>
      <c r="H2455" s="266">
        <v>43739</v>
      </c>
      <c r="I2455" s="266">
        <v>44651</v>
      </c>
      <c r="J2455" s="266">
        <v>44784</v>
      </c>
      <c r="K2455" t="s">
        <v>45</v>
      </c>
      <c r="L2455" t="s">
        <v>46</v>
      </c>
      <c r="M2455" t="s">
        <v>1042</v>
      </c>
      <c r="N2455" t="s">
        <v>48</v>
      </c>
      <c r="O2455">
        <v>18</v>
      </c>
      <c r="P2455" t="s">
        <v>307</v>
      </c>
      <c r="Q2455" t="s">
        <v>49</v>
      </c>
      <c r="R2455" t="s">
        <v>18</v>
      </c>
      <c r="S2455" t="s">
        <v>53</v>
      </c>
      <c r="U2455" t="s">
        <v>51</v>
      </c>
      <c r="V2455" t="s">
        <v>51</v>
      </c>
      <c r="W2455" s="92"/>
      <c r="X2455" s="92">
        <v>56.8</v>
      </c>
      <c r="Y2455" s="93">
        <v>4288400</v>
      </c>
      <c r="Z2455" s="93">
        <v>75500</v>
      </c>
      <c r="AA2455" t="s">
        <v>1052</v>
      </c>
      <c r="AB2455" s="266">
        <v>44130</v>
      </c>
      <c r="AC2455" s="266">
        <v>44145</v>
      </c>
      <c r="AD2455" t="s">
        <v>54</v>
      </c>
      <c r="AF2455" t="s">
        <v>55</v>
      </c>
      <c r="AG2455" t="s">
        <v>2249</v>
      </c>
      <c r="AH2455" t="s">
        <v>57</v>
      </c>
      <c r="AI2455" t="s">
        <v>78</v>
      </c>
      <c r="AJ2455" s="266">
        <v>44145</v>
      </c>
      <c r="AK2455" s="266">
        <v>44835</v>
      </c>
      <c r="AL2455" s="266">
        <v>44938</v>
      </c>
    </row>
    <row r="2456" spans="1:38">
      <c r="A2456" t="s">
        <v>38</v>
      </c>
      <c r="B2456" t="s">
        <v>39</v>
      </c>
      <c r="C2456" t="s">
        <v>40</v>
      </c>
      <c r="D2456" t="s">
        <v>41</v>
      </c>
      <c r="E2456" t="s">
        <v>2066</v>
      </c>
      <c r="F2456" t="s">
        <v>2067</v>
      </c>
      <c r="G2456" t="s">
        <v>44</v>
      </c>
      <c r="H2456" s="266">
        <v>43739</v>
      </c>
      <c r="I2456" s="266">
        <v>44651</v>
      </c>
      <c r="J2456" s="266">
        <v>44784</v>
      </c>
      <c r="K2456" t="s">
        <v>45</v>
      </c>
      <c r="L2456" t="s">
        <v>46</v>
      </c>
      <c r="M2456" t="s">
        <v>1042</v>
      </c>
      <c r="N2456" t="s">
        <v>48</v>
      </c>
      <c r="O2456">
        <v>18</v>
      </c>
      <c r="P2456" t="s">
        <v>308</v>
      </c>
      <c r="Q2456" t="s">
        <v>49</v>
      </c>
      <c r="R2456" t="s">
        <v>18</v>
      </c>
      <c r="S2456" t="s">
        <v>53</v>
      </c>
      <c r="U2456" t="s">
        <v>60</v>
      </c>
      <c r="V2456" t="s">
        <v>60</v>
      </c>
      <c r="W2456" s="92"/>
      <c r="X2456" s="92">
        <v>68.1</v>
      </c>
      <c r="Y2456" s="93">
        <v>4896390</v>
      </c>
      <c r="Z2456" s="93">
        <v>71900</v>
      </c>
      <c r="AA2456" t="s">
        <v>1052</v>
      </c>
      <c r="AB2456" s="266">
        <v>44110</v>
      </c>
      <c r="AC2456" s="266">
        <v>44134</v>
      </c>
      <c r="AD2456" t="s">
        <v>54</v>
      </c>
      <c r="AF2456" t="s">
        <v>55</v>
      </c>
      <c r="AG2456" t="s">
        <v>2250</v>
      </c>
      <c r="AJ2456" s="266"/>
      <c r="AK2456" s="266">
        <v>44835</v>
      </c>
      <c r="AL2456" s="266">
        <v>44938</v>
      </c>
    </row>
    <row r="2457" spans="1:38">
      <c r="A2457" t="s">
        <v>38</v>
      </c>
      <c r="B2457" t="s">
        <v>39</v>
      </c>
      <c r="C2457" t="s">
        <v>40</v>
      </c>
      <c r="D2457" t="s">
        <v>41</v>
      </c>
      <c r="E2457" t="s">
        <v>2066</v>
      </c>
      <c r="F2457" t="s">
        <v>2067</v>
      </c>
      <c r="G2457" t="s">
        <v>44</v>
      </c>
      <c r="H2457" s="266">
        <v>43739</v>
      </c>
      <c r="I2457" s="266">
        <v>44651</v>
      </c>
      <c r="J2457" s="266">
        <v>44784</v>
      </c>
      <c r="K2457" t="s">
        <v>45</v>
      </c>
      <c r="L2457" t="s">
        <v>46</v>
      </c>
      <c r="M2457" t="s">
        <v>1042</v>
      </c>
      <c r="N2457" t="s">
        <v>48</v>
      </c>
      <c r="O2457">
        <v>18</v>
      </c>
      <c r="P2457" t="s">
        <v>309</v>
      </c>
      <c r="Q2457" t="s">
        <v>49</v>
      </c>
      <c r="R2457" t="s">
        <v>18</v>
      </c>
      <c r="S2457" t="s">
        <v>53</v>
      </c>
      <c r="U2457" t="s">
        <v>51</v>
      </c>
      <c r="V2457" t="s">
        <v>51</v>
      </c>
      <c r="W2457" s="92"/>
      <c r="X2457" s="92">
        <v>50.8</v>
      </c>
      <c r="Y2457" s="93">
        <v>3942080</v>
      </c>
      <c r="Z2457" s="93">
        <v>77600</v>
      </c>
      <c r="AA2457" t="s">
        <v>1052</v>
      </c>
      <c r="AB2457" s="266">
        <v>44124</v>
      </c>
      <c r="AC2457" s="266">
        <v>44138</v>
      </c>
      <c r="AD2457" t="s">
        <v>54</v>
      </c>
      <c r="AF2457" t="s">
        <v>55</v>
      </c>
      <c r="AG2457" t="s">
        <v>2251</v>
      </c>
      <c r="AJ2457" s="266"/>
      <c r="AK2457" s="266">
        <v>44835</v>
      </c>
      <c r="AL2457" s="266">
        <v>44938</v>
      </c>
    </row>
    <row r="2458" spans="1:38">
      <c r="A2458" t="s">
        <v>38</v>
      </c>
      <c r="B2458" t="s">
        <v>39</v>
      </c>
      <c r="C2458" t="s">
        <v>40</v>
      </c>
      <c r="D2458" t="s">
        <v>41</v>
      </c>
      <c r="E2458" t="s">
        <v>2066</v>
      </c>
      <c r="F2458" t="s">
        <v>2067</v>
      </c>
      <c r="G2458" t="s">
        <v>44</v>
      </c>
      <c r="H2458" s="266">
        <v>43739</v>
      </c>
      <c r="I2458" s="266">
        <v>44651</v>
      </c>
      <c r="J2458" s="266">
        <v>44784</v>
      </c>
      <c r="K2458" t="s">
        <v>45</v>
      </c>
      <c r="L2458" t="s">
        <v>46</v>
      </c>
      <c r="M2458" t="s">
        <v>1042</v>
      </c>
      <c r="N2458" t="s">
        <v>48</v>
      </c>
      <c r="O2458">
        <v>19</v>
      </c>
      <c r="P2458" t="s">
        <v>310</v>
      </c>
      <c r="Q2458" t="s">
        <v>49</v>
      </c>
      <c r="R2458" t="s">
        <v>18</v>
      </c>
      <c r="S2458" t="s">
        <v>53</v>
      </c>
      <c r="U2458" t="s">
        <v>51</v>
      </c>
      <c r="V2458" t="s">
        <v>51</v>
      </c>
      <c r="W2458" s="92"/>
      <c r="X2458" s="92">
        <v>51</v>
      </c>
      <c r="Y2458" s="93"/>
      <c r="Z2458" s="93"/>
      <c r="AB2458" s="266">
        <v>44054</v>
      </c>
      <c r="AC2458" s="266">
        <v>44070</v>
      </c>
      <c r="AD2458" t="s">
        <v>54</v>
      </c>
      <c r="AF2458" t="s">
        <v>55</v>
      </c>
      <c r="AG2458" t="s">
        <v>2252</v>
      </c>
      <c r="AH2458" t="s">
        <v>57</v>
      </c>
      <c r="AI2458" t="s">
        <v>78</v>
      </c>
      <c r="AJ2458" s="266">
        <v>44070</v>
      </c>
      <c r="AK2458" s="266">
        <v>44835</v>
      </c>
      <c r="AL2458" s="266">
        <v>44938</v>
      </c>
    </row>
    <row r="2459" spans="1:38">
      <c r="A2459" t="s">
        <v>38</v>
      </c>
      <c r="B2459" t="s">
        <v>39</v>
      </c>
      <c r="C2459" t="s">
        <v>40</v>
      </c>
      <c r="D2459" t="s">
        <v>41</v>
      </c>
      <c r="E2459" t="s">
        <v>2066</v>
      </c>
      <c r="F2459" t="s">
        <v>2067</v>
      </c>
      <c r="G2459" t="s">
        <v>44</v>
      </c>
      <c r="H2459" s="266">
        <v>43739</v>
      </c>
      <c r="I2459" s="266">
        <v>44651</v>
      </c>
      <c r="J2459" s="266">
        <v>44784</v>
      </c>
      <c r="K2459" t="s">
        <v>45</v>
      </c>
      <c r="L2459" t="s">
        <v>46</v>
      </c>
      <c r="M2459" t="s">
        <v>1042</v>
      </c>
      <c r="N2459" t="s">
        <v>48</v>
      </c>
      <c r="O2459">
        <v>19</v>
      </c>
      <c r="P2459" t="s">
        <v>311</v>
      </c>
      <c r="Q2459" t="s">
        <v>49</v>
      </c>
      <c r="R2459" t="s">
        <v>18</v>
      </c>
      <c r="S2459" t="s">
        <v>53</v>
      </c>
      <c r="T2459" t="s">
        <v>70</v>
      </c>
      <c r="U2459" t="s">
        <v>48</v>
      </c>
      <c r="V2459" t="s">
        <v>70</v>
      </c>
      <c r="W2459" s="92">
        <v>25.9</v>
      </c>
      <c r="X2459" s="92">
        <v>25.2</v>
      </c>
      <c r="Y2459" s="93">
        <v>2545970</v>
      </c>
      <c r="Z2459" s="93">
        <v>98300</v>
      </c>
      <c r="AA2459" t="s">
        <v>61</v>
      </c>
      <c r="AB2459" s="266">
        <v>44160</v>
      </c>
      <c r="AC2459" s="266">
        <v>44181</v>
      </c>
      <c r="AD2459" t="s">
        <v>54</v>
      </c>
      <c r="AF2459" t="s">
        <v>55</v>
      </c>
      <c r="AG2459" t="s">
        <v>2253</v>
      </c>
      <c r="AH2459" t="s">
        <v>57</v>
      </c>
      <c r="AI2459" t="s">
        <v>88</v>
      </c>
      <c r="AJ2459" s="266">
        <v>44181</v>
      </c>
      <c r="AK2459" s="266">
        <v>44835</v>
      </c>
      <c r="AL2459" s="266">
        <v>44938</v>
      </c>
    </row>
    <row r="2460" spans="1:38">
      <c r="A2460" t="s">
        <v>38</v>
      </c>
      <c r="B2460" t="s">
        <v>39</v>
      </c>
      <c r="C2460" t="s">
        <v>40</v>
      </c>
      <c r="D2460" t="s">
        <v>41</v>
      </c>
      <c r="E2460" t="s">
        <v>2066</v>
      </c>
      <c r="F2460" t="s">
        <v>2067</v>
      </c>
      <c r="G2460" t="s">
        <v>44</v>
      </c>
      <c r="H2460" s="266">
        <v>43739</v>
      </c>
      <c r="I2460" s="266">
        <v>44651</v>
      </c>
      <c r="J2460" s="266">
        <v>44784</v>
      </c>
      <c r="K2460" t="s">
        <v>45</v>
      </c>
      <c r="L2460" t="s">
        <v>46</v>
      </c>
      <c r="M2460" t="s">
        <v>1042</v>
      </c>
      <c r="N2460" t="s">
        <v>48</v>
      </c>
      <c r="O2460">
        <v>19</v>
      </c>
      <c r="P2460" t="s">
        <v>312</v>
      </c>
      <c r="Q2460" t="s">
        <v>49</v>
      </c>
      <c r="R2460" t="s">
        <v>18</v>
      </c>
      <c r="S2460" t="s">
        <v>53</v>
      </c>
      <c r="T2460" t="s">
        <v>51</v>
      </c>
      <c r="U2460" t="s">
        <v>51</v>
      </c>
      <c r="V2460" t="s">
        <v>51</v>
      </c>
      <c r="W2460" s="92">
        <v>64.5</v>
      </c>
      <c r="X2460" s="92">
        <v>63.1</v>
      </c>
      <c r="Y2460" s="93">
        <v>5153550</v>
      </c>
      <c r="Z2460" s="93">
        <v>79900</v>
      </c>
      <c r="AA2460" t="s">
        <v>61</v>
      </c>
      <c r="AB2460" s="266">
        <v>44483</v>
      </c>
      <c r="AC2460" s="266">
        <v>44499</v>
      </c>
      <c r="AD2460" t="s">
        <v>54</v>
      </c>
      <c r="AF2460" t="s">
        <v>55</v>
      </c>
      <c r="AG2460" t="s">
        <v>2254</v>
      </c>
      <c r="AH2460" t="s">
        <v>57</v>
      </c>
      <c r="AI2460" t="s">
        <v>88</v>
      </c>
      <c r="AJ2460" s="266">
        <v>44499</v>
      </c>
      <c r="AK2460" s="266">
        <v>44835</v>
      </c>
      <c r="AL2460" s="266">
        <v>44938</v>
      </c>
    </row>
    <row r="2461" spans="1:38">
      <c r="A2461" t="s">
        <v>38</v>
      </c>
      <c r="B2461" t="s">
        <v>39</v>
      </c>
      <c r="C2461" t="s">
        <v>40</v>
      </c>
      <c r="D2461" t="s">
        <v>41</v>
      </c>
      <c r="E2461" t="s">
        <v>2066</v>
      </c>
      <c r="F2461" t="s">
        <v>2067</v>
      </c>
      <c r="G2461" t="s">
        <v>44</v>
      </c>
      <c r="H2461" s="266">
        <v>43739</v>
      </c>
      <c r="I2461" s="266">
        <v>44651</v>
      </c>
      <c r="J2461" s="266">
        <v>44784</v>
      </c>
      <c r="K2461" t="s">
        <v>45</v>
      </c>
      <c r="L2461" t="s">
        <v>46</v>
      </c>
      <c r="M2461" t="s">
        <v>1042</v>
      </c>
      <c r="N2461" t="s">
        <v>48</v>
      </c>
      <c r="O2461">
        <v>19</v>
      </c>
      <c r="P2461" t="s">
        <v>313</v>
      </c>
      <c r="Q2461" t="s">
        <v>49</v>
      </c>
      <c r="R2461" t="s">
        <v>18</v>
      </c>
      <c r="S2461" t="s">
        <v>53</v>
      </c>
      <c r="T2461" t="s">
        <v>48</v>
      </c>
      <c r="U2461" t="s">
        <v>48</v>
      </c>
      <c r="V2461" t="s">
        <v>48</v>
      </c>
      <c r="W2461" s="92">
        <v>36.2</v>
      </c>
      <c r="X2461" s="92">
        <v>35.6</v>
      </c>
      <c r="Y2461" s="93">
        <v>3808240</v>
      </c>
      <c r="Z2461" s="93">
        <v>105200</v>
      </c>
      <c r="AA2461" t="s">
        <v>61</v>
      </c>
      <c r="AB2461" s="266">
        <v>44273</v>
      </c>
      <c r="AC2461" s="266">
        <v>44280</v>
      </c>
      <c r="AD2461" t="s">
        <v>54</v>
      </c>
      <c r="AF2461" t="s">
        <v>55</v>
      </c>
      <c r="AG2461" t="s">
        <v>2255</v>
      </c>
      <c r="AH2461" t="s">
        <v>57</v>
      </c>
      <c r="AI2461" t="s">
        <v>78</v>
      </c>
      <c r="AJ2461" s="266">
        <v>44280</v>
      </c>
      <c r="AK2461" s="266">
        <v>44835</v>
      </c>
      <c r="AL2461" s="266">
        <v>44938</v>
      </c>
    </row>
    <row r="2462" spans="1:38">
      <c r="A2462" t="s">
        <v>38</v>
      </c>
      <c r="B2462" t="s">
        <v>39</v>
      </c>
      <c r="C2462" t="s">
        <v>40</v>
      </c>
      <c r="D2462" t="s">
        <v>41</v>
      </c>
      <c r="E2462" t="s">
        <v>2066</v>
      </c>
      <c r="F2462" t="s">
        <v>2067</v>
      </c>
      <c r="G2462" t="s">
        <v>44</v>
      </c>
      <c r="H2462" s="266">
        <v>43739</v>
      </c>
      <c r="I2462" s="266">
        <v>44651</v>
      </c>
      <c r="J2462" s="266">
        <v>44784</v>
      </c>
      <c r="K2462" t="s">
        <v>45</v>
      </c>
      <c r="L2462" t="s">
        <v>46</v>
      </c>
      <c r="M2462" t="s">
        <v>1042</v>
      </c>
      <c r="N2462" t="s">
        <v>48</v>
      </c>
      <c r="O2462">
        <v>19</v>
      </c>
      <c r="P2462" t="s">
        <v>314</v>
      </c>
      <c r="Q2462" t="s">
        <v>49</v>
      </c>
      <c r="R2462" t="s">
        <v>18</v>
      </c>
      <c r="S2462" t="s">
        <v>53</v>
      </c>
      <c r="T2462" t="s">
        <v>48</v>
      </c>
      <c r="U2462" t="s">
        <v>48</v>
      </c>
      <c r="V2462" t="s">
        <v>48</v>
      </c>
      <c r="W2462" s="92">
        <v>38.2</v>
      </c>
      <c r="X2462" s="92">
        <v>37.3</v>
      </c>
      <c r="Y2462" s="93">
        <v>3487660</v>
      </c>
      <c r="Z2462" s="93">
        <v>91300</v>
      </c>
      <c r="AA2462" t="s">
        <v>61</v>
      </c>
      <c r="AB2462" s="266">
        <v>44232</v>
      </c>
      <c r="AC2462" s="266">
        <v>44256</v>
      </c>
      <c r="AD2462" t="s">
        <v>54</v>
      </c>
      <c r="AF2462" t="s">
        <v>55</v>
      </c>
      <c r="AG2462" t="s">
        <v>2256</v>
      </c>
      <c r="AJ2462" s="266"/>
      <c r="AK2462" s="266">
        <v>44835</v>
      </c>
      <c r="AL2462" s="266">
        <v>44938</v>
      </c>
    </row>
    <row r="2463" spans="1:38">
      <c r="A2463" t="s">
        <v>38</v>
      </c>
      <c r="B2463" t="s">
        <v>39</v>
      </c>
      <c r="C2463" t="s">
        <v>40</v>
      </c>
      <c r="D2463" t="s">
        <v>41</v>
      </c>
      <c r="E2463" t="s">
        <v>2066</v>
      </c>
      <c r="F2463" t="s">
        <v>2067</v>
      </c>
      <c r="G2463" t="s">
        <v>44</v>
      </c>
      <c r="H2463" s="266">
        <v>43739</v>
      </c>
      <c r="I2463" s="266">
        <v>44651</v>
      </c>
      <c r="J2463" s="266">
        <v>44784</v>
      </c>
      <c r="K2463" t="s">
        <v>45</v>
      </c>
      <c r="L2463" t="s">
        <v>46</v>
      </c>
      <c r="M2463" t="s">
        <v>1042</v>
      </c>
      <c r="N2463" t="s">
        <v>48</v>
      </c>
      <c r="O2463">
        <v>19</v>
      </c>
      <c r="P2463" t="s">
        <v>316</v>
      </c>
      <c r="Q2463" t="s">
        <v>49</v>
      </c>
      <c r="R2463" t="s">
        <v>18</v>
      </c>
      <c r="S2463" t="s">
        <v>53</v>
      </c>
      <c r="T2463" t="s">
        <v>48</v>
      </c>
      <c r="U2463" t="s">
        <v>48</v>
      </c>
      <c r="V2463" t="s">
        <v>48</v>
      </c>
      <c r="W2463" s="92">
        <v>38.3</v>
      </c>
      <c r="X2463" s="92">
        <v>37.5</v>
      </c>
      <c r="Y2463" s="93">
        <v>3301460</v>
      </c>
      <c r="Z2463" s="93">
        <v>86200</v>
      </c>
      <c r="AA2463" t="s">
        <v>61</v>
      </c>
      <c r="AB2463" s="266">
        <v>44143</v>
      </c>
      <c r="AC2463" s="266">
        <v>44154</v>
      </c>
      <c r="AD2463" t="s">
        <v>54</v>
      </c>
      <c r="AF2463" t="s">
        <v>55</v>
      </c>
      <c r="AG2463" t="s">
        <v>2257</v>
      </c>
      <c r="AJ2463" s="266"/>
      <c r="AK2463" s="266">
        <v>44835</v>
      </c>
      <c r="AL2463" s="266">
        <v>44938</v>
      </c>
    </row>
    <row r="2464" spans="1:38">
      <c r="A2464" t="s">
        <v>38</v>
      </c>
      <c r="B2464" t="s">
        <v>39</v>
      </c>
      <c r="C2464" t="s">
        <v>40</v>
      </c>
      <c r="D2464" t="s">
        <v>41</v>
      </c>
      <c r="E2464" t="s">
        <v>2066</v>
      </c>
      <c r="F2464" t="s">
        <v>2067</v>
      </c>
      <c r="G2464" t="s">
        <v>44</v>
      </c>
      <c r="H2464" s="266">
        <v>43739</v>
      </c>
      <c r="I2464" s="266">
        <v>44651</v>
      </c>
      <c r="J2464" s="266">
        <v>44784</v>
      </c>
      <c r="K2464" t="s">
        <v>45</v>
      </c>
      <c r="L2464" t="s">
        <v>46</v>
      </c>
      <c r="M2464" t="s">
        <v>1042</v>
      </c>
      <c r="N2464" t="s">
        <v>48</v>
      </c>
      <c r="O2464">
        <v>19</v>
      </c>
      <c r="P2464" t="s">
        <v>317</v>
      </c>
      <c r="Q2464" t="s">
        <v>49</v>
      </c>
      <c r="R2464" t="s">
        <v>18</v>
      </c>
      <c r="S2464" t="s">
        <v>53</v>
      </c>
      <c r="T2464" t="s">
        <v>48</v>
      </c>
      <c r="U2464" t="s">
        <v>48</v>
      </c>
      <c r="V2464" t="s">
        <v>48</v>
      </c>
      <c r="W2464" s="92">
        <v>40.3</v>
      </c>
      <c r="X2464" s="92">
        <v>39.6</v>
      </c>
      <c r="Y2464" s="93">
        <v>3679390</v>
      </c>
      <c r="Z2464" s="93">
        <v>91300</v>
      </c>
      <c r="AA2464" t="s">
        <v>61</v>
      </c>
      <c r="AB2464" s="266">
        <v>44261</v>
      </c>
      <c r="AC2464" s="266">
        <v>44285</v>
      </c>
      <c r="AD2464" t="s">
        <v>54</v>
      </c>
      <c r="AF2464" t="s">
        <v>55</v>
      </c>
      <c r="AG2464" t="s">
        <v>2258</v>
      </c>
      <c r="AH2464" t="s">
        <v>57</v>
      </c>
      <c r="AI2464" t="s">
        <v>78</v>
      </c>
      <c r="AJ2464" s="266">
        <v>44285</v>
      </c>
      <c r="AK2464" s="266">
        <v>44835</v>
      </c>
      <c r="AL2464" s="266">
        <v>44938</v>
      </c>
    </row>
    <row r="2465" spans="1:38">
      <c r="A2465" t="s">
        <v>38</v>
      </c>
      <c r="B2465" t="s">
        <v>39</v>
      </c>
      <c r="C2465" t="s">
        <v>40</v>
      </c>
      <c r="D2465" t="s">
        <v>41</v>
      </c>
      <c r="E2465" t="s">
        <v>2066</v>
      </c>
      <c r="F2465" t="s">
        <v>2067</v>
      </c>
      <c r="G2465" t="s">
        <v>44</v>
      </c>
      <c r="H2465" s="266">
        <v>43739</v>
      </c>
      <c r="I2465" s="266">
        <v>44651</v>
      </c>
      <c r="J2465" s="266">
        <v>44784</v>
      </c>
      <c r="K2465" t="s">
        <v>45</v>
      </c>
      <c r="L2465" t="s">
        <v>46</v>
      </c>
      <c r="M2465" t="s">
        <v>1042</v>
      </c>
      <c r="N2465" t="s">
        <v>48</v>
      </c>
      <c r="O2465">
        <v>19</v>
      </c>
      <c r="P2465" t="s">
        <v>318</v>
      </c>
      <c r="Q2465" t="s">
        <v>49</v>
      </c>
      <c r="R2465" t="s">
        <v>18</v>
      </c>
      <c r="S2465" t="s">
        <v>53</v>
      </c>
      <c r="U2465" t="s">
        <v>51</v>
      </c>
      <c r="V2465" t="s">
        <v>51</v>
      </c>
      <c r="W2465" s="92"/>
      <c r="X2465" s="92">
        <v>52.8</v>
      </c>
      <c r="Y2465" s="93">
        <v>3999600</v>
      </c>
      <c r="Z2465" s="93">
        <v>75750</v>
      </c>
      <c r="AA2465" t="s">
        <v>1052</v>
      </c>
      <c r="AB2465" s="266">
        <v>44109</v>
      </c>
      <c r="AC2465" s="266">
        <v>44146</v>
      </c>
      <c r="AD2465" t="s">
        <v>54</v>
      </c>
      <c r="AF2465" t="s">
        <v>55</v>
      </c>
      <c r="AG2465" t="s">
        <v>2259</v>
      </c>
      <c r="AH2465" t="s">
        <v>57</v>
      </c>
      <c r="AI2465" t="s">
        <v>88</v>
      </c>
      <c r="AJ2465" s="266">
        <v>44146</v>
      </c>
      <c r="AK2465" s="266">
        <v>44835</v>
      </c>
      <c r="AL2465" s="266">
        <v>44938</v>
      </c>
    </row>
    <row r="2466" spans="1:38">
      <c r="A2466" t="s">
        <v>38</v>
      </c>
      <c r="B2466" t="s">
        <v>39</v>
      </c>
      <c r="C2466" t="s">
        <v>40</v>
      </c>
      <c r="D2466" t="s">
        <v>41</v>
      </c>
      <c r="E2466" t="s">
        <v>2066</v>
      </c>
      <c r="F2466" t="s">
        <v>2067</v>
      </c>
      <c r="G2466" t="s">
        <v>44</v>
      </c>
      <c r="H2466" s="266">
        <v>43739</v>
      </c>
      <c r="I2466" s="266">
        <v>44651</v>
      </c>
      <c r="J2466" s="266">
        <v>44784</v>
      </c>
      <c r="K2466" t="s">
        <v>45</v>
      </c>
      <c r="L2466" t="s">
        <v>46</v>
      </c>
      <c r="M2466" t="s">
        <v>1042</v>
      </c>
      <c r="N2466" t="s">
        <v>48</v>
      </c>
      <c r="O2466">
        <v>19</v>
      </c>
      <c r="P2466" t="s">
        <v>319</v>
      </c>
      <c r="Q2466" t="s">
        <v>49</v>
      </c>
      <c r="R2466" t="s">
        <v>18</v>
      </c>
      <c r="S2466" t="s">
        <v>53</v>
      </c>
      <c r="U2466" t="s">
        <v>51</v>
      </c>
      <c r="V2466" t="s">
        <v>51</v>
      </c>
      <c r="W2466" s="92"/>
      <c r="X2466" s="92">
        <v>56.8</v>
      </c>
      <c r="Y2466" s="93"/>
      <c r="Z2466" s="93"/>
      <c r="AB2466" s="266">
        <v>44057</v>
      </c>
      <c r="AC2466" s="266">
        <v>44078</v>
      </c>
      <c r="AD2466" t="s">
        <v>54</v>
      </c>
      <c r="AF2466" t="s">
        <v>55</v>
      </c>
      <c r="AG2466" t="s">
        <v>2260</v>
      </c>
      <c r="AJ2466" s="266"/>
      <c r="AK2466" s="266">
        <v>44835</v>
      </c>
      <c r="AL2466" s="266">
        <v>44938</v>
      </c>
    </row>
    <row r="2467" spans="1:38">
      <c r="A2467" t="s">
        <v>38</v>
      </c>
      <c r="B2467" t="s">
        <v>39</v>
      </c>
      <c r="C2467" t="s">
        <v>40</v>
      </c>
      <c r="D2467" t="s">
        <v>41</v>
      </c>
      <c r="E2467" t="s">
        <v>2066</v>
      </c>
      <c r="F2467" t="s">
        <v>2067</v>
      </c>
      <c r="G2467" t="s">
        <v>44</v>
      </c>
      <c r="H2467" s="266">
        <v>43739</v>
      </c>
      <c r="I2467" s="266">
        <v>44651</v>
      </c>
      <c r="J2467" s="266">
        <v>44784</v>
      </c>
      <c r="K2467" t="s">
        <v>45</v>
      </c>
      <c r="L2467" t="s">
        <v>46</v>
      </c>
      <c r="M2467" t="s">
        <v>1042</v>
      </c>
      <c r="N2467" t="s">
        <v>48</v>
      </c>
      <c r="O2467">
        <v>19</v>
      </c>
      <c r="P2467" t="s">
        <v>321</v>
      </c>
      <c r="Q2467" t="s">
        <v>49</v>
      </c>
      <c r="R2467" t="s">
        <v>18</v>
      </c>
      <c r="S2467" t="s">
        <v>53</v>
      </c>
      <c r="T2467" t="s">
        <v>60</v>
      </c>
      <c r="U2467" t="s">
        <v>60</v>
      </c>
      <c r="V2467" t="s">
        <v>60</v>
      </c>
      <c r="W2467" s="92">
        <v>69.5</v>
      </c>
      <c r="X2467" s="92">
        <v>68.1</v>
      </c>
      <c r="Y2467" s="93">
        <v>5073500</v>
      </c>
      <c r="Z2467" s="93">
        <v>73000</v>
      </c>
      <c r="AA2467" t="s">
        <v>61</v>
      </c>
      <c r="AB2467" s="266">
        <v>44311</v>
      </c>
      <c r="AC2467" s="266">
        <v>44321</v>
      </c>
      <c r="AD2467" t="s">
        <v>54</v>
      </c>
      <c r="AF2467" t="s">
        <v>55</v>
      </c>
      <c r="AG2467" t="s">
        <v>2261</v>
      </c>
      <c r="AJ2467" s="266"/>
      <c r="AK2467" s="266">
        <v>44835</v>
      </c>
      <c r="AL2467" s="266">
        <v>44938</v>
      </c>
    </row>
    <row r="2468" spans="1:38">
      <c r="A2468" t="s">
        <v>38</v>
      </c>
      <c r="B2468" t="s">
        <v>39</v>
      </c>
      <c r="C2468" t="s">
        <v>40</v>
      </c>
      <c r="D2468" t="s">
        <v>41</v>
      </c>
      <c r="E2468" t="s">
        <v>2066</v>
      </c>
      <c r="F2468" t="s">
        <v>2067</v>
      </c>
      <c r="G2468" t="s">
        <v>44</v>
      </c>
      <c r="H2468" s="266">
        <v>43739</v>
      </c>
      <c r="I2468" s="266">
        <v>44651</v>
      </c>
      <c r="J2468" s="266">
        <v>44784</v>
      </c>
      <c r="K2468" t="s">
        <v>45</v>
      </c>
      <c r="L2468" t="s">
        <v>46</v>
      </c>
      <c r="M2468" t="s">
        <v>1042</v>
      </c>
      <c r="N2468" t="s">
        <v>48</v>
      </c>
      <c r="O2468">
        <v>19</v>
      </c>
      <c r="P2468" t="s">
        <v>323</v>
      </c>
      <c r="Q2468" t="s">
        <v>49</v>
      </c>
      <c r="R2468" t="s">
        <v>18</v>
      </c>
      <c r="S2468" t="s">
        <v>53</v>
      </c>
      <c r="T2468" t="s">
        <v>51</v>
      </c>
      <c r="U2468" t="s">
        <v>51</v>
      </c>
      <c r="V2468" t="s">
        <v>51</v>
      </c>
      <c r="W2468" s="92">
        <v>51.9</v>
      </c>
      <c r="X2468" s="92">
        <v>50.8</v>
      </c>
      <c r="Y2468" s="93">
        <v>4110480</v>
      </c>
      <c r="Z2468" s="93">
        <v>79200</v>
      </c>
      <c r="AA2468" t="s">
        <v>61</v>
      </c>
      <c r="AB2468" s="266">
        <v>44136</v>
      </c>
      <c r="AC2468" s="266">
        <v>44147</v>
      </c>
      <c r="AD2468" t="s">
        <v>54</v>
      </c>
      <c r="AF2468" t="s">
        <v>55</v>
      </c>
      <c r="AG2468" t="s">
        <v>2262</v>
      </c>
      <c r="AJ2468" s="266"/>
      <c r="AK2468" s="266">
        <v>44835</v>
      </c>
      <c r="AL2468" s="266">
        <v>44938</v>
      </c>
    </row>
    <row r="2469" spans="1:38">
      <c r="A2469" t="s">
        <v>38</v>
      </c>
      <c r="B2469" t="s">
        <v>39</v>
      </c>
      <c r="C2469" t="s">
        <v>40</v>
      </c>
      <c r="D2469" t="s">
        <v>41</v>
      </c>
      <c r="E2469" t="s">
        <v>2066</v>
      </c>
      <c r="F2469" t="s">
        <v>2067</v>
      </c>
      <c r="G2469" t="s">
        <v>44</v>
      </c>
      <c r="H2469" s="266">
        <v>43739</v>
      </c>
      <c r="I2469" s="266">
        <v>44651</v>
      </c>
      <c r="J2469" s="266">
        <v>44784</v>
      </c>
      <c r="K2469" t="s">
        <v>45</v>
      </c>
      <c r="L2469" t="s">
        <v>46</v>
      </c>
      <c r="M2469" t="s">
        <v>1042</v>
      </c>
      <c r="N2469" t="s">
        <v>48</v>
      </c>
      <c r="O2469">
        <v>20</v>
      </c>
      <c r="P2469" t="s">
        <v>324</v>
      </c>
      <c r="Q2469" t="s">
        <v>49</v>
      </c>
      <c r="R2469" t="s">
        <v>18</v>
      </c>
      <c r="S2469" t="s">
        <v>53</v>
      </c>
      <c r="T2469" t="s">
        <v>51</v>
      </c>
      <c r="U2469" t="s">
        <v>51</v>
      </c>
      <c r="V2469" t="s">
        <v>51</v>
      </c>
      <c r="W2469" s="92">
        <v>51.8</v>
      </c>
      <c r="X2469" s="92">
        <v>51</v>
      </c>
      <c r="Y2469" s="93">
        <v>4356380</v>
      </c>
      <c r="Z2469" s="93">
        <v>84100</v>
      </c>
      <c r="AA2469" t="s">
        <v>61</v>
      </c>
      <c r="AB2469" s="266">
        <v>44294</v>
      </c>
      <c r="AC2469" s="266">
        <v>44306</v>
      </c>
      <c r="AD2469" t="s">
        <v>54</v>
      </c>
      <c r="AF2469" t="s">
        <v>55</v>
      </c>
      <c r="AG2469" t="s">
        <v>2263</v>
      </c>
      <c r="AH2469" t="s">
        <v>57</v>
      </c>
      <c r="AI2469" t="s">
        <v>105</v>
      </c>
      <c r="AJ2469" s="266">
        <v>44306</v>
      </c>
      <c r="AK2469" s="266">
        <v>44835</v>
      </c>
      <c r="AL2469" s="266">
        <v>44938</v>
      </c>
    </row>
    <row r="2470" spans="1:38">
      <c r="A2470" t="s">
        <v>38</v>
      </c>
      <c r="B2470" t="s">
        <v>39</v>
      </c>
      <c r="C2470" t="s">
        <v>40</v>
      </c>
      <c r="D2470" t="s">
        <v>41</v>
      </c>
      <c r="E2470" t="s">
        <v>2066</v>
      </c>
      <c r="F2470" t="s">
        <v>2067</v>
      </c>
      <c r="G2470" t="s">
        <v>44</v>
      </c>
      <c r="H2470" s="266">
        <v>43739</v>
      </c>
      <c r="I2470" s="266">
        <v>44651</v>
      </c>
      <c r="J2470" s="266">
        <v>44784</v>
      </c>
      <c r="K2470" t="s">
        <v>45</v>
      </c>
      <c r="L2470" t="s">
        <v>46</v>
      </c>
      <c r="M2470" t="s">
        <v>1042</v>
      </c>
      <c r="N2470" t="s">
        <v>48</v>
      </c>
      <c r="O2470">
        <v>20</v>
      </c>
      <c r="P2470" t="s">
        <v>325</v>
      </c>
      <c r="Q2470" t="s">
        <v>49</v>
      </c>
      <c r="R2470" t="s">
        <v>18</v>
      </c>
      <c r="S2470" t="s">
        <v>53</v>
      </c>
      <c r="T2470" t="s">
        <v>70</v>
      </c>
      <c r="U2470" t="s">
        <v>48</v>
      </c>
      <c r="V2470" t="s">
        <v>70</v>
      </c>
      <c r="W2470" s="92">
        <v>25.9</v>
      </c>
      <c r="X2470" s="92">
        <v>25.2</v>
      </c>
      <c r="Y2470" s="93">
        <v>2737630</v>
      </c>
      <c r="Z2470" s="93">
        <v>105700</v>
      </c>
      <c r="AA2470" t="s">
        <v>61</v>
      </c>
      <c r="AB2470" s="266">
        <v>44356</v>
      </c>
      <c r="AC2470" s="266">
        <v>44384</v>
      </c>
      <c r="AD2470" t="s">
        <v>54</v>
      </c>
      <c r="AF2470" t="s">
        <v>55</v>
      </c>
      <c r="AG2470" t="s">
        <v>2264</v>
      </c>
      <c r="AH2470" t="s">
        <v>57</v>
      </c>
      <c r="AI2470" t="s">
        <v>63</v>
      </c>
      <c r="AJ2470" s="266">
        <v>44384</v>
      </c>
      <c r="AK2470" s="266">
        <v>44835</v>
      </c>
      <c r="AL2470" s="266">
        <v>44938</v>
      </c>
    </row>
    <row r="2471" spans="1:38">
      <c r="A2471" t="s">
        <v>38</v>
      </c>
      <c r="B2471" t="s">
        <v>39</v>
      </c>
      <c r="C2471" t="s">
        <v>40</v>
      </c>
      <c r="D2471" t="s">
        <v>41</v>
      </c>
      <c r="E2471" t="s">
        <v>2066</v>
      </c>
      <c r="F2471" t="s">
        <v>2067</v>
      </c>
      <c r="G2471" t="s">
        <v>44</v>
      </c>
      <c r="H2471" s="266">
        <v>43739</v>
      </c>
      <c r="I2471" s="266">
        <v>44651</v>
      </c>
      <c r="J2471" s="266">
        <v>44784</v>
      </c>
      <c r="K2471" t="s">
        <v>45</v>
      </c>
      <c r="L2471" t="s">
        <v>46</v>
      </c>
      <c r="M2471" t="s">
        <v>1042</v>
      </c>
      <c r="N2471" t="s">
        <v>48</v>
      </c>
      <c r="O2471">
        <v>20</v>
      </c>
      <c r="P2471" t="s">
        <v>327</v>
      </c>
      <c r="Q2471" t="s">
        <v>49</v>
      </c>
      <c r="R2471" t="s">
        <v>18</v>
      </c>
      <c r="S2471" t="s">
        <v>53</v>
      </c>
      <c r="U2471" t="s">
        <v>51</v>
      </c>
      <c r="V2471" t="s">
        <v>51</v>
      </c>
      <c r="W2471" s="92"/>
      <c r="X2471" s="92">
        <v>63.1</v>
      </c>
      <c r="Y2471" s="93"/>
      <c r="Z2471" s="93"/>
      <c r="AB2471" s="266">
        <v>44084</v>
      </c>
      <c r="AC2471" s="266">
        <v>44096</v>
      </c>
      <c r="AD2471" t="s">
        <v>54</v>
      </c>
      <c r="AF2471" t="s">
        <v>55</v>
      </c>
      <c r="AG2471" t="s">
        <v>2265</v>
      </c>
      <c r="AJ2471" s="266"/>
      <c r="AK2471" s="266">
        <v>44835</v>
      </c>
      <c r="AL2471" s="266">
        <v>44938</v>
      </c>
    </row>
    <row r="2472" spans="1:38">
      <c r="A2472" t="s">
        <v>38</v>
      </c>
      <c r="B2472" t="s">
        <v>39</v>
      </c>
      <c r="C2472" t="s">
        <v>40</v>
      </c>
      <c r="D2472" t="s">
        <v>41</v>
      </c>
      <c r="E2472" t="s">
        <v>2066</v>
      </c>
      <c r="F2472" t="s">
        <v>2067</v>
      </c>
      <c r="G2472" t="s">
        <v>44</v>
      </c>
      <c r="H2472" s="266">
        <v>43739</v>
      </c>
      <c r="I2472" s="266">
        <v>44651</v>
      </c>
      <c r="J2472" s="266">
        <v>44784</v>
      </c>
      <c r="K2472" t="s">
        <v>45</v>
      </c>
      <c r="L2472" t="s">
        <v>46</v>
      </c>
      <c r="M2472" t="s">
        <v>1042</v>
      </c>
      <c r="N2472" t="s">
        <v>48</v>
      </c>
      <c r="O2472">
        <v>20</v>
      </c>
      <c r="P2472" t="s">
        <v>328</v>
      </c>
      <c r="Q2472" t="s">
        <v>49</v>
      </c>
      <c r="R2472" t="s">
        <v>18</v>
      </c>
      <c r="S2472" t="s">
        <v>53</v>
      </c>
      <c r="U2472" t="s">
        <v>48</v>
      </c>
      <c r="V2472" t="s">
        <v>48</v>
      </c>
      <c r="W2472" s="92"/>
      <c r="X2472" s="92">
        <v>35.6</v>
      </c>
      <c r="Y2472" s="93"/>
      <c r="Z2472" s="93"/>
      <c r="AB2472" s="266">
        <v>43910</v>
      </c>
      <c r="AC2472" s="266">
        <v>43923</v>
      </c>
      <c r="AD2472" t="s">
        <v>54</v>
      </c>
      <c r="AF2472" t="s">
        <v>55</v>
      </c>
      <c r="AG2472" t="s">
        <v>2266</v>
      </c>
      <c r="AH2472" t="s">
        <v>57</v>
      </c>
      <c r="AI2472" t="s">
        <v>63</v>
      </c>
      <c r="AJ2472" s="266">
        <v>43923</v>
      </c>
      <c r="AK2472" s="266">
        <v>44835</v>
      </c>
      <c r="AL2472" s="266">
        <v>44938</v>
      </c>
    </row>
    <row r="2473" spans="1:38">
      <c r="A2473" t="s">
        <v>38</v>
      </c>
      <c r="B2473" t="s">
        <v>39</v>
      </c>
      <c r="C2473" t="s">
        <v>40</v>
      </c>
      <c r="D2473" t="s">
        <v>41</v>
      </c>
      <c r="E2473" t="s">
        <v>2066</v>
      </c>
      <c r="F2473" t="s">
        <v>2067</v>
      </c>
      <c r="G2473" t="s">
        <v>44</v>
      </c>
      <c r="H2473" s="266">
        <v>43739</v>
      </c>
      <c r="I2473" s="266">
        <v>44651</v>
      </c>
      <c r="J2473" s="266">
        <v>44784</v>
      </c>
      <c r="K2473" t="s">
        <v>45</v>
      </c>
      <c r="L2473" t="s">
        <v>46</v>
      </c>
      <c r="M2473" t="s">
        <v>1042</v>
      </c>
      <c r="N2473" t="s">
        <v>48</v>
      </c>
      <c r="O2473">
        <v>20</v>
      </c>
      <c r="P2473" t="s">
        <v>329</v>
      </c>
      <c r="Q2473" t="s">
        <v>49</v>
      </c>
      <c r="R2473" t="s">
        <v>18</v>
      </c>
      <c r="S2473" t="s">
        <v>53</v>
      </c>
      <c r="U2473" t="s">
        <v>48</v>
      </c>
      <c r="V2473" t="s">
        <v>48</v>
      </c>
      <c r="W2473" s="92"/>
      <c r="X2473" s="92">
        <v>37.3</v>
      </c>
      <c r="Y2473" s="93"/>
      <c r="Z2473" s="93"/>
      <c r="AB2473" s="266">
        <v>43974</v>
      </c>
      <c r="AC2473" s="266">
        <v>43987</v>
      </c>
      <c r="AD2473" t="s">
        <v>54</v>
      </c>
      <c r="AF2473" t="s">
        <v>55</v>
      </c>
      <c r="AG2473" t="s">
        <v>2267</v>
      </c>
      <c r="AH2473" t="s">
        <v>57</v>
      </c>
      <c r="AI2473" t="s">
        <v>88</v>
      </c>
      <c r="AJ2473" s="266">
        <v>43987</v>
      </c>
      <c r="AK2473" s="266">
        <v>44835</v>
      </c>
      <c r="AL2473" s="266">
        <v>44938</v>
      </c>
    </row>
    <row r="2474" spans="1:38">
      <c r="A2474" t="s">
        <v>38</v>
      </c>
      <c r="B2474" t="s">
        <v>39</v>
      </c>
      <c r="C2474" t="s">
        <v>40</v>
      </c>
      <c r="D2474" t="s">
        <v>41</v>
      </c>
      <c r="E2474" t="s">
        <v>2066</v>
      </c>
      <c r="F2474" t="s">
        <v>2067</v>
      </c>
      <c r="G2474" t="s">
        <v>44</v>
      </c>
      <c r="H2474" s="266">
        <v>43739</v>
      </c>
      <c r="I2474" s="266">
        <v>44651</v>
      </c>
      <c r="J2474" s="266">
        <v>44784</v>
      </c>
      <c r="K2474" t="s">
        <v>45</v>
      </c>
      <c r="L2474" t="s">
        <v>46</v>
      </c>
      <c r="M2474" t="s">
        <v>1042</v>
      </c>
      <c r="N2474" t="s">
        <v>48</v>
      </c>
      <c r="O2474">
        <v>20</v>
      </c>
      <c r="P2474" t="s">
        <v>330</v>
      </c>
      <c r="Q2474" t="s">
        <v>49</v>
      </c>
      <c r="R2474" t="s">
        <v>18</v>
      </c>
      <c r="S2474" t="s">
        <v>53</v>
      </c>
      <c r="U2474" t="s">
        <v>48</v>
      </c>
      <c r="V2474" t="s">
        <v>48</v>
      </c>
      <c r="W2474" s="92"/>
      <c r="X2474" s="92">
        <v>37.5</v>
      </c>
      <c r="Y2474" s="93"/>
      <c r="Z2474" s="93"/>
      <c r="AB2474" s="266">
        <v>44027</v>
      </c>
      <c r="AC2474" s="266">
        <v>44047</v>
      </c>
      <c r="AD2474" t="s">
        <v>54</v>
      </c>
      <c r="AF2474" t="s">
        <v>55</v>
      </c>
      <c r="AG2474" t="s">
        <v>2268</v>
      </c>
      <c r="AJ2474" s="266"/>
      <c r="AK2474" s="266">
        <v>44835</v>
      </c>
      <c r="AL2474" s="266">
        <v>44938</v>
      </c>
    </row>
    <row r="2475" spans="1:38">
      <c r="A2475" t="s">
        <v>38</v>
      </c>
      <c r="B2475" t="s">
        <v>39</v>
      </c>
      <c r="C2475" t="s">
        <v>40</v>
      </c>
      <c r="D2475" t="s">
        <v>41</v>
      </c>
      <c r="E2475" t="s">
        <v>2066</v>
      </c>
      <c r="F2475" t="s">
        <v>2067</v>
      </c>
      <c r="G2475" t="s">
        <v>44</v>
      </c>
      <c r="H2475" s="266">
        <v>43739</v>
      </c>
      <c r="I2475" s="266">
        <v>44651</v>
      </c>
      <c r="J2475" s="266">
        <v>44784</v>
      </c>
      <c r="K2475" t="s">
        <v>45</v>
      </c>
      <c r="L2475" t="s">
        <v>46</v>
      </c>
      <c r="M2475" t="s">
        <v>1042</v>
      </c>
      <c r="N2475" t="s">
        <v>48</v>
      </c>
      <c r="O2475">
        <v>20</v>
      </c>
      <c r="P2475" t="s">
        <v>331</v>
      </c>
      <c r="Q2475" t="s">
        <v>49</v>
      </c>
      <c r="R2475" t="s">
        <v>18</v>
      </c>
      <c r="S2475" t="s">
        <v>53</v>
      </c>
      <c r="T2475" t="s">
        <v>48</v>
      </c>
      <c r="U2475" t="s">
        <v>48</v>
      </c>
      <c r="V2475" t="s">
        <v>48</v>
      </c>
      <c r="W2475" s="92">
        <v>40.3</v>
      </c>
      <c r="X2475" s="92">
        <v>39.6</v>
      </c>
      <c r="Y2475" s="93">
        <v>3506100</v>
      </c>
      <c r="Z2475" s="93">
        <v>87000</v>
      </c>
      <c r="AA2475" t="s">
        <v>61</v>
      </c>
      <c r="AB2475" s="266">
        <v>44213</v>
      </c>
      <c r="AC2475" s="266">
        <v>44223</v>
      </c>
      <c r="AD2475" t="s">
        <v>54</v>
      </c>
      <c r="AF2475" t="s">
        <v>55</v>
      </c>
      <c r="AG2475" t="s">
        <v>2269</v>
      </c>
      <c r="AJ2475" s="266"/>
      <c r="AK2475" s="266">
        <v>44835</v>
      </c>
      <c r="AL2475" s="266">
        <v>44938</v>
      </c>
    </row>
    <row r="2476" spans="1:38">
      <c r="A2476" t="s">
        <v>38</v>
      </c>
      <c r="B2476" t="s">
        <v>39</v>
      </c>
      <c r="C2476" t="s">
        <v>40</v>
      </c>
      <c r="D2476" t="s">
        <v>41</v>
      </c>
      <c r="E2476" t="s">
        <v>2066</v>
      </c>
      <c r="F2476" t="s">
        <v>2067</v>
      </c>
      <c r="G2476" t="s">
        <v>44</v>
      </c>
      <c r="H2476" s="266">
        <v>43739</v>
      </c>
      <c r="I2476" s="266">
        <v>44651</v>
      </c>
      <c r="J2476" s="266">
        <v>44784</v>
      </c>
      <c r="K2476" t="s">
        <v>45</v>
      </c>
      <c r="L2476" t="s">
        <v>46</v>
      </c>
      <c r="M2476" t="s">
        <v>1042</v>
      </c>
      <c r="N2476" t="s">
        <v>48</v>
      </c>
      <c r="O2476">
        <v>20</v>
      </c>
      <c r="P2476" t="s">
        <v>332</v>
      </c>
      <c r="Q2476" t="s">
        <v>49</v>
      </c>
      <c r="R2476" t="s">
        <v>18</v>
      </c>
      <c r="S2476" t="s">
        <v>53</v>
      </c>
      <c r="T2476" t="s">
        <v>51</v>
      </c>
      <c r="U2476" t="s">
        <v>51</v>
      </c>
      <c r="V2476" t="s">
        <v>51</v>
      </c>
      <c r="W2476" s="92">
        <v>53.6</v>
      </c>
      <c r="X2476" s="92">
        <v>52.8</v>
      </c>
      <c r="Y2476" s="93">
        <v>4684640</v>
      </c>
      <c r="Z2476" s="93">
        <v>87400</v>
      </c>
      <c r="AA2476" t="s">
        <v>61</v>
      </c>
      <c r="AB2476" s="266">
        <v>44417</v>
      </c>
      <c r="AC2476" s="266">
        <v>44421</v>
      </c>
      <c r="AD2476" t="s">
        <v>54</v>
      </c>
      <c r="AF2476" t="s">
        <v>55</v>
      </c>
      <c r="AG2476" t="s">
        <v>2270</v>
      </c>
      <c r="AH2476" t="s">
        <v>57</v>
      </c>
      <c r="AI2476" t="s">
        <v>78</v>
      </c>
      <c r="AJ2476" s="266">
        <v>44421</v>
      </c>
      <c r="AK2476" s="266">
        <v>44835</v>
      </c>
      <c r="AL2476" s="266">
        <v>44938</v>
      </c>
    </row>
    <row r="2477" spans="1:38">
      <c r="A2477" t="s">
        <v>38</v>
      </c>
      <c r="B2477" t="s">
        <v>39</v>
      </c>
      <c r="C2477" t="s">
        <v>40</v>
      </c>
      <c r="D2477" t="s">
        <v>41</v>
      </c>
      <c r="E2477" t="s">
        <v>2066</v>
      </c>
      <c r="F2477" t="s">
        <v>2067</v>
      </c>
      <c r="G2477" t="s">
        <v>44</v>
      </c>
      <c r="H2477" s="266">
        <v>43739</v>
      </c>
      <c r="I2477" s="266">
        <v>44651</v>
      </c>
      <c r="J2477" s="266">
        <v>44784</v>
      </c>
      <c r="K2477" t="s">
        <v>45</v>
      </c>
      <c r="L2477" t="s">
        <v>46</v>
      </c>
      <c r="M2477" t="s">
        <v>1042</v>
      </c>
      <c r="N2477" t="s">
        <v>48</v>
      </c>
      <c r="O2477">
        <v>20</v>
      </c>
      <c r="P2477" t="s">
        <v>333</v>
      </c>
      <c r="Q2477" t="s">
        <v>49</v>
      </c>
      <c r="R2477" t="s">
        <v>18</v>
      </c>
      <c r="S2477" t="s">
        <v>53</v>
      </c>
      <c r="T2477" t="s">
        <v>51</v>
      </c>
      <c r="U2477" t="s">
        <v>51</v>
      </c>
      <c r="V2477" t="s">
        <v>51</v>
      </c>
      <c r="W2477" s="92">
        <v>57.8</v>
      </c>
      <c r="X2477" s="92">
        <v>56.8</v>
      </c>
      <c r="Y2477" s="93">
        <v>4363900</v>
      </c>
      <c r="Z2477" s="93">
        <v>75500</v>
      </c>
      <c r="AA2477" t="s">
        <v>61</v>
      </c>
      <c r="AB2477" s="266">
        <v>44176</v>
      </c>
      <c r="AC2477" s="266">
        <v>44195</v>
      </c>
      <c r="AD2477" t="s">
        <v>54</v>
      </c>
      <c r="AF2477" t="s">
        <v>55</v>
      </c>
      <c r="AG2477" t="s">
        <v>2271</v>
      </c>
      <c r="AJ2477" s="266"/>
      <c r="AK2477" s="266">
        <v>44835</v>
      </c>
      <c r="AL2477" s="266">
        <v>44938</v>
      </c>
    </row>
    <row r="2478" spans="1:38">
      <c r="A2478" t="s">
        <v>38</v>
      </c>
      <c r="B2478" t="s">
        <v>39</v>
      </c>
      <c r="C2478" t="s">
        <v>40</v>
      </c>
      <c r="D2478" t="s">
        <v>41</v>
      </c>
      <c r="E2478" t="s">
        <v>2066</v>
      </c>
      <c r="F2478" t="s">
        <v>2067</v>
      </c>
      <c r="G2478" t="s">
        <v>44</v>
      </c>
      <c r="H2478" s="266">
        <v>43739</v>
      </c>
      <c r="I2478" s="266">
        <v>44651</v>
      </c>
      <c r="J2478" s="266">
        <v>44784</v>
      </c>
      <c r="K2478" t="s">
        <v>45</v>
      </c>
      <c r="L2478" t="s">
        <v>46</v>
      </c>
      <c r="M2478" t="s">
        <v>1042</v>
      </c>
      <c r="N2478" t="s">
        <v>48</v>
      </c>
      <c r="O2478">
        <v>20</v>
      </c>
      <c r="P2478" t="s">
        <v>334</v>
      </c>
      <c r="Q2478" t="s">
        <v>49</v>
      </c>
      <c r="R2478" t="s">
        <v>18</v>
      </c>
      <c r="S2478" t="s">
        <v>53</v>
      </c>
      <c r="T2478" t="s">
        <v>60</v>
      </c>
      <c r="U2478" t="s">
        <v>60</v>
      </c>
      <c r="V2478" t="s">
        <v>60</v>
      </c>
      <c r="W2478" s="92">
        <v>69.5</v>
      </c>
      <c r="X2478" s="92">
        <v>68.1</v>
      </c>
      <c r="Y2478" s="93">
        <v>4997050</v>
      </c>
      <c r="Z2478" s="93">
        <v>71900</v>
      </c>
      <c r="AA2478" t="s">
        <v>61</v>
      </c>
      <c r="AB2478" s="266">
        <v>44146</v>
      </c>
      <c r="AC2478" s="266">
        <v>44166</v>
      </c>
      <c r="AD2478" t="s">
        <v>54</v>
      </c>
      <c r="AF2478" t="s">
        <v>55</v>
      </c>
      <c r="AG2478" t="s">
        <v>2272</v>
      </c>
      <c r="AJ2478" s="266"/>
      <c r="AK2478" s="266">
        <v>44835</v>
      </c>
      <c r="AL2478" s="266">
        <v>44938</v>
      </c>
    </row>
    <row r="2479" spans="1:38">
      <c r="A2479" t="s">
        <v>38</v>
      </c>
      <c r="B2479" t="s">
        <v>39</v>
      </c>
      <c r="C2479" t="s">
        <v>40</v>
      </c>
      <c r="D2479" t="s">
        <v>41</v>
      </c>
      <c r="E2479" t="s">
        <v>2066</v>
      </c>
      <c r="F2479" t="s">
        <v>2067</v>
      </c>
      <c r="G2479" t="s">
        <v>44</v>
      </c>
      <c r="H2479" s="266">
        <v>43739</v>
      </c>
      <c r="I2479" s="266">
        <v>44651</v>
      </c>
      <c r="J2479" s="266">
        <v>44784</v>
      </c>
      <c r="K2479" t="s">
        <v>45</v>
      </c>
      <c r="L2479" t="s">
        <v>46</v>
      </c>
      <c r="M2479" t="s">
        <v>1042</v>
      </c>
      <c r="N2479" t="s">
        <v>48</v>
      </c>
      <c r="O2479">
        <v>20</v>
      </c>
      <c r="P2479" t="s">
        <v>335</v>
      </c>
      <c r="Q2479" t="s">
        <v>49</v>
      </c>
      <c r="R2479" t="s">
        <v>18</v>
      </c>
      <c r="S2479" t="s">
        <v>53</v>
      </c>
      <c r="U2479" t="s">
        <v>51</v>
      </c>
      <c r="V2479" t="s">
        <v>51</v>
      </c>
      <c r="W2479" s="92"/>
      <c r="X2479" s="92">
        <v>50.8</v>
      </c>
      <c r="Y2479" s="93">
        <v>3848100</v>
      </c>
      <c r="Z2479" s="93">
        <v>75750</v>
      </c>
      <c r="AA2479" t="s">
        <v>1052</v>
      </c>
      <c r="AB2479" s="266">
        <v>44124</v>
      </c>
      <c r="AC2479" s="266">
        <v>44137</v>
      </c>
      <c r="AD2479" t="s">
        <v>54</v>
      </c>
      <c r="AF2479" t="s">
        <v>55</v>
      </c>
      <c r="AG2479" t="s">
        <v>2273</v>
      </c>
      <c r="AH2479" t="s">
        <v>57</v>
      </c>
      <c r="AI2479" t="s">
        <v>78</v>
      </c>
      <c r="AJ2479" s="266">
        <v>44137</v>
      </c>
      <c r="AK2479" s="266">
        <v>44835</v>
      </c>
      <c r="AL2479" s="266">
        <v>44938</v>
      </c>
    </row>
    <row r="2480" spans="1:38">
      <c r="A2480" t="s">
        <v>38</v>
      </c>
      <c r="B2480" t="s">
        <v>39</v>
      </c>
      <c r="C2480" t="s">
        <v>40</v>
      </c>
      <c r="D2480" t="s">
        <v>41</v>
      </c>
      <c r="E2480" t="s">
        <v>2066</v>
      </c>
      <c r="F2480" t="s">
        <v>2067</v>
      </c>
      <c r="G2480" t="s">
        <v>44</v>
      </c>
      <c r="H2480" s="266">
        <v>43739</v>
      </c>
      <c r="I2480" s="266">
        <v>44651</v>
      </c>
      <c r="J2480" s="266">
        <v>44784</v>
      </c>
      <c r="K2480" t="s">
        <v>45</v>
      </c>
      <c r="L2480" t="s">
        <v>46</v>
      </c>
      <c r="M2480" t="s">
        <v>1042</v>
      </c>
      <c r="N2480" t="s">
        <v>48</v>
      </c>
      <c r="O2480">
        <v>21</v>
      </c>
      <c r="P2480" t="s">
        <v>336</v>
      </c>
      <c r="Q2480" t="s">
        <v>49</v>
      </c>
      <c r="R2480" t="s">
        <v>18</v>
      </c>
      <c r="S2480" t="s">
        <v>53</v>
      </c>
      <c r="U2480" t="s">
        <v>51</v>
      </c>
      <c r="V2480" t="s">
        <v>51</v>
      </c>
      <c r="W2480" s="92"/>
      <c r="X2480" s="92">
        <v>51</v>
      </c>
      <c r="Y2480" s="93"/>
      <c r="Z2480" s="93"/>
      <c r="AB2480" s="266">
        <v>44027</v>
      </c>
      <c r="AC2480" s="266">
        <v>44042</v>
      </c>
      <c r="AD2480" t="s">
        <v>54</v>
      </c>
      <c r="AF2480" t="s">
        <v>55</v>
      </c>
      <c r="AG2480" t="s">
        <v>2274</v>
      </c>
      <c r="AJ2480" s="266"/>
      <c r="AK2480" s="266">
        <v>44835</v>
      </c>
      <c r="AL2480" s="266">
        <v>44938</v>
      </c>
    </row>
    <row r="2481" spans="1:38">
      <c r="A2481" t="s">
        <v>38</v>
      </c>
      <c r="B2481" t="s">
        <v>39</v>
      </c>
      <c r="C2481" t="s">
        <v>40</v>
      </c>
      <c r="D2481" t="s">
        <v>41</v>
      </c>
      <c r="E2481" t="s">
        <v>2066</v>
      </c>
      <c r="F2481" t="s">
        <v>2067</v>
      </c>
      <c r="G2481" t="s">
        <v>44</v>
      </c>
      <c r="H2481" s="266">
        <v>43739</v>
      </c>
      <c r="I2481" s="266">
        <v>44651</v>
      </c>
      <c r="J2481" s="266">
        <v>44784</v>
      </c>
      <c r="K2481" t="s">
        <v>45</v>
      </c>
      <c r="L2481" t="s">
        <v>46</v>
      </c>
      <c r="M2481" t="s">
        <v>1042</v>
      </c>
      <c r="N2481" t="s">
        <v>48</v>
      </c>
      <c r="O2481">
        <v>21</v>
      </c>
      <c r="P2481" t="s">
        <v>337</v>
      </c>
      <c r="Q2481" t="s">
        <v>49</v>
      </c>
      <c r="R2481" t="s">
        <v>18</v>
      </c>
      <c r="S2481" t="s">
        <v>53</v>
      </c>
      <c r="U2481" t="s">
        <v>48</v>
      </c>
      <c r="V2481" t="s">
        <v>70</v>
      </c>
      <c r="W2481" s="92"/>
      <c r="X2481" s="92">
        <v>25.2</v>
      </c>
      <c r="Y2481" s="93">
        <v>2477160</v>
      </c>
      <c r="Z2481" s="93">
        <v>98300</v>
      </c>
      <c r="AA2481" t="s">
        <v>1052</v>
      </c>
      <c r="AB2481" s="266">
        <v>44126</v>
      </c>
      <c r="AC2481" s="266">
        <v>44146</v>
      </c>
      <c r="AD2481" t="s">
        <v>54</v>
      </c>
      <c r="AF2481" t="s">
        <v>55</v>
      </c>
      <c r="AG2481" t="s">
        <v>2275</v>
      </c>
      <c r="AJ2481" s="266"/>
      <c r="AK2481" s="266">
        <v>44835</v>
      </c>
      <c r="AL2481" s="266">
        <v>44938</v>
      </c>
    </row>
    <row r="2482" spans="1:38">
      <c r="A2482" t="s">
        <v>38</v>
      </c>
      <c r="B2482" t="s">
        <v>39</v>
      </c>
      <c r="C2482" t="s">
        <v>40</v>
      </c>
      <c r="D2482" t="s">
        <v>41</v>
      </c>
      <c r="E2482" t="s">
        <v>2066</v>
      </c>
      <c r="F2482" t="s">
        <v>2067</v>
      </c>
      <c r="G2482" t="s">
        <v>44</v>
      </c>
      <c r="H2482" s="266">
        <v>43739</v>
      </c>
      <c r="I2482" s="266">
        <v>44651</v>
      </c>
      <c r="J2482" s="266">
        <v>44784</v>
      </c>
      <c r="K2482" t="s">
        <v>45</v>
      </c>
      <c r="L2482" t="s">
        <v>46</v>
      </c>
      <c r="M2482" t="s">
        <v>1042</v>
      </c>
      <c r="N2482" t="s">
        <v>48</v>
      </c>
      <c r="O2482">
        <v>21</v>
      </c>
      <c r="P2482" t="s">
        <v>339</v>
      </c>
      <c r="Q2482" t="s">
        <v>49</v>
      </c>
      <c r="R2482" t="s">
        <v>18</v>
      </c>
      <c r="S2482" t="s">
        <v>53</v>
      </c>
      <c r="U2482" t="s">
        <v>51</v>
      </c>
      <c r="V2482" t="s">
        <v>51</v>
      </c>
      <c r="W2482" s="92"/>
      <c r="X2482" s="92">
        <v>63.1</v>
      </c>
      <c r="Y2482" s="93"/>
      <c r="Z2482" s="93"/>
      <c r="AB2482" s="266">
        <v>43769</v>
      </c>
      <c r="AC2482" s="266">
        <v>43790</v>
      </c>
      <c r="AD2482" t="s">
        <v>54</v>
      </c>
      <c r="AF2482" t="s">
        <v>55</v>
      </c>
      <c r="AG2482" t="s">
        <v>2276</v>
      </c>
      <c r="AH2482" t="s">
        <v>57</v>
      </c>
      <c r="AI2482" t="s">
        <v>78</v>
      </c>
      <c r="AJ2482" s="266">
        <v>43790</v>
      </c>
      <c r="AK2482" s="266">
        <v>44835</v>
      </c>
      <c r="AL2482" s="266">
        <v>44938</v>
      </c>
    </row>
    <row r="2483" spans="1:38">
      <c r="A2483" t="s">
        <v>38</v>
      </c>
      <c r="B2483" t="s">
        <v>39</v>
      </c>
      <c r="C2483" t="s">
        <v>40</v>
      </c>
      <c r="D2483" t="s">
        <v>41</v>
      </c>
      <c r="E2483" t="s">
        <v>2066</v>
      </c>
      <c r="F2483" t="s">
        <v>2067</v>
      </c>
      <c r="G2483" t="s">
        <v>44</v>
      </c>
      <c r="H2483" s="266">
        <v>43739</v>
      </c>
      <c r="I2483" s="266">
        <v>44651</v>
      </c>
      <c r="J2483" s="266">
        <v>44784</v>
      </c>
      <c r="K2483" t="s">
        <v>45</v>
      </c>
      <c r="L2483" t="s">
        <v>46</v>
      </c>
      <c r="M2483" t="s">
        <v>1042</v>
      </c>
      <c r="N2483" t="s">
        <v>48</v>
      </c>
      <c r="O2483">
        <v>21</v>
      </c>
      <c r="P2483" t="s">
        <v>340</v>
      </c>
      <c r="Q2483" t="s">
        <v>49</v>
      </c>
      <c r="R2483" t="s">
        <v>18</v>
      </c>
      <c r="S2483" t="s">
        <v>53</v>
      </c>
      <c r="T2483" t="s">
        <v>48</v>
      </c>
      <c r="U2483" t="s">
        <v>48</v>
      </c>
      <c r="V2483" t="s">
        <v>48</v>
      </c>
      <c r="W2483" s="92">
        <v>36.2</v>
      </c>
      <c r="X2483" s="92">
        <v>35.6</v>
      </c>
      <c r="Y2483" s="93">
        <v>3663440</v>
      </c>
      <c r="Z2483" s="93">
        <v>101200</v>
      </c>
      <c r="AA2483" t="s">
        <v>61</v>
      </c>
      <c r="AB2483" s="266">
        <v>44239</v>
      </c>
      <c r="AC2483" s="266">
        <v>44259</v>
      </c>
      <c r="AD2483" t="s">
        <v>54</v>
      </c>
      <c r="AF2483" t="s">
        <v>55</v>
      </c>
      <c r="AG2483" t="s">
        <v>2277</v>
      </c>
      <c r="AH2483" t="s">
        <v>57</v>
      </c>
      <c r="AI2483" t="s">
        <v>747</v>
      </c>
      <c r="AJ2483" s="266">
        <v>44259</v>
      </c>
      <c r="AK2483" s="266">
        <v>44835</v>
      </c>
      <c r="AL2483" s="266">
        <v>44938</v>
      </c>
    </row>
    <row r="2484" spans="1:38">
      <c r="A2484" t="s">
        <v>38</v>
      </c>
      <c r="B2484" t="s">
        <v>39</v>
      </c>
      <c r="C2484" t="s">
        <v>40</v>
      </c>
      <c r="D2484" t="s">
        <v>41</v>
      </c>
      <c r="E2484" t="s">
        <v>2066</v>
      </c>
      <c r="F2484" t="s">
        <v>2067</v>
      </c>
      <c r="G2484" t="s">
        <v>44</v>
      </c>
      <c r="H2484" s="266">
        <v>43739</v>
      </c>
      <c r="I2484" s="266">
        <v>44651</v>
      </c>
      <c r="J2484" s="266">
        <v>44784</v>
      </c>
      <c r="K2484" t="s">
        <v>45</v>
      </c>
      <c r="L2484" t="s">
        <v>46</v>
      </c>
      <c r="M2484" t="s">
        <v>1042</v>
      </c>
      <c r="N2484" t="s">
        <v>48</v>
      </c>
      <c r="O2484">
        <v>21</v>
      </c>
      <c r="P2484" t="s">
        <v>341</v>
      </c>
      <c r="Q2484" t="s">
        <v>49</v>
      </c>
      <c r="R2484" t="s">
        <v>18</v>
      </c>
      <c r="S2484" t="s">
        <v>53</v>
      </c>
      <c r="U2484" t="s">
        <v>48</v>
      </c>
      <c r="V2484" t="s">
        <v>48</v>
      </c>
      <c r="W2484" s="92"/>
      <c r="X2484" s="92">
        <v>37.3</v>
      </c>
      <c r="Y2484" s="93"/>
      <c r="Z2484" s="93"/>
      <c r="AB2484" s="266">
        <v>43852</v>
      </c>
      <c r="AC2484" s="266">
        <v>43858</v>
      </c>
      <c r="AD2484" t="s">
        <v>54</v>
      </c>
      <c r="AF2484" t="s">
        <v>55</v>
      </c>
      <c r="AG2484" t="s">
        <v>2278</v>
      </c>
      <c r="AJ2484" s="266"/>
      <c r="AK2484" s="266">
        <v>44835</v>
      </c>
      <c r="AL2484" s="266">
        <v>44938</v>
      </c>
    </row>
    <row r="2485" spans="1:38">
      <c r="A2485" t="s">
        <v>38</v>
      </c>
      <c r="B2485" t="s">
        <v>39</v>
      </c>
      <c r="C2485" t="s">
        <v>40</v>
      </c>
      <c r="D2485" t="s">
        <v>41</v>
      </c>
      <c r="E2485" t="s">
        <v>2066</v>
      </c>
      <c r="F2485" t="s">
        <v>2067</v>
      </c>
      <c r="G2485" t="s">
        <v>44</v>
      </c>
      <c r="H2485" s="266">
        <v>43739</v>
      </c>
      <c r="I2485" s="266">
        <v>44651</v>
      </c>
      <c r="J2485" s="266">
        <v>44784</v>
      </c>
      <c r="K2485" t="s">
        <v>45</v>
      </c>
      <c r="L2485" t="s">
        <v>46</v>
      </c>
      <c r="M2485" t="s">
        <v>1042</v>
      </c>
      <c r="N2485" t="s">
        <v>48</v>
      </c>
      <c r="O2485">
        <v>21</v>
      </c>
      <c r="P2485" t="s">
        <v>342</v>
      </c>
      <c r="Q2485" t="s">
        <v>49</v>
      </c>
      <c r="R2485" t="s">
        <v>18</v>
      </c>
      <c r="S2485" t="s">
        <v>53</v>
      </c>
      <c r="U2485" t="s">
        <v>48</v>
      </c>
      <c r="V2485" t="s">
        <v>48</v>
      </c>
      <c r="W2485" s="92"/>
      <c r="X2485" s="92">
        <v>37.5</v>
      </c>
      <c r="Y2485" s="93"/>
      <c r="Z2485" s="93"/>
      <c r="AB2485" s="266">
        <v>43852</v>
      </c>
      <c r="AC2485" s="266">
        <v>43859</v>
      </c>
      <c r="AD2485" t="s">
        <v>54</v>
      </c>
      <c r="AF2485" t="s">
        <v>55</v>
      </c>
      <c r="AG2485" t="s">
        <v>2279</v>
      </c>
      <c r="AJ2485" s="266"/>
      <c r="AK2485" s="266">
        <v>44835</v>
      </c>
      <c r="AL2485" s="266">
        <v>44938</v>
      </c>
    </row>
    <row r="2486" spans="1:38">
      <c r="A2486" t="s">
        <v>38</v>
      </c>
      <c r="B2486" t="s">
        <v>39</v>
      </c>
      <c r="C2486" t="s">
        <v>40</v>
      </c>
      <c r="D2486" t="s">
        <v>41</v>
      </c>
      <c r="E2486" t="s">
        <v>2066</v>
      </c>
      <c r="F2486" t="s">
        <v>2067</v>
      </c>
      <c r="G2486" t="s">
        <v>44</v>
      </c>
      <c r="H2486" s="266">
        <v>43739</v>
      </c>
      <c r="I2486" s="266">
        <v>44651</v>
      </c>
      <c r="J2486" s="266">
        <v>44784</v>
      </c>
      <c r="K2486" t="s">
        <v>45</v>
      </c>
      <c r="L2486" t="s">
        <v>46</v>
      </c>
      <c r="M2486" t="s">
        <v>1042</v>
      </c>
      <c r="N2486" t="s">
        <v>48</v>
      </c>
      <c r="O2486">
        <v>21</v>
      </c>
      <c r="P2486" t="s">
        <v>343</v>
      </c>
      <c r="Q2486" t="s">
        <v>49</v>
      </c>
      <c r="R2486" t="s">
        <v>18</v>
      </c>
      <c r="S2486" t="s">
        <v>53</v>
      </c>
      <c r="U2486" t="s">
        <v>48</v>
      </c>
      <c r="V2486" t="s">
        <v>48</v>
      </c>
      <c r="W2486" s="92"/>
      <c r="X2486" s="92">
        <v>39.6</v>
      </c>
      <c r="Y2486" s="93"/>
      <c r="Z2486" s="93"/>
      <c r="AB2486" s="266">
        <v>43844</v>
      </c>
      <c r="AC2486" s="266">
        <v>43854</v>
      </c>
      <c r="AD2486" t="s">
        <v>54</v>
      </c>
      <c r="AF2486" t="s">
        <v>55</v>
      </c>
      <c r="AG2486" t="s">
        <v>2280</v>
      </c>
      <c r="AH2486" t="s">
        <v>57</v>
      </c>
      <c r="AI2486" t="s">
        <v>78</v>
      </c>
      <c r="AJ2486" s="266">
        <v>43854</v>
      </c>
      <c r="AK2486" s="266">
        <v>44835</v>
      </c>
      <c r="AL2486" s="266">
        <v>44938</v>
      </c>
    </row>
    <row r="2487" spans="1:38">
      <c r="A2487" t="s">
        <v>38</v>
      </c>
      <c r="B2487" t="s">
        <v>39</v>
      </c>
      <c r="C2487" t="s">
        <v>40</v>
      </c>
      <c r="D2487" t="s">
        <v>41</v>
      </c>
      <c r="E2487" t="s">
        <v>2066</v>
      </c>
      <c r="F2487" t="s">
        <v>2067</v>
      </c>
      <c r="G2487" t="s">
        <v>44</v>
      </c>
      <c r="H2487" s="266">
        <v>43739</v>
      </c>
      <c r="I2487" s="266">
        <v>44651</v>
      </c>
      <c r="J2487" s="266">
        <v>44784</v>
      </c>
      <c r="K2487" t="s">
        <v>45</v>
      </c>
      <c r="L2487" t="s">
        <v>46</v>
      </c>
      <c r="M2487" t="s">
        <v>1042</v>
      </c>
      <c r="N2487" t="s">
        <v>48</v>
      </c>
      <c r="O2487">
        <v>21</v>
      </c>
      <c r="P2487" t="s">
        <v>344</v>
      </c>
      <c r="Q2487" t="s">
        <v>49</v>
      </c>
      <c r="R2487" t="s">
        <v>18</v>
      </c>
      <c r="S2487" t="s">
        <v>53</v>
      </c>
      <c r="T2487" t="s">
        <v>51</v>
      </c>
      <c r="U2487" t="s">
        <v>51</v>
      </c>
      <c r="V2487" t="s">
        <v>51</v>
      </c>
      <c r="W2487" s="92">
        <v>53.6</v>
      </c>
      <c r="X2487" s="92">
        <v>52.8</v>
      </c>
      <c r="Y2487" s="93">
        <v>4046800</v>
      </c>
      <c r="Z2487" s="93">
        <v>75500</v>
      </c>
      <c r="AA2487" t="s">
        <v>61</v>
      </c>
      <c r="AB2487" s="266">
        <v>44148</v>
      </c>
      <c r="AC2487" s="266">
        <v>44175</v>
      </c>
      <c r="AD2487" t="s">
        <v>54</v>
      </c>
      <c r="AF2487" t="s">
        <v>55</v>
      </c>
      <c r="AG2487" t="s">
        <v>2281</v>
      </c>
      <c r="AJ2487" s="266"/>
      <c r="AK2487" s="266">
        <v>44835</v>
      </c>
      <c r="AL2487" s="266">
        <v>44938</v>
      </c>
    </row>
    <row r="2488" spans="1:38">
      <c r="A2488" t="s">
        <v>38</v>
      </c>
      <c r="B2488" t="s">
        <v>39</v>
      </c>
      <c r="C2488" t="s">
        <v>40</v>
      </c>
      <c r="D2488" t="s">
        <v>41</v>
      </c>
      <c r="E2488" t="s">
        <v>2066</v>
      </c>
      <c r="F2488" t="s">
        <v>2067</v>
      </c>
      <c r="G2488" t="s">
        <v>44</v>
      </c>
      <c r="H2488" s="266">
        <v>43739</v>
      </c>
      <c r="I2488" s="266">
        <v>44651</v>
      </c>
      <c r="J2488" s="266">
        <v>44784</v>
      </c>
      <c r="K2488" t="s">
        <v>45</v>
      </c>
      <c r="L2488" t="s">
        <v>46</v>
      </c>
      <c r="M2488" t="s">
        <v>1042</v>
      </c>
      <c r="N2488" t="s">
        <v>48</v>
      </c>
      <c r="O2488">
        <v>21</v>
      </c>
      <c r="P2488" t="s">
        <v>346</v>
      </c>
      <c r="Q2488" t="s">
        <v>49</v>
      </c>
      <c r="R2488" t="s">
        <v>18</v>
      </c>
      <c r="S2488" t="s">
        <v>53</v>
      </c>
      <c r="U2488" t="s">
        <v>51</v>
      </c>
      <c r="V2488" t="s">
        <v>51</v>
      </c>
      <c r="W2488" s="92"/>
      <c r="X2488" s="92">
        <v>56.8</v>
      </c>
      <c r="Y2488" s="93"/>
      <c r="Z2488" s="93"/>
      <c r="AB2488" s="266">
        <v>44000</v>
      </c>
      <c r="AC2488" s="266">
        <v>44011</v>
      </c>
      <c r="AD2488" t="s">
        <v>54</v>
      </c>
      <c r="AF2488" t="s">
        <v>55</v>
      </c>
      <c r="AG2488" t="s">
        <v>2282</v>
      </c>
      <c r="AH2488" t="s">
        <v>57</v>
      </c>
      <c r="AI2488" t="s">
        <v>78</v>
      </c>
      <c r="AJ2488" s="266">
        <v>44011</v>
      </c>
      <c r="AK2488" s="266">
        <v>44835</v>
      </c>
      <c r="AL2488" s="266">
        <v>44938</v>
      </c>
    </row>
    <row r="2489" spans="1:38">
      <c r="A2489" t="s">
        <v>38</v>
      </c>
      <c r="B2489" t="s">
        <v>39</v>
      </c>
      <c r="C2489" t="s">
        <v>40</v>
      </c>
      <c r="D2489" t="s">
        <v>41</v>
      </c>
      <c r="E2489" t="s">
        <v>2066</v>
      </c>
      <c r="F2489" t="s">
        <v>2067</v>
      </c>
      <c r="G2489" t="s">
        <v>44</v>
      </c>
      <c r="H2489" s="266">
        <v>43739</v>
      </c>
      <c r="I2489" s="266">
        <v>44651</v>
      </c>
      <c r="J2489" s="266">
        <v>44784</v>
      </c>
      <c r="K2489" t="s">
        <v>45</v>
      </c>
      <c r="L2489" t="s">
        <v>46</v>
      </c>
      <c r="M2489" t="s">
        <v>1042</v>
      </c>
      <c r="N2489" t="s">
        <v>48</v>
      </c>
      <c r="O2489">
        <v>21</v>
      </c>
      <c r="P2489" t="s">
        <v>347</v>
      </c>
      <c r="Q2489" t="s">
        <v>49</v>
      </c>
      <c r="R2489" t="s">
        <v>18</v>
      </c>
      <c r="S2489" t="s">
        <v>53</v>
      </c>
      <c r="T2489" t="s">
        <v>60</v>
      </c>
      <c r="U2489" t="s">
        <v>60</v>
      </c>
      <c r="V2489" t="s">
        <v>60</v>
      </c>
      <c r="W2489" s="92">
        <v>69.5</v>
      </c>
      <c r="X2489" s="92">
        <v>68.1</v>
      </c>
      <c r="Y2489" s="93">
        <v>4997050</v>
      </c>
      <c r="Z2489" s="93">
        <v>71900</v>
      </c>
      <c r="AA2489" t="s">
        <v>61</v>
      </c>
      <c r="AB2489" s="266">
        <v>44155</v>
      </c>
      <c r="AC2489" s="266">
        <v>44218</v>
      </c>
      <c r="AD2489" t="s">
        <v>54</v>
      </c>
      <c r="AF2489" t="s">
        <v>55</v>
      </c>
      <c r="AG2489" t="s">
        <v>2283</v>
      </c>
      <c r="AH2489" t="s">
        <v>57</v>
      </c>
      <c r="AI2489" t="s">
        <v>88</v>
      </c>
      <c r="AJ2489" s="266">
        <v>44218</v>
      </c>
      <c r="AK2489" s="266">
        <v>44835</v>
      </c>
      <c r="AL2489" s="266">
        <v>44938</v>
      </c>
    </row>
    <row r="2490" spans="1:38">
      <c r="A2490" t="s">
        <v>38</v>
      </c>
      <c r="B2490" t="s">
        <v>39</v>
      </c>
      <c r="C2490" t="s">
        <v>40</v>
      </c>
      <c r="D2490" t="s">
        <v>41</v>
      </c>
      <c r="E2490" t="s">
        <v>2066</v>
      </c>
      <c r="F2490" t="s">
        <v>2067</v>
      </c>
      <c r="G2490" t="s">
        <v>44</v>
      </c>
      <c r="H2490" s="266">
        <v>43739</v>
      </c>
      <c r="I2490" s="266">
        <v>44651</v>
      </c>
      <c r="J2490" s="266">
        <v>44784</v>
      </c>
      <c r="K2490" t="s">
        <v>45</v>
      </c>
      <c r="L2490" t="s">
        <v>46</v>
      </c>
      <c r="M2490" t="s">
        <v>1042</v>
      </c>
      <c r="N2490" t="s">
        <v>48</v>
      </c>
      <c r="O2490">
        <v>21</v>
      </c>
      <c r="P2490" t="s">
        <v>348</v>
      </c>
      <c r="Q2490" t="s">
        <v>49</v>
      </c>
      <c r="R2490" t="s">
        <v>18</v>
      </c>
      <c r="S2490" t="s">
        <v>53</v>
      </c>
      <c r="T2490" t="s">
        <v>51</v>
      </c>
      <c r="U2490" t="s">
        <v>51</v>
      </c>
      <c r="V2490" t="s">
        <v>51</v>
      </c>
      <c r="W2490" s="92">
        <v>51.9</v>
      </c>
      <c r="X2490" s="92">
        <v>50.8</v>
      </c>
      <c r="Y2490" s="93">
        <v>4530870</v>
      </c>
      <c r="Z2490" s="93">
        <v>87300</v>
      </c>
      <c r="AA2490" t="s">
        <v>61</v>
      </c>
      <c r="AB2490" s="266">
        <v>44312</v>
      </c>
      <c r="AC2490" s="266">
        <v>44322</v>
      </c>
      <c r="AD2490" t="s">
        <v>54</v>
      </c>
      <c r="AF2490" t="s">
        <v>55</v>
      </c>
      <c r="AG2490" t="s">
        <v>2284</v>
      </c>
      <c r="AJ2490" s="266"/>
      <c r="AK2490" s="266">
        <v>44835</v>
      </c>
      <c r="AL2490" s="266">
        <v>44938</v>
      </c>
    </row>
    <row r="2491" spans="1:38">
      <c r="A2491" t="s">
        <v>38</v>
      </c>
      <c r="B2491" t="s">
        <v>39</v>
      </c>
      <c r="C2491" t="s">
        <v>40</v>
      </c>
      <c r="D2491" t="s">
        <v>41</v>
      </c>
      <c r="E2491" t="s">
        <v>2066</v>
      </c>
      <c r="F2491" t="s">
        <v>2067</v>
      </c>
      <c r="G2491" t="s">
        <v>44</v>
      </c>
      <c r="H2491" s="266">
        <v>43739</v>
      </c>
      <c r="I2491" s="266">
        <v>44651</v>
      </c>
      <c r="J2491" s="266">
        <v>44784</v>
      </c>
      <c r="K2491" t="s">
        <v>45</v>
      </c>
      <c r="L2491" t="s">
        <v>46</v>
      </c>
      <c r="M2491" t="s">
        <v>1042</v>
      </c>
      <c r="N2491" t="s">
        <v>48</v>
      </c>
      <c r="O2491">
        <v>22</v>
      </c>
      <c r="P2491" t="s">
        <v>349</v>
      </c>
      <c r="Q2491" t="s">
        <v>49</v>
      </c>
      <c r="R2491" t="s">
        <v>18</v>
      </c>
      <c r="S2491" t="s">
        <v>53</v>
      </c>
      <c r="U2491" t="s">
        <v>51</v>
      </c>
      <c r="V2491" t="s">
        <v>51</v>
      </c>
      <c r="W2491" s="92"/>
      <c r="X2491" s="92">
        <v>51</v>
      </c>
      <c r="Y2491" s="93"/>
      <c r="Z2491" s="93"/>
      <c r="AB2491" s="266">
        <v>43966</v>
      </c>
      <c r="AC2491" s="266">
        <v>43985</v>
      </c>
      <c r="AD2491" t="s">
        <v>54</v>
      </c>
      <c r="AF2491" t="s">
        <v>55</v>
      </c>
      <c r="AG2491" t="s">
        <v>2285</v>
      </c>
      <c r="AH2491" t="s">
        <v>57</v>
      </c>
      <c r="AI2491" t="s">
        <v>88</v>
      </c>
      <c r="AJ2491" s="266">
        <v>43985</v>
      </c>
      <c r="AK2491" s="266">
        <v>44835</v>
      </c>
      <c r="AL2491" s="266">
        <v>44938</v>
      </c>
    </row>
    <row r="2492" spans="1:38">
      <c r="A2492" t="s">
        <v>38</v>
      </c>
      <c r="B2492" t="s">
        <v>39</v>
      </c>
      <c r="C2492" t="s">
        <v>40</v>
      </c>
      <c r="D2492" t="s">
        <v>41</v>
      </c>
      <c r="E2492" t="s">
        <v>2066</v>
      </c>
      <c r="F2492" t="s">
        <v>2067</v>
      </c>
      <c r="G2492" t="s">
        <v>44</v>
      </c>
      <c r="H2492" s="266">
        <v>43739</v>
      </c>
      <c r="I2492" s="266">
        <v>44651</v>
      </c>
      <c r="J2492" s="266">
        <v>44784</v>
      </c>
      <c r="K2492" t="s">
        <v>45</v>
      </c>
      <c r="L2492" t="s">
        <v>46</v>
      </c>
      <c r="M2492" t="s">
        <v>1042</v>
      </c>
      <c r="N2492" t="s">
        <v>48</v>
      </c>
      <c r="O2492">
        <v>22</v>
      </c>
      <c r="P2492" t="s">
        <v>351</v>
      </c>
      <c r="Q2492" t="s">
        <v>49</v>
      </c>
      <c r="R2492" t="s">
        <v>18</v>
      </c>
      <c r="S2492" t="s">
        <v>53</v>
      </c>
      <c r="U2492" t="s">
        <v>48</v>
      </c>
      <c r="V2492" t="s">
        <v>70</v>
      </c>
      <c r="W2492" s="92"/>
      <c r="X2492" s="92">
        <v>25.2</v>
      </c>
      <c r="Y2492" s="93"/>
      <c r="Z2492" s="93"/>
      <c r="AB2492" s="266">
        <v>44069</v>
      </c>
      <c r="AC2492" s="266">
        <v>44085</v>
      </c>
      <c r="AD2492" t="s">
        <v>54</v>
      </c>
      <c r="AF2492" t="s">
        <v>55</v>
      </c>
      <c r="AG2492" t="s">
        <v>2286</v>
      </c>
      <c r="AJ2492" s="266"/>
      <c r="AK2492" s="266">
        <v>44835</v>
      </c>
      <c r="AL2492" s="266">
        <v>44938</v>
      </c>
    </row>
    <row r="2493" spans="1:38">
      <c r="A2493" t="s">
        <v>38</v>
      </c>
      <c r="B2493" t="s">
        <v>39</v>
      </c>
      <c r="C2493" t="s">
        <v>40</v>
      </c>
      <c r="D2493" t="s">
        <v>41</v>
      </c>
      <c r="E2493" t="s">
        <v>2066</v>
      </c>
      <c r="F2493" t="s">
        <v>2067</v>
      </c>
      <c r="G2493" t="s">
        <v>44</v>
      </c>
      <c r="H2493" s="266">
        <v>43739</v>
      </c>
      <c r="I2493" s="266">
        <v>44651</v>
      </c>
      <c r="J2493" s="266">
        <v>44784</v>
      </c>
      <c r="K2493" t="s">
        <v>45</v>
      </c>
      <c r="L2493" t="s">
        <v>46</v>
      </c>
      <c r="M2493" t="s">
        <v>1042</v>
      </c>
      <c r="N2493" t="s">
        <v>48</v>
      </c>
      <c r="O2493">
        <v>22</v>
      </c>
      <c r="P2493" t="s">
        <v>352</v>
      </c>
      <c r="Q2493" t="s">
        <v>49</v>
      </c>
      <c r="R2493" t="s">
        <v>18</v>
      </c>
      <c r="S2493" t="s">
        <v>53</v>
      </c>
      <c r="U2493" t="s">
        <v>51</v>
      </c>
      <c r="V2493" t="s">
        <v>51</v>
      </c>
      <c r="W2493" s="92"/>
      <c r="X2493" s="92">
        <v>63.1</v>
      </c>
      <c r="Y2493" s="93"/>
      <c r="Z2493" s="93"/>
      <c r="AB2493" s="266">
        <v>44004</v>
      </c>
      <c r="AC2493" s="266">
        <v>44034</v>
      </c>
      <c r="AD2493" t="s">
        <v>54</v>
      </c>
      <c r="AF2493" t="s">
        <v>55</v>
      </c>
      <c r="AG2493" t="s">
        <v>2287</v>
      </c>
      <c r="AH2493" t="s">
        <v>57</v>
      </c>
      <c r="AI2493" t="s">
        <v>63</v>
      </c>
      <c r="AJ2493" s="266">
        <v>44034</v>
      </c>
      <c r="AK2493" s="266">
        <v>44835</v>
      </c>
      <c r="AL2493" s="266">
        <v>44938</v>
      </c>
    </row>
    <row r="2494" spans="1:38">
      <c r="A2494" t="s">
        <v>38</v>
      </c>
      <c r="B2494" t="s">
        <v>39</v>
      </c>
      <c r="C2494" t="s">
        <v>40</v>
      </c>
      <c r="D2494" t="s">
        <v>41</v>
      </c>
      <c r="E2494" t="s">
        <v>2066</v>
      </c>
      <c r="F2494" t="s">
        <v>2067</v>
      </c>
      <c r="G2494" t="s">
        <v>44</v>
      </c>
      <c r="H2494" s="266">
        <v>43739</v>
      </c>
      <c r="I2494" s="266">
        <v>44651</v>
      </c>
      <c r="J2494" s="266">
        <v>44784</v>
      </c>
      <c r="K2494" t="s">
        <v>45</v>
      </c>
      <c r="L2494" t="s">
        <v>46</v>
      </c>
      <c r="M2494" t="s">
        <v>1042</v>
      </c>
      <c r="N2494" t="s">
        <v>48</v>
      </c>
      <c r="O2494">
        <v>22</v>
      </c>
      <c r="P2494" t="s">
        <v>354</v>
      </c>
      <c r="Q2494" t="s">
        <v>49</v>
      </c>
      <c r="R2494" t="s">
        <v>18</v>
      </c>
      <c r="S2494" t="s">
        <v>53</v>
      </c>
      <c r="U2494" t="s">
        <v>48</v>
      </c>
      <c r="V2494" t="s">
        <v>48</v>
      </c>
      <c r="W2494" s="92"/>
      <c r="X2494" s="92">
        <v>35.6</v>
      </c>
      <c r="Y2494" s="93"/>
      <c r="Z2494" s="93"/>
      <c r="AB2494" s="266">
        <v>43817</v>
      </c>
      <c r="AC2494" s="266">
        <v>43825</v>
      </c>
      <c r="AD2494" t="s">
        <v>54</v>
      </c>
      <c r="AF2494" t="s">
        <v>55</v>
      </c>
      <c r="AG2494" t="s">
        <v>2288</v>
      </c>
      <c r="AH2494" t="s">
        <v>57</v>
      </c>
      <c r="AI2494" t="s">
        <v>58</v>
      </c>
      <c r="AJ2494" s="266">
        <v>43825</v>
      </c>
      <c r="AK2494" s="266">
        <v>44835</v>
      </c>
      <c r="AL2494" s="266">
        <v>44938</v>
      </c>
    </row>
    <row r="2495" spans="1:38">
      <c r="A2495" t="s">
        <v>38</v>
      </c>
      <c r="B2495" t="s">
        <v>39</v>
      </c>
      <c r="C2495" t="s">
        <v>40</v>
      </c>
      <c r="D2495" t="s">
        <v>41</v>
      </c>
      <c r="E2495" t="s">
        <v>2066</v>
      </c>
      <c r="F2495" t="s">
        <v>2067</v>
      </c>
      <c r="G2495" t="s">
        <v>44</v>
      </c>
      <c r="H2495" s="266">
        <v>43739</v>
      </c>
      <c r="I2495" s="266">
        <v>44651</v>
      </c>
      <c r="J2495" s="266">
        <v>44784</v>
      </c>
      <c r="K2495" t="s">
        <v>45</v>
      </c>
      <c r="L2495" t="s">
        <v>46</v>
      </c>
      <c r="M2495" t="s">
        <v>1042</v>
      </c>
      <c r="N2495" t="s">
        <v>48</v>
      </c>
      <c r="O2495">
        <v>22</v>
      </c>
      <c r="P2495" t="s">
        <v>356</v>
      </c>
      <c r="Q2495" t="s">
        <v>49</v>
      </c>
      <c r="R2495" t="s">
        <v>18</v>
      </c>
      <c r="S2495" t="s">
        <v>53</v>
      </c>
      <c r="U2495" t="s">
        <v>48</v>
      </c>
      <c r="V2495" t="s">
        <v>48</v>
      </c>
      <c r="W2495" s="92"/>
      <c r="X2495" s="92">
        <v>37.3</v>
      </c>
      <c r="Y2495" s="93"/>
      <c r="Z2495" s="93"/>
      <c r="AB2495" s="266">
        <v>44077</v>
      </c>
      <c r="AC2495" s="266">
        <v>44104</v>
      </c>
      <c r="AD2495" t="s">
        <v>54</v>
      </c>
      <c r="AF2495" t="s">
        <v>55</v>
      </c>
      <c r="AG2495" t="s">
        <v>2289</v>
      </c>
      <c r="AJ2495" s="266"/>
      <c r="AK2495" s="266">
        <v>44835</v>
      </c>
      <c r="AL2495" s="266">
        <v>44938</v>
      </c>
    </row>
    <row r="2496" spans="1:38">
      <c r="A2496" t="s">
        <v>38</v>
      </c>
      <c r="B2496" t="s">
        <v>39</v>
      </c>
      <c r="C2496" t="s">
        <v>40</v>
      </c>
      <c r="D2496" t="s">
        <v>41</v>
      </c>
      <c r="E2496" t="s">
        <v>2066</v>
      </c>
      <c r="F2496" t="s">
        <v>2067</v>
      </c>
      <c r="G2496" t="s">
        <v>44</v>
      </c>
      <c r="H2496" s="266">
        <v>43739</v>
      </c>
      <c r="I2496" s="266">
        <v>44651</v>
      </c>
      <c r="J2496" s="266">
        <v>44784</v>
      </c>
      <c r="K2496" t="s">
        <v>45</v>
      </c>
      <c r="L2496" t="s">
        <v>46</v>
      </c>
      <c r="M2496" t="s">
        <v>1042</v>
      </c>
      <c r="N2496" t="s">
        <v>48</v>
      </c>
      <c r="O2496">
        <v>22</v>
      </c>
      <c r="P2496" t="s">
        <v>357</v>
      </c>
      <c r="Q2496" t="s">
        <v>49</v>
      </c>
      <c r="R2496" t="s">
        <v>18</v>
      </c>
      <c r="S2496" t="s">
        <v>53</v>
      </c>
      <c r="U2496" t="s">
        <v>48</v>
      </c>
      <c r="V2496" t="s">
        <v>48</v>
      </c>
      <c r="W2496" s="92"/>
      <c r="X2496" s="92">
        <v>37.5</v>
      </c>
      <c r="Y2496" s="93"/>
      <c r="Z2496" s="93"/>
      <c r="AB2496" s="266">
        <v>43853</v>
      </c>
      <c r="AC2496" s="266">
        <v>43865</v>
      </c>
      <c r="AD2496" t="s">
        <v>54</v>
      </c>
      <c r="AF2496" t="s">
        <v>55</v>
      </c>
      <c r="AG2496" t="s">
        <v>2290</v>
      </c>
      <c r="AH2496" t="s">
        <v>57</v>
      </c>
      <c r="AI2496" t="s">
        <v>88</v>
      </c>
      <c r="AJ2496" s="266">
        <v>43865</v>
      </c>
      <c r="AK2496" s="266">
        <v>44835</v>
      </c>
      <c r="AL2496" s="266">
        <v>44938</v>
      </c>
    </row>
    <row r="2497" spans="1:38">
      <c r="A2497" t="s">
        <v>38</v>
      </c>
      <c r="B2497" t="s">
        <v>39</v>
      </c>
      <c r="C2497" t="s">
        <v>40</v>
      </c>
      <c r="D2497" t="s">
        <v>41</v>
      </c>
      <c r="E2497" t="s">
        <v>2066</v>
      </c>
      <c r="F2497" t="s">
        <v>2067</v>
      </c>
      <c r="G2497" t="s">
        <v>44</v>
      </c>
      <c r="H2497" s="266">
        <v>43739</v>
      </c>
      <c r="I2497" s="266">
        <v>44651</v>
      </c>
      <c r="J2497" s="266">
        <v>44784</v>
      </c>
      <c r="K2497" t="s">
        <v>45</v>
      </c>
      <c r="L2497" t="s">
        <v>46</v>
      </c>
      <c r="M2497" t="s">
        <v>1042</v>
      </c>
      <c r="N2497" t="s">
        <v>48</v>
      </c>
      <c r="O2497">
        <v>22</v>
      </c>
      <c r="P2497" t="s">
        <v>359</v>
      </c>
      <c r="Q2497" t="s">
        <v>49</v>
      </c>
      <c r="R2497" t="s">
        <v>18</v>
      </c>
      <c r="S2497" t="s">
        <v>53</v>
      </c>
      <c r="U2497" t="s">
        <v>48</v>
      </c>
      <c r="V2497" t="s">
        <v>48</v>
      </c>
      <c r="W2497" s="92"/>
      <c r="X2497" s="92">
        <v>39.6</v>
      </c>
      <c r="Y2497" s="93"/>
      <c r="Z2497" s="93"/>
      <c r="AB2497" s="266">
        <v>43945</v>
      </c>
      <c r="AC2497" s="266">
        <v>43985</v>
      </c>
      <c r="AD2497" t="s">
        <v>54</v>
      </c>
      <c r="AF2497" t="s">
        <v>55</v>
      </c>
      <c r="AG2497" t="s">
        <v>2291</v>
      </c>
      <c r="AH2497" t="s">
        <v>57</v>
      </c>
      <c r="AI2497" t="s">
        <v>88</v>
      </c>
      <c r="AJ2497" s="266">
        <v>43985</v>
      </c>
      <c r="AK2497" s="266">
        <v>44835</v>
      </c>
      <c r="AL2497" s="266">
        <v>44938</v>
      </c>
    </row>
    <row r="2498" spans="1:38">
      <c r="A2498" t="s">
        <v>38</v>
      </c>
      <c r="B2498" t="s">
        <v>39</v>
      </c>
      <c r="C2498" t="s">
        <v>40</v>
      </c>
      <c r="D2498" t="s">
        <v>41</v>
      </c>
      <c r="E2498" t="s">
        <v>2066</v>
      </c>
      <c r="F2498" t="s">
        <v>2067</v>
      </c>
      <c r="G2498" t="s">
        <v>44</v>
      </c>
      <c r="H2498" s="266">
        <v>43739</v>
      </c>
      <c r="I2498" s="266">
        <v>44651</v>
      </c>
      <c r="J2498" s="266">
        <v>44784</v>
      </c>
      <c r="K2498" t="s">
        <v>45</v>
      </c>
      <c r="L2498" t="s">
        <v>46</v>
      </c>
      <c r="M2498" t="s">
        <v>1042</v>
      </c>
      <c r="N2498" t="s">
        <v>48</v>
      </c>
      <c r="O2498">
        <v>22</v>
      </c>
      <c r="P2498" t="s">
        <v>360</v>
      </c>
      <c r="Q2498" t="s">
        <v>49</v>
      </c>
      <c r="R2498" t="s">
        <v>18</v>
      </c>
      <c r="S2498" t="s">
        <v>53</v>
      </c>
      <c r="T2498" t="s">
        <v>51</v>
      </c>
      <c r="U2498" t="s">
        <v>51</v>
      </c>
      <c r="V2498" t="s">
        <v>51</v>
      </c>
      <c r="W2498" s="92">
        <v>53.6</v>
      </c>
      <c r="X2498" s="92">
        <v>52.8</v>
      </c>
      <c r="Y2498" s="93">
        <v>4046800</v>
      </c>
      <c r="Z2498" s="93">
        <v>75500</v>
      </c>
      <c r="AA2498" t="s">
        <v>61</v>
      </c>
      <c r="AB2498" s="266">
        <v>44148</v>
      </c>
      <c r="AC2498" s="266">
        <v>44167</v>
      </c>
      <c r="AD2498" t="s">
        <v>54</v>
      </c>
      <c r="AF2498" t="s">
        <v>55</v>
      </c>
      <c r="AG2498" t="s">
        <v>2292</v>
      </c>
      <c r="AJ2498" s="266"/>
      <c r="AK2498" s="266">
        <v>44835</v>
      </c>
      <c r="AL2498" s="266">
        <v>44938</v>
      </c>
    </row>
    <row r="2499" spans="1:38">
      <c r="A2499" t="s">
        <v>38</v>
      </c>
      <c r="B2499" t="s">
        <v>39</v>
      </c>
      <c r="C2499" t="s">
        <v>40</v>
      </c>
      <c r="D2499" t="s">
        <v>41</v>
      </c>
      <c r="E2499" t="s">
        <v>2066</v>
      </c>
      <c r="F2499" t="s">
        <v>2067</v>
      </c>
      <c r="G2499" t="s">
        <v>44</v>
      </c>
      <c r="H2499" s="266">
        <v>43739</v>
      </c>
      <c r="I2499" s="266">
        <v>44651</v>
      </c>
      <c r="J2499" s="266">
        <v>44784</v>
      </c>
      <c r="K2499" t="s">
        <v>45</v>
      </c>
      <c r="L2499" t="s">
        <v>46</v>
      </c>
      <c r="M2499" t="s">
        <v>1042</v>
      </c>
      <c r="N2499" t="s">
        <v>48</v>
      </c>
      <c r="O2499">
        <v>22</v>
      </c>
      <c r="P2499" t="s">
        <v>361</v>
      </c>
      <c r="Q2499" t="s">
        <v>49</v>
      </c>
      <c r="R2499" t="s">
        <v>18</v>
      </c>
      <c r="S2499" t="s">
        <v>53</v>
      </c>
      <c r="U2499" t="s">
        <v>51</v>
      </c>
      <c r="V2499" t="s">
        <v>51</v>
      </c>
      <c r="W2499" s="92"/>
      <c r="X2499" s="92">
        <v>56.8</v>
      </c>
      <c r="Y2499" s="93"/>
      <c r="Z2499" s="93"/>
      <c r="AB2499" s="266">
        <v>43877</v>
      </c>
      <c r="AC2499" s="266">
        <v>43889</v>
      </c>
      <c r="AD2499" t="s">
        <v>54</v>
      </c>
      <c r="AF2499" t="s">
        <v>55</v>
      </c>
      <c r="AG2499" t="s">
        <v>2293</v>
      </c>
      <c r="AJ2499" s="266"/>
      <c r="AK2499" s="266">
        <v>44835</v>
      </c>
      <c r="AL2499" s="266">
        <v>44938</v>
      </c>
    </row>
    <row r="2500" spans="1:38">
      <c r="A2500" t="s">
        <v>38</v>
      </c>
      <c r="B2500" t="s">
        <v>39</v>
      </c>
      <c r="C2500" t="s">
        <v>40</v>
      </c>
      <c r="D2500" t="s">
        <v>41</v>
      </c>
      <c r="E2500" t="s">
        <v>2066</v>
      </c>
      <c r="F2500" t="s">
        <v>2067</v>
      </c>
      <c r="G2500" t="s">
        <v>44</v>
      </c>
      <c r="H2500" s="266">
        <v>43739</v>
      </c>
      <c r="I2500" s="266">
        <v>44651</v>
      </c>
      <c r="J2500" s="266">
        <v>44784</v>
      </c>
      <c r="K2500" t="s">
        <v>45</v>
      </c>
      <c r="L2500" t="s">
        <v>46</v>
      </c>
      <c r="M2500" t="s">
        <v>1042</v>
      </c>
      <c r="N2500" t="s">
        <v>48</v>
      </c>
      <c r="O2500">
        <v>22</v>
      </c>
      <c r="P2500" t="s">
        <v>363</v>
      </c>
      <c r="Q2500" t="s">
        <v>49</v>
      </c>
      <c r="R2500" t="s">
        <v>18</v>
      </c>
      <c r="S2500" t="s">
        <v>53</v>
      </c>
      <c r="U2500" t="s">
        <v>60</v>
      </c>
      <c r="V2500" t="s">
        <v>60</v>
      </c>
      <c r="W2500" s="92"/>
      <c r="X2500" s="92">
        <v>68.1</v>
      </c>
      <c r="Y2500" s="93">
        <v>4896390</v>
      </c>
      <c r="Z2500" s="93">
        <v>71900</v>
      </c>
      <c r="AA2500" t="s">
        <v>1052</v>
      </c>
      <c r="AB2500" s="266">
        <v>44124</v>
      </c>
      <c r="AC2500" s="266">
        <v>44144</v>
      </c>
      <c r="AD2500" t="s">
        <v>54</v>
      </c>
      <c r="AF2500" t="s">
        <v>55</v>
      </c>
      <c r="AG2500" t="s">
        <v>2294</v>
      </c>
      <c r="AJ2500" s="266"/>
      <c r="AK2500" s="266">
        <v>44835</v>
      </c>
      <c r="AL2500" s="266">
        <v>44938</v>
      </c>
    </row>
    <row r="2501" spans="1:38">
      <c r="A2501" t="s">
        <v>38</v>
      </c>
      <c r="B2501" t="s">
        <v>39</v>
      </c>
      <c r="C2501" t="s">
        <v>40</v>
      </c>
      <c r="D2501" t="s">
        <v>41</v>
      </c>
      <c r="E2501" t="s">
        <v>2066</v>
      </c>
      <c r="F2501" t="s">
        <v>2067</v>
      </c>
      <c r="G2501" t="s">
        <v>44</v>
      </c>
      <c r="H2501" s="266">
        <v>43739</v>
      </c>
      <c r="I2501" s="266">
        <v>44651</v>
      </c>
      <c r="J2501" s="266">
        <v>44784</v>
      </c>
      <c r="K2501" t="s">
        <v>45</v>
      </c>
      <c r="L2501" t="s">
        <v>46</v>
      </c>
      <c r="M2501" t="s">
        <v>1042</v>
      </c>
      <c r="N2501" t="s">
        <v>48</v>
      </c>
      <c r="O2501">
        <v>22</v>
      </c>
      <c r="P2501" t="s">
        <v>364</v>
      </c>
      <c r="Q2501" t="s">
        <v>49</v>
      </c>
      <c r="R2501" t="s">
        <v>18</v>
      </c>
      <c r="S2501" t="s">
        <v>53</v>
      </c>
      <c r="U2501" t="s">
        <v>51</v>
      </c>
      <c r="V2501" t="s">
        <v>51</v>
      </c>
      <c r="W2501" s="92"/>
      <c r="X2501" s="92">
        <v>50.8</v>
      </c>
      <c r="Y2501" s="93"/>
      <c r="Z2501" s="93"/>
      <c r="AB2501" s="266">
        <v>43875</v>
      </c>
      <c r="AC2501" s="266">
        <v>43887</v>
      </c>
      <c r="AD2501" t="s">
        <v>54</v>
      </c>
      <c r="AF2501" t="s">
        <v>55</v>
      </c>
      <c r="AG2501" t="s">
        <v>2295</v>
      </c>
      <c r="AH2501" t="s">
        <v>57</v>
      </c>
      <c r="AI2501" t="s">
        <v>58</v>
      </c>
      <c r="AJ2501" s="266">
        <v>43887</v>
      </c>
      <c r="AK2501" s="266">
        <v>44835</v>
      </c>
      <c r="AL2501" s="266">
        <v>44938</v>
      </c>
    </row>
    <row r="2502" spans="1:38">
      <c r="A2502" t="s">
        <v>38</v>
      </c>
      <c r="B2502" t="s">
        <v>39</v>
      </c>
      <c r="C2502" t="s">
        <v>40</v>
      </c>
      <c r="D2502" t="s">
        <v>41</v>
      </c>
      <c r="E2502" t="s">
        <v>2066</v>
      </c>
      <c r="F2502" t="s">
        <v>2067</v>
      </c>
      <c r="G2502" t="s">
        <v>44</v>
      </c>
      <c r="H2502" s="266">
        <v>43739</v>
      </c>
      <c r="I2502" s="266">
        <v>44651</v>
      </c>
      <c r="J2502" s="266">
        <v>44784</v>
      </c>
      <c r="K2502" t="s">
        <v>45</v>
      </c>
      <c r="L2502" t="s">
        <v>46</v>
      </c>
      <c r="M2502" t="s">
        <v>1042</v>
      </c>
      <c r="N2502" t="s">
        <v>48</v>
      </c>
      <c r="O2502">
        <v>23</v>
      </c>
      <c r="P2502" t="s">
        <v>366</v>
      </c>
      <c r="Q2502" t="s">
        <v>49</v>
      </c>
      <c r="R2502" t="s">
        <v>59</v>
      </c>
      <c r="S2502" t="s">
        <v>50</v>
      </c>
      <c r="T2502" t="s">
        <v>51</v>
      </c>
      <c r="U2502" t="s">
        <v>51</v>
      </c>
      <c r="V2502" t="s">
        <v>51</v>
      </c>
      <c r="W2502" s="92">
        <v>51</v>
      </c>
      <c r="X2502" s="92">
        <v>51</v>
      </c>
      <c r="Y2502" s="93">
        <v>6431100</v>
      </c>
      <c r="Z2502" s="93">
        <v>126100</v>
      </c>
      <c r="AA2502" t="s">
        <v>61</v>
      </c>
      <c r="AB2502" s="266"/>
      <c r="AC2502" s="266"/>
      <c r="AJ2502" s="266"/>
      <c r="AK2502" s="266"/>
      <c r="AL2502" s="266">
        <v>44938</v>
      </c>
    </row>
    <row r="2503" spans="1:38">
      <c r="A2503" t="s">
        <v>38</v>
      </c>
      <c r="B2503" t="s">
        <v>39</v>
      </c>
      <c r="C2503" t="s">
        <v>40</v>
      </c>
      <c r="D2503" t="s">
        <v>41</v>
      </c>
      <c r="E2503" t="s">
        <v>2066</v>
      </c>
      <c r="F2503" t="s">
        <v>2067</v>
      </c>
      <c r="G2503" t="s">
        <v>44</v>
      </c>
      <c r="H2503" s="266">
        <v>43739</v>
      </c>
      <c r="I2503" s="266">
        <v>44651</v>
      </c>
      <c r="J2503" s="266">
        <v>44784</v>
      </c>
      <c r="K2503" t="s">
        <v>45</v>
      </c>
      <c r="L2503" t="s">
        <v>46</v>
      </c>
      <c r="M2503" t="s">
        <v>1042</v>
      </c>
      <c r="N2503" t="s">
        <v>48</v>
      </c>
      <c r="O2503">
        <v>23</v>
      </c>
      <c r="P2503" t="s">
        <v>367</v>
      </c>
      <c r="Q2503" t="s">
        <v>49</v>
      </c>
      <c r="R2503" t="s">
        <v>59</v>
      </c>
      <c r="S2503" t="s">
        <v>50</v>
      </c>
      <c r="T2503" t="s">
        <v>70</v>
      </c>
      <c r="U2503" t="s">
        <v>48</v>
      </c>
      <c r="V2503" t="s">
        <v>70</v>
      </c>
      <c r="W2503" s="92">
        <v>25.4</v>
      </c>
      <c r="X2503" s="92">
        <v>25.2</v>
      </c>
      <c r="Y2503" s="93">
        <v>4333240</v>
      </c>
      <c r="Z2503" s="93">
        <v>170600</v>
      </c>
      <c r="AA2503" t="s">
        <v>61</v>
      </c>
      <c r="AB2503" s="266"/>
      <c r="AC2503" s="266"/>
      <c r="AJ2503" s="266"/>
      <c r="AK2503" s="266"/>
      <c r="AL2503" s="266">
        <v>44938</v>
      </c>
    </row>
    <row r="2504" spans="1:38">
      <c r="A2504" t="s">
        <v>38</v>
      </c>
      <c r="B2504" t="s">
        <v>39</v>
      </c>
      <c r="C2504" t="s">
        <v>40</v>
      </c>
      <c r="D2504" t="s">
        <v>41</v>
      </c>
      <c r="E2504" t="s">
        <v>2066</v>
      </c>
      <c r="F2504" t="s">
        <v>2067</v>
      </c>
      <c r="G2504" t="s">
        <v>44</v>
      </c>
      <c r="H2504" s="266">
        <v>43739</v>
      </c>
      <c r="I2504" s="266">
        <v>44651</v>
      </c>
      <c r="J2504" s="266">
        <v>44784</v>
      </c>
      <c r="K2504" t="s">
        <v>45</v>
      </c>
      <c r="L2504" t="s">
        <v>46</v>
      </c>
      <c r="M2504" t="s">
        <v>1042</v>
      </c>
      <c r="N2504" t="s">
        <v>48</v>
      </c>
      <c r="O2504">
        <v>23</v>
      </c>
      <c r="P2504" t="s">
        <v>368</v>
      </c>
      <c r="Q2504" t="s">
        <v>49</v>
      </c>
      <c r="R2504" t="s">
        <v>59</v>
      </c>
      <c r="S2504" t="s">
        <v>50</v>
      </c>
      <c r="T2504" t="s">
        <v>51</v>
      </c>
      <c r="U2504" t="s">
        <v>51</v>
      </c>
      <c r="V2504" t="s">
        <v>51</v>
      </c>
      <c r="W2504" s="92">
        <v>63.2</v>
      </c>
      <c r="X2504" s="92">
        <v>63.1</v>
      </c>
      <c r="Y2504" s="93">
        <v>6838240</v>
      </c>
      <c r="Z2504" s="93">
        <v>108200</v>
      </c>
      <c r="AA2504" t="s">
        <v>61</v>
      </c>
      <c r="AB2504" s="266"/>
      <c r="AC2504" s="266"/>
      <c r="AJ2504" s="266"/>
      <c r="AK2504" s="266"/>
      <c r="AL2504" s="266">
        <v>44938</v>
      </c>
    </row>
    <row r="2505" spans="1:38">
      <c r="A2505" t="s">
        <v>38</v>
      </c>
      <c r="B2505" t="s">
        <v>39</v>
      </c>
      <c r="C2505" t="s">
        <v>40</v>
      </c>
      <c r="D2505" t="s">
        <v>41</v>
      </c>
      <c r="E2505" t="s">
        <v>2066</v>
      </c>
      <c r="F2505" t="s">
        <v>2067</v>
      </c>
      <c r="G2505" t="s">
        <v>44</v>
      </c>
      <c r="H2505" s="266">
        <v>43739</v>
      </c>
      <c r="I2505" s="266">
        <v>44651</v>
      </c>
      <c r="J2505" s="266">
        <v>44784</v>
      </c>
      <c r="K2505" t="s">
        <v>45</v>
      </c>
      <c r="L2505" t="s">
        <v>46</v>
      </c>
      <c r="M2505" t="s">
        <v>1042</v>
      </c>
      <c r="N2505" t="s">
        <v>48</v>
      </c>
      <c r="O2505">
        <v>23</v>
      </c>
      <c r="P2505" t="s">
        <v>369</v>
      </c>
      <c r="Q2505" t="s">
        <v>49</v>
      </c>
      <c r="R2505" t="s">
        <v>59</v>
      </c>
      <c r="S2505" t="s">
        <v>50</v>
      </c>
      <c r="T2505" t="s">
        <v>48</v>
      </c>
      <c r="U2505" t="s">
        <v>48</v>
      </c>
      <c r="V2505" t="s">
        <v>48</v>
      </c>
      <c r="W2505" s="92">
        <v>35.8</v>
      </c>
      <c r="X2505" s="92">
        <v>35.6</v>
      </c>
      <c r="Y2505" s="93">
        <v>5230380</v>
      </c>
      <c r="Z2505" s="93">
        <v>146100</v>
      </c>
      <c r="AA2505" t="s">
        <v>61</v>
      </c>
      <c r="AB2505" s="266"/>
      <c r="AC2505" s="266"/>
      <c r="AJ2505" s="266"/>
      <c r="AK2505" s="266"/>
      <c r="AL2505" s="266">
        <v>44938</v>
      </c>
    </row>
    <row r="2506" spans="1:38">
      <c r="A2506" t="s">
        <v>38</v>
      </c>
      <c r="B2506" t="s">
        <v>39</v>
      </c>
      <c r="C2506" t="s">
        <v>40</v>
      </c>
      <c r="D2506" t="s">
        <v>41</v>
      </c>
      <c r="E2506" t="s">
        <v>2066</v>
      </c>
      <c r="F2506" t="s">
        <v>2067</v>
      </c>
      <c r="G2506" t="s">
        <v>44</v>
      </c>
      <c r="H2506" s="266">
        <v>43739</v>
      </c>
      <c r="I2506" s="266">
        <v>44651</v>
      </c>
      <c r="J2506" s="266">
        <v>44784</v>
      </c>
      <c r="K2506" t="s">
        <v>45</v>
      </c>
      <c r="L2506" t="s">
        <v>46</v>
      </c>
      <c r="M2506" t="s">
        <v>1042</v>
      </c>
      <c r="N2506" t="s">
        <v>48</v>
      </c>
      <c r="O2506">
        <v>23</v>
      </c>
      <c r="P2506" t="s">
        <v>370</v>
      </c>
      <c r="Q2506" t="s">
        <v>49</v>
      </c>
      <c r="R2506" t="s">
        <v>59</v>
      </c>
      <c r="S2506" t="s">
        <v>50</v>
      </c>
      <c r="T2506" t="s">
        <v>48</v>
      </c>
      <c r="U2506" t="s">
        <v>48</v>
      </c>
      <c r="V2506" t="s">
        <v>48</v>
      </c>
      <c r="W2506" s="92">
        <v>37.8</v>
      </c>
      <c r="X2506" s="92">
        <v>37.3</v>
      </c>
      <c r="Y2506" s="93">
        <v>5084100</v>
      </c>
      <c r="Z2506" s="93">
        <v>134500</v>
      </c>
      <c r="AA2506" t="s">
        <v>61</v>
      </c>
      <c r="AB2506" s="266"/>
      <c r="AC2506" s="266"/>
      <c r="AJ2506" s="266"/>
      <c r="AK2506" s="266"/>
      <c r="AL2506" s="266">
        <v>44938</v>
      </c>
    </row>
    <row r="2507" spans="1:38">
      <c r="A2507" t="s">
        <v>38</v>
      </c>
      <c r="B2507" t="s">
        <v>39</v>
      </c>
      <c r="C2507" t="s">
        <v>40</v>
      </c>
      <c r="D2507" t="s">
        <v>41</v>
      </c>
      <c r="E2507" t="s">
        <v>2066</v>
      </c>
      <c r="F2507" t="s">
        <v>2067</v>
      </c>
      <c r="G2507" t="s">
        <v>44</v>
      </c>
      <c r="H2507" s="266">
        <v>43739</v>
      </c>
      <c r="I2507" s="266">
        <v>44651</v>
      </c>
      <c r="J2507" s="266">
        <v>44784</v>
      </c>
      <c r="K2507" t="s">
        <v>45</v>
      </c>
      <c r="L2507" t="s">
        <v>46</v>
      </c>
      <c r="M2507" t="s">
        <v>1042</v>
      </c>
      <c r="N2507" t="s">
        <v>48</v>
      </c>
      <c r="O2507">
        <v>23</v>
      </c>
      <c r="P2507" t="s">
        <v>372</v>
      </c>
      <c r="Q2507" t="s">
        <v>49</v>
      </c>
      <c r="S2507" t="s">
        <v>50</v>
      </c>
      <c r="U2507" t="s">
        <v>48</v>
      </c>
      <c r="V2507" t="s">
        <v>48</v>
      </c>
      <c r="W2507" s="92"/>
      <c r="X2507" s="92">
        <v>37.5</v>
      </c>
      <c r="Y2507" s="93"/>
      <c r="Z2507" s="93"/>
      <c r="AB2507" s="266"/>
      <c r="AC2507" s="266"/>
      <c r="AJ2507" s="266"/>
      <c r="AK2507" s="266"/>
      <c r="AL2507" s="266">
        <v>44938</v>
      </c>
    </row>
    <row r="2508" spans="1:38">
      <c r="A2508" t="s">
        <v>38</v>
      </c>
      <c r="B2508" t="s">
        <v>39</v>
      </c>
      <c r="C2508" t="s">
        <v>40</v>
      </c>
      <c r="D2508" t="s">
        <v>41</v>
      </c>
      <c r="E2508" t="s">
        <v>2066</v>
      </c>
      <c r="F2508" t="s">
        <v>2067</v>
      </c>
      <c r="G2508" t="s">
        <v>44</v>
      </c>
      <c r="H2508" s="266">
        <v>43739</v>
      </c>
      <c r="I2508" s="266">
        <v>44651</v>
      </c>
      <c r="J2508" s="266">
        <v>44784</v>
      </c>
      <c r="K2508" t="s">
        <v>45</v>
      </c>
      <c r="L2508" t="s">
        <v>46</v>
      </c>
      <c r="M2508" t="s">
        <v>1042</v>
      </c>
      <c r="N2508" t="s">
        <v>48</v>
      </c>
      <c r="O2508">
        <v>23</v>
      </c>
      <c r="P2508" t="s">
        <v>373</v>
      </c>
      <c r="Q2508" t="s">
        <v>49</v>
      </c>
      <c r="R2508" t="s">
        <v>59</v>
      </c>
      <c r="S2508" t="s">
        <v>50</v>
      </c>
      <c r="T2508" t="s">
        <v>48</v>
      </c>
      <c r="U2508" t="s">
        <v>48</v>
      </c>
      <c r="V2508" t="s">
        <v>48</v>
      </c>
      <c r="W2508" s="92">
        <v>40</v>
      </c>
      <c r="X2508" s="92">
        <v>39.6</v>
      </c>
      <c r="Y2508" s="93">
        <v>5428000</v>
      </c>
      <c r="Z2508" s="93">
        <v>135700</v>
      </c>
      <c r="AA2508" t="s">
        <v>61</v>
      </c>
      <c r="AB2508" s="266"/>
      <c r="AC2508" s="266"/>
      <c r="AJ2508" s="266"/>
      <c r="AK2508" s="266"/>
      <c r="AL2508" s="266">
        <v>44938</v>
      </c>
    </row>
    <row r="2509" spans="1:38">
      <c r="A2509" t="s">
        <v>38</v>
      </c>
      <c r="B2509" t="s">
        <v>39</v>
      </c>
      <c r="C2509" t="s">
        <v>40</v>
      </c>
      <c r="D2509" t="s">
        <v>41</v>
      </c>
      <c r="E2509" t="s">
        <v>2066</v>
      </c>
      <c r="F2509" t="s">
        <v>2067</v>
      </c>
      <c r="G2509" t="s">
        <v>44</v>
      </c>
      <c r="H2509" s="266">
        <v>43739</v>
      </c>
      <c r="I2509" s="266">
        <v>44651</v>
      </c>
      <c r="J2509" s="266">
        <v>44784</v>
      </c>
      <c r="K2509" t="s">
        <v>45</v>
      </c>
      <c r="L2509" t="s">
        <v>46</v>
      </c>
      <c r="M2509" t="s">
        <v>1042</v>
      </c>
      <c r="N2509" t="s">
        <v>48</v>
      </c>
      <c r="O2509">
        <v>23</v>
      </c>
      <c r="P2509" t="s">
        <v>374</v>
      </c>
      <c r="Q2509" t="s">
        <v>49</v>
      </c>
      <c r="R2509" t="s">
        <v>59</v>
      </c>
      <c r="S2509" t="s">
        <v>50</v>
      </c>
      <c r="T2509" t="s">
        <v>51</v>
      </c>
      <c r="U2509" t="s">
        <v>51</v>
      </c>
      <c r="V2509" t="s">
        <v>51</v>
      </c>
      <c r="W2509" s="92">
        <v>52.9</v>
      </c>
      <c r="X2509" s="92">
        <v>52.8</v>
      </c>
      <c r="Y2509" s="93">
        <v>6787070</v>
      </c>
      <c r="Z2509" s="93">
        <v>128300</v>
      </c>
      <c r="AA2509" t="s">
        <v>61</v>
      </c>
      <c r="AB2509" s="266"/>
      <c r="AC2509" s="266"/>
      <c r="AJ2509" s="266"/>
      <c r="AK2509" s="266"/>
      <c r="AL2509" s="266">
        <v>44938</v>
      </c>
    </row>
    <row r="2510" spans="1:38">
      <c r="A2510" t="s">
        <v>38</v>
      </c>
      <c r="B2510" t="s">
        <v>39</v>
      </c>
      <c r="C2510" t="s">
        <v>40</v>
      </c>
      <c r="D2510" t="s">
        <v>41</v>
      </c>
      <c r="E2510" t="s">
        <v>2066</v>
      </c>
      <c r="F2510" t="s">
        <v>2067</v>
      </c>
      <c r="G2510" t="s">
        <v>44</v>
      </c>
      <c r="H2510" s="266">
        <v>43739</v>
      </c>
      <c r="I2510" s="266">
        <v>44651</v>
      </c>
      <c r="J2510" s="266">
        <v>44784</v>
      </c>
      <c r="K2510" t="s">
        <v>45</v>
      </c>
      <c r="L2510" t="s">
        <v>46</v>
      </c>
      <c r="M2510" t="s">
        <v>1042</v>
      </c>
      <c r="N2510" t="s">
        <v>48</v>
      </c>
      <c r="O2510">
        <v>23</v>
      </c>
      <c r="P2510" t="s">
        <v>375</v>
      </c>
      <c r="Q2510" t="s">
        <v>49</v>
      </c>
      <c r="R2510" t="s">
        <v>18</v>
      </c>
      <c r="S2510" t="s">
        <v>53</v>
      </c>
      <c r="T2510" t="s">
        <v>51</v>
      </c>
      <c r="U2510" t="s">
        <v>51</v>
      </c>
      <c r="V2510" t="s">
        <v>51</v>
      </c>
      <c r="W2510" s="92">
        <v>57.8</v>
      </c>
      <c r="X2510" s="92">
        <v>56.8</v>
      </c>
      <c r="Y2510" s="93">
        <v>6282860</v>
      </c>
      <c r="Z2510" s="93">
        <v>108700</v>
      </c>
      <c r="AA2510" t="s">
        <v>61</v>
      </c>
      <c r="AB2510" s="266">
        <v>44726</v>
      </c>
      <c r="AC2510" s="266">
        <v>44739</v>
      </c>
      <c r="AD2510" t="s">
        <v>54</v>
      </c>
      <c r="AF2510" t="s">
        <v>55</v>
      </c>
      <c r="AG2510" t="s">
        <v>2296</v>
      </c>
      <c r="AH2510" t="s">
        <v>57</v>
      </c>
      <c r="AI2510" t="s">
        <v>88</v>
      </c>
      <c r="AJ2510" s="266">
        <v>44739</v>
      </c>
      <c r="AK2510" s="266">
        <v>44835</v>
      </c>
      <c r="AL2510" s="266">
        <v>44938</v>
      </c>
    </row>
    <row r="2511" spans="1:38">
      <c r="A2511" t="s">
        <v>38</v>
      </c>
      <c r="B2511" t="s">
        <v>39</v>
      </c>
      <c r="C2511" t="s">
        <v>40</v>
      </c>
      <c r="D2511" t="s">
        <v>41</v>
      </c>
      <c r="E2511" t="s">
        <v>2066</v>
      </c>
      <c r="F2511" t="s">
        <v>2067</v>
      </c>
      <c r="G2511" t="s">
        <v>44</v>
      </c>
      <c r="H2511" s="266">
        <v>43739</v>
      </c>
      <c r="I2511" s="266">
        <v>44651</v>
      </c>
      <c r="J2511" s="266">
        <v>44784</v>
      </c>
      <c r="K2511" t="s">
        <v>45</v>
      </c>
      <c r="L2511" t="s">
        <v>46</v>
      </c>
      <c r="M2511" t="s">
        <v>1042</v>
      </c>
      <c r="N2511" t="s">
        <v>48</v>
      </c>
      <c r="O2511">
        <v>23</v>
      </c>
      <c r="P2511" t="s">
        <v>377</v>
      </c>
      <c r="Q2511" t="s">
        <v>49</v>
      </c>
      <c r="R2511" t="s">
        <v>59</v>
      </c>
      <c r="S2511" t="s">
        <v>50</v>
      </c>
      <c r="T2511" t="s">
        <v>60</v>
      </c>
      <c r="U2511" t="s">
        <v>60</v>
      </c>
      <c r="V2511" t="s">
        <v>60</v>
      </c>
      <c r="W2511" s="92">
        <v>68.3</v>
      </c>
      <c r="X2511" s="92">
        <v>68.1</v>
      </c>
      <c r="Y2511" s="93">
        <v>7151010</v>
      </c>
      <c r="Z2511" s="93">
        <v>104700</v>
      </c>
      <c r="AA2511" t="s">
        <v>61</v>
      </c>
      <c r="AB2511" s="266"/>
      <c r="AC2511" s="266"/>
      <c r="AJ2511" s="266"/>
      <c r="AK2511" s="266"/>
      <c r="AL2511" s="266">
        <v>44938</v>
      </c>
    </row>
    <row r="2512" spans="1:38">
      <c r="A2512" t="s">
        <v>38</v>
      </c>
      <c r="B2512" t="s">
        <v>39</v>
      </c>
      <c r="C2512" t="s">
        <v>40</v>
      </c>
      <c r="D2512" t="s">
        <v>41</v>
      </c>
      <c r="E2512" t="s">
        <v>2066</v>
      </c>
      <c r="F2512" t="s">
        <v>2067</v>
      </c>
      <c r="G2512" t="s">
        <v>44</v>
      </c>
      <c r="H2512" s="266">
        <v>43739</v>
      </c>
      <c r="I2512" s="266">
        <v>44651</v>
      </c>
      <c r="J2512" s="266">
        <v>44784</v>
      </c>
      <c r="K2512" t="s">
        <v>45</v>
      </c>
      <c r="L2512" t="s">
        <v>46</v>
      </c>
      <c r="M2512" t="s">
        <v>1042</v>
      </c>
      <c r="N2512" t="s">
        <v>48</v>
      </c>
      <c r="O2512">
        <v>23</v>
      </c>
      <c r="P2512" t="s">
        <v>378</v>
      </c>
      <c r="Q2512" t="s">
        <v>49</v>
      </c>
      <c r="R2512" t="s">
        <v>59</v>
      </c>
      <c r="S2512" t="s">
        <v>50</v>
      </c>
      <c r="T2512" t="s">
        <v>51</v>
      </c>
      <c r="U2512" t="s">
        <v>51</v>
      </c>
      <c r="V2512" t="s">
        <v>51</v>
      </c>
      <c r="W2512" s="92">
        <v>51</v>
      </c>
      <c r="X2512" s="92">
        <v>50.8</v>
      </c>
      <c r="Y2512" s="93">
        <v>7109400</v>
      </c>
      <c r="Z2512" s="93">
        <v>139400</v>
      </c>
      <c r="AA2512" t="s">
        <v>61</v>
      </c>
      <c r="AB2512" s="266"/>
      <c r="AC2512" s="266"/>
      <c r="AJ2512" s="266"/>
      <c r="AK2512" s="266"/>
      <c r="AL2512" s="266">
        <v>44938</v>
      </c>
    </row>
    <row r="2513" spans="1:38">
      <c r="A2513" t="s">
        <v>38</v>
      </c>
      <c r="B2513" t="s">
        <v>39</v>
      </c>
      <c r="C2513" t="s">
        <v>40</v>
      </c>
      <c r="D2513" t="s">
        <v>41</v>
      </c>
      <c r="E2513" t="s">
        <v>2066</v>
      </c>
      <c r="F2513" t="s">
        <v>2067</v>
      </c>
      <c r="G2513" t="s">
        <v>44</v>
      </c>
      <c r="H2513" s="266">
        <v>43739</v>
      </c>
      <c r="I2513" s="266">
        <v>44651</v>
      </c>
      <c r="J2513" s="266">
        <v>44784</v>
      </c>
      <c r="K2513" t="s">
        <v>45</v>
      </c>
      <c r="L2513" t="s">
        <v>46</v>
      </c>
      <c r="M2513" t="s">
        <v>1042</v>
      </c>
      <c r="N2513" t="s">
        <v>48</v>
      </c>
      <c r="O2513">
        <v>24</v>
      </c>
      <c r="P2513" t="s">
        <v>379</v>
      </c>
      <c r="Q2513" t="s">
        <v>49</v>
      </c>
      <c r="R2513" t="s">
        <v>18</v>
      </c>
      <c r="S2513" t="s">
        <v>53</v>
      </c>
      <c r="U2513" t="s">
        <v>51</v>
      </c>
      <c r="V2513" t="s">
        <v>51</v>
      </c>
      <c r="W2513" s="92"/>
      <c r="X2513" s="92">
        <v>51</v>
      </c>
      <c r="Y2513" s="93"/>
      <c r="Z2513" s="93"/>
      <c r="AB2513" s="266">
        <v>44651</v>
      </c>
      <c r="AC2513" s="266">
        <v>44659</v>
      </c>
      <c r="AD2513" t="s">
        <v>90</v>
      </c>
      <c r="AF2513" t="s">
        <v>55</v>
      </c>
      <c r="AG2513" t="s">
        <v>2297</v>
      </c>
      <c r="AH2513" t="s">
        <v>57</v>
      </c>
      <c r="AI2513" t="s">
        <v>78</v>
      </c>
      <c r="AJ2513" s="266">
        <v>44659</v>
      </c>
      <c r="AK2513" s="266">
        <v>44835</v>
      </c>
      <c r="AL2513" s="266">
        <v>44938</v>
      </c>
    </row>
    <row r="2514" spans="1:38">
      <c r="A2514" t="s">
        <v>38</v>
      </c>
      <c r="B2514" t="s">
        <v>39</v>
      </c>
      <c r="C2514" t="s">
        <v>40</v>
      </c>
      <c r="D2514" t="s">
        <v>41</v>
      </c>
      <c r="E2514" t="s">
        <v>2066</v>
      </c>
      <c r="F2514" t="s">
        <v>2067</v>
      </c>
      <c r="G2514" t="s">
        <v>44</v>
      </c>
      <c r="H2514" s="266">
        <v>43739</v>
      </c>
      <c r="I2514" s="266">
        <v>44651</v>
      </c>
      <c r="J2514" s="266">
        <v>44784</v>
      </c>
      <c r="K2514" t="s">
        <v>45</v>
      </c>
      <c r="L2514" t="s">
        <v>46</v>
      </c>
      <c r="M2514" t="s">
        <v>1042</v>
      </c>
      <c r="N2514" t="s">
        <v>48</v>
      </c>
      <c r="O2514">
        <v>24</v>
      </c>
      <c r="P2514" t="s">
        <v>380</v>
      </c>
      <c r="Q2514" t="s">
        <v>49</v>
      </c>
      <c r="R2514" t="s">
        <v>18</v>
      </c>
      <c r="S2514" t="s">
        <v>53</v>
      </c>
      <c r="U2514" t="s">
        <v>48</v>
      </c>
      <c r="V2514" t="s">
        <v>70</v>
      </c>
      <c r="W2514" s="92"/>
      <c r="X2514" s="92">
        <v>25.2</v>
      </c>
      <c r="Y2514" s="93"/>
      <c r="Z2514" s="93"/>
      <c r="AB2514" s="266">
        <v>43771</v>
      </c>
      <c r="AC2514" s="266">
        <v>43787</v>
      </c>
      <c r="AD2514" t="s">
        <v>54</v>
      </c>
      <c r="AF2514" t="s">
        <v>55</v>
      </c>
      <c r="AG2514" t="s">
        <v>2298</v>
      </c>
      <c r="AH2514" t="s">
        <v>57</v>
      </c>
      <c r="AI2514" t="s">
        <v>78</v>
      </c>
      <c r="AJ2514" s="266">
        <v>43787</v>
      </c>
      <c r="AK2514" s="266">
        <v>44835</v>
      </c>
      <c r="AL2514" s="266">
        <v>44938</v>
      </c>
    </row>
    <row r="2515" spans="1:38">
      <c r="A2515" t="s">
        <v>38</v>
      </c>
      <c r="B2515" t="s">
        <v>39</v>
      </c>
      <c r="C2515" t="s">
        <v>40</v>
      </c>
      <c r="D2515" t="s">
        <v>41</v>
      </c>
      <c r="E2515" t="s">
        <v>2066</v>
      </c>
      <c r="F2515" t="s">
        <v>2067</v>
      </c>
      <c r="G2515" t="s">
        <v>44</v>
      </c>
      <c r="H2515" s="266">
        <v>43739</v>
      </c>
      <c r="I2515" s="266">
        <v>44651</v>
      </c>
      <c r="J2515" s="266">
        <v>44784</v>
      </c>
      <c r="K2515" t="s">
        <v>45</v>
      </c>
      <c r="L2515" t="s">
        <v>46</v>
      </c>
      <c r="M2515" t="s">
        <v>1042</v>
      </c>
      <c r="N2515" t="s">
        <v>48</v>
      </c>
      <c r="O2515">
        <v>24</v>
      </c>
      <c r="P2515" t="s">
        <v>381</v>
      </c>
      <c r="Q2515" t="s">
        <v>49</v>
      </c>
      <c r="R2515" t="s">
        <v>18</v>
      </c>
      <c r="S2515" t="s">
        <v>53</v>
      </c>
      <c r="U2515" t="s">
        <v>51</v>
      </c>
      <c r="V2515" t="s">
        <v>51</v>
      </c>
      <c r="W2515" s="92"/>
      <c r="X2515" s="92">
        <v>63.1</v>
      </c>
      <c r="Y2515" s="93"/>
      <c r="Z2515" s="93"/>
      <c r="AB2515" s="266">
        <v>43833</v>
      </c>
      <c r="AC2515" s="266">
        <v>43852</v>
      </c>
      <c r="AD2515" t="s">
        <v>54</v>
      </c>
      <c r="AF2515" t="s">
        <v>55</v>
      </c>
      <c r="AG2515" t="s">
        <v>2299</v>
      </c>
      <c r="AH2515" t="s">
        <v>57</v>
      </c>
      <c r="AI2515" t="s">
        <v>88</v>
      </c>
      <c r="AJ2515" s="266">
        <v>43852</v>
      </c>
      <c r="AK2515" s="266">
        <v>44835</v>
      </c>
      <c r="AL2515" s="266">
        <v>44938</v>
      </c>
    </row>
    <row r="2516" spans="1:38">
      <c r="A2516" t="s">
        <v>38</v>
      </c>
      <c r="B2516" t="s">
        <v>39</v>
      </c>
      <c r="C2516" t="s">
        <v>40</v>
      </c>
      <c r="D2516" t="s">
        <v>41</v>
      </c>
      <c r="E2516" t="s">
        <v>2066</v>
      </c>
      <c r="F2516" t="s">
        <v>2067</v>
      </c>
      <c r="G2516" t="s">
        <v>44</v>
      </c>
      <c r="H2516" s="266">
        <v>43739</v>
      </c>
      <c r="I2516" s="266">
        <v>44651</v>
      </c>
      <c r="J2516" s="266">
        <v>44784</v>
      </c>
      <c r="K2516" t="s">
        <v>45</v>
      </c>
      <c r="L2516" t="s">
        <v>46</v>
      </c>
      <c r="M2516" t="s">
        <v>1042</v>
      </c>
      <c r="N2516" t="s">
        <v>48</v>
      </c>
      <c r="O2516">
        <v>24</v>
      </c>
      <c r="P2516" t="s">
        <v>382</v>
      </c>
      <c r="Q2516" t="s">
        <v>49</v>
      </c>
      <c r="R2516" t="s">
        <v>18</v>
      </c>
      <c r="S2516" t="s">
        <v>53</v>
      </c>
      <c r="U2516" t="s">
        <v>48</v>
      </c>
      <c r="V2516" t="s">
        <v>48</v>
      </c>
      <c r="W2516" s="92"/>
      <c r="X2516" s="92">
        <v>35.6</v>
      </c>
      <c r="Y2516" s="93"/>
      <c r="Z2516" s="93"/>
      <c r="AB2516" s="266">
        <v>43784</v>
      </c>
      <c r="AC2516" s="266">
        <v>43801</v>
      </c>
      <c r="AD2516" t="s">
        <v>54</v>
      </c>
      <c r="AF2516" t="s">
        <v>55</v>
      </c>
      <c r="AG2516" t="s">
        <v>2300</v>
      </c>
      <c r="AH2516" t="s">
        <v>57</v>
      </c>
      <c r="AI2516" t="s">
        <v>88</v>
      </c>
      <c r="AJ2516" s="266">
        <v>43801</v>
      </c>
      <c r="AK2516" s="266">
        <v>44835</v>
      </c>
      <c r="AL2516" s="266">
        <v>44938</v>
      </c>
    </row>
    <row r="2517" spans="1:38">
      <c r="A2517" t="s">
        <v>38</v>
      </c>
      <c r="B2517" t="s">
        <v>39</v>
      </c>
      <c r="C2517" t="s">
        <v>40</v>
      </c>
      <c r="D2517" t="s">
        <v>41</v>
      </c>
      <c r="E2517" t="s">
        <v>2066</v>
      </c>
      <c r="F2517" t="s">
        <v>2067</v>
      </c>
      <c r="G2517" t="s">
        <v>44</v>
      </c>
      <c r="H2517" s="266">
        <v>43739</v>
      </c>
      <c r="I2517" s="266">
        <v>44651</v>
      </c>
      <c r="J2517" s="266">
        <v>44784</v>
      </c>
      <c r="K2517" t="s">
        <v>45</v>
      </c>
      <c r="L2517" t="s">
        <v>46</v>
      </c>
      <c r="M2517" t="s">
        <v>1042</v>
      </c>
      <c r="N2517" t="s">
        <v>48</v>
      </c>
      <c r="O2517">
        <v>24</v>
      </c>
      <c r="P2517" t="s">
        <v>383</v>
      </c>
      <c r="Q2517" t="s">
        <v>49</v>
      </c>
      <c r="R2517" t="s">
        <v>18</v>
      </c>
      <c r="S2517" t="s">
        <v>53</v>
      </c>
      <c r="U2517" t="s">
        <v>48</v>
      </c>
      <c r="V2517" t="s">
        <v>48</v>
      </c>
      <c r="W2517" s="92"/>
      <c r="X2517" s="92">
        <v>37.3</v>
      </c>
      <c r="Y2517" s="93"/>
      <c r="Z2517" s="93"/>
      <c r="AB2517" s="266">
        <v>43910</v>
      </c>
      <c r="AC2517" s="266">
        <v>43921</v>
      </c>
      <c r="AD2517" t="s">
        <v>54</v>
      </c>
      <c r="AF2517" t="s">
        <v>55</v>
      </c>
      <c r="AG2517" t="s">
        <v>2301</v>
      </c>
      <c r="AH2517" t="s">
        <v>57</v>
      </c>
      <c r="AI2517" t="s">
        <v>88</v>
      </c>
      <c r="AJ2517" s="266">
        <v>43921</v>
      </c>
      <c r="AK2517" s="266">
        <v>44835</v>
      </c>
      <c r="AL2517" s="266">
        <v>44938</v>
      </c>
    </row>
    <row r="2518" spans="1:38">
      <c r="A2518" t="s">
        <v>38</v>
      </c>
      <c r="B2518" t="s">
        <v>39</v>
      </c>
      <c r="C2518" t="s">
        <v>40</v>
      </c>
      <c r="D2518" t="s">
        <v>41</v>
      </c>
      <c r="E2518" t="s">
        <v>2066</v>
      </c>
      <c r="F2518" t="s">
        <v>2067</v>
      </c>
      <c r="G2518" t="s">
        <v>44</v>
      </c>
      <c r="H2518" s="266">
        <v>43739</v>
      </c>
      <c r="I2518" s="266">
        <v>44651</v>
      </c>
      <c r="J2518" s="266">
        <v>44784</v>
      </c>
      <c r="K2518" t="s">
        <v>45</v>
      </c>
      <c r="L2518" t="s">
        <v>46</v>
      </c>
      <c r="M2518" t="s">
        <v>1042</v>
      </c>
      <c r="N2518" t="s">
        <v>48</v>
      </c>
      <c r="O2518">
        <v>24</v>
      </c>
      <c r="P2518" t="s">
        <v>384</v>
      </c>
      <c r="Q2518" t="s">
        <v>49</v>
      </c>
      <c r="R2518" t="s">
        <v>18</v>
      </c>
      <c r="S2518" t="s">
        <v>53</v>
      </c>
      <c r="U2518" t="s">
        <v>48</v>
      </c>
      <c r="V2518" t="s">
        <v>48</v>
      </c>
      <c r="W2518" s="92"/>
      <c r="X2518" s="92">
        <v>37.5</v>
      </c>
      <c r="Y2518" s="93"/>
      <c r="Z2518" s="93"/>
      <c r="AB2518" s="266">
        <v>43825</v>
      </c>
      <c r="AC2518" s="266">
        <v>43844</v>
      </c>
      <c r="AD2518" t="s">
        <v>54</v>
      </c>
      <c r="AF2518" t="s">
        <v>55</v>
      </c>
      <c r="AG2518" t="s">
        <v>2302</v>
      </c>
      <c r="AJ2518" s="266"/>
      <c r="AK2518" s="266">
        <v>44835</v>
      </c>
      <c r="AL2518" s="266">
        <v>44938</v>
      </c>
    </row>
    <row r="2519" spans="1:38">
      <c r="A2519" t="s">
        <v>38</v>
      </c>
      <c r="B2519" t="s">
        <v>39</v>
      </c>
      <c r="C2519" t="s">
        <v>40</v>
      </c>
      <c r="D2519" t="s">
        <v>41</v>
      </c>
      <c r="E2519" t="s">
        <v>2066</v>
      </c>
      <c r="F2519" t="s">
        <v>2067</v>
      </c>
      <c r="G2519" t="s">
        <v>44</v>
      </c>
      <c r="H2519" s="266">
        <v>43739</v>
      </c>
      <c r="I2519" s="266">
        <v>44651</v>
      </c>
      <c r="J2519" s="266">
        <v>44784</v>
      </c>
      <c r="K2519" t="s">
        <v>45</v>
      </c>
      <c r="L2519" t="s">
        <v>46</v>
      </c>
      <c r="M2519" t="s">
        <v>1042</v>
      </c>
      <c r="N2519" t="s">
        <v>48</v>
      </c>
      <c r="O2519">
        <v>24</v>
      </c>
      <c r="P2519" t="s">
        <v>386</v>
      </c>
      <c r="Q2519" t="s">
        <v>49</v>
      </c>
      <c r="R2519" t="s">
        <v>18</v>
      </c>
      <c r="S2519" t="s">
        <v>53</v>
      </c>
      <c r="U2519" t="s">
        <v>48</v>
      </c>
      <c r="V2519" t="s">
        <v>48</v>
      </c>
      <c r="W2519" s="92"/>
      <c r="X2519" s="92">
        <v>39.6</v>
      </c>
      <c r="Y2519" s="93"/>
      <c r="Z2519" s="93"/>
      <c r="AB2519" s="266">
        <v>43806</v>
      </c>
      <c r="AC2519" s="266">
        <v>43815</v>
      </c>
      <c r="AD2519" t="s">
        <v>54</v>
      </c>
      <c r="AF2519" t="s">
        <v>55</v>
      </c>
      <c r="AG2519" t="s">
        <v>2303</v>
      </c>
      <c r="AH2519" t="s">
        <v>57</v>
      </c>
      <c r="AI2519" t="s">
        <v>88</v>
      </c>
      <c r="AJ2519" s="266">
        <v>43815</v>
      </c>
      <c r="AK2519" s="266">
        <v>44835</v>
      </c>
      <c r="AL2519" s="266">
        <v>44938</v>
      </c>
    </row>
    <row r="2520" spans="1:38">
      <c r="A2520" t="s">
        <v>38</v>
      </c>
      <c r="B2520" t="s">
        <v>39</v>
      </c>
      <c r="C2520" t="s">
        <v>40</v>
      </c>
      <c r="D2520" t="s">
        <v>41</v>
      </c>
      <c r="E2520" t="s">
        <v>2066</v>
      </c>
      <c r="F2520" t="s">
        <v>2067</v>
      </c>
      <c r="G2520" t="s">
        <v>44</v>
      </c>
      <c r="H2520" s="266">
        <v>43739</v>
      </c>
      <c r="I2520" s="266">
        <v>44651</v>
      </c>
      <c r="J2520" s="266">
        <v>44784</v>
      </c>
      <c r="K2520" t="s">
        <v>45</v>
      </c>
      <c r="L2520" t="s">
        <v>46</v>
      </c>
      <c r="M2520" t="s">
        <v>1042</v>
      </c>
      <c r="N2520" t="s">
        <v>48</v>
      </c>
      <c r="O2520">
        <v>24</v>
      </c>
      <c r="P2520" t="s">
        <v>387</v>
      </c>
      <c r="Q2520" t="s">
        <v>49</v>
      </c>
      <c r="R2520" t="s">
        <v>18</v>
      </c>
      <c r="S2520" t="s">
        <v>53</v>
      </c>
      <c r="U2520" t="s">
        <v>51</v>
      </c>
      <c r="V2520" t="s">
        <v>51</v>
      </c>
      <c r="W2520" s="92"/>
      <c r="X2520" s="92">
        <v>52.8</v>
      </c>
      <c r="Y2520" s="93"/>
      <c r="Z2520" s="93"/>
      <c r="AB2520" s="266">
        <v>43871</v>
      </c>
      <c r="AC2520" s="266">
        <v>43880</v>
      </c>
      <c r="AD2520" t="s">
        <v>54</v>
      </c>
      <c r="AF2520" t="s">
        <v>55</v>
      </c>
      <c r="AG2520" t="s">
        <v>2304</v>
      </c>
      <c r="AH2520" t="s">
        <v>57</v>
      </c>
      <c r="AI2520" t="s">
        <v>88</v>
      </c>
      <c r="AJ2520" s="266">
        <v>43880</v>
      </c>
      <c r="AK2520" s="266">
        <v>44835</v>
      </c>
      <c r="AL2520" s="266">
        <v>44938</v>
      </c>
    </row>
    <row r="2521" spans="1:38">
      <c r="A2521" t="s">
        <v>38</v>
      </c>
      <c r="B2521" t="s">
        <v>39</v>
      </c>
      <c r="C2521" t="s">
        <v>40</v>
      </c>
      <c r="D2521" t="s">
        <v>41</v>
      </c>
      <c r="E2521" t="s">
        <v>2066</v>
      </c>
      <c r="F2521" t="s">
        <v>2067</v>
      </c>
      <c r="G2521" t="s">
        <v>44</v>
      </c>
      <c r="H2521" s="266">
        <v>43739</v>
      </c>
      <c r="I2521" s="266">
        <v>44651</v>
      </c>
      <c r="J2521" s="266">
        <v>44784</v>
      </c>
      <c r="K2521" t="s">
        <v>45</v>
      </c>
      <c r="L2521" t="s">
        <v>46</v>
      </c>
      <c r="M2521" t="s">
        <v>1042</v>
      </c>
      <c r="N2521" t="s">
        <v>48</v>
      </c>
      <c r="O2521">
        <v>24</v>
      </c>
      <c r="P2521" t="s">
        <v>388</v>
      </c>
      <c r="Q2521" t="s">
        <v>49</v>
      </c>
      <c r="R2521" t="s">
        <v>18</v>
      </c>
      <c r="S2521" t="s">
        <v>53</v>
      </c>
      <c r="U2521" t="s">
        <v>51</v>
      </c>
      <c r="V2521" t="s">
        <v>51</v>
      </c>
      <c r="W2521" s="92"/>
      <c r="X2521" s="92">
        <v>56.8</v>
      </c>
      <c r="Y2521" s="93"/>
      <c r="Z2521" s="93"/>
      <c r="AB2521" s="266">
        <v>43824</v>
      </c>
      <c r="AC2521" s="266">
        <v>43840</v>
      </c>
      <c r="AD2521" t="s">
        <v>54</v>
      </c>
      <c r="AF2521" t="s">
        <v>55</v>
      </c>
      <c r="AG2521" t="s">
        <v>2305</v>
      </c>
      <c r="AH2521" t="s">
        <v>57</v>
      </c>
      <c r="AI2521" t="s">
        <v>88</v>
      </c>
      <c r="AJ2521" s="266">
        <v>43840</v>
      </c>
      <c r="AK2521" s="266">
        <v>44835</v>
      </c>
      <c r="AL2521" s="266">
        <v>44938</v>
      </c>
    </row>
    <row r="2522" spans="1:38">
      <c r="A2522" t="s">
        <v>38</v>
      </c>
      <c r="B2522" t="s">
        <v>39</v>
      </c>
      <c r="C2522" t="s">
        <v>40</v>
      </c>
      <c r="D2522" t="s">
        <v>41</v>
      </c>
      <c r="E2522" t="s">
        <v>2066</v>
      </c>
      <c r="F2522" t="s">
        <v>2067</v>
      </c>
      <c r="G2522" t="s">
        <v>44</v>
      </c>
      <c r="H2522" s="266">
        <v>43739</v>
      </c>
      <c r="I2522" s="266">
        <v>44651</v>
      </c>
      <c r="J2522" s="266">
        <v>44784</v>
      </c>
      <c r="K2522" t="s">
        <v>45</v>
      </c>
      <c r="L2522" t="s">
        <v>46</v>
      </c>
      <c r="M2522" t="s">
        <v>1042</v>
      </c>
      <c r="N2522" t="s">
        <v>48</v>
      </c>
      <c r="O2522">
        <v>24</v>
      </c>
      <c r="P2522" t="s">
        <v>389</v>
      </c>
      <c r="Q2522" t="s">
        <v>49</v>
      </c>
      <c r="R2522" t="s">
        <v>18</v>
      </c>
      <c r="S2522" t="s">
        <v>53</v>
      </c>
      <c r="U2522" t="s">
        <v>60</v>
      </c>
      <c r="V2522" t="s">
        <v>60</v>
      </c>
      <c r="W2522" s="92"/>
      <c r="X2522" s="92">
        <v>68.1</v>
      </c>
      <c r="Y2522" s="93"/>
      <c r="Z2522" s="93"/>
      <c r="AB2522" s="266">
        <v>43981</v>
      </c>
      <c r="AC2522" s="266">
        <v>43991</v>
      </c>
      <c r="AD2522" t="s">
        <v>54</v>
      </c>
      <c r="AF2522" t="s">
        <v>55</v>
      </c>
      <c r="AG2522" t="s">
        <v>2306</v>
      </c>
      <c r="AJ2522" s="266"/>
      <c r="AK2522" s="266">
        <v>44835</v>
      </c>
      <c r="AL2522" s="266">
        <v>44938</v>
      </c>
    </row>
    <row r="2523" spans="1:38">
      <c r="A2523" t="s">
        <v>38</v>
      </c>
      <c r="B2523" t="s">
        <v>39</v>
      </c>
      <c r="C2523" t="s">
        <v>40</v>
      </c>
      <c r="D2523" t="s">
        <v>41</v>
      </c>
      <c r="E2523" t="s">
        <v>2066</v>
      </c>
      <c r="F2523" t="s">
        <v>2067</v>
      </c>
      <c r="G2523" t="s">
        <v>44</v>
      </c>
      <c r="H2523" s="266">
        <v>43739</v>
      </c>
      <c r="I2523" s="266">
        <v>44651</v>
      </c>
      <c r="J2523" s="266">
        <v>44784</v>
      </c>
      <c r="K2523" t="s">
        <v>45</v>
      </c>
      <c r="L2523" t="s">
        <v>46</v>
      </c>
      <c r="M2523" t="s">
        <v>1042</v>
      </c>
      <c r="N2523" t="s">
        <v>48</v>
      </c>
      <c r="O2523">
        <v>24</v>
      </c>
      <c r="P2523" t="s">
        <v>390</v>
      </c>
      <c r="Q2523" t="s">
        <v>49</v>
      </c>
      <c r="R2523" t="s">
        <v>18</v>
      </c>
      <c r="S2523" t="s">
        <v>53</v>
      </c>
      <c r="U2523" t="s">
        <v>51</v>
      </c>
      <c r="V2523" t="s">
        <v>51</v>
      </c>
      <c r="W2523" s="92"/>
      <c r="X2523" s="92">
        <v>50.8</v>
      </c>
      <c r="Y2523" s="93"/>
      <c r="Z2523" s="93"/>
      <c r="AB2523" s="266">
        <v>43797</v>
      </c>
      <c r="AC2523" s="266">
        <v>43802</v>
      </c>
      <c r="AD2523" t="s">
        <v>54</v>
      </c>
      <c r="AF2523" t="s">
        <v>55</v>
      </c>
      <c r="AG2523" t="s">
        <v>2307</v>
      </c>
      <c r="AH2523" t="s">
        <v>57</v>
      </c>
      <c r="AI2523" t="s">
        <v>78</v>
      </c>
      <c r="AJ2523" s="266">
        <v>43802</v>
      </c>
      <c r="AK2523" s="266">
        <v>44835</v>
      </c>
      <c r="AL2523" s="266">
        <v>44938</v>
      </c>
    </row>
    <row r="2524" spans="1:38">
      <c r="A2524" t="s">
        <v>38</v>
      </c>
      <c r="B2524" t="s">
        <v>39</v>
      </c>
      <c r="C2524" t="s">
        <v>40</v>
      </c>
      <c r="D2524" t="s">
        <v>41</v>
      </c>
      <c r="E2524" t="s">
        <v>2066</v>
      </c>
      <c r="F2524" t="s">
        <v>2067</v>
      </c>
      <c r="G2524" t="s">
        <v>44</v>
      </c>
      <c r="H2524" s="266">
        <v>43739</v>
      </c>
      <c r="I2524" s="266">
        <v>44651</v>
      </c>
      <c r="J2524" s="266">
        <v>44784</v>
      </c>
      <c r="K2524" t="s">
        <v>45</v>
      </c>
      <c r="L2524" t="s">
        <v>46</v>
      </c>
      <c r="M2524" t="s">
        <v>1042</v>
      </c>
      <c r="N2524" t="s">
        <v>48</v>
      </c>
      <c r="O2524">
        <v>25</v>
      </c>
      <c r="P2524" t="s">
        <v>391</v>
      </c>
      <c r="Q2524" t="s">
        <v>49</v>
      </c>
      <c r="R2524" t="s">
        <v>18</v>
      </c>
      <c r="S2524" t="s">
        <v>53</v>
      </c>
      <c r="T2524" t="s">
        <v>51</v>
      </c>
      <c r="U2524" t="s">
        <v>51</v>
      </c>
      <c r="V2524" t="s">
        <v>51</v>
      </c>
      <c r="W2524" s="92">
        <v>51.8</v>
      </c>
      <c r="X2524" s="92">
        <v>51</v>
      </c>
      <c r="Y2524" s="93">
        <v>4449620</v>
      </c>
      <c r="Z2524" s="93">
        <v>85900</v>
      </c>
      <c r="AA2524" t="s">
        <v>61</v>
      </c>
      <c r="AB2524" s="266">
        <v>44315</v>
      </c>
      <c r="AC2524" s="266">
        <v>44364</v>
      </c>
      <c r="AD2524" t="s">
        <v>54</v>
      </c>
      <c r="AF2524" t="s">
        <v>55</v>
      </c>
      <c r="AG2524" t="s">
        <v>2308</v>
      </c>
      <c r="AH2524" t="s">
        <v>57</v>
      </c>
      <c r="AI2524" t="s">
        <v>2309</v>
      </c>
      <c r="AJ2524" s="266">
        <v>44364</v>
      </c>
      <c r="AK2524" s="266">
        <v>44835</v>
      </c>
      <c r="AL2524" s="266">
        <v>44938</v>
      </c>
    </row>
    <row r="2525" spans="1:38">
      <c r="A2525" t="s">
        <v>38</v>
      </c>
      <c r="B2525" t="s">
        <v>39</v>
      </c>
      <c r="C2525" t="s">
        <v>40</v>
      </c>
      <c r="D2525" t="s">
        <v>41</v>
      </c>
      <c r="E2525" t="s">
        <v>2066</v>
      </c>
      <c r="F2525" t="s">
        <v>2067</v>
      </c>
      <c r="G2525" t="s">
        <v>44</v>
      </c>
      <c r="H2525" s="266">
        <v>43739</v>
      </c>
      <c r="I2525" s="266">
        <v>44651</v>
      </c>
      <c r="J2525" s="266">
        <v>44784</v>
      </c>
      <c r="K2525" t="s">
        <v>45</v>
      </c>
      <c r="L2525" t="s">
        <v>46</v>
      </c>
      <c r="M2525" t="s">
        <v>1042</v>
      </c>
      <c r="N2525" t="s">
        <v>48</v>
      </c>
      <c r="O2525">
        <v>25</v>
      </c>
      <c r="P2525" t="s">
        <v>392</v>
      </c>
      <c r="Q2525" t="s">
        <v>49</v>
      </c>
      <c r="R2525" t="s">
        <v>18</v>
      </c>
      <c r="S2525" t="s">
        <v>53</v>
      </c>
      <c r="U2525" t="s">
        <v>48</v>
      </c>
      <c r="V2525" t="s">
        <v>70</v>
      </c>
      <c r="W2525" s="92"/>
      <c r="X2525" s="92">
        <v>25.2</v>
      </c>
      <c r="Y2525" s="93"/>
      <c r="Z2525" s="93"/>
      <c r="AB2525" s="266">
        <v>43823</v>
      </c>
      <c r="AC2525" s="266">
        <v>43851</v>
      </c>
      <c r="AD2525" t="s">
        <v>54</v>
      </c>
      <c r="AF2525" t="s">
        <v>55</v>
      </c>
      <c r="AG2525" t="s">
        <v>2310</v>
      </c>
      <c r="AH2525" t="s">
        <v>57</v>
      </c>
      <c r="AI2525" t="s">
        <v>58</v>
      </c>
      <c r="AJ2525" s="266">
        <v>43851</v>
      </c>
      <c r="AK2525" s="266">
        <v>44835</v>
      </c>
      <c r="AL2525" s="266">
        <v>44938</v>
      </c>
    </row>
    <row r="2526" spans="1:38">
      <c r="A2526" t="s">
        <v>38</v>
      </c>
      <c r="B2526" t="s">
        <v>39</v>
      </c>
      <c r="C2526" t="s">
        <v>40</v>
      </c>
      <c r="D2526" t="s">
        <v>41</v>
      </c>
      <c r="E2526" t="s">
        <v>2066</v>
      </c>
      <c r="F2526" t="s">
        <v>2067</v>
      </c>
      <c r="G2526" t="s">
        <v>44</v>
      </c>
      <c r="H2526" s="266">
        <v>43739</v>
      </c>
      <c r="I2526" s="266">
        <v>44651</v>
      </c>
      <c r="J2526" s="266">
        <v>44784</v>
      </c>
      <c r="K2526" t="s">
        <v>45</v>
      </c>
      <c r="L2526" t="s">
        <v>46</v>
      </c>
      <c r="M2526" t="s">
        <v>1042</v>
      </c>
      <c r="N2526" t="s">
        <v>48</v>
      </c>
      <c r="O2526">
        <v>25</v>
      </c>
      <c r="P2526" t="s">
        <v>394</v>
      </c>
      <c r="Q2526" t="s">
        <v>49</v>
      </c>
      <c r="R2526" t="s">
        <v>18</v>
      </c>
      <c r="S2526" t="s">
        <v>53</v>
      </c>
      <c r="T2526" t="s">
        <v>51</v>
      </c>
      <c r="U2526" t="s">
        <v>51</v>
      </c>
      <c r="V2526" t="s">
        <v>51</v>
      </c>
      <c r="W2526" s="92">
        <v>64.5</v>
      </c>
      <c r="X2526" s="92">
        <v>63.1</v>
      </c>
      <c r="Y2526" s="93">
        <v>4895550</v>
      </c>
      <c r="Z2526" s="93">
        <v>75900</v>
      </c>
      <c r="AA2526" t="s">
        <v>61</v>
      </c>
      <c r="AB2526" s="266">
        <v>44249</v>
      </c>
      <c r="AC2526" s="266">
        <v>44260</v>
      </c>
      <c r="AD2526" t="s">
        <v>54</v>
      </c>
      <c r="AF2526" t="s">
        <v>55</v>
      </c>
      <c r="AG2526" t="s">
        <v>2311</v>
      </c>
      <c r="AJ2526" s="266"/>
      <c r="AK2526" s="266">
        <v>44835</v>
      </c>
      <c r="AL2526" s="266">
        <v>44938</v>
      </c>
    </row>
    <row r="2527" spans="1:38">
      <c r="A2527" t="s">
        <v>38</v>
      </c>
      <c r="B2527" t="s">
        <v>39</v>
      </c>
      <c r="C2527" t="s">
        <v>40</v>
      </c>
      <c r="D2527" t="s">
        <v>41</v>
      </c>
      <c r="E2527" t="s">
        <v>2066</v>
      </c>
      <c r="F2527" t="s">
        <v>2067</v>
      </c>
      <c r="G2527" t="s">
        <v>44</v>
      </c>
      <c r="H2527" s="266">
        <v>43739</v>
      </c>
      <c r="I2527" s="266">
        <v>44651</v>
      </c>
      <c r="J2527" s="266">
        <v>44784</v>
      </c>
      <c r="K2527" t="s">
        <v>45</v>
      </c>
      <c r="L2527" t="s">
        <v>46</v>
      </c>
      <c r="M2527" t="s">
        <v>1042</v>
      </c>
      <c r="N2527" t="s">
        <v>48</v>
      </c>
      <c r="O2527">
        <v>25</v>
      </c>
      <c r="P2527" t="s">
        <v>395</v>
      </c>
      <c r="Q2527" t="s">
        <v>49</v>
      </c>
      <c r="R2527" t="s">
        <v>18</v>
      </c>
      <c r="S2527" t="s">
        <v>53</v>
      </c>
      <c r="U2527" t="s">
        <v>48</v>
      </c>
      <c r="V2527" t="s">
        <v>48</v>
      </c>
      <c r="W2527" s="92"/>
      <c r="X2527" s="92">
        <v>35.6</v>
      </c>
      <c r="Y2527" s="93"/>
      <c r="Z2527" s="93"/>
      <c r="AB2527" s="266">
        <v>44121</v>
      </c>
      <c r="AC2527" s="266">
        <v>44141</v>
      </c>
      <c r="AD2527" t="s">
        <v>54</v>
      </c>
      <c r="AF2527" t="s">
        <v>55</v>
      </c>
      <c r="AG2527" t="s">
        <v>2312</v>
      </c>
      <c r="AJ2527" s="266"/>
      <c r="AK2527" s="266">
        <v>44835</v>
      </c>
      <c r="AL2527" s="266">
        <v>44938</v>
      </c>
    </row>
    <row r="2528" spans="1:38">
      <c r="A2528" t="s">
        <v>38</v>
      </c>
      <c r="B2528" t="s">
        <v>39</v>
      </c>
      <c r="C2528" t="s">
        <v>40</v>
      </c>
      <c r="D2528" t="s">
        <v>41</v>
      </c>
      <c r="E2528" t="s">
        <v>2066</v>
      </c>
      <c r="F2528" t="s">
        <v>2067</v>
      </c>
      <c r="G2528" t="s">
        <v>44</v>
      </c>
      <c r="H2528" s="266">
        <v>43739</v>
      </c>
      <c r="I2528" s="266">
        <v>44651</v>
      </c>
      <c r="J2528" s="266">
        <v>44784</v>
      </c>
      <c r="K2528" t="s">
        <v>45</v>
      </c>
      <c r="L2528" t="s">
        <v>46</v>
      </c>
      <c r="M2528" t="s">
        <v>1042</v>
      </c>
      <c r="N2528" t="s">
        <v>48</v>
      </c>
      <c r="O2528">
        <v>25</v>
      </c>
      <c r="P2528" t="s">
        <v>396</v>
      </c>
      <c r="Q2528" t="s">
        <v>49</v>
      </c>
      <c r="R2528" t="s">
        <v>18</v>
      </c>
      <c r="S2528" t="s">
        <v>53</v>
      </c>
      <c r="U2528" t="s">
        <v>48</v>
      </c>
      <c r="V2528" t="s">
        <v>48</v>
      </c>
      <c r="W2528" s="92"/>
      <c r="X2528" s="92">
        <v>37.3</v>
      </c>
      <c r="Y2528" s="93"/>
      <c r="Z2528" s="93"/>
      <c r="AB2528" s="266">
        <v>43942</v>
      </c>
      <c r="AC2528" s="266">
        <v>43978</v>
      </c>
      <c r="AD2528" t="s">
        <v>54</v>
      </c>
      <c r="AF2528" t="s">
        <v>55</v>
      </c>
      <c r="AG2528" t="s">
        <v>2313</v>
      </c>
      <c r="AH2528" t="s">
        <v>57</v>
      </c>
      <c r="AI2528" t="s">
        <v>88</v>
      </c>
      <c r="AJ2528" s="266">
        <v>43978</v>
      </c>
      <c r="AK2528" s="266">
        <v>44835</v>
      </c>
      <c r="AL2528" s="266">
        <v>44938</v>
      </c>
    </row>
    <row r="2529" spans="1:38">
      <c r="A2529" t="s">
        <v>38</v>
      </c>
      <c r="B2529" t="s">
        <v>39</v>
      </c>
      <c r="C2529" t="s">
        <v>40</v>
      </c>
      <c r="D2529" t="s">
        <v>41</v>
      </c>
      <c r="E2529" t="s">
        <v>2066</v>
      </c>
      <c r="F2529" t="s">
        <v>2067</v>
      </c>
      <c r="G2529" t="s">
        <v>44</v>
      </c>
      <c r="H2529" s="266">
        <v>43739</v>
      </c>
      <c r="I2529" s="266">
        <v>44651</v>
      </c>
      <c r="J2529" s="266">
        <v>44784</v>
      </c>
      <c r="K2529" t="s">
        <v>45</v>
      </c>
      <c r="L2529" t="s">
        <v>46</v>
      </c>
      <c r="M2529" t="s">
        <v>1042</v>
      </c>
      <c r="N2529" t="s">
        <v>48</v>
      </c>
      <c r="O2529">
        <v>25</v>
      </c>
      <c r="P2529" t="s">
        <v>397</v>
      </c>
      <c r="Q2529" t="s">
        <v>49</v>
      </c>
      <c r="R2529" t="s">
        <v>18</v>
      </c>
      <c r="S2529" t="s">
        <v>53</v>
      </c>
      <c r="U2529" t="s">
        <v>48</v>
      </c>
      <c r="V2529" t="s">
        <v>48</v>
      </c>
      <c r="W2529" s="92"/>
      <c r="X2529" s="92">
        <v>37.5</v>
      </c>
      <c r="Y2529" s="93"/>
      <c r="Z2529" s="93"/>
      <c r="AB2529" s="266">
        <v>43901</v>
      </c>
      <c r="AC2529" s="266">
        <v>43920</v>
      </c>
      <c r="AD2529" t="s">
        <v>54</v>
      </c>
      <c r="AF2529" t="s">
        <v>55</v>
      </c>
      <c r="AG2529" t="s">
        <v>2314</v>
      </c>
      <c r="AJ2529" s="266"/>
      <c r="AK2529" s="266">
        <v>44835</v>
      </c>
      <c r="AL2529" s="266">
        <v>44938</v>
      </c>
    </row>
    <row r="2530" spans="1:38">
      <c r="A2530" t="s">
        <v>38</v>
      </c>
      <c r="B2530" t="s">
        <v>39</v>
      </c>
      <c r="C2530" t="s">
        <v>40</v>
      </c>
      <c r="D2530" t="s">
        <v>41</v>
      </c>
      <c r="E2530" t="s">
        <v>2066</v>
      </c>
      <c r="F2530" t="s">
        <v>2067</v>
      </c>
      <c r="G2530" t="s">
        <v>44</v>
      </c>
      <c r="H2530" s="266">
        <v>43739</v>
      </c>
      <c r="I2530" s="266">
        <v>44651</v>
      </c>
      <c r="J2530" s="266">
        <v>44784</v>
      </c>
      <c r="K2530" t="s">
        <v>45</v>
      </c>
      <c r="L2530" t="s">
        <v>46</v>
      </c>
      <c r="M2530" t="s">
        <v>1042</v>
      </c>
      <c r="N2530" t="s">
        <v>48</v>
      </c>
      <c r="O2530">
        <v>25</v>
      </c>
      <c r="P2530" t="s">
        <v>398</v>
      </c>
      <c r="Q2530" t="s">
        <v>49</v>
      </c>
      <c r="R2530" t="s">
        <v>18</v>
      </c>
      <c r="S2530" t="s">
        <v>53</v>
      </c>
      <c r="U2530" t="s">
        <v>48</v>
      </c>
      <c r="V2530" t="s">
        <v>48</v>
      </c>
      <c r="W2530" s="92"/>
      <c r="X2530" s="92">
        <v>39.6</v>
      </c>
      <c r="Y2530" s="93"/>
      <c r="Z2530" s="93"/>
      <c r="AB2530" s="266">
        <v>43862</v>
      </c>
      <c r="AC2530" s="266">
        <v>43872</v>
      </c>
      <c r="AD2530" t="s">
        <v>54</v>
      </c>
      <c r="AF2530" t="s">
        <v>55</v>
      </c>
      <c r="AG2530" t="s">
        <v>2315</v>
      </c>
      <c r="AH2530" t="s">
        <v>57</v>
      </c>
      <c r="AI2530" t="s">
        <v>88</v>
      </c>
      <c r="AJ2530" s="266">
        <v>43872</v>
      </c>
      <c r="AK2530" s="266">
        <v>44835</v>
      </c>
      <c r="AL2530" s="266">
        <v>44938</v>
      </c>
    </row>
    <row r="2531" spans="1:38">
      <c r="A2531" t="s">
        <v>38</v>
      </c>
      <c r="B2531" t="s">
        <v>39</v>
      </c>
      <c r="C2531" t="s">
        <v>40</v>
      </c>
      <c r="D2531" t="s">
        <v>41</v>
      </c>
      <c r="E2531" t="s">
        <v>2066</v>
      </c>
      <c r="F2531" t="s">
        <v>2067</v>
      </c>
      <c r="G2531" t="s">
        <v>44</v>
      </c>
      <c r="H2531" s="266">
        <v>43739</v>
      </c>
      <c r="I2531" s="266">
        <v>44651</v>
      </c>
      <c r="J2531" s="266">
        <v>44784</v>
      </c>
      <c r="K2531" t="s">
        <v>45</v>
      </c>
      <c r="L2531" t="s">
        <v>46</v>
      </c>
      <c r="M2531" t="s">
        <v>1042</v>
      </c>
      <c r="N2531" t="s">
        <v>48</v>
      </c>
      <c r="O2531">
        <v>25</v>
      </c>
      <c r="P2531" t="s">
        <v>399</v>
      </c>
      <c r="Q2531" t="s">
        <v>49</v>
      </c>
      <c r="R2531" t="s">
        <v>18</v>
      </c>
      <c r="S2531" t="s">
        <v>53</v>
      </c>
      <c r="T2531" t="s">
        <v>51</v>
      </c>
      <c r="U2531" t="s">
        <v>51</v>
      </c>
      <c r="V2531" t="s">
        <v>51</v>
      </c>
      <c r="W2531" s="92">
        <v>53.6</v>
      </c>
      <c r="X2531" s="92">
        <v>52.8</v>
      </c>
      <c r="Y2531" s="93">
        <v>4389840</v>
      </c>
      <c r="Z2531" s="93">
        <v>81900</v>
      </c>
      <c r="AA2531" t="s">
        <v>61</v>
      </c>
      <c r="AB2531" s="266">
        <v>44316</v>
      </c>
      <c r="AC2531" s="266">
        <v>44341</v>
      </c>
      <c r="AD2531" t="s">
        <v>54</v>
      </c>
      <c r="AF2531" t="s">
        <v>55</v>
      </c>
      <c r="AG2531" t="s">
        <v>2316</v>
      </c>
      <c r="AJ2531" s="266"/>
      <c r="AK2531" s="266">
        <v>44835</v>
      </c>
      <c r="AL2531" s="266">
        <v>44938</v>
      </c>
    </row>
    <row r="2532" spans="1:38">
      <c r="A2532" t="s">
        <v>38</v>
      </c>
      <c r="B2532" t="s">
        <v>39</v>
      </c>
      <c r="C2532" t="s">
        <v>40</v>
      </c>
      <c r="D2532" t="s">
        <v>41</v>
      </c>
      <c r="E2532" t="s">
        <v>2066</v>
      </c>
      <c r="F2532" t="s">
        <v>2067</v>
      </c>
      <c r="G2532" t="s">
        <v>44</v>
      </c>
      <c r="H2532" s="266">
        <v>43739</v>
      </c>
      <c r="I2532" s="266">
        <v>44651</v>
      </c>
      <c r="J2532" s="266">
        <v>44784</v>
      </c>
      <c r="K2532" t="s">
        <v>45</v>
      </c>
      <c r="L2532" t="s">
        <v>46</v>
      </c>
      <c r="M2532" t="s">
        <v>1042</v>
      </c>
      <c r="N2532" t="s">
        <v>48</v>
      </c>
      <c r="O2532">
        <v>25</v>
      </c>
      <c r="P2532" t="s">
        <v>400</v>
      </c>
      <c r="Q2532" t="s">
        <v>49</v>
      </c>
      <c r="R2532" t="s">
        <v>18</v>
      </c>
      <c r="S2532" t="s">
        <v>53</v>
      </c>
      <c r="T2532" t="s">
        <v>51</v>
      </c>
      <c r="U2532" t="s">
        <v>51</v>
      </c>
      <c r="V2532" t="s">
        <v>51</v>
      </c>
      <c r="W2532" s="92">
        <v>57.8</v>
      </c>
      <c r="X2532" s="92">
        <v>56.8</v>
      </c>
      <c r="Y2532" s="93">
        <v>4687580</v>
      </c>
      <c r="Z2532" s="93">
        <v>81100</v>
      </c>
      <c r="AA2532" t="s">
        <v>61</v>
      </c>
      <c r="AB2532" s="266">
        <v>44320</v>
      </c>
      <c r="AC2532" s="266">
        <v>44335</v>
      </c>
      <c r="AD2532" t="s">
        <v>54</v>
      </c>
      <c r="AF2532" t="s">
        <v>55</v>
      </c>
      <c r="AG2532" t="s">
        <v>2317</v>
      </c>
      <c r="AH2532" t="s">
        <v>57</v>
      </c>
      <c r="AI2532" t="s">
        <v>105</v>
      </c>
      <c r="AJ2532" s="266">
        <v>44335</v>
      </c>
      <c r="AK2532" s="266">
        <v>44835</v>
      </c>
      <c r="AL2532" s="266">
        <v>44938</v>
      </c>
    </row>
    <row r="2533" spans="1:38">
      <c r="A2533" t="s">
        <v>38</v>
      </c>
      <c r="B2533" t="s">
        <v>39</v>
      </c>
      <c r="C2533" t="s">
        <v>40</v>
      </c>
      <c r="D2533" t="s">
        <v>41</v>
      </c>
      <c r="E2533" t="s">
        <v>2066</v>
      </c>
      <c r="F2533" t="s">
        <v>2067</v>
      </c>
      <c r="G2533" t="s">
        <v>44</v>
      </c>
      <c r="H2533" s="266">
        <v>43739</v>
      </c>
      <c r="I2533" s="266">
        <v>44651</v>
      </c>
      <c r="J2533" s="266">
        <v>44784</v>
      </c>
      <c r="K2533" t="s">
        <v>45</v>
      </c>
      <c r="L2533" t="s">
        <v>46</v>
      </c>
      <c r="M2533" t="s">
        <v>1042</v>
      </c>
      <c r="N2533" t="s">
        <v>48</v>
      </c>
      <c r="O2533">
        <v>25</v>
      </c>
      <c r="P2533" t="s">
        <v>401</v>
      </c>
      <c r="Q2533" t="s">
        <v>49</v>
      </c>
      <c r="R2533" t="s">
        <v>18</v>
      </c>
      <c r="S2533" t="s">
        <v>53</v>
      </c>
      <c r="T2533" t="s">
        <v>60</v>
      </c>
      <c r="U2533" t="s">
        <v>60</v>
      </c>
      <c r="V2533" t="s">
        <v>60</v>
      </c>
      <c r="W2533" s="92">
        <v>69.5</v>
      </c>
      <c r="X2533" s="92">
        <v>68.1</v>
      </c>
      <c r="Y2533" s="93">
        <v>5108250</v>
      </c>
      <c r="Z2533" s="93">
        <v>73500</v>
      </c>
      <c r="AA2533" t="s">
        <v>61</v>
      </c>
      <c r="AB2533" s="266">
        <v>44257</v>
      </c>
      <c r="AC2533" s="266">
        <v>44273</v>
      </c>
      <c r="AD2533" t="s">
        <v>54</v>
      </c>
      <c r="AF2533" t="s">
        <v>55</v>
      </c>
      <c r="AG2533" t="s">
        <v>2318</v>
      </c>
      <c r="AH2533" t="s">
        <v>57</v>
      </c>
      <c r="AI2533" t="s">
        <v>78</v>
      </c>
      <c r="AJ2533" s="266">
        <v>44273</v>
      </c>
      <c r="AK2533" s="266">
        <v>44835</v>
      </c>
      <c r="AL2533" s="266">
        <v>44938</v>
      </c>
    </row>
    <row r="2534" spans="1:38">
      <c r="A2534" t="s">
        <v>38</v>
      </c>
      <c r="B2534" t="s">
        <v>39</v>
      </c>
      <c r="C2534" t="s">
        <v>40</v>
      </c>
      <c r="D2534" t="s">
        <v>41</v>
      </c>
      <c r="E2534" t="s">
        <v>2066</v>
      </c>
      <c r="F2534" t="s">
        <v>2067</v>
      </c>
      <c r="G2534" t="s">
        <v>44</v>
      </c>
      <c r="H2534" s="266">
        <v>43739</v>
      </c>
      <c r="I2534" s="266">
        <v>44651</v>
      </c>
      <c r="J2534" s="266">
        <v>44784</v>
      </c>
      <c r="K2534" t="s">
        <v>45</v>
      </c>
      <c r="L2534" t="s">
        <v>46</v>
      </c>
      <c r="M2534" t="s">
        <v>1042</v>
      </c>
      <c r="N2534" t="s">
        <v>48</v>
      </c>
      <c r="O2534">
        <v>25</v>
      </c>
      <c r="P2534" t="s">
        <v>402</v>
      </c>
      <c r="Q2534" t="s">
        <v>49</v>
      </c>
      <c r="R2534" t="s">
        <v>18</v>
      </c>
      <c r="S2534" t="s">
        <v>53</v>
      </c>
      <c r="T2534" t="s">
        <v>51</v>
      </c>
      <c r="U2534" t="s">
        <v>51</v>
      </c>
      <c r="V2534" t="s">
        <v>51</v>
      </c>
      <c r="W2534" s="92">
        <v>51.9</v>
      </c>
      <c r="X2534" s="92">
        <v>50.8</v>
      </c>
      <c r="Y2534" s="93">
        <v>4427070</v>
      </c>
      <c r="Z2534" s="93">
        <v>85300</v>
      </c>
      <c r="AA2534" t="s">
        <v>61</v>
      </c>
      <c r="AB2534" s="266">
        <v>44366</v>
      </c>
      <c r="AC2534" s="266">
        <v>44387</v>
      </c>
      <c r="AD2534" t="s">
        <v>54</v>
      </c>
      <c r="AF2534" t="s">
        <v>55</v>
      </c>
      <c r="AG2534" t="s">
        <v>2319</v>
      </c>
      <c r="AH2534" t="s">
        <v>57</v>
      </c>
      <c r="AI2534" t="s">
        <v>2320</v>
      </c>
      <c r="AJ2534" s="266">
        <v>44387</v>
      </c>
      <c r="AK2534" s="266">
        <v>44835</v>
      </c>
      <c r="AL2534" s="266">
        <v>44938</v>
      </c>
    </row>
    <row r="2535" spans="1:38">
      <c r="A2535" t="s">
        <v>38</v>
      </c>
      <c r="B2535" t="s">
        <v>39</v>
      </c>
      <c r="C2535" t="s">
        <v>40</v>
      </c>
      <c r="D2535" t="s">
        <v>41</v>
      </c>
      <c r="E2535" t="s">
        <v>2066</v>
      </c>
      <c r="F2535" t="s">
        <v>2067</v>
      </c>
      <c r="G2535" t="s">
        <v>44</v>
      </c>
      <c r="H2535" s="266">
        <v>43739</v>
      </c>
      <c r="I2535" s="266">
        <v>44651</v>
      </c>
      <c r="J2535" s="266">
        <v>44784</v>
      </c>
      <c r="K2535" t="s">
        <v>45</v>
      </c>
      <c r="L2535" t="s">
        <v>46</v>
      </c>
      <c r="M2535" t="s">
        <v>1042</v>
      </c>
      <c r="N2535" t="s">
        <v>51</v>
      </c>
      <c r="O2535">
        <v>1</v>
      </c>
      <c r="P2535" t="s">
        <v>403</v>
      </c>
      <c r="Q2535" t="s">
        <v>49</v>
      </c>
      <c r="R2535" t="s">
        <v>18</v>
      </c>
      <c r="S2535" t="s">
        <v>53</v>
      </c>
      <c r="U2535" t="s">
        <v>51</v>
      </c>
      <c r="V2535" t="s">
        <v>51</v>
      </c>
      <c r="W2535" s="92"/>
      <c r="X2535" s="92">
        <v>51.4</v>
      </c>
      <c r="Y2535" s="93"/>
      <c r="Z2535" s="93"/>
      <c r="AB2535" s="266">
        <v>44123</v>
      </c>
      <c r="AC2535" s="266">
        <v>44145</v>
      </c>
      <c r="AD2535" t="s">
        <v>54</v>
      </c>
      <c r="AF2535" t="s">
        <v>55</v>
      </c>
      <c r="AG2535" t="s">
        <v>2321</v>
      </c>
      <c r="AH2535" t="s">
        <v>57</v>
      </c>
      <c r="AI2535" t="s">
        <v>105</v>
      </c>
      <c r="AJ2535" s="266">
        <v>44145</v>
      </c>
      <c r="AK2535" s="266">
        <v>44835</v>
      </c>
      <c r="AL2535" s="266">
        <v>44938</v>
      </c>
    </row>
    <row r="2536" spans="1:38">
      <c r="A2536" t="s">
        <v>38</v>
      </c>
      <c r="B2536" t="s">
        <v>39</v>
      </c>
      <c r="C2536" t="s">
        <v>40</v>
      </c>
      <c r="D2536" t="s">
        <v>41</v>
      </c>
      <c r="E2536" t="s">
        <v>2066</v>
      </c>
      <c r="F2536" t="s">
        <v>2067</v>
      </c>
      <c r="G2536" t="s">
        <v>44</v>
      </c>
      <c r="H2536" s="266">
        <v>43739</v>
      </c>
      <c r="I2536" s="266">
        <v>44651</v>
      </c>
      <c r="J2536" s="266">
        <v>44784</v>
      </c>
      <c r="K2536" t="s">
        <v>45</v>
      </c>
      <c r="L2536" t="s">
        <v>46</v>
      </c>
      <c r="M2536" t="s">
        <v>1042</v>
      </c>
      <c r="N2536" t="s">
        <v>51</v>
      </c>
      <c r="O2536">
        <v>1</v>
      </c>
      <c r="P2536" t="s">
        <v>404</v>
      </c>
      <c r="Q2536" t="s">
        <v>49</v>
      </c>
      <c r="R2536" t="s">
        <v>18</v>
      </c>
      <c r="S2536" t="s">
        <v>53</v>
      </c>
      <c r="U2536" t="s">
        <v>48</v>
      </c>
      <c r="V2536" t="s">
        <v>70</v>
      </c>
      <c r="W2536" s="92"/>
      <c r="X2536" s="92">
        <v>19.5</v>
      </c>
      <c r="Y2536" s="93"/>
      <c r="Z2536" s="93"/>
      <c r="AB2536" s="266">
        <v>44113</v>
      </c>
      <c r="AC2536" s="266">
        <v>44144</v>
      </c>
      <c r="AD2536" t="s">
        <v>54</v>
      </c>
      <c r="AF2536" t="s">
        <v>55</v>
      </c>
      <c r="AG2536" t="s">
        <v>2322</v>
      </c>
      <c r="AJ2536" s="266"/>
      <c r="AK2536" s="266">
        <v>44835</v>
      </c>
      <c r="AL2536" s="266">
        <v>44938</v>
      </c>
    </row>
    <row r="2537" spans="1:38">
      <c r="A2537" t="s">
        <v>38</v>
      </c>
      <c r="B2537" t="s">
        <v>39</v>
      </c>
      <c r="C2537" t="s">
        <v>40</v>
      </c>
      <c r="D2537" t="s">
        <v>41</v>
      </c>
      <c r="E2537" t="s">
        <v>2066</v>
      </c>
      <c r="F2537" t="s">
        <v>2067</v>
      </c>
      <c r="G2537" t="s">
        <v>44</v>
      </c>
      <c r="H2537" s="266">
        <v>43739</v>
      </c>
      <c r="I2537" s="266">
        <v>44651</v>
      </c>
      <c r="J2537" s="266">
        <v>44784</v>
      </c>
      <c r="K2537" t="s">
        <v>45</v>
      </c>
      <c r="L2537" t="s">
        <v>46</v>
      </c>
      <c r="M2537" t="s">
        <v>1042</v>
      </c>
      <c r="N2537" t="s">
        <v>51</v>
      </c>
      <c r="O2537">
        <v>1</v>
      </c>
      <c r="P2537" t="s">
        <v>405</v>
      </c>
      <c r="Q2537" t="s">
        <v>49</v>
      </c>
      <c r="R2537" t="s">
        <v>18</v>
      </c>
      <c r="S2537" t="s">
        <v>53</v>
      </c>
      <c r="T2537" t="s">
        <v>60</v>
      </c>
      <c r="U2537" t="s">
        <v>60</v>
      </c>
      <c r="V2537" t="s">
        <v>60</v>
      </c>
      <c r="W2537" s="92">
        <v>86.6</v>
      </c>
      <c r="X2537" s="92">
        <v>85.2</v>
      </c>
      <c r="Y2537" s="93">
        <v>7776680</v>
      </c>
      <c r="Z2537" s="93">
        <v>89800</v>
      </c>
      <c r="AA2537" t="s">
        <v>61</v>
      </c>
      <c r="AB2537" s="266">
        <v>44625</v>
      </c>
      <c r="AC2537" s="266">
        <v>44648</v>
      </c>
      <c r="AD2537" t="s">
        <v>54</v>
      </c>
      <c r="AF2537" t="s">
        <v>55</v>
      </c>
      <c r="AG2537" t="s">
        <v>2323</v>
      </c>
      <c r="AJ2537" s="266"/>
      <c r="AK2537" s="266">
        <v>44835</v>
      </c>
      <c r="AL2537" s="266">
        <v>44938</v>
      </c>
    </row>
    <row r="2538" spans="1:38">
      <c r="A2538" t="s">
        <v>38</v>
      </c>
      <c r="B2538" t="s">
        <v>39</v>
      </c>
      <c r="C2538" t="s">
        <v>40</v>
      </c>
      <c r="D2538" t="s">
        <v>41</v>
      </c>
      <c r="E2538" t="s">
        <v>2066</v>
      </c>
      <c r="F2538" t="s">
        <v>2067</v>
      </c>
      <c r="G2538" t="s">
        <v>44</v>
      </c>
      <c r="H2538" s="266">
        <v>43739</v>
      </c>
      <c r="I2538" s="266">
        <v>44651</v>
      </c>
      <c r="J2538" s="266">
        <v>44784</v>
      </c>
      <c r="K2538" t="s">
        <v>45</v>
      </c>
      <c r="L2538" t="s">
        <v>46</v>
      </c>
      <c r="M2538" t="s">
        <v>1042</v>
      </c>
      <c r="N2538" t="s">
        <v>51</v>
      </c>
      <c r="O2538">
        <v>1</v>
      </c>
      <c r="P2538" t="s">
        <v>406</v>
      </c>
      <c r="Q2538" t="s">
        <v>49</v>
      </c>
      <c r="R2538" t="s">
        <v>18</v>
      </c>
      <c r="S2538" t="s">
        <v>53</v>
      </c>
      <c r="T2538" t="s">
        <v>48</v>
      </c>
      <c r="U2538" t="s">
        <v>48</v>
      </c>
      <c r="V2538" t="s">
        <v>48</v>
      </c>
      <c r="W2538" s="92">
        <v>40.1</v>
      </c>
      <c r="X2538" s="92">
        <v>39.6</v>
      </c>
      <c r="Y2538" s="93">
        <v>3436570</v>
      </c>
      <c r="Z2538" s="93">
        <v>85700</v>
      </c>
      <c r="AA2538" t="s">
        <v>61</v>
      </c>
      <c r="AB2538" s="266">
        <v>44338</v>
      </c>
      <c r="AC2538" s="266">
        <v>44355</v>
      </c>
      <c r="AD2538" t="s">
        <v>54</v>
      </c>
      <c r="AF2538" t="s">
        <v>55</v>
      </c>
      <c r="AG2538" t="s">
        <v>2324</v>
      </c>
      <c r="AH2538" t="s">
        <v>57</v>
      </c>
      <c r="AI2538" t="s">
        <v>747</v>
      </c>
      <c r="AJ2538" s="266">
        <v>44355</v>
      </c>
      <c r="AK2538" s="266">
        <v>44835</v>
      </c>
      <c r="AL2538" s="266">
        <v>44938</v>
      </c>
    </row>
    <row r="2539" spans="1:38">
      <c r="A2539" t="s">
        <v>38</v>
      </c>
      <c r="B2539" t="s">
        <v>39</v>
      </c>
      <c r="C2539" t="s">
        <v>40</v>
      </c>
      <c r="D2539" t="s">
        <v>41</v>
      </c>
      <c r="E2539" t="s">
        <v>2066</v>
      </c>
      <c r="F2539" t="s">
        <v>2067</v>
      </c>
      <c r="G2539" t="s">
        <v>44</v>
      </c>
      <c r="H2539" s="266">
        <v>43739</v>
      </c>
      <c r="I2539" s="266">
        <v>44651</v>
      </c>
      <c r="J2539" s="266">
        <v>44784</v>
      </c>
      <c r="K2539" t="s">
        <v>45</v>
      </c>
      <c r="L2539" t="s">
        <v>46</v>
      </c>
      <c r="M2539" t="s">
        <v>1042</v>
      </c>
      <c r="N2539" t="s">
        <v>51</v>
      </c>
      <c r="O2539">
        <v>1</v>
      </c>
      <c r="P2539" t="s">
        <v>407</v>
      </c>
      <c r="Q2539" t="s">
        <v>49</v>
      </c>
      <c r="R2539" t="s">
        <v>18</v>
      </c>
      <c r="S2539" t="s">
        <v>53</v>
      </c>
      <c r="T2539" t="s">
        <v>48</v>
      </c>
      <c r="U2539" t="s">
        <v>48</v>
      </c>
      <c r="V2539" t="s">
        <v>48</v>
      </c>
      <c r="W2539" s="92">
        <v>41.6</v>
      </c>
      <c r="X2539" s="92">
        <v>41</v>
      </c>
      <c r="Y2539" s="93">
        <v>3731520</v>
      </c>
      <c r="Z2539" s="93">
        <v>89700</v>
      </c>
      <c r="AA2539" t="s">
        <v>61</v>
      </c>
      <c r="AB2539" s="266">
        <v>44447</v>
      </c>
      <c r="AC2539" s="266">
        <v>44461</v>
      </c>
      <c r="AD2539" t="s">
        <v>54</v>
      </c>
      <c r="AF2539" t="s">
        <v>55</v>
      </c>
      <c r="AG2539" t="s">
        <v>2325</v>
      </c>
      <c r="AH2539" t="s">
        <v>57</v>
      </c>
      <c r="AI2539" t="s">
        <v>88</v>
      </c>
      <c r="AJ2539" s="266">
        <v>44461</v>
      </c>
      <c r="AK2539" s="266">
        <v>44835</v>
      </c>
      <c r="AL2539" s="266">
        <v>44938</v>
      </c>
    </row>
    <row r="2540" spans="1:38">
      <c r="A2540" t="s">
        <v>38</v>
      </c>
      <c r="B2540" t="s">
        <v>39</v>
      </c>
      <c r="C2540" t="s">
        <v>40</v>
      </c>
      <c r="D2540" t="s">
        <v>41</v>
      </c>
      <c r="E2540" t="s">
        <v>2066</v>
      </c>
      <c r="F2540" t="s">
        <v>2067</v>
      </c>
      <c r="G2540" t="s">
        <v>44</v>
      </c>
      <c r="H2540" s="266">
        <v>43739</v>
      </c>
      <c r="I2540" s="266">
        <v>44651</v>
      </c>
      <c r="J2540" s="266">
        <v>44784</v>
      </c>
      <c r="K2540" t="s">
        <v>45</v>
      </c>
      <c r="L2540" t="s">
        <v>46</v>
      </c>
      <c r="M2540" t="s">
        <v>1042</v>
      </c>
      <c r="N2540" t="s">
        <v>51</v>
      </c>
      <c r="O2540">
        <v>1</v>
      </c>
      <c r="P2540" t="s">
        <v>408</v>
      </c>
      <c r="Q2540" t="s">
        <v>49</v>
      </c>
      <c r="R2540" t="s">
        <v>18</v>
      </c>
      <c r="S2540" t="s">
        <v>53</v>
      </c>
      <c r="T2540" t="s">
        <v>51</v>
      </c>
      <c r="U2540" t="s">
        <v>51</v>
      </c>
      <c r="V2540" t="s">
        <v>51</v>
      </c>
      <c r="W2540" s="92">
        <v>56.1</v>
      </c>
      <c r="X2540" s="92">
        <v>55.4</v>
      </c>
      <c r="Y2540" s="93">
        <v>4291650</v>
      </c>
      <c r="Z2540" s="93">
        <v>76500</v>
      </c>
      <c r="AA2540" t="s">
        <v>61</v>
      </c>
      <c r="AB2540" s="266">
        <v>44390</v>
      </c>
      <c r="AC2540" s="266">
        <v>44406</v>
      </c>
      <c r="AD2540" t="s">
        <v>54</v>
      </c>
      <c r="AF2540" t="s">
        <v>55</v>
      </c>
      <c r="AG2540" t="s">
        <v>2326</v>
      </c>
      <c r="AH2540" t="s">
        <v>57</v>
      </c>
      <c r="AI2540" t="s">
        <v>73</v>
      </c>
      <c r="AJ2540" s="266">
        <v>44406</v>
      </c>
      <c r="AK2540" s="266">
        <v>44835</v>
      </c>
      <c r="AL2540" s="266">
        <v>44938</v>
      </c>
    </row>
    <row r="2541" spans="1:38">
      <c r="A2541" t="s">
        <v>38</v>
      </c>
      <c r="B2541" t="s">
        <v>39</v>
      </c>
      <c r="C2541" t="s">
        <v>40</v>
      </c>
      <c r="D2541" t="s">
        <v>41</v>
      </c>
      <c r="E2541" t="s">
        <v>2066</v>
      </c>
      <c r="F2541" t="s">
        <v>2067</v>
      </c>
      <c r="G2541" t="s">
        <v>44</v>
      </c>
      <c r="H2541" s="266">
        <v>43739</v>
      </c>
      <c r="I2541" s="266">
        <v>44651</v>
      </c>
      <c r="J2541" s="266">
        <v>44784</v>
      </c>
      <c r="K2541" t="s">
        <v>45</v>
      </c>
      <c r="L2541" t="s">
        <v>46</v>
      </c>
      <c r="M2541" t="s">
        <v>1042</v>
      </c>
      <c r="N2541" t="s">
        <v>51</v>
      </c>
      <c r="O2541">
        <v>1</v>
      </c>
      <c r="P2541" t="s">
        <v>409</v>
      </c>
      <c r="Q2541" t="s">
        <v>49</v>
      </c>
      <c r="R2541" t="s">
        <v>18</v>
      </c>
      <c r="S2541" t="s">
        <v>53</v>
      </c>
      <c r="U2541" t="s">
        <v>51</v>
      </c>
      <c r="V2541" t="s">
        <v>51</v>
      </c>
      <c r="W2541" s="92"/>
      <c r="X2541" s="92">
        <v>65.2</v>
      </c>
      <c r="Y2541" s="93"/>
      <c r="Z2541" s="93"/>
      <c r="AB2541" s="266">
        <v>44001</v>
      </c>
      <c r="AC2541" s="266">
        <v>44011</v>
      </c>
      <c r="AD2541" t="s">
        <v>54</v>
      </c>
      <c r="AF2541" t="s">
        <v>55</v>
      </c>
      <c r="AG2541" t="s">
        <v>2327</v>
      </c>
      <c r="AH2541" t="s">
        <v>57</v>
      </c>
      <c r="AI2541" t="s">
        <v>78</v>
      </c>
      <c r="AJ2541" s="266">
        <v>44011</v>
      </c>
      <c r="AK2541" s="266">
        <v>44835</v>
      </c>
      <c r="AL2541" s="266">
        <v>44938</v>
      </c>
    </row>
    <row r="2542" spans="1:38">
      <c r="A2542" t="s">
        <v>38</v>
      </c>
      <c r="B2542" t="s">
        <v>39</v>
      </c>
      <c r="C2542" t="s">
        <v>40</v>
      </c>
      <c r="D2542" t="s">
        <v>41</v>
      </c>
      <c r="E2542" t="s">
        <v>2066</v>
      </c>
      <c r="F2542" t="s">
        <v>2067</v>
      </c>
      <c r="G2542" t="s">
        <v>44</v>
      </c>
      <c r="H2542" s="266">
        <v>43739</v>
      </c>
      <c r="I2542" s="266">
        <v>44651</v>
      </c>
      <c r="J2542" s="266">
        <v>44784</v>
      </c>
      <c r="K2542" t="s">
        <v>45</v>
      </c>
      <c r="L2542" t="s">
        <v>46</v>
      </c>
      <c r="M2542" t="s">
        <v>1042</v>
      </c>
      <c r="N2542" t="s">
        <v>51</v>
      </c>
      <c r="O2542">
        <v>1</v>
      </c>
      <c r="P2542" t="s">
        <v>410</v>
      </c>
      <c r="Q2542" t="s">
        <v>49</v>
      </c>
      <c r="R2542" t="s">
        <v>18</v>
      </c>
      <c r="S2542" t="s">
        <v>53</v>
      </c>
      <c r="T2542" t="s">
        <v>48</v>
      </c>
      <c r="U2542" t="s">
        <v>48</v>
      </c>
      <c r="V2542" t="s">
        <v>48</v>
      </c>
      <c r="W2542" s="92">
        <v>36.6</v>
      </c>
      <c r="X2542" s="92">
        <v>35.9</v>
      </c>
      <c r="Y2542" s="93">
        <v>3078060</v>
      </c>
      <c r="Z2542" s="93">
        <v>84100</v>
      </c>
      <c r="AA2542" t="s">
        <v>61</v>
      </c>
      <c r="AB2542" s="266">
        <v>44167</v>
      </c>
      <c r="AC2542" s="266">
        <v>44182</v>
      </c>
      <c r="AD2542" t="s">
        <v>54</v>
      </c>
      <c r="AF2542" t="s">
        <v>55</v>
      </c>
      <c r="AG2542" t="s">
        <v>2328</v>
      </c>
      <c r="AJ2542" s="266"/>
      <c r="AK2542" s="266">
        <v>44835</v>
      </c>
      <c r="AL2542" s="266">
        <v>44938</v>
      </c>
    </row>
    <row r="2543" spans="1:38">
      <c r="A2543" t="s">
        <v>38</v>
      </c>
      <c r="B2543" t="s">
        <v>39</v>
      </c>
      <c r="C2543" t="s">
        <v>40</v>
      </c>
      <c r="D2543" t="s">
        <v>41</v>
      </c>
      <c r="E2543" t="s">
        <v>2066</v>
      </c>
      <c r="F2543" t="s">
        <v>2067</v>
      </c>
      <c r="G2543" t="s">
        <v>44</v>
      </c>
      <c r="H2543" s="266">
        <v>43739</v>
      </c>
      <c r="I2543" s="266">
        <v>44651</v>
      </c>
      <c r="J2543" s="266">
        <v>44784</v>
      </c>
      <c r="K2543" t="s">
        <v>45</v>
      </c>
      <c r="L2543" t="s">
        <v>46</v>
      </c>
      <c r="M2543" t="s">
        <v>1042</v>
      </c>
      <c r="N2543" t="s">
        <v>51</v>
      </c>
      <c r="O2543">
        <v>2</v>
      </c>
      <c r="P2543" t="s">
        <v>411</v>
      </c>
      <c r="Q2543" t="s">
        <v>49</v>
      </c>
      <c r="R2543" t="s">
        <v>18</v>
      </c>
      <c r="S2543" t="s">
        <v>53</v>
      </c>
      <c r="T2543" t="s">
        <v>51</v>
      </c>
      <c r="U2543" t="s">
        <v>51</v>
      </c>
      <c r="V2543" t="s">
        <v>51</v>
      </c>
      <c r="W2543" s="92">
        <v>50.8</v>
      </c>
      <c r="X2543" s="92">
        <v>49.7</v>
      </c>
      <c r="Y2543" s="93">
        <v>4079240</v>
      </c>
      <c r="Z2543" s="93">
        <v>80300</v>
      </c>
      <c r="AA2543" t="s">
        <v>61</v>
      </c>
      <c r="AB2543" s="266">
        <v>44292</v>
      </c>
      <c r="AC2543" s="266">
        <v>44308</v>
      </c>
      <c r="AD2543" t="s">
        <v>54</v>
      </c>
      <c r="AF2543" t="s">
        <v>55</v>
      </c>
      <c r="AG2543" t="s">
        <v>2329</v>
      </c>
      <c r="AH2543" t="s">
        <v>57</v>
      </c>
      <c r="AI2543" t="s">
        <v>88</v>
      </c>
      <c r="AJ2543" s="266">
        <v>44308</v>
      </c>
      <c r="AK2543" s="266">
        <v>44835</v>
      </c>
      <c r="AL2543" s="266">
        <v>44938</v>
      </c>
    </row>
    <row r="2544" spans="1:38">
      <c r="A2544" t="s">
        <v>38</v>
      </c>
      <c r="B2544" t="s">
        <v>39</v>
      </c>
      <c r="C2544" t="s">
        <v>40</v>
      </c>
      <c r="D2544" t="s">
        <v>41</v>
      </c>
      <c r="E2544" t="s">
        <v>2066</v>
      </c>
      <c r="F2544" t="s">
        <v>2067</v>
      </c>
      <c r="G2544" t="s">
        <v>44</v>
      </c>
      <c r="H2544" s="266">
        <v>43739</v>
      </c>
      <c r="I2544" s="266">
        <v>44651</v>
      </c>
      <c r="J2544" s="266">
        <v>44784</v>
      </c>
      <c r="K2544" t="s">
        <v>45</v>
      </c>
      <c r="L2544" t="s">
        <v>46</v>
      </c>
      <c r="M2544" t="s">
        <v>1042</v>
      </c>
      <c r="N2544" t="s">
        <v>51</v>
      </c>
      <c r="O2544">
        <v>2</v>
      </c>
      <c r="P2544" t="s">
        <v>413</v>
      </c>
      <c r="Q2544" t="s">
        <v>49</v>
      </c>
      <c r="R2544" t="s">
        <v>18</v>
      </c>
      <c r="S2544" t="s">
        <v>53</v>
      </c>
      <c r="T2544" t="s">
        <v>70</v>
      </c>
      <c r="U2544" t="s">
        <v>48</v>
      </c>
      <c r="V2544" t="s">
        <v>70</v>
      </c>
      <c r="W2544" s="92">
        <v>19.9</v>
      </c>
      <c r="X2544" s="92">
        <v>19.6</v>
      </c>
      <c r="Y2544" s="93">
        <v>2218850</v>
      </c>
      <c r="Z2544" s="93">
        <v>111500</v>
      </c>
      <c r="AA2544" t="s">
        <v>61</v>
      </c>
      <c r="AB2544" s="266">
        <v>44351</v>
      </c>
      <c r="AC2544" s="266">
        <v>44363</v>
      </c>
      <c r="AD2544" t="s">
        <v>54</v>
      </c>
      <c r="AF2544" t="s">
        <v>55</v>
      </c>
      <c r="AG2544" t="s">
        <v>2330</v>
      </c>
      <c r="AH2544" t="s">
        <v>57</v>
      </c>
      <c r="AI2544" t="s">
        <v>78</v>
      </c>
      <c r="AJ2544" s="266">
        <v>44363</v>
      </c>
      <c r="AK2544" s="266">
        <v>44835</v>
      </c>
      <c r="AL2544" s="266">
        <v>44938</v>
      </c>
    </row>
    <row r="2545" spans="1:38">
      <c r="A2545" t="s">
        <v>38</v>
      </c>
      <c r="B2545" t="s">
        <v>39</v>
      </c>
      <c r="C2545" t="s">
        <v>40</v>
      </c>
      <c r="D2545" t="s">
        <v>41</v>
      </c>
      <c r="E2545" t="s">
        <v>2066</v>
      </c>
      <c r="F2545" t="s">
        <v>2067</v>
      </c>
      <c r="G2545" t="s">
        <v>44</v>
      </c>
      <c r="H2545" s="266">
        <v>43739</v>
      </c>
      <c r="I2545" s="266">
        <v>44651</v>
      </c>
      <c r="J2545" s="266">
        <v>44784</v>
      </c>
      <c r="K2545" t="s">
        <v>45</v>
      </c>
      <c r="L2545" t="s">
        <v>46</v>
      </c>
      <c r="M2545" t="s">
        <v>1042</v>
      </c>
      <c r="N2545" t="s">
        <v>51</v>
      </c>
      <c r="O2545">
        <v>2</v>
      </c>
      <c r="P2545" t="s">
        <v>414</v>
      </c>
      <c r="Q2545" t="s">
        <v>49</v>
      </c>
      <c r="R2545" t="s">
        <v>18</v>
      </c>
      <c r="S2545" t="s">
        <v>53</v>
      </c>
      <c r="T2545" t="s">
        <v>60</v>
      </c>
      <c r="U2545" t="s">
        <v>60</v>
      </c>
      <c r="V2545" t="s">
        <v>60</v>
      </c>
      <c r="W2545" s="92">
        <v>85</v>
      </c>
      <c r="X2545" s="92">
        <v>83</v>
      </c>
      <c r="Y2545" s="93">
        <v>7318500</v>
      </c>
      <c r="Z2545" s="93">
        <v>86100</v>
      </c>
      <c r="AA2545" t="s">
        <v>61</v>
      </c>
      <c r="AB2545" s="266">
        <v>44591</v>
      </c>
      <c r="AC2545" s="266">
        <v>44602</v>
      </c>
      <c r="AD2545" t="s">
        <v>54</v>
      </c>
      <c r="AF2545" t="s">
        <v>55</v>
      </c>
      <c r="AG2545" t="s">
        <v>2331</v>
      </c>
      <c r="AJ2545" s="266"/>
      <c r="AK2545" s="266">
        <v>44835</v>
      </c>
      <c r="AL2545" s="266">
        <v>44938</v>
      </c>
    </row>
    <row r="2546" spans="1:38">
      <c r="A2546" t="s">
        <v>38</v>
      </c>
      <c r="B2546" t="s">
        <v>39</v>
      </c>
      <c r="C2546" t="s">
        <v>40</v>
      </c>
      <c r="D2546" t="s">
        <v>41</v>
      </c>
      <c r="E2546" t="s">
        <v>2066</v>
      </c>
      <c r="F2546" t="s">
        <v>2067</v>
      </c>
      <c r="G2546" t="s">
        <v>44</v>
      </c>
      <c r="H2546" s="266">
        <v>43739</v>
      </c>
      <c r="I2546" s="266">
        <v>44651</v>
      </c>
      <c r="J2546" s="266">
        <v>44784</v>
      </c>
      <c r="K2546" t="s">
        <v>45</v>
      </c>
      <c r="L2546" t="s">
        <v>46</v>
      </c>
      <c r="M2546" t="s">
        <v>1042</v>
      </c>
      <c r="N2546" t="s">
        <v>51</v>
      </c>
      <c r="O2546">
        <v>2</v>
      </c>
      <c r="P2546" t="s">
        <v>415</v>
      </c>
      <c r="Q2546" t="s">
        <v>49</v>
      </c>
      <c r="R2546" t="s">
        <v>18</v>
      </c>
      <c r="S2546" t="s">
        <v>53</v>
      </c>
      <c r="T2546" t="s">
        <v>48</v>
      </c>
      <c r="U2546" t="s">
        <v>48</v>
      </c>
      <c r="V2546" t="s">
        <v>48</v>
      </c>
      <c r="W2546" s="92">
        <v>40.4</v>
      </c>
      <c r="X2546" s="92">
        <v>39.6</v>
      </c>
      <c r="Y2546" s="93">
        <v>3526920</v>
      </c>
      <c r="Z2546" s="93">
        <v>87300</v>
      </c>
      <c r="AA2546" t="s">
        <v>61</v>
      </c>
      <c r="AB2546" s="266">
        <v>44324</v>
      </c>
      <c r="AC2546" s="266">
        <v>44336</v>
      </c>
      <c r="AD2546" t="s">
        <v>54</v>
      </c>
      <c r="AF2546" t="s">
        <v>55</v>
      </c>
      <c r="AG2546" t="s">
        <v>2332</v>
      </c>
      <c r="AH2546" t="s">
        <v>57</v>
      </c>
      <c r="AI2546" t="s">
        <v>78</v>
      </c>
      <c r="AJ2546" s="266">
        <v>44336</v>
      </c>
      <c r="AK2546" s="266">
        <v>44835</v>
      </c>
      <c r="AL2546" s="266">
        <v>44938</v>
      </c>
    </row>
    <row r="2547" spans="1:38">
      <c r="A2547" t="s">
        <v>38</v>
      </c>
      <c r="B2547" t="s">
        <v>39</v>
      </c>
      <c r="C2547" t="s">
        <v>40</v>
      </c>
      <c r="D2547" t="s">
        <v>41</v>
      </c>
      <c r="E2547" t="s">
        <v>2066</v>
      </c>
      <c r="F2547" t="s">
        <v>2067</v>
      </c>
      <c r="G2547" t="s">
        <v>44</v>
      </c>
      <c r="H2547" s="266">
        <v>43739</v>
      </c>
      <c r="I2547" s="266">
        <v>44651</v>
      </c>
      <c r="J2547" s="266">
        <v>44784</v>
      </c>
      <c r="K2547" t="s">
        <v>45</v>
      </c>
      <c r="L2547" t="s">
        <v>46</v>
      </c>
      <c r="M2547" t="s">
        <v>1042</v>
      </c>
      <c r="N2547" t="s">
        <v>51</v>
      </c>
      <c r="O2547">
        <v>2</v>
      </c>
      <c r="P2547" t="s">
        <v>416</v>
      </c>
      <c r="Q2547" t="s">
        <v>49</v>
      </c>
      <c r="R2547" t="s">
        <v>18</v>
      </c>
      <c r="S2547" t="s">
        <v>53</v>
      </c>
      <c r="U2547" t="s">
        <v>48</v>
      </c>
      <c r="V2547" t="s">
        <v>48</v>
      </c>
      <c r="W2547" s="92"/>
      <c r="X2547" s="92">
        <v>41</v>
      </c>
      <c r="Y2547" s="93"/>
      <c r="Z2547" s="93"/>
      <c r="AB2547" s="266">
        <v>43966</v>
      </c>
      <c r="AC2547" s="266">
        <v>43979</v>
      </c>
      <c r="AD2547" t="s">
        <v>54</v>
      </c>
      <c r="AF2547" t="s">
        <v>55</v>
      </c>
      <c r="AG2547" t="s">
        <v>2333</v>
      </c>
      <c r="AH2547" t="s">
        <v>57</v>
      </c>
      <c r="AI2547" t="s">
        <v>88</v>
      </c>
      <c r="AJ2547" s="266">
        <v>43979</v>
      </c>
      <c r="AK2547" s="266">
        <v>44835</v>
      </c>
      <c r="AL2547" s="266">
        <v>44938</v>
      </c>
    </row>
    <row r="2548" spans="1:38">
      <c r="A2548" t="s">
        <v>38</v>
      </c>
      <c r="B2548" t="s">
        <v>39</v>
      </c>
      <c r="C2548" t="s">
        <v>40</v>
      </c>
      <c r="D2548" t="s">
        <v>41</v>
      </c>
      <c r="E2548" t="s">
        <v>2066</v>
      </c>
      <c r="F2548" t="s">
        <v>2067</v>
      </c>
      <c r="G2548" t="s">
        <v>44</v>
      </c>
      <c r="H2548" s="266">
        <v>43739</v>
      </c>
      <c r="I2548" s="266">
        <v>44651</v>
      </c>
      <c r="J2548" s="266">
        <v>44784</v>
      </c>
      <c r="K2548" t="s">
        <v>45</v>
      </c>
      <c r="L2548" t="s">
        <v>46</v>
      </c>
      <c r="M2548" t="s">
        <v>1042</v>
      </c>
      <c r="N2548" t="s">
        <v>51</v>
      </c>
      <c r="O2548">
        <v>2</v>
      </c>
      <c r="P2548" t="s">
        <v>417</v>
      </c>
      <c r="Q2548" t="s">
        <v>49</v>
      </c>
      <c r="R2548" t="s">
        <v>18</v>
      </c>
      <c r="S2548" t="s">
        <v>53</v>
      </c>
      <c r="T2548" t="s">
        <v>48</v>
      </c>
      <c r="U2548" t="s">
        <v>48</v>
      </c>
      <c r="V2548" t="s">
        <v>48</v>
      </c>
      <c r="W2548" s="92">
        <v>40.4</v>
      </c>
      <c r="X2548" s="92">
        <v>39.6</v>
      </c>
      <c r="Y2548" s="93">
        <v>3425920</v>
      </c>
      <c r="Z2548" s="93">
        <v>84800</v>
      </c>
      <c r="AA2548" t="s">
        <v>61</v>
      </c>
      <c r="AB2548" s="266">
        <v>44214</v>
      </c>
      <c r="AC2548" s="266">
        <v>44225</v>
      </c>
      <c r="AD2548" t="s">
        <v>54</v>
      </c>
      <c r="AF2548" t="s">
        <v>55</v>
      </c>
      <c r="AG2548" t="s">
        <v>2334</v>
      </c>
      <c r="AH2548" t="s">
        <v>57</v>
      </c>
      <c r="AI2548" t="s">
        <v>747</v>
      </c>
      <c r="AJ2548" s="266">
        <v>44225</v>
      </c>
      <c r="AK2548" s="266">
        <v>44835</v>
      </c>
      <c r="AL2548" s="266">
        <v>44938</v>
      </c>
    </row>
    <row r="2549" spans="1:38">
      <c r="A2549" t="s">
        <v>38</v>
      </c>
      <c r="B2549" t="s">
        <v>39</v>
      </c>
      <c r="C2549" t="s">
        <v>40</v>
      </c>
      <c r="D2549" t="s">
        <v>41</v>
      </c>
      <c r="E2549" t="s">
        <v>2066</v>
      </c>
      <c r="F2549" t="s">
        <v>2067</v>
      </c>
      <c r="G2549" t="s">
        <v>44</v>
      </c>
      <c r="H2549" s="266">
        <v>43739</v>
      </c>
      <c r="I2549" s="266">
        <v>44651</v>
      </c>
      <c r="J2549" s="266">
        <v>44784</v>
      </c>
      <c r="K2549" t="s">
        <v>45</v>
      </c>
      <c r="L2549" t="s">
        <v>46</v>
      </c>
      <c r="M2549" t="s">
        <v>1042</v>
      </c>
      <c r="N2549" t="s">
        <v>51</v>
      </c>
      <c r="O2549">
        <v>2</v>
      </c>
      <c r="P2549" t="s">
        <v>419</v>
      </c>
      <c r="Q2549" t="s">
        <v>49</v>
      </c>
      <c r="R2549" t="s">
        <v>18</v>
      </c>
      <c r="S2549" t="s">
        <v>53</v>
      </c>
      <c r="T2549" t="s">
        <v>51</v>
      </c>
      <c r="U2549" t="s">
        <v>51</v>
      </c>
      <c r="V2549" t="s">
        <v>51</v>
      </c>
      <c r="W2549" s="92">
        <v>56.3</v>
      </c>
      <c r="X2549" s="92">
        <v>55.5</v>
      </c>
      <c r="Y2549" s="93">
        <v>4639120</v>
      </c>
      <c r="Z2549" s="93">
        <v>82400</v>
      </c>
      <c r="AA2549" t="s">
        <v>61</v>
      </c>
      <c r="AB2549" s="266">
        <v>44405</v>
      </c>
      <c r="AC2549" s="266">
        <v>44417</v>
      </c>
      <c r="AD2549" t="s">
        <v>54</v>
      </c>
      <c r="AF2549" t="s">
        <v>55</v>
      </c>
      <c r="AG2549" t="s">
        <v>2335</v>
      </c>
      <c r="AH2549" t="s">
        <v>57</v>
      </c>
      <c r="AI2549" t="s">
        <v>105</v>
      </c>
      <c r="AJ2549" s="266">
        <v>44417</v>
      </c>
      <c r="AK2549" s="266">
        <v>44835</v>
      </c>
      <c r="AL2549" s="266">
        <v>44938</v>
      </c>
    </row>
    <row r="2550" spans="1:38">
      <c r="A2550" t="s">
        <v>38</v>
      </c>
      <c r="B2550" t="s">
        <v>39</v>
      </c>
      <c r="C2550" t="s">
        <v>40</v>
      </c>
      <c r="D2550" t="s">
        <v>41</v>
      </c>
      <c r="E2550" t="s">
        <v>2066</v>
      </c>
      <c r="F2550" t="s">
        <v>2067</v>
      </c>
      <c r="G2550" t="s">
        <v>44</v>
      </c>
      <c r="H2550" s="266">
        <v>43739</v>
      </c>
      <c r="I2550" s="266">
        <v>44651</v>
      </c>
      <c r="J2550" s="266">
        <v>44784</v>
      </c>
      <c r="K2550" t="s">
        <v>45</v>
      </c>
      <c r="L2550" t="s">
        <v>46</v>
      </c>
      <c r="M2550" t="s">
        <v>1042</v>
      </c>
      <c r="N2550" t="s">
        <v>51</v>
      </c>
      <c r="O2550">
        <v>2</v>
      </c>
      <c r="P2550" t="s">
        <v>420</v>
      </c>
      <c r="Q2550" t="s">
        <v>49</v>
      </c>
      <c r="R2550" t="s">
        <v>18</v>
      </c>
      <c r="S2550" t="s">
        <v>53</v>
      </c>
      <c r="U2550" t="s">
        <v>51</v>
      </c>
      <c r="V2550" t="s">
        <v>51</v>
      </c>
      <c r="W2550" s="92"/>
      <c r="X2550" s="92">
        <v>62.9</v>
      </c>
      <c r="Y2550" s="93"/>
      <c r="Z2550" s="93"/>
      <c r="AB2550" s="266">
        <v>43917</v>
      </c>
      <c r="AC2550" s="266">
        <v>43937</v>
      </c>
      <c r="AD2550" t="s">
        <v>54</v>
      </c>
      <c r="AF2550" t="s">
        <v>55</v>
      </c>
      <c r="AG2550" t="s">
        <v>2336</v>
      </c>
      <c r="AJ2550" s="266"/>
      <c r="AK2550" s="266">
        <v>44835</v>
      </c>
      <c r="AL2550" s="266">
        <v>44938</v>
      </c>
    </row>
    <row r="2551" spans="1:38">
      <c r="A2551" t="s">
        <v>38</v>
      </c>
      <c r="B2551" t="s">
        <v>39</v>
      </c>
      <c r="C2551" t="s">
        <v>40</v>
      </c>
      <c r="D2551" t="s">
        <v>41</v>
      </c>
      <c r="E2551" t="s">
        <v>2066</v>
      </c>
      <c r="F2551" t="s">
        <v>2067</v>
      </c>
      <c r="G2551" t="s">
        <v>44</v>
      </c>
      <c r="H2551" s="266">
        <v>43739</v>
      </c>
      <c r="I2551" s="266">
        <v>44651</v>
      </c>
      <c r="J2551" s="266">
        <v>44784</v>
      </c>
      <c r="K2551" t="s">
        <v>45</v>
      </c>
      <c r="L2551" t="s">
        <v>46</v>
      </c>
      <c r="M2551" t="s">
        <v>1042</v>
      </c>
      <c r="N2551" t="s">
        <v>51</v>
      </c>
      <c r="O2551">
        <v>2</v>
      </c>
      <c r="P2551" t="s">
        <v>421</v>
      </c>
      <c r="Q2551" t="s">
        <v>49</v>
      </c>
      <c r="R2551" t="s">
        <v>18</v>
      </c>
      <c r="S2551" t="s">
        <v>53</v>
      </c>
      <c r="U2551" t="s">
        <v>48</v>
      </c>
      <c r="V2551" t="s">
        <v>48</v>
      </c>
      <c r="W2551" s="92"/>
      <c r="X2551" s="92">
        <v>36</v>
      </c>
      <c r="Y2551" s="93"/>
      <c r="Z2551" s="93"/>
      <c r="AB2551" s="266">
        <v>43871</v>
      </c>
      <c r="AC2551" s="266">
        <v>43882</v>
      </c>
      <c r="AD2551" t="s">
        <v>54</v>
      </c>
      <c r="AF2551" t="s">
        <v>55</v>
      </c>
      <c r="AG2551" t="s">
        <v>2337</v>
      </c>
      <c r="AJ2551" s="266"/>
      <c r="AK2551" s="266">
        <v>44835</v>
      </c>
      <c r="AL2551" s="266">
        <v>44938</v>
      </c>
    </row>
    <row r="2552" spans="1:38">
      <c r="A2552" t="s">
        <v>38</v>
      </c>
      <c r="B2552" t="s">
        <v>39</v>
      </c>
      <c r="C2552" t="s">
        <v>40</v>
      </c>
      <c r="D2552" t="s">
        <v>41</v>
      </c>
      <c r="E2552" t="s">
        <v>2066</v>
      </c>
      <c r="F2552" t="s">
        <v>2067</v>
      </c>
      <c r="G2552" t="s">
        <v>44</v>
      </c>
      <c r="H2552" s="266">
        <v>43739</v>
      </c>
      <c r="I2552" s="266">
        <v>44651</v>
      </c>
      <c r="J2552" s="266">
        <v>44784</v>
      </c>
      <c r="K2552" t="s">
        <v>45</v>
      </c>
      <c r="L2552" t="s">
        <v>46</v>
      </c>
      <c r="M2552" t="s">
        <v>1042</v>
      </c>
      <c r="N2552" t="s">
        <v>51</v>
      </c>
      <c r="O2552">
        <v>3</v>
      </c>
      <c r="P2552" t="s">
        <v>422</v>
      </c>
      <c r="Q2552" t="s">
        <v>49</v>
      </c>
      <c r="R2552" t="s">
        <v>18</v>
      </c>
      <c r="S2552" t="s">
        <v>53</v>
      </c>
      <c r="U2552" t="s">
        <v>51</v>
      </c>
      <c r="V2552" t="s">
        <v>51</v>
      </c>
      <c r="W2552" s="92"/>
      <c r="X2552" s="92">
        <v>49.7</v>
      </c>
      <c r="Y2552" s="93"/>
      <c r="Z2552" s="93"/>
      <c r="AB2552" s="266">
        <v>43810</v>
      </c>
      <c r="AC2552" s="266">
        <v>43822</v>
      </c>
      <c r="AD2552" t="s">
        <v>54</v>
      </c>
      <c r="AF2552" t="s">
        <v>55</v>
      </c>
      <c r="AG2552" t="s">
        <v>2338</v>
      </c>
      <c r="AH2552" t="s">
        <v>57</v>
      </c>
      <c r="AI2552" t="s">
        <v>88</v>
      </c>
      <c r="AJ2552" s="266">
        <v>43822</v>
      </c>
      <c r="AK2552" s="266">
        <v>44835</v>
      </c>
      <c r="AL2552" s="266">
        <v>44938</v>
      </c>
    </row>
    <row r="2553" spans="1:38">
      <c r="A2553" t="s">
        <v>38</v>
      </c>
      <c r="B2553" t="s">
        <v>39</v>
      </c>
      <c r="C2553" t="s">
        <v>40</v>
      </c>
      <c r="D2553" t="s">
        <v>41</v>
      </c>
      <c r="E2553" t="s">
        <v>2066</v>
      </c>
      <c r="F2553" t="s">
        <v>2067</v>
      </c>
      <c r="G2553" t="s">
        <v>44</v>
      </c>
      <c r="H2553" s="266">
        <v>43739</v>
      </c>
      <c r="I2553" s="266">
        <v>44651</v>
      </c>
      <c r="J2553" s="266">
        <v>44784</v>
      </c>
      <c r="K2553" t="s">
        <v>45</v>
      </c>
      <c r="L2553" t="s">
        <v>46</v>
      </c>
      <c r="M2553" t="s">
        <v>1042</v>
      </c>
      <c r="N2553" t="s">
        <v>51</v>
      </c>
      <c r="O2553">
        <v>3</v>
      </c>
      <c r="P2553" t="s">
        <v>424</v>
      </c>
      <c r="Q2553" t="s">
        <v>49</v>
      </c>
      <c r="R2553" t="s">
        <v>18</v>
      </c>
      <c r="S2553" t="s">
        <v>53</v>
      </c>
      <c r="U2553" t="s">
        <v>48</v>
      </c>
      <c r="V2553" t="s">
        <v>70</v>
      </c>
      <c r="W2553" s="92"/>
      <c r="X2553" s="92">
        <v>19.6</v>
      </c>
      <c r="Y2553" s="93"/>
      <c r="Z2553" s="93"/>
      <c r="AB2553" s="266">
        <v>43869</v>
      </c>
      <c r="AC2553" s="266">
        <v>43882</v>
      </c>
      <c r="AD2553" t="s">
        <v>54</v>
      </c>
      <c r="AF2553" t="s">
        <v>55</v>
      </c>
      <c r="AG2553" t="s">
        <v>2339</v>
      </c>
      <c r="AJ2553" s="266"/>
      <c r="AK2553" s="266">
        <v>44835</v>
      </c>
      <c r="AL2553" s="266">
        <v>44938</v>
      </c>
    </row>
    <row r="2554" spans="1:38">
      <c r="A2554" t="s">
        <v>38</v>
      </c>
      <c r="B2554" t="s">
        <v>39</v>
      </c>
      <c r="C2554" t="s">
        <v>40</v>
      </c>
      <c r="D2554" t="s">
        <v>41</v>
      </c>
      <c r="E2554" t="s">
        <v>2066</v>
      </c>
      <c r="F2554" t="s">
        <v>2067</v>
      </c>
      <c r="G2554" t="s">
        <v>44</v>
      </c>
      <c r="H2554" s="266">
        <v>43739</v>
      </c>
      <c r="I2554" s="266">
        <v>44651</v>
      </c>
      <c r="J2554" s="266">
        <v>44784</v>
      </c>
      <c r="K2554" t="s">
        <v>45</v>
      </c>
      <c r="L2554" t="s">
        <v>46</v>
      </c>
      <c r="M2554" t="s">
        <v>1042</v>
      </c>
      <c r="N2554" t="s">
        <v>51</v>
      </c>
      <c r="O2554">
        <v>3</v>
      </c>
      <c r="P2554" t="s">
        <v>425</v>
      </c>
      <c r="Q2554" t="s">
        <v>49</v>
      </c>
      <c r="R2554" t="s">
        <v>18</v>
      </c>
      <c r="S2554" t="s">
        <v>53</v>
      </c>
      <c r="U2554" t="s">
        <v>60</v>
      </c>
      <c r="V2554" t="s">
        <v>60</v>
      </c>
      <c r="W2554" s="92"/>
      <c r="X2554" s="92">
        <v>83</v>
      </c>
      <c r="Y2554" s="93"/>
      <c r="Z2554" s="93"/>
      <c r="AB2554" s="266">
        <v>43747</v>
      </c>
      <c r="AC2554" s="266">
        <v>43756</v>
      </c>
      <c r="AD2554" t="s">
        <v>54</v>
      </c>
      <c r="AG2554" t="s">
        <v>2340</v>
      </c>
      <c r="AJ2554" s="266"/>
      <c r="AK2554" s="266">
        <v>44835</v>
      </c>
      <c r="AL2554" s="266">
        <v>44938</v>
      </c>
    </row>
    <row r="2555" spans="1:38">
      <c r="A2555" t="s">
        <v>38</v>
      </c>
      <c r="B2555" t="s">
        <v>39</v>
      </c>
      <c r="C2555" t="s">
        <v>40</v>
      </c>
      <c r="D2555" t="s">
        <v>41</v>
      </c>
      <c r="E2555" t="s">
        <v>2066</v>
      </c>
      <c r="F2555" t="s">
        <v>2067</v>
      </c>
      <c r="G2555" t="s">
        <v>44</v>
      </c>
      <c r="H2555" s="266">
        <v>43739</v>
      </c>
      <c r="I2555" s="266">
        <v>44651</v>
      </c>
      <c r="J2555" s="266">
        <v>44784</v>
      </c>
      <c r="K2555" t="s">
        <v>45</v>
      </c>
      <c r="L2555" t="s">
        <v>46</v>
      </c>
      <c r="M2555" t="s">
        <v>1042</v>
      </c>
      <c r="N2555" t="s">
        <v>51</v>
      </c>
      <c r="O2555">
        <v>3</v>
      </c>
      <c r="P2555" t="s">
        <v>426</v>
      </c>
      <c r="Q2555" t="s">
        <v>49</v>
      </c>
      <c r="R2555" t="s">
        <v>18</v>
      </c>
      <c r="S2555" t="s">
        <v>53</v>
      </c>
      <c r="U2555" t="s">
        <v>48</v>
      </c>
      <c r="V2555" t="s">
        <v>48</v>
      </c>
      <c r="W2555" s="92"/>
      <c r="X2555" s="92">
        <v>39.6</v>
      </c>
      <c r="Y2555" s="93"/>
      <c r="Z2555" s="93"/>
      <c r="AB2555" s="266">
        <v>43813</v>
      </c>
      <c r="AC2555" s="266">
        <v>43819</v>
      </c>
      <c r="AD2555" t="s">
        <v>54</v>
      </c>
      <c r="AF2555" t="s">
        <v>55</v>
      </c>
      <c r="AG2555" t="s">
        <v>2341</v>
      </c>
      <c r="AH2555" t="s">
        <v>57</v>
      </c>
      <c r="AI2555" t="s">
        <v>63</v>
      </c>
      <c r="AJ2555" s="266">
        <v>43819</v>
      </c>
      <c r="AK2555" s="266">
        <v>44835</v>
      </c>
      <c r="AL2555" s="266">
        <v>44938</v>
      </c>
    </row>
    <row r="2556" spans="1:38">
      <c r="A2556" t="s">
        <v>38</v>
      </c>
      <c r="B2556" t="s">
        <v>39</v>
      </c>
      <c r="C2556" t="s">
        <v>40</v>
      </c>
      <c r="D2556" t="s">
        <v>41</v>
      </c>
      <c r="E2556" t="s">
        <v>2066</v>
      </c>
      <c r="F2556" t="s">
        <v>2067</v>
      </c>
      <c r="G2556" t="s">
        <v>44</v>
      </c>
      <c r="H2556" s="266">
        <v>43739</v>
      </c>
      <c r="I2556" s="266">
        <v>44651</v>
      </c>
      <c r="J2556" s="266">
        <v>44784</v>
      </c>
      <c r="K2556" t="s">
        <v>45</v>
      </c>
      <c r="L2556" t="s">
        <v>46</v>
      </c>
      <c r="M2556" t="s">
        <v>1042</v>
      </c>
      <c r="N2556" t="s">
        <v>51</v>
      </c>
      <c r="O2556">
        <v>3</v>
      </c>
      <c r="P2556" t="s">
        <v>428</v>
      </c>
      <c r="Q2556" t="s">
        <v>49</v>
      </c>
      <c r="R2556" t="s">
        <v>18</v>
      </c>
      <c r="S2556" t="s">
        <v>53</v>
      </c>
      <c r="U2556" t="s">
        <v>48</v>
      </c>
      <c r="V2556" t="s">
        <v>48</v>
      </c>
      <c r="W2556" s="92"/>
      <c r="X2556" s="92">
        <v>41</v>
      </c>
      <c r="Y2556" s="93"/>
      <c r="Z2556" s="93"/>
      <c r="AB2556" s="266">
        <v>43910</v>
      </c>
      <c r="AC2556" s="266">
        <v>43923</v>
      </c>
      <c r="AD2556" t="s">
        <v>54</v>
      </c>
      <c r="AF2556" t="s">
        <v>55</v>
      </c>
      <c r="AG2556" t="s">
        <v>2342</v>
      </c>
      <c r="AH2556" t="s">
        <v>57</v>
      </c>
      <c r="AI2556" t="s">
        <v>88</v>
      </c>
      <c r="AJ2556" s="266">
        <v>43923</v>
      </c>
      <c r="AK2556" s="266">
        <v>44835</v>
      </c>
      <c r="AL2556" s="266">
        <v>44938</v>
      </c>
    </row>
    <row r="2557" spans="1:38">
      <c r="A2557" t="s">
        <v>38</v>
      </c>
      <c r="B2557" t="s">
        <v>39</v>
      </c>
      <c r="C2557" t="s">
        <v>40</v>
      </c>
      <c r="D2557" t="s">
        <v>41</v>
      </c>
      <c r="E2557" t="s">
        <v>2066</v>
      </c>
      <c r="F2557" t="s">
        <v>2067</v>
      </c>
      <c r="G2557" t="s">
        <v>44</v>
      </c>
      <c r="H2557" s="266">
        <v>43739</v>
      </c>
      <c r="I2557" s="266">
        <v>44651</v>
      </c>
      <c r="J2557" s="266">
        <v>44784</v>
      </c>
      <c r="K2557" t="s">
        <v>45</v>
      </c>
      <c r="L2557" t="s">
        <v>46</v>
      </c>
      <c r="M2557" t="s">
        <v>1042</v>
      </c>
      <c r="N2557" t="s">
        <v>51</v>
      </c>
      <c r="O2557">
        <v>3</v>
      </c>
      <c r="P2557" t="s">
        <v>429</v>
      </c>
      <c r="Q2557" t="s">
        <v>49</v>
      </c>
      <c r="R2557" t="s">
        <v>18</v>
      </c>
      <c r="S2557" t="s">
        <v>53</v>
      </c>
      <c r="U2557" t="s">
        <v>48</v>
      </c>
      <c r="V2557" t="s">
        <v>48</v>
      </c>
      <c r="W2557" s="92"/>
      <c r="X2557" s="92">
        <v>39.6</v>
      </c>
      <c r="Y2557" s="93"/>
      <c r="Z2557" s="93"/>
      <c r="AB2557" s="266">
        <v>43845</v>
      </c>
      <c r="AC2557" s="266">
        <v>43852</v>
      </c>
      <c r="AD2557" t="s">
        <v>54</v>
      </c>
      <c r="AF2557" t="s">
        <v>55</v>
      </c>
      <c r="AG2557" t="s">
        <v>2343</v>
      </c>
      <c r="AJ2557" s="266"/>
      <c r="AK2557" s="266">
        <v>44835</v>
      </c>
      <c r="AL2557" s="266">
        <v>44938</v>
      </c>
    </row>
    <row r="2558" spans="1:38">
      <c r="A2558" t="s">
        <v>38</v>
      </c>
      <c r="B2558" t="s">
        <v>39</v>
      </c>
      <c r="C2558" t="s">
        <v>40</v>
      </c>
      <c r="D2558" t="s">
        <v>41</v>
      </c>
      <c r="E2558" t="s">
        <v>2066</v>
      </c>
      <c r="F2558" t="s">
        <v>2067</v>
      </c>
      <c r="G2558" t="s">
        <v>44</v>
      </c>
      <c r="H2558" s="266">
        <v>43739</v>
      </c>
      <c r="I2558" s="266">
        <v>44651</v>
      </c>
      <c r="J2558" s="266">
        <v>44784</v>
      </c>
      <c r="K2558" t="s">
        <v>45</v>
      </c>
      <c r="L2558" t="s">
        <v>46</v>
      </c>
      <c r="M2558" t="s">
        <v>1042</v>
      </c>
      <c r="N2558" t="s">
        <v>51</v>
      </c>
      <c r="O2558">
        <v>3</v>
      </c>
      <c r="P2558" t="s">
        <v>431</v>
      </c>
      <c r="Q2558" t="s">
        <v>49</v>
      </c>
      <c r="R2558" t="s">
        <v>18</v>
      </c>
      <c r="S2558" t="s">
        <v>53</v>
      </c>
      <c r="U2558" t="s">
        <v>51</v>
      </c>
      <c r="V2558" t="s">
        <v>51</v>
      </c>
      <c r="W2558" s="92"/>
      <c r="X2558" s="92">
        <v>55.5</v>
      </c>
      <c r="Y2558" s="93"/>
      <c r="Z2558" s="93"/>
      <c r="AB2558" s="266">
        <v>44817</v>
      </c>
      <c r="AC2558" s="266">
        <v>44820</v>
      </c>
      <c r="AD2558" t="s">
        <v>90</v>
      </c>
      <c r="AF2558" t="s">
        <v>55</v>
      </c>
      <c r="AG2558" t="s">
        <v>2344</v>
      </c>
      <c r="AH2558" t="s">
        <v>57</v>
      </c>
      <c r="AI2558" t="s">
        <v>105</v>
      </c>
      <c r="AJ2558" s="266">
        <v>44820</v>
      </c>
      <c r="AK2558" s="266">
        <v>44835</v>
      </c>
      <c r="AL2558" s="266">
        <v>44938</v>
      </c>
    </row>
    <row r="2559" spans="1:38">
      <c r="A2559" t="s">
        <v>38</v>
      </c>
      <c r="B2559" t="s">
        <v>39</v>
      </c>
      <c r="C2559" t="s">
        <v>40</v>
      </c>
      <c r="D2559" t="s">
        <v>41</v>
      </c>
      <c r="E2559" t="s">
        <v>2066</v>
      </c>
      <c r="F2559" t="s">
        <v>2067</v>
      </c>
      <c r="G2559" t="s">
        <v>44</v>
      </c>
      <c r="H2559" s="266">
        <v>43739</v>
      </c>
      <c r="I2559" s="266">
        <v>44651</v>
      </c>
      <c r="J2559" s="266">
        <v>44784</v>
      </c>
      <c r="K2559" t="s">
        <v>45</v>
      </c>
      <c r="L2559" t="s">
        <v>46</v>
      </c>
      <c r="M2559" t="s">
        <v>1042</v>
      </c>
      <c r="N2559" t="s">
        <v>51</v>
      </c>
      <c r="O2559">
        <v>3</v>
      </c>
      <c r="P2559" t="s">
        <v>432</v>
      </c>
      <c r="Q2559" t="s">
        <v>49</v>
      </c>
      <c r="R2559" t="s">
        <v>18</v>
      </c>
      <c r="S2559" t="s">
        <v>53</v>
      </c>
      <c r="U2559" t="s">
        <v>51</v>
      </c>
      <c r="V2559" t="s">
        <v>51</v>
      </c>
      <c r="W2559" s="92"/>
      <c r="X2559" s="92">
        <v>62.9</v>
      </c>
      <c r="Y2559" s="93"/>
      <c r="Z2559" s="93"/>
      <c r="AB2559" s="266">
        <v>43754</v>
      </c>
      <c r="AC2559" s="266">
        <v>43776</v>
      </c>
      <c r="AD2559" t="s">
        <v>54</v>
      </c>
      <c r="AF2559" t="s">
        <v>55</v>
      </c>
      <c r="AG2559" t="s">
        <v>2345</v>
      </c>
      <c r="AH2559" t="s">
        <v>57</v>
      </c>
      <c r="AI2559" t="s">
        <v>88</v>
      </c>
      <c r="AJ2559" s="266">
        <v>43776</v>
      </c>
      <c r="AK2559" s="266">
        <v>44835</v>
      </c>
      <c r="AL2559" s="266">
        <v>44938</v>
      </c>
    </row>
    <row r="2560" spans="1:38">
      <c r="A2560" t="s">
        <v>38</v>
      </c>
      <c r="B2560" t="s">
        <v>39</v>
      </c>
      <c r="C2560" t="s">
        <v>40</v>
      </c>
      <c r="D2560" t="s">
        <v>41</v>
      </c>
      <c r="E2560" t="s">
        <v>2066</v>
      </c>
      <c r="F2560" t="s">
        <v>2067</v>
      </c>
      <c r="G2560" t="s">
        <v>44</v>
      </c>
      <c r="H2560" s="266">
        <v>43739</v>
      </c>
      <c r="I2560" s="266">
        <v>44651</v>
      </c>
      <c r="J2560" s="266">
        <v>44784</v>
      </c>
      <c r="K2560" t="s">
        <v>45</v>
      </c>
      <c r="L2560" t="s">
        <v>46</v>
      </c>
      <c r="M2560" t="s">
        <v>1042</v>
      </c>
      <c r="N2560" t="s">
        <v>51</v>
      </c>
      <c r="O2560">
        <v>3</v>
      </c>
      <c r="P2560" t="s">
        <v>433</v>
      </c>
      <c r="Q2560" t="s">
        <v>49</v>
      </c>
      <c r="R2560" t="s">
        <v>18</v>
      </c>
      <c r="S2560" t="s">
        <v>53</v>
      </c>
      <c r="T2560" t="s">
        <v>48</v>
      </c>
      <c r="U2560" t="s">
        <v>48</v>
      </c>
      <c r="V2560" t="s">
        <v>48</v>
      </c>
      <c r="W2560" s="92">
        <v>36.7</v>
      </c>
      <c r="X2560" s="92">
        <v>36</v>
      </c>
      <c r="Y2560" s="93">
        <v>3512190</v>
      </c>
      <c r="Z2560" s="93">
        <v>95700</v>
      </c>
      <c r="AA2560" t="s">
        <v>61</v>
      </c>
      <c r="AB2560" s="266">
        <v>44313</v>
      </c>
      <c r="AC2560" s="266">
        <v>44329</v>
      </c>
      <c r="AD2560" t="s">
        <v>54</v>
      </c>
      <c r="AF2560" t="s">
        <v>55</v>
      </c>
      <c r="AG2560" t="s">
        <v>2346</v>
      </c>
      <c r="AH2560" t="s">
        <v>57</v>
      </c>
      <c r="AI2560" t="s">
        <v>88</v>
      </c>
      <c r="AJ2560" s="266">
        <v>44329</v>
      </c>
      <c r="AK2560" s="266">
        <v>44835</v>
      </c>
      <c r="AL2560" s="266">
        <v>44938</v>
      </c>
    </row>
    <row r="2561" spans="1:38">
      <c r="A2561" t="s">
        <v>38</v>
      </c>
      <c r="B2561" t="s">
        <v>39</v>
      </c>
      <c r="C2561" t="s">
        <v>40</v>
      </c>
      <c r="D2561" t="s">
        <v>41</v>
      </c>
      <c r="E2561" t="s">
        <v>2066</v>
      </c>
      <c r="F2561" t="s">
        <v>2067</v>
      </c>
      <c r="G2561" t="s">
        <v>44</v>
      </c>
      <c r="H2561" s="266">
        <v>43739</v>
      </c>
      <c r="I2561" s="266">
        <v>44651</v>
      </c>
      <c r="J2561" s="266">
        <v>44784</v>
      </c>
      <c r="K2561" t="s">
        <v>45</v>
      </c>
      <c r="L2561" t="s">
        <v>46</v>
      </c>
      <c r="M2561" t="s">
        <v>1042</v>
      </c>
      <c r="N2561" t="s">
        <v>51</v>
      </c>
      <c r="O2561">
        <v>4</v>
      </c>
      <c r="P2561" t="s">
        <v>435</v>
      </c>
      <c r="Q2561" t="s">
        <v>49</v>
      </c>
      <c r="R2561" t="s">
        <v>18</v>
      </c>
      <c r="S2561" t="s">
        <v>53</v>
      </c>
      <c r="T2561" t="s">
        <v>51</v>
      </c>
      <c r="U2561" t="s">
        <v>51</v>
      </c>
      <c r="V2561" t="s">
        <v>51</v>
      </c>
      <c r="W2561" s="92">
        <v>50.8</v>
      </c>
      <c r="X2561" s="92">
        <v>49.7</v>
      </c>
      <c r="Y2561" s="93">
        <v>3840480</v>
      </c>
      <c r="Z2561" s="93">
        <v>75600</v>
      </c>
      <c r="AA2561" t="s">
        <v>61</v>
      </c>
      <c r="AB2561" s="266">
        <v>44172</v>
      </c>
      <c r="AC2561" s="266">
        <v>44183</v>
      </c>
      <c r="AD2561" t="s">
        <v>54</v>
      </c>
      <c r="AF2561" t="s">
        <v>55</v>
      </c>
      <c r="AG2561" t="s">
        <v>2347</v>
      </c>
      <c r="AH2561" t="s">
        <v>57</v>
      </c>
      <c r="AI2561" t="s">
        <v>88</v>
      </c>
      <c r="AJ2561" s="266">
        <v>44183</v>
      </c>
      <c r="AK2561" s="266">
        <v>44835</v>
      </c>
      <c r="AL2561" s="266">
        <v>44938</v>
      </c>
    </row>
    <row r="2562" spans="1:38">
      <c r="A2562" t="s">
        <v>38</v>
      </c>
      <c r="B2562" t="s">
        <v>39</v>
      </c>
      <c r="C2562" t="s">
        <v>40</v>
      </c>
      <c r="D2562" t="s">
        <v>41</v>
      </c>
      <c r="E2562" t="s">
        <v>2066</v>
      </c>
      <c r="F2562" t="s">
        <v>2067</v>
      </c>
      <c r="G2562" t="s">
        <v>44</v>
      </c>
      <c r="H2562" s="266">
        <v>43739</v>
      </c>
      <c r="I2562" s="266">
        <v>44651</v>
      </c>
      <c r="J2562" s="266">
        <v>44784</v>
      </c>
      <c r="K2562" t="s">
        <v>45</v>
      </c>
      <c r="L2562" t="s">
        <v>46</v>
      </c>
      <c r="M2562" t="s">
        <v>1042</v>
      </c>
      <c r="N2562" t="s">
        <v>51</v>
      </c>
      <c r="O2562">
        <v>4</v>
      </c>
      <c r="P2562" t="s">
        <v>436</v>
      </c>
      <c r="Q2562" t="s">
        <v>49</v>
      </c>
      <c r="R2562" t="s">
        <v>18</v>
      </c>
      <c r="S2562" t="s">
        <v>53</v>
      </c>
      <c r="U2562" t="s">
        <v>48</v>
      </c>
      <c r="V2562" t="s">
        <v>70</v>
      </c>
      <c r="W2562" s="92"/>
      <c r="X2562" s="92">
        <v>19.6</v>
      </c>
      <c r="Y2562" s="93"/>
      <c r="Z2562" s="93"/>
      <c r="AB2562" s="266">
        <v>44123</v>
      </c>
      <c r="AC2562" s="266">
        <v>44146</v>
      </c>
      <c r="AD2562" t="s">
        <v>54</v>
      </c>
      <c r="AF2562" t="s">
        <v>55</v>
      </c>
      <c r="AG2562" t="s">
        <v>2348</v>
      </c>
      <c r="AH2562" t="s">
        <v>57</v>
      </c>
      <c r="AI2562" t="s">
        <v>699</v>
      </c>
      <c r="AJ2562" s="266">
        <v>44146</v>
      </c>
      <c r="AK2562" s="266">
        <v>44835</v>
      </c>
      <c r="AL2562" s="266">
        <v>44938</v>
      </c>
    </row>
    <row r="2563" spans="1:38">
      <c r="A2563" t="s">
        <v>38</v>
      </c>
      <c r="B2563" t="s">
        <v>39</v>
      </c>
      <c r="C2563" t="s">
        <v>40</v>
      </c>
      <c r="D2563" t="s">
        <v>41</v>
      </c>
      <c r="E2563" t="s">
        <v>2066</v>
      </c>
      <c r="F2563" t="s">
        <v>2067</v>
      </c>
      <c r="G2563" t="s">
        <v>44</v>
      </c>
      <c r="H2563" s="266">
        <v>43739</v>
      </c>
      <c r="I2563" s="266">
        <v>44651</v>
      </c>
      <c r="J2563" s="266">
        <v>44784</v>
      </c>
      <c r="K2563" t="s">
        <v>45</v>
      </c>
      <c r="L2563" t="s">
        <v>46</v>
      </c>
      <c r="M2563" t="s">
        <v>1042</v>
      </c>
      <c r="N2563" t="s">
        <v>51</v>
      </c>
      <c r="O2563">
        <v>4</v>
      </c>
      <c r="P2563" t="s">
        <v>437</v>
      </c>
      <c r="Q2563" t="s">
        <v>49</v>
      </c>
      <c r="R2563" t="s">
        <v>18</v>
      </c>
      <c r="S2563" t="s">
        <v>53</v>
      </c>
      <c r="U2563" t="s">
        <v>60</v>
      </c>
      <c r="V2563" t="s">
        <v>60</v>
      </c>
      <c r="W2563" s="92"/>
      <c r="X2563" s="92">
        <v>83</v>
      </c>
      <c r="Y2563" s="93"/>
      <c r="Z2563" s="93"/>
      <c r="AB2563" s="266">
        <v>44112</v>
      </c>
      <c r="AC2563" s="266">
        <v>44132</v>
      </c>
      <c r="AD2563" t="s">
        <v>54</v>
      </c>
      <c r="AF2563" t="s">
        <v>55</v>
      </c>
      <c r="AG2563" t="s">
        <v>2349</v>
      </c>
      <c r="AH2563" t="s">
        <v>57</v>
      </c>
      <c r="AI2563" t="s">
        <v>88</v>
      </c>
      <c r="AJ2563" s="266">
        <v>44132</v>
      </c>
      <c r="AK2563" s="266">
        <v>44835</v>
      </c>
      <c r="AL2563" s="266">
        <v>44938</v>
      </c>
    </row>
    <row r="2564" spans="1:38">
      <c r="A2564" t="s">
        <v>38</v>
      </c>
      <c r="B2564" t="s">
        <v>39</v>
      </c>
      <c r="C2564" t="s">
        <v>40</v>
      </c>
      <c r="D2564" t="s">
        <v>41</v>
      </c>
      <c r="E2564" t="s">
        <v>2066</v>
      </c>
      <c r="F2564" t="s">
        <v>2067</v>
      </c>
      <c r="G2564" t="s">
        <v>44</v>
      </c>
      <c r="H2564" s="266">
        <v>43739</v>
      </c>
      <c r="I2564" s="266">
        <v>44651</v>
      </c>
      <c r="J2564" s="266">
        <v>44784</v>
      </c>
      <c r="K2564" t="s">
        <v>45</v>
      </c>
      <c r="L2564" t="s">
        <v>46</v>
      </c>
      <c r="M2564" t="s">
        <v>1042</v>
      </c>
      <c r="N2564" t="s">
        <v>51</v>
      </c>
      <c r="O2564">
        <v>4</v>
      </c>
      <c r="P2564" t="s">
        <v>438</v>
      </c>
      <c r="Q2564" t="s">
        <v>49</v>
      </c>
      <c r="R2564" t="s">
        <v>18</v>
      </c>
      <c r="S2564" t="s">
        <v>53</v>
      </c>
      <c r="T2564" t="s">
        <v>48</v>
      </c>
      <c r="U2564" t="s">
        <v>48</v>
      </c>
      <c r="V2564" t="s">
        <v>48</v>
      </c>
      <c r="W2564" s="92">
        <v>40.4</v>
      </c>
      <c r="X2564" s="92">
        <v>39.6</v>
      </c>
      <c r="Y2564" s="93">
        <v>3296640</v>
      </c>
      <c r="Z2564" s="93">
        <v>81600</v>
      </c>
      <c r="AA2564" t="s">
        <v>61</v>
      </c>
      <c r="AB2564" s="266">
        <v>44184</v>
      </c>
      <c r="AC2564" s="266">
        <v>44215</v>
      </c>
      <c r="AD2564" t="s">
        <v>54</v>
      </c>
      <c r="AF2564" t="s">
        <v>55</v>
      </c>
      <c r="AG2564" t="s">
        <v>2350</v>
      </c>
      <c r="AJ2564" s="266"/>
      <c r="AK2564" s="266">
        <v>44835</v>
      </c>
      <c r="AL2564" s="266">
        <v>44938</v>
      </c>
    </row>
    <row r="2565" spans="1:38">
      <c r="A2565" t="s">
        <v>38</v>
      </c>
      <c r="B2565" t="s">
        <v>39</v>
      </c>
      <c r="C2565" t="s">
        <v>40</v>
      </c>
      <c r="D2565" t="s">
        <v>41</v>
      </c>
      <c r="E2565" t="s">
        <v>2066</v>
      </c>
      <c r="F2565" t="s">
        <v>2067</v>
      </c>
      <c r="G2565" t="s">
        <v>44</v>
      </c>
      <c r="H2565" s="266">
        <v>43739</v>
      </c>
      <c r="I2565" s="266">
        <v>44651</v>
      </c>
      <c r="J2565" s="266">
        <v>44784</v>
      </c>
      <c r="K2565" t="s">
        <v>45</v>
      </c>
      <c r="L2565" t="s">
        <v>46</v>
      </c>
      <c r="M2565" t="s">
        <v>1042</v>
      </c>
      <c r="N2565" t="s">
        <v>51</v>
      </c>
      <c r="O2565">
        <v>4</v>
      </c>
      <c r="P2565" t="s">
        <v>439</v>
      </c>
      <c r="Q2565" t="s">
        <v>49</v>
      </c>
      <c r="R2565" t="s">
        <v>18</v>
      </c>
      <c r="S2565" t="s">
        <v>53</v>
      </c>
      <c r="U2565" t="s">
        <v>48</v>
      </c>
      <c r="V2565" t="s">
        <v>48</v>
      </c>
      <c r="W2565" s="92"/>
      <c r="X2565" s="92">
        <v>41</v>
      </c>
      <c r="Y2565" s="93">
        <v>3431700</v>
      </c>
      <c r="Z2565" s="93">
        <v>83700</v>
      </c>
      <c r="AA2565" t="s">
        <v>1052</v>
      </c>
      <c r="AB2565" s="266">
        <v>44103</v>
      </c>
      <c r="AC2565" s="266">
        <v>44120</v>
      </c>
      <c r="AD2565" t="s">
        <v>54</v>
      </c>
      <c r="AF2565" t="s">
        <v>55</v>
      </c>
      <c r="AG2565" t="s">
        <v>2351</v>
      </c>
      <c r="AH2565" t="s">
        <v>57</v>
      </c>
      <c r="AI2565" t="s">
        <v>88</v>
      </c>
      <c r="AJ2565" s="266">
        <v>44120</v>
      </c>
      <c r="AK2565" s="266">
        <v>44835</v>
      </c>
      <c r="AL2565" s="266">
        <v>44938</v>
      </c>
    </row>
    <row r="2566" spans="1:38">
      <c r="A2566" t="s">
        <v>38</v>
      </c>
      <c r="B2566" t="s">
        <v>39</v>
      </c>
      <c r="C2566" t="s">
        <v>40</v>
      </c>
      <c r="D2566" t="s">
        <v>41</v>
      </c>
      <c r="E2566" t="s">
        <v>2066</v>
      </c>
      <c r="F2566" t="s">
        <v>2067</v>
      </c>
      <c r="G2566" t="s">
        <v>44</v>
      </c>
      <c r="H2566" s="266">
        <v>43739</v>
      </c>
      <c r="I2566" s="266">
        <v>44651</v>
      </c>
      <c r="J2566" s="266">
        <v>44784</v>
      </c>
      <c r="K2566" t="s">
        <v>45</v>
      </c>
      <c r="L2566" t="s">
        <v>46</v>
      </c>
      <c r="M2566" t="s">
        <v>1042</v>
      </c>
      <c r="N2566" t="s">
        <v>51</v>
      </c>
      <c r="O2566">
        <v>4</v>
      </c>
      <c r="P2566" t="s">
        <v>440</v>
      </c>
      <c r="Q2566" t="s">
        <v>49</v>
      </c>
      <c r="R2566" t="s">
        <v>18</v>
      </c>
      <c r="S2566" t="s">
        <v>53</v>
      </c>
      <c r="T2566" t="s">
        <v>48</v>
      </c>
      <c r="U2566" t="s">
        <v>48</v>
      </c>
      <c r="V2566" t="s">
        <v>48</v>
      </c>
      <c r="W2566" s="92">
        <v>40.4</v>
      </c>
      <c r="X2566" s="92">
        <v>39.6</v>
      </c>
      <c r="Y2566" s="93">
        <v>3611760</v>
      </c>
      <c r="Z2566" s="93">
        <v>89400</v>
      </c>
      <c r="AA2566" t="s">
        <v>61</v>
      </c>
      <c r="AB2566" s="266">
        <v>44292</v>
      </c>
      <c r="AC2566" s="266">
        <v>44307</v>
      </c>
      <c r="AD2566" t="s">
        <v>54</v>
      </c>
      <c r="AF2566" t="s">
        <v>55</v>
      </c>
      <c r="AG2566" t="s">
        <v>2352</v>
      </c>
      <c r="AH2566" t="s">
        <v>57</v>
      </c>
      <c r="AI2566" t="s">
        <v>78</v>
      </c>
      <c r="AJ2566" s="266">
        <v>44307</v>
      </c>
      <c r="AK2566" s="266">
        <v>44835</v>
      </c>
      <c r="AL2566" s="266">
        <v>44938</v>
      </c>
    </row>
    <row r="2567" spans="1:38">
      <c r="A2567" t="s">
        <v>38</v>
      </c>
      <c r="B2567" t="s">
        <v>39</v>
      </c>
      <c r="C2567" t="s">
        <v>40</v>
      </c>
      <c r="D2567" t="s">
        <v>41</v>
      </c>
      <c r="E2567" t="s">
        <v>2066</v>
      </c>
      <c r="F2567" t="s">
        <v>2067</v>
      </c>
      <c r="G2567" t="s">
        <v>44</v>
      </c>
      <c r="H2567" s="266">
        <v>43739</v>
      </c>
      <c r="I2567" s="266">
        <v>44651</v>
      </c>
      <c r="J2567" s="266">
        <v>44784</v>
      </c>
      <c r="K2567" t="s">
        <v>45</v>
      </c>
      <c r="L2567" t="s">
        <v>46</v>
      </c>
      <c r="M2567" t="s">
        <v>1042</v>
      </c>
      <c r="N2567" t="s">
        <v>51</v>
      </c>
      <c r="O2567">
        <v>4</v>
      </c>
      <c r="P2567" t="s">
        <v>442</v>
      </c>
      <c r="Q2567" t="s">
        <v>49</v>
      </c>
      <c r="R2567" t="s">
        <v>18</v>
      </c>
      <c r="S2567" t="s">
        <v>53</v>
      </c>
      <c r="T2567" t="s">
        <v>51</v>
      </c>
      <c r="U2567" t="s">
        <v>51</v>
      </c>
      <c r="V2567" t="s">
        <v>51</v>
      </c>
      <c r="W2567" s="92">
        <v>56.3</v>
      </c>
      <c r="X2567" s="92">
        <v>55.5</v>
      </c>
      <c r="Y2567" s="93">
        <v>4746090</v>
      </c>
      <c r="Z2567" s="93">
        <v>84300</v>
      </c>
      <c r="AA2567" t="s">
        <v>61</v>
      </c>
      <c r="AB2567" s="266">
        <v>44384</v>
      </c>
      <c r="AC2567" s="266">
        <v>44396</v>
      </c>
      <c r="AD2567" t="s">
        <v>54</v>
      </c>
      <c r="AF2567" t="s">
        <v>55</v>
      </c>
      <c r="AG2567" t="s">
        <v>2353</v>
      </c>
      <c r="AH2567" t="s">
        <v>57</v>
      </c>
      <c r="AI2567" t="s">
        <v>88</v>
      </c>
      <c r="AJ2567" s="266">
        <v>44396</v>
      </c>
      <c r="AK2567" s="266">
        <v>44835</v>
      </c>
      <c r="AL2567" s="266">
        <v>44938</v>
      </c>
    </row>
    <row r="2568" spans="1:38">
      <c r="A2568" t="s">
        <v>38</v>
      </c>
      <c r="B2568" t="s">
        <v>39</v>
      </c>
      <c r="C2568" t="s">
        <v>40</v>
      </c>
      <c r="D2568" t="s">
        <v>41</v>
      </c>
      <c r="E2568" t="s">
        <v>2066</v>
      </c>
      <c r="F2568" t="s">
        <v>2067</v>
      </c>
      <c r="G2568" t="s">
        <v>44</v>
      </c>
      <c r="H2568" s="266">
        <v>43739</v>
      </c>
      <c r="I2568" s="266">
        <v>44651</v>
      </c>
      <c r="J2568" s="266">
        <v>44784</v>
      </c>
      <c r="K2568" t="s">
        <v>45</v>
      </c>
      <c r="L2568" t="s">
        <v>46</v>
      </c>
      <c r="M2568" t="s">
        <v>1042</v>
      </c>
      <c r="N2568" t="s">
        <v>51</v>
      </c>
      <c r="O2568">
        <v>4</v>
      </c>
      <c r="P2568" t="s">
        <v>443</v>
      </c>
      <c r="Q2568" t="s">
        <v>49</v>
      </c>
      <c r="R2568" t="s">
        <v>18</v>
      </c>
      <c r="S2568" t="s">
        <v>53</v>
      </c>
      <c r="T2568" t="s">
        <v>51</v>
      </c>
      <c r="U2568" t="s">
        <v>51</v>
      </c>
      <c r="V2568" t="s">
        <v>51</v>
      </c>
      <c r="W2568" s="92">
        <v>64.2</v>
      </c>
      <c r="X2568" s="92">
        <v>62.9</v>
      </c>
      <c r="Y2568" s="93">
        <v>5007600</v>
      </c>
      <c r="Z2568" s="93">
        <v>78000</v>
      </c>
      <c r="AA2568" t="s">
        <v>61</v>
      </c>
      <c r="AB2568" s="266">
        <v>44398</v>
      </c>
      <c r="AC2568" s="266">
        <v>44412</v>
      </c>
      <c r="AD2568" t="s">
        <v>54</v>
      </c>
      <c r="AF2568" t="s">
        <v>55</v>
      </c>
      <c r="AG2568" t="s">
        <v>2354</v>
      </c>
      <c r="AH2568" t="s">
        <v>57</v>
      </c>
      <c r="AI2568" t="s">
        <v>88</v>
      </c>
      <c r="AJ2568" s="266">
        <v>44412</v>
      </c>
      <c r="AK2568" s="266">
        <v>44835</v>
      </c>
      <c r="AL2568" s="266">
        <v>44938</v>
      </c>
    </row>
    <row r="2569" spans="1:38">
      <c r="A2569" t="s">
        <v>38</v>
      </c>
      <c r="B2569" t="s">
        <v>39</v>
      </c>
      <c r="C2569" t="s">
        <v>40</v>
      </c>
      <c r="D2569" t="s">
        <v>41</v>
      </c>
      <c r="E2569" t="s">
        <v>2066</v>
      </c>
      <c r="F2569" t="s">
        <v>2067</v>
      </c>
      <c r="G2569" t="s">
        <v>44</v>
      </c>
      <c r="H2569" s="266">
        <v>43739</v>
      </c>
      <c r="I2569" s="266">
        <v>44651</v>
      </c>
      <c r="J2569" s="266">
        <v>44784</v>
      </c>
      <c r="K2569" t="s">
        <v>45</v>
      </c>
      <c r="L2569" t="s">
        <v>46</v>
      </c>
      <c r="M2569" t="s">
        <v>1042</v>
      </c>
      <c r="N2569" t="s">
        <v>51</v>
      </c>
      <c r="O2569">
        <v>4</v>
      </c>
      <c r="P2569" t="s">
        <v>444</v>
      </c>
      <c r="Q2569" t="s">
        <v>49</v>
      </c>
      <c r="R2569" t="s">
        <v>18</v>
      </c>
      <c r="S2569" t="s">
        <v>53</v>
      </c>
      <c r="U2569" t="s">
        <v>48</v>
      </c>
      <c r="V2569" t="s">
        <v>48</v>
      </c>
      <c r="W2569" s="92"/>
      <c r="X2569" s="92">
        <v>36</v>
      </c>
      <c r="Y2569" s="93"/>
      <c r="Z2569" s="93"/>
      <c r="AB2569" s="266">
        <v>43951</v>
      </c>
      <c r="AC2569" s="266">
        <v>43971</v>
      </c>
      <c r="AD2569" t="s">
        <v>54</v>
      </c>
      <c r="AF2569" t="s">
        <v>55</v>
      </c>
      <c r="AG2569" t="s">
        <v>2355</v>
      </c>
      <c r="AH2569" t="s">
        <v>57</v>
      </c>
      <c r="AI2569" t="s">
        <v>88</v>
      </c>
      <c r="AJ2569" s="266">
        <v>43971</v>
      </c>
      <c r="AK2569" s="266">
        <v>44835</v>
      </c>
      <c r="AL2569" s="266">
        <v>44938</v>
      </c>
    </row>
    <row r="2570" spans="1:38">
      <c r="A2570" t="s">
        <v>38</v>
      </c>
      <c r="B2570" t="s">
        <v>39</v>
      </c>
      <c r="C2570" t="s">
        <v>40</v>
      </c>
      <c r="D2570" t="s">
        <v>41</v>
      </c>
      <c r="E2570" t="s">
        <v>2066</v>
      </c>
      <c r="F2570" t="s">
        <v>2067</v>
      </c>
      <c r="G2570" t="s">
        <v>44</v>
      </c>
      <c r="H2570" s="266">
        <v>43739</v>
      </c>
      <c r="I2570" s="266">
        <v>44651</v>
      </c>
      <c r="J2570" s="266">
        <v>44784</v>
      </c>
      <c r="K2570" t="s">
        <v>45</v>
      </c>
      <c r="L2570" t="s">
        <v>46</v>
      </c>
      <c r="M2570" t="s">
        <v>1042</v>
      </c>
      <c r="N2570" t="s">
        <v>51</v>
      </c>
      <c r="O2570">
        <v>5</v>
      </c>
      <c r="P2570" t="s">
        <v>445</v>
      </c>
      <c r="Q2570" t="s">
        <v>49</v>
      </c>
      <c r="R2570" t="s">
        <v>59</v>
      </c>
      <c r="S2570" t="s">
        <v>50</v>
      </c>
      <c r="T2570" t="s">
        <v>51</v>
      </c>
      <c r="U2570" t="s">
        <v>51</v>
      </c>
      <c r="V2570" t="s">
        <v>51</v>
      </c>
      <c r="W2570" s="92">
        <v>50</v>
      </c>
      <c r="X2570" s="92">
        <v>49.7</v>
      </c>
      <c r="Y2570" s="93">
        <v>6495000</v>
      </c>
      <c r="Z2570" s="93">
        <v>129900</v>
      </c>
      <c r="AA2570" t="s">
        <v>61</v>
      </c>
      <c r="AB2570" s="266"/>
      <c r="AC2570" s="266"/>
      <c r="AJ2570" s="266"/>
      <c r="AK2570" s="266"/>
      <c r="AL2570" s="266">
        <v>44938</v>
      </c>
    </row>
    <row r="2571" spans="1:38">
      <c r="A2571" t="s">
        <v>38</v>
      </c>
      <c r="B2571" t="s">
        <v>39</v>
      </c>
      <c r="C2571" t="s">
        <v>40</v>
      </c>
      <c r="D2571" t="s">
        <v>41</v>
      </c>
      <c r="E2571" t="s">
        <v>2066</v>
      </c>
      <c r="F2571" t="s">
        <v>2067</v>
      </c>
      <c r="G2571" t="s">
        <v>44</v>
      </c>
      <c r="H2571" s="266">
        <v>43739</v>
      </c>
      <c r="I2571" s="266">
        <v>44651</v>
      </c>
      <c r="J2571" s="266">
        <v>44784</v>
      </c>
      <c r="K2571" t="s">
        <v>45</v>
      </c>
      <c r="L2571" t="s">
        <v>46</v>
      </c>
      <c r="M2571" t="s">
        <v>1042</v>
      </c>
      <c r="N2571" t="s">
        <v>51</v>
      </c>
      <c r="O2571">
        <v>5</v>
      </c>
      <c r="P2571" t="s">
        <v>447</v>
      </c>
      <c r="Q2571" t="s">
        <v>49</v>
      </c>
      <c r="R2571" t="s">
        <v>59</v>
      </c>
      <c r="S2571" t="s">
        <v>50</v>
      </c>
      <c r="T2571" t="s">
        <v>70</v>
      </c>
      <c r="U2571" t="s">
        <v>48</v>
      </c>
      <c r="V2571" t="s">
        <v>70</v>
      </c>
      <c r="W2571" s="92">
        <v>19.6</v>
      </c>
      <c r="X2571" s="92">
        <v>19.6</v>
      </c>
      <c r="Y2571" s="93">
        <v>3716160</v>
      </c>
      <c r="Z2571" s="93">
        <v>189600</v>
      </c>
      <c r="AA2571" t="s">
        <v>61</v>
      </c>
      <c r="AB2571" s="266"/>
      <c r="AC2571" s="266"/>
      <c r="AJ2571" s="266"/>
      <c r="AK2571" s="266"/>
      <c r="AL2571" s="266">
        <v>44938</v>
      </c>
    </row>
    <row r="2572" spans="1:38">
      <c r="A2572" t="s">
        <v>38</v>
      </c>
      <c r="B2572" t="s">
        <v>39</v>
      </c>
      <c r="C2572" t="s">
        <v>40</v>
      </c>
      <c r="D2572" t="s">
        <v>41</v>
      </c>
      <c r="E2572" t="s">
        <v>2066</v>
      </c>
      <c r="F2572" t="s">
        <v>2067</v>
      </c>
      <c r="G2572" t="s">
        <v>44</v>
      </c>
      <c r="H2572" s="266">
        <v>43739</v>
      </c>
      <c r="I2572" s="266">
        <v>44651</v>
      </c>
      <c r="J2572" s="266">
        <v>44784</v>
      </c>
      <c r="K2572" t="s">
        <v>45</v>
      </c>
      <c r="L2572" t="s">
        <v>46</v>
      </c>
      <c r="M2572" t="s">
        <v>1042</v>
      </c>
      <c r="N2572" t="s">
        <v>51</v>
      </c>
      <c r="O2572">
        <v>5</v>
      </c>
      <c r="P2572" t="s">
        <v>449</v>
      </c>
      <c r="Q2572" t="s">
        <v>49</v>
      </c>
      <c r="R2572" t="s">
        <v>18</v>
      </c>
      <c r="S2572" t="s">
        <v>53</v>
      </c>
      <c r="T2572" t="s">
        <v>60</v>
      </c>
      <c r="U2572" t="s">
        <v>60</v>
      </c>
      <c r="V2572" t="s">
        <v>60</v>
      </c>
      <c r="W2572" s="92">
        <v>85</v>
      </c>
      <c r="X2572" s="92">
        <v>83</v>
      </c>
      <c r="Y2572" s="93">
        <v>7335500</v>
      </c>
      <c r="Z2572" s="93">
        <v>86300</v>
      </c>
      <c r="AA2572" t="s">
        <v>61</v>
      </c>
      <c r="AB2572" s="266">
        <v>44719</v>
      </c>
      <c r="AC2572" s="266">
        <v>44742</v>
      </c>
      <c r="AD2572" t="s">
        <v>54</v>
      </c>
      <c r="AF2572" t="s">
        <v>55</v>
      </c>
      <c r="AG2572" t="s">
        <v>2356</v>
      </c>
      <c r="AH2572" t="s">
        <v>57</v>
      </c>
      <c r="AI2572" t="s">
        <v>1486</v>
      </c>
      <c r="AJ2572" s="266">
        <v>44742</v>
      </c>
      <c r="AK2572" s="266">
        <v>44835</v>
      </c>
      <c r="AL2572" s="266">
        <v>44938</v>
      </c>
    </row>
    <row r="2573" spans="1:38">
      <c r="A2573" t="s">
        <v>38</v>
      </c>
      <c r="B2573" t="s">
        <v>39</v>
      </c>
      <c r="C2573" t="s">
        <v>40</v>
      </c>
      <c r="D2573" t="s">
        <v>41</v>
      </c>
      <c r="E2573" t="s">
        <v>2066</v>
      </c>
      <c r="F2573" t="s">
        <v>2067</v>
      </c>
      <c r="G2573" t="s">
        <v>44</v>
      </c>
      <c r="H2573" s="266">
        <v>43739</v>
      </c>
      <c r="I2573" s="266">
        <v>44651</v>
      </c>
      <c r="J2573" s="266">
        <v>44784</v>
      </c>
      <c r="K2573" t="s">
        <v>45</v>
      </c>
      <c r="L2573" t="s">
        <v>46</v>
      </c>
      <c r="M2573" t="s">
        <v>1042</v>
      </c>
      <c r="N2573" t="s">
        <v>51</v>
      </c>
      <c r="O2573">
        <v>5</v>
      </c>
      <c r="P2573" t="s">
        <v>450</v>
      </c>
      <c r="Q2573" t="s">
        <v>49</v>
      </c>
      <c r="R2573" t="s">
        <v>18</v>
      </c>
      <c r="S2573" t="s">
        <v>53</v>
      </c>
      <c r="T2573" t="s">
        <v>48</v>
      </c>
      <c r="U2573" t="s">
        <v>48</v>
      </c>
      <c r="V2573" t="s">
        <v>48</v>
      </c>
      <c r="W2573" s="92">
        <v>40.4</v>
      </c>
      <c r="X2573" s="92">
        <v>39.6</v>
      </c>
      <c r="Y2573" s="93">
        <v>5494400</v>
      </c>
      <c r="Z2573" s="93">
        <v>136000</v>
      </c>
      <c r="AA2573" t="s">
        <v>61</v>
      </c>
      <c r="AB2573" s="266">
        <v>44736</v>
      </c>
      <c r="AC2573" s="266">
        <v>44753</v>
      </c>
      <c r="AD2573" t="s">
        <v>54</v>
      </c>
      <c r="AF2573" t="s">
        <v>55</v>
      </c>
      <c r="AG2573" t="s">
        <v>2357</v>
      </c>
      <c r="AH2573" t="s">
        <v>57</v>
      </c>
      <c r="AI2573" t="s">
        <v>88</v>
      </c>
      <c r="AJ2573" s="266">
        <v>44753</v>
      </c>
      <c r="AK2573" s="266">
        <v>44835</v>
      </c>
      <c r="AL2573" s="266">
        <v>44938</v>
      </c>
    </row>
    <row r="2574" spans="1:38">
      <c r="A2574" t="s">
        <v>38</v>
      </c>
      <c r="B2574" t="s">
        <v>39</v>
      </c>
      <c r="C2574" t="s">
        <v>40</v>
      </c>
      <c r="D2574" t="s">
        <v>41</v>
      </c>
      <c r="E2574" t="s">
        <v>2066</v>
      </c>
      <c r="F2574" t="s">
        <v>2067</v>
      </c>
      <c r="G2574" t="s">
        <v>44</v>
      </c>
      <c r="H2574" s="266">
        <v>43739</v>
      </c>
      <c r="I2574" s="266">
        <v>44651</v>
      </c>
      <c r="J2574" s="266">
        <v>44784</v>
      </c>
      <c r="K2574" t="s">
        <v>45</v>
      </c>
      <c r="L2574" t="s">
        <v>46</v>
      </c>
      <c r="M2574" t="s">
        <v>1042</v>
      </c>
      <c r="N2574" t="s">
        <v>51</v>
      </c>
      <c r="O2574">
        <v>5</v>
      </c>
      <c r="P2574" t="s">
        <v>451</v>
      </c>
      <c r="Q2574" t="s">
        <v>49</v>
      </c>
      <c r="R2574" t="s">
        <v>18</v>
      </c>
      <c r="S2574" t="s">
        <v>53</v>
      </c>
      <c r="T2574" t="s">
        <v>48</v>
      </c>
      <c r="U2574" t="s">
        <v>48</v>
      </c>
      <c r="V2574" t="s">
        <v>48</v>
      </c>
      <c r="W2574" s="92">
        <v>41.8</v>
      </c>
      <c r="X2574" s="92">
        <v>41</v>
      </c>
      <c r="Y2574" s="93">
        <v>3766180</v>
      </c>
      <c r="Z2574" s="93">
        <v>90100</v>
      </c>
      <c r="AA2574" t="s">
        <v>61</v>
      </c>
      <c r="AB2574" s="266">
        <v>44252</v>
      </c>
      <c r="AC2574" s="266">
        <v>44277</v>
      </c>
      <c r="AD2574" t="s">
        <v>54</v>
      </c>
      <c r="AF2574" t="s">
        <v>55</v>
      </c>
      <c r="AG2574" t="s">
        <v>2358</v>
      </c>
      <c r="AJ2574" s="266"/>
      <c r="AK2574" s="266">
        <v>44835</v>
      </c>
      <c r="AL2574" s="266">
        <v>44938</v>
      </c>
    </row>
    <row r="2575" spans="1:38">
      <c r="A2575" t="s">
        <v>38</v>
      </c>
      <c r="B2575" t="s">
        <v>39</v>
      </c>
      <c r="C2575" t="s">
        <v>40</v>
      </c>
      <c r="D2575" t="s">
        <v>41</v>
      </c>
      <c r="E2575" t="s">
        <v>2066</v>
      </c>
      <c r="F2575" t="s">
        <v>2067</v>
      </c>
      <c r="G2575" t="s">
        <v>44</v>
      </c>
      <c r="H2575" s="266">
        <v>43739</v>
      </c>
      <c r="I2575" s="266">
        <v>44651</v>
      </c>
      <c r="J2575" s="266">
        <v>44784</v>
      </c>
      <c r="K2575" t="s">
        <v>45</v>
      </c>
      <c r="L2575" t="s">
        <v>46</v>
      </c>
      <c r="M2575" t="s">
        <v>1042</v>
      </c>
      <c r="N2575" t="s">
        <v>51</v>
      </c>
      <c r="O2575">
        <v>5</v>
      </c>
      <c r="P2575" t="s">
        <v>452</v>
      </c>
      <c r="Q2575" t="s">
        <v>49</v>
      </c>
      <c r="R2575" t="s">
        <v>18</v>
      </c>
      <c r="S2575" t="s">
        <v>53</v>
      </c>
      <c r="T2575" t="s">
        <v>48</v>
      </c>
      <c r="U2575" t="s">
        <v>48</v>
      </c>
      <c r="V2575" t="s">
        <v>48</v>
      </c>
      <c r="W2575" s="92">
        <v>40.4</v>
      </c>
      <c r="X2575" s="92">
        <v>39.6</v>
      </c>
      <c r="Y2575" s="93">
        <v>3345120</v>
      </c>
      <c r="Z2575" s="93">
        <v>82800</v>
      </c>
      <c r="AA2575" t="s">
        <v>61</v>
      </c>
      <c r="AB2575" s="266">
        <v>44163</v>
      </c>
      <c r="AC2575" s="266">
        <v>44173</v>
      </c>
      <c r="AD2575" t="s">
        <v>54</v>
      </c>
      <c r="AF2575" t="s">
        <v>55</v>
      </c>
      <c r="AG2575" t="s">
        <v>2359</v>
      </c>
      <c r="AH2575" t="s">
        <v>57</v>
      </c>
      <c r="AI2575" t="s">
        <v>105</v>
      </c>
      <c r="AJ2575" s="266">
        <v>44173</v>
      </c>
      <c r="AK2575" s="266">
        <v>44835</v>
      </c>
      <c r="AL2575" s="266">
        <v>44938</v>
      </c>
    </row>
    <row r="2576" spans="1:38">
      <c r="A2576" t="s">
        <v>38</v>
      </c>
      <c r="B2576" t="s">
        <v>39</v>
      </c>
      <c r="C2576" t="s">
        <v>40</v>
      </c>
      <c r="D2576" t="s">
        <v>41</v>
      </c>
      <c r="E2576" t="s">
        <v>2066</v>
      </c>
      <c r="F2576" t="s">
        <v>2067</v>
      </c>
      <c r="G2576" t="s">
        <v>44</v>
      </c>
      <c r="H2576" s="266">
        <v>43739</v>
      </c>
      <c r="I2576" s="266">
        <v>44651</v>
      </c>
      <c r="J2576" s="266">
        <v>44784</v>
      </c>
      <c r="K2576" t="s">
        <v>45</v>
      </c>
      <c r="L2576" t="s">
        <v>46</v>
      </c>
      <c r="M2576" t="s">
        <v>1042</v>
      </c>
      <c r="N2576" t="s">
        <v>51</v>
      </c>
      <c r="O2576">
        <v>5</v>
      </c>
      <c r="P2576" t="s">
        <v>453</v>
      </c>
      <c r="Q2576" t="s">
        <v>49</v>
      </c>
      <c r="R2576" t="s">
        <v>18</v>
      </c>
      <c r="S2576" t="s">
        <v>53</v>
      </c>
      <c r="T2576" t="s">
        <v>51</v>
      </c>
      <c r="U2576" t="s">
        <v>51</v>
      </c>
      <c r="V2576" t="s">
        <v>51</v>
      </c>
      <c r="W2576" s="92">
        <v>56.3</v>
      </c>
      <c r="X2576" s="92">
        <v>55.5</v>
      </c>
      <c r="Y2576" s="93">
        <v>4222500</v>
      </c>
      <c r="Z2576" s="93">
        <v>75000</v>
      </c>
      <c r="AA2576" t="s">
        <v>61</v>
      </c>
      <c r="AB2576" s="266">
        <v>44162</v>
      </c>
      <c r="AC2576" s="266">
        <v>44173</v>
      </c>
      <c r="AD2576" t="s">
        <v>54</v>
      </c>
      <c r="AF2576" t="s">
        <v>55</v>
      </c>
      <c r="AG2576" t="s">
        <v>2360</v>
      </c>
      <c r="AJ2576" s="266"/>
      <c r="AK2576" s="266">
        <v>44835</v>
      </c>
      <c r="AL2576" s="266">
        <v>44938</v>
      </c>
    </row>
    <row r="2577" spans="1:38">
      <c r="A2577" t="s">
        <v>38</v>
      </c>
      <c r="B2577" t="s">
        <v>39</v>
      </c>
      <c r="C2577" t="s">
        <v>40</v>
      </c>
      <c r="D2577" t="s">
        <v>41</v>
      </c>
      <c r="E2577" t="s">
        <v>2066</v>
      </c>
      <c r="F2577" t="s">
        <v>2067</v>
      </c>
      <c r="G2577" t="s">
        <v>44</v>
      </c>
      <c r="H2577" s="266">
        <v>43739</v>
      </c>
      <c r="I2577" s="266">
        <v>44651</v>
      </c>
      <c r="J2577" s="266">
        <v>44784</v>
      </c>
      <c r="K2577" t="s">
        <v>45</v>
      </c>
      <c r="L2577" t="s">
        <v>46</v>
      </c>
      <c r="M2577" t="s">
        <v>1042</v>
      </c>
      <c r="N2577" t="s">
        <v>51</v>
      </c>
      <c r="O2577">
        <v>5</v>
      </c>
      <c r="P2577" t="s">
        <v>454</v>
      </c>
      <c r="Q2577" t="s">
        <v>49</v>
      </c>
      <c r="R2577" t="s">
        <v>18</v>
      </c>
      <c r="S2577" t="s">
        <v>53</v>
      </c>
      <c r="U2577" t="s">
        <v>51</v>
      </c>
      <c r="V2577" t="s">
        <v>51</v>
      </c>
      <c r="W2577" s="92"/>
      <c r="X2577" s="92">
        <v>62.9</v>
      </c>
      <c r="Y2577" s="93"/>
      <c r="Z2577" s="93"/>
      <c r="AB2577" s="266">
        <v>43757</v>
      </c>
      <c r="AC2577" s="266">
        <v>43767</v>
      </c>
      <c r="AD2577" t="s">
        <v>54</v>
      </c>
      <c r="AF2577" t="s">
        <v>55</v>
      </c>
      <c r="AG2577" t="s">
        <v>2361</v>
      </c>
      <c r="AJ2577" s="266"/>
      <c r="AK2577" s="266">
        <v>44835</v>
      </c>
      <c r="AL2577" s="266">
        <v>44938</v>
      </c>
    </row>
    <row r="2578" spans="1:38">
      <c r="A2578" t="s">
        <v>38</v>
      </c>
      <c r="B2578" t="s">
        <v>39</v>
      </c>
      <c r="C2578" t="s">
        <v>40</v>
      </c>
      <c r="D2578" t="s">
        <v>41</v>
      </c>
      <c r="E2578" t="s">
        <v>2066</v>
      </c>
      <c r="F2578" t="s">
        <v>2067</v>
      </c>
      <c r="G2578" t="s">
        <v>44</v>
      </c>
      <c r="H2578" s="266">
        <v>43739</v>
      </c>
      <c r="I2578" s="266">
        <v>44651</v>
      </c>
      <c r="J2578" s="266">
        <v>44784</v>
      </c>
      <c r="K2578" t="s">
        <v>45</v>
      </c>
      <c r="L2578" t="s">
        <v>46</v>
      </c>
      <c r="M2578" t="s">
        <v>1042</v>
      </c>
      <c r="N2578" t="s">
        <v>51</v>
      </c>
      <c r="O2578">
        <v>5</v>
      </c>
      <c r="P2578" t="s">
        <v>455</v>
      </c>
      <c r="Q2578" t="s">
        <v>49</v>
      </c>
      <c r="R2578" t="s">
        <v>18</v>
      </c>
      <c r="S2578" t="s">
        <v>53</v>
      </c>
      <c r="T2578" t="s">
        <v>48</v>
      </c>
      <c r="U2578" t="s">
        <v>48</v>
      </c>
      <c r="V2578" t="s">
        <v>48</v>
      </c>
      <c r="W2578" s="92">
        <v>36.7</v>
      </c>
      <c r="X2578" s="92">
        <v>36</v>
      </c>
      <c r="Y2578" s="93">
        <v>3369060</v>
      </c>
      <c r="Z2578" s="93">
        <v>91800</v>
      </c>
      <c r="AA2578" t="s">
        <v>61</v>
      </c>
      <c r="AB2578" s="266">
        <v>44231</v>
      </c>
      <c r="AC2578" s="266">
        <v>44237</v>
      </c>
      <c r="AD2578" t="s">
        <v>54</v>
      </c>
      <c r="AF2578" t="s">
        <v>55</v>
      </c>
      <c r="AG2578" t="s">
        <v>2362</v>
      </c>
      <c r="AJ2578" s="266"/>
      <c r="AK2578" s="266">
        <v>44835</v>
      </c>
      <c r="AL2578" s="266">
        <v>44938</v>
      </c>
    </row>
    <row r="2579" spans="1:38">
      <c r="A2579" t="s">
        <v>38</v>
      </c>
      <c r="B2579" t="s">
        <v>39</v>
      </c>
      <c r="C2579" t="s">
        <v>40</v>
      </c>
      <c r="D2579" t="s">
        <v>41</v>
      </c>
      <c r="E2579" t="s">
        <v>2066</v>
      </c>
      <c r="F2579" t="s">
        <v>2067</v>
      </c>
      <c r="G2579" t="s">
        <v>44</v>
      </c>
      <c r="H2579" s="266">
        <v>43739</v>
      </c>
      <c r="I2579" s="266">
        <v>44651</v>
      </c>
      <c r="J2579" s="266">
        <v>44784</v>
      </c>
      <c r="K2579" t="s">
        <v>45</v>
      </c>
      <c r="L2579" t="s">
        <v>46</v>
      </c>
      <c r="M2579" t="s">
        <v>1042</v>
      </c>
      <c r="N2579" t="s">
        <v>51</v>
      </c>
      <c r="O2579">
        <v>6</v>
      </c>
      <c r="P2579" t="s">
        <v>457</v>
      </c>
      <c r="Q2579" t="s">
        <v>49</v>
      </c>
      <c r="R2579" t="s">
        <v>18</v>
      </c>
      <c r="S2579" t="s">
        <v>53</v>
      </c>
      <c r="U2579" t="s">
        <v>51</v>
      </c>
      <c r="V2579" t="s">
        <v>51</v>
      </c>
      <c r="W2579" s="92"/>
      <c r="X2579" s="92">
        <v>49.7</v>
      </c>
      <c r="Y2579" s="93"/>
      <c r="Z2579" s="93"/>
      <c r="AB2579" s="266">
        <v>44082</v>
      </c>
      <c r="AC2579" s="266">
        <v>44098</v>
      </c>
      <c r="AD2579" t="s">
        <v>54</v>
      </c>
      <c r="AF2579" t="s">
        <v>55</v>
      </c>
      <c r="AG2579" t="s">
        <v>2363</v>
      </c>
      <c r="AH2579" t="s">
        <v>57</v>
      </c>
      <c r="AI2579" t="s">
        <v>78</v>
      </c>
      <c r="AJ2579" s="266">
        <v>44098</v>
      </c>
      <c r="AK2579" s="266">
        <v>44835</v>
      </c>
      <c r="AL2579" s="266">
        <v>44938</v>
      </c>
    </row>
    <row r="2580" spans="1:38">
      <c r="A2580" t="s">
        <v>38</v>
      </c>
      <c r="B2580" t="s">
        <v>39</v>
      </c>
      <c r="C2580" t="s">
        <v>40</v>
      </c>
      <c r="D2580" t="s">
        <v>41</v>
      </c>
      <c r="E2580" t="s">
        <v>2066</v>
      </c>
      <c r="F2580" t="s">
        <v>2067</v>
      </c>
      <c r="G2580" t="s">
        <v>44</v>
      </c>
      <c r="H2580" s="266">
        <v>43739</v>
      </c>
      <c r="I2580" s="266">
        <v>44651</v>
      </c>
      <c r="J2580" s="266">
        <v>44784</v>
      </c>
      <c r="K2580" t="s">
        <v>45</v>
      </c>
      <c r="L2580" t="s">
        <v>46</v>
      </c>
      <c r="M2580" t="s">
        <v>1042</v>
      </c>
      <c r="N2580" t="s">
        <v>51</v>
      </c>
      <c r="O2580">
        <v>6</v>
      </c>
      <c r="P2580" t="s">
        <v>459</v>
      </c>
      <c r="Q2580" t="s">
        <v>49</v>
      </c>
      <c r="R2580" t="s">
        <v>18</v>
      </c>
      <c r="S2580" t="s">
        <v>53</v>
      </c>
      <c r="U2580" t="s">
        <v>48</v>
      </c>
      <c r="V2580" t="s">
        <v>70</v>
      </c>
      <c r="W2580" s="92"/>
      <c r="X2580" s="92">
        <v>19.6</v>
      </c>
      <c r="Y2580" s="93"/>
      <c r="Z2580" s="93"/>
      <c r="AB2580" s="266">
        <v>43912</v>
      </c>
      <c r="AC2580" s="266">
        <v>43923</v>
      </c>
      <c r="AD2580" t="s">
        <v>54</v>
      </c>
      <c r="AF2580" t="s">
        <v>55</v>
      </c>
      <c r="AG2580" t="s">
        <v>2364</v>
      </c>
      <c r="AH2580" t="s">
        <v>57</v>
      </c>
      <c r="AI2580" t="s">
        <v>58</v>
      </c>
      <c r="AJ2580" s="266">
        <v>43923</v>
      </c>
      <c r="AK2580" s="266">
        <v>44835</v>
      </c>
      <c r="AL2580" s="266">
        <v>44938</v>
      </c>
    </row>
    <row r="2581" spans="1:38">
      <c r="A2581" t="s">
        <v>38</v>
      </c>
      <c r="B2581" t="s">
        <v>39</v>
      </c>
      <c r="C2581" t="s">
        <v>40</v>
      </c>
      <c r="D2581" t="s">
        <v>41</v>
      </c>
      <c r="E2581" t="s">
        <v>2066</v>
      </c>
      <c r="F2581" t="s">
        <v>2067</v>
      </c>
      <c r="G2581" t="s">
        <v>44</v>
      </c>
      <c r="H2581" s="266">
        <v>43739</v>
      </c>
      <c r="I2581" s="266">
        <v>44651</v>
      </c>
      <c r="J2581" s="266">
        <v>44784</v>
      </c>
      <c r="K2581" t="s">
        <v>45</v>
      </c>
      <c r="L2581" t="s">
        <v>46</v>
      </c>
      <c r="M2581" t="s">
        <v>1042</v>
      </c>
      <c r="N2581" t="s">
        <v>51</v>
      </c>
      <c r="O2581">
        <v>6</v>
      </c>
      <c r="P2581" t="s">
        <v>460</v>
      </c>
      <c r="Q2581" t="s">
        <v>49</v>
      </c>
      <c r="R2581" t="s">
        <v>18</v>
      </c>
      <c r="S2581" t="s">
        <v>53</v>
      </c>
      <c r="T2581" t="s">
        <v>60</v>
      </c>
      <c r="U2581" t="s">
        <v>60</v>
      </c>
      <c r="V2581" t="s">
        <v>60</v>
      </c>
      <c r="W2581" s="92">
        <v>85</v>
      </c>
      <c r="X2581" s="92">
        <v>83</v>
      </c>
      <c r="Y2581" s="93">
        <v>5882000</v>
      </c>
      <c r="Z2581" s="93">
        <v>69200</v>
      </c>
      <c r="AA2581" t="s">
        <v>61</v>
      </c>
      <c r="AB2581" s="266">
        <v>44295</v>
      </c>
      <c r="AC2581" s="266">
        <v>44307</v>
      </c>
      <c r="AD2581" t="s">
        <v>54</v>
      </c>
      <c r="AF2581" t="s">
        <v>55</v>
      </c>
      <c r="AG2581" t="s">
        <v>2365</v>
      </c>
      <c r="AJ2581" s="266"/>
      <c r="AK2581" s="266">
        <v>44835</v>
      </c>
      <c r="AL2581" s="266">
        <v>44938</v>
      </c>
    </row>
    <row r="2582" spans="1:38">
      <c r="A2582" t="s">
        <v>38</v>
      </c>
      <c r="B2582" t="s">
        <v>39</v>
      </c>
      <c r="C2582" t="s">
        <v>40</v>
      </c>
      <c r="D2582" t="s">
        <v>41</v>
      </c>
      <c r="E2582" t="s">
        <v>2066</v>
      </c>
      <c r="F2582" t="s">
        <v>2067</v>
      </c>
      <c r="G2582" t="s">
        <v>44</v>
      </c>
      <c r="H2582" s="266">
        <v>43739</v>
      </c>
      <c r="I2582" s="266">
        <v>44651</v>
      </c>
      <c r="J2582" s="266">
        <v>44784</v>
      </c>
      <c r="K2582" t="s">
        <v>45</v>
      </c>
      <c r="L2582" t="s">
        <v>46</v>
      </c>
      <c r="M2582" t="s">
        <v>1042</v>
      </c>
      <c r="N2582" t="s">
        <v>51</v>
      </c>
      <c r="O2582">
        <v>6</v>
      </c>
      <c r="P2582" t="s">
        <v>461</v>
      </c>
      <c r="Q2582" t="s">
        <v>49</v>
      </c>
      <c r="R2582" t="s">
        <v>18</v>
      </c>
      <c r="S2582" t="s">
        <v>53</v>
      </c>
      <c r="U2582" t="s">
        <v>48</v>
      </c>
      <c r="V2582" t="s">
        <v>48</v>
      </c>
      <c r="W2582" s="92"/>
      <c r="X2582" s="92">
        <v>39.6</v>
      </c>
      <c r="Y2582" s="93">
        <v>3288780</v>
      </c>
      <c r="Z2582" s="93">
        <v>83050</v>
      </c>
      <c r="AA2582" t="s">
        <v>1052</v>
      </c>
      <c r="AB2582" s="266">
        <v>44127</v>
      </c>
      <c r="AC2582" s="266">
        <v>44154</v>
      </c>
      <c r="AD2582" t="s">
        <v>54</v>
      </c>
      <c r="AF2582" t="s">
        <v>55</v>
      </c>
      <c r="AG2582" t="s">
        <v>2366</v>
      </c>
      <c r="AJ2582" s="266"/>
      <c r="AK2582" s="266">
        <v>44835</v>
      </c>
      <c r="AL2582" s="266">
        <v>44938</v>
      </c>
    </row>
    <row r="2583" spans="1:38">
      <c r="A2583" t="s">
        <v>38</v>
      </c>
      <c r="B2583" t="s">
        <v>39</v>
      </c>
      <c r="C2583" t="s">
        <v>40</v>
      </c>
      <c r="D2583" t="s">
        <v>41</v>
      </c>
      <c r="E2583" t="s">
        <v>2066</v>
      </c>
      <c r="F2583" t="s">
        <v>2067</v>
      </c>
      <c r="G2583" t="s">
        <v>44</v>
      </c>
      <c r="H2583" s="266">
        <v>43739</v>
      </c>
      <c r="I2583" s="266">
        <v>44651</v>
      </c>
      <c r="J2583" s="266">
        <v>44784</v>
      </c>
      <c r="K2583" t="s">
        <v>45</v>
      </c>
      <c r="L2583" t="s">
        <v>46</v>
      </c>
      <c r="M2583" t="s">
        <v>1042</v>
      </c>
      <c r="N2583" t="s">
        <v>51</v>
      </c>
      <c r="O2583">
        <v>6</v>
      </c>
      <c r="P2583" t="s">
        <v>462</v>
      </c>
      <c r="Q2583" t="s">
        <v>49</v>
      </c>
      <c r="R2583" t="s">
        <v>59</v>
      </c>
      <c r="S2583" t="s">
        <v>50</v>
      </c>
      <c r="T2583" t="s">
        <v>48</v>
      </c>
      <c r="U2583" t="s">
        <v>48</v>
      </c>
      <c r="V2583" t="s">
        <v>48</v>
      </c>
      <c r="W2583" s="92">
        <v>41.8</v>
      </c>
      <c r="X2583" s="92">
        <v>41</v>
      </c>
      <c r="Y2583" s="93">
        <v>5045260</v>
      </c>
      <c r="Z2583" s="93">
        <v>120700</v>
      </c>
      <c r="AA2583" t="s">
        <v>61</v>
      </c>
      <c r="AB2583" s="266"/>
      <c r="AC2583" s="266"/>
      <c r="AJ2583" s="266"/>
      <c r="AK2583" s="266"/>
      <c r="AL2583" s="266">
        <v>44938</v>
      </c>
    </row>
    <row r="2584" spans="1:38">
      <c r="A2584" t="s">
        <v>38</v>
      </c>
      <c r="B2584" t="s">
        <v>39</v>
      </c>
      <c r="C2584" t="s">
        <v>40</v>
      </c>
      <c r="D2584" t="s">
        <v>41</v>
      </c>
      <c r="E2584" t="s">
        <v>2066</v>
      </c>
      <c r="F2584" t="s">
        <v>2067</v>
      </c>
      <c r="G2584" t="s">
        <v>44</v>
      </c>
      <c r="H2584" s="266">
        <v>43739</v>
      </c>
      <c r="I2584" s="266">
        <v>44651</v>
      </c>
      <c r="J2584" s="266">
        <v>44784</v>
      </c>
      <c r="K2584" t="s">
        <v>45</v>
      </c>
      <c r="L2584" t="s">
        <v>46</v>
      </c>
      <c r="M2584" t="s">
        <v>1042</v>
      </c>
      <c r="N2584" t="s">
        <v>51</v>
      </c>
      <c r="O2584">
        <v>6</v>
      </c>
      <c r="P2584" t="s">
        <v>464</v>
      </c>
      <c r="Q2584" t="s">
        <v>49</v>
      </c>
      <c r="R2584" t="s">
        <v>18</v>
      </c>
      <c r="S2584" t="s">
        <v>53</v>
      </c>
      <c r="T2584" t="s">
        <v>48</v>
      </c>
      <c r="U2584" t="s">
        <v>48</v>
      </c>
      <c r="V2584" t="s">
        <v>48</v>
      </c>
      <c r="W2584" s="92">
        <v>40.4</v>
      </c>
      <c r="X2584" s="92">
        <v>39.6</v>
      </c>
      <c r="Y2584" s="93">
        <v>5219680</v>
      </c>
      <c r="Z2584" s="93">
        <v>129200</v>
      </c>
      <c r="AA2584" t="s">
        <v>61</v>
      </c>
      <c r="AB2584" s="266">
        <v>44625</v>
      </c>
      <c r="AC2584" s="266">
        <v>44638</v>
      </c>
      <c r="AD2584" t="s">
        <v>54</v>
      </c>
      <c r="AF2584" t="s">
        <v>55</v>
      </c>
      <c r="AG2584" t="s">
        <v>2367</v>
      </c>
      <c r="AH2584" t="s">
        <v>57</v>
      </c>
      <c r="AI2584" t="s">
        <v>78</v>
      </c>
      <c r="AJ2584" s="266">
        <v>44638</v>
      </c>
      <c r="AK2584" s="266">
        <v>44835</v>
      </c>
      <c r="AL2584" s="266">
        <v>44938</v>
      </c>
    </row>
    <row r="2585" spans="1:38">
      <c r="A2585" t="s">
        <v>38</v>
      </c>
      <c r="B2585" t="s">
        <v>39</v>
      </c>
      <c r="C2585" t="s">
        <v>40</v>
      </c>
      <c r="D2585" t="s">
        <v>41</v>
      </c>
      <c r="E2585" t="s">
        <v>2066</v>
      </c>
      <c r="F2585" t="s">
        <v>2067</v>
      </c>
      <c r="G2585" t="s">
        <v>44</v>
      </c>
      <c r="H2585" s="266">
        <v>43739</v>
      </c>
      <c r="I2585" s="266">
        <v>44651</v>
      </c>
      <c r="J2585" s="266">
        <v>44784</v>
      </c>
      <c r="K2585" t="s">
        <v>45</v>
      </c>
      <c r="L2585" t="s">
        <v>46</v>
      </c>
      <c r="M2585" t="s">
        <v>1042</v>
      </c>
      <c r="N2585" t="s">
        <v>51</v>
      </c>
      <c r="O2585">
        <v>6</v>
      </c>
      <c r="P2585" t="s">
        <v>466</v>
      </c>
      <c r="Q2585" t="s">
        <v>49</v>
      </c>
      <c r="R2585" t="s">
        <v>59</v>
      </c>
      <c r="S2585" t="s">
        <v>50</v>
      </c>
      <c r="T2585" t="s">
        <v>51</v>
      </c>
      <c r="U2585" t="s">
        <v>51</v>
      </c>
      <c r="V2585" t="s">
        <v>51</v>
      </c>
      <c r="W2585" s="92">
        <v>56.3</v>
      </c>
      <c r="X2585" s="92">
        <v>55.5</v>
      </c>
      <c r="Y2585" s="93">
        <v>5950910</v>
      </c>
      <c r="Z2585" s="93">
        <v>105700</v>
      </c>
      <c r="AA2585" t="s">
        <v>61</v>
      </c>
      <c r="AB2585" s="266"/>
      <c r="AC2585" s="266"/>
      <c r="AJ2585" s="266"/>
      <c r="AK2585" s="266"/>
      <c r="AL2585" s="266">
        <v>44938</v>
      </c>
    </row>
    <row r="2586" spans="1:38">
      <c r="A2586" t="s">
        <v>38</v>
      </c>
      <c r="B2586" t="s">
        <v>39</v>
      </c>
      <c r="C2586" t="s">
        <v>40</v>
      </c>
      <c r="D2586" t="s">
        <v>41</v>
      </c>
      <c r="E2586" t="s">
        <v>2066</v>
      </c>
      <c r="F2586" t="s">
        <v>2067</v>
      </c>
      <c r="G2586" t="s">
        <v>44</v>
      </c>
      <c r="H2586" s="266">
        <v>43739</v>
      </c>
      <c r="I2586" s="266">
        <v>44651</v>
      </c>
      <c r="J2586" s="266">
        <v>44784</v>
      </c>
      <c r="K2586" t="s">
        <v>45</v>
      </c>
      <c r="L2586" t="s">
        <v>46</v>
      </c>
      <c r="M2586" t="s">
        <v>1042</v>
      </c>
      <c r="N2586" t="s">
        <v>51</v>
      </c>
      <c r="O2586">
        <v>6</v>
      </c>
      <c r="P2586" t="s">
        <v>467</v>
      </c>
      <c r="Q2586" t="s">
        <v>49</v>
      </c>
      <c r="R2586" t="s">
        <v>18</v>
      </c>
      <c r="S2586" t="s">
        <v>53</v>
      </c>
      <c r="T2586" t="s">
        <v>51</v>
      </c>
      <c r="U2586" t="s">
        <v>51</v>
      </c>
      <c r="V2586" t="s">
        <v>51</v>
      </c>
      <c r="W2586" s="92">
        <v>64.2</v>
      </c>
      <c r="X2586" s="92">
        <v>62.9</v>
      </c>
      <c r="Y2586" s="93">
        <v>5431320</v>
      </c>
      <c r="Z2586" s="93">
        <v>84600</v>
      </c>
      <c r="AA2586" t="s">
        <v>61</v>
      </c>
      <c r="AB2586" s="266">
        <v>44448</v>
      </c>
      <c r="AC2586" s="266">
        <v>44475</v>
      </c>
      <c r="AD2586" t="s">
        <v>54</v>
      </c>
      <c r="AF2586" t="s">
        <v>55</v>
      </c>
      <c r="AG2586" t="s">
        <v>2368</v>
      </c>
      <c r="AH2586" t="s">
        <v>57</v>
      </c>
      <c r="AI2586" t="s">
        <v>78</v>
      </c>
      <c r="AJ2586" s="266">
        <v>44475</v>
      </c>
      <c r="AK2586" s="266">
        <v>44835</v>
      </c>
      <c r="AL2586" s="266">
        <v>44938</v>
      </c>
    </row>
    <row r="2587" spans="1:38">
      <c r="A2587" t="s">
        <v>38</v>
      </c>
      <c r="B2587" t="s">
        <v>39</v>
      </c>
      <c r="C2587" t="s">
        <v>40</v>
      </c>
      <c r="D2587" t="s">
        <v>41</v>
      </c>
      <c r="E2587" t="s">
        <v>2066</v>
      </c>
      <c r="F2587" t="s">
        <v>2067</v>
      </c>
      <c r="G2587" t="s">
        <v>44</v>
      </c>
      <c r="H2587" s="266">
        <v>43739</v>
      </c>
      <c r="I2587" s="266">
        <v>44651</v>
      </c>
      <c r="J2587" s="266">
        <v>44784</v>
      </c>
      <c r="K2587" t="s">
        <v>45</v>
      </c>
      <c r="L2587" t="s">
        <v>46</v>
      </c>
      <c r="M2587" t="s">
        <v>1042</v>
      </c>
      <c r="N2587" t="s">
        <v>51</v>
      </c>
      <c r="O2587">
        <v>6</v>
      </c>
      <c r="P2587" t="s">
        <v>468</v>
      </c>
      <c r="Q2587" t="s">
        <v>49</v>
      </c>
      <c r="S2587" t="s">
        <v>50</v>
      </c>
      <c r="U2587" t="s">
        <v>48</v>
      </c>
      <c r="V2587" t="s">
        <v>48</v>
      </c>
      <c r="W2587" s="92"/>
      <c r="X2587" s="92">
        <v>36</v>
      </c>
      <c r="Y2587" s="93">
        <v>5698800</v>
      </c>
      <c r="Z2587" s="93">
        <v>158300</v>
      </c>
      <c r="AA2587" t="s">
        <v>1052</v>
      </c>
      <c r="AB2587" s="266"/>
      <c r="AC2587" s="266"/>
      <c r="AJ2587" s="266"/>
      <c r="AK2587" s="266"/>
      <c r="AL2587" s="266">
        <v>44938</v>
      </c>
    </row>
    <row r="2588" spans="1:38">
      <c r="A2588" t="s">
        <v>38</v>
      </c>
      <c r="B2588" t="s">
        <v>39</v>
      </c>
      <c r="C2588" t="s">
        <v>40</v>
      </c>
      <c r="D2588" t="s">
        <v>41</v>
      </c>
      <c r="E2588" t="s">
        <v>2066</v>
      </c>
      <c r="F2588" t="s">
        <v>2067</v>
      </c>
      <c r="G2588" t="s">
        <v>44</v>
      </c>
      <c r="H2588" s="266">
        <v>43739</v>
      </c>
      <c r="I2588" s="266">
        <v>44651</v>
      </c>
      <c r="J2588" s="266">
        <v>44784</v>
      </c>
      <c r="K2588" t="s">
        <v>45</v>
      </c>
      <c r="L2588" t="s">
        <v>46</v>
      </c>
      <c r="M2588" t="s">
        <v>1042</v>
      </c>
      <c r="N2588" t="s">
        <v>51</v>
      </c>
      <c r="O2588">
        <v>7</v>
      </c>
      <c r="P2588" t="s">
        <v>470</v>
      </c>
      <c r="Q2588" t="s">
        <v>49</v>
      </c>
      <c r="R2588" t="s">
        <v>18</v>
      </c>
      <c r="S2588" t="s">
        <v>53</v>
      </c>
      <c r="U2588" t="s">
        <v>51</v>
      </c>
      <c r="V2588" t="s">
        <v>51</v>
      </c>
      <c r="W2588" s="92"/>
      <c r="X2588" s="92">
        <v>50.4</v>
      </c>
      <c r="Y2588" s="93"/>
      <c r="Z2588" s="93"/>
      <c r="AB2588" s="266">
        <v>43822</v>
      </c>
      <c r="AC2588" s="266">
        <v>43839</v>
      </c>
      <c r="AD2588" t="s">
        <v>54</v>
      </c>
      <c r="AF2588" t="s">
        <v>55</v>
      </c>
      <c r="AG2588" t="s">
        <v>2369</v>
      </c>
      <c r="AJ2588" s="266"/>
      <c r="AK2588" s="266">
        <v>44835</v>
      </c>
      <c r="AL2588" s="266">
        <v>44938</v>
      </c>
    </row>
    <row r="2589" spans="1:38">
      <c r="A2589" t="s">
        <v>38</v>
      </c>
      <c r="B2589" t="s">
        <v>39</v>
      </c>
      <c r="C2589" t="s">
        <v>40</v>
      </c>
      <c r="D2589" t="s">
        <v>41</v>
      </c>
      <c r="E2589" t="s">
        <v>2066</v>
      </c>
      <c r="F2589" t="s">
        <v>2067</v>
      </c>
      <c r="G2589" t="s">
        <v>44</v>
      </c>
      <c r="H2589" s="266">
        <v>43739</v>
      </c>
      <c r="I2589" s="266">
        <v>44651</v>
      </c>
      <c r="J2589" s="266">
        <v>44784</v>
      </c>
      <c r="K2589" t="s">
        <v>45</v>
      </c>
      <c r="L2589" t="s">
        <v>46</v>
      </c>
      <c r="M2589" t="s">
        <v>1042</v>
      </c>
      <c r="N2589" t="s">
        <v>51</v>
      </c>
      <c r="O2589">
        <v>7</v>
      </c>
      <c r="P2589" t="s">
        <v>471</v>
      </c>
      <c r="Q2589" t="s">
        <v>49</v>
      </c>
      <c r="R2589" t="s">
        <v>18</v>
      </c>
      <c r="S2589" t="s">
        <v>53</v>
      </c>
      <c r="T2589" t="s">
        <v>70</v>
      </c>
      <c r="U2589" t="s">
        <v>48</v>
      </c>
      <c r="V2589" t="s">
        <v>70</v>
      </c>
      <c r="W2589" s="92">
        <v>19.9</v>
      </c>
      <c r="X2589" s="92">
        <v>19.6</v>
      </c>
      <c r="Y2589" s="93">
        <v>2354170</v>
      </c>
      <c r="Z2589" s="93">
        <v>118300</v>
      </c>
      <c r="AA2589" t="s">
        <v>61</v>
      </c>
      <c r="AB2589" s="266">
        <v>44356</v>
      </c>
      <c r="AC2589" s="266">
        <v>44364</v>
      </c>
      <c r="AD2589" t="s">
        <v>54</v>
      </c>
      <c r="AF2589" t="s">
        <v>55</v>
      </c>
      <c r="AG2589" t="s">
        <v>2370</v>
      </c>
      <c r="AH2589" t="s">
        <v>57</v>
      </c>
      <c r="AI2589" t="s">
        <v>78</v>
      </c>
      <c r="AJ2589" s="266">
        <v>44364</v>
      </c>
      <c r="AK2589" s="266">
        <v>44835</v>
      </c>
      <c r="AL2589" s="266">
        <v>44938</v>
      </c>
    </row>
    <row r="2590" spans="1:38">
      <c r="A2590" t="s">
        <v>38</v>
      </c>
      <c r="B2590" t="s">
        <v>39</v>
      </c>
      <c r="C2590" t="s">
        <v>40</v>
      </c>
      <c r="D2590" t="s">
        <v>41</v>
      </c>
      <c r="E2590" t="s">
        <v>2066</v>
      </c>
      <c r="F2590" t="s">
        <v>2067</v>
      </c>
      <c r="G2590" t="s">
        <v>44</v>
      </c>
      <c r="H2590" s="266">
        <v>43739</v>
      </c>
      <c r="I2590" s="266">
        <v>44651</v>
      </c>
      <c r="J2590" s="266">
        <v>44784</v>
      </c>
      <c r="K2590" t="s">
        <v>45</v>
      </c>
      <c r="L2590" t="s">
        <v>46</v>
      </c>
      <c r="M2590" t="s">
        <v>1042</v>
      </c>
      <c r="N2590" t="s">
        <v>51</v>
      </c>
      <c r="O2590">
        <v>7</v>
      </c>
      <c r="P2590" t="s">
        <v>473</v>
      </c>
      <c r="Q2590" t="s">
        <v>49</v>
      </c>
      <c r="R2590" t="s">
        <v>18</v>
      </c>
      <c r="S2590" t="s">
        <v>53</v>
      </c>
      <c r="U2590" t="s">
        <v>60</v>
      </c>
      <c r="V2590" t="s">
        <v>60</v>
      </c>
      <c r="W2590" s="92"/>
      <c r="X2590" s="92">
        <v>83</v>
      </c>
      <c r="Y2590" s="93"/>
      <c r="Z2590" s="93"/>
      <c r="AB2590" s="266">
        <v>43876</v>
      </c>
      <c r="AC2590" s="266">
        <v>43903</v>
      </c>
      <c r="AD2590" t="s">
        <v>54</v>
      </c>
      <c r="AF2590" t="s">
        <v>55</v>
      </c>
      <c r="AG2590" t="s">
        <v>2371</v>
      </c>
      <c r="AH2590" t="s">
        <v>57</v>
      </c>
      <c r="AI2590" t="s">
        <v>128</v>
      </c>
      <c r="AJ2590" s="266">
        <v>43903</v>
      </c>
      <c r="AK2590" s="266">
        <v>44835</v>
      </c>
      <c r="AL2590" s="266">
        <v>44938</v>
      </c>
    </row>
    <row r="2591" spans="1:38">
      <c r="A2591" t="s">
        <v>38</v>
      </c>
      <c r="B2591" t="s">
        <v>39</v>
      </c>
      <c r="C2591" t="s">
        <v>40</v>
      </c>
      <c r="D2591" t="s">
        <v>41</v>
      </c>
      <c r="E2591" t="s">
        <v>2066</v>
      </c>
      <c r="F2591" t="s">
        <v>2067</v>
      </c>
      <c r="G2591" t="s">
        <v>44</v>
      </c>
      <c r="H2591" s="266">
        <v>43739</v>
      </c>
      <c r="I2591" s="266">
        <v>44651</v>
      </c>
      <c r="J2591" s="266">
        <v>44784</v>
      </c>
      <c r="K2591" t="s">
        <v>45</v>
      </c>
      <c r="L2591" t="s">
        <v>46</v>
      </c>
      <c r="M2591" t="s">
        <v>1042</v>
      </c>
      <c r="N2591" t="s">
        <v>51</v>
      </c>
      <c r="O2591">
        <v>7</v>
      </c>
      <c r="P2591" t="s">
        <v>474</v>
      </c>
      <c r="Q2591" t="s">
        <v>49</v>
      </c>
      <c r="R2591" t="s">
        <v>18</v>
      </c>
      <c r="S2591" t="s">
        <v>53</v>
      </c>
      <c r="U2591" t="s">
        <v>48</v>
      </c>
      <c r="V2591" t="s">
        <v>48</v>
      </c>
      <c r="W2591" s="92"/>
      <c r="X2591" s="92">
        <v>39.6</v>
      </c>
      <c r="Y2591" s="93"/>
      <c r="Z2591" s="93"/>
      <c r="AB2591" s="266">
        <v>43910</v>
      </c>
      <c r="AC2591" s="266">
        <v>43928</v>
      </c>
      <c r="AD2591" t="s">
        <v>54</v>
      </c>
      <c r="AF2591" t="s">
        <v>55</v>
      </c>
      <c r="AG2591" t="s">
        <v>2372</v>
      </c>
      <c r="AH2591" t="s">
        <v>57</v>
      </c>
      <c r="AI2591" t="s">
        <v>88</v>
      </c>
      <c r="AJ2591" s="266">
        <v>43928</v>
      </c>
      <c r="AK2591" s="266">
        <v>44835</v>
      </c>
      <c r="AL2591" s="266">
        <v>44938</v>
      </c>
    </row>
    <row r="2592" spans="1:38">
      <c r="A2592" t="s">
        <v>38</v>
      </c>
      <c r="B2592" t="s">
        <v>39</v>
      </c>
      <c r="C2592" t="s">
        <v>40</v>
      </c>
      <c r="D2592" t="s">
        <v>41</v>
      </c>
      <c r="E2592" t="s">
        <v>2066</v>
      </c>
      <c r="F2592" t="s">
        <v>2067</v>
      </c>
      <c r="G2592" t="s">
        <v>44</v>
      </c>
      <c r="H2592" s="266">
        <v>43739</v>
      </c>
      <c r="I2592" s="266">
        <v>44651</v>
      </c>
      <c r="J2592" s="266">
        <v>44784</v>
      </c>
      <c r="K2592" t="s">
        <v>45</v>
      </c>
      <c r="L2592" t="s">
        <v>46</v>
      </c>
      <c r="M2592" t="s">
        <v>1042</v>
      </c>
      <c r="N2592" t="s">
        <v>51</v>
      </c>
      <c r="O2592">
        <v>7</v>
      </c>
      <c r="P2592" t="s">
        <v>475</v>
      </c>
      <c r="Q2592" t="s">
        <v>49</v>
      </c>
      <c r="R2592" t="s">
        <v>18</v>
      </c>
      <c r="S2592" t="s">
        <v>53</v>
      </c>
      <c r="U2592" t="s">
        <v>48</v>
      </c>
      <c r="V2592" t="s">
        <v>48</v>
      </c>
      <c r="W2592" s="92"/>
      <c r="X2592" s="92">
        <v>41.7</v>
      </c>
      <c r="Y2592" s="93">
        <v>3463185</v>
      </c>
      <c r="Z2592" s="93">
        <v>83050</v>
      </c>
      <c r="AA2592" t="s">
        <v>1052</v>
      </c>
      <c r="AB2592" s="266">
        <v>44118</v>
      </c>
      <c r="AC2592" s="266">
        <v>44154</v>
      </c>
      <c r="AD2592" t="s">
        <v>54</v>
      </c>
      <c r="AF2592" t="s">
        <v>55</v>
      </c>
      <c r="AG2592" t="s">
        <v>2373</v>
      </c>
      <c r="AJ2592" s="266"/>
      <c r="AK2592" s="266">
        <v>44835</v>
      </c>
      <c r="AL2592" s="266">
        <v>44938</v>
      </c>
    </row>
    <row r="2593" spans="1:38">
      <c r="A2593" t="s">
        <v>38</v>
      </c>
      <c r="B2593" t="s">
        <v>39</v>
      </c>
      <c r="C2593" t="s">
        <v>40</v>
      </c>
      <c r="D2593" t="s">
        <v>41</v>
      </c>
      <c r="E2593" t="s">
        <v>2066</v>
      </c>
      <c r="F2593" t="s">
        <v>2067</v>
      </c>
      <c r="G2593" t="s">
        <v>44</v>
      </c>
      <c r="H2593" s="266">
        <v>43739</v>
      </c>
      <c r="I2593" s="266">
        <v>44651</v>
      </c>
      <c r="J2593" s="266">
        <v>44784</v>
      </c>
      <c r="K2593" t="s">
        <v>45</v>
      </c>
      <c r="L2593" t="s">
        <v>46</v>
      </c>
      <c r="M2593" t="s">
        <v>1042</v>
      </c>
      <c r="N2593" t="s">
        <v>51</v>
      </c>
      <c r="O2593">
        <v>7</v>
      </c>
      <c r="P2593" t="s">
        <v>477</v>
      </c>
      <c r="Q2593" t="s">
        <v>49</v>
      </c>
      <c r="R2593" t="s">
        <v>18</v>
      </c>
      <c r="S2593" t="s">
        <v>53</v>
      </c>
      <c r="T2593" t="s">
        <v>48</v>
      </c>
      <c r="U2593" t="s">
        <v>48</v>
      </c>
      <c r="V2593" t="s">
        <v>48</v>
      </c>
      <c r="W2593" s="92">
        <v>40.4</v>
      </c>
      <c r="X2593" s="92">
        <v>39.6</v>
      </c>
      <c r="Y2593" s="93">
        <v>3365320</v>
      </c>
      <c r="Z2593" s="93">
        <v>83300</v>
      </c>
      <c r="AA2593" t="s">
        <v>61</v>
      </c>
      <c r="AB2593" s="266">
        <v>44153</v>
      </c>
      <c r="AC2593" s="266">
        <v>44162</v>
      </c>
      <c r="AD2593" t="s">
        <v>54</v>
      </c>
      <c r="AF2593" t="s">
        <v>55</v>
      </c>
      <c r="AG2593" t="s">
        <v>2374</v>
      </c>
      <c r="AJ2593" s="266"/>
      <c r="AK2593" s="266">
        <v>44835</v>
      </c>
      <c r="AL2593" s="266">
        <v>44938</v>
      </c>
    </row>
    <row r="2594" spans="1:38">
      <c r="A2594" t="s">
        <v>38</v>
      </c>
      <c r="B2594" t="s">
        <v>39</v>
      </c>
      <c r="C2594" t="s">
        <v>40</v>
      </c>
      <c r="D2594" t="s">
        <v>41</v>
      </c>
      <c r="E2594" t="s">
        <v>2066</v>
      </c>
      <c r="F2594" t="s">
        <v>2067</v>
      </c>
      <c r="G2594" t="s">
        <v>44</v>
      </c>
      <c r="H2594" s="266">
        <v>43739</v>
      </c>
      <c r="I2594" s="266">
        <v>44651</v>
      </c>
      <c r="J2594" s="266">
        <v>44784</v>
      </c>
      <c r="K2594" t="s">
        <v>45</v>
      </c>
      <c r="L2594" t="s">
        <v>46</v>
      </c>
      <c r="M2594" t="s">
        <v>1042</v>
      </c>
      <c r="N2594" t="s">
        <v>51</v>
      </c>
      <c r="O2594">
        <v>7</v>
      </c>
      <c r="P2594" t="s">
        <v>478</v>
      </c>
      <c r="Q2594" t="s">
        <v>49</v>
      </c>
      <c r="R2594" t="s">
        <v>18</v>
      </c>
      <c r="S2594" t="s">
        <v>53</v>
      </c>
      <c r="U2594" t="s">
        <v>51</v>
      </c>
      <c r="V2594" t="s">
        <v>51</v>
      </c>
      <c r="W2594" s="92"/>
      <c r="X2594" s="92">
        <v>55.5</v>
      </c>
      <c r="Y2594" s="93"/>
      <c r="Z2594" s="93"/>
      <c r="AB2594" s="266">
        <v>43906</v>
      </c>
      <c r="AC2594" s="266">
        <v>43917</v>
      </c>
      <c r="AD2594" t="s">
        <v>54</v>
      </c>
      <c r="AF2594" t="s">
        <v>55</v>
      </c>
      <c r="AG2594" t="s">
        <v>2375</v>
      </c>
      <c r="AH2594" t="s">
        <v>57</v>
      </c>
      <c r="AI2594" t="s">
        <v>105</v>
      </c>
      <c r="AJ2594" s="266">
        <v>43917</v>
      </c>
      <c r="AK2594" s="266">
        <v>44835</v>
      </c>
      <c r="AL2594" s="266">
        <v>44938</v>
      </c>
    </row>
    <row r="2595" spans="1:38">
      <c r="A2595" t="s">
        <v>38</v>
      </c>
      <c r="B2595" t="s">
        <v>39</v>
      </c>
      <c r="C2595" t="s">
        <v>40</v>
      </c>
      <c r="D2595" t="s">
        <v>41</v>
      </c>
      <c r="E2595" t="s">
        <v>2066</v>
      </c>
      <c r="F2595" t="s">
        <v>2067</v>
      </c>
      <c r="G2595" t="s">
        <v>44</v>
      </c>
      <c r="H2595" s="266">
        <v>43739</v>
      </c>
      <c r="I2595" s="266">
        <v>44651</v>
      </c>
      <c r="J2595" s="266">
        <v>44784</v>
      </c>
      <c r="K2595" t="s">
        <v>45</v>
      </c>
      <c r="L2595" t="s">
        <v>46</v>
      </c>
      <c r="M2595" t="s">
        <v>1042</v>
      </c>
      <c r="N2595" t="s">
        <v>51</v>
      </c>
      <c r="O2595">
        <v>7</v>
      </c>
      <c r="P2595" t="s">
        <v>479</v>
      </c>
      <c r="Q2595" t="s">
        <v>49</v>
      </c>
      <c r="R2595" t="s">
        <v>18</v>
      </c>
      <c r="S2595" t="s">
        <v>53</v>
      </c>
      <c r="U2595" t="s">
        <v>51</v>
      </c>
      <c r="V2595" t="s">
        <v>51</v>
      </c>
      <c r="W2595" s="92"/>
      <c r="X2595" s="92">
        <v>65.7</v>
      </c>
      <c r="Y2595" s="93"/>
      <c r="Z2595" s="93"/>
      <c r="AB2595" s="266">
        <v>43915</v>
      </c>
      <c r="AC2595" s="266">
        <v>43923</v>
      </c>
      <c r="AD2595" t="s">
        <v>54</v>
      </c>
      <c r="AF2595" t="s">
        <v>55</v>
      </c>
      <c r="AG2595" t="s">
        <v>2376</v>
      </c>
      <c r="AH2595" t="s">
        <v>57</v>
      </c>
      <c r="AI2595" t="s">
        <v>105</v>
      </c>
      <c r="AJ2595" s="266">
        <v>43923</v>
      </c>
      <c r="AK2595" s="266">
        <v>44835</v>
      </c>
      <c r="AL2595" s="266">
        <v>44938</v>
      </c>
    </row>
    <row r="2596" spans="1:38">
      <c r="A2596" t="s">
        <v>38</v>
      </c>
      <c r="B2596" t="s">
        <v>39</v>
      </c>
      <c r="C2596" t="s">
        <v>40</v>
      </c>
      <c r="D2596" t="s">
        <v>41</v>
      </c>
      <c r="E2596" t="s">
        <v>2066</v>
      </c>
      <c r="F2596" t="s">
        <v>2067</v>
      </c>
      <c r="G2596" t="s">
        <v>44</v>
      </c>
      <c r="H2596" s="266">
        <v>43739</v>
      </c>
      <c r="I2596" s="266">
        <v>44651</v>
      </c>
      <c r="J2596" s="266">
        <v>44784</v>
      </c>
      <c r="K2596" t="s">
        <v>45</v>
      </c>
      <c r="L2596" t="s">
        <v>46</v>
      </c>
      <c r="M2596" t="s">
        <v>1042</v>
      </c>
      <c r="N2596" t="s">
        <v>51</v>
      </c>
      <c r="O2596">
        <v>7</v>
      </c>
      <c r="P2596" t="s">
        <v>480</v>
      </c>
      <c r="Q2596" t="s">
        <v>49</v>
      </c>
      <c r="R2596" t="s">
        <v>18</v>
      </c>
      <c r="S2596" t="s">
        <v>53</v>
      </c>
      <c r="U2596" t="s">
        <v>48</v>
      </c>
      <c r="V2596" t="s">
        <v>48</v>
      </c>
      <c r="W2596" s="92"/>
      <c r="X2596" s="92">
        <v>36</v>
      </c>
      <c r="Y2596" s="93"/>
      <c r="Z2596" s="93"/>
      <c r="AB2596" s="266">
        <v>43872</v>
      </c>
      <c r="AC2596" s="266">
        <v>43882</v>
      </c>
      <c r="AD2596" t="s">
        <v>54</v>
      </c>
      <c r="AF2596" t="s">
        <v>55</v>
      </c>
      <c r="AG2596" t="s">
        <v>2377</v>
      </c>
      <c r="AH2596" t="s">
        <v>57</v>
      </c>
      <c r="AI2596" t="s">
        <v>105</v>
      </c>
      <c r="AJ2596" s="266">
        <v>43882</v>
      </c>
      <c r="AK2596" s="266">
        <v>44835</v>
      </c>
      <c r="AL2596" s="266">
        <v>44938</v>
      </c>
    </row>
    <row r="2597" spans="1:38">
      <c r="A2597" t="s">
        <v>38</v>
      </c>
      <c r="B2597" t="s">
        <v>39</v>
      </c>
      <c r="C2597" t="s">
        <v>40</v>
      </c>
      <c r="D2597" t="s">
        <v>41</v>
      </c>
      <c r="E2597" t="s">
        <v>2066</v>
      </c>
      <c r="F2597" t="s">
        <v>2067</v>
      </c>
      <c r="G2597" t="s">
        <v>44</v>
      </c>
      <c r="H2597" s="266">
        <v>43739</v>
      </c>
      <c r="I2597" s="266">
        <v>44651</v>
      </c>
      <c r="J2597" s="266">
        <v>44784</v>
      </c>
      <c r="K2597" t="s">
        <v>45</v>
      </c>
      <c r="L2597" t="s">
        <v>46</v>
      </c>
      <c r="M2597" t="s">
        <v>1042</v>
      </c>
      <c r="N2597" t="s">
        <v>51</v>
      </c>
      <c r="O2597">
        <v>8</v>
      </c>
      <c r="P2597" t="s">
        <v>481</v>
      </c>
      <c r="Q2597" t="s">
        <v>49</v>
      </c>
      <c r="R2597" t="s">
        <v>18</v>
      </c>
      <c r="S2597" t="s">
        <v>53</v>
      </c>
      <c r="U2597" t="s">
        <v>51</v>
      </c>
      <c r="V2597" t="s">
        <v>51</v>
      </c>
      <c r="W2597" s="92"/>
      <c r="X2597" s="92">
        <v>49.7</v>
      </c>
      <c r="Y2597" s="93"/>
      <c r="Z2597" s="93"/>
      <c r="AB2597" s="266">
        <v>43781</v>
      </c>
      <c r="AC2597" s="266">
        <v>43784</v>
      </c>
      <c r="AD2597" t="s">
        <v>54</v>
      </c>
      <c r="AF2597" t="s">
        <v>55</v>
      </c>
      <c r="AG2597" t="s">
        <v>2378</v>
      </c>
      <c r="AH2597" t="s">
        <v>57</v>
      </c>
      <c r="AI2597" t="s">
        <v>88</v>
      </c>
      <c r="AJ2597" s="266">
        <v>43784</v>
      </c>
      <c r="AK2597" s="266">
        <v>44835</v>
      </c>
      <c r="AL2597" s="266">
        <v>44938</v>
      </c>
    </row>
    <row r="2598" spans="1:38">
      <c r="A2598" t="s">
        <v>38</v>
      </c>
      <c r="B2598" t="s">
        <v>39</v>
      </c>
      <c r="C2598" t="s">
        <v>40</v>
      </c>
      <c r="D2598" t="s">
        <v>41</v>
      </c>
      <c r="E2598" t="s">
        <v>2066</v>
      </c>
      <c r="F2598" t="s">
        <v>2067</v>
      </c>
      <c r="G2598" t="s">
        <v>44</v>
      </c>
      <c r="H2598" s="266">
        <v>43739</v>
      </c>
      <c r="I2598" s="266">
        <v>44651</v>
      </c>
      <c r="J2598" s="266">
        <v>44784</v>
      </c>
      <c r="K2598" t="s">
        <v>45</v>
      </c>
      <c r="L2598" t="s">
        <v>46</v>
      </c>
      <c r="M2598" t="s">
        <v>1042</v>
      </c>
      <c r="N2598" t="s">
        <v>51</v>
      </c>
      <c r="O2598">
        <v>8</v>
      </c>
      <c r="P2598" t="s">
        <v>482</v>
      </c>
      <c r="Q2598" t="s">
        <v>49</v>
      </c>
      <c r="R2598" t="s">
        <v>18</v>
      </c>
      <c r="S2598" t="s">
        <v>53</v>
      </c>
      <c r="U2598" t="s">
        <v>48</v>
      </c>
      <c r="V2598" t="s">
        <v>70</v>
      </c>
      <c r="W2598" s="92"/>
      <c r="X2598" s="92">
        <v>20.3</v>
      </c>
      <c r="Y2598" s="93"/>
      <c r="Z2598" s="93"/>
      <c r="AB2598" s="266">
        <v>43791</v>
      </c>
      <c r="AC2598" s="266">
        <v>43805</v>
      </c>
      <c r="AD2598" t="s">
        <v>54</v>
      </c>
      <c r="AF2598" t="s">
        <v>55</v>
      </c>
      <c r="AG2598" t="s">
        <v>2379</v>
      </c>
      <c r="AJ2598" s="266"/>
      <c r="AK2598" s="266">
        <v>44835</v>
      </c>
      <c r="AL2598" s="266">
        <v>44938</v>
      </c>
    </row>
    <row r="2599" spans="1:38">
      <c r="A2599" t="s">
        <v>38</v>
      </c>
      <c r="B2599" t="s">
        <v>39</v>
      </c>
      <c r="C2599" t="s">
        <v>40</v>
      </c>
      <c r="D2599" t="s">
        <v>41</v>
      </c>
      <c r="E2599" t="s">
        <v>2066</v>
      </c>
      <c r="F2599" t="s">
        <v>2067</v>
      </c>
      <c r="G2599" t="s">
        <v>44</v>
      </c>
      <c r="H2599" s="266">
        <v>43739</v>
      </c>
      <c r="I2599" s="266">
        <v>44651</v>
      </c>
      <c r="J2599" s="266">
        <v>44784</v>
      </c>
      <c r="K2599" t="s">
        <v>45</v>
      </c>
      <c r="L2599" t="s">
        <v>46</v>
      </c>
      <c r="M2599" t="s">
        <v>1042</v>
      </c>
      <c r="N2599" t="s">
        <v>51</v>
      </c>
      <c r="O2599">
        <v>8</v>
      </c>
      <c r="P2599" t="s">
        <v>483</v>
      </c>
      <c r="Q2599" t="s">
        <v>49</v>
      </c>
      <c r="R2599" t="s">
        <v>18</v>
      </c>
      <c r="S2599" t="s">
        <v>53</v>
      </c>
      <c r="T2599" t="s">
        <v>60</v>
      </c>
      <c r="U2599" t="s">
        <v>60</v>
      </c>
      <c r="V2599" t="s">
        <v>60</v>
      </c>
      <c r="W2599" s="92">
        <v>85.7</v>
      </c>
      <c r="X2599" s="92">
        <v>83.7</v>
      </c>
      <c r="Y2599" s="93">
        <v>7378770</v>
      </c>
      <c r="Z2599" s="93">
        <v>86100</v>
      </c>
      <c r="AA2599" t="s">
        <v>61</v>
      </c>
      <c r="AB2599" s="266">
        <v>44593</v>
      </c>
      <c r="AC2599" s="266">
        <v>44608</v>
      </c>
      <c r="AD2599" t="s">
        <v>54</v>
      </c>
      <c r="AF2599" t="s">
        <v>55</v>
      </c>
      <c r="AG2599" t="s">
        <v>2380</v>
      </c>
      <c r="AH2599" t="s">
        <v>57</v>
      </c>
      <c r="AI2599" t="s">
        <v>88</v>
      </c>
      <c r="AJ2599" s="266">
        <v>44608</v>
      </c>
      <c r="AK2599" s="266">
        <v>44835</v>
      </c>
      <c r="AL2599" s="266">
        <v>44938</v>
      </c>
    </row>
    <row r="2600" spans="1:38">
      <c r="A2600" t="s">
        <v>38</v>
      </c>
      <c r="B2600" t="s">
        <v>39</v>
      </c>
      <c r="C2600" t="s">
        <v>40</v>
      </c>
      <c r="D2600" t="s">
        <v>41</v>
      </c>
      <c r="E2600" t="s">
        <v>2066</v>
      </c>
      <c r="F2600" t="s">
        <v>2067</v>
      </c>
      <c r="G2600" t="s">
        <v>44</v>
      </c>
      <c r="H2600" s="266">
        <v>43739</v>
      </c>
      <c r="I2600" s="266">
        <v>44651</v>
      </c>
      <c r="J2600" s="266">
        <v>44784</v>
      </c>
      <c r="K2600" t="s">
        <v>45</v>
      </c>
      <c r="L2600" t="s">
        <v>46</v>
      </c>
      <c r="M2600" t="s">
        <v>1042</v>
      </c>
      <c r="N2600" t="s">
        <v>51</v>
      </c>
      <c r="O2600">
        <v>8</v>
      </c>
      <c r="P2600" t="s">
        <v>484</v>
      </c>
      <c r="Q2600" t="s">
        <v>49</v>
      </c>
      <c r="R2600" t="s">
        <v>18</v>
      </c>
      <c r="S2600" t="s">
        <v>53</v>
      </c>
      <c r="U2600" t="s">
        <v>48</v>
      </c>
      <c r="V2600" t="s">
        <v>48</v>
      </c>
      <c r="W2600" s="92"/>
      <c r="X2600" s="92">
        <v>39.6</v>
      </c>
      <c r="Y2600" s="93"/>
      <c r="Z2600" s="93"/>
      <c r="AB2600" s="266">
        <v>43787</v>
      </c>
      <c r="AC2600" s="266">
        <v>43803</v>
      </c>
      <c r="AD2600" t="s">
        <v>54</v>
      </c>
      <c r="AF2600" t="s">
        <v>55</v>
      </c>
      <c r="AG2600" t="s">
        <v>2381</v>
      </c>
      <c r="AJ2600" s="266"/>
      <c r="AK2600" s="266">
        <v>44835</v>
      </c>
      <c r="AL2600" s="266">
        <v>44938</v>
      </c>
    </row>
    <row r="2601" spans="1:38">
      <c r="A2601" t="s">
        <v>38</v>
      </c>
      <c r="B2601" t="s">
        <v>39</v>
      </c>
      <c r="C2601" t="s">
        <v>40</v>
      </c>
      <c r="D2601" t="s">
        <v>41</v>
      </c>
      <c r="E2601" t="s">
        <v>2066</v>
      </c>
      <c r="F2601" t="s">
        <v>2067</v>
      </c>
      <c r="G2601" t="s">
        <v>44</v>
      </c>
      <c r="H2601" s="266">
        <v>43739</v>
      </c>
      <c r="I2601" s="266">
        <v>44651</v>
      </c>
      <c r="J2601" s="266">
        <v>44784</v>
      </c>
      <c r="K2601" t="s">
        <v>45</v>
      </c>
      <c r="L2601" t="s">
        <v>46</v>
      </c>
      <c r="M2601" t="s">
        <v>1042</v>
      </c>
      <c r="N2601" t="s">
        <v>51</v>
      </c>
      <c r="O2601">
        <v>8</v>
      </c>
      <c r="P2601" t="s">
        <v>485</v>
      </c>
      <c r="Q2601" t="s">
        <v>49</v>
      </c>
      <c r="R2601" t="s">
        <v>18</v>
      </c>
      <c r="S2601" t="s">
        <v>53</v>
      </c>
      <c r="U2601" t="s">
        <v>48</v>
      </c>
      <c r="V2601" t="s">
        <v>48</v>
      </c>
      <c r="W2601" s="92"/>
      <c r="X2601" s="92">
        <v>41</v>
      </c>
      <c r="Y2601" s="93"/>
      <c r="Z2601" s="93"/>
      <c r="AB2601" s="266">
        <v>43875</v>
      </c>
      <c r="AC2601" s="266">
        <v>43889</v>
      </c>
      <c r="AD2601" t="s">
        <v>54</v>
      </c>
      <c r="AF2601" t="s">
        <v>55</v>
      </c>
      <c r="AG2601" t="s">
        <v>2382</v>
      </c>
      <c r="AH2601" t="s">
        <v>57</v>
      </c>
      <c r="AI2601" t="s">
        <v>88</v>
      </c>
      <c r="AJ2601" s="266">
        <v>43889</v>
      </c>
      <c r="AK2601" s="266">
        <v>44835</v>
      </c>
      <c r="AL2601" s="266">
        <v>44938</v>
      </c>
    </row>
    <row r="2602" spans="1:38">
      <c r="A2602" t="s">
        <v>38</v>
      </c>
      <c r="B2602" t="s">
        <v>39</v>
      </c>
      <c r="C2602" t="s">
        <v>40</v>
      </c>
      <c r="D2602" t="s">
        <v>41</v>
      </c>
      <c r="E2602" t="s">
        <v>2066</v>
      </c>
      <c r="F2602" t="s">
        <v>2067</v>
      </c>
      <c r="G2602" t="s">
        <v>44</v>
      </c>
      <c r="H2602" s="266">
        <v>43739</v>
      </c>
      <c r="I2602" s="266">
        <v>44651</v>
      </c>
      <c r="J2602" s="266">
        <v>44784</v>
      </c>
      <c r="K2602" t="s">
        <v>45</v>
      </c>
      <c r="L2602" t="s">
        <v>46</v>
      </c>
      <c r="M2602" t="s">
        <v>1042</v>
      </c>
      <c r="N2602" t="s">
        <v>51</v>
      </c>
      <c r="O2602">
        <v>8</v>
      </c>
      <c r="P2602" t="s">
        <v>486</v>
      </c>
      <c r="Q2602" t="s">
        <v>49</v>
      </c>
      <c r="R2602" t="s">
        <v>18</v>
      </c>
      <c r="S2602" t="s">
        <v>53</v>
      </c>
      <c r="U2602" t="s">
        <v>48</v>
      </c>
      <c r="V2602" t="s">
        <v>48</v>
      </c>
      <c r="W2602" s="92"/>
      <c r="X2602" s="92">
        <v>39.6</v>
      </c>
      <c r="Y2602" s="93"/>
      <c r="Z2602" s="93"/>
      <c r="AB2602" s="266">
        <v>43813</v>
      </c>
      <c r="AC2602" s="266">
        <v>43825</v>
      </c>
      <c r="AD2602" t="s">
        <v>54</v>
      </c>
      <c r="AF2602" t="s">
        <v>55</v>
      </c>
      <c r="AG2602" t="s">
        <v>2383</v>
      </c>
      <c r="AH2602" t="s">
        <v>57</v>
      </c>
      <c r="AI2602" t="s">
        <v>78</v>
      </c>
      <c r="AJ2602" s="266">
        <v>43825</v>
      </c>
      <c r="AK2602" s="266">
        <v>44835</v>
      </c>
      <c r="AL2602" s="266">
        <v>44938</v>
      </c>
    </row>
    <row r="2603" spans="1:38">
      <c r="A2603" t="s">
        <v>38</v>
      </c>
      <c r="B2603" t="s">
        <v>39</v>
      </c>
      <c r="C2603" t="s">
        <v>40</v>
      </c>
      <c r="D2603" t="s">
        <v>41</v>
      </c>
      <c r="E2603" t="s">
        <v>2066</v>
      </c>
      <c r="F2603" t="s">
        <v>2067</v>
      </c>
      <c r="G2603" t="s">
        <v>44</v>
      </c>
      <c r="H2603" s="266">
        <v>43739</v>
      </c>
      <c r="I2603" s="266">
        <v>44651</v>
      </c>
      <c r="J2603" s="266">
        <v>44784</v>
      </c>
      <c r="K2603" t="s">
        <v>45</v>
      </c>
      <c r="L2603" t="s">
        <v>46</v>
      </c>
      <c r="M2603" t="s">
        <v>1042</v>
      </c>
      <c r="N2603" t="s">
        <v>51</v>
      </c>
      <c r="O2603">
        <v>8</v>
      </c>
      <c r="P2603" t="s">
        <v>487</v>
      </c>
      <c r="Q2603" t="s">
        <v>49</v>
      </c>
      <c r="R2603" t="s">
        <v>59</v>
      </c>
      <c r="S2603" t="s">
        <v>50</v>
      </c>
      <c r="T2603" t="s">
        <v>51</v>
      </c>
      <c r="U2603" t="s">
        <v>51</v>
      </c>
      <c r="V2603" t="s">
        <v>51</v>
      </c>
      <c r="W2603" s="92">
        <v>57</v>
      </c>
      <c r="X2603" s="92">
        <v>56.2</v>
      </c>
      <c r="Y2603" s="93">
        <v>5842500</v>
      </c>
      <c r="Z2603" s="93">
        <v>102500</v>
      </c>
      <c r="AA2603" t="s">
        <v>61</v>
      </c>
      <c r="AB2603" s="266"/>
      <c r="AC2603" s="266"/>
      <c r="AJ2603" s="266"/>
      <c r="AK2603" s="266"/>
      <c r="AL2603" s="266">
        <v>44938</v>
      </c>
    </row>
    <row r="2604" spans="1:38">
      <c r="A2604" t="s">
        <v>38</v>
      </c>
      <c r="B2604" t="s">
        <v>39</v>
      </c>
      <c r="C2604" t="s">
        <v>40</v>
      </c>
      <c r="D2604" t="s">
        <v>41</v>
      </c>
      <c r="E2604" t="s">
        <v>2066</v>
      </c>
      <c r="F2604" t="s">
        <v>2067</v>
      </c>
      <c r="G2604" t="s">
        <v>44</v>
      </c>
      <c r="H2604" s="266">
        <v>43739</v>
      </c>
      <c r="I2604" s="266">
        <v>44651</v>
      </c>
      <c r="J2604" s="266">
        <v>44784</v>
      </c>
      <c r="K2604" t="s">
        <v>45</v>
      </c>
      <c r="L2604" t="s">
        <v>46</v>
      </c>
      <c r="M2604" t="s">
        <v>1042</v>
      </c>
      <c r="N2604" t="s">
        <v>51</v>
      </c>
      <c r="O2604">
        <v>8</v>
      </c>
      <c r="P2604" t="s">
        <v>489</v>
      </c>
      <c r="Q2604" t="s">
        <v>49</v>
      </c>
      <c r="R2604" t="s">
        <v>18</v>
      </c>
      <c r="S2604" t="s">
        <v>53</v>
      </c>
      <c r="U2604" t="s">
        <v>51</v>
      </c>
      <c r="V2604" t="s">
        <v>51</v>
      </c>
      <c r="W2604" s="92"/>
      <c r="X2604" s="92">
        <v>62.9</v>
      </c>
      <c r="Y2604" s="93"/>
      <c r="Z2604" s="93"/>
      <c r="AB2604" s="266">
        <v>43748</v>
      </c>
      <c r="AC2604" s="266">
        <v>43761</v>
      </c>
      <c r="AD2604" t="s">
        <v>54</v>
      </c>
      <c r="AF2604" t="s">
        <v>55</v>
      </c>
      <c r="AG2604" t="s">
        <v>2384</v>
      </c>
      <c r="AJ2604" s="266"/>
      <c r="AK2604" s="266">
        <v>44835</v>
      </c>
      <c r="AL2604" s="266">
        <v>44938</v>
      </c>
    </row>
    <row r="2605" spans="1:38">
      <c r="A2605" t="s">
        <v>38</v>
      </c>
      <c r="B2605" t="s">
        <v>39</v>
      </c>
      <c r="C2605" t="s">
        <v>40</v>
      </c>
      <c r="D2605" t="s">
        <v>41</v>
      </c>
      <c r="E2605" t="s">
        <v>2066</v>
      </c>
      <c r="F2605" t="s">
        <v>2067</v>
      </c>
      <c r="G2605" t="s">
        <v>44</v>
      </c>
      <c r="H2605" s="266">
        <v>43739</v>
      </c>
      <c r="I2605" s="266">
        <v>44651</v>
      </c>
      <c r="J2605" s="266">
        <v>44784</v>
      </c>
      <c r="K2605" t="s">
        <v>45</v>
      </c>
      <c r="L2605" t="s">
        <v>46</v>
      </c>
      <c r="M2605" t="s">
        <v>1042</v>
      </c>
      <c r="N2605" t="s">
        <v>51</v>
      </c>
      <c r="O2605">
        <v>8</v>
      </c>
      <c r="P2605" t="s">
        <v>490</v>
      </c>
      <c r="Q2605" t="s">
        <v>49</v>
      </c>
      <c r="R2605" t="s">
        <v>18</v>
      </c>
      <c r="S2605" t="s">
        <v>53</v>
      </c>
      <c r="U2605" t="s">
        <v>48</v>
      </c>
      <c r="V2605" t="s">
        <v>48</v>
      </c>
      <c r="W2605" s="92"/>
      <c r="X2605" s="92">
        <v>36</v>
      </c>
      <c r="Y2605" s="93"/>
      <c r="Z2605" s="93"/>
      <c r="AB2605" s="266">
        <v>43811</v>
      </c>
      <c r="AC2605" s="266">
        <v>43818</v>
      </c>
      <c r="AD2605" t="s">
        <v>54</v>
      </c>
      <c r="AF2605" t="s">
        <v>55</v>
      </c>
      <c r="AG2605" t="s">
        <v>2385</v>
      </c>
      <c r="AJ2605" s="266"/>
      <c r="AK2605" s="266">
        <v>44835</v>
      </c>
      <c r="AL2605" s="266">
        <v>44938</v>
      </c>
    </row>
    <row r="2606" spans="1:38">
      <c r="A2606" t="s">
        <v>38</v>
      </c>
      <c r="B2606" t="s">
        <v>39</v>
      </c>
      <c r="C2606" t="s">
        <v>40</v>
      </c>
      <c r="D2606" t="s">
        <v>41</v>
      </c>
      <c r="E2606" t="s">
        <v>2066</v>
      </c>
      <c r="F2606" t="s">
        <v>2067</v>
      </c>
      <c r="G2606" t="s">
        <v>44</v>
      </c>
      <c r="H2606" s="266">
        <v>43739</v>
      </c>
      <c r="I2606" s="266">
        <v>44651</v>
      </c>
      <c r="J2606" s="266">
        <v>44784</v>
      </c>
      <c r="K2606" t="s">
        <v>45</v>
      </c>
      <c r="L2606" t="s">
        <v>46</v>
      </c>
      <c r="M2606" t="s">
        <v>1042</v>
      </c>
      <c r="N2606" t="s">
        <v>51</v>
      </c>
      <c r="O2606">
        <v>9</v>
      </c>
      <c r="P2606" t="s">
        <v>492</v>
      </c>
      <c r="Q2606" t="s">
        <v>49</v>
      </c>
      <c r="R2606" t="s">
        <v>18</v>
      </c>
      <c r="S2606" t="s">
        <v>53</v>
      </c>
      <c r="U2606" t="s">
        <v>51</v>
      </c>
      <c r="V2606" t="s">
        <v>51</v>
      </c>
      <c r="W2606" s="92"/>
      <c r="X2606" s="92">
        <v>50.4</v>
      </c>
      <c r="Y2606" s="93"/>
      <c r="Z2606" s="93"/>
      <c r="AB2606" s="266">
        <v>43885</v>
      </c>
      <c r="AC2606" s="266">
        <v>43901</v>
      </c>
      <c r="AD2606" t="s">
        <v>54</v>
      </c>
      <c r="AF2606" t="s">
        <v>55</v>
      </c>
      <c r="AG2606" t="s">
        <v>2386</v>
      </c>
      <c r="AJ2606" s="266"/>
      <c r="AK2606" s="266">
        <v>44835</v>
      </c>
      <c r="AL2606" s="266">
        <v>44938</v>
      </c>
    </row>
    <row r="2607" spans="1:38">
      <c r="A2607" t="s">
        <v>38</v>
      </c>
      <c r="B2607" t="s">
        <v>39</v>
      </c>
      <c r="C2607" t="s">
        <v>40</v>
      </c>
      <c r="D2607" t="s">
        <v>41</v>
      </c>
      <c r="E2607" t="s">
        <v>2066</v>
      </c>
      <c r="F2607" t="s">
        <v>2067</v>
      </c>
      <c r="G2607" t="s">
        <v>44</v>
      </c>
      <c r="H2607" s="266">
        <v>43739</v>
      </c>
      <c r="I2607" s="266">
        <v>44651</v>
      </c>
      <c r="J2607" s="266">
        <v>44784</v>
      </c>
      <c r="K2607" t="s">
        <v>45</v>
      </c>
      <c r="L2607" t="s">
        <v>46</v>
      </c>
      <c r="M2607" t="s">
        <v>1042</v>
      </c>
      <c r="N2607" t="s">
        <v>51</v>
      </c>
      <c r="O2607">
        <v>9</v>
      </c>
      <c r="P2607" t="s">
        <v>493</v>
      </c>
      <c r="Q2607" t="s">
        <v>49</v>
      </c>
      <c r="R2607" t="s">
        <v>18</v>
      </c>
      <c r="S2607" t="s">
        <v>53</v>
      </c>
      <c r="U2607" t="s">
        <v>48</v>
      </c>
      <c r="V2607" t="s">
        <v>70</v>
      </c>
      <c r="W2607" s="92"/>
      <c r="X2607" s="92">
        <v>19.6</v>
      </c>
      <c r="Y2607" s="93"/>
      <c r="Z2607" s="93"/>
      <c r="AB2607" s="266">
        <v>44088</v>
      </c>
      <c r="AC2607" s="266">
        <v>44105</v>
      </c>
      <c r="AD2607" t="s">
        <v>54</v>
      </c>
      <c r="AF2607" t="s">
        <v>55</v>
      </c>
      <c r="AG2607" t="s">
        <v>2387</v>
      </c>
      <c r="AJ2607" s="266"/>
      <c r="AK2607" s="266">
        <v>44835</v>
      </c>
      <c r="AL2607" s="266">
        <v>44938</v>
      </c>
    </row>
    <row r="2608" spans="1:38">
      <c r="A2608" t="s">
        <v>38</v>
      </c>
      <c r="B2608" t="s">
        <v>39</v>
      </c>
      <c r="C2608" t="s">
        <v>40</v>
      </c>
      <c r="D2608" t="s">
        <v>41</v>
      </c>
      <c r="E2608" t="s">
        <v>2066</v>
      </c>
      <c r="F2608" t="s">
        <v>2067</v>
      </c>
      <c r="G2608" t="s">
        <v>44</v>
      </c>
      <c r="H2608" s="266">
        <v>43739</v>
      </c>
      <c r="I2608" s="266">
        <v>44651</v>
      </c>
      <c r="J2608" s="266">
        <v>44784</v>
      </c>
      <c r="K2608" t="s">
        <v>45</v>
      </c>
      <c r="L2608" t="s">
        <v>46</v>
      </c>
      <c r="M2608" t="s">
        <v>1042</v>
      </c>
      <c r="N2608" t="s">
        <v>51</v>
      </c>
      <c r="O2608">
        <v>9</v>
      </c>
      <c r="P2608" t="s">
        <v>494</v>
      </c>
      <c r="Q2608" t="s">
        <v>49</v>
      </c>
      <c r="R2608" t="s">
        <v>18</v>
      </c>
      <c r="S2608" t="s">
        <v>53</v>
      </c>
      <c r="T2608" t="s">
        <v>60</v>
      </c>
      <c r="U2608" t="s">
        <v>60</v>
      </c>
      <c r="V2608" t="s">
        <v>60</v>
      </c>
      <c r="W2608" s="92">
        <v>85</v>
      </c>
      <c r="X2608" s="92">
        <v>83</v>
      </c>
      <c r="Y2608" s="93">
        <v>5899000</v>
      </c>
      <c r="Z2608" s="93">
        <v>69400</v>
      </c>
      <c r="AA2608" t="s">
        <v>61</v>
      </c>
      <c r="AB2608" s="266">
        <v>44280</v>
      </c>
      <c r="AC2608" s="266">
        <v>44291</v>
      </c>
      <c r="AD2608" t="s">
        <v>54</v>
      </c>
      <c r="AF2608" t="s">
        <v>55</v>
      </c>
      <c r="AG2608" t="s">
        <v>2388</v>
      </c>
      <c r="AH2608" t="s">
        <v>57</v>
      </c>
      <c r="AI2608" t="s">
        <v>747</v>
      </c>
      <c r="AJ2608" s="266">
        <v>44291</v>
      </c>
      <c r="AK2608" s="266">
        <v>44835</v>
      </c>
      <c r="AL2608" s="266">
        <v>44938</v>
      </c>
    </row>
    <row r="2609" spans="1:38">
      <c r="A2609" t="s">
        <v>38</v>
      </c>
      <c r="B2609" t="s">
        <v>39</v>
      </c>
      <c r="C2609" t="s">
        <v>40</v>
      </c>
      <c r="D2609" t="s">
        <v>41</v>
      </c>
      <c r="E2609" t="s">
        <v>2066</v>
      </c>
      <c r="F2609" t="s">
        <v>2067</v>
      </c>
      <c r="G2609" t="s">
        <v>44</v>
      </c>
      <c r="H2609" s="266">
        <v>43739</v>
      </c>
      <c r="I2609" s="266">
        <v>44651</v>
      </c>
      <c r="J2609" s="266">
        <v>44784</v>
      </c>
      <c r="K2609" t="s">
        <v>45</v>
      </c>
      <c r="L2609" t="s">
        <v>46</v>
      </c>
      <c r="M2609" t="s">
        <v>1042</v>
      </c>
      <c r="N2609" t="s">
        <v>51</v>
      </c>
      <c r="O2609">
        <v>9</v>
      </c>
      <c r="P2609" t="s">
        <v>495</v>
      </c>
      <c r="Q2609" t="s">
        <v>49</v>
      </c>
      <c r="R2609" t="s">
        <v>18</v>
      </c>
      <c r="S2609" t="s">
        <v>53</v>
      </c>
      <c r="U2609" t="s">
        <v>48</v>
      </c>
      <c r="V2609" t="s">
        <v>48</v>
      </c>
      <c r="W2609" s="92"/>
      <c r="X2609" s="92">
        <v>39.6</v>
      </c>
      <c r="Y2609" s="93"/>
      <c r="Z2609" s="93"/>
      <c r="AB2609" s="266">
        <v>44068</v>
      </c>
      <c r="AC2609" s="266">
        <v>44095</v>
      </c>
      <c r="AD2609" t="s">
        <v>54</v>
      </c>
      <c r="AF2609" t="s">
        <v>55</v>
      </c>
      <c r="AG2609" t="s">
        <v>2389</v>
      </c>
      <c r="AH2609" t="s">
        <v>57</v>
      </c>
      <c r="AI2609" t="s">
        <v>88</v>
      </c>
      <c r="AJ2609" s="266">
        <v>44095</v>
      </c>
      <c r="AK2609" s="266">
        <v>44835</v>
      </c>
      <c r="AL2609" s="266">
        <v>44938</v>
      </c>
    </row>
    <row r="2610" spans="1:38">
      <c r="A2610" t="s">
        <v>38</v>
      </c>
      <c r="B2610" t="s">
        <v>39</v>
      </c>
      <c r="C2610" t="s">
        <v>40</v>
      </c>
      <c r="D2610" t="s">
        <v>41</v>
      </c>
      <c r="E2610" t="s">
        <v>2066</v>
      </c>
      <c r="F2610" t="s">
        <v>2067</v>
      </c>
      <c r="G2610" t="s">
        <v>44</v>
      </c>
      <c r="H2610" s="266">
        <v>43739</v>
      </c>
      <c r="I2610" s="266">
        <v>44651</v>
      </c>
      <c r="J2610" s="266">
        <v>44784</v>
      </c>
      <c r="K2610" t="s">
        <v>45</v>
      </c>
      <c r="L2610" t="s">
        <v>46</v>
      </c>
      <c r="M2610" t="s">
        <v>1042</v>
      </c>
      <c r="N2610" t="s">
        <v>51</v>
      </c>
      <c r="O2610">
        <v>9</v>
      </c>
      <c r="P2610" t="s">
        <v>496</v>
      </c>
      <c r="Q2610" t="s">
        <v>49</v>
      </c>
      <c r="R2610" t="s">
        <v>18</v>
      </c>
      <c r="S2610" t="s">
        <v>53</v>
      </c>
      <c r="U2610" t="s">
        <v>48</v>
      </c>
      <c r="V2610" t="s">
        <v>48</v>
      </c>
      <c r="W2610" s="92"/>
      <c r="X2610" s="92">
        <v>41.7</v>
      </c>
      <c r="Y2610" s="93"/>
      <c r="Z2610" s="93"/>
      <c r="AB2610" s="266">
        <v>43994</v>
      </c>
      <c r="AC2610" s="266">
        <v>44005</v>
      </c>
      <c r="AD2610" t="s">
        <v>54</v>
      </c>
      <c r="AF2610" t="s">
        <v>55</v>
      </c>
      <c r="AG2610" t="s">
        <v>2390</v>
      </c>
      <c r="AH2610" t="s">
        <v>57</v>
      </c>
      <c r="AI2610" t="s">
        <v>78</v>
      </c>
      <c r="AJ2610" s="266">
        <v>44005</v>
      </c>
      <c r="AK2610" s="266">
        <v>44835</v>
      </c>
      <c r="AL2610" s="266">
        <v>44938</v>
      </c>
    </row>
    <row r="2611" spans="1:38">
      <c r="A2611" t="s">
        <v>38</v>
      </c>
      <c r="B2611" t="s">
        <v>39</v>
      </c>
      <c r="C2611" t="s">
        <v>40</v>
      </c>
      <c r="D2611" t="s">
        <v>41</v>
      </c>
      <c r="E2611" t="s">
        <v>2066</v>
      </c>
      <c r="F2611" t="s">
        <v>2067</v>
      </c>
      <c r="G2611" t="s">
        <v>44</v>
      </c>
      <c r="H2611" s="266">
        <v>43739</v>
      </c>
      <c r="I2611" s="266">
        <v>44651</v>
      </c>
      <c r="J2611" s="266">
        <v>44784</v>
      </c>
      <c r="K2611" t="s">
        <v>45</v>
      </c>
      <c r="L2611" t="s">
        <v>46</v>
      </c>
      <c r="M2611" t="s">
        <v>1042</v>
      </c>
      <c r="N2611" t="s">
        <v>51</v>
      </c>
      <c r="O2611">
        <v>9</v>
      </c>
      <c r="P2611" t="s">
        <v>497</v>
      </c>
      <c r="Q2611" t="s">
        <v>49</v>
      </c>
      <c r="R2611" t="s">
        <v>18</v>
      </c>
      <c r="S2611" t="s">
        <v>53</v>
      </c>
      <c r="U2611" t="s">
        <v>48</v>
      </c>
      <c r="V2611" t="s">
        <v>48</v>
      </c>
      <c r="W2611" s="92"/>
      <c r="X2611" s="92">
        <v>39.6</v>
      </c>
      <c r="Y2611" s="93"/>
      <c r="Z2611" s="93"/>
      <c r="AB2611" s="266">
        <v>43915</v>
      </c>
      <c r="AC2611" s="266">
        <v>43929</v>
      </c>
      <c r="AD2611" t="s">
        <v>54</v>
      </c>
      <c r="AF2611" t="s">
        <v>55</v>
      </c>
      <c r="AG2611" t="s">
        <v>2391</v>
      </c>
      <c r="AJ2611" s="266"/>
      <c r="AK2611" s="266">
        <v>44835</v>
      </c>
      <c r="AL2611" s="266">
        <v>44938</v>
      </c>
    </row>
    <row r="2612" spans="1:38">
      <c r="A2612" t="s">
        <v>38</v>
      </c>
      <c r="B2612" t="s">
        <v>39</v>
      </c>
      <c r="C2612" t="s">
        <v>40</v>
      </c>
      <c r="D2612" t="s">
        <v>41</v>
      </c>
      <c r="E2612" t="s">
        <v>2066</v>
      </c>
      <c r="F2612" t="s">
        <v>2067</v>
      </c>
      <c r="G2612" t="s">
        <v>44</v>
      </c>
      <c r="H2612" s="266">
        <v>43739</v>
      </c>
      <c r="I2612" s="266">
        <v>44651</v>
      </c>
      <c r="J2612" s="266">
        <v>44784</v>
      </c>
      <c r="K2612" t="s">
        <v>45</v>
      </c>
      <c r="L2612" t="s">
        <v>46</v>
      </c>
      <c r="M2612" t="s">
        <v>1042</v>
      </c>
      <c r="N2612" t="s">
        <v>51</v>
      </c>
      <c r="O2612">
        <v>9</v>
      </c>
      <c r="P2612" t="s">
        <v>498</v>
      </c>
      <c r="Q2612" t="s">
        <v>49</v>
      </c>
      <c r="R2612" t="s">
        <v>18</v>
      </c>
      <c r="S2612" t="s">
        <v>53</v>
      </c>
      <c r="U2612" t="s">
        <v>51</v>
      </c>
      <c r="V2612" t="s">
        <v>51</v>
      </c>
      <c r="W2612" s="92"/>
      <c r="X2612" s="92">
        <v>55.5</v>
      </c>
      <c r="Y2612" s="93">
        <v>3898875</v>
      </c>
      <c r="Z2612" s="93">
        <v>70250</v>
      </c>
      <c r="AA2612" t="s">
        <v>1052</v>
      </c>
      <c r="AB2612" s="266">
        <v>44098</v>
      </c>
      <c r="AC2612" s="266">
        <v>44120</v>
      </c>
      <c r="AD2612" t="s">
        <v>54</v>
      </c>
      <c r="AF2612" t="s">
        <v>55</v>
      </c>
      <c r="AG2612" t="s">
        <v>2392</v>
      </c>
      <c r="AJ2612" s="266"/>
      <c r="AK2612" s="266">
        <v>44835</v>
      </c>
      <c r="AL2612" s="266">
        <v>44938</v>
      </c>
    </row>
    <row r="2613" spans="1:38">
      <c r="A2613" t="s">
        <v>38</v>
      </c>
      <c r="B2613" t="s">
        <v>39</v>
      </c>
      <c r="C2613" t="s">
        <v>40</v>
      </c>
      <c r="D2613" t="s">
        <v>41</v>
      </c>
      <c r="E2613" t="s">
        <v>2066</v>
      </c>
      <c r="F2613" t="s">
        <v>2067</v>
      </c>
      <c r="G2613" t="s">
        <v>44</v>
      </c>
      <c r="H2613" s="266">
        <v>43739</v>
      </c>
      <c r="I2613" s="266">
        <v>44651</v>
      </c>
      <c r="J2613" s="266">
        <v>44784</v>
      </c>
      <c r="K2613" t="s">
        <v>45</v>
      </c>
      <c r="L2613" t="s">
        <v>46</v>
      </c>
      <c r="M2613" t="s">
        <v>1042</v>
      </c>
      <c r="N2613" t="s">
        <v>51</v>
      </c>
      <c r="O2613">
        <v>9</v>
      </c>
      <c r="P2613" t="s">
        <v>499</v>
      </c>
      <c r="Q2613" t="s">
        <v>49</v>
      </c>
      <c r="R2613" t="s">
        <v>18</v>
      </c>
      <c r="S2613" t="s">
        <v>53</v>
      </c>
      <c r="T2613" t="s">
        <v>51</v>
      </c>
      <c r="U2613" t="s">
        <v>51</v>
      </c>
      <c r="V2613" t="s">
        <v>51</v>
      </c>
      <c r="W2613" s="92">
        <v>67</v>
      </c>
      <c r="X2613" s="92">
        <v>65.7</v>
      </c>
      <c r="Y2613" s="93">
        <v>4991500</v>
      </c>
      <c r="Z2613" s="93">
        <v>74500</v>
      </c>
      <c r="AA2613" t="s">
        <v>61</v>
      </c>
      <c r="AB2613" s="266">
        <v>44207</v>
      </c>
      <c r="AC2613" s="266">
        <v>44222</v>
      </c>
      <c r="AD2613" t="s">
        <v>54</v>
      </c>
      <c r="AF2613" t="s">
        <v>55</v>
      </c>
      <c r="AG2613" t="s">
        <v>2393</v>
      </c>
      <c r="AJ2613" s="266"/>
      <c r="AK2613" s="266">
        <v>44835</v>
      </c>
      <c r="AL2613" s="266">
        <v>44938</v>
      </c>
    </row>
    <row r="2614" spans="1:38">
      <c r="A2614" t="s">
        <v>38</v>
      </c>
      <c r="B2614" t="s">
        <v>39</v>
      </c>
      <c r="C2614" t="s">
        <v>40</v>
      </c>
      <c r="D2614" t="s">
        <v>41</v>
      </c>
      <c r="E2614" t="s">
        <v>2066</v>
      </c>
      <c r="F2614" t="s">
        <v>2067</v>
      </c>
      <c r="G2614" t="s">
        <v>44</v>
      </c>
      <c r="H2614" s="266">
        <v>43739</v>
      </c>
      <c r="I2614" s="266">
        <v>44651</v>
      </c>
      <c r="J2614" s="266">
        <v>44784</v>
      </c>
      <c r="K2614" t="s">
        <v>45</v>
      </c>
      <c r="L2614" t="s">
        <v>46</v>
      </c>
      <c r="M2614" t="s">
        <v>1042</v>
      </c>
      <c r="N2614" t="s">
        <v>51</v>
      </c>
      <c r="O2614">
        <v>9</v>
      </c>
      <c r="P2614" t="s">
        <v>500</v>
      </c>
      <c r="Q2614" t="s">
        <v>49</v>
      </c>
      <c r="R2614" t="s">
        <v>18</v>
      </c>
      <c r="S2614" t="s">
        <v>53</v>
      </c>
      <c r="U2614" t="s">
        <v>48</v>
      </c>
      <c r="V2614" t="s">
        <v>48</v>
      </c>
      <c r="W2614" s="92"/>
      <c r="X2614" s="92">
        <v>36</v>
      </c>
      <c r="Y2614" s="93"/>
      <c r="Z2614" s="93"/>
      <c r="AB2614" s="266">
        <v>43949</v>
      </c>
      <c r="AC2614" s="266">
        <v>43965</v>
      </c>
      <c r="AD2614" t="s">
        <v>54</v>
      </c>
      <c r="AF2614" t="s">
        <v>55</v>
      </c>
      <c r="AG2614" t="s">
        <v>2394</v>
      </c>
      <c r="AH2614" t="s">
        <v>57</v>
      </c>
      <c r="AI2614" t="s">
        <v>88</v>
      </c>
      <c r="AJ2614" s="266">
        <v>43965</v>
      </c>
      <c r="AK2614" s="266">
        <v>44835</v>
      </c>
      <c r="AL2614" s="266">
        <v>44938</v>
      </c>
    </row>
    <row r="2615" spans="1:38">
      <c r="A2615" t="s">
        <v>38</v>
      </c>
      <c r="B2615" t="s">
        <v>39</v>
      </c>
      <c r="C2615" t="s">
        <v>40</v>
      </c>
      <c r="D2615" t="s">
        <v>41</v>
      </c>
      <c r="E2615" t="s">
        <v>2066</v>
      </c>
      <c r="F2615" t="s">
        <v>2067</v>
      </c>
      <c r="G2615" t="s">
        <v>44</v>
      </c>
      <c r="H2615" s="266">
        <v>43739</v>
      </c>
      <c r="I2615" s="266">
        <v>44651</v>
      </c>
      <c r="J2615" s="266">
        <v>44784</v>
      </c>
      <c r="K2615" t="s">
        <v>45</v>
      </c>
      <c r="L2615" t="s">
        <v>46</v>
      </c>
      <c r="M2615" t="s">
        <v>1042</v>
      </c>
      <c r="N2615" t="s">
        <v>51</v>
      </c>
      <c r="O2615">
        <v>10</v>
      </c>
      <c r="P2615" t="s">
        <v>501</v>
      </c>
      <c r="Q2615" t="s">
        <v>49</v>
      </c>
      <c r="R2615" t="s">
        <v>18</v>
      </c>
      <c r="S2615" t="s">
        <v>53</v>
      </c>
      <c r="U2615" t="s">
        <v>51</v>
      </c>
      <c r="V2615" t="s">
        <v>51</v>
      </c>
      <c r="W2615" s="92"/>
      <c r="X2615" s="92">
        <v>49.7</v>
      </c>
      <c r="Y2615" s="93"/>
      <c r="Z2615" s="93"/>
      <c r="AB2615" s="266">
        <v>44061</v>
      </c>
      <c r="AC2615" s="266">
        <v>44082</v>
      </c>
      <c r="AD2615" t="s">
        <v>54</v>
      </c>
      <c r="AF2615" t="s">
        <v>55</v>
      </c>
      <c r="AG2615" t="s">
        <v>2395</v>
      </c>
      <c r="AH2615" t="s">
        <v>57</v>
      </c>
      <c r="AI2615" t="s">
        <v>128</v>
      </c>
      <c r="AJ2615" s="266">
        <v>44082</v>
      </c>
      <c r="AK2615" s="266">
        <v>44835</v>
      </c>
      <c r="AL2615" s="266">
        <v>44938</v>
      </c>
    </row>
    <row r="2616" spans="1:38">
      <c r="A2616" t="s">
        <v>38</v>
      </c>
      <c r="B2616" t="s">
        <v>39</v>
      </c>
      <c r="C2616" t="s">
        <v>40</v>
      </c>
      <c r="D2616" t="s">
        <v>41</v>
      </c>
      <c r="E2616" t="s">
        <v>2066</v>
      </c>
      <c r="F2616" t="s">
        <v>2067</v>
      </c>
      <c r="G2616" t="s">
        <v>44</v>
      </c>
      <c r="H2616" s="266">
        <v>43739</v>
      </c>
      <c r="I2616" s="266">
        <v>44651</v>
      </c>
      <c r="J2616" s="266">
        <v>44784</v>
      </c>
      <c r="K2616" t="s">
        <v>45</v>
      </c>
      <c r="L2616" t="s">
        <v>46</v>
      </c>
      <c r="M2616" t="s">
        <v>1042</v>
      </c>
      <c r="N2616" t="s">
        <v>51</v>
      </c>
      <c r="O2616">
        <v>10</v>
      </c>
      <c r="P2616" t="s">
        <v>503</v>
      </c>
      <c r="Q2616" t="s">
        <v>49</v>
      </c>
      <c r="R2616" t="s">
        <v>18</v>
      </c>
      <c r="S2616" t="s">
        <v>53</v>
      </c>
      <c r="T2616" t="s">
        <v>70</v>
      </c>
      <c r="U2616" t="s">
        <v>48</v>
      </c>
      <c r="V2616" t="s">
        <v>70</v>
      </c>
      <c r="W2616" s="92">
        <v>20.6</v>
      </c>
      <c r="X2616" s="92">
        <v>20.3</v>
      </c>
      <c r="Y2616" s="93">
        <v>2439040</v>
      </c>
      <c r="Z2616" s="93">
        <v>118400</v>
      </c>
      <c r="AA2616" t="s">
        <v>61</v>
      </c>
      <c r="AB2616" s="266">
        <v>44188</v>
      </c>
      <c r="AC2616" s="266">
        <v>44217</v>
      </c>
      <c r="AD2616" t="s">
        <v>54</v>
      </c>
      <c r="AF2616" t="s">
        <v>55</v>
      </c>
      <c r="AG2616" t="s">
        <v>2396</v>
      </c>
      <c r="AJ2616" s="266"/>
      <c r="AK2616" s="266">
        <v>44835</v>
      </c>
      <c r="AL2616" s="266">
        <v>44938</v>
      </c>
    </row>
    <row r="2617" spans="1:38">
      <c r="A2617" t="s">
        <v>38</v>
      </c>
      <c r="B2617" t="s">
        <v>39</v>
      </c>
      <c r="C2617" t="s">
        <v>40</v>
      </c>
      <c r="D2617" t="s">
        <v>41</v>
      </c>
      <c r="E2617" t="s">
        <v>2066</v>
      </c>
      <c r="F2617" t="s">
        <v>2067</v>
      </c>
      <c r="G2617" t="s">
        <v>44</v>
      </c>
      <c r="H2617" s="266">
        <v>43739</v>
      </c>
      <c r="I2617" s="266">
        <v>44651</v>
      </c>
      <c r="J2617" s="266">
        <v>44784</v>
      </c>
      <c r="K2617" t="s">
        <v>45</v>
      </c>
      <c r="L2617" t="s">
        <v>46</v>
      </c>
      <c r="M2617" t="s">
        <v>1042</v>
      </c>
      <c r="N2617" t="s">
        <v>51</v>
      </c>
      <c r="O2617">
        <v>10</v>
      </c>
      <c r="P2617" t="s">
        <v>505</v>
      </c>
      <c r="Q2617" t="s">
        <v>49</v>
      </c>
      <c r="R2617" t="s">
        <v>18</v>
      </c>
      <c r="S2617" t="s">
        <v>53</v>
      </c>
      <c r="U2617" t="s">
        <v>60</v>
      </c>
      <c r="V2617" t="s">
        <v>60</v>
      </c>
      <c r="W2617" s="92"/>
      <c r="X2617" s="92">
        <v>83.7</v>
      </c>
      <c r="Y2617" s="93"/>
      <c r="Z2617" s="93"/>
      <c r="AB2617" s="266">
        <v>43856</v>
      </c>
      <c r="AC2617" s="266">
        <v>43874</v>
      </c>
      <c r="AD2617" t="s">
        <v>54</v>
      </c>
      <c r="AF2617" t="s">
        <v>55</v>
      </c>
      <c r="AG2617" t="s">
        <v>2397</v>
      </c>
      <c r="AH2617" t="s">
        <v>57</v>
      </c>
      <c r="AI2617" t="s">
        <v>88</v>
      </c>
      <c r="AJ2617" s="266">
        <v>43874</v>
      </c>
      <c r="AK2617" s="266">
        <v>44835</v>
      </c>
      <c r="AL2617" s="266">
        <v>44938</v>
      </c>
    </row>
    <row r="2618" spans="1:38">
      <c r="A2618" t="s">
        <v>38</v>
      </c>
      <c r="B2618" t="s">
        <v>39</v>
      </c>
      <c r="C2618" t="s">
        <v>40</v>
      </c>
      <c r="D2618" t="s">
        <v>41</v>
      </c>
      <c r="E2618" t="s">
        <v>2066</v>
      </c>
      <c r="F2618" t="s">
        <v>2067</v>
      </c>
      <c r="G2618" t="s">
        <v>44</v>
      </c>
      <c r="H2618" s="266">
        <v>43739</v>
      </c>
      <c r="I2618" s="266">
        <v>44651</v>
      </c>
      <c r="J2618" s="266">
        <v>44784</v>
      </c>
      <c r="K2618" t="s">
        <v>45</v>
      </c>
      <c r="L2618" t="s">
        <v>46</v>
      </c>
      <c r="M2618" t="s">
        <v>1042</v>
      </c>
      <c r="N2618" t="s">
        <v>51</v>
      </c>
      <c r="O2618">
        <v>10</v>
      </c>
      <c r="P2618" t="s">
        <v>507</v>
      </c>
      <c r="Q2618" t="s">
        <v>49</v>
      </c>
      <c r="R2618" t="s">
        <v>18</v>
      </c>
      <c r="S2618" t="s">
        <v>53</v>
      </c>
      <c r="U2618" t="s">
        <v>48</v>
      </c>
      <c r="V2618" t="s">
        <v>48</v>
      </c>
      <c r="W2618" s="92"/>
      <c r="X2618" s="92">
        <v>39.6</v>
      </c>
      <c r="Y2618" s="93"/>
      <c r="Z2618" s="93"/>
      <c r="AB2618" s="266">
        <v>43814</v>
      </c>
      <c r="AC2618" s="266">
        <v>43839</v>
      </c>
      <c r="AD2618" t="s">
        <v>54</v>
      </c>
      <c r="AF2618" t="s">
        <v>55</v>
      </c>
      <c r="AG2618" t="s">
        <v>2398</v>
      </c>
      <c r="AH2618" t="s">
        <v>57</v>
      </c>
      <c r="AI2618" t="s">
        <v>88</v>
      </c>
      <c r="AJ2618" s="266">
        <v>43839</v>
      </c>
      <c r="AK2618" s="266">
        <v>44835</v>
      </c>
      <c r="AL2618" s="266">
        <v>44938</v>
      </c>
    </row>
    <row r="2619" spans="1:38">
      <c r="A2619" t="s">
        <v>38</v>
      </c>
      <c r="B2619" t="s">
        <v>39</v>
      </c>
      <c r="C2619" t="s">
        <v>40</v>
      </c>
      <c r="D2619" t="s">
        <v>41</v>
      </c>
      <c r="E2619" t="s">
        <v>2066</v>
      </c>
      <c r="F2619" t="s">
        <v>2067</v>
      </c>
      <c r="G2619" t="s">
        <v>44</v>
      </c>
      <c r="H2619" s="266">
        <v>43739</v>
      </c>
      <c r="I2619" s="266">
        <v>44651</v>
      </c>
      <c r="J2619" s="266">
        <v>44784</v>
      </c>
      <c r="K2619" t="s">
        <v>45</v>
      </c>
      <c r="L2619" t="s">
        <v>46</v>
      </c>
      <c r="M2619" t="s">
        <v>1042</v>
      </c>
      <c r="N2619" t="s">
        <v>51</v>
      </c>
      <c r="O2619">
        <v>10</v>
      </c>
      <c r="P2619" t="s">
        <v>508</v>
      </c>
      <c r="Q2619" t="s">
        <v>49</v>
      </c>
      <c r="R2619" t="s">
        <v>18</v>
      </c>
      <c r="S2619" t="s">
        <v>53</v>
      </c>
      <c r="U2619" t="s">
        <v>48</v>
      </c>
      <c r="V2619" t="s">
        <v>48</v>
      </c>
      <c r="W2619" s="92"/>
      <c r="X2619" s="92">
        <v>41</v>
      </c>
      <c r="Y2619" s="93"/>
      <c r="Z2619" s="93"/>
      <c r="AB2619" s="266">
        <v>44041</v>
      </c>
      <c r="AC2619" s="266">
        <v>44063</v>
      </c>
      <c r="AD2619" t="s">
        <v>54</v>
      </c>
      <c r="AF2619" t="s">
        <v>55</v>
      </c>
      <c r="AG2619" t="s">
        <v>2399</v>
      </c>
      <c r="AH2619" t="s">
        <v>57</v>
      </c>
      <c r="AI2619" t="s">
        <v>105</v>
      </c>
      <c r="AJ2619" s="266">
        <v>44063</v>
      </c>
      <c r="AK2619" s="266">
        <v>44835</v>
      </c>
      <c r="AL2619" s="266">
        <v>44938</v>
      </c>
    </row>
    <row r="2620" spans="1:38">
      <c r="A2620" t="s">
        <v>38</v>
      </c>
      <c r="B2620" t="s">
        <v>39</v>
      </c>
      <c r="C2620" t="s">
        <v>40</v>
      </c>
      <c r="D2620" t="s">
        <v>41</v>
      </c>
      <c r="E2620" t="s">
        <v>2066</v>
      </c>
      <c r="F2620" t="s">
        <v>2067</v>
      </c>
      <c r="G2620" t="s">
        <v>44</v>
      </c>
      <c r="H2620" s="266">
        <v>43739</v>
      </c>
      <c r="I2620" s="266">
        <v>44651</v>
      </c>
      <c r="J2620" s="266">
        <v>44784</v>
      </c>
      <c r="K2620" t="s">
        <v>45</v>
      </c>
      <c r="L2620" t="s">
        <v>46</v>
      </c>
      <c r="M2620" t="s">
        <v>1042</v>
      </c>
      <c r="N2620" t="s">
        <v>51</v>
      </c>
      <c r="O2620">
        <v>10</v>
      </c>
      <c r="P2620" t="s">
        <v>509</v>
      </c>
      <c r="Q2620" t="s">
        <v>49</v>
      </c>
      <c r="R2620" t="s">
        <v>18</v>
      </c>
      <c r="S2620" t="s">
        <v>53</v>
      </c>
      <c r="U2620" t="s">
        <v>48</v>
      </c>
      <c r="V2620" t="s">
        <v>48</v>
      </c>
      <c r="W2620" s="92"/>
      <c r="X2620" s="92">
        <v>39.6</v>
      </c>
      <c r="Y2620" s="93"/>
      <c r="Z2620" s="93"/>
      <c r="AB2620" s="266">
        <v>44068</v>
      </c>
      <c r="AC2620" s="266">
        <v>44092</v>
      </c>
      <c r="AD2620" t="s">
        <v>54</v>
      </c>
      <c r="AF2620" t="s">
        <v>55</v>
      </c>
      <c r="AG2620" t="s">
        <v>2400</v>
      </c>
      <c r="AJ2620" s="266"/>
      <c r="AK2620" s="266">
        <v>44835</v>
      </c>
      <c r="AL2620" s="266">
        <v>44938</v>
      </c>
    </row>
    <row r="2621" spans="1:38">
      <c r="A2621" t="s">
        <v>38</v>
      </c>
      <c r="B2621" t="s">
        <v>39</v>
      </c>
      <c r="C2621" t="s">
        <v>40</v>
      </c>
      <c r="D2621" t="s">
        <v>41</v>
      </c>
      <c r="E2621" t="s">
        <v>2066</v>
      </c>
      <c r="F2621" t="s">
        <v>2067</v>
      </c>
      <c r="G2621" t="s">
        <v>44</v>
      </c>
      <c r="H2621" s="266">
        <v>43739</v>
      </c>
      <c r="I2621" s="266">
        <v>44651</v>
      </c>
      <c r="J2621" s="266">
        <v>44784</v>
      </c>
      <c r="K2621" t="s">
        <v>45</v>
      </c>
      <c r="L2621" t="s">
        <v>46</v>
      </c>
      <c r="M2621" t="s">
        <v>1042</v>
      </c>
      <c r="N2621" t="s">
        <v>51</v>
      </c>
      <c r="O2621">
        <v>10</v>
      </c>
      <c r="P2621" t="s">
        <v>511</v>
      </c>
      <c r="Q2621" t="s">
        <v>49</v>
      </c>
      <c r="R2621" t="s">
        <v>18</v>
      </c>
      <c r="S2621" t="s">
        <v>53</v>
      </c>
      <c r="U2621" t="s">
        <v>51</v>
      </c>
      <c r="V2621" t="s">
        <v>51</v>
      </c>
      <c r="W2621" s="92"/>
      <c r="X2621" s="92">
        <v>56.2</v>
      </c>
      <c r="Y2621" s="93"/>
      <c r="Z2621" s="93"/>
      <c r="AB2621" s="266">
        <v>43862</v>
      </c>
      <c r="AC2621" s="266">
        <v>43875</v>
      </c>
      <c r="AD2621" t="s">
        <v>54</v>
      </c>
      <c r="AF2621" t="s">
        <v>55</v>
      </c>
      <c r="AG2621" t="s">
        <v>2401</v>
      </c>
      <c r="AH2621" t="s">
        <v>57</v>
      </c>
      <c r="AI2621" t="s">
        <v>105</v>
      </c>
      <c r="AJ2621" s="266">
        <v>43875</v>
      </c>
      <c r="AK2621" s="266">
        <v>44835</v>
      </c>
      <c r="AL2621" s="266">
        <v>44938</v>
      </c>
    </row>
    <row r="2622" spans="1:38">
      <c r="A2622" t="s">
        <v>38</v>
      </c>
      <c r="B2622" t="s">
        <v>39</v>
      </c>
      <c r="C2622" t="s">
        <v>40</v>
      </c>
      <c r="D2622" t="s">
        <v>41</v>
      </c>
      <c r="E2622" t="s">
        <v>2066</v>
      </c>
      <c r="F2622" t="s">
        <v>2067</v>
      </c>
      <c r="G2622" t="s">
        <v>44</v>
      </c>
      <c r="H2622" s="266">
        <v>43739</v>
      </c>
      <c r="I2622" s="266">
        <v>44651</v>
      </c>
      <c r="J2622" s="266">
        <v>44784</v>
      </c>
      <c r="K2622" t="s">
        <v>45</v>
      </c>
      <c r="L2622" t="s">
        <v>46</v>
      </c>
      <c r="M2622" t="s">
        <v>1042</v>
      </c>
      <c r="N2622" t="s">
        <v>51</v>
      </c>
      <c r="O2622">
        <v>10</v>
      </c>
      <c r="P2622" t="s">
        <v>512</v>
      </c>
      <c r="Q2622" t="s">
        <v>49</v>
      </c>
      <c r="R2622" t="s">
        <v>18</v>
      </c>
      <c r="S2622" t="s">
        <v>53</v>
      </c>
      <c r="T2622" t="s">
        <v>51</v>
      </c>
      <c r="U2622" t="s">
        <v>51</v>
      </c>
      <c r="V2622" t="s">
        <v>51</v>
      </c>
      <c r="W2622" s="92">
        <v>64.2</v>
      </c>
      <c r="X2622" s="92">
        <v>62.9</v>
      </c>
      <c r="Y2622" s="93">
        <v>4885620</v>
      </c>
      <c r="Z2622" s="93">
        <v>76100</v>
      </c>
      <c r="AA2622" t="s">
        <v>61</v>
      </c>
      <c r="AB2622" s="266">
        <v>44390</v>
      </c>
      <c r="AC2622" s="266">
        <v>44406</v>
      </c>
      <c r="AD2622" t="s">
        <v>54</v>
      </c>
      <c r="AF2622" t="s">
        <v>55</v>
      </c>
      <c r="AG2622" t="s">
        <v>2402</v>
      </c>
      <c r="AH2622" t="s">
        <v>57</v>
      </c>
      <c r="AI2622" t="s">
        <v>78</v>
      </c>
      <c r="AJ2622" s="266">
        <v>44406</v>
      </c>
      <c r="AK2622" s="266">
        <v>44835</v>
      </c>
      <c r="AL2622" s="266">
        <v>44938</v>
      </c>
    </row>
    <row r="2623" spans="1:38">
      <c r="A2623" t="s">
        <v>38</v>
      </c>
      <c r="B2623" t="s">
        <v>39</v>
      </c>
      <c r="C2623" t="s">
        <v>40</v>
      </c>
      <c r="D2623" t="s">
        <v>41</v>
      </c>
      <c r="E2623" t="s">
        <v>2066</v>
      </c>
      <c r="F2623" t="s">
        <v>2067</v>
      </c>
      <c r="G2623" t="s">
        <v>44</v>
      </c>
      <c r="H2623" s="266">
        <v>43739</v>
      </c>
      <c r="I2623" s="266">
        <v>44651</v>
      </c>
      <c r="J2623" s="266">
        <v>44784</v>
      </c>
      <c r="K2623" t="s">
        <v>45</v>
      </c>
      <c r="L2623" t="s">
        <v>46</v>
      </c>
      <c r="M2623" t="s">
        <v>1042</v>
      </c>
      <c r="N2623" t="s">
        <v>51</v>
      </c>
      <c r="O2623">
        <v>10</v>
      </c>
      <c r="P2623" t="s">
        <v>514</v>
      </c>
      <c r="Q2623" t="s">
        <v>49</v>
      </c>
      <c r="R2623" t="s">
        <v>18</v>
      </c>
      <c r="S2623" t="s">
        <v>53</v>
      </c>
      <c r="U2623" t="s">
        <v>48</v>
      </c>
      <c r="V2623" t="s">
        <v>48</v>
      </c>
      <c r="W2623" s="92"/>
      <c r="X2623" s="92">
        <v>36</v>
      </c>
      <c r="Y2623" s="93"/>
      <c r="Z2623" s="93"/>
      <c r="AB2623" s="266">
        <v>43868</v>
      </c>
      <c r="AC2623" s="266">
        <v>43873</v>
      </c>
      <c r="AD2623" t="s">
        <v>54</v>
      </c>
      <c r="AF2623" t="s">
        <v>55</v>
      </c>
      <c r="AG2623" t="s">
        <v>2403</v>
      </c>
      <c r="AH2623" t="s">
        <v>57</v>
      </c>
      <c r="AI2623" t="s">
        <v>105</v>
      </c>
      <c r="AJ2623" s="266">
        <v>43873</v>
      </c>
      <c r="AK2623" s="266">
        <v>44835</v>
      </c>
      <c r="AL2623" s="266">
        <v>44938</v>
      </c>
    </row>
    <row r="2624" spans="1:38">
      <c r="A2624" t="s">
        <v>38</v>
      </c>
      <c r="B2624" t="s">
        <v>39</v>
      </c>
      <c r="C2624" t="s">
        <v>40</v>
      </c>
      <c r="D2624" t="s">
        <v>41</v>
      </c>
      <c r="E2624" t="s">
        <v>2066</v>
      </c>
      <c r="F2624" t="s">
        <v>2067</v>
      </c>
      <c r="G2624" t="s">
        <v>44</v>
      </c>
      <c r="H2624" s="266">
        <v>43739</v>
      </c>
      <c r="I2624" s="266">
        <v>44651</v>
      </c>
      <c r="J2624" s="266">
        <v>44784</v>
      </c>
      <c r="K2624" t="s">
        <v>45</v>
      </c>
      <c r="L2624" t="s">
        <v>46</v>
      </c>
      <c r="M2624" t="s">
        <v>1042</v>
      </c>
      <c r="N2624" t="s">
        <v>51</v>
      </c>
      <c r="O2624">
        <v>11</v>
      </c>
      <c r="P2624" t="s">
        <v>515</v>
      </c>
      <c r="Q2624" t="s">
        <v>49</v>
      </c>
      <c r="R2624" t="s">
        <v>18</v>
      </c>
      <c r="S2624" t="s">
        <v>53</v>
      </c>
      <c r="U2624" t="s">
        <v>51</v>
      </c>
      <c r="V2624" t="s">
        <v>51</v>
      </c>
      <c r="W2624" s="92"/>
      <c r="X2624" s="92">
        <v>50.4</v>
      </c>
      <c r="Y2624" s="93"/>
      <c r="Z2624" s="93"/>
      <c r="AB2624" s="266">
        <v>43811</v>
      </c>
      <c r="AC2624" s="266">
        <v>43822</v>
      </c>
      <c r="AD2624" t="s">
        <v>54</v>
      </c>
      <c r="AF2624" t="s">
        <v>55</v>
      </c>
      <c r="AG2624" t="s">
        <v>2404</v>
      </c>
      <c r="AJ2624" s="266"/>
      <c r="AK2624" s="266">
        <v>44835</v>
      </c>
      <c r="AL2624" s="266">
        <v>44938</v>
      </c>
    </row>
    <row r="2625" spans="1:38">
      <c r="A2625" t="s">
        <v>38</v>
      </c>
      <c r="B2625" t="s">
        <v>39</v>
      </c>
      <c r="C2625" t="s">
        <v>40</v>
      </c>
      <c r="D2625" t="s">
        <v>41</v>
      </c>
      <c r="E2625" t="s">
        <v>2066</v>
      </c>
      <c r="F2625" t="s">
        <v>2067</v>
      </c>
      <c r="G2625" t="s">
        <v>44</v>
      </c>
      <c r="H2625" s="266">
        <v>43739</v>
      </c>
      <c r="I2625" s="266">
        <v>44651</v>
      </c>
      <c r="J2625" s="266">
        <v>44784</v>
      </c>
      <c r="K2625" t="s">
        <v>45</v>
      </c>
      <c r="L2625" t="s">
        <v>46</v>
      </c>
      <c r="M2625" t="s">
        <v>1042</v>
      </c>
      <c r="N2625" t="s">
        <v>51</v>
      </c>
      <c r="O2625">
        <v>11</v>
      </c>
      <c r="P2625" t="s">
        <v>517</v>
      </c>
      <c r="Q2625" t="s">
        <v>49</v>
      </c>
      <c r="R2625" t="s">
        <v>18</v>
      </c>
      <c r="S2625" t="s">
        <v>53</v>
      </c>
      <c r="U2625" t="s">
        <v>48</v>
      </c>
      <c r="V2625" t="s">
        <v>70</v>
      </c>
      <c r="W2625" s="92"/>
      <c r="X2625" s="92">
        <v>19.6</v>
      </c>
      <c r="Y2625" s="93"/>
      <c r="Z2625" s="93"/>
      <c r="AB2625" s="266">
        <v>44103</v>
      </c>
      <c r="AC2625" s="266">
        <v>44117</v>
      </c>
      <c r="AD2625" t="s">
        <v>54</v>
      </c>
      <c r="AF2625" t="s">
        <v>55</v>
      </c>
      <c r="AG2625" t="s">
        <v>2405</v>
      </c>
      <c r="AJ2625" s="266"/>
      <c r="AK2625" s="266">
        <v>44835</v>
      </c>
      <c r="AL2625" s="266">
        <v>44938</v>
      </c>
    </row>
    <row r="2626" spans="1:38">
      <c r="A2626" t="s">
        <v>38</v>
      </c>
      <c r="B2626" t="s">
        <v>39</v>
      </c>
      <c r="C2626" t="s">
        <v>40</v>
      </c>
      <c r="D2626" t="s">
        <v>41</v>
      </c>
      <c r="E2626" t="s">
        <v>2066</v>
      </c>
      <c r="F2626" t="s">
        <v>2067</v>
      </c>
      <c r="G2626" t="s">
        <v>44</v>
      </c>
      <c r="H2626" s="266">
        <v>43739</v>
      </c>
      <c r="I2626" s="266">
        <v>44651</v>
      </c>
      <c r="J2626" s="266">
        <v>44784</v>
      </c>
      <c r="K2626" t="s">
        <v>45</v>
      </c>
      <c r="L2626" t="s">
        <v>46</v>
      </c>
      <c r="M2626" t="s">
        <v>1042</v>
      </c>
      <c r="N2626" t="s">
        <v>51</v>
      </c>
      <c r="O2626">
        <v>11</v>
      </c>
      <c r="P2626" t="s">
        <v>519</v>
      </c>
      <c r="Q2626" t="s">
        <v>49</v>
      </c>
      <c r="R2626" t="s">
        <v>18</v>
      </c>
      <c r="S2626" t="s">
        <v>53</v>
      </c>
      <c r="T2626" t="s">
        <v>60</v>
      </c>
      <c r="U2626" t="s">
        <v>60</v>
      </c>
      <c r="V2626" t="s">
        <v>60</v>
      </c>
      <c r="W2626" s="92">
        <v>85</v>
      </c>
      <c r="X2626" s="92">
        <v>83</v>
      </c>
      <c r="Y2626" s="93">
        <v>6511000</v>
      </c>
      <c r="Z2626" s="93">
        <v>76600</v>
      </c>
      <c r="AA2626" t="s">
        <v>61</v>
      </c>
      <c r="AB2626" s="266">
        <v>44447</v>
      </c>
      <c r="AC2626" s="266">
        <v>44462</v>
      </c>
      <c r="AD2626" t="s">
        <v>54</v>
      </c>
      <c r="AF2626" t="s">
        <v>55</v>
      </c>
      <c r="AG2626" t="s">
        <v>2406</v>
      </c>
      <c r="AH2626" t="s">
        <v>57</v>
      </c>
      <c r="AI2626" t="s">
        <v>88</v>
      </c>
      <c r="AJ2626" s="266">
        <v>44462</v>
      </c>
      <c r="AK2626" s="266">
        <v>44835</v>
      </c>
      <c r="AL2626" s="266">
        <v>44938</v>
      </c>
    </row>
    <row r="2627" spans="1:38">
      <c r="A2627" t="s">
        <v>38</v>
      </c>
      <c r="B2627" t="s">
        <v>39</v>
      </c>
      <c r="C2627" t="s">
        <v>40</v>
      </c>
      <c r="D2627" t="s">
        <v>41</v>
      </c>
      <c r="E2627" t="s">
        <v>2066</v>
      </c>
      <c r="F2627" t="s">
        <v>2067</v>
      </c>
      <c r="G2627" t="s">
        <v>44</v>
      </c>
      <c r="H2627" s="266">
        <v>43739</v>
      </c>
      <c r="I2627" s="266">
        <v>44651</v>
      </c>
      <c r="J2627" s="266">
        <v>44784</v>
      </c>
      <c r="K2627" t="s">
        <v>45</v>
      </c>
      <c r="L2627" t="s">
        <v>46</v>
      </c>
      <c r="M2627" t="s">
        <v>1042</v>
      </c>
      <c r="N2627" t="s">
        <v>51</v>
      </c>
      <c r="O2627">
        <v>11</v>
      </c>
      <c r="P2627" t="s">
        <v>521</v>
      </c>
      <c r="Q2627" t="s">
        <v>49</v>
      </c>
      <c r="R2627" t="s">
        <v>18</v>
      </c>
      <c r="S2627" t="s">
        <v>53</v>
      </c>
      <c r="U2627" t="s">
        <v>48</v>
      </c>
      <c r="V2627" t="s">
        <v>48</v>
      </c>
      <c r="W2627" s="92"/>
      <c r="X2627" s="92">
        <v>39.6</v>
      </c>
      <c r="Y2627" s="93">
        <v>3429360</v>
      </c>
      <c r="Z2627" s="93">
        <v>86600</v>
      </c>
      <c r="AA2627" t="s">
        <v>1052</v>
      </c>
      <c r="AB2627" s="266">
        <v>44113</v>
      </c>
      <c r="AC2627" s="266">
        <v>44131</v>
      </c>
      <c r="AD2627" t="s">
        <v>54</v>
      </c>
      <c r="AF2627" t="s">
        <v>55</v>
      </c>
      <c r="AG2627" t="s">
        <v>2407</v>
      </c>
      <c r="AH2627" t="s">
        <v>57</v>
      </c>
      <c r="AI2627" t="s">
        <v>88</v>
      </c>
      <c r="AJ2627" s="266">
        <v>44131</v>
      </c>
      <c r="AK2627" s="266">
        <v>44835</v>
      </c>
      <c r="AL2627" s="266">
        <v>44938</v>
      </c>
    </row>
    <row r="2628" spans="1:38">
      <c r="A2628" t="s">
        <v>38</v>
      </c>
      <c r="B2628" t="s">
        <v>39</v>
      </c>
      <c r="C2628" t="s">
        <v>40</v>
      </c>
      <c r="D2628" t="s">
        <v>41</v>
      </c>
      <c r="E2628" t="s">
        <v>2066</v>
      </c>
      <c r="F2628" t="s">
        <v>2067</v>
      </c>
      <c r="G2628" t="s">
        <v>44</v>
      </c>
      <c r="H2628" s="266">
        <v>43739</v>
      </c>
      <c r="I2628" s="266">
        <v>44651</v>
      </c>
      <c r="J2628" s="266">
        <v>44784</v>
      </c>
      <c r="K2628" t="s">
        <v>45</v>
      </c>
      <c r="L2628" t="s">
        <v>46</v>
      </c>
      <c r="M2628" t="s">
        <v>1042</v>
      </c>
      <c r="N2628" t="s">
        <v>51</v>
      </c>
      <c r="O2628">
        <v>11</v>
      </c>
      <c r="P2628" t="s">
        <v>522</v>
      </c>
      <c r="Q2628" t="s">
        <v>49</v>
      </c>
      <c r="R2628" t="s">
        <v>18</v>
      </c>
      <c r="S2628" t="s">
        <v>53</v>
      </c>
      <c r="U2628" t="s">
        <v>48</v>
      </c>
      <c r="V2628" t="s">
        <v>48</v>
      </c>
      <c r="W2628" s="92"/>
      <c r="X2628" s="92">
        <v>41.7</v>
      </c>
      <c r="Y2628" s="93">
        <v>3565350</v>
      </c>
      <c r="Z2628" s="93">
        <v>85500</v>
      </c>
      <c r="AA2628" t="s">
        <v>1052</v>
      </c>
      <c r="AB2628" s="266">
        <v>44096</v>
      </c>
      <c r="AC2628" s="266">
        <v>44116</v>
      </c>
      <c r="AD2628" t="s">
        <v>54</v>
      </c>
      <c r="AF2628" t="s">
        <v>55</v>
      </c>
      <c r="AG2628" t="s">
        <v>2408</v>
      </c>
      <c r="AH2628" t="s">
        <v>57</v>
      </c>
      <c r="AI2628" t="s">
        <v>699</v>
      </c>
      <c r="AJ2628" s="266">
        <v>44116</v>
      </c>
      <c r="AK2628" s="266">
        <v>44835</v>
      </c>
      <c r="AL2628" s="266">
        <v>44938</v>
      </c>
    </row>
    <row r="2629" spans="1:38">
      <c r="A2629" t="s">
        <v>38</v>
      </c>
      <c r="B2629" t="s">
        <v>39</v>
      </c>
      <c r="C2629" t="s">
        <v>40</v>
      </c>
      <c r="D2629" t="s">
        <v>41</v>
      </c>
      <c r="E2629" t="s">
        <v>2066</v>
      </c>
      <c r="F2629" t="s">
        <v>2067</v>
      </c>
      <c r="G2629" t="s">
        <v>44</v>
      </c>
      <c r="H2629" s="266">
        <v>43739</v>
      </c>
      <c r="I2629" s="266">
        <v>44651</v>
      </c>
      <c r="J2629" s="266">
        <v>44784</v>
      </c>
      <c r="K2629" t="s">
        <v>45</v>
      </c>
      <c r="L2629" t="s">
        <v>46</v>
      </c>
      <c r="M2629" t="s">
        <v>1042</v>
      </c>
      <c r="N2629" t="s">
        <v>51</v>
      </c>
      <c r="O2629">
        <v>11</v>
      </c>
      <c r="P2629" t="s">
        <v>523</v>
      </c>
      <c r="Q2629" t="s">
        <v>49</v>
      </c>
      <c r="R2629" t="s">
        <v>18</v>
      </c>
      <c r="S2629" t="s">
        <v>53</v>
      </c>
      <c r="U2629" t="s">
        <v>48</v>
      </c>
      <c r="V2629" t="s">
        <v>48</v>
      </c>
      <c r="W2629" s="92"/>
      <c r="X2629" s="92">
        <v>39.6</v>
      </c>
      <c r="Y2629" s="93"/>
      <c r="Z2629" s="93"/>
      <c r="AB2629" s="266">
        <v>43923</v>
      </c>
      <c r="AC2629" s="266">
        <v>43929</v>
      </c>
      <c r="AD2629" t="s">
        <v>54</v>
      </c>
      <c r="AF2629" t="s">
        <v>55</v>
      </c>
      <c r="AG2629" t="s">
        <v>2409</v>
      </c>
      <c r="AH2629" t="s">
        <v>57</v>
      </c>
      <c r="AI2629" t="s">
        <v>88</v>
      </c>
      <c r="AJ2629" s="266">
        <v>43929</v>
      </c>
      <c r="AK2629" s="266">
        <v>44835</v>
      </c>
      <c r="AL2629" s="266">
        <v>44938</v>
      </c>
    </row>
    <row r="2630" spans="1:38">
      <c r="A2630" t="s">
        <v>38</v>
      </c>
      <c r="B2630" t="s">
        <v>39</v>
      </c>
      <c r="C2630" t="s">
        <v>40</v>
      </c>
      <c r="D2630" t="s">
        <v>41</v>
      </c>
      <c r="E2630" t="s">
        <v>2066</v>
      </c>
      <c r="F2630" t="s">
        <v>2067</v>
      </c>
      <c r="G2630" t="s">
        <v>44</v>
      </c>
      <c r="H2630" s="266">
        <v>43739</v>
      </c>
      <c r="I2630" s="266">
        <v>44651</v>
      </c>
      <c r="J2630" s="266">
        <v>44784</v>
      </c>
      <c r="K2630" t="s">
        <v>45</v>
      </c>
      <c r="L2630" t="s">
        <v>46</v>
      </c>
      <c r="M2630" t="s">
        <v>1042</v>
      </c>
      <c r="N2630" t="s">
        <v>51</v>
      </c>
      <c r="O2630">
        <v>11</v>
      </c>
      <c r="P2630" t="s">
        <v>524</v>
      </c>
      <c r="Q2630" t="s">
        <v>49</v>
      </c>
      <c r="R2630" t="s">
        <v>59</v>
      </c>
      <c r="S2630" t="s">
        <v>50</v>
      </c>
      <c r="T2630" t="s">
        <v>51</v>
      </c>
      <c r="U2630" t="s">
        <v>51</v>
      </c>
      <c r="V2630" t="s">
        <v>51</v>
      </c>
      <c r="W2630" s="92">
        <v>56</v>
      </c>
      <c r="X2630" s="92">
        <v>55.5</v>
      </c>
      <c r="Y2630" s="93">
        <v>6904800</v>
      </c>
      <c r="Z2630" s="93">
        <v>123300</v>
      </c>
      <c r="AA2630" t="s">
        <v>61</v>
      </c>
      <c r="AB2630" s="266"/>
      <c r="AC2630" s="266"/>
      <c r="AJ2630" s="266"/>
      <c r="AK2630" s="266"/>
      <c r="AL2630" s="266">
        <v>44938</v>
      </c>
    </row>
    <row r="2631" spans="1:38">
      <c r="A2631" t="s">
        <v>38</v>
      </c>
      <c r="B2631" t="s">
        <v>39</v>
      </c>
      <c r="C2631" t="s">
        <v>40</v>
      </c>
      <c r="D2631" t="s">
        <v>41</v>
      </c>
      <c r="E2631" t="s">
        <v>2066</v>
      </c>
      <c r="F2631" t="s">
        <v>2067</v>
      </c>
      <c r="G2631" t="s">
        <v>44</v>
      </c>
      <c r="H2631" s="266">
        <v>43739</v>
      </c>
      <c r="I2631" s="266">
        <v>44651</v>
      </c>
      <c r="J2631" s="266">
        <v>44784</v>
      </c>
      <c r="K2631" t="s">
        <v>45</v>
      </c>
      <c r="L2631" t="s">
        <v>46</v>
      </c>
      <c r="M2631" t="s">
        <v>1042</v>
      </c>
      <c r="N2631" t="s">
        <v>51</v>
      </c>
      <c r="O2631">
        <v>11</v>
      </c>
      <c r="P2631" t="s">
        <v>525</v>
      </c>
      <c r="Q2631" t="s">
        <v>49</v>
      </c>
      <c r="R2631" t="s">
        <v>18</v>
      </c>
      <c r="S2631" t="s">
        <v>53</v>
      </c>
      <c r="T2631" t="s">
        <v>51</v>
      </c>
      <c r="U2631" t="s">
        <v>51</v>
      </c>
      <c r="V2631" t="s">
        <v>51</v>
      </c>
      <c r="W2631" s="92">
        <v>67</v>
      </c>
      <c r="X2631" s="92">
        <v>65.7</v>
      </c>
      <c r="Y2631" s="93">
        <v>5373400</v>
      </c>
      <c r="Z2631" s="93">
        <v>80200</v>
      </c>
      <c r="AA2631" t="s">
        <v>61</v>
      </c>
      <c r="AB2631" s="266">
        <v>44257</v>
      </c>
      <c r="AC2631" s="266">
        <v>44273</v>
      </c>
      <c r="AD2631" t="s">
        <v>54</v>
      </c>
      <c r="AF2631" t="s">
        <v>55</v>
      </c>
      <c r="AG2631" t="s">
        <v>2410</v>
      </c>
      <c r="AH2631" t="s">
        <v>57</v>
      </c>
      <c r="AI2631" t="s">
        <v>63</v>
      </c>
      <c r="AJ2631" s="266">
        <v>44273</v>
      </c>
      <c r="AK2631" s="266">
        <v>44835</v>
      </c>
      <c r="AL2631" s="266">
        <v>44938</v>
      </c>
    </row>
    <row r="2632" spans="1:38">
      <c r="A2632" t="s">
        <v>38</v>
      </c>
      <c r="B2632" t="s">
        <v>39</v>
      </c>
      <c r="C2632" t="s">
        <v>40</v>
      </c>
      <c r="D2632" t="s">
        <v>41</v>
      </c>
      <c r="E2632" t="s">
        <v>2066</v>
      </c>
      <c r="F2632" t="s">
        <v>2067</v>
      </c>
      <c r="G2632" t="s">
        <v>44</v>
      </c>
      <c r="H2632" s="266">
        <v>43739</v>
      </c>
      <c r="I2632" s="266">
        <v>44651</v>
      </c>
      <c r="J2632" s="266">
        <v>44784</v>
      </c>
      <c r="K2632" t="s">
        <v>45</v>
      </c>
      <c r="L2632" t="s">
        <v>46</v>
      </c>
      <c r="M2632" t="s">
        <v>1042</v>
      </c>
      <c r="N2632" t="s">
        <v>51</v>
      </c>
      <c r="O2632">
        <v>11</v>
      </c>
      <c r="P2632" t="s">
        <v>527</v>
      </c>
      <c r="Q2632" t="s">
        <v>49</v>
      </c>
      <c r="R2632" t="s">
        <v>18</v>
      </c>
      <c r="S2632" t="s">
        <v>53</v>
      </c>
      <c r="U2632" t="s">
        <v>48</v>
      </c>
      <c r="V2632" t="s">
        <v>48</v>
      </c>
      <c r="W2632" s="92"/>
      <c r="X2632" s="92">
        <v>36</v>
      </c>
      <c r="Y2632" s="93">
        <v>3153600</v>
      </c>
      <c r="Z2632" s="93">
        <v>87600</v>
      </c>
      <c r="AA2632" t="s">
        <v>1052</v>
      </c>
      <c r="AB2632" s="266">
        <v>44127</v>
      </c>
      <c r="AC2632" s="266">
        <v>44145</v>
      </c>
      <c r="AD2632" t="s">
        <v>54</v>
      </c>
      <c r="AF2632" t="s">
        <v>55</v>
      </c>
      <c r="AG2632" t="s">
        <v>2411</v>
      </c>
      <c r="AH2632" t="s">
        <v>57</v>
      </c>
      <c r="AI2632" t="s">
        <v>78</v>
      </c>
      <c r="AJ2632" s="266">
        <v>44145</v>
      </c>
      <c r="AK2632" s="266">
        <v>44835</v>
      </c>
      <c r="AL2632" s="266">
        <v>44938</v>
      </c>
    </row>
    <row r="2633" spans="1:38">
      <c r="A2633" t="s">
        <v>38</v>
      </c>
      <c r="B2633" t="s">
        <v>39</v>
      </c>
      <c r="C2633" t="s">
        <v>40</v>
      </c>
      <c r="D2633" t="s">
        <v>41</v>
      </c>
      <c r="E2633" t="s">
        <v>2066</v>
      </c>
      <c r="F2633" t="s">
        <v>2067</v>
      </c>
      <c r="G2633" t="s">
        <v>44</v>
      </c>
      <c r="H2633" s="266">
        <v>43739</v>
      </c>
      <c r="I2633" s="266">
        <v>44651</v>
      </c>
      <c r="J2633" s="266">
        <v>44784</v>
      </c>
      <c r="K2633" t="s">
        <v>45</v>
      </c>
      <c r="L2633" t="s">
        <v>46</v>
      </c>
      <c r="M2633" t="s">
        <v>1042</v>
      </c>
      <c r="N2633" t="s">
        <v>51</v>
      </c>
      <c r="O2633">
        <v>12</v>
      </c>
      <c r="P2633" t="s">
        <v>529</v>
      </c>
      <c r="Q2633" t="s">
        <v>49</v>
      </c>
      <c r="R2633" t="s">
        <v>18</v>
      </c>
      <c r="S2633" t="s">
        <v>53</v>
      </c>
      <c r="U2633" t="s">
        <v>51</v>
      </c>
      <c r="V2633" t="s">
        <v>51</v>
      </c>
      <c r="W2633" s="92"/>
      <c r="X2633" s="92">
        <v>49.7</v>
      </c>
      <c r="Y2633" s="93">
        <v>3844295</v>
      </c>
      <c r="Z2633" s="93">
        <v>77350</v>
      </c>
      <c r="AA2633" t="s">
        <v>1052</v>
      </c>
      <c r="AB2633" s="266">
        <v>44127</v>
      </c>
      <c r="AC2633" s="266">
        <v>44146</v>
      </c>
      <c r="AD2633" t="s">
        <v>54</v>
      </c>
      <c r="AF2633" t="s">
        <v>55</v>
      </c>
      <c r="AG2633" t="s">
        <v>2412</v>
      </c>
      <c r="AH2633" t="s">
        <v>57</v>
      </c>
      <c r="AI2633" t="s">
        <v>88</v>
      </c>
      <c r="AJ2633" s="266">
        <v>44138</v>
      </c>
      <c r="AK2633" s="266">
        <v>44835</v>
      </c>
      <c r="AL2633" s="266">
        <v>44938</v>
      </c>
    </row>
    <row r="2634" spans="1:38">
      <c r="A2634" t="s">
        <v>38</v>
      </c>
      <c r="B2634" t="s">
        <v>39</v>
      </c>
      <c r="C2634" t="s">
        <v>40</v>
      </c>
      <c r="D2634" t="s">
        <v>41</v>
      </c>
      <c r="E2634" t="s">
        <v>2066</v>
      </c>
      <c r="F2634" t="s">
        <v>2067</v>
      </c>
      <c r="G2634" t="s">
        <v>44</v>
      </c>
      <c r="H2634" s="266">
        <v>43739</v>
      </c>
      <c r="I2634" s="266">
        <v>44651</v>
      </c>
      <c r="J2634" s="266">
        <v>44784</v>
      </c>
      <c r="K2634" t="s">
        <v>45</v>
      </c>
      <c r="L2634" t="s">
        <v>46</v>
      </c>
      <c r="M2634" t="s">
        <v>1042</v>
      </c>
      <c r="N2634" t="s">
        <v>51</v>
      </c>
      <c r="O2634">
        <v>12</v>
      </c>
      <c r="P2634" t="s">
        <v>530</v>
      </c>
      <c r="Q2634" t="s">
        <v>49</v>
      </c>
      <c r="R2634" t="s">
        <v>18</v>
      </c>
      <c r="S2634" t="s">
        <v>53</v>
      </c>
      <c r="U2634" t="s">
        <v>48</v>
      </c>
      <c r="V2634" t="s">
        <v>70</v>
      </c>
      <c r="W2634" s="92"/>
      <c r="X2634" s="92">
        <v>20.3</v>
      </c>
      <c r="Y2634" s="93">
        <v>2403520</v>
      </c>
      <c r="Z2634" s="93">
        <v>118400</v>
      </c>
      <c r="AA2634" t="s">
        <v>1052</v>
      </c>
      <c r="AB2634" s="266">
        <v>44128</v>
      </c>
      <c r="AC2634" s="266">
        <v>44145</v>
      </c>
      <c r="AD2634" t="s">
        <v>54</v>
      </c>
      <c r="AF2634" t="s">
        <v>55</v>
      </c>
      <c r="AG2634" t="s">
        <v>2413</v>
      </c>
      <c r="AJ2634" s="266"/>
      <c r="AK2634" s="266">
        <v>44835</v>
      </c>
      <c r="AL2634" s="266">
        <v>44938</v>
      </c>
    </row>
    <row r="2635" spans="1:38">
      <c r="A2635" t="s">
        <v>38</v>
      </c>
      <c r="B2635" t="s">
        <v>39</v>
      </c>
      <c r="C2635" t="s">
        <v>40</v>
      </c>
      <c r="D2635" t="s">
        <v>41</v>
      </c>
      <c r="E2635" t="s">
        <v>2066</v>
      </c>
      <c r="F2635" t="s">
        <v>2067</v>
      </c>
      <c r="G2635" t="s">
        <v>44</v>
      </c>
      <c r="H2635" s="266">
        <v>43739</v>
      </c>
      <c r="I2635" s="266">
        <v>44651</v>
      </c>
      <c r="J2635" s="266">
        <v>44784</v>
      </c>
      <c r="K2635" t="s">
        <v>45</v>
      </c>
      <c r="L2635" t="s">
        <v>46</v>
      </c>
      <c r="M2635" t="s">
        <v>1042</v>
      </c>
      <c r="N2635" t="s">
        <v>51</v>
      </c>
      <c r="O2635">
        <v>12</v>
      </c>
      <c r="P2635" t="s">
        <v>532</v>
      </c>
      <c r="Q2635" t="s">
        <v>49</v>
      </c>
      <c r="R2635" t="s">
        <v>18</v>
      </c>
      <c r="S2635" t="s">
        <v>53</v>
      </c>
      <c r="U2635" t="s">
        <v>60</v>
      </c>
      <c r="V2635" t="s">
        <v>60</v>
      </c>
      <c r="W2635" s="92"/>
      <c r="X2635" s="92">
        <v>83.7</v>
      </c>
      <c r="Y2635" s="93"/>
      <c r="Z2635" s="93"/>
      <c r="AB2635" s="266">
        <v>43823</v>
      </c>
      <c r="AC2635" s="266">
        <v>43839</v>
      </c>
      <c r="AD2635" t="s">
        <v>54</v>
      </c>
      <c r="AF2635" t="s">
        <v>55</v>
      </c>
      <c r="AG2635" t="s">
        <v>2414</v>
      </c>
      <c r="AJ2635" s="266"/>
      <c r="AK2635" s="266">
        <v>44835</v>
      </c>
      <c r="AL2635" s="266">
        <v>44938</v>
      </c>
    </row>
    <row r="2636" spans="1:38">
      <c r="A2636" t="s">
        <v>38</v>
      </c>
      <c r="B2636" t="s">
        <v>39</v>
      </c>
      <c r="C2636" t="s">
        <v>40</v>
      </c>
      <c r="D2636" t="s">
        <v>41</v>
      </c>
      <c r="E2636" t="s">
        <v>2066</v>
      </c>
      <c r="F2636" t="s">
        <v>2067</v>
      </c>
      <c r="G2636" t="s">
        <v>44</v>
      </c>
      <c r="H2636" s="266">
        <v>43739</v>
      </c>
      <c r="I2636" s="266">
        <v>44651</v>
      </c>
      <c r="J2636" s="266">
        <v>44784</v>
      </c>
      <c r="K2636" t="s">
        <v>45</v>
      </c>
      <c r="L2636" t="s">
        <v>46</v>
      </c>
      <c r="M2636" t="s">
        <v>1042</v>
      </c>
      <c r="N2636" t="s">
        <v>51</v>
      </c>
      <c r="O2636">
        <v>12</v>
      </c>
      <c r="P2636" t="s">
        <v>534</v>
      </c>
      <c r="Q2636" t="s">
        <v>49</v>
      </c>
      <c r="R2636" t="s">
        <v>18</v>
      </c>
      <c r="S2636" t="s">
        <v>53</v>
      </c>
      <c r="U2636" t="s">
        <v>48</v>
      </c>
      <c r="V2636" t="s">
        <v>48</v>
      </c>
      <c r="W2636" s="92"/>
      <c r="X2636" s="92">
        <v>39.6</v>
      </c>
      <c r="Y2636" s="93">
        <v>3429360</v>
      </c>
      <c r="Z2636" s="93">
        <v>86600</v>
      </c>
      <c r="AA2636" t="s">
        <v>1052</v>
      </c>
      <c r="AB2636" s="266">
        <v>44096</v>
      </c>
      <c r="AC2636" s="266">
        <v>44111</v>
      </c>
      <c r="AD2636" t="s">
        <v>54</v>
      </c>
      <c r="AF2636" t="s">
        <v>55</v>
      </c>
      <c r="AG2636" t="s">
        <v>2415</v>
      </c>
      <c r="AH2636" t="s">
        <v>57</v>
      </c>
      <c r="AI2636" t="s">
        <v>88</v>
      </c>
      <c r="AJ2636" s="266">
        <v>44111</v>
      </c>
      <c r="AK2636" s="266">
        <v>44835</v>
      </c>
      <c r="AL2636" s="266">
        <v>44938</v>
      </c>
    </row>
    <row r="2637" spans="1:38">
      <c r="A2637" t="s">
        <v>38</v>
      </c>
      <c r="B2637" t="s">
        <v>39</v>
      </c>
      <c r="C2637" t="s">
        <v>40</v>
      </c>
      <c r="D2637" t="s">
        <v>41</v>
      </c>
      <c r="E2637" t="s">
        <v>2066</v>
      </c>
      <c r="F2637" t="s">
        <v>2067</v>
      </c>
      <c r="G2637" t="s">
        <v>44</v>
      </c>
      <c r="H2637" s="266">
        <v>43739</v>
      </c>
      <c r="I2637" s="266">
        <v>44651</v>
      </c>
      <c r="J2637" s="266">
        <v>44784</v>
      </c>
      <c r="K2637" t="s">
        <v>45</v>
      </c>
      <c r="L2637" t="s">
        <v>46</v>
      </c>
      <c r="M2637" t="s">
        <v>1042</v>
      </c>
      <c r="N2637" t="s">
        <v>51</v>
      </c>
      <c r="O2637">
        <v>12</v>
      </c>
      <c r="P2637" t="s">
        <v>535</v>
      </c>
      <c r="Q2637" t="s">
        <v>49</v>
      </c>
      <c r="R2637" t="s">
        <v>59</v>
      </c>
      <c r="S2637" t="s">
        <v>50</v>
      </c>
      <c r="T2637" t="s">
        <v>48</v>
      </c>
      <c r="U2637" t="s">
        <v>48</v>
      </c>
      <c r="V2637" t="s">
        <v>48</v>
      </c>
      <c r="W2637" s="92">
        <v>41.4</v>
      </c>
      <c r="X2637" s="92">
        <v>41</v>
      </c>
      <c r="Y2637" s="93">
        <v>5613840</v>
      </c>
      <c r="Z2637" s="93">
        <v>135600</v>
      </c>
      <c r="AA2637" t="s">
        <v>61</v>
      </c>
      <c r="AB2637" s="266"/>
      <c r="AC2637" s="266"/>
      <c r="AJ2637" s="266"/>
      <c r="AK2637" s="266"/>
      <c r="AL2637" s="266">
        <v>44938</v>
      </c>
    </row>
    <row r="2638" spans="1:38">
      <c r="A2638" t="s">
        <v>38</v>
      </c>
      <c r="B2638" t="s">
        <v>39</v>
      </c>
      <c r="C2638" t="s">
        <v>40</v>
      </c>
      <c r="D2638" t="s">
        <v>41</v>
      </c>
      <c r="E2638" t="s">
        <v>2066</v>
      </c>
      <c r="F2638" t="s">
        <v>2067</v>
      </c>
      <c r="G2638" t="s">
        <v>44</v>
      </c>
      <c r="H2638" s="266">
        <v>43739</v>
      </c>
      <c r="I2638" s="266">
        <v>44651</v>
      </c>
      <c r="J2638" s="266">
        <v>44784</v>
      </c>
      <c r="K2638" t="s">
        <v>45</v>
      </c>
      <c r="L2638" t="s">
        <v>46</v>
      </c>
      <c r="M2638" t="s">
        <v>1042</v>
      </c>
      <c r="N2638" t="s">
        <v>51</v>
      </c>
      <c r="O2638">
        <v>12</v>
      </c>
      <c r="P2638" t="s">
        <v>536</v>
      </c>
      <c r="Q2638" t="s">
        <v>49</v>
      </c>
      <c r="R2638" t="s">
        <v>59</v>
      </c>
      <c r="S2638" t="s">
        <v>50</v>
      </c>
      <c r="T2638" t="s">
        <v>48</v>
      </c>
      <c r="U2638" t="s">
        <v>48</v>
      </c>
      <c r="V2638" t="s">
        <v>48</v>
      </c>
      <c r="W2638" s="92">
        <v>39.9</v>
      </c>
      <c r="X2638" s="92">
        <v>39.6</v>
      </c>
      <c r="Y2638" s="93">
        <v>5490240</v>
      </c>
      <c r="Z2638" s="93">
        <v>137600</v>
      </c>
      <c r="AA2638" t="s">
        <v>61</v>
      </c>
      <c r="AB2638" s="266"/>
      <c r="AC2638" s="266"/>
      <c r="AJ2638" s="266"/>
      <c r="AK2638" s="266"/>
      <c r="AL2638" s="266">
        <v>44938</v>
      </c>
    </row>
    <row r="2639" spans="1:38">
      <c r="A2639" t="s">
        <v>38</v>
      </c>
      <c r="B2639" t="s">
        <v>39</v>
      </c>
      <c r="C2639" t="s">
        <v>40</v>
      </c>
      <c r="D2639" t="s">
        <v>41</v>
      </c>
      <c r="E2639" t="s">
        <v>2066</v>
      </c>
      <c r="F2639" t="s">
        <v>2067</v>
      </c>
      <c r="G2639" t="s">
        <v>44</v>
      </c>
      <c r="H2639" s="266">
        <v>43739</v>
      </c>
      <c r="I2639" s="266">
        <v>44651</v>
      </c>
      <c r="J2639" s="266">
        <v>44784</v>
      </c>
      <c r="K2639" t="s">
        <v>45</v>
      </c>
      <c r="L2639" t="s">
        <v>46</v>
      </c>
      <c r="M2639" t="s">
        <v>1042</v>
      </c>
      <c r="N2639" t="s">
        <v>51</v>
      </c>
      <c r="O2639">
        <v>12</v>
      </c>
      <c r="P2639" t="s">
        <v>537</v>
      </c>
      <c r="Q2639" t="s">
        <v>49</v>
      </c>
      <c r="R2639" t="s">
        <v>18</v>
      </c>
      <c r="S2639" t="s">
        <v>53</v>
      </c>
      <c r="U2639" t="s">
        <v>51</v>
      </c>
      <c r="V2639" t="s">
        <v>51</v>
      </c>
      <c r="W2639" s="92"/>
      <c r="X2639" s="92">
        <v>56.2</v>
      </c>
      <c r="Y2639" s="93"/>
      <c r="Z2639" s="93"/>
      <c r="AB2639" s="266">
        <v>43836</v>
      </c>
      <c r="AC2639" s="266">
        <v>43852</v>
      </c>
      <c r="AD2639" t="s">
        <v>54</v>
      </c>
      <c r="AF2639" t="s">
        <v>55</v>
      </c>
      <c r="AG2639" t="s">
        <v>2416</v>
      </c>
      <c r="AH2639" t="s">
        <v>57</v>
      </c>
      <c r="AI2639" t="s">
        <v>105</v>
      </c>
      <c r="AJ2639" s="266">
        <v>43852</v>
      </c>
      <c r="AK2639" s="266">
        <v>44835</v>
      </c>
      <c r="AL2639" s="266">
        <v>44938</v>
      </c>
    </row>
    <row r="2640" spans="1:38">
      <c r="A2640" t="s">
        <v>38</v>
      </c>
      <c r="B2640" t="s">
        <v>39</v>
      </c>
      <c r="C2640" t="s">
        <v>40</v>
      </c>
      <c r="D2640" t="s">
        <v>41</v>
      </c>
      <c r="E2640" t="s">
        <v>2066</v>
      </c>
      <c r="F2640" t="s">
        <v>2067</v>
      </c>
      <c r="G2640" t="s">
        <v>44</v>
      </c>
      <c r="H2640" s="266">
        <v>43739</v>
      </c>
      <c r="I2640" s="266">
        <v>44651</v>
      </c>
      <c r="J2640" s="266">
        <v>44784</v>
      </c>
      <c r="K2640" t="s">
        <v>45</v>
      </c>
      <c r="L2640" t="s">
        <v>46</v>
      </c>
      <c r="M2640" t="s">
        <v>1042</v>
      </c>
      <c r="N2640" t="s">
        <v>51</v>
      </c>
      <c r="O2640">
        <v>12</v>
      </c>
      <c r="P2640" t="s">
        <v>538</v>
      </c>
      <c r="Q2640" t="s">
        <v>49</v>
      </c>
      <c r="R2640" t="s">
        <v>59</v>
      </c>
      <c r="S2640" t="s">
        <v>50</v>
      </c>
      <c r="T2640" t="s">
        <v>51</v>
      </c>
      <c r="U2640" t="s">
        <v>51</v>
      </c>
      <c r="V2640" t="s">
        <v>51</v>
      </c>
      <c r="W2640" s="92">
        <v>63.5</v>
      </c>
      <c r="X2640" s="92">
        <v>62.9</v>
      </c>
      <c r="Y2640" s="93">
        <v>7137400</v>
      </c>
      <c r="Z2640" s="93">
        <v>112400</v>
      </c>
      <c r="AA2640" t="s">
        <v>61</v>
      </c>
      <c r="AB2640" s="266"/>
      <c r="AC2640" s="266"/>
      <c r="AJ2640" s="266"/>
      <c r="AK2640" s="266"/>
      <c r="AL2640" s="266">
        <v>44938</v>
      </c>
    </row>
    <row r="2641" spans="1:38">
      <c r="A2641" t="s">
        <v>38</v>
      </c>
      <c r="B2641" t="s">
        <v>39</v>
      </c>
      <c r="C2641" t="s">
        <v>40</v>
      </c>
      <c r="D2641" t="s">
        <v>41</v>
      </c>
      <c r="E2641" t="s">
        <v>2066</v>
      </c>
      <c r="F2641" t="s">
        <v>2067</v>
      </c>
      <c r="G2641" t="s">
        <v>44</v>
      </c>
      <c r="H2641" s="266">
        <v>43739</v>
      </c>
      <c r="I2641" s="266">
        <v>44651</v>
      </c>
      <c r="J2641" s="266">
        <v>44784</v>
      </c>
      <c r="K2641" t="s">
        <v>45</v>
      </c>
      <c r="L2641" t="s">
        <v>46</v>
      </c>
      <c r="M2641" t="s">
        <v>1042</v>
      </c>
      <c r="N2641" t="s">
        <v>51</v>
      </c>
      <c r="O2641">
        <v>12</v>
      </c>
      <c r="P2641" t="s">
        <v>541</v>
      </c>
      <c r="Q2641" t="s">
        <v>49</v>
      </c>
      <c r="R2641" t="s">
        <v>59</v>
      </c>
      <c r="S2641" t="s">
        <v>50</v>
      </c>
      <c r="T2641" t="s">
        <v>48</v>
      </c>
      <c r="U2641" t="s">
        <v>48</v>
      </c>
      <c r="V2641" t="s">
        <v>48</v>
      </c>
      <c r="W2641" s="92">
        <v>36.2</v>
      </c>
      <c r="X2641" s="92">
        <v>36</v>
      </c>
      <c r="Y2641" s="93">
        <v>5310540</v>
      </c>
      <c r="Z2641" s="93">
        <v>146700</v>
      </c>
      <c r="AA2641" t="s">
        <v>61</v>
      </c>
      <c r="AB2641" s="266"/>
      <c r="AC2641" s="266"/>
      <c r="AJ2641" s="266"/>
      <c r="AK2641" s="266"/>
      <c r="AL2641" s="266">
        <v>44938</v>
      </c>
    </row>
    <row r="2642" spans="1:38">
      <c r="A2642" t="s">
        <v>38</v>
      </c>
      <c r="B2642" t="s">
        <v>39</v>
      </c>
      <c r="C2642" t="s">
        <v>40</v>
      </c>
      <c r="D2642" t="s">
        <v>41</v>
      </c>
      <c r="E2642" t="s">
        <v>2066</v>
      </c>
      <c r="F2642" t="s">
        <v>2067</v>
      </c>
      <c r="G2642" t="s">
        <v>44</v>
      </c>
      <c r="H2642" s="266">
        <v>43739</v>
      </c>
      <c r="I2642" s="266">
        <v>44651</v>
      </c>
      <c r="J2642" s="266">
        <v>44784</v>
      </c>
      <c r="K2642" t="s">
        <v>45</v>
      </c>
      <c r="L2642" t="s">
        <v>46</v>
      </c>
      <c r="M2642" t="s">
        <v>1042</v>
      </c>
      <c r="N2642" t="s">
        <v>51</v>
      </c>
      <c r="O2642">
        <v>13</v>
      </c>
      <c r="P2642" t="s">
        <v>543</v>
      </c>
      <c r="Q2642" t="s">
        <v>49</v>
      </c>
      <c r="R2642" t="s">
        <v>59</v>
      </c>
      <c r="S2642" t="s">
        <v>50</v>
      </c>
      <c r="T2642" t="s">
        <v>51</v>
      </c>
      <c r="U2642" t="s">
        <v>51</v>
      </c>
      <c r="V2642" t="s">
        <v>51</v>
      </c>
      <c r="W2642" s="92">
        <v>51.5</v>
      </c>
      <c r="X2642" s="92">
        <v>50.4</v>
      </c>
      <c r="Y2642" s="93">
        <v>5742250</v>
      </c>
      <c r="Z2642" s="93">
        <v>111500</v>
      </c>
      <c r="AA2642" t="s">
        <v>61</v>
      </c>
      <c r="AB2642" s="266"/>
      <c r="AC2642" s="266"/>
      <c r="AJ2642" s="266"/>
      <c r="AK2642" s="266"/>
      <c r="AL2642" s="266">
        <v>44938</v>
      </c>
    </row>
    <row r="2643" spans="1:38">
      <c r="A2643" t="s">
        <v>38</v>
      </c>
      <c r="B2643" t="s">
        <v>39</v>
      </c>
      <c r="C2643" t="s">
        <v>40</v>
      </c>
      <c r="D2643" t="s">
        <v>41</v>
      </c>
      <c r="E2643" t="s">
        <v>2066</v>
      </c>
      <c r="F2643" t="s">
        <v>2067</v>
      </c>
      <c r="G2643" t="s">
        <v>44</v>
      </c>
      <c r="H2643" s="266">
        <v>43739</v>
      </c>
      <c r="I2643" s="266">
        <v>44651</v>
      </c>
      <c r="J2643" s="266">
        <v>44784</v>
      </c>
      <c r="K2643" t="s">
        <v>45</v>
      </c>
      <c r="L2643" t="s">
        <v>46</v>
      </c>
      <c r="M2643" t="s">
        <v>1042</v>
      </c>
      <c r="N2643" t="s">
        <v>51</v>
      </c>
      <c r="O2643">
        <v>13</v>
      </c>
      <c r="P2643" t="s">
        <v>545</v>
      </c>
      <c r="Q2643" t="s">
        <v>49</v>
      </c>
      <c r="R2643" t="s">
        <v>18</v>
      </c>
      <c r="S2643" t="s">
        <v>53</v>
      </c>
      <c r="T2643" t="s">
        <v>70</v>
      </c>
      <c r="U2643" t="s">
        <v>48</v>
      </c>
      <c r="V2643" t="s">
        <v>70</v>
      </c>
      <c r="W2643" s="92">
        <v>19.9</v>
      </c>
      <c r="X2643" s="92">
        <v>19.6</v>
      </c>
      <c r="Y2643" s="93">
        <v>3394940</v>
      </c>
      <c r="Z2643" s="93">
        <v>170600</v>
      </c>
      <c r="AA2643" t="s">
        <v>61</v>
      </c>
      <c r="AB2643" s="266">
        <v>44745</v>
      </c>
      <c r="AC2643" s="266">
        <v>44754</v>
      </c>
      <c r="AD2643" t="s">
        <v>54</v>
      </c>
      <c r="AF2643" t="s">
        <v>55</v>
      </c>
      <c r="AG2643" t="s">
        <v>2417</v>
      </c>
      <c r="AH2643" t="s">
        <v>57</v>
      </c>
      <c r="AI2643" t="s">
        <v>78</v>
      </c>
      <c r="AJ2643" s="266">
        <v>44754</v>
      </c>
      <c r="AK2643" s="266">
        <v>44835</v>
      </c>
      <c r="AL2643" s="266">
        <v>44938</v>
      </c>
    </row>
    <row r="2644" spans="1:38">
      <c r="A2644" t="s">
        <v>38</v>
      </c>
      <c r="B2644" t="s">
        <v>39</v>
      </c>
      <c r="C2644" t="s">
        <v>40</v>
      </c>
      <c r="D2644" t="s">
        <v>41</v>
      </c>
      <c r="E2644" t="s">
        <v>2066</v>
      </c>
      <c r="F2644" t="s">
        <v>2067</v>
      </c>
      <c r="G2644" t="s">
        <v>44</v>
      </c>
      <c r="H2644" s="266">
        <v>43739</v>
      </c>
      <c r="I2644" s="266">
        <v>44651</v>
      </c>
      <c r="J2644" s="266">
        <v>44784</v>
      </c>
      <c r="K2644" t="s">
        <v>45</v>
      </c>
      <c r="L2644" t="s">
        <v>46</v>
      </c>
      <c r="M2644" t="s">
        <v>1042</v>
      </c>
      <c r="N2644" t="s">
        <v>51</v>
      </c>
      <c r="O2644">
        <v>13</v>
      </c>
      <c r="P2644" t="s">
        <v>546</v>
      </c>
      <c r="Q2644" t="s">
        <v>49</v>
      </c>
      <c r="R2644" t="s">
        <v>18</v>
      </c>
      <c r="S2644" t="s">
        <v>53</v>
      </c>
      <c r="T2644" t="s">
        <v>60</v>
      </c>
      <c r="U2644" t="s">
        <v>60</v>
      </c>
      <c r="V2644" t="s">
        <v>60</v>
      </c>
      <c r="W2644" s="92">
        <v>85</v>
      </c>
      <c r="X2644" s="92">
        <v>83</v>
      </c>
      <c r="Y2644" s="93">
        <v>7361000</v>
      </c>
      <c r="Z2644" s="93">
        <v>86600</v>
      </c>
      <c r="AA2644" t="s">
        <v>61</v>
      </c>
      <c r="AB2644" s="266">
        <v>44717</v>
      </c>
      <c r="AC2644" s="266">
        <v>44736</v>
      </c>
      <c r="AD2644" t="s">
        <v>54</v>
      </c>
      <c r="AF2644" t="s">
        <v>55</v>
      </c>
      <c r="AG2644" t="s">
        <v>2418</v>
      </c>
      <c r="AH2644" t="s">
        <v>57</v>
      </c>
      <c r="AI2644" t="s">
        <v>88</v>
      </c>
      <c r="AJ2644" s="266">
        <v>44736</v>
      </c>
      <c r="AK2644" s="266">
        <v>44835</v>
      </c>
      <c r="AL2644" s="266">
        <v>44938</v>
      </c>
    </row>
    <row r="2645" spans="1:38">
      <c r="A2645" t="s">
        <v>38</v>
      </c>
      <c r="B2645" t="s">
        <v>39</v>
      </c>
      <c r="C2645" t="s">
        <v>40</v>
      </c>
      <c r="D2645" t="s">
        <v>41</v>
      </c>
      <c r="E2645" t="s">
        <v>2066</v>
      </c>
      <c r="F2645" t="s">
        <v>2067</v>
      </c>
      <c r="G2645" t="s">
        <v>44</v>
      </c>
      <c r="H2645" s="266">
        <v>43739</v>
      </c>
      <c r="I2645" s="266">
        <v>44651</v>
      </c>
      <c r="J2645" s="266">
        <v>44784</v>
      </c>
      <c r="K2645" t="s">
        <v>45</v>
      </c>
      <c r="L2645" t="s">
        <v>46</v>
      </c>
      <c r="M2645" t="s">
        <v>1042</v>
      </c>
      <c r="N2645" t="s">
        <v>51</v>
      </c>
      <c r="O2645">
        <v>13</v>
      </c>
      <c r="P2645" t="s">
        <v>547</v>
      </c>
      <c r="Q2645" t="s">
        <v>49</v>
      </c>
      <c r="R2645" t="s">
        <v>59</v>
      </c>
      <c r="S2645" t="s">
        <v>50</v>
      </c>
      <c r="T2645" t="s">
        <v>48</v>
      </c>
      <c r="U2645" t="s">
        <v>48</v>
      </c>
      <c r="V2645" t="s">
        <v>48</v>
      </c>
      <c r="W2645" s="92">
        <v>39.8</v>
      </c>
      <c r="X2645" s="92">
        <v>39.6</v>
      </c>
      <c r="Y2645" s="93">
        <v>5516280</v>
      </c>
      <c r="Z2645" s="93">
        <v>138600</v>
      </c>
      <c r="AA2645" t="s">
        <v>61</v>
      </c>
      <c r="AB2645" s="266"/>
      <c r="AC2645" s="266"/>
      <c r="AJ2645" s="266"/>
      <c r="AK2645" s="266"/>
      <c r="AL2645" s="266">
        <v>44938</v>
      </c>
    </row>
    <row r="2646" spans="1:38">
      <c r="A2646" t="s">
        <v>38</v>
      </c>
      <c r="B2646" t="s">
        <v>39</v>
      </c>
      <c r="C2646" t="s">
        <v>40</v>
      </c>
      <c r="D2646" t="s">
        <v>41</v>
      </c>
      <c r="E2646" t="s">
        <v>2066</v>
      </c>
      <c r="F2646" t="s">
        <v>2067</v>
      </c>
      <c r="G2646" t="s">
        <v>44</v>
      </c>
      <c r="H2646" s="266">
        <v>43739</v>
      </c>
      <c r="I2646" s="266">
        <v>44651</v>
      </c>
      <c r="J2646" s="266">
        <v>44784</v>
      </c>
      <c r="K2646" t="s">
        <v>45</v>
      </c>
      <c r="L2646" t="s">
        <v>46</v>
      </c>
      <c r="M2646" t="s">
        <v>1042</v>
      </c>
      <c r="N2646" t="s">
        <v>51</v>
      </c>
      <c r="O2646">
        <v>13</v>
      </c>
      <c r="P2646" t="s">
        <v>548</v>
      </c>
      <c r="Q2646" t="s">
        <v>49</v>
      </c>
      <c r="R2646" t="s">
        <v>18</v>
      </c>
      <c r="S2646" t="s">
        <v>53</v>
      </c>
      <c r="U2646" t="s">
        <v>48</v>
      </c>
      <c r="V2646" t="s">
        <v>48</v>
      </c>
      <c r="W2646" s="92"/>
      <c r="X2646" s="92">
        <v>41.7</v>
      </c>
      <c r="Y2646" s="93">
        <v>3561180</v>
      </c>
      <c r="Z2646" s="93">
        <v>85400</v>
      </c>
      <c r="AA2646" t="s">
        <v>1052</v>
      </c>
      <c r="AB2646" s="266">
        <v>44123</v>
      </c>
      <c r="AC2646" s="266">
        <v>44144</v>
      </c>
      <c r="AD2646" t="s">
        <v>54</v>
      </c>
      <c r="AF2646" t="s">
        <v>55</v>
      </c>
      <c r="AG2646" t="s">
        <v>2419</v>
      </c>
      <c r="AJ2646" s="266"/>
      <c r="AK2646" s="266">
        <v>44835</v>
      </c>
      <c r="AL2646" s="266">
        <v>44938</v>
      </c>
    </row>
    <row r="2647" spans="1:38">
      <c r="A2647" t="s">
        <v>38</v>
      </c>
      <c r="B2647" t="s">
        <v>39</v>
      </c>
      <c r="C2647" t="s">
        <v>40</v>
      </c>
      <c r="D2647" t="s">
        <v>41</v>
      </c>
      <c r="E2647" t="s">
        <v>2066</v>
      </c>
      <c r="F2647" t="s">
        <v>2067</v>
      </c>
      <c r="G2647" t="s">
        <v>44</v>
      </c>
      <c r="H2647" s="266">
        <v>43739</v>
      </c>
      <c r="I2647" s="266">
        <v>44651</v>
      </c>
      <c r="J2647" s="266">
        <v>44784</v>
      </c>
      <c r="K2647" t="s">
        <v>45</v>
      </c>
      <c r="L2647" t="s">
        <v>46</v>
      </c>
      <c r="M2647" t="s">
        <v>1042</v>
      </c>
      <c r="N2647" t="s">
        <v>51</v>
      </c>
      <c r="O2647">
        <v>13</v>
      </c>
      <c r="P2647" t="s">
        <v>549</v>
      </c>
      <c r="Q2647" t="s">
        <v>49</v>
      </c>
      <c r="R2647" t="s">
        <v>18</v>
      </c>
      <c r="S2647" t="s">
        <v>53</v>
      </c>
      <c r="U2647" t="s">
        <v>48</v>
      </c>
      <c r="V2647" t="s">
        <v>48</v>
      </c>
      <c r="W2647" s="92"/>
      <c r="X2647" s="92">
        <v>39.6</v>
      </c>
      <c r="Y2647" s="93"/>
      <c r="Z2647" s="93"/>
      <c r="AB2647" s="266">
        <v>43979</v>
      </c>
      <c r="AC2647" s="266">
        <v>44001</v>
      </c>
      <c r="AD2647" t="s">
        <v>54</v>
      </c>
      <c r="AF2647" t="s">
        <v>55</v>
      </c>
      <c r="AG2647" t="s">
        <v>2420</v>
      </c>
      <c r="AH2647" t="s">
        <v>57</v>
      </c>
      <c r="AI2647" t="s">
        <v>88</v>
      </c>
      <c r="AJ2647" s="266">
        <v>44001</v>
      </c>
      <c r="AK2647" s="266">
        <v>44835</v>
      </c>
      <c r="AL2647" s="266">
        <v>44938</v>
      </c>
    </row>
    <row r="2648" spans="1:38">
      <c r="A2648" t="s">
        <v>38</v>
      </c>
      <c r="B2648" t="s">
        <v>39</v>
      </c>
      <c r="C2648" t="s">
        <v>40</v>
      </c>
      <c r="D2648" t="s">
        <v>41</v>
      </c>
      <c r="E2648" t="s">
        <v>2066</v>
      </c>
      <c r="F2648" t="s">
        <v>2067</v>
      </c>
      <c r="G2648" t="s">
        <v>44</v>
      </c>
      <c r="H2648" s="266">
        <v>43739</v>
      </c>
      <c r="I2648" s="266">
        <v>44651</v>
      </c>
      <c r="J2648" s="266">
        <v>44784</v>
      </c>
      <c r="K2648" t="s">
        <v>45</v>
      </c>
      <c r="L2648" t="s">
        <v>46</v>
      </c>
      <c r="M2648" t="s">
        <v>1042</v>
      </c>
      <c r="N2648" t="s">
        <v>51</v>
      </c>
      <c r="O2648">
        <v>13</v>
      </c>
      <c r="P2648" t="s">
        <v>550</v>
      </c>
      <c r="Q2648" t="s">
        <v>49</v>
      </c>
      <c r="R2648" t="s">
        <v>18</v>
      </c>
      <c r="S2648" t="s">
        <v>53</v>
      </c>
      <c r="T2648" t="s">
        <v>51</v>
      </c>
      <c r="U2648" t="s">
        <v>51</v>
      </c>
      <c r="V2648" t="s">
        <v>51</v>
      </c>
      <c r="W2648" s="92">
        <v>56.3</v>
      </c>
      <c r="X2648" s="92">
        <v>55.5</v>
      </c>
      <c r="Y2648" s="93">
        <v>4301320</v>
      </c>
      <c r="Z2648" s="93">
        <v>76400</v>
      </c>
      <c r="AA2648" t="s">
        <v>61</v>
      </c>
      <c r="AB2648" s="266">
        <v>44138</v>
      </c>
      <c r="AC2648" s="266">
        <v>44154</v>
      </c>
      <c r="AD2648" t="s">
        <v>54</v>
      </c>
      <c r="AF2648" t="s">
        <v>55</v>
      </c>
      <c r="AG2648" t="s">
        <v>2421</v>
      </c>
      <c r="AJ2648" s="266"/>
      <c r="AK2648" s="266">
        <v>44835</v>
      </c>
      <c r="AL2648" s="266">
        <v>44938</v>
      </c>
    </row>
    <row r="2649" spans="1:38">
      <c r="A2649" t="s">
        <v>38</v>
      </c>
      <c r="B2649" t="s">
        <v>39</v>
      </c>
      <c r="C2649" t="s">
        <v>40</v>
      </c>
      <c r="D2649" t="s">
        <v>41</v>
      </c>
      <c r="E2649" t="s">
        <v>2066</v>
      </c>
      <c r="F2649" t="s">
        <v>2067</v>
      </c>
      <c r="G2649" t="s">
        <v>44</v>
      </c>
      <c r="H2649" s="266">
        <v>43739</v>
      </c>
      <c r="I2649" s="266">
        <v>44651</v>
      </c>
      <c r="J2649" s="266">
        <v>44784</v>
      </c>
      <c r="K2649" t="s">
        <v>45</v>
      </c>
      <c r="L2649" t="s">
        <v>46</v>
      </c>
      <c r="M2649" t="s">
        <v>1042</v>
      </c>
      <c r="N2649" t="s">
        <v>51</v>
      </c>
      <c r="O2649">
        <v>13</v>
      </c>
      <c r="P2649" t="s">
        <v>551</v>
      </c>
      <c r="Q2649" t="s">
        <v>49</v>
      </c>
      <c r="R2649" t="s">
        <v>18</v>
      </c>
      <c r="S2649" t="s">
        <v>53</v>
      </c>
      <c r="T2649" t="s">
        <v>51</v>
      </c>
      <c r="U2649" t="s">
        <v>51</v>
      </c>
      <c r="V2649" t="s">
        <v>51</v>
      </c>
      <c r="W2649" s="92">
        <v>67</v>
      </c>
      <c r="X2649" s="92">
        <v>65.7</v>
      </c>
      <c r="Y2649" s="93">
        <v>5996500</v>
      </c>
      <c r="Z2649" s="93">
        <v>89500</v>
      </c>
      <c r="AA2649" t="s">
        <v>61</v>
      </c>
      <c r="AB2649" s="266">
        <v>44524</v>
      </c>
      <c r="AC2649" s="266">
        <v>44538</v>
      </c>
      <c r="AD2649" t="s">
        <v>54</v>
      </c>
      <c r="AF2649" t="s">
        <v>55</v>
      </c>
      <c r="AG2649" t="s">
        <v>2422</v>
      </c>
      <c r="AJ2649" s="266"/>
      <c r="AK2649" s="266">
        <v>44835</v>
      </c>
      <c r="AL2649" s="266">
        <v>44938</v>
      </c>
    </row>
    <row r="2650" spans="1:38">
      <c r="A2650" t="s">
        <v>38</v>
      </c>
      <c r="B2650" t="s">
        <v>39</v>
      </c>
      <c r="C2650" t="s">
        <v>40</v>
      </c>
      <c r="D2650" t="s">
        <v>41</v>
      </c>
      <c r="E2650" t="s">
        <v>2066</v>
      </c>
      <c r="F2650" t="s">
        <v>2067</v>
      </c>
      <c r="G2650" t="s">
        <v>44</v>
      </c>
      <c r="H2650" s="266">
        <v>43739</v>
      </c>
      <c r="I2650" s="266">
        <v>44651</v>
      </c>
      <c r="J2650" s="266">
        <v>44784</v>
      </c>
      <c r="K2650" t="s">
        <v>45</v>
      </c>
      <c r="L2650" t="s">
        <v>46</v>
      </c>
      <c r="M2650" t="s">
        <v>1042</v>
      </c>
      <c r="N2650" t="s">
        <v>51</v>
      </c>
      <c r="O2650">
        <v>13</v>
      </c>
      <c r="P2650" t="s">
        <v>553</v>
      </c>
      <c r="Q2650" t="s">
        <v>49</v>
      </c>
      <c r="R2650" t="s">
        <v>18</v>
      </c>
      <c r="S2650" t="s">
        <v>53</v>
      </c>
      <c r="U2650" t="s">
        <v>48</v>
      </c>
      <c r="V2650" t="s">
        <v>48</v>
      </c>
      <c r="W2650" s="92"/>
      <c r="X2650" s="92">
        <v>36</v>
      </c>
      <c r="Y2650" s="93">
        <v>3177000</v>
      </c>
      <c r="Z2650" s="93">
        <v>88250</v>
      </c>
      <c r="AA2650" t="s">
        <v>1052</v>
      </c>
      <c r="AB2650" s="266">
        <v>44113</v>
      </c>
      <c r="AC2650" s="266">
        <v>44132</v>
      </c>
      <c r="AD2650" t="s">
        <v>54</v>
      </c>
      <c r="AF2650" t="s">
        <v>55</v>
      </c>
      <c r="AG2650" t="s">
        <v>2423</v>
      </c>
      <c r="AH2650" t="s">
        <v>57</v>
      </c>
      <c r="AI2650" t="s">
        <v>78</v>
      </c>
      <c r="AJ2650" s="266">
        <v>44132</v>
      </c>
      <c r="AK2650" s="266">
        <v>44835</v>
      </c>
      <c r="AL2650" s="266">
        <v>44938</v>
      </c>
    </row>
    <row r="2651" spans="1:38">
      <c r="A2651" t="s">
        <v>38</v>
      </c>
      <c r="B2651" t="s">
        <v>39</v>
      </c>
      <c r="C2651" t="s">
        <v>40</v>
      </c>
      <c r="D2651" t="s">
        <v>41</v>
      </c>
      <c r="E2651" t="s">
        <v>2066</v>
      </c>
      <c r="F2651" t="s">
        <v>2067</v>
      </c>
      <c r="G2651" t="s">
        <v>44</v>
      </c>
      <c r="H2651" s="266">
        <v>43739</v>
      </c>
      <c r="I2651" s="266">
        <v>44651</v>
      </c>
      <c r="J2651" s="266">
        <v>44784</v>
      </c>
      <c r="K2651" t="s">
        <v>45</v>
      </c>
      <c r="L2651" t="s">
        <v>46</v>
      </c>
      <c r="M2651" t="s">
        <v>1042</v>
      </c>
      <c r="N2651" t="s">
        <v>51</v>
      </c>
      <c r="O2651">
        <v>14</v>
      </c>
      <c r="P2651" t="s">
        <v>554</v>
      </c>
      <c r="Q2651" t="s">
        <v>49</v>
      </c>
      <c r="R2651" t="s">
        <v>18</v>
      </c>
      <c r="S2651" t="s">
        <v>53</v>
      </c>
      <c r="U2651" t="s">
        <v>51</v>
      </c>
      <c r="V2651" t="s">
        <v>51</v>
      </c>
      <c r="W2651" s="92"/>
      <c r="X2651" s="92">
        <v>49.7</v>
      </c>
      <c r="Y2651" s="93"/>
      <c r="Z2651" s="93"/>
      <c r="AB2651" s="266">
        <v>43811</v>
      </c>
      <c r="AC2651" s="266">
        <v>43822</v>
      </c>
      <c r="AD2651" t="s">
        <v>54</v>
      </c>
      <c r="AF2651" t="s">
        <v>55</v>
      </c>
      <c r="AG2651" t="s">
        <v>2424</v>
      </c>
      <c r="AJ2651" s="266"/>
      <c r="AK2651" s="266">
        <v>44835</v>
      </c>
      <c r="AL2651" s="266">
        <v>44938</v>
      </c>
    </row>
    <row r="2652" spans="1:38">
      <c r="A2652" t="s">
        <v>38</v>
      </c>
      <c r="B2652" t="s">
        <v>39</v>
      </c>
      <c r="C2652" t="s">
        <v>40</v>
      </c>
      <c r="D2652" t="s">
        <v>41</v>
      </c>
      <c r="E2652" t="s">
        <v>2066</v>
      </c>
      <c r="F2652" t="s">
        <v>2067</v>
      </c>
      <c r="G2652" t="s">
        <v>44</v>
      </c>
      <c r="H2652" s="266">
        <v>43739</v>
      </c>
      <c r="I2652" s="266">
        <v>44651</v>
      </c>
      <c r="J2652" s="266">
        <v>44784</v>
      </c>
      <c r="K2652" t="s">
        <v>45</v>
      </c>
      <c r="L2652" t="s">
        <v>46</v>
      </c>
      <c r="M2652" t="s">
        <v>1042</v>
      </c>
      <c r="N2652" t="s">
        <v>51</v>
      </c>
      <c r="O2652">
        <v>14</v>
      </c>
      <c r="P2652" t="s">
        <v>555</v>
      </c>
      <c r="Q2652" t="s">
        <v>49</v>
      </c>
      <c r="R2652" t="s">
        <v>18</v>
      </c>
      <c r="S2652" t="s">
        <v>53</v>
      </c>
      <c r="U2652" t="s">
        <v>48</v>
      </c>
      <c r="V2652" t="s">
        <v>70</v>
      </c>
      <c r="W2652" s="92"/>
      <c r="X2652" s="92">
        <v>20.3</v>
      </c>
      <c r="Y2652" s="93"/>
      <c r="Z2652" s="93"/>
      <c r="AB2652" s="266">
        <v>44037</v>
      </c>
      <c r="AC2652" s="266">
        <v>44057</v>
      </c>
      <c r="AD2652" t="s">
        <v>54</v>
      </c>
      <c r="AF2652" t="s">
        <v>55</v>
      </c>
      <c r="AG2652" t="s">
        <v>2425</v>
      </c>
      <c r="AJ2652" s="266"/>
      <c r="AK2652" s="266">
        <v>44835</v>
      </c>
      <c r="AL2652" s="266">
        <v>44938</v>
      </c>
    </row>
    <row r="2653" spans="1:38">
      <c r="A2653" t="s">
        <v>38</v>
      </c>
      <c r="B2653" t="s">
        <v>39</v>
      </c>
      <c r="C2653" t="s">
        <v>40</v>
      </c>
      <c r="D2653" t="s">
        <v>41</v>
      </c>
      <c r="E2653" t="s">
        <v>2066</v>
      </c>
      <c r="F2653" t="s">
        <v>2067</v>
      </c>
      <c r="G2653" t="s">
        <v>44</v>
      </c>
      <c r="H2653" s="266">
        <v>43739</v>
      </c>
      <c r="I2653" s="266">
        <v>44651</v>
      </c>
      <c r="J2653" s="266">
        <v>44784</v>
      </c>
      <c r="K2653" t="s">
        <v>45</v>
      </c>
      <c r="L2653" t="s">
        <v>46</v>
      </c>
      <c r="M2653" t="s">
        <v>1042</v>
      </c>
      <c r="N2653" t="s">
        <v>51</v>
      </c>
      <c r="O2653">
        <v>14</v>
      </c>
      <c r="P2653" t="s">
        <v>556</v>
      </c>
      <c r="Q2653" t="s">
        <v>49</v>
      </c>
      <c r="R2653" t="s">
        <v>18</v>
      </c>
      <c r="S2653" t="s">
        <v>53</v>
      </c>
      <c r="U2653" t="s">
        <v>60</v>
      </c>
      <c r="V2653" t="s">
        <v>60</v>
      </c>
      <c r="W2653" s="92"/>
      <c r="X2653" s="92">
        <v>83.7</v>
      </c>
      <c r="Y2653" s="93"/>
      <c r="Z2653" s="93"/>
      <c r="AB2653" s="266">
        <v>43855</v>
      </c>
      <c r="AC2653" s="266">
        <v>43861</v>
      </c>
      <c r="AD2653" t="s">
        <v>54</v>
      </c>
      <c r="AF2653" t="s">
        <v>55</v>
      </c>
      <c r="AG2653" t="s">
        <v>2426</v>
      </c>
      <c r="AH2653" t="s">
        <v>57</v>
      </c>
      <c r="AI2653" t="s">
        <v>105</v>
      </c>
      <c r="AJ2653" s="266">
        <v>43861</v>
      </c>
      <c r="AK2653" s="266">
        <v>44835</v>
      </c>
      <c r="AL2653" s="266">
        <v>44938</v>
      </c>
    </row>
    <row r="2654" spans="1:38">
      <c r="A2654" t="s">
        <v>38</v>
      </c>
      <c r="B2654" t="s">
        <v>39</v>
      </c>
      <c r="C2654" t="s">
        <v>40</v>
      </c>
      <c r="D2654" t="s">
        <v>41</v>
      </c>
      <c r="E2654" t="s">
        <v>2066</v>
      </c>
      <c r="F2654" t="s">
        <v>2067</v>
      </c>
      <c r="G2654" t="s">
        <v>44</v>
      </c>
      <c r="H2654" s="266">
        <v>43739</v>
      </c>
      <c r="I2654" s="266">
        <v>44651</v>
      </c>
      <c r="J2654" s="266">
        <v>44784</v>
      </c>
      <c r="K2654" t="s">
        <v>45</v>
      </c>
      <c r="L2654" t="s">
        <v>46</v>
      </c>
      <c r="M2654" t="s">
        <v>1042</v>
      </c>
      <c r="N2654" t="s">
        <v>51</v>
      </c>
      <c r="O2654">
        <v>14</v>
      </c>
      <c r="P2654" t="s">
        <v>557</v>
      </c>
      <c r="Q2654" t="s">
        <v>49</v>
      </c>
      <c r="R2654" t="s">
        <v>18</v>
      </c>
      <c r="S2654" t="s">
        <v>53</v>
      </c>
      <c r="U2654" t="s">
        <v>48</v>
      </c>
      <c r="V2654" t="s">
        <v>48</v>
      </c>
      <c r="W2654" s="92"/>
      <c r="X2654" s="92">
        <v>39.6</v>
      </c>
      <c r="Y2654" s="93"/>
      <c r="Z2654" s="93"/>
      <c r="AB2654" s="266">
        <v>43972</v>
      </c>
      <c r="AC2654" s="266">
        <v>43979</v>
      </c>
      <c r="AD2654" t="s">
        <v>54</v>
      </c>
      <c r="AF2654" t="s">
        <v>55</v>
      </c>
      <c r="AG2654" t="s">
        <v>2427</v>
      </c>
      <c r="AH2654" t="s">
        <v>57</v>
      </c>
      <c r="AI2654" t="s">
        <v>78</v>
      </c>
      <c r="AJ2654" s="266">
        <v>43979</v>
      </c>
      <c r="AK2654" s="266">
        <v>44835</v>
      </c>
      <c r="AL2654" s="266">
        <v>44938</v>
      </c>
    </row>
    <row r="2655" spans="1:38">
      <c r="A2655" t="s">
        <v>38</v>
      </c>
      <c r="B2655" t="s">
        <v>39</v>
      </c>
      <c r="C2655" t="s">
        <v>40</v>
      </c>
      <c r="D2655" t="s">
        <v>41</v>
      </c>
      <c r="E2655" t="s">
        <v>2066</v>
      </c>
      <c r="F2655" t="s">
        <v>2067</v>
      </c>
      <c r="G2655" t="s">
        <v>44</v>
      </c>
      <c r="H2655" s="266">
        <v>43739</v>
      </c>
      <c r="I2655" s="266">
        <v>44651</v>
      </c>
      <c r="J2655" s="266">
        <v>44784</v>
      </c>
      <c r="K2655" t="s">
        <v>45</v>
      </c>
      <c r="L2655" t="s">
        <v>46</v>
      </c>
      <c r="M2655" t="s">
        <v>1042</v>
      </c>
      <c r="N2655" t="s">
        <v>51</v>
      </c>
      <c r="O2655">
        <v>14</v>
      </c>
      <c r="P2655" t="s">
        <v>558</v>
      </c>
      <c r="Q2655" t="s">
        <v>49</v>
      </c>
      <c r="R2655" t="s">
        <v>18</v>
      </c>
      <c r="S2655" t="s">
        <v>53</v>
      </c>
      <c r="U2655" t="s">
        <v>48</v>
      </c>
      <c r="V2655" t="s">
        <v>48</v>
      </c>
      <c r="W2655" s="92"/>
      <c r="X2655" s="92">
        <v>41</v>
      </c>
      <c r="Y2655" s="93"/>
      <c r="Z2655" s="93"/>
      <c r="AB2655" s="266">
        <v>43829</v>
      </c>
      <c r="AC2655" s="266">
        <v>43851</v>
      </c>
      <c r="AD2655" t="s">
        <v>54</v>
      </c>
      <c r="AF2655" t="s">
        <v>55</v>
      </c>
      <c r="AG2655" t="s">
        <v>2428</v>
      </c>
      <c r="AJ2655" s="266"/>
      <c r="AK2655" s="266">
        <v>44835</v>
      </c>
      <c r="AL2655" s="266">
        <v>44938</v>
      </c>
    </row>
    <row r="2656" spans="1:38">
      <c r="A2656" t="s">
        <v>38</v>
      </c>
      <c r="B2656" t="s">
        <v>39</v>
      </c>
      <c r="C2656" t="s">
        <v>40</v>
      </c>
      <c r="D2656" t="s">
        <v>41</v>
      </c>
      <c r="E2656" t="s">
        <v>2066</v>
      </c>
      <c r="F2656" t="s">
        <v>2067</v>
      </c>
      <c r="G2656" t="s">
        <v>44</v>
      </c>
      <c r="H2656" s="266">
        <v>43739</v>
      </c>
      <c r="I2656" s="266">
        <v>44651</v>
      </c>
      <c r="J2656" s="266">
        <v>44784</v>
      </c>
      <c r="K2656" t="s">
        <v>45</v>
      </c>
      <c r="L2656" t="s">
        <v>46</v>
      </c>
      <c r="M2656" t="s">
        <v>1042</v>
      </c>
      <c r="N2656" t="s">
        <v>51</v>
      </c>
      <c r="O2656">
        <v>14</v>
      </c>
      <c r="P2656" t="s">
        <v>560</v>
      </c>
      <c r="Q2656" t="s">
        <v>49</v>
      </c>
      <c r="R2656" t="s">
        <v>18</v>
      </c>
      <c r="S2656" t="s">
        <v>53</v>
      </c>
      <c r="U2656" t="s">
        <v>48</v>
      </c>
      <c r="V2656" t="s">
        <v>48</v>
      </c>
      <c r="W2656" s="92"/>
      <c r="X2656" s="92">
        <v>39.6</v>
      </c>
      <c r="Y2656" s="93"/>
      <c r="Z2656" s="93"/>
      <c r="AB2656" s="266">
        <v>43869</v>
      </c>
      <c r="AC2656" s="266">
        <v>43874</v>
      </c>
      <c r="AD2656" t="s">
        <v>54</v>
      </c>
      <c r="AF2656" t="s">
        <v>55</v>
      </c>
      <c r="AG2656" t="s">
        <v>2429</v>
      </c>
      <c r="AJ2656" s="266"/>
      <c r="AK2656" s="266">
        <v>44835</v>
      </c>
      <c r="AL2656" s="266">
        <v>44938</v>
      </c>
    </row>
    <row r="2657" spans="1:38">
      <c r="A2657" t="s">
        <v>38</v>
      </c>
      <c r="B2657" t="s">
        <v>39</v>
      </c>
      <c r="C2657" t="s">
        <v>40</v>
      </c>
      <c r="D2657" t="s">
        <v>41</v>
      </c>
      <c r="E2657" t="s">
        <v>2066</v>
      </c>
      <c r="F2657" t="s">
        <v>2067</v>
      </c>
      <c r="G2657" t="s">
        <v>44</v>
      </c>
      <c r="H2657" s="266">
        <v>43739</v>
      </c>
      <c r="I2657" s="266">
        <v>44651</v>
      </c>
      <c r="J2657" s="266">
        <v>44784</v>
      </c>
      <c r="K2657" t="s">
        <v>45</v>
      </c>
      <c r="L2657" t="s">
        <v>46</v>
      </c>
      <c r="M2657" t="s">
        <v>1042</v>
      </c>
      <c r="N2657" t="s">
        <v>51</v>
      </c>
      <c r="O2657">
        <v>14</v>
      </c>
      <c r="P2657" t="s">
        <v>562</v>
      </c>
      <c r="Q2657" t="s">
        <v>49</v>
      </c>
      <c r="R2657" t="s">
        <v>18</v>
      </c>
      <c r="S2657" t="s">
        <v>53</v>
      </c>
      <c r="U2657" t="s">
        <v>51</v>
      </c>
      <c r="V2657" t="s">
        <v>51</v>
      </c>
      <c r="W2657" s="92"/>
      <c r="X2657" s="92">
        <v>56.2</v>
      </c>
      <c r="Y2657" s="93"/>
      <c r="Z2657" s="93"/>
      <c r="AB2657" s="266">
        <v>43792</v>
      </c>
      <c r="AC2657" s="266">
        <v>43796</v>
      </c>
      <c r="AD2657" t="s">
        <v>54</v>
      </c>
      <c r="AF2657" t="s">
        <v>55</v>
      </c>
      <c r="AG2657" t="s">
        <v>2430</v>
      </c>
      <c r="AH2657" t="s">
        <v>57</v>
      </c>
      <c r="AI2657" t="s">
        <v>78</v>
      </c>
      <c r="AJ2657" s="266">
        <v>43796</v>
      </c>
      <c r="AK2657" s="266">
        <v>44835</v>
      </c>
      <c r="AL2657" s="266">
        <v>44938</v>
      </c>
    </row>
    <row r="2658" spans="1:38">
      <c r="A2658" t="s">
        <v>38</v>
      </c>
      <c r="B2658" t="s">
        <v>39</v>
      </c>
      <c r="C2658" t="s">
        <v>40</v>
      </c>
      <c r="D2658" t="s">
        <v>41</v>
      </c>
      <c r="E2658" t="s">
        <v>2066</v>
      </c>
      <c r="F2658" t="s">
        <v>2067</v>
      </c>
      <c r="G2658" t="s">
        <v>44</v>
      </c>
      <c r="H2658" s="266">
        <v>43739</v>
      </c>
      <c r="I2658" s="266">
        <v>44651</v>
      </c>
      <c r="J2658" s="266">
        <v>44784</v>
      </c>
      <c r="K2658" t="s">
        <v>45</v>
      </c>
      <c r="L2658" t="s">
        <v>46</v>
      </c>
      <c r="M2658" t="s">
        <v>1042</v>
      </c>
      <c r="N2658" t="s">
        <v>51</v>
      </c>
      <c r="O2658">
        <v>14</v>
      </c>
      <c r="P2658" t="s">
        <v>564</v>
      </c>
      <c r="Q2658" t="s">
        <v>49</v>
      </c>
      <c r="R2658" t="s">
        <v>18</v>
      </c>
      <c r="S2658" t="s">
        <v>53</v>
      </c>
      <c r="U2658" t="s">
        <v>51</v>
      </c>
      <c r="V2658" t="s">
        <v>51</v>
      </c>
      <c r="W2658" s="92"/>
      <c r="X2658" s="92">
        <v>62.9</v>
      </c>
      <c r="Y2658" s="93"/>
      <c r="Z2658" s="93"/>
      <c r="AB2658" s="266">
        <v>43809</v>
      </c>
      <c r="AC2658" s="266">
        <v>43819</v>
      </c>
      <c r="AD2658" t="s">
        <v>54</v>
      </c>
      <c r="AF2658" t="s">
        <v>55</v>
      </c>
      <c r="AG2658" t="s">
        <v>2431</v>
      </c>
      <c r="AH2658" t="s">
        <v>57</v>
      </c>
      <c r="AI2658" t="s">
        <v>73</v>
      </c>
      <c r="AJ2658" s="266">
        <v>43819</v>
      </c>
      <c r="AK2658" s="266">
        <v>44835</v>
      </c>
      <c r="AL2658" s="266">
        <v>44938</v>
      </c>
    </row>
    <row r="2659" spans="1:38">
      <c r="A2659" t="s">
        <v>38</v>
      </c>
      <c r="B2659" t="s">
        <v>39</v>
      </c>
      <c r="C2659" t="s">
        <v>40</v>
      </c>
      <c r="D2659" t="s">
        <v>41</v>
      </c>
      <c r="E2659" t="s">
        <v>2066</v>
      </c>
      <c r="F2659" t="s">
        <v>2067</v>
      </c>
      <c r="G2659" t="s">
        <v>44</v>
      </c>
      <c r="H2659" s="266">
        <v>43739</v>
      </c>
      <c r="I2659" s="266">
        <v>44651</v>
      </c>
      <c r="J2659" s="266">
        <v>44784</v>
      </c>
      <c r="K2659" t="s">
        <v>45</v>
      </c>
      <c r="L2659" t="s">
        <v>46</v>
      </c>
      <c r="M2659" t="s">
        <v>1042</v>
      </c>
      <c r="N2659" t="s">
        <v>51</v>
      </c>
      <c r="O2659">
        <v>14</v>
      </c>
      <c r="P2659" t="s">
        <v>565</v>
      </c>
      <c r="Q2659" t="s">
        <v>49</v>
      </c>
      <c r="R2659" t="s">
        <v>18</v>
      </c>
      <c r="S2659" t="s">
        <v>53</v>
      </c>
      <c r="U2659" t="s">
        <v>48</v>
      </c>
      <c r="V2659" t="s">
        <v>48</v>
      </c>
      <c r="W2659" s="92"/>
      <c r="X2659" s="92">
        <v>36</v>
      </c>
      <c r="Y2659" s="93"/>
      <c r="Z2659" s="93"/>
      <c r="AB2659" s="266">
        <v>43871</v>
      </c>
      <c r="AC2659" s="266">
        <v>43879</v>
      </c>
      <c r="AD2659" t="s">
        <v>54</v>
      </c>
      <c r="AF2659" t="s">
        <v>55</v>
      </c>
      <c r="AG2659" t="s">
        <v>2432</v>
      </c>
      <c r="AH2659" t="s">
        <v>57</v>
      </c>
      <c r="AI2659" t="s">
        <v>88</v>
      </c>
      <c r="AJ2659" s="266">
        <v>43879</v>
      </c>
      <c r="AK2659" s="266">
        <v>44835</v>
      </c>
      <c r="AL2659" s="266">
        <v>44938</v>
      </c>
    </row>
    <row r="2660" spans="1:38">
      <c r="A2660" t="s">
        <v>38</v>
      </c>
      <c r="B2660" t="s">
        <v>39</v>
      </c>
      <c r="C2660" t="s">
        <v>40</v>
      </c>
      <c r="D2660" t="s">
        <v>41</v>
      </c>
      <c r="E2660" t="s">
        <v>2066</v>
      </c>
      <c r="F2660" t="s">
        <v>2067</v>
      </c>
      <c r="G2660" t="s">
        <v>44</v>
      </c>
      <c r="H2660" s="266">
        <v>43739</v>
      </c>
      <c r="I2660" s="266">
        <v>44651</v>
      </c>
      <c r="J2660" s="266">
        <v>44784</v>
      </c>
      <c r="K2660" t="s">
        <v>45</v>
      </c>
      <c r="L2660" t="s">
        <v>46</v>
      </c>
      <c r="M2660" t="s">
        <v>1042</v>
      </c>
      <c r="N2660" t="s">
        <v>51</v>
      </c>
      <c r="O2660">
        <v>15</v>
      </c>
      <c r="P2660" t="s">
        <v>566</v>
      </c>
      <c r="Q2660" t="s">
        <v>49</v>
      </c>
      <c r="R2660" t="s">
        <v>18</v>
      </c>
      <c r="S2660" t="s">
        <v>53</v>
      </c>
      <c r="T2660" t="s">
        <v>51</v>
      </c>
      <c r="U2660" t="s">
        <v>51</v>
      </c>
      <c r="V2660" t="s">
        <v>51</v>
      </c>
      <c r="W2660" s="92">
        <v>51.5</v>
      </c>
      <c r="X2660" s="92">
        <v>50.4</v>
      </c>
      <c r="Y2660" s="93">
        <v>4331150</v>
      </c>
      <c r="Z2660" s="93">
        <v>84100</v>
      </c>
      <c r="AA2660" t="s">
        <v>61</v>
      </c>
      <c r="AB2660" s="266">
        <v>44277</v>
      </c>
      <c r="AC2660" s="266">
        <v>44347</v>
      </c>
      <c r="AD2660" t="s">
        <v>54</v>
      </c>
      <c r="AF2660" t="s">
        <v>55</v>
      </c>
      <c r="AG2660" t="s">
        <v>2433</v>
      </c>
      <c r="AH2660" t="s">
        <v>57</v>
      </c>
      <c r="AI2660" t="s">
        <v>915</v>
      </c>
      <c r="AJ2660" s="266">
        <v>44347</v>
      </c>
      <c r="AK2660" s="266">
        <v>44835</v>
      </c>
      <c r="AL2660" s="266">
        <v>44938</v>
      </c>
    </row>
    <row r="2661" spans="1:38">
      <c r="A2661" t="s">
        <v>38</v>
      </c>
      <c r="B2661" t="s">
        <v>39</v>
      </c>
      <c r="C2661" t="s">
        <v>40</v>
      </c>
      <c r="D2661" t="s">
        <v>41</v>
      </c>
      <c r="E2661" t="s">
        <v>2066</v>
      </c>
      <c r="F2661" t="s">
        <v>2067</v>
      </c>
      <c r="G2661" t="s">
        <v>44</v>
      </c>
      <c r="H2661" s="266">
        <v>43739</v>
      </c>
      <c r="I2661" s="266">
        <v>44651</v>
      </c>
      <c r="J2661" s="266">
        <v>44784</v>
      </c>
      <c r="K2661" t="s">
        <v>45</v>
      </c>
      <c r="L2661" t="s">
        <v>46</v>
      </c>
      <c r="M2661" t="s">
        <v>1042</v>
      </c>
      <c r="N2661" t="s">
        <v>51</v>
      </c>
      <c r="O2661">
        <v>15</v>
      </c>
      <c r="P2661" t="s">
        <v>567</v>
      </c>
      <c r="Q2661" t="s">
        <v>49</v>
      </c>
      <c r="R2661" t="s">
        <v>18</v>
      </c>
      <c r="S2661" t="s">
        <v>53</v>
      </c>
      <c r="T2661" t="s">
        <v>70</v>
      </c>
      <c r="U2661" t="s">
        <v>48</v>
      </c>
      <c r="V2661" t="s">
        <v>70</v>
      </c>
      <c r="W2661" s="92">
        <v>19.9</v>
      </c>
      <c r="X2661" s="92">
        <v>19.6</v>
      </c>
      <c r="Y2661" s="93">
        <v>2368100</v>
      </c>
      <c r="Z2661" s="93">
        <v>119000</v>
      </c>
      <c r="AA2661" t="s">
        <v>61</v>
      </c>
      <c r="AB2661" s="266">
        <v>44298</v>
      </c>
      <c r="AC2661" s="266">
        <v>44307</v>
      </c>
      <c r="AD2661" t="s">
        <v>54</v>
      </c>
      <c r="AF2661" t="s">
        <v>55</v>
      </c>
      <c r="AG2661" t="s">
        <v>2434</v>
      </c>
      <c r="AH2661" t="s">
        <v>57</v>
      </c>
      <c r="AI2661" t="s">
        <v>78</v>
      </c>
      <c r="AJ2661" s="266">
        <v>44307</v>
      </c>
      <c r="AK2661" s="266">
        <v>44835</v>
      </c>
      <c r="AL2661" s="266">
        <v>44938</v>
      </c>
    </row>
    <row r="2662" spans="1:38">
      <c r="A2662" t="s">
        <v>38</v>
      </c>
      <c r="B2662" t="s">
        <v>39</v>
      </c>
      <c r="C2662" t="s">
        <v>40</v>
      </c>
      <c r="D2662" t="s">
        <v>41</v>
      </c>
      <c r="E2662" t="s">
        <v>2066</v>
      </c>
      <c r="F2662" t="s">
        <v>2067</v>
      </c>
      <c r="G2662" t="s">
        <v>44</v>
      </c>
      <c r="H2662" s="266">
        <v>43739</v>
      </c>
      <c r="I2662" s="266">
        <v>44651</v>
      </c>
      <c r="J2662" s="266">
        <v>44784</v>
      </c>
      <c r="K2662" t="s">
        <v>45</v>
      </c>
      <c r="L2662" t="s">
        <v>46</v>
      </c>
      <c r="M2662" t="s">
        <v>1042</v>
      </c>
      <c r="N2662" t="s">
        <v>51</v>
      </c>
      <c r="O2662">
        <v>15</v>
      </c>
      <c r="P2662" t="s">
        <v>568</v>
      </c>
      <c r="Q2662" t="s">
        <v>49</v>
      </c>
      <c r="R2662" t="s">
        <v>18</v>
      </c>
      <c r="S2662" t="s">
        <v>53</v>
      </c>
      <c r="T2662" t="s">
        <v>60</v>
      </c>
      <c r="U2662" t="s">
        <v>60</v>
      </c>
      <c r="V2662" t="s">
        <v>60</v>
      </c>
      <c r="W2662" s="92">
        <v>85</v>
      </c>
      <c r="X2662" s="92">
        <v>83</v>
      </c>
      <c r="Y2662" s="93">
        <v>5754500</v>
      </c>
      <c r="Z2662" s="93">
        <v>67700</v>
      </c>
      <c r="AA2662" t="s">
        <v>61</v>
      </c>
      <c r="AB2662" s="266">
        <v>44278</v>
      </c>
      <c r="AC2662" s="266">
        <v>44292</v>
      </c>
      <c r="AD2662" t="s">
        <v>54</v>
      </c>
      <c r="AF2662" t="s">
        <v>55</v>
      </c>
      <c r="AG2662" t="s">
        <v>2435</v>
      </c>
      <c r="AH2662" t="s">
        <v>57</v>
      </c>
      <c r="AI2662" t="s">
        <v>78</v>
      </c>
      <c r="AJ2662" s="266">
        <v>44292</v>
      </c>
      <c r="AK2662" s="266">
        <v>44835</v>
      </c>
      <c r="AL2662" s="266">
        <v>44938</v>
      </c>
    </row>
    <row r="2663" spans="1:38">
      <c r="A2663" t="s">
        <v>38</v>
      </c>
      <c r="B2663" t="s">
        <v>39</v>
      </c>
      <c r="C2663" t="s">
        <v>40</v>
      </c>
      <c r="D2663" t="s">
        <v>41</v>
      </c>
      <c r="E2663" t="s">
        <v>2066</v>
      </c>
      <c r="F2663" t="s">
        <v>2067</v>
      </c>
      <c r="G2663" t="s">
        <v>44</v>
      </c>
      <c r="H2663" s="266">
        <v>43739</v>
      </c>
      <c r="I2663" s="266">
        <v>44651</v>
      </c>
      <c r="J2663" s="266">
        <v>44784</v>
      </c>
      <c r="K2663" t="s">
        <v>45</v>
      </c>
      <c r="L2663" t="s">
        <v>46</v>
      </c>
      <c r="M2663" t="s">
        <v>1042</v>
      </c>
      <c r="N2663" t="s">
        <v>51</v>
      </c>
      <c r="O2663">
        <v>15</v>
      </c>
      <c r="P2663" t="s">
        <v>569</v>
      </c>
      <c r="Q2663" t="s">
        <v>49</v>
      </c>
      <c r="R2663" t="s">
        <v>18</v>
      </c>
      <c r="S2663" t="s">
        <v>53</v>
      </c>
      <c r="U2663" t="s">
        <v>48</v>
      </c>
      <c r="V2663" t="s">
        <v>48</v>
      </c>
      <c r="W2663" s="92"/>
      <c r="X2663" s="92">
        <v>39.6</v>
      </c>
      <c r="Y2663" s="93">
        <v>3504600</v>
      </c>
      <c r="Z2663" s="93">
        <v>88500</v>
      </c>
      <c r="AA2663" t="s">
        <v>1052</v>
      </c>
      <c r="AB2663" s="266">
        <v>44113</v>
      </c>
      <c r="AC2663" s="266">
        <v>44126</v>
      </c>
      <c r="AD2663" t="s">
        <v>54</v>
      </c>
      <c r="AF2663" t="s">
        <v>55</v>
      </c>
      <c r="AG2663" t="s">
        <v>2436</v>
      </c>
      <c r="AH2663" t="s">
        <v>57</v>
      </c>
      <c r="AI2663" t="s">
        <v>78</v>
      </c>
      <c r="AJ2663" s="266">
        <v>44126</v>
      </c>
      <c r="AK2663" s="266">
        <v>44835</v>
      </c>
      <c r="AL2663" s="266">
        <v>44938</v>
      </c>
    </row>
    <row r="2664" spans="1:38">
      <c r="A2664" t="s">
        <v>38</v>
      </c>
      <c r="B2664" t="s">
        <v>39</v>
      </c>
      <c r="C2664" t="s">
        <v>40</v>
      </c>
      <c r="D2664" t="s">
        <v>41</v>
      </c>
      <c r="E2664" t="s">
        <v>2066</v>
      </c>
      <c r="F2664" t="s">
        <v>2067</v>
      </c>
      <c r="G2664" t="s">
        <v>44</v>
      </c>
      <c r="H2664" s="266">
        <v>43739</v>
      </c>
      <c r="I2664" s="266">
        <v>44651</v>
      </c>
      <c r="J2664" s="266">
        <v>44784</v>
      </c>
      <c r="K2664" t="s">
        <v>45</v>
      </c>
      <c r="L2664" t="s">
        <v>46</v>
      </c>
      <c r="M2664" t="s">
        <v>1042</v>
      </c>
      <c r="N2664" t="s">
        <v>51</v>
      </c>
      <c r="O2664">
        <v>15</v>
      </c>
      <c r="P2664" t="s">
        <v>571</v>
      </c>
      <c r="Q2664" t="s">
        <v>49</v>
      </c>
      <c r="R2664" t="s">
        <v>18</v>
      </c>
      <c r="S2664" t="s">
        <v>53</v>
      </c>
      <c r="U2664" t="s">
        <v>48</v>
      </c>
      <c r="V2664" t="s">
        <v>48</v>
      </c>
      <c r="W2664" s="92"/>
      <c r="X2664" s="92">
        <v>41.7</v>
      </c>
      <c r="Y2664" s="93"/>
      <c r="Z2664" s="93"/>
      <c r="AB2664" s="266">
        <v>43998</v>
      </c>
      <c r="AC2664" s="266">
        <v>44026</v>
      </c>
      <c r="AD2664" t="s">
        <v>54</v>
      </c>
      <c r="AF2664" t="s">
        <v>55</v>
      </c>
      <c r="AG2664" t="s">
        <v>2437</v>
      </c>
      <c r="AH2664" t="s">
        <v>57</v>
      </c>
      <c r="AI2664" t="s">
        <v>88</v>
      </c>
      <c r="AJ2664" s="266">
        <v>44001</v>
      </c>
      <c r="AK2664" s="266">
        <v>44835</v>
      </c>
      <c r="AL2664" s="266">
        <v>44938</v>
      </c>
    </row>
    <row r="2665" spans="1:38">
      <c r="A2665" t="s">
        <v>38</v>
      </c>
      <c r="B2665" t="s">
        <v>39</v>
      </c>
      <c r="C2665" t="s">
        <v>40</v>
      </c>
      <c r="D2665" t="s">
        <v>41</v>
      </c>
      <c r="E2665" t="s">
        <v>2066</v>
      </c>
      <c r="F2665" t="s">
        <v>2067</v>
      </c>
      <c r="G2665" t="s">
        <v>44</v>
      </c>
      <c r="H2665" s="266">
        <v>43739</v>
      </c>
      <c r="I2665" s="266">
        <v>44651</v>
      </c>
      <c r="J2665" s="266">
        <v>44784</v>
      </c>
      <c r="K2665" t="s">
        <v>45</v>
      </c>
      <c r="L2665" t="s">
        <v>46</v>
      </c>
      <c r="M2665" t="s">
        <v>1042</v>
      </c>
      <c r="N2665" t="s">
        <v>51</v>
      </c>
      <c r="O2665">
        <v>15</v>
      </c>
      <c r="P2665" t="s">
        <v>572</v>
      </c>
      <c r="Q2665" t="s">
        <v>49</v>
      </c>
      <c r="R2665" t="s">
        <v>18</v>
      </c>
      <c r="S2665" t="s">
        <v>53</v>
      </c>
      <c r="U2665" t="s">
        <v>48</v>
      </c>
      <c r="V2665" t="s">
        <v>48</v>
      </c>
      <c r="W2665" s="92"/>
      <c r="X2665" s="92">
        <v>39.6</v>
      </c>
      <c r="Y2665" s="93"/>
      <c r="Z2665" s="93"/>
      <c r="AB2665" s="266">
        <v>44075</v>
      </c>
      <c r="AC2665" s="266">
        <v>44092</v>
      </c>
      <c r="AD2665" t="s">
        <v>54</v>
      </c>
      <c r="AF2665" t="s">
        <v>55</v>
      </c>
      <c r="AG2665" t="s">
        <v>2438</v>
      </c>
      <c r="AJ2665" s="266"/>
      <c r="AK2665" s="266">
        <v>44835</v>
      </c>
      <c r="AL2665" s="266">
        <v>44938</v>
      </c>
    </row>
    <row r="2666" spans="1:38">
      <c r="A2666" t="s">
        <v>38</v>
      </c>
      <c r="B2666" t="s">
        <v>39</v>
      </c>
      <c r="C2666" t="s">
        <v>40</v>
      </c>
      <c r="D2666" t="s">
        <v>41</v>
      </c>
      <c r="E2666" t="s">
        <v>2066</v>
      </c>
      <c r="F2666" t="s">
        <v>2067</v>
      </c>
      <c r="G2666" t="s">
        <v>44</v>
      </c>
      <c r="H2666" s="266">
        <v>43739</v>
      </c>
      <c r="I2666" s="266">
        <v>44651</v>
      </c>
      <c r="J2666" s="266">
        <v>44784</v>
      </c>
      <c r="K2666" t="s">
        <v>45</v>
      </c>
      <c r="L2666" t="s">
        <v>46</v>
      </c>
      <c r="M2666" t="s">
        <v>1042</v>
      </c>
      <c r="N2666" t="s">
        <v>51</v>
      </c>
      <c r="O2666">
        <v>15</v>
      </c>
      <c r="P2666" t="s">
        <v>573</v>
      </c>
      <c r="Q2666" t="s">
        <v>49</v>
      </c>
      <c r="R2666" t="s">
        <v>18</v>
      </c>
      <c r="S2666" t="s">
        <v>53</v>
      </c>
      <c r="T2666" t="s">
        <v>51</v>
      </c>
      <c r="U2666" t="s">
        <v>51</v>
      </c>
      <c r="V2666" t="s">
        <v>51</v>
      </c>
      <c r="W2666" s="92">
        <v>56.3</v>
      </c>
      <c r="X2666" s="92">
        <v>55.5</v>
      </c>
      <c r="Y2666" s="93">
        <v>4875580</v>
      </c>
      <c r="Z2666" s="93">
        <v>86600</v>
      </c>
      <c r="AA2666" t="s">
        <v>61</v>
      </c>
      <c r="AB2666" s="266">
        <v>44412</v>
      </c>
      <c r="AC2666" s="266">
        <v>44427</v>
      </c>
      <c r="AD2666" t="s">
        <v>54</v>
      </c>
      <c r="AF2666" t="s">
        <v>55</v>
      </c>
      <c r="AG2666" t="s">
        <v>2439</v>
      </c>
      <c r="AH2666" t="s">
        <v>57</v>
      </c>
      <c r="AI2666" t="s">
        <v>699</v>
      </c>
      <c r="AJ2666" s="266">
        <v>44427</v>
      </c>
      <c r="AK2666" s="266">
        <v>44835</v>
      </c>
      <c r="AL2666" s="266">
        <v>44938</v>
      </c>
    </row>
    <row r="2667" spans="1:38">
      <c r="A2667" t="s">
        <v>38</v>
      </c>
      <c r="B2667" t="s">
        <v>39</v>
      </c>
      <c r="C2667" t="s">
        <v>40</v>
      </c>
      <c r="D2667" t="s">
        <v>41</v>
      </c>
      <c r="E2667" t="s">
        <v>2066</v>
      </c>
      <c r="F2667" t="s">
        <v>2067</v>
      </c>
      <c r="G2667" t="s">
        <v>44</v>
      </c>
      <c r="H2667" s="266">
        <v>43739</v>
      </c>
      <c r="I2667" s="266">
        <v>44651</v>
      </c>
      <c r="J2667" s="266">
        <v>44784</v>
      </c>
      <c r="K2667" t="s">
        <v>45</v>
      </c>
      <c r="L2667" t="s">
        <v>46</v>
      </c>
      <c r="M2667" t="s">
        <v>1042</v>
      </c>
      <c r="N2667" t="s">
        <v>51</v>
      </c>
      <c r="O2667">
        <v>15</v>
      </c>
      <c r="P2667" t="s">
        <v>574</v>
      </c>
      <c r="Q2667" t="s">
        <v>49</v>
      </c>
      <c r="R2667" t="s">
        <v>18</v>
      </c>
      <c r="S2667" t="s">
        <v>53</v>
      </c>
      <c r="T2667" t="s">
        <v>51</v>
      </c>
      <c r="U2667" t="s">
        <v>51</v>
      </c>
      <c r="V2667" t="s">
        <v>51</v>
      </c>
      <c r="W2667" s="92">
        <v>67</v>
      </c>
      <c r="X2667" s="92">
        <v>65.7</v>
      </c>
      <c r="Y2667" s="93">
        <v>5922800</v>
      </c>
      <c r="Z2667" s="93">
        <v>88400</v>
      </c>
      <c r="AA2667" t="s">
        <v>61</v>
      </c>
      <c r="AB2667" s="266">
        <v>44525</v>
      </c>
      <c r="AC2667" s="266">
        <v>44536</v>
      </c>
      <c r="AD2667" t="s">
        <v>54</v>
      </c>
      <c r="AF2667" t="s">
        <v>55</v>
      </c>
      <c r="AG2667" t="s">
        <v>2440</v>
      </c>
      <c r="AH2667" t="s">
        <v>57</v>
      </c>
      <c r="AI2667" t="s">
        <v>78</v>
      </c>
      <c r="AJ2667" s="266">
        <v>44536</v>
      </c>
      <c r="AK2667" s="266">
        <v>44835</v>
      </c>
      <c r="AL2667" s="266">
        <v>44938</v>
      </c>
    </row>
    <row r="2668" spans="1:38">
      <c r="A2668" t="s">
        <v>38</v>
      </c>
      <c r="B2668" t="s">
        <v>39</v>
      </c>
      <c r="C2668" t="s">
        <v>40</v>
      </c>
      <c r="D2668" t="s">
        <v>41</v>
      </c>
      <c r="E2668" t="s">
        <v>2066</v>
      </c>
      <c r="F2668" t="s">
        <v>2067</v>
      </c>
      <c r="G2668" t="s">
        <v>44</v>
      </c>
      <c r="H2668" s="266">
        <v>43739</v>
      </c>
      <c r="I2668" s="266">
        <v>44651</v>
      </c>
      <c r="J2668" s="266">
        <v>44784</v>
      </c>
      <c r="K2668" t="s">
        <v>45</v>
      </c>
      <c r="L2668" t="s">
        <v>46</v>
      </c>
      <c r="M2668" t="s">
        <v>1042</v>
      </c>
      <c r="N2668" t="s">
        <v>51</v>
      </c>
      <c r="O2668">
        <v>15</v>
      </c>
      <c r="P2668" t="s">
        <v>576</v>
      </c>
      <c r="Q2668" t="s">
        <v>49</v>
      </c>
      <c r="R2668" t="s">
        <v>18</v>
      </c>
      <c r="S2668" t="s">
        <v>53</v>
      </c>
      <c r="T2668" t="s">
        <v>48</v>
      </c>
      <c r="U2668" t="s">
        <v>48</v>
      </c>
      <c r="V2668" t="s">
        <v>48</v>
      </c>
      <c r="W2668" s="92">
        <v>36.7</v>
      </c>
      <c r="X2668" s="92">
        <v>36</v>
      </c>
      <c r="Y2668" s="93">
        <v>3262630</v>
      </c>
      <c r="Z2668" s="93">
        <v>88900</v>
      </c>
      <c r="AA2668" t="s">
        <v>61</v>
      </c>
      <c r="AB2668" s="266">
        <v>44155</v>
      </c>
      <c r="AC2668" s="266">
        <v>44176</v>
      </c>
      <c r="AD2668" t="s">
        <v>54</v>
      </c>
      <c r="AF2668" t="s">
        <v>55</v>
      </c>
      <c r="AG2668" t="s">
        <v>2441</v>
      </c>
      <c r="AJ2668" s="266"/>
      <c r="AK2668" s="266">
        <v>44835</v>
      </c>
      <c r="AL2668" s="266">
        <v>44938</v>
      </c>
    </row>
    <row r="2669" spans="1:38">
      <c r="A2669" t="s">
        <v>38</v>
      </c>
      <c r="B2669" t="s">
        <v>39</v>
      </c>
      <c r="C2669" t="s">
        <v>40</v>
      </c>
      <c r="D2669" t="s">
        <v>41</v>
      </c>
      <c r="E2669" t="s">
        <v>2066</v>
      </c>
      <c r="F2669" t="s">
        <v>2067</v>
      </c>
      <c r="G2669" t="s">
        <v>44</v>
      </c>
      <c r="H2669" s="266">
        <v>43739</v>
      </c>
      <c r="I2669" s="266">
        <v>44651</v>
      </c>
      <c r="J2669" s="266">
        <v>44784</v>
      </c>
      <c r="K2669" t="s">
        <v>45</v>
      </c>
      <c r="L2669" t="s">
        <v>46</v>
      </c>
      <c r="M2669" t="s">
        <v>1042</v>
      </c>
      <c r="N2669" t="s">
        <v>51</v>
      </c>
      <c r="O2669">
        <v>16</v>
      </c>
      <c r="P2669" t="s">
        <v>577</v>
      </c>
      <c r="Q2669" t="s">
        <v>49</v>
      </c>
      <c r="R2669" t="s">
        <v>18</v>
      </c>
      <c r="S2669" t="s">
        <v>53</v>
      </c>
      <c r="T2669" t="s">
        <v>51</v>
      </c>
      <c r="U2669" t="s">
        <v>51</v>
      </c>
      <c r="V2669" t="s">
        <v>51</v>
      </c>
      <c r="W2669" s="92">
        <v>50.8</v>
      </c>
      <c r="X2669" s="92">
        <v>49.7</v>
      </c>
      <c r="Y2669" s="93">
        <v>4180840</v>
      </c>
      <c r="Z2669" s="93">
        <v>82300</v>
      </c>
      <c r="AA2669" t="s">
        <v>61</v>
      </c>
      <c r="AB2669" s="266">
        <v>44235</v>
      </c>
      <c r="AC2669" s="266">
        <v>44245</v>
      </c>
      <c r="AD2669" t="s">
        <v>54</v>
      </c>
      <c r="AF2669" t="s">
        <v>55</v>
      </c>
      <c r="AG2669" t="s">
        <v>2442</v>
      </c>
      <c r="AH2669" t="s">
        <v>57</v>
      </c>
      <c r="AI2669" t="s">
        <v>747</v>
      </c>
      <c r="AJ2669" s="266">
        <v>44245</v>
      </c>
      <c r="AK2669" s="266">
        <v>44835</v>
      </c>
      <c r="AL2669" s="266">
        <v>44938</v>
      </c>
    </row>
    <row r="2670" spans="1:38">
      <c r="A2670" t="s">
        <v>38</v>
      </c>
      <c r="B2670" t="s">
        <v>39</v>
      </c>
      <c r="C2670" t="s">
        <v>40</v>
      </c>
      <c r="D2670" t="s">
        <v>41</v>
      </c>
      <c r="E2670" t="s">
        <v>2066</v>
      </c>
      <c r="F2670" t="s">
        <v>2067</v>
      </c>
      <c r="G2670" t="s">
        <v>44</v>
      </c>
      <c r="H2670" s="266">
        <v>43739</v>
      </c>
      <c r="I2670" s="266">
        <v>44651</v>
      </c>
      <c r="J2670" s="266">
        <v>44784</v>
      </c>
      <c r="K2670" t="s">
        <v>45</v>
      </c>
      <c r="L2670" t="s">
        <v>46</v>
      </c>
      <c r="M2670" t="s">
        <v>1042</v>
      </c>
      <c r="N2670" t="s">
        <v>51</v>
      </c>
      <c r="O2670">
        <v>16</v>
      </c>
      <c r="P2670" t="s">
        <v>578</v>
      </c>
      <c r="Q2670" t="s">
        <v>49</v>
      </c>
      <c r="R2670" t="s">
        <v>18</v>
      </c>
      <c r="S2670" t="s">
        <v>53</v>
      </c>
      <c r="U2670" t="s">
        <v>48</v>
      </c>
      <c r="V2670" t="s">
        <v>70</v>
      </c>
      <c r="W2670" s="92"/>
      <c r="X2670" s="92">
        <v>20.3</v>
      </c>
      <c r="Y2670" s="93"/>
      <c r="Z2670" s="93"/>
      <c r="AB2670" s="266">
        <v>44065</v>
      </c>
      <c r="AC2670" s="266">
        <v>44085</v>
      </c>
      <c r="AD2670" t="s">
        <v>54</v>
      </c>
      <c r="AF2670" t="s">
        <v>55</v>
      </c>
      <c r="AG2670" t="s">
        <v>2443</v>
      </c>
      <c r="AH2670" t="s">
        <v>57</v>
      </c>
      <c r="AI2670" t="s">
        <v>78</v>
      </c>
      <c r="AJ2670" s="266">
        <v>44085</v>
      </c>
      <c r="AK2670" s="266">
        <v>44835</v>
      </c>
      <c r="AL2670" s="266">
        <v>44938</v>
      </c>
    </row>
    <row r="2671" spans="1:38">
      <c r="A2671" t="s">
        <v>38</v>
      </c>
      <c r="B2671" t="s">
        <v>39</v>
      </c>
      <c r="C2671" t="s">
        <v>40</v>
      </c>
      <c r="D2671" t="s">
        <v>41</v>
      </c>
      <c r="E2671" t="s">
        <v>2066</v>
      </c>
      <c r="F2671" t="s">
        <v>2067</v>
      </c>
      <c r="G2671" t="s">
        <v>44</v>
      </c>
      <c r="H2671" s="266">
        <v>43739</v>
      </c>
      <c r="I2671" s="266">
        <v>44651</v>
      </c>
      <c r="J2671" s="266">
        <v>44784</v>
      </c>
      <c r="K2671" t="s">
        <v>45</v>
      </c>
      <c r="L2671" t="s">
        <v>46</v>
      </c>
      <c r="M2671" t="s">
        <v>1042</v>
      </c>
      <c r="N2671" t="s">
        <v>51</v>
      </c>
      <c r="O2671">
        <v>16</v>
      </c>
      <c r="P2671" t="s">
        <v>579</v>
      </c>
      <c r="Q2671" t="s">
        <v>49</v>
      </c>
      <c r="R2671" t="s">
        <v>18</v>
      </c>
      <c r="S2671" t="s">
        <v>53</v>
      </c>
      <c r="T2671" t="s">
        <v>60</v>
      </c>
      <c r="U2671" t="s">
        <v>60</v>
      </c>
      <c r="V2671" t="s">
        <v>60</v>
      </c>
      <c r="W2671" s="92">
        <v>85.7</v>
      </c>
      <c r="X2671" s="92">
        <v>83.7</v>
      </c>
      <c r="Y2671" s="93">
        <v>5776180</v>
      </c>
      <c r="Z2671" s="93">
        <v>67400</v>
      </c>
      <c r="AA2671" t="s">
        <v>61</v>
      </c>
      <c r="AB2671" s="266">
        <v>44155</v>
      </c>
      <c r="AC2671" s="266">
        <v>44175</v>
      </c>
      <c r="AD2671" t="s">
        <v>54</v>
      </c>
      <c r="AF2671" t="s">
        <v>55</v>
      </c>
      <c r="AG2671" t="s">
        <v>2444</v>
      </c>
      <c r="AJ2671" s="266"/>
      <c r="AK2671" s="266">
        <v>44835</v>
      </c>
      <c r="AL2671" s="266">
        <v>44938</v>
      </c>
    </row>
    <row r="2672" spans="1:38">
      <c r="A2672" t="s">
        <v>38</v>
      </c>
      <c r="B2672" t="s">
        <v>39</v>
      </c>
      <c r="C2672" t="s">
        <v>40</v>
      </c>
      <c r="D2672" t="s">
        <v>41</v>
      </c>
      <c r="E2672" t="s">
        <v>2066</v>
      </c>
      <c r="F2672" t="s">
        <v>2067</v>
      </c>
      <c r="G2672" t="s">
        <v>44</v>
      </c>
      <c r="H2672" s="266">
        <v>43739</v>
      </c>
      <c r="I2672" s="266">
        <v>44651</v>
      </c>
      <c r="J2672" s="266">
        <v>44784</v>
      </c>
      <c r="K2672" t="s">
        <v>45</v>
      </c>
      <c r="L2672" t="s">
        <v>46</v>
      </c>
      <c r="M2672" t="s">
        <v>1042</v>
      </c>
      <c r="N2672" t="s">
        <v>51</v>
      </c>
      <c r="O2672">
        <v>16</v>
      </c>
      <c r="P2672" t="s">
        <v>581</v>
      </c>
      <c r="Q2672" t="s">
        <v>49</v>
      </c>
      <c r="R2672" t="s">
        <v>18</v>
      </c>
      <c r="S2672" t="s">
        <v>53</v>
      </c>
      <c r="U2672" t="s">
        <v>48</v>
      </c>
      <c r="V2672" t="s">
        <v>48</v>
      </c>
      <c r="W2672" s="92"/>
      <c r="X2672" s="92">
        <v>39.6</v>
      </c>
      <c r="Y2672" s="93">
        <v>3635280</v>
      </c>
      <c r="Z2672" s="93">
        <v>91800</v>
      </c>
      <c r="AA2672" t="s">
        <v>1052</v>
      </c>
      <c r="AB2672" s="266">
        <v>44367</v>
      </c>
      <c r="AC2672" s="266">
        <v>44379</v>
      </c>
      <c r="AD2672" t="s">
        <v>54</v>
      </c>
      <c r="AF2672" t="s">
        <v>55</v>
      </c>
      <c r="AG2672" t="s">
        <v>2445</v>
      </c>
      <c r="AH2672" t="s">
        <v>57</v>
      </c>
      <c r="AI2672" t="s">
        <v>844</v>
      </c>
      <c r="AJ2672" s="266">
        <v>44379</v>
      </c>
      <c r="AK2672" s="266">
        <v>44835</v>
      </c>
      <c r="AL2672" s="266">
        <v>44938</v>
      </c>
    </row>
    <row r="2673" spans="1:38">
      <c r="A2673" t="s">
        <v>38</v>
      </c>
      <c r="B2673" t="s">
        <v>39</v>
      </c>
      <c r="C2673" t="s">
        <v>40</v>
      </c>
      <c r="D2673" t="s">
        <v>41</v>
      </c>
      <c r="E2673" t="s">
        <v>2066</v>
      </c>
      <c r="F2673" t="s">
        <v>2067</v>
      </c>
      <c r="G2673" t="s">
        <v>44</v>
      </c>
      <c r="H2673" s="266">
        <v>43739</v>
      </c>
      <c r="I2673" s="266">
        <v>44651</v>
      </c>
      <c r="J2673" s="266">
        <v>44784</v>
      </c>
      <c r="K2673" t="s">
        <v>45</v>
      </c>
      <c r="L2673" t="s">
        <v>46</v>
      </c>
      <c r="M2673" t="s">
        <v>1042</v>
      </c>
      <c r="N2673" t="s">
        <v>51</v>
      </c>
      <c r="O2673">
        <v>16</v>
      </c>
      <c r="P2673" t="s">
        <v>582</v>
      </c>
      <c r="Q2673" t="s">
        <v>49</v>
      </c>
      <c r="R2673" t="s">
        <v>18</v>
      </c>
      <c r="S2673" t="s">
        <v>53</v>
      </c>
      <c r="U2673" t="s">
        <v>48</v>
      </c>
      <c r="V2673" t="s">
        <v>48</v>
      </c>
      <c r="W2673" s="92"/>
      <c r="X2673" s="92">
        <v>41</v>
      </c>
      <c r="Y2673" s="93">
        <v>3800700</v>
      </c>
      <c r="Z2673" s="93">
        <v>92700</v>
      </c>
      <c r="AA2673" t="s">
        <v>1052</v>
      </c>
      <c r="AB2673" s="266">
        <v>44106</v>
      </c>
      <c r="AC2673" s="266">
        <v>44132</v>
      </c>
      <c r="AD2673" t="s">
        <v>54</v>
      </c>
      <c r="AF2673" t="s">
        <v>55</v>
      </c>
      <c r="AG2673" t="s">
        <v>2446</v>
      </c>
      <c r="AH2673" t="s">
        <v>57</v>
      </c>
      <c r="AI2673" t="s">
        <v>747</v>
      </c>
      <c r="AJ2673" s="266">
        <v>44132</v>
      </c>
      <c r="AK2673" s="266">
        <v>44835</v>
      </c>
      <c r="AL2673" s="266">
        <v>44938</v>
      </c>
    </row>
    <row r="2674" spans="1:38">
      <c r="A2674" t="s">
        <v>38</v>
      </c>
      <c r="B2674" t="s">
        <v>39</v>
      </c>
      <c r="C2674" t="s">
        <v>40</v>
      </c>
      <c r="D2674" t="s">
        <v>41</v>
      </c>
      <c r="E2674" t="s">
        <v>2066</v>
      </c>
      <c r="F2674" t="s">
        <v>2067</v>
      </c>
      <c r="G2674" t="s">
        <v>44</v>
      </c>
      <c r="H2674" s="266">
        <v>43739</v>
      </c>
      <c r="I2674" s="266">
        <v>44651</v>
      </c>
      <c r="J2674" s="266">
        <v>44784</v>
      </c>
      <c r="K2674" t="s">
        <v>45</v>
      </c>
      <c r="L2674" t="s">
        <v>46</v>
      </c>
      <c r="M2674" t="s">
        <v>1042</v>
      </c>
      <c r="N2674" t="s">
        <v>51</v>
      </c>
      <c r="O2674">
        <v>16</v>
      </c>
      <c r="P2674" t="s">
        <v>583</v>
      </c>
      <c r="Q2674" t="s">
        <v>49</v>
      </c>
      <c r="R2674" t="s">
        <v>18</v>
      </c>
      <c r="S2674" t="s">
        <v>53</v>
      </c>
      <c r="T2674" t="s">
        <v>48</v>
      </c>
      <c r="U2674" t="s">
        <v>48</v>
      </c>
      <c r="V2674" t="s">
        <v>48</v>
      </c>
      <c r="W2674" s="92">
        <v>40.4</v>
      </c>
      <c r="X2674" s="92">
        <v>39.6</v>
      </c>
      <c r="Y2674" s="93">
        <v>3514800</v>
      </c>
      <c r="Z2674" s="93">
        <v>87000</v>
      </c>
      <c r="AA2674" t="s">
        <v>61</v>
      </c>
      <c r="AB2674" s="266">
        <v>44355</v>
      </c>
      <c r="AC2674" s="266">
        <v>44386</v>
      </c>
      <c r="AD2674" t="s">
        <v>54</v>
      </c>
      <c r="AF2674" t="s">
        <v>55</v>
      </c>
      <c r="AG2674" t="s">
        <v>2447</v>
      </c>
      <c r="AJ2674" s="266"/>
      <c r="AK2674" s="266">
        <v>44835</v>
      </c>
      <c r="AL2674" s="266">
        <v>44938</v>
      </c>
    </row>
    <row r="2675" spans="1:38">
      <c r="A2675" t="s">
        <v>38</v>
      </c>
      <c r="B2675" t="s">
        <v>39</v>
      </c>
      <c r="C2675" t="s">
        <v>40</v>
      </c>
      <c r="D2675" t="s">
        <v>41</v>
      </c>
      <c r="E2675" t="s">
        <v>2066</v>
      </c>
      <c r="F2675" t="s">
        <v>2067</v>
      </c>
      <c r="G2675" t="s">
        <v>44</v>
      </c>
      <c r="H2675" s="266">
        <v>43739</v>
      </c>
      <c r="I2675" s="266">
        <v>44651</v>
      </c>
      <c r="J2675" s="266">
        <v>44784</v>
      </c>
      <c r="K2675" t="s">
        <v>45</v>
      </c>
      <c r="L2675" t="s">
        <v>46</v>
      </c>
      <c r="M2675" t="s">
        <v>1042</v>
      </c>
      <c r="N2675" t="s">
        <v>51</v>
      </c>
      <c r="O2675">
        <v>16</v>
      </c>
      <c r="P2675" t="s">
        <v>584</v>
      </c>
      <c r="Q2675" t="s">
        <v>49</v>
      </c>
      <c r="R2675" t="s">
        <v>18</v>
      </c>
      <c r="S2675" t="s">
        <v>53</v>
      </c>
      <c r="U2675" t="s">
        <v>51</v>
      </c>
      <c r="V2675" t="s">
        <v>51</v>
      </c>
      <c r="W2675" s="92"/>
      <c r="X2675" s="92">
        <v>56.2</v>
      </c>
      <c r="Y2675" s="93">
        <v>4080120</v>
      </c>
      <c r="Z2675" s="93">
        <v>72600</v>
      </c>
      <c r="AA2675" t="s">
        <v>1052</v>
      </c>
      <c r="AB2675" s="266">
        <v>44086</v>
      </c>
      <c r="AC2675" s="266">
        <v>44113</v>
      </c>
      <c r="AD2675" t="s">
        <v>54</v>
      </c>
      <c r="AF2675" t="s">
        <v>55</v>
      </c>
      <c r="AG2675" t="s">
        <v>2448</v>
      </c>
      <c r="AJ2675" s="266"/>
      <c r="AK2675" s="266">
        <v>44835</v>
      </c>
      <c r="AL2675" s="266">
        <v>44938</v>
      </c>
    </row>
    <row r="2676" spans="1:38">
      <c r="A2676" t="s">
        <v>38</v>
      </c>
      <c r="B2676" t="s">
        <v>39</v>
      </c>
      <c r="C2676" t="s">
        <v>40</v>
      </c>
      <c r="D2676" t="s">
        <v>41</v>
      </c>
      <c r="E2676" t="s">
        <v>2066</v>
      </c>
      <c r="F2676" t="s">
        <v>2067</v>
      </c>
      <c r="G2676" t="s">
        <v>44</v>
      </c>
      <c r="H2676" s="266">
        <v>43739</v>
      </c>
      <c r="I2676" s="266">
        <v>44651</v>
      </c>
      <c r="J2676" s="266">
        <v>44784</v>
      </c>
      <c r="K2676" t="s">
        <v>45</v>
      </c>
      <c r="L2676" t="s">
        <v>46</v>
      </c>
      <c r="M2676" t="s">
        <v>1042</v>
      </c>
      <c r="N2676" t="s">
        <v>51</v>
      </c>
      <c r="O2676">
        <v>16</v>
      </c>
      <c r="P2676" t="s">
        <v>585</v>
      </c>
      <c r="Q2676" t="s">
        <v>49</v>
      </c>
      <c r="R2676" t="s">
        <v>18</v>
      </c>
      <c r="S2676" t="s">
        <v>53</v>
      </c>
      <c r="T2676" t="s">
        <v>51</v>
      </c>
      <c r="U2676" t="s">
        <v>51</v>
      </c>
      <c r="V2676" t="s">
        <v>51</v>
      </c>
      <c r="W2676" s="92">
        <v>64.2</v>
      </c>
      <c r="X2676" s="92">
        <v>62.9</v>
      </c>
      <c r="Y2676" s="93">
        <v>5585400</v>
      </c>
      <c r="Z2676" s="93">
        <v>87000</v>
      </c>
      <c r="AA2676" t="s">
        <v>61</v>
      </c>
      <c r="AB2676" s="266">
        <v>44490</v>
      </c>
      <c r="AC2676" s="266">
        <v>44519</v>
      </c>
      <c r="AD2676" t="s">
        <v>54</v>
      </c>
      <c r="AF2676" t="s">
        <v>55</v>
      </c>
      <c r="AG2676" t="s">
        <v>2449</v>
      </c>
      <c r="AH2676" t="s">
        <v>57</v>
      </c>
      <c r="AI2676" t="s">
        <v>88</v>
      </c>
      <c r="AJ2676" s="266">
        <v>44519</v>
      </c>
      <c r="AK2676" s="266">
        <v>44835</v>
      </c>
      <c r="AL2676" s="266">
        <v>44938</v>
      </c>
    </row>
    <row r="2677" spans="1:38">
      <c r="A2677" t="s">
        <v>38</v>
      </c>
      <c r="B2677" t="s">
        <v>39</v>
      </c>
      <c r="C2677" t="s">
        <v>40</v>
      </c>
      <c r="D2677" t="s">
        <v>41</v>
      </c>
      <c r="E2677" t="s">
        <v>2066</v>
      </c>
      <c r="F2677" t="s">
        <v>2067</v>
      </c>
      <c r="G2677" t="s">
        <v>44</v>
      </c>
      <c r="H2677" s="266">
        <v>43739</v>
      </c>
      <c r="I2677" s="266">
        <v>44651</v>
      </c>
      <c r="J2677" s="266">
        <v>44784</v>
      </c>
      <c r="K2677" t="s">
        <v>45</v>
      </c>
      <c r="L2677" t="s">
        <v>46</v>
      </c>
      <c r="M2677" t="s">
        <v>1042</v>
      </c>
      <c r="N2677" t="s">
        <v>51</v>
      </c>
      <c r="O2677">
        <v>16</v>
      </c>
      <c r="P2677" t="s">
        <v>587</v>
      </c>
      <c r="Q2677" t="s">
        <v>49</v>
      </c>
      <c r="R2677" t="s">
        <v>18</v>
      </c>
      <c r="S2677" t="s">
        <v>53</v>
      </c>
      <c r="U2677" t="s">
        <v>48</v>
      </c>
      <c r="V2677" t="s">
        <v>48</v>
      </c>
      <c r="W2677" s="92"/>
      <c r="X2677" s="92">
        <v>36</v>
      </c>
      <c r="Y2677" s="93"/>
      <c r="Z2677" s="93"/>
      <c r="AB2677" s="266">
        <v>43921</v>
      </c>
      <c r="AC2677" s="266">
        <v>43935</v>
      </c>
      <c r="AD2677" t="s">
        <v>54</v>
      </c>
      <c r="AF2677" t="s">
        <v>55</v>
      </c>
      <c r="AG2677" t="s">
        <v>2450</v>
      </c>
      <c r="AJ2677" s="266"/>
      <c r="AK2677" s="266">
        <v>44835</v>
      </c>
      <c r="AL2677" s="266">
        <v>44938</v>
      </c>
    </row>
    <row r="2678" spans="1:38">
      <c r="A2678" t="s">
        <v>38</v>
      </c>
      <c r="B2678" t="s">
        <v>39</v>
      </c>
      <c r="C2678" t="s">
        <v>40</v>
      </c>
      <c r="D2678" t="s">
        <v>41</v>
      </c>
      <c r="E2678" t="s">
        <v>2066</v>
      </c>
      <c r="F2678" t="s">
        <v>2067</v>
      </c>
      <c r="G2678" t="s">
        <v>44</v>
      </c>
      <c r="H2678" s="266">
        <v>43739</v>
      </c>
      <c r="I2678" s="266">
        <v>44651</v>
      </c>
      <c r="J2678" s="266">
        <v>44784</v>
      </c>
      <c r="K2678" t="s">
        <v>45</v>
      </c>
      <c r="L2678" t="s">
        <v>46</v>
      </c>
      <c r="M2678" t="s">
        <v>1042</v>
      </c>
      <c r="N2678" t="s">
        <v>60</v>
      </c>
      <c r="O2678">
        <v>2</v>
      </c>
      <c r="P2678" t="s">
        <v>588</v>
      </c>
      <c r="Q2678" t="s">
        <v>49</v>
      </c>
      <c r="R2678" t="s">
        <v>59</v>
      </c>
      <c r="S2678" t="s">
        <v>50</v>
      </c>
      <c r="T2678" t="s">
        <v>51</v>
      </c>
      <c r="U2678" t="s">
        <v>51</v>
      </c>
      <c r="V2678" t="s">
        <v>51</v>
      </c>
      <c r="W2678" s="92">
        <v>68.9</v>
      </c>
      <c r="X2678" s="92">
        <v>69</v>
      </c>
      <c r="Y2678" s="93">
        <v>7144930</v>
      </c>
      <c r="Z2678" s="93">
        <v>103700</v>
      </c>
      <c r="AA2678" t="s">
        <v>61</v>
      </c>
      <c r="AB2678" s="266"/>
      <c r="AC2678" s="266"/>
      <c r="AJ2678" s="266"/>
      <c r="AK2678" s="266"/>
      <c r="AL2678" s="266">
        <v>44938</v>
      </c>
    </row>
    <row r="2679" spans="1:38">
      <c r="A2679" t="s">
        <v>38</v>
      </c>
      <c r="B2679" t="s">
        <v>39</v>
      </c>
      <c r="C2679" t="s">
        <v>40</v>
      </c>
      <c r="D2679" t="s">
        <v>41</v>
      </c>
      <c r="E2679" t="s">
        <v>2066</v>
      </c>
      <c r="F2679" t="s">
        <v>2067</v>
      </c>
      <c r="G2679" t="s">
        <v>44</v>
      </c>
      <c r="H2679" s="266">
        <v>43739</v>
      </c>
      <c r="I2679" s="266">
        <v>44651</v>
      </c>
      <c r="J2679" s="266">
        <v>44784</v>
      </c>
      <c r="K2679" t="s">
        <v>45</v>
      </c>
      <c r="L2679" t="s">
        <v>46</v>
      </c>
      <c r="M2679" t="s">
        <v>1042</v>
      </c>
      <c r="N2679" t="s">
        <v>60</v>
      </c>
      <c r="O2679">
        <v>2</v>
      </c>
      <c r="P2679" t="s">
        <v>589</v>
      </c>
      <c r="Q2679" t="s">
        <v>49</v>
      </c>
      <c r="R2679" t="s">
        <v>59</v>
      </c>
      <c r="S2679" t="s">
        <v>50</v>
      </c>
      <c r="T2679" t="s">
        <v>60</v>
      </c>
      <c r="U2679" t="s">
        <v>60</v>
      </c>
      <c r="V2679" t="s">
        <v>60</v>
      </c>
      <c r="W2679" s="92">
        <v>67.4</v>
      </c>
      <c r="X2679" s="92">
        <v>66.6</v>
      </c>
      <c r="Y2679" s="93">
        <v>6982640</v>
      </c>
      <c r="Z2679" s="93">
        <v>103600</v>
      </c>
      <c r="AA2679" t="s">
        <v>61</v>
      </c>
      <c r="AB2679" s="266"/>
      <c r="AC2679" s="266"/>
      <c r="AJ2679" s="266"/>
      <c r="AK2679" s="266"/>
      <c r="AL2679" s="266">
        <v>44938</v>
      </c>
    </row>
    <row r="2680" spans="1:38">
      <c r="A2680" t="s">
        <v>38</v>
      </c>
      <c r="B2680" t="s">
        <v>39</v>
      </c>
      <c r="C2680" t="s">
        <v>40</v>
      </c>
      <c r="D2680" t="s">
        <v>41</v>
      </c>
      <c r="E2680" t="s">
        <v>2066</v>
      </c>
      <c r="F2680" t="s">
        <v>2067</v>
      </c>
      <c r="G2680" t="s">
        <v>44</v>
      </c>
      <c r="H2680" s="266">
        <v>43739</v>
      </c>
      <c r="I2680" s="266">
        <v>44651</v>
      </c>
      <c r="J2680" s="266">
        <v>44784</v>
      </c>
      <c r="K2680" t="s">
        <v>45</v>
      </c>
      <c r="L2680" t="s">
        <v>46</v>
      </c>
      <c r="M2680" t="s">
        <v>1042</v>
      </c>
      <c r="N2680" t="s">
        <v>60</v>
      </c>
      <c r="O2680">
        <v>2</v>
      </c>
      <c r="P2680" t="s">
        <v>590</v>
      </c>
      <c r="Q2680" t="s">
        <v>49</v>
      </c>
      <c r="R2680" t="s">
        <v>59</v>
      </c>
      <c r="S2680" t="s">
        <v>50</v>
      </c>
      <c r="T2680" t="s">
        <v>70</v>
      </c>
      <c r="U2680" t="s">
        <v>48</v>
      </c>
      <c r="V2680" t="s">
        <v>70</v>
      </c>
      <c r="W2680" s="92">
        <v>23.4</v>
      </c>
      <c r="X2680" s="92">
        <v>23.5</v>
      </c>
      <c r="Y2680" s="93">
        <v>4090320</v>
      </c>
      <c r="Z2680" s="93">
        <v>174800</v>
      </c>
      <c r="AA2680" t="s">
        <v>61</v>
      </c>
      <c r="AB2680" s="266"/>
      <c r="AC2680" s="266"/>
      <c r="AJ2680" s="266"/>
      <c r="AK2680" s="266"/>
      <c r="AL2680" s="266">
        <v>44938</v>
      </c>
    </row>
    <row r="2681" spans="1:38">
      <c r="A2681" t="s">
        <v>38</v>
      </c>
      <c r="B2681" t="s">
        <v>39</v>
      </c>
      <c r="C2681" t="s">
        <v>40</v>
      </c>
      <c r="D2681" t="s">
        <v>41</v>
      </c>
      <c r="E2681" t="s">
        <v>2066</v>
      </c>
      <c r="F2681" t="s">
        <v>2067</v>
      </c>
      <c r="G2681" t="s">
        <v>44</v>
      </c>
      <c r="H2681" s="266">
        <v>43739</v>
      </c>
      <c r="I2681" s="266">
        <v>44651</v>
      </c>
      <c r="J2681" s="266">
        <v>44784</v>
      </c>
      <c r="K2681" t="s">
        <v>45</v>
      </c>
      <c r="L2681" t="s">
        <v>46</v>
      </c>
      <c r="M2681" t="s">
        <v>1042</v>
      </c>
      <c r="N2681" t="s">
        <v>60</v>
      </c>
      <c r="O2681">
        <v>2</v>
      </c>
      <c r="P2681" t="s">
        <v>591</v>
      </c>
      <c r="Q2681" t="s">
        <v>49</v>
      </c>
      <c r="R2681" t="s">
        <v>59</v>
      </c>
      <c r="S2681" t="s">
        <v>50</v>
      </c>
      <c r="T2681" t="s">
        <v>48</v>
      </c>
      <c r="U2681" t="s">
        <v>48</v>
      </c>
      <c r="V2681" t="s">
        <v>48</v>
      </c>
      <c r="W2681" s="92">
        <v>37.6</v>
      </c>
      <c r="X2681" s="92">
        <v>37.4</v>
      </c>
      <c r="Y2681" s="93">
        <v>5064720</v>
      </c>
      <c r="Z2681" s="93">
        <v>134700</v>
      </c>
      <c r="AA2681" t="s">
        <v>61</v>
      </c>
      <c r="AB2681" s="266"/>
      <c r="AC2681" s="266"/>
      <c r="AJ2681" s="266"/>
      <c r="AK2681" s="266"/>
      <c r="AL2681" s="266">
        <v>44938</v>
      </c>
    </row>
    <row r="2682" spans="1:38">
      <c r="A2682" t="s">
        <v>38</v>
      </c>
      <c r="B2682" t="s">
        <v>39</v>
      </c>
      <c r="C2682" t="s">
        <v>40</v>
      </c>
      <c r="D2682" t="s">
        <v>41</v>
      </c>
      <c r="E2682" t="s">
        <v>2066</v>
      </c>
      <c r="F2682" t="s">
        <v>2067</v>
      </c>
      <c r="G2682" t="s">
        <v>44</v>
      </c>
      <c r="H2682" s="266">
        <v>43739</v>
      </c>
      <c r="I2682" s="266">
        <v>44651</v>
      </c>
      <c r="J2682" s="266">
        <v>44784</v>
      </c>
      <c r="K2682" t="s">
        <v>45</v>
      </c>
      <c r="L2682" t="s">
        <v>46</v>
      </c>
      <c r="M2682" t="s">
        <v>1042</v>
      </c>
      <c r="N2682" t="s">
        <v>60</v>
      </c>
      <c r="O2682">
        <v>2</v>
      </c>
      <c r="P2682" t="s">
        <v>592</v>
      </c>
      <c r="Q2682" t="s">
        <v>49</v>
      </c>
      <c r="R2682" t="s">
        <v>18</v>
      </c>
      <c r="S2682" t="s">
        <v>53</v>
      </c>
      <c r="U2682" t="s">
        <v>48</v>
      </c>
      <c r="V2682" t="s">
        <v>48</v>
      </c>
      <c r="W2682" s="92"/>
      <c r="X2682" s="92">
        <v>36</v>
      </c>
      <c r="Y2682" s="93"/>
      <c r="Z2682" s="93"/>
      <c r="AB2682" s="266">
        <v>44046</v>
      </c>
      <c r="AC2682" s="266">
        <v>44071</v>
      </c>
      <c r="AD2682" t="s">
        <v>54</v>
      </c>
      <c r="AF2682" t="s">
        <v>55</v>
      </c>
      <c r="AG2682" t="s">
        <v>2451</v>
      </c>
      <c r="AJ2682" s="266"/>
      <c r="AK2682" s="266">
        <v>44835</v>
      </c>
      <c r="AL2682" s="266">
        <v>44938</v>
      </c>
    </row>
    <row r="2683" spans="1:38">
      <c r="A2683" t="s">
        <v>38</v>
      </c>
      <c r="B2683" t="s">
        <v>39</v>
      </c>
      <c r="C2683" t="s">
        <v>40</v>
      </c>
      <c r="D2683" t="s">
        <v>41</v>
      </c>
      <c r="E2683" t="s">
        <v>2066</v>
      </c>
      <c r="F2683" t="s">
        <v>2067</v>
      </c>
      <c r="G2683" t="s">
        <v>44</v>
      </c>
      <c r="H2683" s="266">
        <v>43739</v>
      </c>
      <c r="I2683" s="266">
        <v>44651</v>
      </c>
      <c r="J2683" s="266">
        <v>44784</v>
      </c>
      <c r="K2683" t="s">
        <v>45</v>
      </c>
      <c r="L2683" t="s">
        <v>46</v>
      </c>
      <c r="M2683" t="s">
        <v>1042</v>
      </c>
      <c r="N2683" t="s">
        <v>60</v>
      </c>
      <c r="O2683">
        <v>2</v>
      </c>
      <c r="P2683" t="s">
        <v>593</v>
      </c>
      <c r="Q2683" t="s">
        <v>49</v>
      </c>
      <c r="R2683" t="s">
        <v>18</v>
      </c>
      <c r="S2683" t="s">
        <v>53</v>
      </c>
      <c r="U2683" t="s">
        <v>48</v>
      </c>
      <c r="V2683" t="s">
        <v>48</v>
      </c>
      <c r="W2683" s="92"/>
      <c r="X2683" s="92">
        <v>38</v>
      </c>
      <c r="Y2683" s="93"/>
      <c r="Z2683" s="93"/>
      <c r="AB2683" s="266">
        <v>43931</v>
      </c>
      <c r="AC2683" s="266">
        <v>43949</v>
      </c>
      <c r="AD2683" t="s">
        <v>54</v>
      </c>
      <c r="AF2683" t="s">
        <v>55</v>
      </c>
      <c r="AG2683" t="s">
        <v>2452</v>
      </c>
      <c r="AJ2683" s="266"/>
      <c r="AK2683" s="266">
        <v>44835</v>
      </c>
      <c r="AL2683" s="266">
        <v>44938</v>
      </c>
    </row>
    <row r="2684" spans="1:38">
      <c r="A2684" t="s">
        <v>38</v>
      </c>
      <c r="B2684" t="s">
        <v>39</v>
      </c>
      <c r="C2684" t="s">
        <v>40</v>
      </c>
      <c r="D2684" t="s">
        <v>41</v>
      </c>
      <c r="E2684" t="s">
        <v>2066</v>
      </c>
      <c r="F2684" t="s">
        <v>2067</v>
      </c>
      <c r="G2684" t="s">
        <v>44</v>
      </c>
      <c r="H2684" s="266">
        <v>43739</v>
      </c>
      <c r="I2684" s="266">
        <v>44651</v>
      </c>
      <c r="J2684" s="266">
        <v>44784</v>
      </c>
      <c r="K2684" t="s">
        <v>45</v>
      </c>
      <c r="L2684" t="s">
        <v>46</v>
      </c>
      <c r="M2684" t="s">
        <v>1042</v>
      </c>
      <c r="N2684" t="s">
        <v>60</v>
      </c>
      <c r="O2684">
        <v>2</v>
      </c>
      <c r="P2684" t="s">
        <v>594</v>
      </c>
      <c r="Q2684" t="s">
        <v>49</v>
      </c>
      <c r="R2684" t="s">
        <v>18</v>
      </c>
      <c r="S2684" t="s">
        <v>53</v>
      </c>
      <c r="U2684" t="s">
        <v>48</v>
      </c>
      <c r="V2684" t="s">
        <v>48</v>
      </c>
      <c r="W2684" s="92"/>
      <c r="X2684" s="92">
        <v>38</v>
      </c>
      <c r="Y2684" s="93"/>
      <c r="Z2684" s="93"/>
      <c r="AB2684" s="266">
        <v>43861</v>
      </c>
      <c r="AC2684" s="266">
        <v>43868</v>
      </c>
      <c r="AD2684" t="s">
        <v>54</v>
      </c>
      <c r="AF2684" t="s">
        <v>55</v>
      </c>
      <c r="AG2684" t="s">
        <v>2453</v>
      </c>
      <c r="AJ2684" s="266"/>
      <c r="AK2684" s="266">
        <v>44835</v>
      </c>
      <c r="AL2684" s="266">
        <v>44938</v>
      </c>
    </row>
    <row r="2685" spans="1:38">
      <c r="A2685" t="s">
        <v>38</v>
      </c>
      <c r="B2685" t="s">
        <v>39</v>
      </c>
      <c r="C2685" t="s">
        <v>40</v>
      </c>
      <c r="D2685" t="s">
        <v>41</v>
      </c>
      <c r="E2685" t="s">
        <v>2066</v>
      </c>
      <c r="F2685" t="s">
        <v>2067</v>
      </c>
      <c r="G2685" t="s">
        <v>44</v>
      </c>
      <c r="H2685" s="266">
        <v>43739</v>
      </c>
      <c r="I2685" s="266">
        <v>44651</v>
      </c>
      <c r="J2685" s="266">
        <v>44784</v>
      </c>
      <c r="K2685" t="s">
        <v>45</v>
      </c>
      <c r="L2685" t="s">
        <v>46</v>
      </c>
      <c r="M2685" t="s">
        <v>1042</v>
      </c>
      <c r="N2685" t="s">
        <v>60</v>
      </c>
      <c r="O2685">
        <v>2</v>
      </c>
      <c r="P2685" t="s">
        <v>595</v>
      </c>
      <c r="Q2685" t="s">
        <v>49</v>
      </c>
      <c r="R2685" t="s">
        <v>18</v>
      </c>
      <c r="S2685" t="s">
        <v>53</v>
      </c>
      <c r="U2685" t="s">
        <v>48</v>
      </c>
      <c r="V2685" t="s">
        <v>48</v>
      </c>
      <c r="W2685" s="92"/>
      <c r="X2685" s="92">
        <v>36</v>
      </c>
      <c r="Y2685" s="93"/>
      <c r="Z2685" s="93"/>
      <c r="AB2685" s="266">
        <v>43891</v>
      </c>
      <c r="AC2685" s="266">
        <v>43910</v>
      </c>
      <c r="AD2685" t="s">
        <v>54</v>
      </c>
      <c r="AF2685" t="s">
        <v>55</v>
      </c>
      <c r="AG2685" t="s">
        <v>2454</v>
      </c>
      <c r="AH2685" t="s">
        <v>57</v>
      </c>
      <c r="AI2685" t="s">
        <v>78</v>
      </c>
      <c r="AJ2685" s="266">
        <v>43910</v>
      </c>
      <c r="AK2685" s="266">
        <v>44835</v>
      </c>
      <c r="AL2685" s="266">
        <v>44938</v>
      </c>
    </row>
    <row r="2686" spans="1:38">
      <c r="A2686" t="s">
        <v>38</v>
      </c>
      <c r="B2686" t="s">
        <v>39</v>
      </c>
      <c r="C2686" t="s">
        <v>40</v>
      </c>
      <c r="D2686" t="s">
        <v>41</v>
      </c>
      <c r="E2686" t="s">
        <v>2066</v>
      </c>
      <c r="F2686" t="s">
        <v>2067</v>
      </c>
      <c r="G2686" t="s">
        <v>44</v>
      </c>
      <c r="H2686" s="266">
        <v>43739</v>
      </c>
      <c r="I2686" s="266">
        <v>44651</v>
      </c>
      <c r="J2686" s="266">
        <v>44784</v>
      </c>
      <c r="K2686" t="s">
        <v>45</v>
      </c>
      <c r="L2686" t="s">
        <v>46</v>
      </c>
      <c r="M2686" t="s">
        <v>1042</v>
      </c>
      <c r="N2686" t="s">
        <v>60</v>
      </c>
      <c r="O2686">
        <v>3</v>
      </c>
      <c r="P2686" t="s">
        <v>597</v>
      </c>
      <c r="Q2686" t="s">
        <v>49</v>
      </c>
      <c r="R2686" t="s">
        <v>18</v>
      </c>
      <c r="S2686" t="s">
        <v>53</v>
      </c>
      <c r="U2686" t="s">
        <v>51</v>
      </c>
      <c r="V2686" t="s">
        <v>51</v>
      </c>
      <c r="W2686" s="92"/>
      <c r="X2686" s="92">
        <v>69</v>
      </c>
      <c r="Y2686" s="93"/>
      <c r="Z2686" s="93"/>
      <c r="AB2686" s="266">
        <v>43882</v>
      </c>
      <c r="AC2686" s="266">
        <v>43895</v>
      </c>
      <c r="AD2686" t="s">
        <v>54</v>
      </c>
      <c r="AF2686" t="s">
        <v>55</v>
      </c>
      <c r="AG2686" t="s">
        <v>2455</v>
      </c>
      <c r="AH2686" t="s">
        <v>57</v>
      </c>
      <c r="AI2686" t="s">
        <v>88</v>
      </c>
      <c r="AJ2686" s="266">
        <v>43895</v>
      </c>
      <c r="AK2686" s="266">
        <v>44835</v>
      </c>
      <c r="AL2686" s="266">
        <v>44938</v>
      </c>
    </row>
    <row r="2687" spans="1:38">
      <c r="A2687" t="s">
        <v>38</v>
      </c>
      <c r="B2687" t="s">
        <v>39</v>
      </c>
      <c r="C2687" t="s">
        <v>40</v>
      </c>
      <c r="D2687" t="s">
        <v>41</v>
      </c>
      <c r="E2687" t="s">
        <v>2066</v>
      </c>
      <c r="F2687" t="s">
        <v>2067</v>
      </c>
      <c r="G2687" t="s">
        <v>44</v>
      </c>
      <c r="H2687" s="266">
        <v>43739</v>
      </c>
      <c r="I2687" s="266">
        <v>44651</v>
      </c>
      <c r="J2687" s="266">
        <v>44784</v>
      </c>
      <c r="K2687" t="s">
        <v>45</v>
      </c>
      <c r="L2687" t="s">
        <v>46</v>
      </c>
      <c r="M2687" t="s">
        <v>1042</v>
      </c>
      <c r="N2687" t="s">
        <v>60</v>
      </c>
      <c r="O2687">
        <v>3</v>
      </c>
      <c r="P2687" t="s">
        <v>598</v>
      </c>
      <c r="Q2687" t="s">
        <v>49</v>
      </c>
      <c r="R2687" t="s">
        <v>18</v>
      </c>
      <c r="S2687" t="s">
        <v>53</v>
      </c>
      <c r="T2687" t="s">
        <v>60</v>
      </c>
      <c r="U2687" t="s">
        <v>60</v>
      </c>
      <c r="V2687" t="s">
        <v>60</v>
      </c>
      <c r="W2687" s="92">
        <v>68.6</v>
      </c>
      <c r="X2687" s="92">
        <v>66.6</v>
      </c>
      <c r="Y2687" s="93">
        <v>4699100</v>
      </c>
      <c r="Z2687" s="93">
        <v>68500</v>
      </c>
      <c r="AA2687" t="s">
        <v>61</v>
      </c>
      <c r="AB2687" s="266">
        <v>44274</v>
      </c>
      <c r="AC2687" s="266">
        <v>44284</v>
      </c>
      <c r="AD2687" t="s">
        <v>54</v>
      </c>
      <c r="AF2687" t="s">
        <v>55</v>
      </c>
      <c r="AG2687" t="s">
        <v>2456</v>
      </c>
      <c r="AJ2687" s="266"/>
      <c r="AK2687" s="266">
        <v>44835</v>
      </c>
      <c r="AL2687" s="266">
        <v>44938</v>
      </c>
    </row>
    <row r="2688" spans="1:38">
      <c r="A2688" t="s">
        <v>38</v>
      </c>
      <c r="B2688" t="s">
        <v>39</v>
      </c>
      <c r="C2688" t="s">
        <v>40</v>
      </c>
      <c r="D2688" t="s">
        <v>41</v>
      </c>
      <c r="E2688" t="s">
        <v>2066</v>
      </c>
      <c r="F2688" t="s">
        <v>2067</v>
      </c>
      <c r="G2688" t="s">
        <v>44</v>
      </c>
      <c r="H2688" s="266">
        <v>43739</v>
      </c>
      <c r="I2688" s="266">
        <v>44651</v>
      </c>
      <c r="J2688" s="266">
        <v>44784</v>
      </c>
      <c r="K2688" t="s">
        <v>45</v>
      </c>
      <c r="L2688" t="s">
        <v>46</v>
      </c>
      <c r="M2688" t="s">
        <v>1042</v>
      </c>
      <c r="N2688" t="s">
        <v>60</v>
      </c>
      <c r="O2688">
        <v>3</v>
      </c>
      <c r="P2688" t="s">
        <v>599</v>
      </c>
      <c r="Q2688" t="s">
        <v>49</v>
      </c>
      <c r="R2688" t="s">
        <v>18</v>
      </c>
      <c r="S2688" t="s">
        <v>53</v>
      </c>
      <c r="T2688" t="s">
        <v>70</v>
      </c>
      <c r="U2688" t="s">
        <v>48</v>
      </c>
      <c r="V2688" t="s">
        <v>70</v>
      </c>
      <c r="W2688" s="92">
        <v>23.8</v>
      </c>
      <c r="X2688" s="92">
        <v>23.5</v>
      </c>
      <c r="Y2688" s="93">
        <v>2529940</v>
      </c>
      <c r="Z2688" s="93">
        <v>106300</v>
      </c>
      <c r="AA2688" t="s">
        <v>61</v>
      </c>
      <c r="AB2688" s="266">
        <v>44284</v>
      </c>
      <c r="AC2688" s="266">
        <v>44293</v>
      </c>
      <c r="AD2688" t="s">
        <v>54</v>
      </c>
      <c r="AF2688" t="s">
        <v>55</v>
      </c>
      <c r="AG2688" t="s">
        <v>2457</v>
      </c>
      <c r="AJ2688" s="266"/>
      <c r="AK2688" s="266">
        <v>44835</v>
      </c>
      <c r="AL2688" s="266">
        <v>44938</v>
      </c>
    </row>
    <row r="2689" spans="1:38">
      <c r="A2689" t="s">
        <v>38</v>
      </c>
      <c r="B2689" t="s">
        <v>39</v>
      </c>
      <c r="C2689" t="s">
        <v>40</v>
      </c>
      <c r="D2689" t="s">
        <v>41</v>
      </c>
      <c r="E2689" t="s">
        <v>2066</v>
      </c>
      <c r="F2689" t="s">
        <v>2067</v>
      </c>
      <c r="G2689" t="s">
        <v>44</v>
      </c>
      <c r="H2689" s="266">
        <v>43739</v>
      </c>
      <c r="I2689" s="266">
        <v>44651</v>
      </c>
      <c r="J2689" s="266">
        <v>44784</v>
      </c>
      <c r="K2689" t="s">
        <v>45</v>
      </c>
      <c r="L2689" t="s">
        <v>46</v>
      </c>
      <c r="M2689" t="s">
        <v>1042</v>
      </c>
      <c r="N2689" t="s">
        <v>60</v>
      </c>
      <c r="O2689">
        <v>3</v>
      </c>
      <c r="P2689" t="s">
        <v>600</v>
      </c>
      <c r="Q2689" t="s">
        <v>49</v>
      </c>
      <c r="R2689" t="s">
        <v>18</v>
      </c>
      <c r="S2689" t="s">
        <v>53</v>
      </c>
      <c r="U2689" t="s">
        <v>48</v>
      </c>
      <c r="V2689" t="s">
        <v>48</v>
      </c>
      <c r="W2689" s="92"/>
      <c r="X2689" s="92">
        <v>37.4</v>
      </c>
      <c r="Y2689" s="93"/>
      <c r="Z2689" s="93"/>
      <c r="AB2689" s="266">
        <v>43970</v>
      </c>
      <c r="AC2689" s="266">
        <v>43986</v>
      </c>
      <c r="AD2689" t="s">
        <v>54</v>
      </c>
      <c r="AF2689" t="s">
        <v>55</v>
      </c>
      <c r="AG2689" t="s">
        <v>2458</v>
      </c>
      <c r="AH2689" t="s">
        <v>57</v>
      </c>
      <c r="AI2689" t="s">
        <v>88</v>
      </c>
      <c r="AJ2689" s="266">
        <v>43986</v>
      </c>
      <c r="AK2689" s="266">
        <v>44835</v>
      </c>
      <c r="AL2689" s="266">
        <v>44938</v>
      </c>
    </row>
    <row r="2690" spans="1:38">
      <c r="A2690" t="s">
        <v>38</v>
      </c>
      <c r="B2690" t="s">
        <v>39</v>
      </c>
      <c r="C2690" t="s">
        <v>40</v>
      </c>
      <c r="D2690" t="s">
        <v>41</v>
      </c>
      <c r="E2690" t="s">
        <v>2066</v>
      </c>
      <c r="F2690" t="s">
        <v>2067</v>
      </c>
      <c r="G2690" t="s">
        <v>44</v>
      </c>
      <c r="H2690" s="266">
        <v>43739</v>
      </c>
      <c r="I2690" s="266">
        <v>44651</v>
      </c>
      <c r="J2690" s="266">
        <v>44784</v>
      </c>
      <c r="K2690" t="s">
        <v>45</v>
      </c>
      <c r="L2690" t="s">
        <v>46</v>
      </c>
      <c r="M2690" t="s">
        <v>1042</v>
      </c>
      <c r="N2690" t="s">
        <v>60</v>
      </c>
      <c r="O2690">
        <v>3</v>
      </c>
      <c r="P2690" t="s">
        <v>602</v>
      </c>
      <c r="Q2690" t="s">
        <v>49</v>
      </c>
      <c r="R2690" t="s">
        <v>59</v>
      </c>
      <c r="S2690" t="s">
        <v>50</v>
      </c>
      <c r="T2690" t="s">
        <v>48</v>
      </c>
      <c r="U2690" t="s">
        <v>48</v>
      </c>
      <c r="V2690" t="s">
        <v>48</v>
      </c>
      <c r="W2690" s="92">
        <v>36.3</v>
      </c>
      <c r="X2690" s="92">
        <v>36</v>
      </c>
      <c r="Y2690" s="93">
        <v>5190900</v>
      </c>
      <c r="Z2690" s="93">
        <v>143000</v>
      </c>
      <c r="AA2690" t="s">
        <v>61</v>
      </c>
      <c r="AB2690" s="266"/>
      <c r="AC2690" s="266"/>
      <c r="AJ2690" s="266"/>
      <c r="AK2690" s="266"/>
      <c r="AL2690" s="266">
        <v>44938</v>
      </c>
    </row>
    <row r="2691" spans="1:38">
      <c r="A2691" t="s">
        <v>38</v>
      </c>
      <c r="B2691" t="s">
        <v>39</v>
      </c>
      <c r="C2691" t="s">
        <v>40</v>
      </c>
      <c r="D2691" t="s">
        <v>41</v>
      </c>
      <c r="E2691" t="s">
        <v>2066</v>
      </c>
      <c r="F2691" t="s">
        <v>2067</v>
      </c>
      <c r="G2691" t="s">
        <v>44</v>
      </c>
      <c r="H2691" s="266">
        <v>43739</v>
      </c>
      <c r="I2691" s="266">
        <v>44651</v>
      </c>
      <c r="J2691" s="266">
        <v>44784</v>
      </c>
      <c r="K2691" t="s">
        <v>45</v>
      </c>
      <c r="L2691" t="s">
        <v>46</v>
      </c>
      <c r="M2691" t="s">
        <v>1042</v>
      </c>
      <c r="N2691" t="s">
        <v>60</v>
      </c>
      <c r="O2691">
        <v>3</v>
      </c>
      <c r="P2691" t="s">
        <v>603</v>
      </c>
      <c r="Q2691" t="s">
        <v>49</v>
      </c>
      <c r="R2691" t="s">
        <v>59</v>
      </c>
      <c r="S2691" t="s">
        <v>50</v>
      </c>
      <c r="T2691" t="s">
        <v>48</v>
      </c>
      <c r="U2691" t="s">
        <v>48</v>
      </c>
      <c r="V2691" t="s">
        <v>48</v>
      </c>
      <c r="W2691" s="92">
        <v>38.1</v>
      </c>
      <c r="X2691" s="92">
        <v>38</v>
      </c>
      <c r="Y2691" s="93">
        <v>5627370</v>
      </c>
      <c r="Z2691" s="93">
        <v>147700</v>
      </c>
      <c r="AA2691" t="s">
        <v>61</v>
      </c>
      <c r="AB2691" s="266"/>
      <c r="AC2691" s="266"/>
      <c r="AJ2691" s="266"/>
      <c r="AK2691" s="266"/>
      <c r="AL2691" s="266">
        <v>44938</v>
      </c>
    </row>
    <row r="2692" spans="1:38">
      <c r="A2692" t="s">
        <v>38</v>
      </c>
      <c r="B2692" t="s">
        <v>39</v>
      </c>
      <c r="C2692" t="s">
        <v>40</v>
      </c>
      <c r="D2692" t="s">
        <v>41</v>
      </c>
      <c r="E2692" t="s">
        <v>2066</v>
      </c>
      <c r="F2692" t="s">
        <v>2067</v>
      </c>
      <c r="G2692" t="s">
        <v>44</v>
      </c>
      <c r="H2692" s="266">
        <v>43739</v>
      </c>
      <c r="I2692" s="266">
        <v>44651</v>
      </c>
      <c r="J2692" s="266">
        <v>44784</v>
      </c>
      <c r="K2692" t="s">
        <v>45</v>
      </c>
      <c r="L2692" t="s">
        <v>46</v>
      </c>
      <c r="M2692" t="s">
        <v>1042</v>
      </c>
      <c r="N2692" t="s">
        <v>60</v>
      </c>
      <c r="O2692">
        <v>3</v>
      </c>
      <c r="P2692" t="s">
        <v>604</v>
      </c>
      <c r="Q2692" t="s">
        <v>49</v>
      </c>
      <c r="R2692" t="s">
        <v>59</v>
      </c>
      <c r="S2692" t="s">
        <v>50</v>
      </c>
      <c r="T2692" t="s">
        <v>48</v>
      </c>
      <c r="U2692" t="s">
        <v>48</v>
      </c>
      <c r="V2692" t="s">
        <v>48</v>
      </c>
      <c r="W2692" s="92">
        <v>38.3</v>
      </c>
      <c r="X2692" s="92">
        <v>38</v>
      </c>
      <c r="Y2692" s="93">
        <v>5890540</v>
      </c>
      <c r="Z2692" s="93">
        <v>153800</v>
      </c>
      <c r="AA2692" t="s">
        <v>61</v>
      </c>
      <c r="AB2692" s="266"/>
      <c r="AC2692" s="266"/>
      <c r="AJ2692" s="266"/>
      <c r="AK2692" s="266"/>
      <c r="AL2692" s="266">
        <v>44938</v>
      </c>
    </row>
    <row r="2693" spans="1:38">
      <c r="A2693" t="s">
        <v>38</v>
      </c>
      <c r="B2693" t="s">
        <v>39</v>
      </c>
      <c r="C2693" t="s">
        <v>40</v>
      </c>
      <c r="D2693" t="s">
        <v>41</v>
      </c>
      <c r="E2693" t="s">
        <v>2066</v>
      </c>
      <c r="F2693" t="s">
        <v>2067</v>
      </c>
      <c r="G2693" t="s">
        <v>44</v>
      </c>
      <c r="H2693" s="266">
        <v>43739</v>
      </c>
      <c r="I2693" s="266">
        <v>44651</v>
      </c>
      <c r="J2693" s="266">
        <v>44784</v>
      </c>
      <c r="K2693" t="s">
        <v>45</v>
      </c>
      <c r="L2693" t="s">
        <v>46</v>
      </c>
      <c r="M2693" t="s">
        <v>1042</v>
      </c>
      <c r="N2693" t="s">
        <v>60</v>
      </c>
      <c r="O2693">
        <v>3</v>
      </c>
      <c r="P2693" t="s">
        <v>605</v>
      </c>
      <c r="Q2693" t="s">
        <v>49</v>
      </c>
      <c r="R2693" t="s">
        <v>18</v>
      </c>
      <c r="S2693" t="s">
        <v>53</v>
      </c>
      <c r="T2693" t="s">
        <v>48</v>
      </c>
      <c r="U2693" t="s">
        <v>48</v>
      </c>
      <c r="V2693" t="s">
        <v>48</v>
      </c>
      <c r="W2693" s="92">
        <v>36.8</v>
      </c>
      <c r="X2693" s="92">
        <v>36</v>
      </c>
      <c r="Y2693" s="93">
        <v>4279840</v>
      </c>
      <c r="Z2693" s="93">
        <v>116300</v>
      </c>
      <c r="AA2693" t="s">
        <v>61</v>
      </c>
      <c r="AB2693" s="266">
        <v>44533</v>
      </c>
      <c r="AC2693" s="266">
        <v>44553</v>
      </c>
      <c r="AD2693" t="s">
        <v>54</v>
      </c>
      <c r="AF2693" t="s">
        <v>55</v>
      </c>
      <c r="AG2693" t="s">
        <v>2459</v>
      </c>
      <c r="AH2693" t="s">
        <v>57</v>
      </c>
      <c r="AI2693" t="s">
        <v>88</v>
      </c>
      <c r="AJ2693" s="266">
        <v>44553</v>
      </c>
      <c r="AK2693" s="266">
        <v>44835</v>
      </c>
      <c r="AL2693" s="266">
        <v>44938</v>
      </c>
    </row>
    <row r="2694" spans="1:38">
      <c r="A2694" t="s">
        <v>38</v>
      </c>
      <c r="B2694" t="s">
        <v>39</v>
      </c>
      <c r="C2694" t="s">
        <v>40</v>
      </c>
      <c r="D2694" t="s">
        <v>41</v>
      </c>
      <c r="E2694" t="s">
        <v>2066</v>
      </c>
      <c r="F2694" t="s">
        <v>2067</v>
      </c>
      <c r="G2694" t="s">
        <v>44</v>
      </c>
      <c r="H2694" s="266">
        <v>43739</v>
      </c>
      <c r="I2694" s="266">
        <v>44651</v>
      </c>
      <c r="J2694" s="266">
        <v>44784</v>
      </c>
      <c r="K2694" t="s">
        <v>45</v>
      </c>
      <c r="L2694" t="s">
        <v>46</v>
      </c>
      <c r="M2694" t="s">
        <v>1042</v>
      </c>
      <c r="N2694" t="s">
        <v>60</v>
      </c>
      <c r="O2694">
        <v>4</v>
      </c>
      <c r="P2694" t="s">
        <v>606</v>
      </c>
      <c r="Q2694" t="s">
        <v>49</v>
      </c>
      <c r="R2694" t="s">
        <v>18</v>
      </c>
      <c r="S2694" t="s">
        <v>53</v>
      </c>
      <c r="U2694" t="s">
        <v>51</v>
      </c>
      <c r="V2694" t="s">
        <v>51</v>
      </c>
      <c r="W2694" s="92"/>
      <c r="X2694" s="92">
        <v>69</v>
      </c>
      <c r="Y2694" s="93"/>
      <c r="Z2694" s="93"/>
      <c r="AB2694" s="266">
        <v>43767</v>
      </c>
      <c r="AC2694" s="266">
        <v>43777</v>
      </c>
      <c r="AD2694" t="s">
        <v>54</v>
      </c>
      <c r="AF2694" t="s">
        <v>55</v>
      </c>
      <c r="AG2694" t="s">
        <v>2460</v>
      </c>
      <c r="AH2694" t="s">
        <v>57</v>
      </c>
      <c r="AI2694" t="s">
        <v>63</v>
      </c>
      <c r="AJ2694" s="266">
        <v>43777</v>
      </c>
      <c r="AK2694" s="266">
        <v>44835</v>
      </c>
      <c r="AL2694" s="266">
        <v>44938</v>
      </c>
    </row>
    <row r="2695" spans="1:38">
      <c r="A2695" t="s">
        <v>38</v>
      </c>
      <c r="B2695" t="s">
        <v>39</v>
      </c>
      <c r="C2695" t="s">
        <v>40</v>
      </c>
      <c r="D2695" t="s">
        <v>41</v>
      </c>
      <c r="E2695" t="s">
        <v>2066</v>
      </c>
      <c r="F2695" t="s">
        <v>2067</v>
      </c>
      <c r="G2695" t="s">
        <v>44</v>
      </c>
      <c r="H2695" s="266">
        <v>43739</v>
      </c>
      <c r="I2695" s="266">
        <v>44651</v>
      </c>
      <c r="J2695" s="266">
        <v>44784</v>
      </c>
      <c r="K2695" t="s">
        <v>45</v>
      </c>
      <c r="L2695" t="s">
        <v>46</v>
      </c>
      <c r="M2695" t="s">
        <v>1042</v>
      </c>
      <c r="N2695" t="s">
        <v>60</v>
      </c>
      <c r="O2695">
        <v>4</v>
      </c>
      <c r="P2695" t="s">
        <v>608</v>
      </c>
      <c r="Q2695" t="s">
        <v>49</v>
      </c>
      <c r="R2695" t="s">
        <v>18</v>
      </c>
      <c r="S2695" t="s">
        <v>53</v>
      </c>
      <c r="T2695" t="s">
        <v>60</v>
      </c>
      <c r="U2695" t="s">
        <v>60</v>
      </c>
      <c r="V2695" t="s">
        <v>60</v>
      </c>
      <c r="W2695" s="92">
        <v>68.6</v>
      </c>
      <c r="X2695" s="92">
        <v>66.6</v>
      </c>
      <c r="Y2695" s="93">
        <v>4568760</v>
      </c>
      <c r="Z2695" s="93">
        <v>66600</v>
      </c>
      <c r="AA2695" t="s">
        <v>61</v>
      </c>
      <c r="AB2695" s="266">
        <v>44215</v>
      </c>
      <c r="AC2695" s="266">
        <v>44286</v>
      </c>
      <c r="AD2695" t="s">
        <v>54</v>
      </c>
      <c r="AF2695" t="s">
        <v>55</v>
      </c>
      <c r="AG2695" t="s">
        <v>2461</v>
      </c>
      <c r="AH2695" t="s">
        <v>57</v>
      </c>
      <c r="AI2695" t="s">
        <v>747</v>
      </c>
      <c r="AJ2695" s="266">
        <v>44286</v>
      </c>
      <c r="AK2695" s="266">
        <v>44835</v>
      </c>
      <c r="AL2695" s="266">
        <v>44938</v>
      </c>
    </row>
    <row r="2696" spans="1:38">
      <c r="A2696" t="s">
        <v>38</v>
      </c>
      <c r="B2696" t="s">
        <v>39</v>
      </c>
      <c r="C2696" t="s">
        <v>40</v>
      </c>
      <c r="D2696" t="s">
        <v>41</v>
      </c>
      <c r="E2696" t="s">
        <v>2066</v>
      </c>
      <c r="F2696" t="s">
        <v>2067</v>
      </c>
      <c r="G2696" t="s">
        <v>44</v>
      </c>
      <c r="H2696" s="266">
        <v>43739</v>
      </c>
      <c r="I2696" s="266">
        <v>44651</v>
      </c>
      <c r="J2696" s="266">
        <v>44784</v>
      </c>
      <c r="K2696" t="s">
        <v>45</v>
      </c>
      <c r="L2696" t="s">
        <v>46</v>
      </c>
      <c r="M2696" t="s">
        <v>1042</v>
      </c>
      <c r="N2696" t="s">
        <v>60</v>
      </c>
      <c r="O2696">
        <v>4</v>
      </c>
      <c r="P2696" t="s">
        <v>609</v>
      </c>
      <c r="Q2696" t="s">
        <v>49</v>
      </c>
      <c r="R2696" t="s">
        <v>18</v>
      </c>
      <c r="S2696" t="s">
        <v>53</v>
      </c>
      <c r="U2696" t="s">
        <v>48</v>
      </c>
      <c r="V2696" t="s">
        <v>70</v>
      </c>
      <c r="W2696" s="92"/>
      <c r="X2696" s="92">
        <v>23.5</v>
      </c>
      <c r="Y2696" s="93"/>
      <c r="Z2696" s="93"/>
      <c r="AB2696" s="266">
        <v>43799</v>
      </c>
      <c r="AC2696" s="266">
        <v>43805</v>
      </c>
      <c r="AD2696" t="s">
        <v>54</v>
      </c>
      <c r="AF2696" t="s">
        <v>55</v>
      </c>
      <c r="AG2696" t="s">
        <v>2462</v>
      </c>
      <c r="AJ2696" s="266"/>
      <c r="AK2696" s="266">
        <v>44835</v>
      </c>
      <c r="AL2696" s="266">
        <v>44938</v>
      </c>
    </row>
    <row r="2697" spans="1:38">
      <c r="A2697" t="s">
        <v>38</v>
      </c>
      <c r="B2697" t="s">
        <v>39</v>
      </c>
      <c r="C2697" t="s">
        <v>40</v>
      </c>
      <c r="D2697" t="s">
        <v>41</v>
      </c>
      <c r="E2697" t="s">
        <v>2066</v>
      </c>
      <c r="F2697" t="s">
        <v>2067</v>
      </c>
      <c r="G2697" t="s">
        <v>44</v>
      </c>
      <c r="H2697" s="266">
        <v>43739</v>
      </c>
      <c r="I2697" s="266">
        <v>44651</v>
      </c>
      <c r="J2697" s="266">
        <v>44784</v>
      </c>
      <c r="K2697" t="s">
        <v>45</v>
      </c>
      <c r="L2697" t="s">
        <v>46</v>
      </c>
      <c r="M2697" t="s">
        <v>1042</v>
      </c>
      <c r="N2697" t="s">
        <v>60</v>
      </c>
      <c r="O2697">
        <v>4</v>
      </c>
      <c r="P2697" t="s">
        <v>611</v>
      </c>
      <c r="Q2697" t="s">
        <v>49</v>
      </c>
      <c r="R2697" t="s">
        <v>18</v>
      </c>
      <c r="S2697" t="s">
        <v>53</v>
      </c>
      <c r="U2697" t="s">
        <v>48</v>
      </c>
      <c r="V2697" t="s">
        <v>48</v>
      </c>
      <c r="W2697" s="92"/>
      <c r="X2697" s="92">
        <v>37.4</v>
      </c>
      <c r="Y2697" s="93"/>
      <c r="Z2697" s="93"/>
      <c r="AB2697" s="266">
        <v>43869</v>
      </c>
      <c r="AC2697" s="266">
        <v>43874</v>
      </c>
      <c r="AD2697" t="s">
        <v>54</v>
      </c>
      <c r="AF2697" t="s">
        <v>55</v>
      </c>
      <c r="AG2697" t="s">
        <v>2463</v>
      </c>
      <c r="AH2697" t="s">
        <v>57</v>
      </c>
      <c r="AI2697" t="s">
        <v>78</v>
      </c>
      <c r="AJ2697" s="266">
        <v>43874</v>
      </c>
      <c r="AK2697" s="266">
        <v>44835</v>
      </c>
      <c r="AL2697" s="266">
        <v>44938</v>
      </c>
    </row>
    <row r="2698" spans="1:38">
      <c r="A2698" t="s">
        <v>38</v>
      </c>
      <c r="B2698" t="s">
        <v>39</v>
      </c>
      <c r="C2698" t="s">
        <v>40</v>
      </c>
      <c r="D2698" t="s">
        <v>41</v>
      </c>
      <c r="E2698" t="s">
        <v>2066</v>
      </c>
      <c r="F2698" t="s">
        <v>2067</v>
      </c>
      <c r="G2698" t="s">
        <v>44</v>
      </c>
      <c r="H2698" s="266">
        <v>43739</v>
      </c>
      <c r="I2698" s="266">
        <v>44651</v>
      </c>
      <c r="J2698" s="266">
        <v>44784</v>
      </c>
      <c r="K2698" t="s">
        <v>45</v>
      </c>
      <c r="L2698" t="s">
        <v>46</v>
      </c>
      <c r="M2698" t="s">
        <v>1042</v>
      </c>
      <c r="N2698" t="s">
        <v>60</v>
      </c>
      <c r="O2698">
        <v>4</v>
      </c>
      <c r="P2698" t="s">
        <v>612</v>
      </c>
      <c r="Q2698" t="s">
        <v>49</v>
      </c>
      <c r="R2698" t="s">
        <v>18</v>
      </c>
      <c r="S2698" t="s">
        <v>53</v>
      </c>
      <c r="U2698" t="s">
        <v>48</v>
      </c>
      <c r="V2698" t="s">
        <v>48</v>
      </c>
      <c r="W2698" s="92"/>
      <c r="X2698" s="92">
        <v>36</v>
      </c>
      <c r="Y2698" s="93"/>
      <c r="Z2698" s="93"/>
      <c r="AB2698" s="266">
        <v>43814</v>
      </c>
      <c r="AC2698" s="266">
        <v>43822</v>
      </c>
      <c r="AD2698" t="s">
        <v>54</v>
      </c>
      <c r="AF2698" t="s">
        <v>55</v>
      </c>
      <c r="AG2698" t="s">
        <v>2464</v>
      </c>
      <c r="AJ2698" s="266"/>
      <c r="AK2698" s="266">
        <v>44835</v>
      </c>
      <c r="AL2698" s="266">
        <v>44938</v>
      </c>
    </row>
    <row r="2699" spans="1:38">
      <c r="A2699" t="s">
        <v>38</v>
      </c>
      <c r="B2699" t="s">
        <v>39</v>
      </c>
      <c r="C2699" t="s">
        <v>40</v>
      </c>
      <c r="D2699" t="s">
        <v>41</v>
      </c>
      <c r="E2699" t="s">
        <v>2066</v>
      </c>
      <c r="F2699" t="s">
        <v>2067</v>
      </c>
      <c r="G2699" t="s">
        <v>44</v>
      </c>
      <c r="H2699" s="266">
        <v>43739</v>
      </c>
      <c r="I2699" s="266">
        <v>44651</v>
      </c>
      <c r="J2699" s="266">
        <v>44784</v>
      </c>
      <c r="K2699" t="s">
        <v>45</v>
      </c>
      <c r="L2699" t="s">
        <v>46</v>
      </c>
      <c r="M2699" t="s">
        <v>1042</v>
      </c>
      <c r="N2699" t="s">
        <v>60</v>
      </c>
      <c r="O2699">
        <v>4</v>
      </c>
      <c r="P2699" t="s">
        <v>613</v>
      </c>
      <c r="Q2699" t="s">
        <v>49</v>
      </c>
      <c r="R2699" t="s">
        <v>18</v>
      </c>
      <c r="S2699" t="s">
        <v>53</v>
      </c>
      <c r="U2699" t="s">
        <v>48</v>
      </c>
      <c r="V2699" t="s">
        <v>48</v>
      </c>
      <c r="W2699" s="92"/>
      <c r="X2699" s="92">
        <v>38</v>
      </c>
      <c r="Y2699" s="93"/>
      <c r="Z2699" s="93"/>
      <c r="AB2699" s="266">
        <v>43835</v>
      </c>
      <c r="AC2699" s="266">
        <v>43859</v>
      </c>
      <c r="AD2699" t="s">
        <v>54</v>
      </c>
      <c r="AF2699" t="s">
        <v>55</v>
      </c>
      <c r="AG2699" t="s">
        <v>2465</v>
      </c>
      <c r="AJ2699" s="266"/>
      <c r="AK2699" s="266">
        <v>44835</v>
      </c>
      <c r="AL2699" s="266">
        <v>44938</v>
      </c>
    </row>
    <row r="2700" spans="1:38">
      <c r="A2700" t="s">
        <v>38</v>
      </c>
      <c r="B2700" t="s">
        <v>39</v>
      </c>
      <c r="C2700" t="s">
        <v>40</v>
      </c>
      <c r="D2700" t="s">
        <v>41</v>
      </c>
      <c r="E2700" t="s">
        <v>2066</v>
      </c>
      <c r="F2700" t="s">
        <v>2067</v>
      </c>
      <c r="G2700" t="s">
        <v>44</v>
      </c>
      <c r="H2700" s="266">
        <v>43739</v>
      </c>
      <c r="I2700" s="266">
        <v>44651</v>
      </c>
      <c r="J2700" s="266">
        <v>44784</v>
      </c>
      <c r="K2700" t="s">
        <v>45</v>
      </c>
      <c r="L2700" t="s">
        <v>46</v>
      </c>
      <c r="M2700" t="s">
        <v>1042</v>
      </c>
      <c r="N2700" t="s">
        <v>60</v>
      </c>
      <c r="O2700">
        <v>4</v>
      </c>
      <c r="P2700" t="s">
        <v>614</v>
      </c>
      <c r="Q2700" t="s">
        <v>49</v>
      </c>
      <c r="R2700" t="s">
        <v>18</v>
      </c>
      <c r="S2700" t="s">
        <v>53</v>
      </c>
      <c r="U2700" t="s">
        <v>48</v>
      </c>
      <c r="V2700" t="s">
        <v>48</v>
      </c>
      <c r="W2700" s="92"/>
      <c r="X2700" s="92">
        <v>38</v>
      </c>
      <c r="Y2700" s="93"/>
      <c r="Z2700" s="93"/>
      <c r="AB2700" s="266">
        <v>43767</v>
      </c>
      <c r="AC2700" s="266">
        <v>43774</v>
      </c>
      <c r="AD2700" t="s">
        <v>54</v>
      </c>
      <c r="AF2700" t="s">
        <v>55</v>
      </c>
      <c r="AG2700" t="s">
        <v>2466</v>
      </c>
      <c r="AH2700" t="s">
        <v>57</v>
      </c>
      <c r="AI2700" t="s">
        <v>78</v>
      </c>
      <c r="AJ2700" s="266">
        <v>43774</v>
      </c>
      <c r="AK2700" s="266">
        <v>44835</v>
      </c>
      <c r="AL2700" s="266">
        <v>44938</v>
      </c>
    </row>
    <row r="2701" spans="1:38">
      <c r="A2701" t="s">
        <v>38</v>
      </c>
      <c r="B2701" t="s">
        <v>39</v>
      </c>
      <c r="C2701" t="s">
        <v>40</v>
      </c>
      <c r="D2701" t="s">
        <v>41</v>
      </c>
      <c r="E2701" t="s">
        <v>2066</v>
      </c>
      <c r="F2701" t="s">
        <v>2067</v>
      </c>
      <c r="G2701" t="s">
        <v>44</v>
      </c>
      <c r="H2701" s="266">
        <v>43739</v>
      </c>
      <c r="I2701" s="266">
        <v>44651</v>
      </c>
      <c r="J2701" s="266">
        <v>44784</v>
      </c>
      <c r="K2701" t="s">
        <v>45</v>
      </c>
      <c r="L2701" t="s">
        <v>46</v>
      </c>
      <c r="M2701" t="s">
        <v>1042</v>
      </c>
      <c r="N2701" t="s">
        <v>60</v>
      </c>
      <c r="O2701">
        <v>4</v>
      </c>
      <c r="P2701" t="s">
        <v>615</v>
      </c>
      <c r="Q2701" t="s">
        <v>49</v>
      </c>
      <c r="R2701" t="s">
        <v>18</v>
      </c>
      <c r="S2701" t="s">
        <v>53</v>
      </c>
      <c r="U2701" t="s">
        <v>48</v>
      </c>
      <c r="V2701" t="s">
        <v>48</v>
      </c>
      <c r="W2701" s="92"/>
      <c r="X2701" s="92">
        <v>36</v>
      </c>
      <c r="Y2701" s="93"/>
      <c r="Z2701" s="93"/>
      <c r="AB2701" s="266">
        <v>43843</v>
      </c>
      <c r="AC2701" s="266">
        <v>43853</v>
      </c>
      <c r="AD2701" t="s">
        <v>54</v>
      </c>
      <c r="AF2701" t="s">
        <v>55</v>
      </c>
      <c r="AG2701" t="s">
        <v>2467</v>
      </c>
      <c r="AJ2701" s="266"/>
      <c r="AK2701" s="266">
        <v>44835</v>
      </c>
      <c r="AL2701" s="266">
        <v>44938</v>
      </c>
    </row>
    <row r="2702" spans="1:38">
      <c r="A2702" t="s">
        <v>38</v>
      </c>
      <c r="B2702" t="s">
        <v>39</v>
      </c>
      <c r="C2702" t="s">
        <v>40</v>
      </c>
      <c r="D2702" t="s">
        <v>41</v>
      </c>
      <c r="E2702" t="s">
        <v>2066</v>
      </c>
      <c r="F2702" t="s">
        <v>2067</v>
      </c>
      <c r="G2702" t="s">
        <v>44</v>
      </c>
      <c r="H2702" s="266">
        <v>43739</v>
      </c>
      <c r="I2702" s="266">
        <v>44651</v>
      </c>
      <c r="J2702" s="266">
        <v>44784</v>
      </c>
      <c r="K2702" t="s">
        <v>45</v>
      </c>
      <c r="L2702" t="s">
        <v>46</v>
      </c>
      <c r="M2702" t="s">
        <v>1042</v>
      </c>
      <c r="N2702" t="s">
        <v>60</v>
      </c>
      <c r="O2702">
        <v>5</v>
      </c>
      <c r="P2702" t="s">
        <v>616</v>
      </c>
      <c r="Q2702" t="s">
        <v>49</v>
      </c>
      <c r="R2702" t="s">
        <v>18</v>
      </c>
      <c r="S2702" t="s">
        <v>53</v>
      </c>
      <c r="T2702" t="s">
        <v>51</v>
      </c>
      <c r="U2702" t="s">
        <v>51</v>
      </c>
      <c r="V2702" t="s">
        <v>51</v>
      </c>
      <c r="W2702" s="92">
        <v>70.1</v>
      </c>
      <c r="X2702" s="92">
        <v>69</v>
      </c>
      <c r="Y2702" s="93">
        <v>4892980</v>
      </c>
      <c r="Z2702" s="93">
        <v>69800</v>
      </c>
      <c r="AA2702" t="s">
        <v>61</v>
      </c>
      <c r="AB2702" s="266">
        <v>44245</v>
      </c>
      <c r="AC2702" s="266">
        <v>44260</v>
      </c>
      <c r="AD2702" t="s">
        <v>54</v>
      </c>
      <c r="AF2702" t="s">
        <v>55</v>
      </c>
      <c r="AG2702" t="s">
        <v>2468</v>
      </c>
      <c r="AJ2702" s="266"/>
      <c r="AK2702" s="266">
        <v>44835</v>
      </c>
      <c r="AL2702" s="266">
        <v>44938</v>
      </c>
    </row>
    <row r="2703" spans="1:38">
      <c r="A2703" t="s">
        <v>38</v>
      </c>
      <c r="B2703" t="s">
        <v>39</v>
      </c>
      <c r="C2703" t="s">
        <v>40</v>
      </c>
      <c r="D2703" t="s">
        <v>41</v>
      </c>
      <c r="E2703" t="s">
        <v>2066</v>
      </c>
      <c r="F2703" t="s">
        <v>2067</v>
      </c>
      <c r="G2703" t="s">
        <v>44</v>
      </c>
      <c r="H2703" s="266">
        <v>43739</v>
      </c>
      <c r="I2703" s="266">
        <v>44651</v>
      </c>
      <c r="J2703" s="266">
        <v>44784</v>
      </c>
      <c r="K2703" t="s">
        <v>45</v>
      </c>
      <c r="L2703" t="s">
        <v>46</v>
      </c>
      <c r="M2703" t="s">
        <v>1042</v>
      </c>
      <c r="N2703" t="s">
        <v>60</v>
      </c>
      <c r="O2703">
        <v>5</v>
      </c>
      <c r="P2703" t="s">
        <v>617</v>
      </c>
      <c r="Q2703" t="s">
        <v>49</v>
      </c>
      <c r="R2703" t="s">
        <v>18</v>
      </c>
      <c r="S2703" t="s">
        <v>53</v>
      </c>
      <c r="T2703" t="s">
        <v>60</v>
      </c>
      <c r="U2703" t="s">
        <v>60</v>
      </c>
      <c r="V2703" t="s">
        <v>60</v>
      </c>
      <c r="W2703" s="92">
        <v>68.6</v>
      </c>
      <c r="X2703" s="92">
        <v>66.6</v>
      </c>
      <c r="Y2703" s="93">
        <v>5021520</v>
      </c>
      <c r="Z2703" s="93">
        <v>73200</v>
      </c>
      <c r="AA2703" t="s">
        <v>61</v>
      </c>
      <c r="AB2703" s="266">
        <v>44337</v>
      </c>
      <c r="AC2703" s="266">
        <v>44349</v>
      </c>
      <c r="AD2703" t="s">
        <v>54</v>
      </c>
      <c r="AF2703" t="s">
        <v>55</v>
      </c>
      <c r="AG2703" t="s">
        <v>2469</v>
      </c>
      <c r="AH2703" t="s">
        <v>57</v>
      </c>
      <c r="AI2703" t="s">
        <v>747</v>
      </c>
      <c r="AJ2703" s="266">
        <v>44349</v>
      </c>
      <c r="AK2703" s="266">
        <v>44835</v>
      </c>
      <c r="AL2703" s="266">
        <v>44938</v>
      </c>
    </row>
    <row r="2704" spans="1:38">
      <c r="A2704" t="s">
        <v>38</v>
      </c>
      <c r="B2704" t="s">
        <v>39</v>
      </c>
      <c r="C2704" t="s">
        <v>40</v>
      </c>
      <c r="D2704" t="s">
        <v>41</v>
      </c>
      <c r="E2704" t="s">
        <v>2066</v>
      </c>
      <c r="F2704" t="s">
        <v>2067</v>
      </c>
      <c r="G2704" t="s">
        <v>44</v>
      </c>
      <c r="H2704" s="266">
        <v>43739</v>
      </c>
      <c r="I2704" s="266">
        <v>44651</v>
      </c>
      <c r="J2704" s="266">
        <v>44784</v>
      </c>
      <c r="K2704" t="s">
        <v>45</v>
      </c>
      <c r="L2704" t="s">
        <v>46</v>
      </c>
      <c r="M2704" t="s">
        <v>1042</v>
      </c>
      <c r="N2704" t="s">
        <v>60</v>
      </c>
      <c r="O2704">
        <v>5</v>
      </c>
      <c r="P2704" t="s">
        <v>618</v>
      </c>
      <c r="Q2704" t="s">
        <v>49</v>
      </c>
      <c r="R2704" t="s">
        <v>18</v>
      </c>
      <c r="S2704" t="s">
        <v>53</v>
      </c>
      <c r="T2704" t="s">
        <v>70</v>
      </c>
      <c r="U2704" t="s">
        <v>48</v>
      </c>
      <c r="V2704" t="s">
        <v>70</v>
      </c>
      <c r="W2704" s="92">
        <v>23.8</v>
      </c>
      <c r="X2704" s="92">
        <v>23.5</v>
      </c>
      <c r="Y2704" s="93">
        <v>2334780</v>
      </c>
      <c r="Z2704" s="93">
        <v>98100</v>
      </c>
      <c r="AA2704" t="s">
        <v>61</v>
      </c>
      <c r="AB2704" s="266">
        <v>44141</v>
      </c>
      <c r="AC2704" s="266">
        <v>44154</v>
      </c>
      <c r="AD2704" t="s">
        <v>54</v>
      </c>
      <c r="AF2704" t="s">
        <v>55</v>
      </c>
      <c r="AG2704" t="s">
        <v>2470</v>
      </c>
      <c r="AJ2704" s="266"/>
      <c r="AK2704" s="266">
        <v>44835</v>
      </c>
      <c r="AL2704" s="266">
        <v>44938</v>
      </c>
    </row>
    <row r="2705" spans="1:38">
      <c r="A2705" t="s">
        <v>38</v>
      </c>
      <c r="B2705" t="s">
        <v>39</v>
      </c>
      <c r="C2705" t="s">
        <v>40</v>
      </c>
      <c r="D2705" t="s">
        <v>41</v>
      </c>
      <c r="E2705" t="s">
        <v>2066</v>
      </c>
      <c r="F2705" t="s">
        <v>2067</v>
      </c>
      <c r="G2705" t="s">
        <v>44</v>
      </c>
      <c r="H2705" s="266">
        <v>43739</v>
      </c>
      <c r="I2705" s="266">
        <v>44651</v>
      </c>
      <c r="J2705" s="266">
        <v>44784</v>
      </c>
      <c r="K2705" t="s">
        <v>45</v>
      </c>
      <c r="L2705" t="s">
        <v>46</v>
      </c>
      <c r="M2705" t="s">
        <v>1042</v>
      </c>
      <c r="N2705" t="s">
        <v>60</v>
      </c>
      <c r="O2705">
        <v>5</v>
      </c>
      <c r="P2705" t="s">
        <v>619</v>
      </c>
      <c r="Q2705" t="s">
        <v>49</v>
      </c>
      <c r="R2705" t="s">
        <v>18</v>
      </c>
      <c r="S2705" t="s">
        <v>53</v>
      </c>
      <c r="U2705" t="s">
        <v>48</v>
      </c>
      <c r="V2705" t="s">
        <v>48</v>
      </c>
      <c r="W2705" s="92"/>
      <c r="X2705" s="92">
        <v>37.4</v>
      </c>
      <c r="Y2705" s="93"/>
      <c r="Z2705" s="93"/>
      <c r="AB2705" s="266">
        <v>43902</v>
      </c>
      <c r="AC2705" s="266">
        <v>43910</v>
      </c>
      <c r="AD2705" t="s">
        <v>54</v>
      </c>
      <c r="AF2705" t="s">
        <v>55</v>
      </c>
      <c r="AG2705" t="s">
        <v>2471</v>
      </c>
      <c r="AJ2705" s="266"/>
      <c r="AK2705" s="266">
        <v>44835</v>
      </c>
      <c r="AL2705" s="266">
        <v>44938</v>
      </c>
    </row>
    <row r="2706" spans="1:38">
      <c r="A2706" t="s">
        <v>38</v>
      </c>
      <c r="B2706" t="s">
        <v>39</v>
      </c>
      <c r="C2706" t="s">
        <v>40</v>
      </c>
      <c r="D2706" t="s">
        <v>41</v>
      </c>
      <c r="E2706" t="s">
        <v>2066</v>
      </c>
      <c r="F2706" t="s">
        <v>2067</v>
      </c>
      <c r="G2706" t="s">
        <v>44</v>
      </c>
      <c r="H2706" s="266">
        <v>43739</v>
      </c>
      <c r="I2706" s="266">
        <v>44651</v>
      </c>
      <c r="J2706" s="266">
        <v>44784</v>
      </c>
      <c r="K2706" t="s">
        <v>45</v>
      </c>
      <c r="L2706" t="s">
        <v>46</v>
      </c>
      <c r="M2706" t="s">
        <v>1042</v>
      </c>
      <c r="N2706" t="s">
        <v>60</v>
      </c>
      <c r="O2706">
        <v>5</v>
      </c>
      <c r="P2706" t="s">
        <v>620</v>
      </c>
      <c r="Q2706" t="s">
        <v>49</v>
      </c>
      <c r="R2706" t="s">
        <v>18</v>
      </c>
      <c r="S2706" t="s">
        <v>53</v>
      </c>
      <c r="U2706" t="s">
        <v>48</v>
      </c>
      <c r="V2706" t="s">
        <v>48</v>
      </c>
      <c r="W2706" s="92"/>
      <c r="X2706" s="92">
        <v>36</v>
      </c>
      <c r="Y2706" s="93"/>
      <c r="Z2706" s="93"/>
      <c r="AB2706" s="266">
        <v>43861</v>
      </c>
      <c r="AC2706" s="266">
        <v>43867</v>
      </c>
      <c r="AD2706" t="s">
        <v>54</v>
      </c>
      <c r="AF2706" t="s">
        <v>55</v>
      </c>
      <c r="AG2706" t="s">
        <v>2472</v>
      </c>
      <c r="AH2706" t="s">
        <v>57</v>
      </c>
      <c r="AI2706" t="s">
        <v>78</v>
      </c>
      <c r="AJ2706" s="266">
        <v>43867</v>
      </c>
      <c r="AK2706" s="266">
        <v>44835</v>
      </c>
      <c r="AL2706" s="266">
        <v>44938</v>
      </c>
    </row>
    <row r="2707" spans="1:38">
      <c r="A2707" t="s">
        <v>38</v>
      </c>
      <c r="B2707" t="s">
        <v>39</v>
      </c>
      <c r="C2707" t="s">
        <v>40</v>
      </c>
      <c r="D2707" t="s">
        <v>41</v>
      </c>
      <c r="E2707" t="s">
        <v>2066</v>
      </c>
      <c r="F2707" t="s">
        <v>2067</v>
      </c>
      <c r="G2707" t="s">
        <v>44</v>
      </c>
      <c r="H2707" s="266">
        <v>43739</v>
      </c>
      <c r="I2707" s="266">
        <v>44651</v>
      </c>
      <c r="J2707" s="266">
        <v>44784</v>
      </c>
      <c r="K2707" t="s">
        <v>45</v>
      </c>
      <c r="L2707" t="s">
        <v>46</v>
      </c>
      <c r="M2707" t="s">
        <v>1042</v>
      </c>
      <c r="N2707" t="s">
        <v>60</v>
      </c>
      <c r="O2707">
        <v>5</v>
      </c>
      <c r="P2707" t="s">
        <v>621</v>
      </c>
      <c r="Q2707" t="s">
        <v>49</v>
      </c>
      <c r="R2707" t="s">
        <v>18</v>
      </c>
      <c r="S2707" t="s">
        <v>53</v>
      </c>
      <c r="U2707" t="s">
        <v>48</v>
      </c>
      <c r="V2707" t="s">
        <v>48</v>
      </c>
      <c r="W2707" s="92"/>
      <c r="X2707" s="92">
        <v>38</v>
      </c>
      <c r="Y2707" s="93"/>
      <c r="Z2707" s="93"/>
      <c r="AB2707" s="266">
        <v>43868</v>
      </c>
      <c r="AC2707" s="266">
        <v>43878</v>
      </c>
      <c r="AD2707" t="s">
        <v>54</v>
      </c>
      <c r="AF2707" t="s">
        <v>55</v>
      </c>
      <c r="AG2707" t="s">
        <v>2473</v>
      </c>
      <c r="AH2707" t="s">
        <v>57</v>
      </c>
      <c r="AI2707" t="s">
        <v>78</v>
      </c>
      <c r="AJ2707" s="266">
        <v>43878</v>
      </c>
      <c r="AK2707" s="266">
        <v>44835</v>
      </c>
      <c r="AL2707" s="266">
        <v>44938</v>
      </c>
    </row>
    <row r="2708" spans="1:38">
      <c r="A2708" t="s">
        <v>38</v>
      </c>
      <c r="B2708" t="s">
        <v>39</v>
      </c>
      <c r="C2708" t="s">
        <v>40</v>
      </c>
      <c r="D2708" t="s">
        <v>41</v>
      </c>
      <c r="E2708" t="s">
        <v>2066</v>
      </c>
      <c r="F2708" t="s">
        <v>2067</v>
      </c>
      <c r="G2708" t="s">
        <v>44</v>
      </c>
      <c r="H2708" s="266">
        <v>43739</v>
      </c>
      <c r="I2708" s="266">
        <v>44651</v>
      </c>
      <c r="J2708" s="266">
        <v>44784</v>
      </c>
      <c r="K2708" t="s">
        <v>45</v>
      </c>
      <c r="L2708" t="s">
        <v>46</v>
      </c>
      <c r="M2708" t="s">
        <v>1042</v>
      </c>
      <c r="N2708" t="s">
        <v>60</v>
      </c>
      <c r="O2708">
        <v>5</v>
      </c>
      <c r="P2708" t="s">
        <v>622</v>
      </c>
      <c r="Q2708" t="s">
        <v>49</v>
      </c>
      <c r="R2708" t="s">
        <v>18</v>
      </c>
      <c r="S2708" t="s">
        <v>53</v>
      </c>
      <c r="T2708" t="s">
        <v>48</v>
      </c>
      <c r="U2708" t="s">
        <v>48</v>
      </c>
      <c r="V2708" t="s">
        <v>48</v>
      </c>
      <c r="W2708" s="92">
        <v>38.8</v>
      </c>
      <c r="X2708" s="92">
        <v>38</v>
      </c>
      <c r="Y2708" s="93">
        <v>3344560</v>
      </c>
      <c r="Z2708" s="93">
        <v>86200</v>
      </c>
      <c r="AA2708" t="s">
        <v>61</v>
      </c>
      <c r="AB2708" s="266">
        <v>44193</v>
      </c>
      <c r="AC2708" s="266">
        <v>44225</v>
      </c>
      <c r="AD2708" t="s">
        <v>54</v>
      </c>
      <c r="AF2708" t="s">
        <v>55</v>
      </c>
      <c r="AG2708" t="s">
        <v>2474</v>
      </c>
      <c r="AJ2708" s="266"/>
      <c r="AK2708" s="266">
        <v>44835</v>
      </c>
      <c r="AL2708" s="266">
        <v>44938</v>
      </c>
    </row>
    <row r="2709" spans="1:38">
      <c r="A2709" t="s">
        <v>38</v>
      </c>
      <c r="B2709" t="s">
        <v>39</v>
      </c>
      <c r="C2709" t="s">
        <v>40</v>
      </c>
      <c r="D2709" t="s">
        <v>41</v>
      </c>
      <c r="E2709" t="s">
        <v>2066</v>
      </c>
      <c r="F2709" t="s">
        <v>2067</v>
      </c>
      <c r="G2709" t="s">
        <v>44</v>
      </c>
      <c r="H2709" s="266">
        <v>43739</v>
      </c>
      <c r="I2709" s="266">
        <v>44651</v>
      </c>
      <c r="J2709" s="266">
        <v>44784</v>
      </c>
      <c r="K2709" t="s">
        <v>45</v>
      </c>
      <c r="L2709" t="s">
        <v>46</v>
      </c>
      <c r="M2709" t="s">
        <v>1042</v>
      </c>
      <c r="N2709" t="s">
        <v>60</v>
      </c>
      <c r="O2709">
        <v>5</v>
      </c>
      <c r="P2709" t="s">
        <v>623</v>
      </c>
      <c r="Q2709" t="s">
        <v>49</v>
      </c>
      <c r="R2709" t="s">
        <v>18</v>
      </c>
      <c r="S2709" t="s">
        <v>53</v>
      </c>
      <c r="U2709" t="s">
        <v>48</v>
      </c>
      <c r="V2709" t="s">
        <v>48</v>
      </c>
      <c r="W2709" s="92"/>
      <c r="X2709" s="92">
        <v>36</v>
      </c>
      <c r="Y2709" s="93">
        <v>3096000</v>
      </c>
      <c r="Z2709" s="93">
        <v>86000</v>
      </c>
      <c r="AA2709" t="s">
        <v>1052</v>
      </c>
      <c r="AB2709" s="266">
        <v>44083</v>
      </c>
      <c r="AC2709" s="266">
        <v>44099</v>
      </c>
      <c r="AD2709" t="s">
        <v>54</v>
      </c>
      <c r="AF2709" t="s">
        <v>55</v>
      </c>
      <c r="AG2709" t="s">
        <v>2475</v>
      </c>
      <c r="AJ2709" s="266"/>
      <c r="AK2709" s="266">
        <v>44835</v>
      </c>
      <c r="AL2709" s="266">
        <v>44938</v>
      </c>
    </row>
    <row r="2710" spans="1:38">
      <c r="A2710" t="s">
        <v>38</v>
      </c>
      <c r="B2710" t="s">
        <v>39</v>
      </c>
      <c r="C2710" t="s">
        <v>40</v>
      </c>
      <c r="D2710" t="s">
        <v>41</v>
      </c>
      <c r="E2710" t="s">
        <v>2066</v>
      </c>
      <c r="F2710" t="s">
        <v>2067</v>
      </c>
      <c r="G2710" t="s">
        <v>44</v>
      </c>
      <c r="H2710" s="266">
        <v>43739</v>
      </c>
      <c r="I2710" s="266">
        <v>44651</v>
      </c>
      <c r="J2710" s="266">
        <v>44784</v>
      </c>
      <c r="K2710" t="s">
        <v>45</v>
      </c>
      <c r="L2710" t="s">
        <v>46</v>
      </c>
      <c r="M2710" t="s">
        <v>1042</v>
      </c>
      <c r="N2710" t="s">
        <v>60</v>
      </c>
      <c r="O2710">
        <v>6</v>
      </c>
      <c r="P2710" t="s">
        <v>624</v>
      </c>
      <c r="Q2710" t="s">
        <v>49</v>
      </c>
      <c r="R2710" t="s">
        <v>18</v>
      </c>
      <c r="S2710" t="s">
        <v>53</v>
      </c>
      <c r="U2710" t="s">
        <v>51</v>
      </c>
      <c r="V2710" t="s">
        <v>51</v>
      </c>
      <c r="W2710" s="92"/>
      <c r="X2710" s="92">
        <v>69</v>
      </c>
      <c r="Y2710" s="93"/>
      <c r="Z2710" s="93"/>
      <c r="AB2710" s="266">
        <v>43795</v>
      </c>
      <c r="AC2710" s="266">
        <v>43822</v>
      </c>
      <c r="AD2710" t="s">
        <v>54</v>
      </c>
      <c r="AF2710" t="s">
        <v>55</v>
      </c>
      <c r="AG2710" t="s">
        <v>2476</v>
      </c>
      <c r="AJ2710" s="266"/>
      <c r="AK2710" s="266">
        <v>44835</v>
      </c>
      <c r="AL2710" s="266">
        <v>44938</v>
      </c>
    </row>
    <row r="2711" spans="1:38">
      <c r="A2711" t="s">
        <v>38</v>
      </c>
      <c r="B2711" t="s">
        <v>39</v>
      </c>
      <c r="C2711" t="s">
        <v>40</v>
      </c>
      <c r="D2711" t="s">
        <v>41</v>
      </c>
      <c r="E2711" t="s">
        <v>2066</v>
      </c>
      <c r="F2711" t="s">
        <v>2067</v>
      </c>
      <c r="G2711" t="s">
        <v>44</v>
      </c>
      <c r="H2711" s="266">
        <v>43739</v>
      </c>
      <c r="I2711" s="266">
        <v>44651</v>
      </c>
      <c r="J2711" s="266">
        <v>44784</v>
      </c>
      <c r="K2711" t="s">
        <v>45</v>
      </c>
      <c r="L2711" t="s">
        <v>46</v>
      </c>
      <c r="M2711" t="s">
        <v>1042</v>
      </c>
      <c r="N2711" t="s">
        <v>60</v>
      </c>
      <c r="O2711">
        <v>6</v>
      </c>
      <c r="P2711" t="s">
        <v>625</v>
      </c>
      <c r="Q2711" t="s">
        <v>49</v>
      </c>
      <c r="R2711" t="s">
        <v>18</v>
      </c>
      <c r="S2711" t="s">
        <v>53</v>
      </c>
      <c r="U2711" t="s">
        <v>60</v>
      </c>
      <c r="V2711" t="s">
        <v>60</v>
      </c>
      <c r="W2711" s="92"/>
      <c r="X2711" s="92">
        <v>66.6</v>
      </c>
      <c r="Y2711" s="93"/>
      <c r="Z2711" s="93"/>
      <c r="AB2711" s="266">
        <v>43879</v>
      </c>
      <c r="AC2711" s="266">
        <v>43895</v>
      </c>
      <c r="AD2711" t="s">
        <v>54</v>
      </c>
      <c r="AF2711" t="s">
        <v>55</v>
      </c>
      <c r="AG2711" t="s">
        <v>2477</v>
      </c>
      <c r="AH2711" t="s">
        <v>57</v>
      </c>
      <c r="AI2711" t="s">
        <v>105</v>
      </c>
      <c r="AJ2711" s="266">
        <v>43895</v>
      </c>
      <c r="AK2711" s="266">
        <v>44835</v>
      </c>
      <c r="AL2711" s="266">
        <v>44938</v>
      </c>
    </row>
    <row r="2712" spans="1:38">
      <c r="A2712" t="s">
        <v>38</v>
      </c>
      <c r="B2712" t="s">
        <v>39</v>
      </c>
      <c r="C2712" t="s">
        <v>40</v>
      </c>
      <c r="D2712" t="s">
        <v>41</v>
      </c>
      <c r="E2712" t="s">
        <v>2066</v>
      </c>
      <c r="F2712" t="s">
        <v>2067</v>
      </c>
      <c r="G2712" t="s">
        <v>44</v>
      </c>
      <c r="H2712" s="266">
        <v>43739</v>
      </c>
      <c r="I2712" s="266">
        <v>44651</v>
      </c>
      <c r="J2712" s="266">
        <v>44784</v>
      </c>
      <c r="K2712" t="s">
        <v>45</v>
      </c>
      <c r="L2712" t="s">
        <v>46</v>
      </c>
      <c r="M2712" t="s">
        <v>1042</v>
      </c>
      <c r="N2712" t="s">
        <v>60</v>
      </c>
      <c r="O2712">
        <v>6</v>
      </c>
      <c r="P2712" t="s">
        <v>626</v>
      </c>
      <c r="Q2712" t="s">
        <v>49</v>
      </c>
      <c r="R2712" t="s">
        <v>18</v>
      </c>
      <c r="S2712" t="s">
        <v>53</v>
      </c>
      <c r="U2712" t="s">
        <v>48</v>
      </c>
      <c r="V2712" t="s">
        <v>70</v>
      </c>
      <c r="W2712" s="92"/>
      <c r="X2712" s="92">
        <v>23.5</v>
      </c>
      <c r="Y2712" s="93"/>
      <c r="Z2712" s="93"/>
      <c r="AB2712" s="266">
        <v>43920</v>
      </c>
      <c r="AC2712" s="266">
        <v>43928</v>
      </c>
      <c r="AD2712" t="s">
        <v>54</v>
      </c>
      <c r="AF2712" t="s">
        <v>55</v>
      </c>
      <c r="AG2712" t="s">
        <v>2478</v>
      </c>
      <c r="AJ2712" s="266"/>
      <c r="AK2712" s="266">
        <v>44835</v>
      </c>
      <c r="AL2712" s="266">
        <v>44938</v>
      </c>
    </row>
    <row r="2713" spans="1:38">
      <c r="A2713" t="s">
        <v>38</v>
      </c>
      <c r="B2713" t="s">
        <v>39</v>
      </c>
      <c r="C2713" t="s">
        <v>40</v>
      </c>
      <c r="D2713" t="s">
        <v>41</v>
      </c>
      <c r="E2713" t="s">
        <v>2066</v>
      </c>
      <c r="F2713" t="s">
        <v>2067</v>
      </c>
      <c r="G2713" t="s">
        <v>44</v>
      </c>
      <c r="H2713" s="266">
        <v>43739</v>
      </c>
      <c r="I2713" s="266">
        <v>44651</v>
      </c>
      <c r="J2713" s="266">
        <v>44784</v>
      </c>
      <c r="K2713" t="s">
        <v>45</v>
      </c>
      <c r="L2713" t="s">
        <v>46</v>
      </c>
      <c r="M2713" t="s">
        <v>1042</v>
      </c>
      <c r="N2713" t="s">
        <v>60</v>
      </c>
      <c r="O2713">
        <v>6</v>
      </c>
      <c r="P2713" t="s">
        <v>627</v>
      </c>
      <c r="Q2713" t="s">
        <v>49</v>
      </c>
      <c r="R2713" t="s">
        <v>18</v>
      </c>
      <c r="S2713" t="s">
        <v>53</v>
      </c>
      <c r="U2713" t="s">
        <v>48</v>
      </c>
      <c r="V2713" t="s">
        <v>48</v>
      </c>
      <c r="W2713" s="92"/>
      <c r="X2713" s="92">
        <v>37.4</v>
      </c>
      <c r="Y2713" s="93"/>
      <c r="Z2713" s="93"/>
      <c r="AB2713" s="266">
        <v>43937</v>
      </c>
      <c r="AC2713" s="266">
        <v>43963</v>
      </c>
      <c r="AD2713" t="s">
        <v>54</v>
      </c>
      <c r="AF2713" t="s">
        <v>55</v>
      </c>
      <c r="AG2713" t="s">
        <v>2479</v>
      </c>
      <c r="AH2713" t="s">
        <v>57</v>
      </c>
      <c r="AI2713" t="s">
        <v>88</v>
      </c>
      <c r="AJ2713" s="266">
        <v>43963</v>
      </c>
      <c r="AK2713" s="266">
        <v>44835</v>
      </c>
      <c r="AL2713" s="266">
        <v>44938</v>
      </c>
    </row>
    <row r="2714" spans="1:38">
      <c r="A2714" t="s">
        <v>38</v>
      </c>
      <c r="B2714" t="s">
        <v>39</v>
      </c>
      <c r="C2714" t="s">
        <v>40</v>
      </c>
      <c r="D2714" t="s">
        <v>41</v>
      </c>
      <c r="E2714" t="s">
        <v>2066</v>
      </c>
      <c r="F2714" t="s">
        <v>2067</v>
      </c>
      <c r="G2714" t="s">
        <v>44</v>
      </c>
      <c r="H2714" s="266">
        <v>43739</v>
      </c>
      <c r="I2714" s="266">
        <v>44651</v>
      </c>
      <c r="J2714" s="266">
        <v>44784</v>
      </c>
      <c r="K2714" t="s">
        <v>45</v>
      </c>
      <c r="L2714" t="s">
        <v>46</v>
      </c>
      <c r="M2714" t="s">
        <v>1042</v>
      </c>
      <c r="N2714" t="s">
        <v>60</v>
      </c>
      <c r="O2714">
        <v>6</v>
      </c>
      <c r="P2714" t="s">
        <v>629</v>
      </c>
      <c r="Q2714" t="s">
        <v>49</v>
      </c>
      <c r="R2714" t="s">
        <v>18</v>
      </c>
      <c r="S2714" t="s">
        <v>53</v>
      </c>
      <c r="U2714" t="s">
        <v>48</v>
      </c>
      <c r="V2714" t="s">
        <v>48</v>
      </c>
      <c r="W2714" s="92"/>
      <c r="X2714" s="92">
        <v>36</v>
      </c>
      <c r="Y2714" s="93">
        <v>4255200</v>
      </c>
      <c r="Z2714" s="93">
        <v>118200</v>
      </c>
      <c r="AA2714" t="s">
        <v>1052</v>
      </c>
      <c r="AB2714" s="266">
        <v>44559</v>
      </c>
      <c r="AC2714" s="266">
        <v>44560</v>
      </c>
      <c r="AD2714" t="s">
        <v>90</v>
      </c>
      <c r="AF2714" t="s">
        <v>55</v>
      </c>
      <c r="AG2714" t="s">
        <v>2480</v>
      </c>
      <c r="AH2714" t="s">
        <v>57</v>
      </c>
      <c r="AI2714" t="s">
        <v>88</v>
      </c>
      <c r="AJ2714" s="266">
        <v>44560</v>
      </c>
      <c r="AK2714" s="266">
        <v>44835</v>
      </c>
      <c r="AL2714" s="266">
        <v>44938</v>
      </c>
    </row>
    <row r="2715" spans="1:38">
      <c r="A2715" t="s">
        <v>38</v>
      </c>
      <c r="B2715" t="s">
        <v>39</v>
      </c>
      <c r="C2715" t="s">
        <v>40</v>
      </c>
      <c r="D2715" t="s">
        <v>41</v>
      </c>
      <c r="E2715" t="s">
        <v>2066</v>
      </c>
      <c r="F2715" t="s">
        <v>2067</v>
      </c>
      <c r="G2715" t="s">
        <v>44</v>
      </c>
      <c r="H2715" s="266">
        <v>43739</v>
      </c>
      <c r="I2715" s="266">
        <v>44651</v>
      </c>
      <c r="J2715" s="266">
        <v>44784</v>
      </c>
      <c r="K2715" t="s">
        <v>45</v>
      </c>
      <c r="L2715" t="s">
        <v>46</v>
      </c>
      <c r="M2715" t="s">
        <v>1042</v>
      </c>
      <c r="N2715" t="s">
        <v>60</v>
      </c>
      <c r="O2715">
        <v>6</v>
      </c>
      <c r="P2715" t="s">
        <v>630</v>
      </c>
      <c r="Q2715" t="s">
        <v>49</v>
      </c>
      <c r="R2715" t="s">
        <v>18</v>
      </c>
      <c r="S2715" t="s">
        <v>53</v>
      </c>
      <c r="T2715" t="s">
        <v>48</v>
      </c>
      <c r="U2715" t="s">
        <v>48</v>
      </c>
      <c r="V2715" t="s">
        <v>48</v>
      </c>
      <c r="W2715" s="92">
        <v>38.8</v>
      </c>
      <c r="X2715" s="92">
        <v>38</v>
      </c>
      <c r="Y2715" s="93">
        <v>3825680</v>
      </c>
      <c r="Z2715" s="93">
        <v>98600</v>
      </c>
      <c r="AA2715" t="s">
        <v>61</v>
      </c>
      <c r="AB2715" s="266">
        <v>44242</v>
      </c>
      <c r="AC2715" s="266">
        <v>44286</v>
      </c>
      <c r="AD2715" t="s">
        <v>54</v>
      </c>
      <c r="AF2715" t="s">
        <v>55</v>
      </c>
      <c r="AG2715" t="s">
        <v>2481</v>
      </c>
      <c r="AH2715" t="s">
        <v>57</v>
      </c>
      <c r="AI2715" t="s">
        <v>105</v>
      </c>
      <c r="AJ2715" s="266">
        <v>44286</v>
      </c>
      <c r="AK2715" s="266">
        <v>44835</v>
      </c>
      <c r="AL2715" s="266">
        <v>44938</v>
      </c>
    </row>
    <row r="2716" spans="1:38">
      <c r="A2716" t="s">
        <v>38</v>
      </c>
      <c r="B2716" t="s">
        <v>39</v>
      </c>
      <c r="C2716" t="s">
        <v>40</v>
      </c>
      <c r="D2716" t="s">
        <v>41</v>
      </c>
      <c r="E2716" t="s">
        <v>2066</v>
      </c>
      <c r="F2716" t="s">
        <v>2067</v>
      </c>
      <c r="G2716" t="s">
        <v>44</v>
      </c>
      <c r="H2716" s="266">
        <v>43739</v>
      </c>
      <c r="I2716" s="266">
        <v>44651</v>
      </c>
      <c r="J2716" s="266">
        <v>44784</v>
      </c>
      <c r="K2716" t="s">
        <v>45</v>
      </c>
      <c r="L2716" t="s">
        <v>46</v>
      </c>
      <c r="M2716" t="s">
        <v>1042</v>
      </c>
      <c r="N2716" t="s">
        <v>60</v>
      </c>
      <c r="O2716">
        <v>6</v>
      </c>
      <c r="P2716" t="s">
        <v>631</v>
      </c>
      <c r="Q2716" t="s">
        <v>49</v>
      </c>
      <c r="R2716" t="s">
        <v>18</v>
      </c>
      <c r="S2716" t="s">
        <v>53</v>
      </c>
      <c r="U2716" t="s">
        <v>48</v>
      </c>
      <c r="V2716" t="s">
        <v>48</v>
      </c>
      <c r="W2716" s="92"/>
      <c r="X2716" s="92">
        <v>38</v>
      </c>
      <c r="Y2716" s="93"/>
      <c r="Z2716" s="93"/>
      <c r="AB2716" s="266">
        <v>43875</v>
      </c>
      <c r="AC2716" s="266">
        <v>43887</v>
      </c>
      <c r="AD2716" t="s">
        <v>54</v>
      </c>
      <c r="AF2716" t="s">
        <v>55</v>
      </c>
      <c r="AG2716" t="s">
        <v>2482</v>
      </c>
      <c r="AH2716" t="s">
        <v>57</v>
      </c>
      <c r="AI2716" t="s">
        <v>88</v>
      </c>
      <c r="AJ2716" s="266">
        <v>43887</v>
      </c>
      <c r="AK2716" s="266">
        <v>44835</v>
      </c>
      <c r="AL2716" s="266">
        <v>44938</v>
      </c>
    </row>
    <row r="2717" spans="1:38">
      <c r="A2717" t="s">
        <v>38</v>
      </c>
      <c r="B2717" t="s">
        <v>39</v>
      </c>
      <c r="C2717" t="s">
        <v>40</v>
      </c>
      <c r="D2717" t="s">
        <v>41</v>
      </c>
      <c r="E2717" t="s">
        <v>2066</v>
      </c>
      <c r="F2717" t="s">
        <v>2067</v>
      </c>
      <c r="G2717" t="s">
        <v>44</v>
      </c>
      <c r="H2717" s="266">
        <v>43739</v>
      </c>
      <c r="I2717" s="266">
        <v>44651</v>
      </c>
      <c r="J2717" s="266">
        <v>44784</v>
      </c>
      <c r="K2717" t="s">
        <v>45</v>
      </c>
      <c r="L2717" t="s">
        <v>46</v>
      </c>
      <c r="M2717" t="s">
        <v>1042</v>
      </c>
      <c r="N2717" t="s">
        <v>60</v>
      </c>
      <c r="O2717">
        <v>6</v>
      </c>
      <c r="P2717" t="s">
        <v>632</v>
      </c>
      <c r="Q2717" t="s">
        <v>49</v>
      </c>
      <c r="R2717" t="s">
        <v>18</v>
      </c>
      <c r="S2717" t="s">
        <v>53</v>
      </c>
      <c r="U2717" t="s">
        <v>48</v>
      </c>
      <c r="V2717" t="s">
        <v>48</v>
      </c>
      <c r="W2717" s="92"/>
      <c r="X2717" s="92">
        <v>36</v>
      </c>
      <c r="Y2717" s="93"/>
      <c r="Z2717" s="93"/>
      <c r="AB2717" s="266">
        <v>43965</v>
      </c>
      <c r="AC2717" s="266">
        <v>43972</v>
      </c>
      <c r="AD2717" t="s">
        <v>54</v>
      </c>
      <c r="AF2717" t="s">
        <v>55</v>
      </c>
      <c r="AG2717" t="s">
        <v>2483</v>
      </c>
      <c r="AH2717" t="s">
        <v>57</v>
      </c>
      <c r="AI2717" t="s">
        <v>88</v>
      </c>
      <c r="AJ2717" s="266">
        <v>43972</v>
      </c>
      <c r="AK2717" s="266">
        <v>44835</v>
      </c>
      <c r="AL2717" s="266">
        <v>44938</v>
      </c>
    </row>
    <row r="2718" spans="1:38">
      <c r="A2718" t="s">
        <v>38</v>
      </c>
      <c r="B2718" t="s">
        <v>39</v>
      </c>
      <c r="C2718" t="s">
        <v>40</v>
      </c>
      <c r="D2718" t="s">
        <v>41</v>
      </c>
      <c r="E2718" t="s">
        <v>2066</v>
      </c>
      <c r="F2718" t="s">
        <v>2067</v>
      </c>
      <c r="G2718" t="s">
        <v>44</v>
      </c>
      <c r="H2718" s="266">
        <v>43739</v>
      </c>
      <c r="I2718" s="266">
        <v>44651</v>
      </c>
      <c r="J2718" s="266">
        <v>44784</v>
      </c>
      <c r="K2718" t="s">
        <v>45</v>
      </c>
      <c r="L2718" t="s">
        <v>46</v>
      </c>
      <c r="M2718" t="s">
        <v>1042</v>
      </c>
      <c r="N2718" t="s">
        <v>60</v>
      </c>
      <c r="O2718">
        <v>7</v>
      </c>
      <c r="P2718" t="s">
        <v>633</v>
      </c>
      <c r="Q2718" t="s">
        <v>49</v>
      </c>
      <c r="R2718" t="s">
        <v>18</v>
      </c>
      <c r="S2718" t="s">
        <v>53</v>
      </c>
      <c r="T2718" t="s">
        <v>51</v>
      </c>
      <c r="U2718" t="s">
        <v>51</v>
      </c>
      <c r="V2718" t="s">
        <v>51</v>
      </c>
      <c r="W2718" s="92">
        <v>70.1</v>
      </c>
      <c r="X2718" s="92">
        <v>69</v>
      </c>
      <c r="Y2718" s="93">
        <v>4423310</v>
      </c>
      <c r="Z2718" s="93">
        <v>63100</v>
      </c>
      <c r="AA2718" t="s">
        <v>61</v>
      </c>
      <c r="AB2718" s="266">
        <v>44183</v>
      </c>
      <c r="AC2718" s="266">
        <v>44189</v>
      </c>
      <c r="AD2718" t="s">
        <v>54</v>
      </c>
      <c r="AF2718" t="s">
        <v>55</v>
      </c>
      <c r="AG2718" t="s">
        <v>2484</v>
      </c>
      <c r="AH2718" t="s">
        <v>57</v>
      </c>
      <c r="AI2718" t="s">
        <v>88</v>
      </c>
      <c r="AJ2718" s="266">
        <v>44189</v>
      </c>
      <c r="AK2718" s="266">
        <v>44835</v>
      </c>
      <c r="AL2718" s="266">
        <v>44938</v>
      </c>
    </row>
    <row r="2719" spans="1:38">
      <c r="A2719" t="s">
        <v>38</v>
      </c>
      <c r="B2719" t="s">
        <v>39</v>
      </c>
      <c r="C2719" t="s">
        <v>40</v>
      </c>
      <c r="D2719" t="s">
        <v>41</v>
      </c>
      <c r="E2719" t="s">
        <v>2066</v>
      </c>
      <c r="F2719" t="s">
        <v>2067</v>
      </c>
      <c r="G2719" t="s">
        <v>44</v>
      </c>
      <c r="H2719" s="266">
        <v>43739</v>
      </c>
      <c r="I2719" s="266">
        <v>44651</v>
      </c>
      <c r="J2719" s="266">
        <v>44784</v>
      </c>
      <c r="K2719" t="s">
        <v>45</v>
      </c>
      <c r="L2719" t="s">
        <v>46</v>
      </c>
      <c r="M2719" t="s">
        <v>1042</v>
      </c>
      <c r="N2719" t="s">
        <v>60</v>
      </c>
      <c r="O2719">
        <v>7</v>
      </c>
      <c r="P2719" t="s">
        <v>635</v>
      </c>
      <c r="Q2719" t="s">
        <v>49</v>
      </c>
      <c r="R2719" t="s">
        <v>18</v>
      </c>
      <c r="S2719" t="s">
        <v>53</v>
      </c>
      <c r="T2719" t="s">
        <v>60</v>
      </c>
      <c r="U2719" t="s">
        <v>60</v>
      </c>
      <c r="V2719" t="s">
        <v>60</v>
      </c>
      <c r="W2719" s="92">
        <v>69.3</v>
      </c>
      <c r="X2719" s="92">
        <v>67.3</v>
      </c>
      <c r="Y2719" s="93">
        <v>4830210</v>
      </c>
      <c r="Z2719" s="93">
        <v>69700</v>
      </c>
      <c r="AA2719" t="s">
        <v>61</v>
      </c>
      <c r="AB2719" s="266">
        <v>44285</v>
      </c>
      <c r="AC2719" s="266">
        <v>44301</v>
      </c>
      <c r="AD2719" t="s">
        <v>54</v>
      </c>
      <c r="AF2719" t="s">
        <v>55</v>
      </c>
      <c r="AG2719" t="s">
        <v>2485</v>
      </c>
      <c r="AH2719" t="s">
        <v>57</v>
      </c>
      <c r="AI2719" t="s">
        <v>105</v>
      </c>
      <c r="AJ2719" s="266">
        <v>44301</v>
      </c>
      <c r="AK2719" s="266">
        <v>44835</v>
      </c>
      <c r="AL2719" s="266">
        <v>44938</v>
      </c>
    </row>
    <row r="2720" spans="1:38">
      <c r="A2720" t="s">
        <v>38</v>
      </c>
      <c r="B2720" t="s">
        <v>39</v>
      </c>
      <c r="C2720" t="s">
        <v>40</v>
      </c>
      <c r="D2720" t="s">
        <v>41</v>
      </c>
      <c r="E2720" t="s">
        <v>2066</v>
      </c>
      <c r="F2720" t="s">
        <v>2067</v>
      </c>
      <c r="G2720" t="s">
        <v>44</v>
      </c>
      <c r="H2720" s="266">
        <v>43739</v>
      </c>
      <c r="I2720" s="266">
        <v>44651</v>
      </c>
      <c r="J2720" s="266">
        <v>44784</v>
      </c>
      <c r="K2720" t="s">
        <v>45</v>
      </c>
      <c r="L2720" t="s">
        <v>46</v>
      </c>
      <c r="M2720" t="s">
        <v>1042</v>
      </c>
      <c r="N2720" t="s">
        <v>60</v>
      </c>
      <c r="O2720">
        <v>7</v>
      </c>
      <c r="P2720" t="s">
        <v>636</v>
      </c>
      <c r="Q2720" t="s">
        <v>49</v>
      </c>
      <c r="R2720" t="s">
        <v>18</v>
      </c>
      <c r="S2720" t="s">
        <v>53</v>
      </c>
      <c r="T2720" t="s">
        <v>70</v>
      </c>
      <c r="U2720" t="s">
        <v>48</v>
      </c>
      <c r="V2720" t="s">
        <v>70</v>
      </c>
      <c r="W2720" s="92">
        <v>23.8</v>
      </c>
      <c r="X2720" s="92">
        <v>23.5</v>
      </c>
      <c r="Y2720" s="93">
        <v>2380000</v>
      </c>
      <c r="Z2720" s="93">
        <v>100000</v>
      </c>
      <c r="AA2720" t="s">
        <v>61</v>
      </c>
      <c r="AB2720" s="266">
        <v>44171</v>
      </c>
      <c r="AC2720" s="266">
        <v>44188</v>
      </c>
      <c r="AD2720" t="s">
        <v>54</v>
      </c>
      <c r="AF2720" t="s">
        <v>55</v>
      </c>
      <c r="AG2720" t="s">
        <v>2486</v>
      </c>
      <c r="AJ2720" s="266"/>
      <c r="AK2720" s="266">
        <v>44835</v>
      </c>
      <c r="AL2720" s="266">
        <v>44938</v>
      </c>
    </row>
    <row r="2721" spans="1:38">
      <c r="A2721" t="s">
        <v>38</v>
      </c>
      <c r="B2721" t="s">
        <v>39</v>
      </c>
      <c r="C2721" t="s">
        <v>40</v>
      </c>
      <c r="D2721" t="s">
        <v>41</v>
      </c>
      <c r="E2721" t="s">
        <v>2066</v>
      </c>
      <c r="F2721" t="s">
        <v>2067</v>
      </c>
      <c r="G2721" t="s">
        <v>44</v>
      </c>
      <c r="H2721" s="266">
        <v>43739</v>
      </c>
      <c r="I2721" s="266">
        <v>44651</v>
      </c>
      <c r="J2721" s="266">
        <v>44784</v>
      </c>
      <c r="K2721" t="s">
        <v>45</v>
      </c>
      <c r="L2721" t="s">
        <v>46</v>
      </c>
      <c r="M2721" t="s">
        <v>1042</v>
      </c>
      <c r="N2721" t="s">
        <v>60</v>
      </c>
      <c r="O2721">
        <v>7</v>
      </c>
      <c r="P2721" t="s">
        <v>637</v>
      </c>
      <c r="Q2721" t="s">
        <v>49</v>
      </c>
      <c r="R2721" t="s">
        <v>18</v>
      </c>
      <c r="S2721" t="s">
        <v>53</v>
      </c>
      <c r="U2721" t="s">
        <v>48</v>
      </c>
      <c r="V2721" t="s">
        <v>48</v>
      </c>
      <c r="W2721" s="92"/>
      <c r="X2721" s="92">
        <v>37.4</v>
      </c>
      <c r="Y2721" s="93"/>
      <c r="Z2721" s="93"/>
      <c r="AB2721" s="266">
        <v>43877</v>
      </c>
      <c r="AC2721" s="266">
        <v>43882</v>
      </c>
      <c r="AD2721" t="s">
        <v>54</v>
      </c>
      <c r="AF2721" t="s">
        <v>55</v>
      </c>
      <c r="AG2721" t="s">
        <v>2487</v>
      </c>
      <c r="AH2721" t="s">
        <v>57</v>
      </c>
      <c r="AI2721" t="s">
        <v>78</v>
      </c>
      <c r="AJ2721" s="266">
        <v>43882</v>
      </c>
      <c r="AK2721" s="266">
        <v>44835</v>
      </c>
      <c r="AL2721" s="266">
        <v>44938</v>
      </c>
    </row>
    <row r="2722" spans="1:38">
      <c r="A2722" t="s">
        <v>38</v>
      </c>
      <c r="B2722" t="s">
        <v>39</v>
      </c>
      <c r="C2722" t="s">
        <v>40</v>
      </c>
      <c r="D2722" t="s">
        <v>41</v>
      </c>
      <c r="E2722" t="s">
        <v>2066</v>
      </c>
      <c r="F2722" t="s">
        <v>2067</v>
      </c>
      <c r="G2722" t="s">
        <v>44</v>
      </c>
      <c r="H2722" s="266">
        <v>43739</v>
      </c>
      <c r="I2722" s="266">
        <v>44651</v>
      </c>
      <c r="J2722" s="266">
        <v>44784</v>
      </c>
      <c r="K2722" t="s">
        <v>45</v>
      </c>
      <c r="L2722" t="s">
        <v>46</v>
      </c>
      <c r="M2722" t="s">
        <v>1042</v>
      </c>
      <c r="N2722" t="s">
        <v>60</v>
      </c>
      <c r="O2722">
        <v>7</v>
      </c>
      <c r="P2722" t="s">
        <v>639</v>
      </c>
      <c r="Q2722" t="s">
        <v>49</v>
      </c>
      <c r="R2722" t="s">
        <v>59</v>
      </c>
      <c r="S2722" t="s">
        <v>50</v>
      </c>
      <c r="T2722" t="s">
        <v>48</v>
      </c>
      <c r="U2722" t="s">
        <v>48</v>
      </c>
      <c r="V2722" t="s">
        <v>48</v>
      </c>
      <c r="W2722" s="92">
        <v>36.9</v>
      </c>
      <c r="X2722" s="92">
        <v>36.7</v>
      </c>
      <c r="Y2722" s="93">
        <v>5239800</v>
      </c>
      <c r="Z2722" s="93">
        <v>142000</v>
      </c>
      <c r="AA2722" t="s">
        <v>61</v>
      </c>
      <c r="AB2722" s="266"/>
      <c r="AC2722" s="266"/>
      <c r="AJ2722" s="266"/>
      <c r="AK2722" s="266"/>
      <c r="AL2722" s="266">
        <v>44938</v>
      </c>
    </row>
    <row r="2723" spans="1:38">
      <c r="A2723" t="s">
        <v>38</v>
      </c>
      <c r="B2723" t="s">
        <v>39</v>
      </c>
      <c r="C2723" t="s">
        <v>40</v>
      </c>
      <c r="D2723" t="s">
        <v>41</v>
      </c>
      <c r="E2723" t="s">
        <v>2066</v>
      </c>
      <c r="F2723" t="s">
        <v>2067</v>
      </c>
      <c r="G2723" t="s">
        <v>44</v>
      </c>
      <c r="H2723" s="266">
        <v>43739</v>
      </c>
      <c r="I2723" s="266">
        <v>44651</v>
      </c>
      <c r="J2723" s="266">
        <v>44784</v>
      </c>
      <c r="K2723" t="s">
        <v>45</v>
      </c>
      <c r="L2723" t="s">
        <v>46</v>
      </c>
      <c r="M2723" t="s">
        <v>1042</v>
      </c>
      <c r="N2723" t="s">
        <v>60</v>
      </c>
      <c r="O2723">
        <v>7</v>
      </c>
      <c r="P2723" t="s">
        <v>640</v>
      </c>
      <c r="Q2723" t="s">
        <v>49</v>
      </c>
      <c r="R2723" t="s">
        <v>18</v>
      </c>
      <c r="S2723" t="s">
        <v>53</v>
      </c>
      <c r="U2723" t="s">
        <v>48</v>
      </c>
      <c r="V2723" t="s">
        <v>48</v>
      </c>
      <c r="W2723" s="92"/>
      <c r="X2723" s="92">
        <v>38</v>
      </c>
      <c r="Y2723" s="93"/>
      <c r="Z2723" s="93"/>
      <c r="AB2723" s="266">
        <v>43906</v>
      </c>
      <c r="AC2723" s="266">
        <v>43917</v>
      </c>
      <c r="AD2723" t="s">
        <v>54</v>
      </c>
      <c r="AF2723" t="s">
        <v>55</v>
      </c>
      <c r="AG2723" t="s">
        <v>2488</v>
      </c>
      <c r="AJ2723" s="266"/>
      <c r="AK2723" s="266">
        <v>44835</v>
      </c>
      <c r="AL2723" s="266">
        <v>44938</v>
      </c>
    </row>
    <row r="2724" spans="1:38">
      <c r="A2724" t="s">
        <v>38</v>
      </c>
      <c r="B2724" t="s">
        <v>39</v>
      </c>
      <c r="C2724" t="s">
        <v>40</v>
      </c>
      <c r="D2724" t="s">
        <v>41</v>
      </c>
      <c r="E2724" t="s">
        <v>2066</v>
      </c>
      <c r="F2724" t="s">
        <v>2067</v>
      </c>
      <c r="G2724" t="s">
        <v>44</v>
      </c>
      <c r="H2724" s="266">
        <v>43739</v>
      </c>
      <c r="I2724" s="266">
        <v>44651</v>
      </c>
      <c r="J2724" s="266">
        <v>44784</v>
      </c>
      <c r="K2724" t="s">
        <v>45</v>
      </c>
      <c r="L2724" t="s">
        <v>46</v>
      </c>
      <c r="M2724" t="s">
        <v>1042</v>
      </c>
      <c r="N2724" t="s">
        <v>60</v>
      </c>
      <c r="O2724">
        <v>7</v>
      </c>
      <c r="P2724" t="s">
        <v>642</v>
      </c>
      <c r="Q2724" t="s">
        <v>49</v>
      </c>
      <c r="R2724" t="s">
        <v>18</v>
      </c>
      <c r="S2724" t="s">
        <v>53</v>
      </c>
      <c r="T2724" t="s">
        <v>48</v>
      </c>
      <c r="U2724" t="s">
        <v>48</v>
      </c>
      <c r="V2724" t="s">
        <v>48</v>
      </c>
      <c r="W2724" s="92">
        <v>41.6</v>
      </c>
      <c r="X2724" s="92">
        <v>40.8</v>
      </c>
      <c r="Y2724" s="93">
        <v>4022720</v>
      </c>
      <c r="Z2724" s="93">
        <v>96700</v>
      </c>
      <c r="AA2724" t="s">
        <v>61</v>
      </c>
      <c r="AB2724" s="266">
        <v>44347</v>
      </c>
      <c r="AC2724" s="266">
        <v>44356</v>
      </c>
      <c r="AD2724" t="s">
        <v>54</v>
      </c>
      <c r="AF2724" t="s">
        <v>55</v>
      </c>
      <c r="AG2724" t="s">
        <v>2489</v>
      </c>
      <c r="AJ2724" s="266"/>
      <c r="AK2724" s="266">
        <v>44835</v>
      </c>
      <c r="AL2724" s="266">
        <v>44938</v>
      </c>
    </row>
    <row r="2725" spans="1:38">
      <c r="A2725" t="s">
        <v>38</v>
      </c>
      <c r="B2725" t="s">
        <v>39</v>
      </c>
      <c r="C2725" t="s">
        <v>40</v>
      </c>
      <c r="D2725" t="s">
        <v>41</v>
      </c>
      <c r="E2725" t="s">
        <v>2066</v>
      </c>
      <c r="F2725" t="s">
        <v>2067</v>
      </c>
      <c r="G2725" t="s">
        <v>44</v>
      </c>
      <c r="H2725" s="266">
        <v>43739</v>
      </c>
      <c r="I2725" s="266">
        <v>44651</v>
      </c>
      <c r="J2725" s="266">
        <v>44784</v>
      </c>
      <c r="K2725" t="s">
        <v>45</v>
      </c>
      <c r="L2725" t="s">
        <v>46</v>
      </c>
      <c r="M2725" t="s">
        <v>1042</v>
      </c>
      <c r="N2725" t="s">
        <v>60</v>
      </c>
      <c r="O2725">
        <v>7</v>
      </c>
      <c r="P2725" t="s">
        <v>643</v>
      </c>
      <c r="Q2725" t="s">
        <v>49</v>
      </c>
      <c r="R2725" t="s">
        <v>18</v>
      </c>
      <c r="S2725" t="s">
        <v>53</v>
      </c>
      <c r="U2725" t="s">
        <v>48</v>
      </c>
      <c r="V2725" t="s">
        <v>48</v>
      </c>
      <c r="W2725" s="92"/>
      <c r="X2725" s="92">
        <v>36</v>
      </c>
      <c r="Y2725" s="93"/>
      <c r="Z2725" s="93"/>
      <c r="AB2725" s="266">
        <v>44043</v>
      </c>
      <c r="AC2725" s="266">
        <v>44070</v>
      </c>
      <c r="AD2725" t="s">
        <v>54</v>
      </c>
      <c r="AF2725" t="s">
        <v>55</v>
      </c>
      <c r="AG2725" t="s">
        <v>2490</v>
      </c>
      <c r="AH2725" t="s">
        <v>57</v>
      </c>
      <c r="AI2725" t="s">
        <v>73</v>
      </c>
      <c r="AJ2725" s="266">
        <v>44070</v>
      </c>
      <c r="AK2725" s="266">
        <v>44835</v>
      </c>
      <c r="AL2725" s="266">
        <v>44938</v>
      </c>
    </row>
    <row r="2726" spans="1:38">
      <c r="A2726" t="s">
        <v>38</v>
      </c>
      <c r="B2726" t="s">
        <v>39</v>
      </c>
      <c r="C2726" t="s">
        <v>40</v>
      </c>
      <c r="D2726" t="s">
        <v>41</v>
      </c>
      <c r="E2726" t="s">
        <v>2066</v>
      </c>
      <c r="F2726" t="s">
        <v>2067</v>
      </c>
      <c r="G2726" t="s">
        <v>44</v>
      </c>
      <c r="H2726" s="266">
        <v>43739</v>
      </c>
      <c r="I2726" s="266">
        <v>44651</v>
      </c>
      <c r="J2726" s="266">
        <v>44784</v>
      </c>
      <c r="K2726" t="s">
        <v>45</v>
      </c>
      <c r="L2726" t="s">
        <v>46</v>
      </c>
      <c r="M2726" t="s">
        <v>1042</v>
      </c>
      <c r="N2726" t="s">
        <v>60</v>
      </c>
      <c r="O2726">
        <v>8</v>
      </c>
      <c r="P2726" t="s">
        <v>645</v>
      </c>
      <c r="Q2726" t="s">
        <v>49</v>
      </c>
      <c r="R2726" t="s">
        <v>18</v>
      </c>
      <c r="S2726" t="s">
        <v>53</v>
      </c>
      <c r="U2726" t="s">
        <v>51</v>
      </c>
      <c r="V2726" t="s">
        <v>51</v>
      </c>
      <c r="W2726" s="92"/>
      <c r="X2726" s="92">
        <v>69</v>
      </c>
      <c r="Y2726" s="93"/>
      <c r="Z2726" s="93"/>
      <c r="AB2726" s="266">
        <v>43884</v>
      </c>
      <c r="AC2726" s="266">
        <v>43900</v>
      </c>
      <c r="AD2726" t="s">
        <v>54</v>
      </c>
      <c r="AF2726" t="s">
        <v>55</v>
      </c>
      <c r="AG2726" t="s">
        <v>2491</v>
      </c>
      <c r="AH2726" t="s">
        <v>57</v>
      </c>
      <c r="AI2726" t="s">
        <v>88</v>
      </c>
      <c r="AJ2726" s="266">
        <v>43900</v>
      </c>
      <c r="AK2726" s="266">
        <v>44835</v>
      </c>
      <c r="AL2726" s="266">
        <v>44938</v>
      </c>
    </row>
    <row r="2727" spans="1:38">
      <c r="A2727" t="s">
        <v>38</v>
      </c>
      <c r="B2727" t="s">
        <v>39</v>
      </c>
      <c r="C2727" t="s">
        <v>40</v>
      </c>
      <c r="D2727" t="s">
        <v>41</v>
      </c>
      <c r="E2727" t="s">
        <v>2066</v>
      </c>
      <c r="F2727" t="s">
        <v>2067</v>
      </c>
      <c r="G2727" t="s">
        <v>44</v>
      </c>
      <c r="H2727" s="266">
        <v>43739</v>
      </c>
      <c r="I2727" s="266">
        <v>44651</v>
      </c>
      <c r="J2727" s="266">
        <v>44784</v>
      </c>
      <c r="K2727" t="s">
        <v>45</v>
      </c>
      <c r="L2727" t="s">
        <v>46</v>
      </c>
      <c r="M2727" t="s">
        <v>1042</v>
      </c>
      <c r="N2727" t="s">
        <v>60</v>
      </c>
      <c r="O2727">
        <v>8</v>
      </c>
      <c r="P2727" t="s">
        <v>647</v>
      </c>
      <c r="Q2727" t="s">
        <v>49</v>
      </c>
      <c r="R2727" t="s">
        <v>18</v>
      </c>
      <c r="S2727" t="s">
        <v>53</v>
      </c>
      <c r="T2727" t="s">
        <v>60</v>
      </c>
      <c r="U2727" t="s">
        <v>60</v>
      </c>
      <c r="V2727" t="s">
        <v>60</v>
      </c>
      <c r="W2727" s="92">
        <v>68.6</v>
      </c>
      <c r="X2727" s="92">
        <v>66.6</v>
      </c>
      <c r="Y2727" s="93">
        <v>4637360</v>
      </c>
      <c r="Z2727" s="93">
        <v>67600</v>
      </c>
      <c r="AA2727" t="s">
        <v>61</v>
      </c>
      <c r="AB2727" s="266">
        <v>44276</v>
      </c>
      <c r="AC2727" s="266">
        <v>44294</v>
      </c>
      <c r="AD2727" t="s">
        <v>54</v>
      </c>
      <c r="AF2727" t="s">
        <v>55</v>
      </c>
      <c r="AG2727" t="s">
        <v>2492</v>
      </c>
      <c r="AJ2727" s="266"/>
      <c r="AK2727" s="266">
        <v>44835</v>
      </c>
      <c r="AL2727" s="266">
        <v>44938</v>
      </c>
    </row>
    <row r="2728" spans="1:38">
      <c r="A2728" t="s">
        <v>38</v>
      </c>
      <c r="B2728" t="s">
        <v>39</v>
      </c>
      <c r="C2728" t="s">
        <v>40</v>
      </c>
      <c r="D2728" t="s">
        <v>41</v>
      </c>
      <c r="E2728" t="s">
        <v>2066</v>
      </c>
      <c r="F2728" t="s">
        <v>2067</v>
      </c>
      <c r="G2728" t="s">
        <v>44</v>
      </c>
      <c r="H2728" s="266">
        <v>43739</v>
      </c>
      <c r="I2728" s="266">
        <v>44651</v>
      </c>
      <c r="J2728" s="266">
        <v>44784</v>
      </c>
      <c r="K2728" t="s">
        <v>45</v>
      </c>
      <c r="L2728" t="s">
        <v>46</v>
      </c>
      <c r="M2728" t="s">
        <v>1042</v>
      </c>
      <c r="N2728" t="s">
        <v>60</v>
      </c>
      <c r="O2728">
        <v>8</v>
      </c>
      <c r="P2728" t="s">
        <v>648</v>
      </c>
      <c r="Q2728" t="s">
        <v>49</v>
      </c>
      <c r="R2728" t="s">
        <v>18</v>
      </c>
      <c r="S2728" t="s">
        <v>53</v>
      </c>
      <c r="U2728" t="s">
        <v>48</v>
      </c>
      <c r="V2728" t="s">
        <v>70</v>
      </c>
      <c r="W2728" s="92"/>
      <c r="X2728" s="92">
        <v>24.2</v>
      </c>
      <c r="Y2728" s="93"/>
      <c r="Z2728" s="93"/>
      <c r="AB2728" s="266">
        <v>43775</v>
      </c>
      <c r="AC2728" s="266">
        <v>43784</v>
      </c>
      <c r="AD2728" t="s">
        <v>54</v>
      </c>
      <c r="AF2728" t="s">
        <v>55</v>
      </c>
      <c r="AG2728" t="s">
        <v>2493</v>
      </c>
      <c r="AH2728" t="s">
        <v>57</v>
      </c>
      <c r="AI2728" t="s">
        <v>88</v>
      </c>
      <c r="AJ2728" s="266">
        <v>43784</v>
      </c>
      <c r="AK2728" s="266">
        <v>44835</v>
      </c>
      <c r="AL2728" s="266">
        <v>44938</v>
      </c>
    </row>
    <row r="2729" spans="1:38">
      <c r="A2729" t="s">
        <v>38</v>
      </c>
      <c r="B2729" t="s">
        <v>39</v>
      </c>
      <c r="C2729" t="s">
        <v>40</v>
      </c>
      <c r="D2729" t="s">
        <v>41</v>
      </c>
      <c r="E2729" t="s">
        <v>2066</v>
      </c>
      <c r="F2729" t="s">
        <v>2067</v>
      </c>
      <c r="G2729" t="s">
        <v>44</v>
      </c>
      <c r="H2729" s="266">
        <v>43739</v>
      </c>
      <c r="I2729" s="266">
        <v>44651</v>
      </c>
      <c r="J2729" s="266">
        <v>44784</v>
      </c>
      <c r="K2729" t="s">
        <v>45</v>
      </c>
      <c r="L2729" t="s">
        <v>46</v>
      </c>
      <c r="M2729" t="s">
        <v>1042</v>
      </c>
      <c r="N2729" t="s">
        <v>60</v>
      </c>
      <c r="O2729">
        <v>8</v>
      </c>
      <c r="P2729" t="s">
        <v>649</v>
      </c>
      <c r="Q2729" t="s">
        <v>49</v>
      </c>
      <c r="R2729" t="s">
        <v>59</v>
      </c>
      <c r="S2729" t="s">
        <v>50</v>
      </c>
      <c r="T2729" t="s">
        <v>48</v>
      </c>
      <c r="U2729" t="s">
        <v>48</v>
      </c>
      <c r="V2729" t="s">
        <v>48</v>
      </c>
      <c r="W2729" s="92">
        <v>37.8</v>
      </c>
      <c r="X2729" s="92">
        <v>37.4</v>
      </c>
      <c r="Y2729" s="93">
        <v>5167260</v>
      </c>
      <c r="Z2729" s="93">
        <v>136700</v>
      </c>
      <c r="AA2729" t="s">
        <v>61</v>
      </c>
      <c r="AB2729" s="266"/>
      <c r="AC2729" s="266"/>
      <c r="AJ2729" s="266"/>
      <c r="AK2729" s="266"/>
      <c r="AL2729" s="266">
        <v>44938</v>
      </c>
    </row>
    <row r="2730" spans="1:38">
      <c r="A2730" t="s">
        <v>38</v>
      </c>
      <c r="B2730" t="s">
        <v>39</v>
      </c>
      <c r="C2730" t="s">
        <v>40</v>
      </c>
      <c r="D2730" t="s">
        <v>41</v>
      </c>
      <c r="E2730" t="s">
        <v>2066</v>
      </c>
      <c r="F2730" t="s">
        <v>2067</v>
      </c>
      <c r="G2730" t="s">
        <v>44</v>
      </c>
      <c r="H2730" s="266">
        <v>43739</v>
      </c>
      <c r="I2730" s="266">
        <v>44651</v>
      </c>
      <c r="J2730" s="266">
        <v>44784</v>
      </c>
      <c r="K2730" t="s">
        <v>45</v>
      </c>
      <c r="L2730" t="s">
        <v>46</v>
      </c>
      <c r="M2730" t="s">
        <v>1042</v>
      </c>
      <c r="N2730" t="s">
        <v>60</v>
      </c>
      <c r="O2730">
        <v>8</v>
      </c>
      <c r="P2730" t="s">
        <v>650</v>
      </c>
      <c r="Q2730" t="s">
        <v>49</v>
      </c>
      <c r="R2730" t="s">
        <v>59</v>
      </c>
      <c r="S2730" t="s">
        <v>50</v>
      </c>
      <c r="T2730" t="s">
        <v>48</v>
      </c>
      <c r="U2730" t="s">
        <v>48</v>
      </c>
      <c r="V2730" t="s">
        <v>48</v>
      </c>
      <c r="W2730" s="92">
        <v>36.2</v>
      </c>
      <c r="X2730" s="92">
        <v>36</v>
      </c>
      <c r="Y2730" s="93">
        <v>5064380</v>
      </c>
      <c r="Z2730" s="93">
        <v>139900</v>
      </c>
      <c r="AA2730" t="s">
        <v>61</v>
      </c>
      <c r="AB2730" s="266"/>
      <c r="AC2730" s="266"/>
      <c r="AJ2730" s="266"/>
      <c r="AK2730" s="266"/>
      <c r="AL2730" s="266">
        <v>44938</v>
      </c>
    </row>
    <row r="2731" spans="1:38">
      <c r="A2731" t="s">
        <v>38</v>
      </c>
      <c r="B2731" t="s">
        <v>39</v>
      </c>
      <c r="C2731" t="s">
        <v>40</v>
      </c>
      <c r="D2731" t="s">
        <v>41</v>
      </c>
      <c r="E2731" t="s">
        <v>2066</v>
      </c>
      <c r="F2731" t="s">
        <v>2067</v>
      </c>
      <c r="G2731" t="s">
        <v>44</v>
      </c>
      <c r="H2731" s="266">
        <v>43739</v>
      </c>
      <c r="I2731" s="266">
        <v>44651</v>
      </c>
      <c r="J2731" s="266">
        <v>44784</v>
      </c>
      <c r="K2731" t="s">
        <v>45</v>
      </c>
      <c r="L2731" t="s">
        <v>46</v>
      </c>
      <c r="M2731" t="s">
        <v>1042</v>
      </c>
      <c r="N2731" t="s">
        <v>60</v>
      </c>
      <c r="O2731">
        <v>8</v>
      </c>
      <c r="P2731" t="s">
        <v>651</v>
      </c>
      <c r="Q2731" t="s">
        <v>49</v>
      </c>
      <c r="R2731" t="s">
        <v>59</v>
      </c>
      <c r="S2731" t="s">
        <v>50</v>
      </c>
      <c r="T2731" t="s">
        <v>48</v>
      </c>
      <c r="U2731" t="s">
        <v>48</v>
      </c>
      <c r="V2731" t="s">
        <v>48</v>
      </c>
      <c r="W2731" s="92">
        <v>38.3</v>
      </c>
      <c r="X2731" s="92">
        <v>38</v>
      </c>
      <c r="Y2731" s="93">
        <v>5641590</v>
      </c>
      <c r="Z2731" s="93">
        <v>147300</v>
      </c>
      <c r="AA2731" t="s">
        <v>61</v>
      </c>
      <c r="AB2731" s="266"/>
      <c r="AC2731" s="266"/>
      <c r="AJ2731" s="266"/>
      <c r="AK2731" s="266"/>
      <c r="AL2731" s="266">
        <v>44938</v>
      </c>
    </row>
    <row r="2732" spans="1:38">
      <c r="A2732" t="s">
        <v>38</v>
      </c>
      <c r="B2732" t="s">
        <v>39</v>
      </c>
      <c r="C2732" t="s">
        <v>40</v>
      </c>
      <c r="D2732" t="s">
        <v>41</v>
      </c>
      <c r="E2732" t="s">
        <v>2066</v>
      </c>
      <c r="F2732" t="s">
        <v>2067</v>
      </c>
      <c r="G2732" t="s">
        <v>44</v>
      </c>
      <c r="H2732" s="266">
        <v>43739</v>
      </c>
      <c r="I2732" s="266">
        <v>44651</v>
      </c>
      <c r="J2732" s="266">
        <v>44784</v>
      </c>
      <c r="K2732" t="s">
        <v>45</v>
      </c>
      <c r="L2732" t="s">
        <v>46</v>
      </c>
      <c r="M2732" t="s">
        <v>1042</v>
      </c>
      <c r="N2732" t="s">
        <v>60</v>
      </c>
      <c r="O2732">
        <v>8</v>
      </c>
      <c r="P2732" t="s">
        <v>652</v>
      </c>
      <c r="Q2732" t="s">
        <v>49</v>
      </c>
      <c r="R2732" t="s">
        <v>1344</v>
      </c>
      <c r="S2732" t="s">
        <v>50</v>
      </c>
      <c r="T2732" t="s">
        <v>48</v>
      </c>
      <c r="U2732" t="s">
        <v>48</v>
      </c>
      <c r="V2732" t="s">
        <v>48</v>
      </c>
      <c r="W2732" s="92">
        <v>38.3</v>
      </c>
      <c r="X2732" s="92">
        <v>38</v>
      </c>
      <c r="Y2732" s="93">
        <v>6254390</v>
      </c>
      <c r="Z2732" s="93">
        <v>163300</v>
      </c>
      <c r="AA2732" t="s">
        <v>61</v>
      </c>
      <c r="AB2732" s="266"/>
      <c r="AC2732" s="266"/>
      <c r="AJ2732" s="266"/>
      <c r="AK2732" s="266"/>
      <c r="AL2732" s="266">
        <v>44938</v>
      </c>
    </row>
    <row r="2733" spans="1:38">
      <c r="A2733" t="s">
        <v>38</v>
      </c>
      <c r="B2733" t="s">
        <v>39</v>
      </c>
      <c r="C2733" t="s">
        <v>40</v>
      </c>
      <c r="D2733" t="s">
        <v>41</v>
      </c>
      <c r="E2733" t="s">
        <v>2066</v>
      </c>
      <c r="F2733" t="s">
        <v>2067</v>
      </c>
      <c r="G2733" t="s">
        <v>44</v>
      </c>
      <c r="H2733" s="266">
        <v>43739</v>
      </c>
      <c r="I2733" s="266">
        <v>44651</v>
      </c>
      <c r="J2733" s="266">
        <v>44784</v>
      </c>
      <c r="K2733" t="s">
        <v>45</v>
      </c>
      <c r="L2733" t="s">
        <v>46</v>
      </c>
      <c r="M2733" t="s">
        <v>1042</v>
      </c>
      <c r="N2733" t="s">
        <v>60</v>
      </c>
      <c r="O2733">
        <v>8</v>
      </c>
      <c r="P2733" t="s">
        <v>653</v>
      </c>
      <c r="Q2733" t="s">
        <v>49</v>
      </c>
      <c r="R2733" t="s">
        <v>18</v>
      </c>
      <c r="S2733" t="s">
        <v>53</v>
      </c>
      <c r="U2733" t="s">
        <v>48</v>
      </c>
      <c r="V2733" t="s">
        <v>48</v>
      </c>
      <c r="W2733" s="92"/>
      <c r="X2733" s="92">
        <v>36</v>
      </c>
      <c r="Y2733" s="93"/>
      <c r="Z2733" s="93"/>
      <c r="AB2733" s="266">
        <v>43863</v>
      </c>
      <c r="AC2733" s="266">
        <v>43873</v>
      </c>
      <c r="AD2733" t="s">
        <v>54</v>
      </c>
      <c r="AF2733" t="s">
        <v>55</v>
      </c>
      <c r="AG2733" t="s">
        <v>2494</v>
      </c>
      <c r="AJ2733" s="266"/>
      <c r="AK2733" s="266">
        <v>44835</v>
      </c>
      <c r="AL2733" s="266">
        <v>44938</v>
      </c>
    </row>
    <row r="2734" spans="1:38">
      <c r="A2734" t="s">
        <v>38</v>
      </c>
      <c r="B2734" t="s">
        <v>39</v>
      </c>
      <c r="C2734" t="s">
        <v>40</v>
      </c>
      <c r="D2734" t="s">
        <v>41</v>
      </c>
      <c r="E2734" t="s">
        <v>2066</v>
      </c>
      <c r="F2734" t="s">
        <v>2067</v>
      </c>
      <c r="G2734" t="s">
        <v>44</v>
      </c>
      <c r="H2734" s="266">
        <v>43739</v>
      </c>
      <c r="I2734" s="266">
        <v>44651</v>
      </c>
      <c r="J2734" s="266">
        <v>44784</v>
      </c>
      <c r="K2734" t="s">
        <v>45</v>
      </c>
      <c r="L2734" t="s">
        <v>46</v>
      </c>
      <c r="M2734" t="s">
        <v>1042</v>
      </c>
      <c r="N2734" t="s">
        <v>60</v>
      </c>
      <c r="O2734">
        <v>9</v>
      </c>
      <c r="P2734" t="s">
        <v>655</v>
      </c>
      <c r="Q2734" t="s">
        <v>49</v>
      </c>
      <c r="R2734" t="s">
        <v>18</v>
      </c>
      <c r="S2734" t="s">
        <v>53</v>
      </c>
      <c r="T2734" t="s">
        <v>51</v>
      </c>
      <c r="U2734" t="s">
        <v>48</v>
      </c>
      <c r="V2734" t="s">
        <v>51</v>
      </c>
      <c r="W2734" s="92">
        <v>70.1</v>
      </c>
      <c r="X2734" s="92">
        <v>69</v>
      </c>
      <c r="Y2734" s="93">
        <v>5131320</v>
      </c>
      <c r="Z2734" s="93">
        <v>73200</v>
      </c>
      <c r="AA2734" t="s">
        <v>61</v>
      </c>
      <c r="AB2734" s="266">
        <v>44330</v>
      </c>
      <c r="AC2734" s="266">
        <v>44341</v>
      </c>
      <c r="AD2734" t="s">
        <v>54</v>
      </c>
      <c r="AF2734" t="s">
        <v>55</v>
      </c>
      <c r="AG2734" t="s">
        <v>2495</v>
      </c>
      <c r="AJ2734" s="266"/>
      <c r="AK2734" s="266">
        <v>44835</v>
      </c>
      <c r="AL2734" s="266">
        <v>44938</v>
      </c>
    </row>
    <row r="2735" spans="1:38">
      <c r="A2735" t="s">
        <v>38</v>
      </c>
      <c r="B2735" t="s">
        <v>39</v>
      </c>
      <c r="C2735" t="s">
        <v>40</v>
      </c>
      <c r="D2735" t="s">
        <v>41</v>
      </c>
      <c r="E2735" t="s">
        <v>2066</v>
      </c>
      <c r="F2735" t="s">
        <v>2067</v>
      </c>
      <c r="G2735" t="s">
        <v>44</v>
      </c>
      <c r="H2735" s="266">
        <v>43739</v>
      </c>
      <c r="I2735" s="266">
        <v>44651</v>
      </c>
      <c r="J2735" s="266">
        <v>44784</v>
      </c>
      <c r="K2735" t="s">
        <v>45</v>
      </c>
      <c r="L2735" t="s">
        <v>46</v>
      </c>
      <c r="M2735" t="s">
        <v>1042</v>
      </c>
      <c r="N2735" t="s">
        <v>60</v>
      </c>
      <c r="O2735">
        <v>9</v>
      </c>
      <c r="P2735" t="s">
        <v>656</v>
      </c>
      <c r="Q2735" t="s">
        <v>49</v>
      </c>
      <c r="R2735" t="s">
        <v>18</v>
      </c>
      <c r="S2735" t="s">
        <v>53</v>
      </c>
      <c r="U2735" t="s">
        <v>48</v>
      </c>
      <c r="V2735" t="s">
        <v>51</v>
      </c>
      <c r="W2735" s="92"/>
      <c r="X2735" s="92">
        <v>67.3</v>
      </c>
      <c r="Y2735" s="93"/>
      <c r="Z2735" s="93"/>
      <c r="AB2735" s="266">
        <v>44006</v>
      </c>
      <c r="AC2735" s="266">
        <v>44089</v>
      </c>
      <c r="AD2735" t="s">
        <v>54</v>
      </c>
      <c r="AF2735" t="s">
        <v>55</v>
      </c>
      <c r="AG2735" t="s">
        <v>2496</v>
      </c>
      <c r="AJ2735" s="266"/>
      <c r="AK2735" s="266">
        <v>44835</v>
      </c>
      <c r="AL2735" s="266">
        <v>44938</v>
      </c>
    </row>
    <row r="2736" spans="1:38">
      <c r="A2736" t="s">
        <v>38</v>
      </c>
      <c r="B2736" t="s">
        <v>39</v>
      </c>
      <c r="C2736" t="s">
        <v>40</v>
      </c>
      <c r="D2736" t="s">
        <v>41</v>
      </c>
      <c r="E2736" t="s">
        <v>2066</v>
      </c>
      <c r="F2736" t="s">
        <v>2067</v>
      </c>
      <c r="G2736" t="s">
        <v>44</v>
      </c>
      <c r="H2736" s="266">
        <v>43739</v>
      </c>
      <c r="I2736" s="266">
        <v>44651</v>
      </c>
      <c r="J2736" s="266">
        <v>44784</v>
      </c>
      <c r="K2736" t="s">
        <v>45</v>
      </c>
      <c r="L2736" t="s">
        <v>46</v>
      </c>
      <c r="M2736" t="s">
        <v>1042</v>
      </c>
      <c r="N2736" t="s">
        <v>60</v>
      </c>
      <c r="O2736">
        <v>9</v>
      </c>
      <c r="P2736" t="s">
        <v>657</v>
      </c>
      <c r="Q2736" t="s">
        <v>49</v>
      </c>
      <c r="R2736" t="s">
        <v>18</v>
      </c>
      <c r="S2736" t="s">
        <v>53</v>
      </c>
      <c r="T2736" t="s">
        <v>70</v>
      </c>
      <c r="U2736" t="s">
        <v>48</v>
      </c>
      <c r="V2736" t="s">
        <v>70</v>
      </c>
      <c r="W2736" s="92">
        <v>23.8</v>
      </c>
      <c r="X2736" s="92">
        <v>23.5</v>
      </c>
      <c r="Y2736" s="93">
        <v>2579920</v>
      </c>
      <c r="Z2736" s="93">
        <v>108400</v>
      </c>
      <c r="AA2736" t="s">
        <v>61</v>
      </c>
      <c r="AB2736" s="266">
        <v>44209</v>
      </c>
      <c r="AC2736" s="266">
        <v>44222</v>
      </c>
      <c r="AD2736" t="s">
        <v>54</v>
      </c>
      <c r="AF2736" t="s">
        <v>55</v>
      </c>
      <c r="AG2736" t="s">
        <v>2497</v>
      </c>
      <c r="AJ2736" s="266"/>
      <c r="AK2736" s="266">
        <v>44835</v>
      </c>
      <c r="AL2736" s="266">
        <v>44938</v>
      </c>
    </row>
    <row r="2737" spans="1:38">
      <c r="A2737" t="s">
        <v>38</v>
      </c>
      <c r="B2737" t="s">
        <v>39</v>
      </c>
      <c r="C2737" t="s">
        <v>40</v>
      </c>
      <c r="D2737" t="s">
        <v>41</v>
      </c>
      <c r="E2737" t="s">
        <v>2066</v>
      </c>
      <c r="F2737" t="s">
        <v>2067</v>
      </c>
      <c r="G2737" t="s">
        <v>44</v>
      </c>
      <c r="H2737" s="266">
        <v>43739</v>
      </c>
      <c r="I2737" s="266">
        <v>44651</v>
      </c>
      <c r="J2737" s="266">
        <v>44784</v>
      </c>
      <c r="K2737" t="s">
        <v>45</v>
      </c>
      <c r="L2737" t="s">
        <v>46</v>
      </c>
      <c r="M2737" t="s">
        <v>1042</v>
      </c>
      <c r="N2737" t="s">
        <v>60</v>
      </c>
      <c r="O2737">
        <v>9</v>
      </c>
      <c r="P2737" t="s">
        <v>658</v>
      </c>
      <c r="Q2737" t="s">
        <v>49</v>
      </c>
      <c r="R2737" t="s">
        <v>18</v>
      </c>
      <c r="S2737" t="s">
        <v>53</v>
      </c>
      <c r="T2737" t="s">
        <v>48</v>
      </c>
      <c r="U2737" t="s">
        <v>48</v>
      </c>
      <c r="V2737" t="s">
        <v>48</v>
      </c>
      <c r="W2737" s="92">
        <v>38.3</v>
      </c>
      <c r="X2737" s="92">
        <v>37.4</v>
      </c>
      <c r="Y2737" s="93">
        <v>3542750</v>
      </c>
      <c r="Z2737" s="93">
        <v>92500</v>
      </c>
      <c r="AA2737" t="s">
        <v>61</v>
      </c>
      <c r="AB2737" s="266">
        <v>44264</v>
      </c>
      <c r="AC2737" s="266">
        <v>44277</v>
      </c>
      <c r="AD2737" t="s">
        <v>54</v>
      </c>
      <c r="AF2737" t="s">
        <v>55</v>
      </c>
      <c r="AG2737" t="s">
        <v>2498</v>
      </c>
      <c r="AJ2737" s="266"/>
      <c r="AK2737" s="266">
        <v>44835</v>
      </c>
      <c r="AL2737" s="266">
        <v>44938</v>
      </c>
    </row>
    <row r="2738" spans="1:38">
      <c r="A2738" t="s">
        <v>38</v>
      </c>
      <c r="B2738" t="s">
        <v>39</v>
      </c>
      <c r="C2738" t="s">
        <v>40</v>
      </c>
      <c r="D2738" t="s">
        <v>41</v>
      </c>
      <c r="E2738" t="s">
        <v>2066</v>
      </c>
      <c r="F2738" t="s">
        <v>2067</v>
      </c>
      <c r="G2738" t="s">
        <v>44</v>
      </c>
      <c r="H2738" s="266">
        <v>43739</v>
      </c>
      <c r="I2738" s="266">
        <v>44651</v>
      </c>
      <c r="J2738" s="266">
        <v>44784</v>
      </c>
      <c r="K2738" t="s">
        <v>45</v>
      </c>
      <c r="L2738" t="s">
        <v>46</v>
      </c>
      <c r="M2738" t="s">
        <v>1042</v>
      </c>
      <c r="N2738" t="s">
        <v>60</v>
      </c>
      <c r="O2738">
        <v>9</v>
      </c>
      <c r="P2738" t="s">
        <v>659</v>
      </c>
      <c r="Q2738" t="s">
        <v>49</v>
      </c>
      <c r="R2738" t="s">
        <v>18</v>
      </c>
      <c r="S2738" t="s">
        <v>53</v>
      </c>
      <c r="T2738" t="s">
        <v>48</v>
      </c>
      <c r="U2738" t="s">
        <v>48</v>
      </c>
      <c r="V2738" t="s">
        <v>48</v>
      </c>
      <c r="W2738" s="92">
        <v>37.5</v>
      </c>
      <c r="X2738" s="92">
        <v>36.7</v>
      </c>
      <c r="Y2738" s="93">
        <v>3525000</v>
      </c>
      <c r="Z2738" s="93">
        <v>94000</v>
      </c>
      <c r="AA2738" t="s">
        <v>61</v>
      </c>
      <c r="AB2738" s="266">
        <v>44137</v>
      </c>
      <c r="AC2738" s="266">
        <v>44162</v>
      </c>
      <c r="AD2738" t="s">
        <v>54</v>
      </c>
      <c r="AF2738" t="s">
        <v>55</v>
      </c>
      <c r="AG2738" t="s">
        <v>2499</v>
      </c>
      <c r="AH2738" t="s">
        <v>57</v>
      </c>
      <c r="AI2738" t="s">
        <v>88</v>
      </c>
      <c r="AJ2738" s="266">
        <v>44162</v>
      </c>
      <c r="AK2738" s="266">
        <v>44835</v>
      </c>
      <c r="AL2738" s="266">
        <v>44938</v>
      </c>
    </row>
    <row r="2739" spans="1:38">
      <c r="A2739" t="s">
        <v>38</v>
      </c>
      <c r="B2739" t="s">
        <v>39</v>
      </c>
      <c r="C2739" t="s">
        <v>40</v>
      </c>
      <c r="D2739" t="s">
        <v>41</v>
      </c>
      <c r="E2739" t="s">
        <v>2066</v>
      </c>
      <c r="F2739" t="s">
        <v>2067</v>
      </c>
      <c r="G2739" t="s">
        <v>44</v>
      </c>
      <c r="H2739" s="266">
        <v>43739</v>
      </c>
      <c r="I2739" s="266">
        <v>44651</v>
      </c>
      <c r="J2739" s="266">
        <v>44784</v>
      </c>
      <c r="K2739" t="s">
        <v>45</v>
      </c>
      <c r="L2739" t="s">
        <v>46</v>
      </c>
      <c r="M2739" t="s">
        <v>1042</v>
      </c>
      <c r="N2739" t="s">
        <v>60</v>
      </c>
      <c r="O2739">
        <v>9</v>
      </c>
      <c r="P2739" t="s">
        <v>660</v>
      </c>
      <c r="Q2739" t="s">
        <v>49</v>
      </c>
      <c r="R2739" t="s">
        <v>18</v>
      </c>
      <c r="S2739" t="s">
        <v>53</v>
      </c>
      <c r="U2739" t="s">
        <v>48</v>
      </c>
      <c r="V2739" t="s">
        <v>48</v>
      </c>
      <c r="W2739" s="92"/>
      <c r="X2739" s="92">
        <v>38</v>
      </c>
      <c r="Y2739" s="93"/>
      <c r="Z2739" s="93"/>
      <c r="AB2739" s="266">
        <v>43772</v>
      </c>
      <c r="AC2739" s="266">
        <v>43782</v>
      </c>
      <c r="AD2739" t="s">
        <v>54</v>
      </c>
      <c r="AF2739" t="s">
        <v>55</v>
      </c>
      <c r="AG2739" t="s">
        <v>2500</v>
      </c>
      <c r="AH2739" t="s">
        <v>57</v>
      </c>
      <c r="AI2739" t="s">
        <v>88</v>
      </c>
      <c r="AJ2739" s="266">
        <v>43782</v>
      </c>
      <c r="AK2739" s="266">
        <v>44835</v>
      </c>
      <c r="AL2739" s="266">
        <v>44938</v>
      </c>
    </row>
    <row r="2740" spans="1:38">
      <c r="A2740" t="s">
        <v>38</v>
      </c>
      <c r="B2740" t="s">
        <v>39</v>
      </c>
      <c r="C2740" t="s">
        <v>40</v>
      </c>
      <c r="D2740" t="s">
        <v>41</v>
      </c>
      <c r="E2740" t="s">
        <v>2066</v>
      </c>
      <c r="F2740" t="s">
        <v>2067</v>
      </c>
      <c r="G2740" t="s">
        <v>44</v>
      </c>
      <c r="H2740" s="266">
        <v>43739</v>
      </c>
      <c r="I2740" s="266">
        <v>44651</v>
      </c>
      <c r="J2740" s="266">
        <v>44784</v>
      </c>
      <c r="K2740" t="s">
        <v>45</v>
      </c>
      <c r="L2740" t="s">
        <v>46</v>
      </c>
      <c r="M2740" t="s">
        <v>1042</v>
      </c>
      <c r="N2740" t="s">
        <v>60</v>
      </c>
      <c r="O2740">
        <v>9</v>
      </c>
      <c r="P2740" t="s">
        <v>661</v>
      </c>
      <c r="Q2740" t="s">
        <v>49</v>
      </c>
      <c r="R2740" t="s">
        <v>18</v>
      </c>
      <c r="S2740" t="s">
        <v>53</v>
      </c>
      <c r="U2740" t="s">
        <v>60</v>
      </c>
      <c r="V2740" t="s">
        <v>60</v>
      </c>
      <c r="W2740" s="92"/>
      <c r="X2740" s="92">
        <v>40.8</v>
      </c>
      <c r="Y2740" s="93"/>
      <c r="Z2740" s="93"/>
      <c r="AB2740" s="266">
        <v>43947</v>
      </c>
      <c r="AC2740" s="266">
        <v>43964</v>
      </c>
      <c r="AD2740" t="s">
        <v>54</v>
      </c>
      <c r="AF2740" t="s">
        <v>55</v>
      </c>
      <c r="AG2740" t="s">
        <v>2501</v>
      </c>
      <c r="AH2740" t="s">
        <v>57</v>
      </c>
      <c r="AI2740" t="s">
        <v>88</v>
      </c>
      <c r="AJ2740" s="266">
        <v>43964</v>
      </c>
      <c r="AK2740" s="266">
        <v>44835</v>
      </c>
      <c r="AL2740" s="266">
        <v>44938</v>
      </c>
    </row>
    <row r="2741" spans="1:38">
      <c r="A2741" t="s">
        <v>38</v>
      </c>
      <c r="B2741" t="s">
        <v>39</v>
      </c>
      <c r="C2741" t="s">
        <v>40</v>
      </c>
      <c r="D2741" t="s">
        <v>41</v>
      </c>
      <c r="E2741" t="s">
        <v>2066</v>
      </c>
      <c r="F2741" t="s">
        <v>2067</v>
      </c>
      <c r="G2741" t="s">
        <v>44</v>
      </c>
      <c r="H2741" s="266">
        <v>43739</v>
      </c>
      <c r="I2741" s="266">
        <v>44651</v>
      </c>
      <c r="J2741" s="266">
        <v>44784</v>
      </c>
      <c r="K2741" t="s">
        <v>45</v>
      </c>
      <c r="L2741" t="s">
        <v>46</v>
      </c>
      <c r="M2741" t="s">
        <v>1042</v>
      </c>
      <c r="N2741" t="s">
        <v>60</v>
      </c>
      <c r="O2741">
        <v>9</v>
      </c>
      <c r="P2741" t="s">
        <v>662</v>
      </c>
      <c r="Q2741" t="s">
        <v>49</v>
      </c>
      <c r="R2741" t="s">
        <v>18</v>
      </c>
      <c r="S2741" t="s">
        <v>53</v>
      </c>
      <c r="U2741" t="s">
        <v>51</v>
      </c>
      <c r="V2741" t="s">
        <v>51</v>
      </c>
      <c r="W2741" s="92"/>
      <c r="X2741" s="92">
        <v>36</v>
      </c>
      <c r="Y2741" s="93">
        <v>3191400</v>
      </c>
      <c r="Z2741" s="93">
        <v>88650</v>
      </c>
      <c r="AA2741" t="s">
        <v>1052</v>
      </c>
      <c r="AB2741" s="266">
        <v>44109</v>
      </c>
      <c r="AC2741" s="266">
        <v>44182</v>
      </c>
      <c r="AD2741" t="s">
        <v>54</v>
      </c>
      <c r="AF2741" t="s">
        <v>55</v>
      </c>
      <c r="AG2741" t="s">
        <v>2502</v>
      </c>
      <c r="AH2741" t="s">
        <v>57</v>
      </c>
      <c r="AI2741" t="s">
        <v>88</v>
      </c>
      <c r="AJ2741" s="266">
        <v>44182</v>
      </c>
      <c r="AK2741" s="266">
        <v>44835</v>
      </c>
      <c r="AL2741" s="266">
        <v>44938</v>
      </c>
    </row>
    <row r="2742" spans="1:38">
      <c r="A2742" t="s">
        <v>38</v>
      </c>
      <c r="B2742" t="s">
        <v>39</v>
      </c>
      <c r="C2742" t="s">
        <v>40</v>
      </c>
      <c r="D2742" t="s">
        <v>41</v>
      </c>
      <c r="E2742" t="s">
        <v>2066</v>
      </c>
      <c r="F2742" t="s">
        <v>2067</v>
      </c>
      <c r="G2742" t="s">
        <v>44</v>
      </c>
      <c r="H2742" s="266">
        <v>43739</v>
      </c>
      <c r="I2742" s="266">
        <v>44651</v>
      </c>
      <c r="J2742" s="266">
        <v>44784</v>
      </c>
      <c r="K2742" t="s">
        <v>45</v>
      </c>
      <c r="L2742" t="s">
        <v>46</v>
      </c>
      <c r="M2742" t="s">
        <v>1042</v>
      </c>
      <c r="N2742" t="s">
        <v>60</v>
      </c>
      <c r="O2742">
        <v>10</v>
      </c>
      <c r="P2742" t="s">
        <v>663</v>
      </c>
      <c r="Q2742" t="s">
        <v>49</v>
      </c>
      <c r="R2742" t="s">
        <v>18</v>
      </c>
      <c r="S2742" t="s">
        <v>53</v>
      </c>
      <c r="U2742" t="s">
        <v>51</v>
      </c>
      <c r="V2742" t="s">
        <v>51</v>
      </c>
      <c r="W2742" s="92"/>
      <c r="X2742" s="92">
        <v>69</v>
      </c>
      <c r="Y2742" s="93"/>
      <c r="Z2742" s="93"/>
      <c r="AB2742" s="266">
        <v>44041</v>
      </c>
      <c r="AC2742" s="266">
        <v>44075</v>
      </c>
      <c r="AD2742" t="s">
        <v>54</v>
      </c>
      <c r="AF2742" t="s">
        <v>55</v>
      </c>
      <c r="AG2742" t="s">
        <v>2503</v>
      </c>
      <c r="AJ2742" s="266"/>
      <c r="AK2742" s="266">
        <v>44835</v>
      </c>
      <c r="AL2742" s="266">
        <v>44938</v>
      </c>
    </row>
    <row r="2743" spans="1:38">
      <c r="A2743" t="s">
        <v>38</v>
      </c>
      <c r="B2743" t="s">
        <v>39</v>
      </c>
      <c r="C2743" t="s">
        <v>40</v>
      </c>
      <c r="D2743" t="s">
        <v>41</v>
      </c>
      <c r="E2743" t="s">
        <v>2066</v>
      </c>
      <c r="F2743" t="s">
        <v>2067</v>
      </c>
      <c r="G2743" t="s">
        <v>44</v>
      </c>
      <c r="H2743" s="266">
        <v>43739</v>
      </c>
      <c r="I2743" s="266">
        <v>44651</v>
      </c>
      <c r="J2743" s="266">
        <v>44784</v>
      </c>
      <c r="K2743" t="s">
        <v>45</v>
      </c>
      <c r="L2743" t="s">
        <v>46</v>
      </c>
      <c r="M2743" t="s">
        <v>1042</v>
      </c>
      <c r="N2743" t="s">
        <v>60</v>
      </c>
      <c r="O2743">
        <v>10</v>
      </c>
      <c r="P2743" t="s">
        <v>664</v>
      </c>
      <c r="Q2743" t="s">
        <v>49</v>
      </c>
      <c r="R2743" t="s">
        <v>18</v>
      </c>
      <c r="S2743" t="s">
        <v>53</v>
      </c>
      <c r="U2743" t="s">
        <v>60</v>
      </c>
      <c r="V2743" t="s">
        <v>60</v>
      </c>
      <c r="W2743" s="92"/>
      <c r="X2743" s="92">
        <v>66.6</v>
      </c>
      <c r="Y2743" s="93">
        <v>4681980</v>
      </c>
      <c r="Z2743" s="93">
        <v>70300</v>
      </c>
      <c r="AA2743" t="s">
        <v>1052</v>
      </c>
      <c r="AB2743" s="266">
        <v>44127</v>
      </c>
      <c r="AC2743" s="266">
        <v>44141</v>
      </c>
      <c r="AD2743" t="s">
        <v>54</v>
      </c>
      <c r="AF2743" t="s">
        <v>55</v>
      </c>
      <c r="AG2743" t="s">
        <v>2504</v>
      </c>
      <c r="AJ2743" s="266"/>
      <c r="AK2743" s="266">
        <v>44835</v>
      </c>
      <c r="AL2743" s="266">
        <v>44938</v>
      </c>
    </row>
    <row r="2744" spans="1:38">
      <c r="A2744" t="s">
        <v>38</v>
      </c>
      <c r="B2744" t="s">
        <v>39</v>
      </c>
      <c r="C2744" t="s">
        <v>40</v>
      </c>
      <c r="D2744" t="s">
        <v>41</v>
      </c>
      <c r="E2744" t="s">
        <v>2066</v>
      </c>
      <c r="F2744" t="s">
        <v>2067</v>
      </c>
      <c r="G2744" t="s">
        <v>44</v>
      </c>
      <c r="H2744" s="266">
        <v>43739</v>
      </c>
      <c r="I2744" s="266">
        <v>44651</v>
      </c>
      <c r="J2744" s="266">
        <v>44784</v>
      </c>
      <c r="K2744" t="s">
        <v>45</v>
      </c>
      <c r="L2744" t="s">
        <v>46</v>
      </c>
      <c r="M2744" t="s">
        <v>1042</v>
      </c>
      <c r="N2744" t="s">
        <v>60</v>
      </c>
      <c r="O2744">
        <v>10</v>
      </c>
      <c r="P2744" t="s">
        <v>666</v>
      </c>
      <c r="Q2744" t="s">
        <v>49</v>
      </c>
      <c r="R2744" t="s">
        <v>18</v>
      </c>
      <c r="S2744" t="s">
        <v>53</v>
      </c>
      <c r="U2744" t="s">
        <v>48</v>
      </c>
      <c r="V2744" t="s">
        <v>70</v>
      </c>
      <c r="W2744" s="92"/>
      <c r="X2744" s="92">
        <v>24.2</v>
      </c>
      <c r="Y2744" s="93"/>
      <c r="Z2744" s="93"/>
      <c r="AB2744" s="266">
        <v>43769</v>
      </c>
      <c r="AC2744" s="266">
        <v>43790</v>
      </c>
      <c r="AD2744" t="s">
        <v>54</v>
      </c>
      <c r="AF2744" t="s">
        <v>55</v>
      </c>
      <c r="AG2744" t="s">
        <v>2505</v>
      </c>
      <c r="AJ2744" s="266"/>
      <c r="AK2744" s="266">
        <v>44835</v>
      </c>
      <c r="AL2744" s="266">
        <v>44938</v>
      </c>
    </row>
    <row r="2745" spans="1:38">
      <c r="A2745" t="s">
        <v>38</v>
      </c>
      <c r="B2745" t="s">
        <v>39</v>
      </c>
      <c r="C2745" t="s">
        <v>40</v>
      </c>
      <c r="D2745" t="s">
        <v>41</v>
      </c>
      <c r="E2745" t="s">
        <v>2066</v>
      </c>
      <c r="F2745" t="s">
        <v>2067</v>
      </c>
      <c r="G2745" t="s">
        <v>44</v>
      </c>
      <c r="H2745" s="266">
        <v>43739</v>
      </c>
      <c r="I2745" s="266">
        <v>44651</v>
      </c>
      <c r="J2745" s="266">
        <v>44784</v>
      </c>
      <c r="K2745" t="s">
        <v>45</v>
      </c>
      <c r="L2745" t="s">
        <v>46</v>
      </c>
      <c r="M2745" t="s">
        <v>1042</v>
      </c>
      <c r="N2745" t="s">
        <v>60</v>
      </c>
      <c r="O2745">
        <v>10</v>
      </c>
      <c r="P2745" t="s">
        <v>667</v>
      </c>
      <c r="Q2745" t="s">
        <v>49</v>
      </c>
      <c r="R2745" t="s">
        <v>18</v>
      </c>
      <c r="S2745" t="s">
        <v>53</v>
      </c>
      <c r="U2745" t="s">
        <v>48</v>
      </c>
      <c r="V2745" t="s">
        <v>48</v>
      </c>
      <c r="W2745" s="92"/>
      <c r="X2745" s="92">
        <v>37.4</v>
      </c>
      <c r="Y2745" s="93"/>
      <c r="Z2745" s="93"/>
      <c r="AB2745" s="266">
        <v>43816</v>
      </c>
      <c r="AC2745" s="266">
        <v>43852</v>
      </c>
      <c r="AD2745" t="s">
        <v>54</v>
      </c>
      <c r="AF2745" t="s">
        <v>55</v>
      </c>
      <c r="AG2745" t="s">
        <v>2506</v>
      </c>
      <c r="AJ2745" s="266"/>
      <c r="AK2745" s="266">
        <v>44835</v>
      </c>
      <c r="AL2745" s="266">
        <v>44938</v>
      </c>
    </row>
    <row r="2746" spans="1:38">
      <c r="A2746" t="s">
        <v>38</v>
      </c>
      <c r="B2746" t="s">
        <v>39</v>
      </c>
      <c r="C2746" t="s">
        <v>40</v>
      </c>
      <c r="D2746" t="s">
        <v>41</v>
      </c>
      <c r="E2746" t="s">
        <v>2066</v>
      </c>
      <c r="F2746" t="s">
        <v>2067</v>
      </c>
      <c r="G2746" t="s">
        <v>44</v>
      </c>
      <c r="H2746" s="266">
        <v>43739</v>
      </c>
      <c r="I2746" s="266">
        <v>44651</v>
      </c>
      <c r="J2746" s="266">
        <v>44784</v>
      </c>
      <c r="K2746" t="s">
        <v>45</v>
      </c>
      <c r="L2746" t="s">
        <v>46</v>
      </c>
      <c r="M2746" t="s">
        <v>1042</v>
      </c>
      <c r="N2746" t="s">
        <v>60</v>
      </c>
      <c r="O2746">
        <v>10</v>
      </c>
      <c r="P2746" t="s">
        <v>669</v>
      </c>
      <c r="Q2746" t="s">
        <v>49</v>
      </c>
      <c r="R2746" t="s">
        <v>18</v>
      </c>
      <c r="S2746" t="s">
        <v>53</v>
      </c>
      <c r="U2746" t="s">
        <v>48</v>
      </c>
      <c r="V2746" t="s">
        <v>48</v>
      </c>
      <c r="W2746" s="92"/>
      <c r="X2746" s="92">
        <v>36</v>
      </c>
      <c r="Y2746" s="93">
        <v>4057200</v>
      </c>
      <c r="Z2746" s="93">
        <v>112700</v>
      </c>
      <c r="AA2746" t="s">
        <v>1052</v>
      </c>
      <c r="AB2746" s="266">
        <v>44469</v>
      </c>
      <c r="AC2746" s="266">
        <v>44477</v>
      </c>
      <c r="AD2746" t="s">
        <v>90</v>
      </c>
      <c r="AF2746" t="s">
        <v>55</v>
      </c>
      <c r="AG2746" t="s">
        <v>2507</v>
      </c>
      <c r="AH2746" t="s">
        <v>57</v>
      </c>
      <c r="AI2746" t="s">
        <v>78</v>
      </c>
      <c r="AJ2746" s="266">
        <v>44473</v>
      </c>
      <c r="AK2746" s="266">
        <v>44835</v>
      </c>
      <c r="AL2746" s="266">
        <v>44938</v>
      </c>
    </row>
    <row r="2747" spans="1:38">
      <c r="A2747" t="s">
        <v>38</v>
      </c>
      <c r="B2747" t="s">
        <v>39</v>
      </c>
      <c r="C2747" t="s">
        <v>40</v>
      </c>
      <c r="D2747" t="s">
        <v>41</v>
      </c>
      <c r="E2747" t="s">
        <v>2066</v>
      </c>
      <c r="F2747" t="s">
        <v>2067</v>
      </c>
      <c r="G2747" t="s">
        <v>44</v>
      </c>
      <c r="H2747" s="266">
        <v>43739</v>
      </c>
      <c r="I2747" s="266">
        <v>44651</v>
      </c>
      <c r="J2747" s="266">
        <v>44784</v>
      </c>
      <c r="K2747" t="s">
        <v>45</v>
      </c>
      <c r="L2747" t="s">
        <v>46</v>
      </c>
      <c r="M2747" t="s">
        <v>1042</v>
      </c>
      <c r="N2747" t="s">
        <v>60</v>
      </c>
      <c r="O2747">
        <v>10</v>
      </c>
      <c r="P2747" t="s">
        <v>670</v>
      </c>
      <c r="Q2747" t="s">
        <v>49</v>
      </c>
      <c r="R2747" t="s">
        <v>18</v>
      </c>
      <c r="S2747" t="s">
        <v>53</v>
      </c>
      <c r="U2747" t="s">
        <v>48</v>
      </c>
      <c r="V2747" t="s">
        <v>48</v>
      </c>
      <c r="W2747" s="92"/>
      <c r="X2747" s="92">
        <v>38</v>
      </c>
      <c r="Y2747" s="93"/>
      <c r="Z2747" s="93"/>
      <c r="AB2747" s="266">
        <v>43768</v>
      </c>
      <c r="AC2747" s="266">
        <v>43782</v>
      </c>
      <c r="AD2747" t="s">
        <v>54</v>
      </c>
      <c r="AF2747" t="s">
        <v>55</v>
      </c>
      <c r="AG2747" t="s">
        <v>2508</v>
      </c>
      <c r="AH2747" t="s">
        <v>57</v>
      </c>
      <c r="AI2747" t="s">
        <v>105</v>
      </c>
      <c r="AJ2747" s="266">
        <v>43782</v>
      </c>
      <c r="AK2747" s="266">
        <v>44835</v>
      </c>
      <c r="AL2747" s="266">
        <v>44938</v>
      </c>
    </row>
    <row r="2748" spans="1:38">
      <c r="A2748" t="s">
        <v>38</v>
      </c>
      <c r="B2748" t="s">
        <v>39</v>
      </c>
      <c r="C2748" t="s">
        <v>40</v>
      </c>
      <c r="D2748" t="s">
        <v>41</v>
      </c>
      <c r="E2748" t="s">
        <v>2066</v>
      </c>
      <c r="F2748" t="s">
        <v>2067</v>
      </c>
      <c r="G2748" t="s">
        <v>44</v>
      </c>
      <c r="H2748" s="266">
        <v>43739</v>
      </c>
      <c r="I2748" s="266">
        <v>44651</v>
      </c>
      <c r="J2748" s="266">
        <v>44784</v>
      </c>
      <c r="K2748" t="s">
        <v>45</v>
      </c>
      <c r="L2748" t="s">
        <v>46</v>
      </c>
      <c r="M2748" t="s">
        <v>1042</v>
      </c>
      <c r="N2748" t="s">
        <v>60</v>
      </c>
      <c r="O2748">
        <v>10</v>
      </c>
      <c r="P2748" t="s">
        <v>671</v>
      </c>
      <c r="Q2748" t="s">
        <v>49</v>
      </c>
      <c r="R2748" t="s">
        <v>18</v>
      </c>
      <c r="S2748" t="s">
        <v>53</v>
      </c>
      <c r="U2748" t="s">
        <v>48</v>
      </c>
      <c r="V2748" t="s">
        <v>48</v>
      </c>
      <c r="W2748" s="92"/>
      <c r="X2748" s="92">
        <v>38</v>
      </c>
      <c r="Y2748" s="93"/>
      <c r="Z2748" s="93"/>
      <c r="AB2748" s="266">
        <v>43781</v>
      </c>
      <c r="AC2748" s="266">
        <v>43787</v>
      </c>
      <c r="AD2748" t="s">
        <v>54</v>
      </c>
      <c r="AF2748" t="s">
        <v>55</v>
      </c>
      <c r="AG2748" t="s">
        <v>2509</v>
      </c>
      <c r="AJ2748" s="266"/>
      <c r="AK2748" s="266">
        <v>44835</v>
      </c>
      <c r="AL2748" s="266">
        <v>44938</v>
      </c>
    </row>
    <row r="2749" spans="1:38">
      <c r="A2749" t="s">
        <v>38</v>
      </c>
      <c r="B2749" t="s">
        <v>39</v>
      </c>
      <c r="C2749" t="s">
        <v>40</v>
      </c>
      <c r="D2749" t="s">
        <v>41</v>
      </c>
      <c r="E2749" t="s">
        <v>2066</v>
      </c>
      <c r="F2749" t="s">
        <v>2067</v>
      </c>
      <c r="G2749" t="s">
        <v>44</v>
      </c>
      <c r="H2749" s="266">
        <v>43739</v>
      </c>
      <c r="I2749" s="266">
        <v>44651</v>
      </c>
      <c r="J2749" s="266">
        <v>44784</v>
      </c>
      <c r="K2749" t="s">
        <v>45</v>
      </c>
      <c r="L2749" t="s">
        <v>46</v>
      </c>
      <c r="M2749" t="s">
        <v>1042</v>
      </c>
      <c r="N2749" t="s">
        <v>60</v>
      </c>
      <c r="O2749">
        <v>10</v>
      </c>
      <c r="P2749" t="s">
        <v>672</v>
      </c>
      <c r="Q2749" t="s">
        <v>49</v>
      </c>
      <c r="R2749" t="s">
        <v>18</v>
      </c>
      <c r="S2749" t="s">
        <v>53</v>
      </c>
      <c r="U2749" t="s">
        <v>48</v>
      </c>
      <c r="V2749" t="s">
        <v>48</v>
      </c>
      <c r="W2749" s="92"/>
      <c r="X2749" s="92">
        <v>36</v>
      </c>
      <c r="Y2749" s="93"/>
      <c r="Z2749" s="93"/>
      <c r="AB2749" s="266">
        <v>43872</v>
      </c>
      <c r="AC2749" s="266">
        <v>43888</v>
      </c>
      <c r="AD2749" t="s">
        <v>54</v>
      </c>
      <c r="AF2749" t="s">
        <v>55</v>
      </c>
      <c r="AG2749" t="s">
        <v>2510</v>
      </c>
      <c r="AH2749" t="s">
        <v>57</v>
      </c>
      <c r="AI2749" t="s">
        <v>63</v>
      </c>
      <c r="AJ2749" s="266">
        <v>43888</v>
      </c>
      <c r="AK2749" s="266">
        <v>44835</v>
      </c>
      <c r="AL2749" s="266">
        <v>44938</v>
      </c>
    </row>
    <row r="2750" spans="1:38">
      <c r="A2750" t="s">
        <v>38</v>
      </c>
      <c r="B2750" t="s">
        <v>39</v>
      </c>
      <c r="C2750" t="s">
        <v>40</v>
      </c>
      <c r="D2750" t="s">
        <v>41</v>
      </c>
      <c r="E2750" t="s">
        <v>2066</v>
      </c>
      <c r="F2750" t="s">
        <v>2067</v>
      </c>
      <c r="G2750" t="s">
        <v>44</v>
      </c>
      <c r="H2750" s="266">
        <v>43739</v>
      </c>
      <c r="I2750" s="266">
        <v>44651</v>
      </c>
      <c r="J2750" s="266">
        <v>44784</v>
      </c>
      <c r="K2750" t="s">
        <v>45</v>
      </c>
      <c r="L2750" t="s">
        <v>46</v>
      </c>
      <c r="M2750" t="s">
        <v>1042</v>
      </c>
      <c r="N2750" t="s">
        <v>60</v>
      </c>
      <c r="O2750">
        <v>11</v>
      </c>
      <c r="P2750" t="s">
        <v>674</v>
      </c>
      <c r="Q2750" t="s">
        <v>49</v>
      </c>
      <c r="R2750" t="s">
        <v>18</v>
      </c>
      <c r="S2750" t="s">
        <v>53</v>
      </c>
      <c r="U2750" t="s">
        <v>48</v>
      </c>
      <c r="V2750" t="s">
        <v>51</v>
      </c>
      <c r="W2750" s="92"/>
      <c r="X2750" s="92">
        <v>69</v>
      </c>
      <c r="Y2750" s="93"/>
      <c r="Z2750" s="93"/>
      <c r="AB2750" s="266">
        <v>44083</v>
      </c>
      <c r="AC2750" s="266">
        <v>44099</v>
      </c>
      <c r="AD2750" t="s">
        <v>54</v>
      </c>
      <c r="AF2750" t="s">
        <v>55</v>
      </c>
      <c r="AG2750" t="s">
        <v>2511</v>
      </c>
      <c r="AH2750" t="s">
        <v>57</v>
      </c>
      <c r="AI2750" t="s">
        <v>78</v>
      </c>
      <c r="AJ2750" s="266">
        <v>44099</v>
      </c>
      <c r="AK2750" s="266">
        <v>44835</v>
      </c>
      <c r="AL2750" s="266">
        <v>44938</v>
      </c>
    </row>
    <row r="2751" spans="1:38">
      <c r="A2751" t="s">
        <v>38</v>
      </c>
      <c r="B2751" t="s">
        <v>39</v>
      </c>
      <c r="C2751" t="s">
        <v>40</v>
      </c>
      <c r="D2751" t="s">
        <v>41</v>
      </c>
      <c r="E2751" t="s">
        <v>2066</v>
      </c>
      <c r="F2751" t="s">
        <v>2067</v>
      </c>
      <c r="G2751" t="s">
        <v>44</v>
      </c>
      <c r="H2751" s="266">
        <v>43739</v>
      </c>
      <c r="I2751" s="266">
        <v>44651</v>
      </c>
      <c r="J2751" s="266">
        <v>44784</v>
      </c>
      <c r="K2751" t="s">
        <v>45</v>
      </c>
      <c r="L2751" t="s">
        <v>46</v>
      </c>
      <c r="M2751" t="s">
        <v>1042</v>
      </c>
      <c r="N2751" t="s">
        <v>60</v>
      </c>
      <c r="O2751">
        <v>11</v>
      </c>
      <c r="P2751" t="s">
        <v>675</v>
      </c>
      <c r="Q2751" t="s">
        <v>49</v>
      </c>
      <c r="R2751" t="s">
        <v>18</v>
      </c>
      <c r="S2751" t="s">
        <v>53</v>
      </c>
      <c r="U2751" t="s">
        <v>48</v>
      </c>
      <c r="V2751" t="s">
        <v>51</v>
      </c>
      <c r="W2751" s="92"/>
      <c r="X2751" s="92">
        <v>67.3</v>
      </c>
      <c r="Y2751" s="93"/>
      <c r="Z2751" s="93"/>
      <c r="AB2751" s="266">
        <v>43868</v>
      </c>
      <c r="AC2751" s="266">
        <v>43873</v>
      </c>
      <c r="AD2751" t="s">
        <v>54</v>
      </c>
      <c r="AF2751" t="s">
        <v>55</v>
      </c>
      <c r="AG2751" t="s">
        <v>2512</v>
      </c>
      <c r="AH2751" t="s">
        <v>57</v>
      </c>
      <c r="AI2751" t="s">
        <v>699</v>
      </c>
      <c r="AJ2751" s="266">
        <v>43873</v>
      </c>
      <c r="AK2751" s="266">
        <v>44835</v>
      </c>
      <c r="AL2751" s="266">
        <v>44938</v>
      </c>
    </row>
    <row r="2752" spans="1:38">
      <c r="A2752" t="s">
        <v>38</v>
      </c>
      <c r="B2752" t="s">
        <v>39</v>
      </c>
      <c r="C2752" t="s">
        <v>40</v>
      </c>
      <c r="D2752" t="s">
        <v>41</v>
      </c>
      <c r="E2752" t="s">
        <v>2066</v>
      </c>
      <c r="F2752" t="s">
        <v>2067</v>
      </c>
      <c r="G2752" t="s">
        <v>44</v>
      </c>
      <c r="H2752" s="266">
        <v>43739</v>
      </c>
      <c r="I2752" s="266">
        <v>44651</v>
      </c>
      <c r="J2752" s="266">
        <v>44784</v>
      </c>
      <c r="K2752" t="s">
        <v>45</v>
      </c>
      <c r="L2752" t="s">
        <v>46</v>
      </c>
      <c r="M2752" t="s">
        <v>1042</v>
      </c>
      <c r="N2752" t="s">
        <v>60</v>
      </c>
      <c r="O2752">
        <v>11</v>
      </c>
      <c r="P2752" t="s">
        <v>676</v>
      </c>
      <c r="Q2752" t="s">
        <v>49</v>
      </c>
      <c r="R2752" t="s">
        <v>18</v>
      </c>
      <c r="S2752" t="s">
        <v>53</v>
      </c>
      <c r="U2752" t="s">
        <v>48</v>
      </c>
      <c r="V2752" t="s">
        <v>70</v>
      </c>
      <c r="W2752" s="92"/>
      <c r="X2752" s="92">
        <v>23.5</v>
      </c>
      <c r="Y2752" s="93"/>
      <c r="Z2752" s="93"/>
      <c r="AB2752" s="266">
        <v>43865</v>
      </c>
      <c r="AC2752" s="266">
        <v>43875</v>
      </c>
      <c r="AD2752" t="s">
        <v>54</v>
      </c>
      <c r="AF2752" t="s">
        <v>55</v>
      </c>
      <c r="AG2752" t="s">
        <v>2513</v>
      </c>
      <c r="AJ2752" s="266"/>
      <c r="AK2752" s="266">
        <v>44835</v>
      </c>
      <c r="AL2752" s="266">
        <v>44938</v>
      </c>
    </row>
    <row r="2753" spans="1:38">
      <c r="A2753" t="s">
        <v>38</v>
      </c>
      <c r="B2753" t="s">
        <v>39</v>
      </c>
      <c r="C2753" t="s">
        <v>40</v>
      </c>
      <c r="D2753" t="s">
        <v>41</v>
      </c>
      <c r="E2753" t="s">
        <v>2066</v>
      </c>
      <c r="F2753" t="s">
        <v>2067</v>
      </c>
      <c r="G2753" t="s">
        <v>44</v>
      </c>
      <c r="H2753" s="266">
        <v>43739</v>
      </c>
      <c r="I2753" s="266">
        <v>44651</v>
      </c>
      <c r="J2753" s="266">
        <v>44784</v>
      </c>
      <c r="K2753" t="s">
        <v>45</v>
      </c>
      <c r="L2753" t="s">
        <v>46</v>
      </c>
      <c r="M2753" t="s">
        <v>1042</v>
      </c>
      <c r="N2753" t="s">
        <v>60</v>
      </c>
      <c r="O2753">
        <v>11</v>
      </c>
      <c r="P2753" t="s">
        <v>677</v>
      </c>
      <c r="Q2753" t="s">
        <v>49</v>
      </c>
      <c r="R2753" t="s">
        <v>18</v>
      </c>
      <c r="S2753" t="s">
        <v>53</v>
      </c>
      <c r="T2753" t="s">
        <v>48</v>
      </c>
      <c r="U2753" t="s">
        <v>48</v>
      </c>
      <c r="V2753" t="s">
        <v>48</v>
      </c>
      <c r="W2753" s="92">
        <v>38.3</v>
      </c>
      <c r="X2753" s="92">
        <v>37.4</v>
      </c>
      <c r="Y2753" s="93">
        <v>4316410</v>
      </c>
      <c r="Z2753" s="93">
        <v>112700</v>
      </c>
      <c r="AA2753" t="s">
        <v>61</v>
      </c>
      <c r="AB2753" s="266">
        <v>44428</v>
      </c>
      <c r="AC2753" s="266">
        <v>44449</v>
      </c>
      <c r="AD2753" t="s">
        <v>54</v>
      </c>
      <c r="AF2753" t="s">
        <v>55</v>
      </c>
      <c r="AG2753" t="s">
        <v>2514</v>
      </c>
      <c r="AH2753" t="s">
        <v>57</v>
      </c>
      <c r="AI2753" t="s">
        <v>73</v>
      </c>
      <c r="AJ2753" s="266">
        <v>44449</v>
      </c>
      <c r="AK2753" s="266">
        <v>44835</v>
      </c>
      <c r="AL2753" s="266">
        <v>44938</v>
      </c>
    </row>
    <row r="2754" spans="1:38">
      <c r="A2754" t="s">
        <v>38</v>
      </c>
      <c r="B2754" t="s">
        <v>39</v>
      </c>
      <c r="C2754" t="s">
        <v>40</v>
      </c>
      <c r="D2754" t="s">
        <v>41</v>
      </c>
      <c r="E2754" t="s">
        <v>2066</v>
      </c>
      <c r="F2754" t="s">
        <v>2067</v>
      </c>
      <c r="G2754" t="s">
        <v>44</v>
      </c>
      <c r="H2754" s="266">
        <v>43739</v>
      </c>
      <c r="I2754" s="266">
        <v>44651</v>
      </c>
      <c r="J2754" s="266">
        <v>44784</v>
      </c>
      <c r="K2754" t="s">
        <v>45</v>
      </c>
      <c r="L2754" t="s">
        <v>46</v>
      </c>
      <c r="M2754" t="s">
        <v>1042</v>
      </c>
      <c r="N2754" t="s">
        <v>60</v>
      </c>
      <c r="O2754">
        <v>11</v>
      </c>
      <c r="P2754" t="s">
        <v>678</v>
      </c>
      <c r="Q2754" t="s">
        <v>49</v>
      </c>
      <c r="R2754" t="s">
        <v>18</v>
      </c>
      <c r="S2754" t="s">
        <v>53</v>
      </c>
      <c r="U2754" t="s">
        <v>48</v>
      </c>
      <c r="V2754" t="s">
        <v>48</v>
      </c>
      <c r="W2754" s="92"/>
      <c r="X2754" s="92">
        <v>36.7</v>
      </c>
      <c r="Y2754" s="93"/>
      <c r="Z2754" s="93"/>
      <c r="AB2754" s="266">
        <v>44068</v>
      </c>
      <c r="AC2754" s="266">
        <v>44082</v>
      </c>
      <c r="AD2754" t="s">
        <v>54</v>
      </c>
      <c r="AF2754" t="s">
        <v>55</v>
      </c>
      <c r="AG2754" t="s">
        <v>2515</v>
      </c>
      <c r="AH2754" t="s">
        <v>57</v>
      </c>
      <c r="AI2754" t="s">
        <v>58</v>
      </c>
      <c r="AJ2754" s="266">
        <v>44082</v>
      </c>
      <c r="AK2754" s="266">
        <v>44835</v>
      </c>
      <c r="AL2754" s="266">
        <v>44938</v>
      </c>
    </row>
    <row r="2755" spans="1:38">
      <c r="A2755" t="s">
        <v>38</v>
      </c>
      <c r="B2755" t="s">
        <v>39</v>
      </c>
      <c r="C2755" t="s">
        <v>40</v>
      </c>
      <c r="D2755" t="s">
        <v>41</v>
      </c>
      <c r="E2755" t="s">
        <v>2066</v>
      </c>
      <c r="F2755" t="s">
        <v>2067</v>
      </c>
      <c r="G2755" t="s">
        <v>44</v>
      </c>
      <c r="H2755" s="266">
        <v>43739</v>
      </c>
      <c r="I2755" s="266">
        <v>44651</v>
      </c>
      <c r="J2755" s="266">
        <v>44784</v>
      </c>
      <c r="K2755" t="s">
        <v>45</v>
      </c>
      <c r="L2755" t="s">
        <v>46</v>
      </c>
      <c r="M2755" t="s">
        <v>1042</v>
      </c>
      <c r="N2755" t="s">
        <v>60</v>
      </c>
      <c r="O2755">
        <v>11</v>
      </c>
      <c r="P2755" t="s">
        <v>679</v>
      </c>
      <c r="Q2755" t="s">
        <v>49</v>
      </c>
      <c r="R2755" t="s">
        <v>18</v>
      </c>
      <c r="S2755" t="s">
        <v>53</v>
      </c>
      <c r="U2755" t="s">
        <v>48</v>
      </c>
      <c r="V2755" t="s">
        <v>48</v>
      </c>
      <c r="W2755" s="92"/>
      <c r="X2755" s="92">
        <v>38</v>
      </c>
      <c r="Y2755" s="93"/>
      <c r="Z2755" s="93"/>
      <c r="AB2755" s="266">
        <v>43842</v>
      </c>
      <c r="AC2755" s="266">
        <v>43853</v>
      </c>
      <c r="AD2755" t="s">
        <v>54</v>
      </c>
      <c r="AF2755" t="s">
        <v>55</v>
      </c>
      <c r="AG2755" t="s">
        <v>2516</v>
      </c>
      <c r="AH2755" t="s">
        <v>57</v>
      </c>
      <c r="AI2755" t="s">
        <v>105</v>
      </c>
      <c r="AJ2755" s="266">
        <v>43853</v>
      </c>
      <c r="AK2755" s="266">
        <v>44835</v>
      </c>
      <c r="AL2755" s="266">
        <v>44938</v>
      </c>
    </row>
    <row r="2756" spans="1:38">
      <c r="A2756" t="s">
        <v>38</v>
      </c>
      <c r="B2756" t="s">
        <v>39</v>
      </c>
      <c r="C2756" t="s">
        <v>40</v>
      </c>
      <c r="D2756" t="s">
        <v>41</v>
      </c>
      <c r="E2756" t="s">
        <v>2066</v>
      </c>
      <c r="F2756" t="s">
        <v>2067</v>
      </c>
      <c r="G2756" t="s">
        <v>44</v>
      </c>
      <c r="H2756" s="266">
        <v>43739</v>
      </c>
      <c r="I2756" s="266">
        <v>44651</v>
      </c>
      <c r="J2756" s="266">
        <v>44784</v>
      </c>
      <c r="K2756" t="s">
        <v>45</v>
      </c>
      <c r="L2756" t="s">
        <v>46</v>
      </c>
      <c r="M2756" t="s">
        <v>1042</v>
      </c>
      <c r="N2756" t="s">
        <v>60</v>
      </c>
      <c r="O2756">
        <v>11</v>
      </c>
      <c r="P2756" t="s">
        <v>680</v>
      </c>
      <c r="Q2756" t="s">
        <v>49</v>
      </c>
      <c r="R2756" t="s">
        <v>18</v>
      </c>
      <c r="S2756" t="s">
        <v>53</v>
      </c>
      <c r="U2756" t="s">
        <v>60</v>
      </c>
      <c r="V2756" t="s">
        <v>60</v>
      </c>
      <c r="W2756" s="92"/>
      <c r="X2756" s="92">
        <v>40.8</v>
      </c>
      <c r="Y2756" s="93"/>
      <c r="Z2756" s="93"/>
      <c r="AB2756" s="266">
        <v>44061</v>
      </c>
      <c r="AC2756" s="266">
        <v>44089</v>
      </c>
      <c r="AD2756" t="s">
        <v>54</v>
      </c>
      <c r="AF2756" t="s">
        <v>55</v>
      </c>
      <c r="AG2756" t="s">
        <v>2517</v>
      </c>
      <c r="AH2756" t="s">
        <v>57</v>
      </c>
      <c r="AI2756" t="s">
        <v>78</v>
      </c>
      <c r="AJ2756" s="266">
        <v>44089</v>
      </c>
      <c r="AK2756" s="266">
        <v>44835</v>
      </c>
      <c r="AL2756" s="266">
        <v>44938</v>
      </c>
    </row>
    <row r="2757" spans="1:38">
      <c r="A2757" t="s">
        <v>38</v>
      </c>
      <c r="B2757" t="s">
        <v>39</v>
      </c>
      <c r="C2757" t="s">
        <v>40</v>
      </c>
      <c r="D2757" t="s">
        <v>41</v>
      </c>
      <c r="E2757" t="s">
        <v>2066</v>
      </c>
      <c r="F2757" t="s">
        <v>2067</v>
      </c>
      <c r="G2757" t="s">
        <v>44</v>
      </c>
      <c r="H2757" s="266">
        <v>43739</v>
      </c>
      <c r="I2757" s="266">
        <v>44651</v>
      </c>
      <c r="J2757" s="266">
        <v>44784</v>
      </c>
      <c r="K2757" t="s">
        <v>45</v>
      </c>
      <c r="L2757" t="s">
        <v>46</v>
      </c>
      <c r="M2757" t="s">
        <v>1042</v>
      </c>
      <c r="N2757" t="s">
        <v>60</v>
      </c>
      <c r="O2757">
        <v>11</v>
      </c>
      <c r="P2757" t="s">
        <v>681</v>
      </c>
      <c r="Q2757" t="s">
        <v>49</v>
      </c>
      <c r="R2757" t="s">
        <v>18</v>
      </c>
      <c r="S2757" t="s">
        <v>53</v>
      </c>
      <c r="T2757" t="s">
        <v>48</v>
      </c>
      <c r="U2757" t="s">
        <v>51</v>
      </c>
      <c r="V2757" t="s">
        <v>48</v>
      </c>
      <c r="W2757" s="92">
        <v>36.8</v>
      </c>
      <c r="X2757" s="92">
        <v>36</v>
      </c>
      <c r="Y2757" s="93">
        <v>3374560</v>
      </c>
      <c r="Z2757" s="93">
        <v>91700</v>
      </c>
      <c r="AA2757" t="s">
        <v>61</v>
      </c>
      <c r="AB2757" s="266">
        <v>44236</v>
      </c>
      <c r="AC2757" s="266">
        <v>44251</v>
      </c>
      <c r="AD2757" t="s">
        <v>54</v>
      </c>
      <c r="AF2757" t="s">
        <v>55</v>
      </c>
      <c r="AG2757" t="s">
        <v>2518</v>
      </c>
      <c r="AJ2757" s="266"/>
      <c r="AK2757" s="266">
        <v>44835</v>
      </c>
      <c r="AL2757" s="266">
        <v>44938</v>
      </c>
    </row>
    <row r="2758" spans="1:38">
      <c r="A2758" t="s">
        <v>38</v>
      </c>
      <c r="B2758" t="s">
        <v>39</v>
      </c>
      <c r="C2758" t="s">
        <v>40</v>
      </c>
      <c r="D2758" t="s">
        <v>41</v>
      </c>
      <c r="E2758" t="s">
        <v>2066</v>
      </c>
      <c r="F2758" t="s">
        <v>2067</v>
      </c>
      <c r="G2758" t="s">
        <v>44</v>
      </c>
      <c r="H2758" s="266">
        <v>43739</v>
      </c>
      <c r="I2758" s="266">
        <v>44651</v>
      </c>
      <c r="J2758" s="266">
        <v>44784</v>
      </c>
      <c r="K2758" t="s">
        <v>45</v>
      </c>
      <c r="L2758" t="s">
        <v>46</v>
      </c>
      <c r="M2758" t="s">
        <v>1042</v>
      </c>
      <c r="N2758" t="s">
        <v>60</v>
      </c>
      <c r="O2758">
        <v>12</v>
      </c>
      <c r="P2758" t="s">
        <v>682</v>
      </c>
      <c r="Q2758" t="s">
        <v>49</v>
      </c>
      <c r="R2758" t="s">
        <v>18</v>
      </c>
      <c r="S2758" t="s">
        <v>53</v>
      </c>
      <c r="T2758" t="s">
        <v>51</v>
      </c>
      <c r="U2758" t="s">
        <v>51</v>
      </c>
      <c r="V2758" t="s">
        <v>51</v>
      </c>
      <c r="W2758" s="92">
        <v>70.1</v>
      </c>
      <c r="X2758" s="92">
        <v>69</v>
      </c>
      <c r="Y2758" s="93">
        <v>4577530</v>
      </c>
      <c r="Z2758" s="93">
        <v>65300</v>
      </c>
      <c r="AA2758" t="s">
        <v>61</v>
      </c>
      <c r="AB2758" s="266">
        <v>44208</v>
      </c>
      <c r="AC2758" s="266">
        <v>44223</v>
      </c>
      <c r="AD2758" t="s">
        <v>54</v>
      </c>
      <c r="AF2758" t="s">
        <v>55</v>
      </c>
      <c r="AG2758" t="s">
        <v>2519</v>
      </c>
      <c r="AJ2758" s="266"/>
      <c r="AK2758" s="266">
        <v>44835</v>
      </c>
      <c r="AL2758" s="266">
        <v>44938</v>
      </c>
    </row>
    <row r="2759" spans="1:38">
      <c r="A2759" t="s">
        <v>38</v>
      </c>
      <c r="B2759" t="s">
        <v>39</v>
      </c>
      <c r="C2759" t="s">
        <v>40</v>
      </c>
      <c r="D2759" t="s">
        <v>41</v>
      </c>
      <c r="E2759" t="s">
        <v>2066</v>
      </c>
      <c r="F2759" t="s">
        <v>2067</v>
      </c>
      <c r="G2759" t="s">
        <v>44</v>
      </c>
      <c r="H2759" s="266">
        <v>43739</v>
      </c>
      <c r="I2759" s="266">
        <v>44651</v>
      </c>
      <c r="J2759" s="266">
        <v>44784</v>
      </c>
      <c r="K2759" t="s">
        <v>45</v>
      </c>
      <c r="L2759" t="s">
        <v>46</v>
      </c>
      <c r="M2759" t="s">
        <v>1042</v>
      </c>
      <c r="N2759" t="s">
        <v>60</v>
      </c>
      <c r="O2759">
        <v>12</v>
      </c>
      <c r="P2759" t="s">
        <v>683</v>
      </c>
      <c r="Q2759" t="s">
        <v>49</v>
      </c>
      <c r="R2759" t="s">
        <v>18</v>
      </c>
      <c r="S2759" t="s">
        <v>53</v>
      </c>
      <c r="T2759" t="s">
        <v>60</v>
      </c>
      <c r="U2759" t="s">
        <v>60</v>
      </c>
      <c r="V2759" t="s">
        <v>60</v>
      </c>
      <c r="W2759" s="92">
        <v>68.6</v>
      </c>
      <c r="X2759" s="92">
        <v>66.6</v>
      </c>
      <c r="Y2759" s="93">
        <v>4637360</v>
      </c>
      <c r="Z2759" s="93">
        <v>67600</v>
      </c>
      <c r="AA2759" t="s">
        <v>61</v>
      </c>
      <c r="AB2759" s="266">
        <v>44203</v>
      </c>
      <c r="AC2759" s="266">
        <v>44218</v>
      </c>
      <c r="AD2759" t="s">
        <v>54</v>
      </c>
      <c r="AF2759" t="s">
        <v>55</v>
      </c>
      <c r="AG2759" t="s">
        <v>2520</v>
      </c>
      <c r="AJ2759" s="266"/>
      <c r="AK2759" s="266">
        <v>44835</v>
      </c>
      <c r="AL2759" s="266">
        <v>44938</v>
      </c>
    </row>
    <row r="2760" spans="1:38">
      <c r="A2760" t="s">
        <v>38</v>
      </c>
      <c r="B2760" t="s">
        <v>39</v>
      </c>
      <c r="C2760" t="s">
        <v>40</v>
      </c>
      <c r="D2760" t="s">
        <v>41</v>
      </c>
      <c r="E2760" t="s">
        <v>2066</v>
      </c>
      <c r="F2760" t="s">
        <v>2067</v>
      </c>
      <c r="G2760" t="s">
        <v>44</v>
      </c>
      <c r="H2760" s="266">
        <v>43739</v>
      </c>
      <c r="I2760" s="266">
        <v>44651</v>
      </c>
      <c r="J2760" s="266">
        <v>44784</v>
      </c>
      <c r="K2760" t="s">
        <v>45</v>
      </c>
      <c r="L2760" t="s">
        <v>46</v>
      </c>
      <c r="M2760" t="s">
        <v>1042</v>
      </c>
      <c r="N2760" t="s">
        <v>60</v>
      </c>
      <c r="O2760">
        <v>12</v>
      </c>
      <c r="P2760" t="s">
        <v>685</v>
      </c>
      <c r="Q2760" t="s">
        <v>49</v>
      </c>
      <c r="R2760" t="s">
        <v>18</v>
      </c>
      <c r="S2760" t="s">
        <v>53</v>
      </c>
      <c r="U2760" t="s">
        <v>48</v>
      </c>
      <c r="V2760" t="s">
        <v>70</v>
      </c>
      <c r="W2760" s="92"/>
      <c r="X2760" s="92">
        <v>24.2</v>
      </c>
      <c r="Y2760" s="93"/>
      <c r="Z2760" s="93"/>
      <c r="AB2760" s="266">
        <v>43991</v>
      </c>
      <c r="AC2760" s="266">
        <v>44011</v>
      </c>
      <c r="AD2760" t="s">
        <v>54</v>
      </c>
      <c r="AF2760" t="s">
        <v>55</v>
      </c>
      <c r="AG2760" t="s">
        <v>2521</v>
      </c>
      <c r="AH2760" t="s">
        <v>57</v>
      </c>
      <c r="AI2760" t="s">
        <v>73</v>
      </c>
      <c r="AJ2760" s="266">
        <v>44011</v>
      </c>
      <c r="AK2760" s="266">
        <v>44835</v>
      </c>
      <c r="AL2760" s="266">
        <v>44938</v>
      </c>
    </row>
    <row r="2761" spans="1:38">
      <c r="A2761" t="s">
        <v>38</v>
      </c>
      <c r="B2761" t="s">
        <v>39</v>
      </c>
      <c r="C2761" t="s">
        <v>40</v>
      </c>
      <c r="D2761" t="s">
        <v>41</v>
      </c>
      <c r="E2761" t="s">
        <v>2066</v>
      </c>
      <c r="F2761" t="s">
        <v>2067</v>
      </c>
      <c r="G2761" t="s">
        <v>44</v>
      </c>
      <c r="H2761" s="266">
        <v>43739</v>
      </c>
      <c r="I2761" s="266">
        <v>44651</v>
      </c>
      <c r="J2761" s="266">
        <v>44784</v>
      </c>
      <c r="K2761" t="s">
        <v>45</v>
      </c>
      <c r="L2761" t="s">
        <v>46</v>
      </c>
      <c r="M2761" t="s">
        <v>1042</v>
      </c>
      <c r="N2761" t="s">
        <v>60</v>
      </c>
      <c r="O2761">
        <v>12</v>
      </c>
      <c r="P2761" t="s">
        <v>686</v>
      </c>
      <c r="Q2761" t="s">
        <v>49</v>
      </c>
      <c r="R2761" t="s">
        <v>18</v>
      </c>
      <c r="S2761" t="s">
        <v>53</v>
      </c>
      <c r="U2761" t="s">
        <v>48</v>
      </c>
      <c r="V2761" t="s">
        <v>48</v>
      </c>
      <c r="W2761" s="92"/>
      <c r="X2761" s="92">
        <v>37.4</v>
      </c>
      <c r="Y2761" s="93"/>
      <c r="Z2761" s="93"/>
      <c r="AB2761" s="266">
        <v>43851</v>
      </c>
      <c r="AC2761" s="266">
        <v>43857</v>
      </c>
      <c r="AD2761" t="s">
        <v>54</v>
      </c>
      <c r="AF2761" t="s">
        <v>55</v>
      </c>
      <c r="AG2761" t="s">
        <v>2522</v>
      </c>
      <c r="AJ2761" s="266"/>
      <c r="AK2761" s="266">
        <v>44835</v>
      </c>
      <c r="AL2761" s="266">
        <v>44938</v>
      </c>
    </row>
    <row r="2762" spans="1:38">
      <c r="A2762" t="s">
        <v>38</v>
      </c>
      <c r="B2762" t="s">
        <v>39</v>
      </c>
      <c r="C2762" t="s">
        <v>40</v>
      </c>
      <c r="D2762" t="s">
        <v>41</v>
      </c>
      <c r="E2762" t="s">
        <v>2066</v>
      </c>
      <c r="F2762" t="s">
        <v>2067</v>
      </c>
      <c r="G2762" t="s">
        <v>44</v>
      </c>
      <c r="H2762" s="266">
        <v>43739</v>
      </c>
      <c r="I2762" s="266">
        <v>44651</v>
      </c>
      <c r="J2762" s="266">
        <v>44784</v>
      </c>
      <c r="K2762" t="s">
        <v>45</v>
      </c>
      <c r="L2762" t="s">
        <v>46</v>
      </c>
      <c r="M2762" t="s">
        <v>1042</v>
      </c>
      <c r="N2762" t="s">
        <v>60</v>
      </c>
      <c r="O2762">
        <v>12</v>
      </c>
      <c r="P2762" t="s">
        <v>687</v>
      </c>
      <c r="Q2762" t="s">
        <v>49</v>
      </c>
      <c r="R2762" t="s">
        <v>18</v>
      </c>
      <c r="S2762" t="s">
        <v>53</v>
      </c>
      <c r="U2762" t="s">
        <v>48</v>
      </c>
      <c r="V2762" t="s">
        <v>48</v>
      </c>
      <c r="W2762" s="92"/>
      <c r="X2762" s="92">
        <v>36</v>
      </c>
      <c r="Y2762" s="93"/>
      <c r="Z2762" s="93"/>
      <c r="AB2762" s="266">
        <v>44035</v>
      </c>
      <c r="AC2762" s="266">
        <v>44056</v>
      </c>
      <c r="AD2762" t="s">
        <v>54</v>
      </c>
      <c r="AF2762" t="s">
        <v>55</v>
      </c>
      <c r="AG2762" t="s">
        <v>2523</v>
      </c>
      <c r="AJ2762" s="266"/>
      <c r="AK2762" s="266">
        <v>44835</v>
      </c>
      <c r="AL2762" s="266">
        <v>44938</v>
      </c>
    </row>
    <row r="2763" spans="1:38">
      <c r="A2763" t="s">
        <v>38</v>
      </c>
      <c r="B2763" t="s">
        <v>39</v>
      </c>
      <c r="C2763" t="s">
        <v>40</v>
      </c>
      <c r="D2763" t="s">
        <v>41</v>
      </c>
      <c r="E2763" t="s">
        <v>2066</v>
      </c>
      <c r="F2763" t="s">
        <v>2067</v>
      </c>
      <c r="G2763" t="s">
        <v>44</v>
      </c>
      <c r="H2763" s="266">
        <v>43739</v>
      </c>
      <c r="I2763" s="266">
        <v>44651</v>
      </c>
      <c r="J2763" s="266">
        <v>44784</v>
      </c>
      <c r="K2763" t="s">
        <v>45</v>
      </c>
      <c r="L2763" t="s">
        <v>46</v>
      </c>
      <c r="M2763" t="s">
        <v>1042</v>
      </c>
      <c r="N2763" t="s">
        <v>60</v>
      </c>
      <c r="O2763">
        <v>12</v>
      </c>
      <c r="P2763" t="s">
        <v>688</v>
      </c>
      <c r="Q2763" t="s">
        <v>49</v>
      </c>
      <c r="R2763" t="s">
        <v>18</v>
      </c>
      <c r="S2763" t="s">
        <v>53</v>
      </c>
      <c r="U2763" t="s">
        <v>48</v>
      </c>
      <c r="V2763" t="s">
        <v>48</v>
      </c>
      <c r="W2763" s="92"/>
      <c r="X2763" s="92">
        <v>38</v>
      </c>
      <c r="Y2763" s="93"/>
      <c r="Z2763" s="93"/>
      <c r="AB2763" s="266">
        <v>43966</v>
      </c>
      <c r="AC2763" s="266">
        <v>43985</v>
      </c>
      <c r="AD2763" t="s">
        <v>54</v>
      </c>
      <c r="AF2763" t="s">
        <v>55</v>
      </c>
      <c r="AG2763" t="s">
        <v>2524</v>
      </c>
      <c r="AH2763" t="s">
        <v>57</v>
      </c>
      <c r="AI2763" t="s">
        <v>88</v>
      </c>
      <c r="AJ2763" s="266">
        <v>43985</v>
      </c>
      <c r="AK2763" s="266">
        <v>44835</v>
      </c>
      <c r="AL2763" s="266">
        <v>44938</v>
      </c>
    </row>
    <row r="2764" spans="1:38">
      <c r="A2764" t="s">
        <v>38</v>
      </c>
      <c r="B2764" t="s">
        <v>39</v>
      </c>
      <c r="C2764" t="s">
        <v>40</v>
      </c>
      <c r="D2764" t="s">
        <v>41</v>
      </c>
      <c r="E2764" t="s">
        <v>2066</v>
      </c>
      <c r="F2764" t="s">
        <v>2067</v>
      </c>
      <c r="G2764" t="s">
        <v>44</v>
      </c>
      <c r="H2764" s="266">
        <v>43739</v>
      </c>
      <c r="I2764" s="266">
        <v>44651</v>
      </c>
      <c r="J2764" s="266">
        <v>44784</v>
      </c>
      <c r="K2764" t="s">
        <v>45</v>
      </c>
      <c r="L2764" t="s">
        <v>46</v>
      </c>
      <c r="M2764" t="s">
        <v>1042</v>
      </c>
      <c r="N2764" t="s">
        <v>60</v>
      </c>
      <c r="O2764">
        <v>12</v>
      </c>
      <c r="P2764" t="s">
        <v>689</v>
      </c>
      <c r="Q2764" t="s">
        <v>49</v>
      </c>
      <c r="R2764" t="s">
        <v>18</v>
      </c>
      <c r="S2764" t="s">
        <v>53</v>
      </c>
      <c r="T2764" t="s">
        <v>48</v>
      </c>
      <c r="U2764" t="s">
        <v>48</v>
      </c>
      <c r="V2764" t="s">
        <v>48</v>
      </c>
      <c r="W2764" s="92">
        <v>38.8</v>
      </c>
      <c r="X2764" s="92">
        <v>38</v>
      </c>
      <c r="Y2764" s="93">
        <v>3480360</v>
      </c>
      <c r="Z2764" s="93">
        <v>89700</v>
      </c>
      <c r="AA2764" t="s">
        <v>61</v>
      </c>
      <c r="AB2764" s="266">
        <v>44208</v>
      </c>
      <c r="AC2764" s="266">
        <v>44217</v>
      </c>
      <c r="AD2764" t="s">
        <v>54</v>
      </c>
      <c r="AF2764" t="s">
        <v>55</v>
      </c>
      <c r="AG2764" t="s">
        <v>2525</v>
      </c>
      <c r="AJ2764" s="266"/>
      <c r="AK2764" s="266">
        <v>44835</v>
      </c>
      <c r="AL2764" s="266">
        <v>44938</v>
      </c>
    </row>
    <row r="2765" spans="1:38">
      <c r="A2765" t="s">
        <v>38</v>
      </c>
      <c r="B2765" t="s">
        <v>39</v>
      </c>
      <c r="C2765" t="s">
        <v>40</v>
      </c>
      <c r="D2765" t="s">
        <v>41</v>
      </c>
      <c r="E2765" t="s">
        <v>2066</v>
      </c>
      <c r="F2765" t="s">
        <v>2067</v>
      </c>
      <c r="G2765" t="s">
        <v>44</v>
      </c>
      <c r="H2765" s="266">
        <v>43739</v>
      </c>
      <c r="I2765" s="266">
        <v>44651</v>
      </c>
      <c r="J2765" s="266">
        <v>44784</v>
      </c>
      <c r="K2765" t="s">
        <v>45</v>
      </c>
      <c r="L2765" t="s">
        <v>46</v>
      </c>
      <c r="M2765" t="s">
        <v>1042</v>
      </c>
      <c r="N2765" t="s">
        <v>60</v>
      </c>
      <c r="O2765">
        <v>12</v>
      </c>
      <c r="P2765" t="s">
        <v>690</v>
      </c>
      <c r="Q2765" t="s">
        <v>49</v>
      </c>
      <c r="R2765" t="s">
        <v>18</v>
      </c>
      <c r="S2765" t="s">
        <v>53</v>
      </c>
      <c r="T2765" t="s">
        <v>48</v>
      </c>
      <c r="U2765" t="s">
        <v>48</v>
      </c>
      <c r="V2765" t="s">
        <v>48</v>
      </c>
      <c r="W2765" s="92">
        <v>36.8</v>
      </c>
      <c r="X2765" s="92">
        <v>36</v>
      </c>
      <c r="Y2765" s="93">
        <v>3223680</v>
      </c>
      <c r="Z2765" s="93">
        <v>87600</v>
      </c>
      <c r="AA2765" t="s">
        <v>61</v>
      </c>
      <c r="AB2765" s="266">
        <v>44147</v>
      </c>
      <c r="AC2765" s="266">
        <v>44168</v>
      </c>
      <c r="AD2765" t="s">
        <v>54</v>
      </c>
      <c r="AF2765" t="s">
        <v>55</v>
      </c>
      <c r="AG2765" t="s">
        <v>2526</v>
      </c>
      <c r="AH2765" t="s">
        <v>57</v>
      </c>
      <c r="AI2765" t="s">
        <v>88</v>
      </c>
      <c r="AJ2765" s="266">
        <v>44168</v>
      </c>
      <c r="AK2765" s="266">
        <v>44835</v>
      </c>
      <c r="AL2765" s="266">
        <v>44938</v>
      </c>
    </row>
    <row r="2766" spans="1:38">
      <c r="A2766" t="s">
        <v>38</v>
      </c>
      <c r="B2766" t="s">
        <v>39</v>
      </c>
      <c r="C2766" t="s">
        <v>40</v>
      </c>
      <c r="D2766" t="s">
        <v>41</v>
      </c>
      <c r="E2766" t="s">
        <v>2066</v>
      </c>
      <c r="F2766" t="s">
        <v>2067</v>
      </c>
      <c r="G2766" t="s">
        <v>44</v>
      </c>
      <c r="H2766" s="266">
        <v>43739</v>
      </c>
      <c r="I2766" s="266">
        <v>44651</v>
      </c>
      <c r="J2766" s="266">
        <v>44784</v>
      </c>
      <c r="K2766" t="s">
        <v>45</v>
      </c>
      <c r="L2766" t="s">
        <v>46</v>
      </c>
      <c r="M2766" t="s">
        <v>1042</v>
      </c>
      <c r="N2766" t="s">
        <v>60</v>
      </c>
      <c r="O2766">
        <v>13</v>
      </c>
      <c r="P2766" t="s">
        <v>691</v>
      </c>
      <c r="Q2766" t="s">
        <v>49</v>
      </c>
      <c r="R2766" t="s">
        <v>18</v>
      </c>
      <c r="S2766" t="s">
        <v>53</v>
      </c>
      <c r="T2766" t="s">
        <v>51</v>
      </c>
      <c r="U2766" t="s">
        <v>48</v>
      </c>
      <c r="V2766" t="s">
        <v>51</v>
      </c>
      <c r="W2766" s="92">
        <v>70.1</v>
      </c>
      <c r="X2766" s="92">
        <v>69</v>
      </c>
      <c r="Y2766" s="93">
        <v>4829890</v>
      </c>
      <c r="Z2766" s="93">
        <v>68900</v>
      </c>
      <c r="AA2766" t="s">
        <v>61</v>
      </c>
      <c r="AB2766" s="266">
        <v>44286</v>
      </c>
      <c r="AC2766" s="266">
        <v>44293</v>
      </c>
      <c r="AD2766" t="s">
        <v>54</v>
      </c>
      <c r="AF2766" t="s">
        <v>55</v>
      </c>
      <c r="AG2766" t="s">
        <v>2527</v>
      </c>
      <c r="AH2766" t="s">
        <v>57</v>
      </c>
      <c r="AI2766" t="s">
        <v>78</v>
      </c>
      <c r="AJ2766" s="266">
        <v>44293</v>
      </c>
      <c r="AK2766" s="266">
        <v>44835</v>
      </c>
      <c r="AL2766" s="266">
        <v>44938</v>
      </c>
    </row>
    <row r="2767" spans="1:38">
      <c r="A2767" t="s">
        <v>38</v>
      </c>
      <c r="B2767" t="s">
        <v>39</v>
      </c>
      <c r="C2767" t="s">
        <v>40</v>
      </c>
      <c r="D2767" t="s">
        <v>41</v>
      </c>
      <c r="E2767" t="s">
        <v>2066</v>
      </c>
      <c r="F2767" t="s">
        <v>2067</v>
      </c>
      <c r="G2767" t="s">
        <v>44</v>
      </c>
      <c r="H2767" s="266">
        <v>43739</v>
      </c>
      <c r="I2767" s="266">
        <v>44651</v>
      </c>
      <c r="J2767" s="266">
        <v>44784</v>
      </c>
      <c r="K2767" t="s">
        <v>45</v>
      </c>
      <c r="L2767" t="s">
        <v>46</v>
      </c>
      <c r="M2767" t="s">
        <v>1042</v>
      </c>
      <c r="N2767" t="s">
        <v>60</v>
      </c>
      <c r="O2767">
        <v>13</v>
      </c>
      <c r="P2767" t="s">
        <v>692</v>
      </c>
      <c r="Q2767" t="s">
        <v>49</v>
      </c>
      <c r="R2767" t="s">
        <v>18</v>
      </c>
      <c r="S2767" t="s">
        <v>53</v>
      </c>
      <c r="T2767" t="s">
        <v>60</v>
      </c>
      <c r="U2767" t="s">
        <v>48</v>
      </c>
      <c r="V2767" t="s">
        <v>60</v>
      </c>
      <c r="W2767" s="92">
        <v>69.3</v>
      </c>
      <c r="X2767" s="92">
        <v>67.3</v>
      </c>
      <c r="Y2767" s="93">
        <v>5786550</v>
      </c>
      <c r="Z2767" s="93">
        <v>83500</v>
      </c>
      <c r="AA2767" t="s">
        <v>61</v>
      </c>
      <c r="AB2767" s="266">
        <v>44495</v>
      </c>
      <c r="AC2767" s="266">
        <v>44515</v>
      </c>
      <c r="AD2767" t="s">
        <v>54</v>
      </c>
      <c r="AF2767" t="s">
        <v>55</v>
      </c>
      <c r="AG2767" t="s">
        <v>2528</v>
      </c>
      <c r="AH2767" t="s">
        <v>57</v>
      </c>
      <c r="AI2767" t="s">
        <v>88</v>
      </c>
      <c r="AJ2767" s="266">
        <v>44515</v>
      </c>
      <c r="AK2767" s="266">
        <v>44835</v>
      </c>
      <c r="AL2767" s="266">
        <v>44938</v>
      </c>
    </row>
    <row r="2768" spans="1:38">
      <c r="A2768" t="s">
        <v>38</v>
      </c>
      <c r="B2768" t="s">
        <v>39</v>
      </c>
      <c r="C2768" t="s">
        <v>40</v>
      </c>
      <c r="D2768" t="s">
        <v>41</v>
      </c>
      <c r="E2768" t="s">
        <v>2066</v>
      </c>
      <c r="F2768" t="s">
        <v>2067</v>
      </c>
      <c r="G2768" t="s">
        <v>44</v>
      </c>
      <c r="H2768" s="266">
        <v>43739</v>
      </c>
      <c r="I2768" s="266">
        <v>44651</v>
      </c>
      <c r="J2768" s="266">
        <v>44784</v>
      </c>
      <c r="K2768" t="s">
        <v>45</v>
      </c>
      <c r="L2768" t="s">
        <v>46</v>
      </c>
      <c r="M2768" t="s">
        <v>1042</v>
      </c>
      <c r="N2768" t="s">
        <v>60</v>
      </c>
      <c r="O2768">
        <v>13</v>
      </c>
      <c r="P2768" t="s">
        <v>693</v>
      </c>
      <c r="Q2768" t="s">
        <v>49</v>
      </c>
      <c r="R2768" t="s">
        <v>18</v>
      </c>
      <c r="S2768" t="s">
        <v>53</v>
      </c>
      <c r="U2768" t="s">
        <v>48</v>
      </c>
      <c r="V2768" t="s">
        <v>70</v>
      </c>
      <c r="W2768" s="92"/>
      <c r="X2768" s="92">
        <v>23.5</v>
      </c>
      <c r="Y2768" s="93"/>
      <c r="Z2768" s="93"/>
      <c r="AB2768" s="266">
        <v>43804</v>
      </c>
      <c r="AC2768" s="266">
        <v>43823</v>
      </c>
      <c r="AD2768" t="s">
        <v>54</v>
      </c>
      <c r="AF2768" t="s">
        <v>55</v>
      </c>
      <c r="AG2768" t="s">
        <v>2529</v>
      </c>
      <c r="AH2768" t="s">
        <v>57</v>
      </c>
      <c r="AI2768" t="s">
        <v>78</v>
      </c>
      <c r="AJ2768" s="266">
        <v>43823</v>
      </c>
      <c r="AK2768" s="266">
        <v>44835</v>
      </c>
      <c r="AL2768" s="266">
        <v>44938</v>
      </c>
    </row>
    <row r="2769" spans="1:38">
      <c r="A2769" t="s">
        <v>38</v>
      </c>
      <c r="B2769" t="s">
        <v>39</v>
      </c>
      <c r="C2769" t="s">
        <v>40</v>
      </c>
      <c r="D2769" t="s">
        <v>41</v>
      </c>
      <c r="E2769" t="s">
        <v>2066</v>
      </c>
      <c r="F2769" t="s">
        <v>2067</v>
      </c>
      <c r="G2769" t="s">
        <v>44</v>
      </c>
      <c r="H2769" s="266">
        <v>43739</v>
      </c>
      <c r="I2769" s="266">
        <v>44651</v>
      </c>
      <c r="J2769" s="266">
        <v>44784</v>
      </c>
      <c r="K2769" t="s">
        <v>45</v>
      </c>
      <c r="L2769" t="s">
        <v>46</v>
      </c>
      <c r="M2769" t="s">
        <v>1042</v>
      </c>
      <c r="N2769" t="s">
        <v>60</v>
      </c>
      <c r="O2769">
        <v>13</v>
      </c>
      <c r="P2769" t="s">
        <v>695</v>
      </c>
      <c r="Q2769" t="s">
        <v>49</v>
      </c>
      <c r="R2769" t="s">
        <v>18</v>
      </c>
      <c r="S2769" t="s">
        <v>53</v>
      </c>
      <c r="T2769" t="s">
        <v>48</v>
      </c>
      <c r="U2769" t="s">
        <v>48</v>
      </c>
      <c r="V2769" t="s">
        <v>48</v>
      </c>
      <c r="W2769" s="92">
        <v>38.3</v>
      </c>
      <c r="X2769" s="92">
        <v>37.4</v>
      </c>
      <c r="Y2769" s="93">
        <v>4611320</v>
      </c>
      <c r="Z2769" s="93">
        <v>120400</v>
      </c>
      <c r="AA2769" t="s">
        <v>61</v>
      </c>
      <c r="AB2769" s="266">
        <v>44582</v>
      </c>
      <c r="AC2769" s="266">
        <v>44601</v>
      </c>
      <c r="AD2769" t="s">
        <v>54</v>
      </c>
      <c r="AF2769" t="s">
        <v>55</v>
      </c>
      <c r="AG2769" t="s">
        <v>2530</v>
      </c>
      <c r="AH2769" t="s">
        <v>57</v>
      </c>
      <c r="AI2769" t="s">
        <v>88</v>
      </c>
      <c r="AJ2769" s="266">
        <v>44601</v>
      </c>
      <c r="AK2769" s="266">
        <v>44835</v>
      </c>
      <c r="AL2769" s="266">
        <v>44938</v>
      </c>
    </row>
    <row r="2770" spans="1:38">
      <c r="A2770" t="s">
        <v>38</v>
      </c>
      <c r="B2770" t="s">
        <v>39</v>
      </c>
      <c r="C2770" t="s">
        <v>40</v>
      </c>
      <c r="D2770" t="s">
        <v>41</v>
      </c>
      <c r="E2770" t="s">
        <v>2066</v>
      </c>
      <c r="F2770" t="s">
        <v>2067</v>
      </c>
      <c r="G2770" t="s">
        <v>44</v>
      </c>
      <c r="H2770" s="266">
        <v>43739</v>
      </c>
      <c r="I2770" s="266">
        <v>44651</v>
      </c>
      <c r="J2770" s="266">
        <v>44784</v>
      </c>
      <c r="K2770" t="s">
        <v>45</v>
      </c>
      <c r="L2770" t="s">
        <v>46</v>
      </c>
      <c r="M2770" t="s">
        <v>1042</v>
      </c>
      <c r="N2770" t="s">
        <v>60</v>
      </c>
      <c r="O2770">
        <v>13</v>
      </c>
      <c r="P2770" t="s">
        <v>697</v>
      </c>
      <c r="Q2770" t="s">
        <v>49</v>
      </c>
      <c r="R2770" t="s">
        <v>18</v>
      </c>
      <c r="S2770" t="s">
        <v>53</v>
      </c>
      <c r="U2770" t="s">
        <v>48</v>
      </c>
      <c r="V2770" t="s">
        <v>48</v>
      </c>
      <c r="W2770" s="92"/>
      <c r="X2770" s="92">
        <v>36.7</v>
      </c>
      <c r="Y2770" s="93"/>
      <c r="Z2770" s="93"/>
      <c r="AB2770" s="266">
        <v>44036</v>
      </c>
      <c r="AC2770" s="266">
        <v>44071</v>
      </c>
      <c r="AD2770" t="s">
        <v>54</v>
      </c>
      <c r="AF2770" t="s">
        <v>55</v>
      </c>
      <c r="AG2770" t="s">
        <v>2531</v>
      </c>
      <c r="AH2770" t="s">
        <v>57</v>
      </c>
      <c r="AI2770" t="s">
        <v>88</v>
      </c>
      <c r="AJ2770" s="266">
        <v>44071</v>
      </c>
      <c r="AK2770" s="266">
        <v>44835</v>
      </c>
      <c r="AL2770" s="266">
        <v>44938</v>
      </c>
    </row>
    <row r="2771" spans="1:38">
      <c r="A2771" t="s">
        <v>38</v>
      </c>
      <c r="B2771" t="s">
        <v>39</v>
      </c>
      <c r="C2771" t="s">
        <v>40</v>
      </c>
      <c r="D2771" t="s">
        <v>41</v>
      </c>
      <c r="E2771" t="s">
        <v>2066</v>
      </c>
      <c r="F2771" t="s">
        <v>2067</v>
      </c>
      <c r="G2771" t="s">
        <v>44</v>
      </c>
      <c r="H2771" s="266">
        <v>43739</v>
      </c>
      <c r="I2771" s="266">
        <v>44651</v>
      </c>
      <c r="J2771" s="266">
        <v>44784</v>
      </c>
      <c r="K2771" t="s">
        <v>45</v>
      </c>
      <c r="L2771" t="s">
        <v>46</v>
      </c>
      <c r="M2771" t="s">
        <v>1042</v>
      </c>
      <c r="N2771" t="s">
        <v>60</v>
      </c>
      <c r="O2771">
        <v>13</v>
      </c>
      <c r="P2771" t="s">
        <v>700</v>
      </c>
      <c r="Q2771" t="s">
        <v>49</v>
      </c>
      <c r="R2771" t="s">
        <v>18</v>
      </c>
      <c r="S2771" t="s">
        <v>53</v>
      </c>
      <c r="U2771" t="s">
        <v>48</v>
      </c>
      <c r="V2771" t="s">
        <v>48</v>
      </c>
      <c r="W2771" s="92"/>
      <c r="X2771" s="92">
        <v>38</v>
      </c>
      <c r="Y2771" s="93"/>
      <c r="Z2771" s="93"/>
      <c r="AB2771" s="266">
        <v>43829</v>
      </c>
      <c r="AC2771" s="266">
        <v>43854</v>
      </c>
      <c r="AD2771" t="s">
        <v>54</v>
      </c>
      <c r="AF2771" t="s">
        <v>55</v>
      </c>
      <c r="AG2771" t="s">
        <v>2532</v>
      </c>
      <c r="AJ2771" s="266"/>
      <c r="AK2771" s="266">
        <v>44835</v>
      </c>
      <c r="AL2771" s="266">
        <v>44938</v>
      </c>
    </row>
    <row r="2772" spans="1:38">
      <c r="A2772" t="s">
        <v>38</v>
      </c>
      <c r="B2772" t="s">
        <v>39</v>
      </c>
      <c r="C2772" t="s">
        <v>40</v>
      </c>
      <c r="D2772" t="s">
        <v>41</v>
      </c>
      <c r="E2772" t="s">
        <v>2066</v>
      </c>
      <c r="F2772" t="s">
        <v>2067</v>
      </c>
      <c r="G2772" t="s">
        <v>44</v>
      </c>
      <c r="H2772" s="266">
        <v>43739</v>
      </c>
      <c r="I2772" s="266">
        <v>44651</v>
      </c>
      <c r="J2772" s="266">
        <v>44784</v>
      </c>
      <c r="K2772" t="s">
        <v>45</v>
      </c>
      <c r="L2772" t="s">
        <v>46</v>
      </c>
      <c r="M2772" t="s">
        <v>1042</v>
      </c>
      <c r="N2772" t="s">
        <v>60</v>
      </c>
      <c r="O2772">
        <v>13</v>
      </c>
      <c r="P2772" t="s">
        <v>701</v>
      </c>
      <c r="Q2772" t="s">
        <v>49</v>
      </c>
      <c r="R2772" t="s">
        <v>18</v>
      </c>
      <c r="S2772" t="s">
        <v>53</v>
      </c>
      <c r="T2772" t="s">
        <v>48</v>
      </c>
      <c r="U2772" t="s">
        <v>60</v>
      </c>
      <c r="V2772" t="s">
        <v>48</v>
      </c>
      <c r="W2772" s="92">
        <v>41.6</v>
      </c>
      <c r="X2772" s="92">
        <v>40.8</v>
      </c>
      <c r="Y2772" s="93">
        <v>4164160</v>
      </c>
      <c r="Z2772" s="93">
        <v>100100</v>
      </c>
      <c r="AA2772" t="s">
        <v>61</v>
      </c>
      <c r="AB2772" s="266">
        <v>44322</v>
      </c>
      <c r="AC2772" s="266">
        <v>44358</v>
      </c>
      <c r="AD2772" t="s">
        <v>54</v>
      </c>
      <c r="AF2772" t="s">
        <v>55</v>
      </c>
      <c r="AG2772" t="s">
        <v>2533</v>
      </c>
      <c r="AH2772" t="s">
        <v>57</v>
      </c>
      <c r="AI2772" t="s">
        <v>105</v>
      </c>
      <c r="AJ2772" s="266">
        <v>44358</v>
      </c>
      <c r="AK2772" s="266">
        <v>44835</v>
      </c>
      <c r="AL2772" s="266">
        <v>44938</v>
      </c>
    </row>
    <row r="2773" spans="1:38">
      <c r="A2773" t="s">
        <v>38</v>
      </c>
      <c r="B2773" t="s">
        <v>39</v>
      </c>
      <c r="C2773" t="s">
        <v>40</v>
      </c>
      <c r="D2773" t="s">
        <v>41</v>
      </c>
      <c r="E2773" t="s">
        <v>2066</v>
      </c>
      <c r="F2773" t="s">
        <v>2067</v>
      </c>
      <c r="G2773" t="s">
        <v>44</v>
      </c>
      <c r="H2773" s="266">
        <v>43739</v>
      </c>
      <c r="I2773" s="266">
        <v>44651</v>
      </c>
      <c r="J2773" s="266">
        <v>44784</v>
      </c>
      <c r="K2773" t="s">
        <v>45</v>
      </c>
      <c r="L2773" t="s">
        <v>46</v>
      </c>
      <c r="M2773" t="s">
        <v>1042</v>
      </c>
      <c r="N2773" t="s">
        <v>60</v>
      </c>
      <c r="O2773">
        <v>13</v>
      </c>
      <c r="P2773" t="s">
        <v>702</v>
      </c>
      <c r="Q2773" t="s">
        <v>49</v>
      </c>
      <c r="R2773" t="s">
        <v>18</v>
      </c>
      <c r="S2773" t="s">
        <v>53</v>
      </c>
      <c r="U2773" t="s">
        <v>51</v>
      </c>
      <c r="V2773" t="s">
        <v>51</v>
      </c>
      <c r="W2773" s="92"/>
      <c r="X2773" s="92">
        <v>36</v>
      </c>
      <c r="Y2773" s="93">
        <v>3153600</v>
      </c>
      <c r="Z2773" s="93">
        <v>87600</v>
      </c>
      <c r="AA2773" t="s">
        <v>1052</v>
      </c>
      <c r="AB2773" s="266">
        <v>44118</v>
      </c>
      <c r="AC2773" s="266">
        <v>44131</v>
      </c>
      <c r="AD2773" t="s">
        <v>54</v>
      </c>
      <c r="AF2773" t="s">
        <v>55</v>
      </c>
      <c r="AG2773" t="s">
        <v>2534</v>
      </c>
      <c r="AH2773" t="s">
        <v>57</v>
      </c>
      <c r="AI2773" t="s">
        <v>540</v>
      </c>
      <c r="AJ2773" s="266">
        <v>44131</v>
      </c>
      <c r="AK2773" s="266">
        <v>44835</v>
      </c>
      <c r="AL2773" s="266">
        <v>44938</v>
      </c>
    </row>
    <row r="2774" spans="1:38">
      <c r="A2774" t="s">
        <v>38</v>
      </c>
      <c r="B2774" t="s">
        <v>39</v>
      </c>
      <c r="C2774" t="s">
        <v>40</v>
      </c>
      <c r="D2774" t="s">
        <v>41</v>
      </c>
      <c r="E2774" t="s">
        <v>2066</v>
      </c>
      <c r="F2774" t="s">
        <v>2067</v>
      </c>
      <c r="G2774" t="s">
        <v>44</v>
      </c>
      <c r="H2774" s="266">
        <v>43739</v>
      </c>
      <c r="I2774" s="266">
        <v>44651</v>
      </c>
      <c r="J2774" s="266">
        <v>44784</v>
      </c>
      <c r="K2774" t="s">
        <v>45</v>
      </c>
      <c r="L2774" t="s">
        <v>46</v>
      </c>
      <c r="M2774" t="s">
        <v>1042</v>
      </c>
      <c r="N2774" t="s">
        <v>60</v>
      </c>
      <c r="O2774">
        <v>14</v>
      </c>
      <c r="P2774" t="s">
        <v>703</v>
      </c>
      <c r="Q2774" t="s">
        <v>49</v>
      </c>
      <c r="R2774" t="s">
        <v>18</v>
      </c>
      <c r="S2774" t="s">
        <v>53</v>
      </c>
      <c r="T2774" t="s">
        <v>51</v>
      </c>
      <c r="U2774" t="s">
        <v>51</v>
      </c>
      <c r="V2774" t="s">
        <v>51</v>
      </c>
      <c r="W2774" s="92">
        <v>70.1</v>
      </c>
      <c r="X2774" s="92">
        <v>69</v>
      </c>
      <c r="Y2774" s="93">
        <v>4738760</v>
      </c>
      <c r="Z2774" s="93">
        <v>67600</v>
      </c>
      <c r="AA2774" t="s">
        <v>61</v>
      </c>
      <c r="AB2774" s="266">
        <v>44210</v>
      </c>
      <c r="AC2774" s="266">
        <v>44224</v>
      </c>
      <c r="AD2774" t="s">
        <v>54</v>
      </c>
      <c r="AF2774" t="s">
        <v>55</v>
      </c>
      <c r="AG2774" t="s">
        <v>2535</v>
      </c>
      <c r="AJ2774" s="266"/>
      <c r="AK2774" s="266">
        <v>44835</v>
      </c>
      <c r="AL2774" s="266">
        <v>44938</v>
      </c>
    </row>
    <row r="2775" spans="1:38">
      <c r="A2775" t="s">
        <v>38</v>
      </c>
      <c r="B2775" t="s">
        <v>39</v>
      </c>
      <c r="C2775" t="s">
        <v>40</v>
      </c>
      <c r="D2775" t="s">
        <v>41</v>
      </c>
      <c r="E2775" t="s">
        <v>2066</v>
      </c>
      <c r="F2775" t="s">
        <v>2067</v>
      </c>
      <c r="G2775" t="s">
        <v>44</v>
      </c>
      <c r="H2775" s="266">
        <v>43739</v>
      </c>
      <c r="I2775" s="266">
        <v>44651</v>
      </c>
      <c r="J2775" s="266">
        <v>44784</v>
      </c>
      <c r="K2775" t="s">
        <v>45</v>
      </c>
      <c r="L2775" t="s">
        <v>46</v>
      </c>
      <c r="M2775" t="s">
        <v>1042</v>
      </c>
      <c r="N2775" t="s">
        <v>60</v>
      </c>
      <c r="O2775">
        <v>14</v>
      </c>
      <c r="P2775" t="s">
        <v>704</v>
      </c>
      <c r="Q2775" t="s">
        <v>49</v>
      </c>
      <c r="R2775" t="s">
        <v>18</v>
      </c>
      <c r="S2775" t="s">
        <v>53</v>
      </c>
      <c r="T2775" t="s">
        <v>60</v>
      </c>
      <c r="U2775" t="s">
        <v>60</v>
      </c>
      <c r="V2775" t="s">
        <v>60</v>
      </c>
      <c r="W2775" s="92">
        <v>68.6</v>
      </c>
      <c r="X2775" s="92">
        <v>66.6</v>
      </c>
      <c r="Y2775" s="93">
        <v>5961340</v>
      </c>
      <c r="Z2775" s="93">
        <v>86900</v>
      </c>
      <c r="AA2775" t="s">
        <v>61</v>
      </c>
      <c r="AB2775" s="266">
        <v>44446</v>
      </c>
      <c r="AC2775" s="266">
        <v>44449</v>
      </c>
      <c r="AD2775" t="s">
        <v>54</v>
      </c>
      <c r="AF2775" t="s">
        <v>55</v>
      </c>
      <c r="AG2775" t="s">
        <v>2536</v>
      </c>
      <c r="AJ2775" s="266"/>
      <c r="AK2775" s="266">
        <v>44835</v>
      </c>
      <c r="AL2775" s="266">
        <v>44938</v>
      </c>
    </row>
    <row r="2776" spans="1:38">
      <c r="A2776" t="s">
        <v>38</v>
      </c>
      <c r="B2776" t="s">
        <v>39</v>
      </c>
      <c r="C2776" t="s">
        <v>40</v>
      </c>
      <c r="D2776" t="s">
        <v>41</v>
      </c>
      <c r="E2776" t="s">
        <v>2066</v>
      </c>
      <c r="F2776" t="s">
        <v>2067</v>
      </c>
      <c r="G2776" t="s">
        <v>44</v>
      </c>
      <c r="H2776" s="266">
        <v>43739</v>
      </c>
      <c r="I2776" s="266">
        <v>44651</v>
      </c>
      <c r="J2776" s="266">
        <v>44784</v>
      </c>
      <c r="K2776" t="s">
        <v>45</v>
      </c>
      <c r="L2776" t="s">
        <v>46</v>
      </c>
      <c r="M2776" t="s">
        <v>1042</v>
      </c>
      <c r="N2776" t="s">
        <v>60</v>
      </c>
      <c r="O2776">
        <v>14</v>
      </c>
      <c r="P2776" t="s">
        <v>705</v>
      </c>
      <c r="Q2776" t="s">
        <v>49</v>
      </c>
      <c r="R2776" t="s">
        <v>18</v>
      </c>
      <c r="S2776" t="s">
        <v>53</v>
      </c>
      <c r="T2776" t="s">
        <v>70</v>
      </c>
      <c r="U2776" t="s">
        <v>48</v>
      </c>
      <c r="V2776" t="s">
        <v>70</v>
      </c>
      <c r="W2776" s="92">
        <v>24.5</v>
      </c>
      <c r="X2776" s="92">
        <v>24.2</v>
      </c>
      <c r="Y2776" s="93">
        <v>2437750</v>
      </c>
      <c r="Z2776" s="93">
        <v>99500</v>
      </c>
      <c r="AA2776" t="s">
        <v>61</v>
      </c>
      <c r="AB2776" s="266">
        <v>44135</v>
      </c>
      <c r="AC2776" s="266">
        <v>44153</v>
      </c>
      <c r="AD2776" t="s">
        <v>54</v>
      </c>
      <c r="AF2776" t="s">
        <v>55</v>
      </c>
      <c r="AG2776" t="s">
        <v>2537</v>
      </c>
      <c r="AJ2776" s="266"/>
      <c r="AK2776" s="266">
        <v>44835</v>
      </c>
      <c r="AL2776" s="266">
        <v>44938</v>
      </c>
    </row>
    <row r="2777" spans="1:38">
      <c r="A2777" t="s">
        <v>38</v>
      </c>
      <c r="B2777" t="s">
        <v>39</v>
      </c>
      <c r="C2777" t="s">
        <v>40</v>
      </c>
      <c r="D2777" t="s">
        <v>41</v>
      </c>
      <c r="E2777" t="s">
        <v>2066</v>
      </c>
      <c r="F2777" t="s">
        <v>2067</v>
      </c>
      <c r="G2777" t="s">
        <v>44</v>
      </c>
      <c r="H2777" s="266">
        <v>43739</v>
      </c>
      <c r="I2777" s="266">
        <v>44651</v>
      </c>
      <c r="J2777" s="266">
        <v>44784</v>
      </c>
      <c r="K2777" t="s">
        <v>45</v>
      </c>
      <c r="L2777" t="s">
        <v>46</v>
      </c>
      <c r="M2777" t="s">
        <v>1042</v>
      </c>
      <c r="N2777" t="s">
        <v>60</v>
      </c>
      <c r="O2777">
        <v>14</v>
      </c>
      <c r="P2777" t="s">
        <v>707</v>
      </c>
      <c r="Q2777" t="s">
        <v>49</v>
      </c>
      <c r="R2777" t="s">
        <v>18</v>
      </c>
      <c r="S2777" t="s">
        <v>53</v>
      </c>
      <c r="T2777" t="s">
        <v>48</v>
      </c>
      <c r="U2777" t="s">
        <v>48</v>
      </c>
      <c r="V2777" t="s">
        <v>48</v>
      </c>
      <c r="W2777" s="92">
        <v>38.3</v>
      </c>
      <c r="X2777" s="92">
        <v>37.4</v>
      </c>
      <c r="Y2777" s="93">
        <v>4324070</v>
      </c>
      <c r="Z2777" s="93">
        <v>112900</v>
      </c>
      <c r="AA2777" t="s">
        <v>61</v>
      </c>
      <c r="AB2777" s="266">
        <v>44482</v>
      </c>
      <c r="AC2777" s="266">
        <v>44490</v>
      </c>
      <c r="AD2777" t="s">
        <v>54</v>
      </c>
      <c r="AF2777" t="s">
        <v>55</v>
      </c>
      <c r="AG2777" t="s">
        <v>2538</v>
      </c>
      <c r="AH2777" t="s">
        <v>57</v>
      </c>
      <c r="AI2777" t="s">
        <v>78</v>
      </c>
      <c r="AJ2777" s="266">
        <v>44490</v>
      </c>
      <c r="AK2777" s="266">
        <v>44835</v>
      </c>
      <c r="AL2777" s="266">
        <v>44938</v>
      </c>
    </row>
    <row r="2778" spans="1:38">
      <c r="A2778" t="s">
        <v>38</v>
      </c>
      <c r="B2778" t="s">
        <v>39</v>
      </c>
      <c r="C2778" t="s">
        <v>40</v>
      </c>
      <c r="D2778" t="s">
        <v>41</v>
      </c>
      <c r="E2778" t="s">
        <v>2066</v>
      </c>
      <c r="F2778" t="s">
        <v>2067</v>
      </c>
      <c r="G2778" t="s">
        <v>44</v>
      </c>
      <c r="H2778" s="266">
        <v>43739</v>
      </c>
      <c r="I2778" s="266">
        <v>44651</v>
      </c>
      <c r="J2778" s="266">
        <v>44784</v>
      </c>
      <c r="K2778" t="s">
        <v>45</v>
      </c>
      <c r="L2778" t="s">
        <v>46</v>
      </c>
      <c r="M2778" t="s">
        <v>1042</v>
      </c>
      <c r="N2778" t="s">
        <v>60</v>
      </c>
      <c r="O2778">
        <v>14</v>
      </c>
      <c r="P2778" t="s">
        <v>708</v>
      </c>
      <c r="Q2778" t="s">
        <v>49</v>
      </c>
      <c r="R2778" t="s">
        <v>18</v>
      </c>
      <c r="S2778" t="s">
        <v>53</v>
      </c>
      <c r="U2778" t="s">
        <v>48</v>
      </c>
      <c r="V2778" t="s">
        <v>48</v>
      </c>
      <c r="W2778" s="92"/>
      <c r="X2778" s="92">
        <v>36</v>
      </c>
      <c r="Y2778" s="93"/>
      <c r="Z2778" s="93"/>
      <c r="AB2778" s="266">
        <v>43880</v>
      </c>
      <c r="AC2778" s="266">
        <v>43895</v>
      </c>
      <c r="AD2778" t="s">
        <v>54</v>
      </c>
      <c r="AF2778" t="s">
        <v>55</v>
      </c>
      <c r="AG2778" t="s">
        <v>2539</v>
      </c>
      <c r="AH2778" t="s">
        <v>57</v>
      </c>
      <c r="AI2778" t="s">
        <v>88</v>
      </c>
      <c r="AJ2778" s="266">
        <v>43895</v>
      </c>
      <c r="AK2778" s="266">
        <v>44835</v>
      </c>
      <c r="AL2778" s="266">
        <v>44938</v>
      </c>
    </row>
    <row r="2779" spans="1:38">
      <c r="A2779" t="s">
        <v>38</v>
      </c>
      <c r="B2779" t="s">
        <v>39</v>
      </c>
      <c r="C2779" t="s">
        <v>40</v>
      </c>
      <c r="D2779" t="s">
        <v>41</v>
      </c>
      <c r="E2779" t="s">
        <v>2066</v>
      </c>
      <c r="F2779" t="s">
        <v>2067</v>
      </c>
      <c r="G2779" t="s">
        <v>44</v>
      </c>
      <c r="H2779" s="266">
        <v>43739</v>
      </c>
      <c r="I2779" s="266">
        <v>44651</v>
      </c>
      <c r="J2779" s="266">
        <v>44784</v>
      </c>
      <c r="K2779" t="s">
        <v>45</v>
      </c>
      <c r="L2779" t="s">
        <v>46</v>
      </c>
      <c r="M2779" t="s">
        <v>1042</v>
      </c>
      <c r="N2779" t="s">
        <v>60</v>
      </c>
      <c r="O2779">
        <v>14</v>
      </c>
      <c r="P2779" t="s">
        <v>710</v>
      </c>
      <c r="Q2779" t="s">
        <v>49</v>
      </c>
      <c r="R2779" t="s">
        <v>18</v>
      </c>
      <c r="S2779" t="s">
        <v>53</v>
      </c>
      <c r="U2779" t="s">
        <v>48</v>
      </c>
      <c r="V2779" t="s">
        <v>48</v>
      </c>
      <c r="W2779" s="92"/>
      <c r="X2779" s="92">
        <v>38</v>
      </c>
      <c r="Y2779" s="93"/>
      <c r="Z2779" s="93"/>
      <c r="AB2779" s="266">
        <v>43787</v>
      </c>
      <c r="AC2779" s="266">
        <v>43803</v>
      </c>
      <c r="AD2779" t="s">
        <v>54</v>
      </c>
      <c r="AF2779" t="s">
        <v>55</v>
      </c>
      <c r="AG2779" t="s">
        <v>2540</v>
      </c>
      <c r="AJ2779" s="266"/>
      <c r="AK2779" s="266">
        <v>44835</v>
      </c>
      <c r="AL2779" s="266">
        <v>44938</v>
      </c>
    </row>
    <row r="2780" spans="1:38">
      <c r="A2780" t="s">
        <v>38</v>
      </c>
      <c r="B2780" t="s">
        <v>39</v>
      </c>
      <c r="C2780" t="s">
        <v>40</v>
      </c>
      <c r="D2780" t="s">
        <v>41</v>
      </c>
      <c r="E2780" t="s">
        <v>2066</v>
      </c>
      <c r="F2780" t="s">
        <v>2067</v>
      </c>
      <c r="G2780" t="s">
        <v>44</v>
      </c>
      <c r="H2780" s="266">
        <v>43739</v>
      </c>
      <c r="I2780" s="266">
        <v>44651</v>
      </c>
      <c r="J2780" s="266">
        <v>44784</v>
      </c>
      <c r="K2780" t="s">
        <v>45</v>
      </c>
      <c r="L2780" t="s">
        <v>46</v>
      </c>
      <c r="M2780" t="s">
        <v>1042</v>
      </c>
      <c r="N2780" t="s">
        <v>60</v>
      </c>
      <c r="O2780">
        <v>14</v>
      </c>
      <c r="P2780" t="s">
        <v>712</v>
      </c>
      <c r="Q2780" t="s">
        <v>49</v>
      </c>
      <c r="R2780" t="s">
        <v>18</v>
      </c>
      <c r="S2780" t="s">
        <v>53</v>
      </c>
      <c r="U2780" t="s">
        <v>48</v>
      </c>
      <c r="V2780" t="s">
        <v>48</v>
      </c>
      <c r="W2780" s="92"/>
      <c r="X2780" s="92">
        <v>38</v>
      </c>
      <c r="Y2780" s="93"/>
      <c r="Z2780" s="93"/>
      <c r="AB2780" s="266">
        <v>43789</v>
      </c>
      <c r="AC2780" s="266">
        <v>43801</v>
      </c>
      <c r="AD2780" t="s">
        <v>54</v>
      </c>
      <c r="AF2780" t="s">
        <v>55</v>
      </c>
      <c r="AG2780" t="s">
        <v>2541</v>
      </c>
      <c r="AH2780" t="s">
        <v>57</v>
      </c>
      <c r="AI2780" t="s">
        <v>105</v>
      </c>
      <c r="AJ2780" s="266">
        <v>43801</v>
      </c>
      <c r="AK2780" s="266">
        <v>44835</v>
      </c>
      <c r="AL2780" s="266">
        <v>44938</v>
      </c>
    </row>
    <row r="2781" spans="1:38">
      <c r="A2781" t="s">
        <v>38</v>
      </c>
      <c r="B2781" t="s">
        <v>39</v>
      </c>
      <c r="C2781" t="s">
        <v>40</v>
      </c>
      <c r="D2781" t="s">
        <v>41</v>
      </c>
      <c r="E2781" t="s">
        <v>2066</v>
      </c>
      <c r="F2781" t="s">
        <v>2067</v>
      </c>
      <c r="G2781" t="s">
        <v>44</v>
      </c>
      <c r="H2781" s="266">
        <v>43739</v>
      </c>
      <c r="I2781" s="266">
        <v>44651</v>
      </c>
      <c r="J2781" s="266">
        <v>44784</v>
      </c>
      <c r="K2781" t="s">
        <v>45</v>
      </c>
      <c r="L2781" t="s">
        <v>46</v>
      </c>
      <c r="M2781" t="s">
        <v>1042</v>
      </c>
      <c r="N2781" t="s">
        <v>60</v>
      </c>
      <c r="O2781">
        <v>14</v>
      </c>
      <c r="P2781" t="s">
        <v>713</v>
      </c>
      <c r="Q2781" t="s">
        <v>49</v>
      </c>
      <c r="R2781" t="s">
        <v>18</v>
      </c>
      <c r="S2781" t="s">
        <v>53</v>
      </c>
      <c r="U2781" t="s">
        <v>48</v>
      </c>
      <c r="V2781" t="s">
        <v>48</v>
      </c>
      <c r="W2781" s="92"/>
      <c r="X2781" s="92">
        <v>36</v>
      </c>
      <c r="Y2781" s="93">
        <v>3186000</v>
      </c>
      <c r="Z2781" s="93">
        <v>88500</v>
      </c>
      <c r="AA2781" t="s">
        <v>1052</v>
      </c>
      <c r="AB2781" s="266">
        <v>44098</v>
      </c>
      <c r="AC2781" s="266">
        <v>44113</v>
      </c>
      <c r="AD2781" t="s">
        <v>54</v>
      </c>
      <c r="AF2781" t="s">
        <v>55</v>
      </c>
      <c r="AG2781" t="s">
        <v>2542</v>
      </c>
      <c r="AH2781" t="s">
        <v>57</v>
      </c>
      <c r="AI2781" t="s">
        <v>88</v>
      </c>
      <c r="AJ2781" s="266">
        <v>44113</v>
      </c>
      <c r="AK2781" s="266">
        <v>44835</v>
      </c>
      <c r="AL2781" s="266">
        <v>44938</v>
      </c>
    </row>
    <row r="2782" spans="1:38">
      <c r="A2782" t="s">
        <v>38</v>
      </c>
      <c r="B2782" t="s">
        <v>39</v>
      </c>
      <c r="C2782" t="s">
        <v>40</v>
      </c>
      <c r="D2782" t="s">
        <v>41</v>
      </c>
      <c r="E2782" t="s">
        <v>2066</v>
      </c>
      <c r="F2782" t="s">
        <v>2067</v>
      </c>
      <c r="G2782" t="s">
        <v>44</v>
      </c>
      <c r="H2782" s="266">
        <v>43739</v>
      </c>
      <c r="I2782" s="266">
        <v>44651</v>
      </c>
      <c r="J2782" s="266">
        <v>44784</v>
      </c>
      <c r="K2782" t="s">
        <v>45</v>
      </c>
      <c r="L2782" t="s">
        <v>46</v>
      </c>
      <c r="M2782" t="s">
        <v>1042</v>
      </c>
      <c r="N2782" t="s">
        <v>60</v>
      </c>
      <c r="O2782">
        <v>15</v>
      </c>
      <c r="P2782" t="s">
        <v>714</v>
      </c>
      <c r="Q2782" t="s">
        <v>49</v>
      </c>
      <c r="R2782" t="s">
        <v>18</v>
      </c>
      <c r="S2782" t="s">
        <v>53</v>
      </c>
      <c r="T2782" t="s">
        <v>51</v>
      </c>
      <c r="U2782" t="s">
        <v>48</v>
      </c>
      <c r="V2782" t="s">
        <v>51</v>
      </c>
      <c r="W2782" s="92">
        <v>70.1</v>
      </c>
      <c r="X2782" s="92">
        <v>69</v>
      </c>
      <c r="Y2782" s="93">
        <v>4682680</v>
      </c>
      <c r="Z2782" s="93">
        <v>66800</v>
      </c>
      <c r="AA2782" t="s">
        <v>61</v>
      </c>
      <c r="AB2782" s="266">
        <v>44189</v>
      </c>
      <c r="AC2782" s="266">
        <v>44218</v>
      </c>
      <c r="AD2782" t="s">
        <v>54</v>
      </c>
      <c r="AF2782" t="s">
        <v>55</v>
      </c>
      <c r="AG2782" t="s">
        <v>2543</v>
      </c>
      <c r="AH2782" t="s">
        <v>57</v>
      </c>
      <c r="AI2782" t="s">
        <v>88</v>
      </c>
      <c r="AJ2782" s="266">
        <v>44218</v>
      </c>
      <c r="AK2782" s="266">
        <v>44835</v>
      </c>
      <c r="AL2782" s="266">
        <v>44938</v>
      </c>
    </row>
    <row r="2783" spans="1:38">
      <c r="A2783" t="s">
        <v>38</v>
      </c>
      <c r="B2783" t="s">
        <v>39</v>
      </c>
      <c r="C2783" t="s">
        <v>40</v>
      </c>
      <c r="D2783" t="s">
        <v>41</v>
      </c>
      <c r="E2783" t="s">
        <v>2066</v>
      </c>
      <c r="F2783" t="s">
        <v>2067</v>
      </c>
      <c r="G2783" t="s">
        <v>44</v>
      </c>
      <c r="H2783" s="266">
        <v>43739</v>
      </c>
      <c r="I2783" s="266">
        <v>44651</v>
      </c>
      <c r="J2783" s="266">
        <v>44784</v>
      </c>
      <c r="K2783" t="s">
        <v>45</v>
      </c>
      <c r="L2783" t="s">
        <v>46</v>
      </c>
      <c r="M2783" t="s">
        <v>1042</v>
      </c>
      <c r="N2783" t="s">
        <v>60</v>
      </c>
      <c r="O2783">
        <v>15</v>
      </c>
      <c r="P2783" t="s">
        <v>716</v>
      </c>
      <c r="Q2783" t="s">
        <v>49</v>
      </c>
      <c r="R2783" t="s">
        <v>18</v>
      </c>
      <c r="S2783" t="s">
        <v>53</v>
      </c>
      <c r="U2783" t="s">
        <v>48</v>
      </c>
      <c r="V2783" t="s">
        <v>51</v>
      </c>
      <c r="W2783" s="92"/>
      <c r="X2783" s="92">
        <v>67.3</v>
      </c>
      <c r="Y2783" s="93"/>
      <c r="Z2783" s="93"/>
      <c r="AB2783" s="266">
        <v>43902</v>
      </c>
      <c r="AC2783" s="266">
        <v>43906</v>
      </c>
      <c r="AD2783" t="s">
        <v>54</v>
      </c>
      <c r="AF2783" t="s">
        <v>55</v>
      </c>
      <c r="AG2783" t="s">
        <v>2544</v>
      </c>
      <c r="AH2783" t="s">
        <v>57</v>
      </c>
      <c r="AI2783" t="s">
        <v>78</v>
      </c>
      <c r="AJ2783" s="266">
        <v>43906</v>
      </c>
      <c r="AK2783" s="266">
        <v>44835</v>
      </c>
      <c r="AL2783" s="266">
        <v>44938</v>
      </c>
    </row>
    <row r="2784" spans="1:38">
      <c r="A2784" t="s">
        <v>38</v>
      </c>
      <c r="B2784" t="s">
        <v>39</v>
      </c>
      <c r="C2784" t="s">
        <v>40</v>
      </c>
      <c r="D2784" t="s">
        <v>41</v>
      </c>
      <c r="E2784" t="s">
        <v>2066</v>
      </c>
      <c r="F2784" t="s">
        <v>2067</v>
      </c>
      <c r="G2784" t="s">
        <v>44</v>
      </c>
      <c r="H2784" s="266">
        <v>43739</v>
      </c>
      <c r="I2784" s="266">
        <v>44651</v>
      </c>
      <c r="J2784" s="266">
        <v>44784</v>
      </c>
      <c r="K2784" t="s">
        <v>45</v>
      </c>
      <c r="L2784" t="s">
        <v>46</v>
      </c>
      <c r="M2784" t="s">
        <v>1042</v>
      </c>
      <c r="N2784" t="s">
        <v>60</v>
      </c>
      <c r="O2784">
        <v>15</v>
      </c>
      <c r="P2784" t="s">
        <v>717</v>
      </c>
      <c r="Q2784" t="s">
        <v>49</v>
      </c>
      <c r="R2784" t="s">
        <v>18</v>
      </c>
      <c r="S2784" t="s">
        <v>53</v>
      </c>
      <c r="U2784" t="s">
        <v>48</v>
      </c>
      <c r="V2784" t="s">
        <v>70</v>
      </c>
      <c r="W2784" s="92"/>
      <c r="X2784" s="92">
        <v>23.5</v>
      </c>
      <c r="Y2784" s="93">
        <v>2338250</v>
      </c>
      <c r="Z2784" s="93">
        <v>99500</v>
      </c>
      <c r="AA2784" t="s">
        <v>1052</v>
      </c>
      <c r="AB2784" s="266">
        <v>44085</v>
      </c>
      <c r="AC2784" s="266">
        <v>44102</v>
      </c>
      <c r="AD2784" t="s">
        <v>54</v>
      </c>
      <c r="AF2784" t="s">
        <v>55</v>
      </c>
      <c r="AG2784" t="s">
        <v>2545</v>
      </c>
      <c r="AJ2784" s="266"/>
      <c r="AK2784" s="266">
        <v>44835</v>
      </c>
      <c r="AL2784" s="266">
        <v>44938</v>
      </c>
    </row>
    <row r="2785" spans="1:38">
      <c r="A2785" t="s">
        <v>38</v>
      </c>
      <c r="B2785" t="s">
        <v>39</v>
      </c>
      <c r="C2785" t="s">
        <v>40</v>
      </c>
      <c r="D2785" t="s">
        <v>41</v>
      </c>
      <c r="E2785" t="s">
        <v>2066</v>
      </c>
      <c r="F2785" t="s">
        <v>2067</v>
      </c>
      <c r="G2785" t="s">
        <v>44</v>
      </c>
      <c r="H2785" s="266">
        <v>43739</v>
      </c>
      <c r="I2785" s="266">
        <v>44651</v>
      </c>
      <c r="J2785" s="266">
        <v>44784</v>
      </c>
      <c r="K2785" t="s">
        <v>45</v>
      </c>
      <c r="L2785" t="s">
        <v>46</v>
      </c>
      <c r="M2785" t="s">
        <v>1042</v>
      </c>
      <c r="N2785" t="s">
        <v>60</v>
      </c>
      <c r="O2785">
        <v>15</v>
      </c>
      <c r="P2785" t="s">
        <v>718</v>
      </c>
      <c r="Q2785" t="s">
        <v>49</v>
      </c>
      <c r="R2785" t="s">
        <v>18</v>
      </c>
      <c r="S2785" t="s">
        <v>53</v>
      </c>
      <c r="U2785" t="s">
        <v>48</v>
      </c>
      <c r="V2785" t="s">
        <v>48</v>
      </c>
      <c r="W2785" s="92"/>
      <c r="X2785" s="92">
        <v>37.4</v>
      </c>
      <c r="Y2785" s="93"/>
      <c r="Z2785" s="93"/>
      <c r="AB2785" s="266">
        <v>43904</v>
      </c>
      <c r="AC2785" s="266">
        <v>43914</v>
      </c>
      <c r="AD2785" t="s">
        <v>54</v>
      </c>
      <c r="AF2785" t="s">
        <v>55</v>
      </c>
      <c r="AG2785" t="s">
        <v>2546</v>
      </c>
      <c r="AH2785" t="s">
        <v>57</v>
      </c>
      <c r="AI2785" t="s">
        <v>88</v>
      </c>
      <c r="AJ2785" s="266">
        <v>43914</v>
      </c>
      <c r="AK2785" s="266">
        <v>44835</v>
      </c>
      <c r="AL2785" s="266">
        <v>44938</v>
      </c>
    </row>
    <row r="2786" spans="1:38">
      <c r="A2786" t="s">
        <v>38</v>
      </c>
      <c r="B2786" t="s">
        <v>39</v>
      </c>
      <c r="C2786" t="s">
        <v>40</v>
      </c>
      <c r="D2786" t="s">
        <v>41</v>
      </c>
      <c r="E2786" t="s">
        <v>2066</v>
      </c>
      <c r="F2786" t="s">
        <v>2067</v>
      </c>
      <c r="G2786" t="s">
        <v>44</v>
      </c>
      <c r="H2786" s="266">
        <v>43739</v>
      </c>
      <c r="I2786" s="266">
        <v>44651</v>
      </c>
      <c r="J2786" s="266">
        <v>44784</v>
      </c>
      <c r="K2786" t="s">
        <v>45</v>
      </c>
      <c r="L2786" t="s">
        <v>46</v>
      </c>
      <c r="M2786" t="s">
        <v>1042</v>
      </c>
      <c r="N2786" t="s">
        <v>60</v>
      </c>
      <c r="O2786">
        <v>15</v>
      </c>
      <c r="P2786" t="s">
        <v>720</v>
      </c>
      <c r="Q2786" t="s">
        <v>49</v>
      </c>
      <c r="R2786" t="s">
        <v>59</v>
      </c>
      <c r="S2786" t="s">
        <v>50</v>
      </c>
      <c r="T2786" t="s">
        <v>48</v>
      </c>
      <c r="U2786" t="s">
        <v>48</v>
      </c>
      <c r="V2786" t="s">
        <v>48</v>
      </c>
      <c r="W2786" s="92">
        <v>37.2</v>
      </c>
      <c r="X2786" s="92">
        <v>36.7</v>
      </c>
      <c r="Y2786" s="93">
        <v>5245200</v>
      </c>
      <c r="Z2786" s="93">
        <v>141000</v>
      </c>
      <c r="AA2786" t="s">
        <v>61</v>
      </c>
      <c r="AB2786" s="266"/>
      <c r="AC2786" s="266"/>
      <c r="AJ2786" s="266"/>
      <c r="AK2786" s="266"/>
      <c r="AL2786" s="266">
        <v>44938</v>
      </c>
    </row>
    <row r="2787" spans="1:38">
      <c r="A2787" t="s">
        <v>38</v>
      </c>
      <c r="B2787" t="s">
        <v>39</v>
      </c>
      <c r="C2787" t="s">
        <v>40</v>
      </c>
      <c r="D2787" t="s">
        <v>41</v>
      </c>
      <c r="E2787" t="s">
        <v>2066</v>
      </c>
      <c r="F2787" t="s">
        <v>2067</v>
      </c>
      <c r="G2787" t="s">
        <v>44</v>
      </c>
      <c r="H2787" s="266">
        <v>43739</v>
      </c>
      <c r="I2787" s="266">
        <v>44651</v>
      </c>
      <c r="J2787" s="266">
        <v>44784</v>
      </c>
      <c r="K2787" t="s">
        <v>45</v>
      </c>
      <c r="L2787" t="s">
        <v>46</v>
      </c>
      <c r="M2787" t="s">
        <v>1042</v>
      </c>
      <c r="N2787" t="s">
        <v>60</v>
      </c>
      <c r="O2787">
        <v>15</v>
      </c>
      <c r="P2787" t="s">
        <v>721</v>
      </c>
      <c r="Q2787" t="s">
        <v>49</v>
      </c>
      <c r="R2787" t="s">
        <v>59</v>
      </c>
      <c r="S2787" t="s">
        <v>50</v>
      </c>
      <c r="T2787" t="s">
        <v>48</v>
      </c>
      <c r="U2787" t="s">
        <v>48</v>
      </c>
      <c r="V2787" t="s">
        <v>48</v>
      </c>
      <c r="W2787" s="92">
        <v>38</v>
      </c>
      <c r="X2787" s="92">
        <v>38</v>
      </c>
      <c r="Y2787" s="93">
        <v>5681000</v>
      </c>
      <c r="Z2787" s="93">
        <v>149500</v>
      </c>
      <c r="AA2787" t="s">
        <v>61</v>
      </c>
      <c r="AB2787" s="266"/>
      <c r="AC2787" s="266"/>
      <c r="AJ2787" s="266"/>
      <c r="AK2787" s="266"/>
      <c r="AL2787" s="266">
        <v>44938</v>
      </c>
    </row>
    <row r="2788" spans="1:38">
      <c r="A2788" t="s">
        <v>38</v>
      </c>
      <c r="B2788" t="s">
        <v>39</v>
      </c>
      <c r="C2788" t="s">
        <v>40</v>
      </c>
      <c r="D2788" t="s">
        <v>41</v>
      </c>
      <c r="E2788" t="s">
        <v>2066</v>
      </c>
      <c r="F2788" t="s">
        <v>2067</v>
      </c>
      <c r="G2788" t="s">
        <v>44</v>
      </c>
      <c r="H2788" s="266">
        <v>43739</v>
      </c>
      <c r="I2788" s="266">
        <v>44651</v>
      </c>
      <c r="J2788" s="266">
        <v>44784</v>
      </c>
      <c r="K2788" t="s">
        <v>45</v>
      </c>
      <c r="L2788" t="s">
        <v>46</v>
      </c>
      <c r="M2788" t="s">
        <v>1042</v>
      </c>
      <c r="N2788" t="s">
        <v>60</v>
      </c>
      <c r="O2788">
        <v>15</v>
      </c>
      <c r="P2788" t="s">
        <v>722</v>
      </c>
      <c r="Q2788" t="s">
        <v>49</v>
      </c>
      <c r="R2788" t="s">
        <v>18</v>
      </c>
      <c r="S2788" t="s">
        <v>53</v>
      </c>
      <c r="T2788" t="s">
        <v>48</v>
      </c>
      <c r="U2788" t="s">
        <v>60</v>
      </c>
      <c r="V2788" t="s">
        <v>48</v>
      </c>
      <c r="W2788" s="92">
        <v>41.6</v>
      </c>
      <c r="X2788" s="92">
        <v>40.8</v>
      </c>
      <c r="Y2788" s="93">
        <v>5304000</v>
      </c>
      <c r="Z2788" s="93">
        <v>127500</v>
      </c>
      <c r="AA2788" t="s">
        <v>61</v>
      </c>
      <c r="AB2788" s="266">
        <v>44721</v>
      </c>
      <c r="AC2788" s="266">
        <v>44735</v>
      </c>
      <c r="AD2788" t="s">
        <v>54</v>
      </c>
      <c r="AF2788" t="s">
        <v>55</v>
      </c>
      <c r="AG2788" t="s">
        <v>2547</v>
      </c>
      <c r="AH2788" t="s">
        <v>57</v>
      </c>
      <c r="AI2788" t="s">
        <v>88</v>
      </c>
      <c r="AJ2788" s="266">
        <v>44735</v>
      </c>
      <c r="AK2788" s="266">
        <v>44835</v>
      </c>
      <c r="AL2788" s="266">
        <v>44938</v>
      </c>
    </row>
    <row r="2789" spans="1:38">
      <c r="A2789" t="s">
        <v>38</v>
      </c>
      <c r="B2789" t="s">
        <v>39</v>
      </c>
      <c r="C2789" t="s">
        <v>40</v>
      </c>
      <c r="D2789" t="s">
        <v>41</v>
      </c>
      <c r="E2789" t="s">
        <v>2066</v>
      </c>
      <c r="F2789" t="s">
        <v>2067</v>
      </c>
      <c r="G2789" t="s">
        <v>44</v>
      </c>
      <c r="H2789" s="266">
        <v>43739</v>
      </c>
      <c r="I2789" s="266">
        <v>44651</v>
      </c>
      <c r="J2789" s="266">
        <v>44784</v>
      </c>
      <c r="K2789" t="s">
        <v>45</v>
      </c>
      <c r="L2789" t="s">
        <v>46</v>
      </c>
      <c r="M2789" t="s">
        <v>1042</v>
      </c>
      <c r="N2789" t="s">
        <v>60</v>
      </c>
      <c r="O2789">
        <v>15</v>
      </c>
      <c r="P2789" t="s">
        <v>723</v>
      </c>
      <c r="Q2789" t="s">
        <v>49</v>
      </c>
      <c r="R2789" t="s">
        <v>59</v>
      </c>
      <c r="S2789" t="s">
        <v>50</v>
      </c>
      <c r="T2789" t="s">
        <v>48</v>
      </c>
      <c r="U2789" t="s">
        <v>51</v>
      </c>
      <c r="V2789" t="s">
        <v>48</v>
      </c>
      <c r="W2789" s="92">
        <v>36.4</v>
      </c>
      <c r="X2789" s="92">
        <v>36</v>
      </c>
      <c r="Y2789" s="93">
        <v>5369000</v>
      </c>
      <c r="Z2789" s="93">
        <v>147500</v>
      </c>
      <c r="AA2789" t="s">
        <v>61</v>
      </c>
      <c r="AB2789" s="266"/>
      <c r="AC2789" s="266"/>
      <c r="AJ2789" s="266"/>
      <c r="AK2789" s="266"/>
      <c r="AL2789" s="266">
        <v>44938</v>
      </c>
    </row>
    <row r="2790" spans="1:38">
      <c r="A2790" t="s">
        <v>38</v>
      </c>
      <c r="B2790" t="s">
        <v>39</v>
      </c>
      <c r="C2790" t="s">
        <v>40</v>
      </c>
      <c r="D2790" t="s">
        <v>41</v>
      </c>
      <c r="E2790" t="s">
        <v>2066</v>
      </c>
      <c r="F2790" t="s">
        <v>2067</v>
      </c>
      <c r="G2790" t="s">
        <v>44</v>
      </c>
      <c r="H2790" s="266">
        <v>43739</v>
      </c>
      <c r="I2790" s="266">
        <v>44651</v>
      </c>
      <c r="J2790" s="266">
        <v>44784</v>
      </c>
      <c r="K2790" t="s">
        <v>45</v>
      </c>
      <c r="L2790" t="s">
        <v>46</v>
      </c>
      <c r="M2790" t="s">
        <v>1042</v>
      </c>
      <c r="N2790" t="s">
        <v>60</v>
      </c>
      <c r="O2790">
        <v>16</v>
      </c>
      <c r="P2790" t="s">
        <v>725</v>
      </c>
      <c r="Q2790" t="s">
        <v>49</v>
      </c>
      <c r="R2790" t="s">
        <v>1344</v>
      </c>
      <c r="S2790" t="s">
        <v>50</v>
      </c>
      <c r="T2790" t="s">
        <v>51</v>
      </c>
      <c r="U2790" t="s">
        <v>51</v>
      </c>
      <c r="V2790" t="s">
        <v>51</v>
      </c>
      <c r="W2790" s="92">
        <v>68.7</v>
      </c>
      <c r="X2790" s="92">
        <v>69</v>
      </c>
      <c r="Y2790" s="93">
        <v>8216520</v>
      </c>
      <c r="Z2790" s="93">
        <v>119600</v>
      </c>
      <c r="AA2790" t="s">
        <v>61</v>
      </c>
      <c r="AB2790" s="266"/>
      <c r="AC2790" s="266"/>
      <c r="AJ2790" s="266"/>
      <c r="AK2790" s="266"/>
      <c r="AL2790" s="266">
        <v>44938</v>
      </c>
    </row>
    <row r="2791" spans="1:38">
      <c r="A2791" t="s">
        <v>38</v>
      </c>
      <c r="B2791" t="s">
        <v>39</v>
      </c>
      <c r="C2791" t="s">
        <v>40</v>
      </c>
      <c r="D2791" t="s">
        <v>41</v>
      </c>
      <c r="E2791" t="s">
        <v>2066</v>
      </c>
      <c r="F2791" t="s">
        <v>2067</v>
      </c>
      <c r="G2791" t="s">
        <v>44</v>
      </c>
      <c r="H2791" s="266">
        <v>43739</v>
      </c>
      <c r="I2791" s="266">
        <v>44651</v>
      </c>
      <c r="J2791" s="266">
        <v>44784</v>
      </c>
      <c r="K2791" t="s">
        <v>45</v>
      </c>
      <c r="L2791" t="s">
        <v>46</v>
      </c>
      <c r="M2791" t="s">
        <v>1042</v>
      </c>
      <c r="N2791" t="s">
        <v>60</v>
      </c>
      <c r="O2791">
        <v>16</v>
      </c>
      <c r="P2791" t="s">
        <v>727</v>
      </c>
      <c r="Q2791" t="s">
        <v>49</v>
      </c>
      <c r="R2791" t="s">
        <v>59</v>
      </c>
      <c r="S2791" t="s">
        <v>50</v>
      </c>
      <c r="T2791" t="s">
        <v>60</v>
      </c>
      <c r="U2791" t="s">
        <v>60</v>
      </c>
      <c r="V2791" t="s">
        <v>60</v>
      </c>
      <c r="W2791" s="92">
        <v>67.5</v>
      </c>
      <c r="X2791" s="92">
        <v>66.6</v>
      </c>
      <c r="Y2791" s="93">
        <v>7458750</v>
      </c>
      <c r="Z2791" s="93">
        <v>110500</v>
      </c>
      <c r="AA2791" t="s">
        <v>61</v>
      </c>
      <c r="AB2791" s="266"/>
      <c r="AC2791" s="266"/>
      <c r="AJ2791" s="266"/>
      <c r="AK2791" s="266"/>
      <c r="AL2791" s="266">
        <v>44938</v>
      </c>
    </row>
    <row r="2792" spans="1:38">
      <c r="A2792" t="s">
        <v>38</v>
      </c>
      <c r="B2792" t="s">
        <v>39</v>
      </c>
      <c r="C2792" t="s">
        <v>40</v>
      </c>
      <c r="D2792" t="s">
        <v>41</v>
      </c>
      <c r="E2792" t="s">
        <v>2066</v>
      </c>
      <c r="F2792" t="s">
        <v>2067</v>
      </c>
      <c r="G2792" t="s">
        <v>44</v>
      </c>
      <c r="H2792" s="266">
        <v>43739</v>
      </c>
      <c r="I2792" s="266">
        <v>44651</v>
      </c>
      <c r="J2792" s="266">
        <v>44784</v>
      </c>
      <c r="K2792" t="s">
        <v>45</v>
      </c>
      <c r="L2792" t="s">
        <v>46</v>
      </c>
      <c r="M2792" t="s">
        <v>1042</v>
      </c>
      <c r="N2792" t="s">
        <v>60</v>
      </c>
      <c r="O2792">
        <v>16</v>
      </c>
      <c r="P2792" t="s">
        <v>728</v>
      </c>
      <c r="Q2792" t="s">
        <v>49</v>
      </c>
      <c r="R2792" t="s">
        <v>59</v>
      </c>
      <c r="S2792" t="s">
        <v>50</v>
      </c>
      <c r="T2792" t="s">
        <v>70</v>
      </c>
      <c r="U2792" t="s">
        <v>48</v>
      </c>
      <c r="V2792" t="s">
        <v>70</v>
      </c>
      <c r="W2792" s="92">
        <v>24.1</v>
      </c>
      <c r="X2792" s="92">
        <v>24.2</v>
      </c>
      <c r="Y2792" s="93">
        <v>4239190</v>
      </c>
      <c r="Z2792" s="93">
        <v>175900</v>
      </c>
      <c r="AA2792" t="s">
        <v>61</v>
      </c>
      <c r="AB2792" s="266"/>
      <c r="AC2792" s="266"/>
      <c r="AJ2792" s="266"/>
      <c r="AK2792" s="266"/>
      <c r="AL2792" s="266">
        <v>44938</v>
      </c>
    </row>
    <row r="2793" spans="1:38">
      <c r="A2793" t="s">
        <v>38</v>
      </c>
      <c r="B2793" t="s">
        <v>39</v>
      </c>
      <c r="C2793" t="s">
        <v>40</v>
      </c>
      <c r="D2793" t="s">
        <v>41</v>
      </c>
      <c r="E2793" t="s">
        <v>2066</v>
      </c>
      <c r="F2793" t="s">
        <v>2067</v>
      </c>
      <c r="G2793" t="s">
        <v>44</v>
      </c>
      <c r="H2793" s="266">
        <v>43739</v>
      </c>
      <c r="I2793" s="266">
        <v>44651</v>
      </c>
      <c r="J2793" s="266">
        <v>44784</v>
      </c>
      <c r="K2793" t="s">
        <v>45</v>
      </c>
      <c r="L2793" t="s">
        <v>46</v>
      </c>
      <c r="M2793" t="s">
        <v>1042</v>
      </c>
      <c r="N2793" t="s">
        <v>60</v>
      </c>
      <c r="O2793">
        <v>16</v>
      </c>
      <c r="P2793" t="s">
        <v>729</v>
      </c>
      <c r="Q2793" t="s">
        <v>49</v>
      </c>
      <c r="R2793" t="s">
        <v>59</v>
      </c>
      <c r="S2793" t="s">
        <v>50</v>
      </c>
      <c r="T2793" t="s">
        <v>48</v>
      </c>
      <c r="U2793" t="s">
        <v>48</v>
      </c>
      <c r="V2793" t="s">
        <v>48</v>
      </c>
      <c r="W2793" s="92">
        <v>37.6</v>
      </c>
      <c r="X2793" s="92">
        <v>37.4</v>
      </c>
      <c r="Y2793" s="93">
        <v>5354240</v>
      </c>
      <c r="Z2793" s="93">
        <v>142400</v>
      </c>
      <c r="AA2793" t="s">
        <v>61</v>
      </c>
      <c r="AB2793" s="266"/>
      <c r="AC2793" s="266"/>
      <c r="AJ2793" s="266"/>
      <c r="AK2793" s="266"/>
      <c r="AL2793" s="266">
        <v>44938</v>
      </c>
    </row>
    <row r="2794" spans="1:38">
      <c r="A2794" t="s">
        <v>38</v>
      </c>
      <c r="B2794" t="s">
        <v>39</v>
      </c>
      <c r="C2794" t="s">
        <v>40</v>
      </c>
      <c r="D2794" t="s">
        <v>41</v>
      </c>
      <c r="E2794" t="s">
        <v>2066</v>
      </c>
      <c r="F2794" t="s">
        <v>2067</v>
      </c>
      <c r="G2794" t="s">
        <v>44</v>
      </c>
      <c r="H2794" s="266">
        <v>43739</v>
      </c>
      <c r="I2794" s="266">
        <v>44651</v>
      </c>
      <c r="J2794" s="266">
        <v>44784</v>
      </c>
      <c r="K2794" t="s">
        <v>45</v>
      </c>
      <c r="L2794" t="s">
        <v>46</v>
      </c>
      <c r="M2794" t="s">
        <v>1042</v>
      </c>
      <c r="N2794" t="s">
        <v>60</v>
      </c>
      <c r="O2794">
        <v>16</v>
      </c>
      <c r="P2794" t="s">
        <v>731</v>
      </c>
      <c r="Q2794" t="s">
        <v>49</v>
      </c>
      <c r="R2794" t="s">
        <v>18</v>
      </c>
      <c r="S2794" t="s">
        <v>53</v>
      </c>
      <c r="T2794" t="s">
        <v>48</v>
      </c>
      <c r="U2794" t="s">
        <v>48</v>
      </c>
      <c r="V2794" t="s">
        <v>48</v>
      </c>
      <c r="W2794" s="92">
        <v>36.8</v>
      </c>
      <c r="X2794" s="92">
        <v>36</v>
      </c>
      <c r="Y2794" s="93">
        <v>3794080</v>
      </c>
      <c r="Z2794" s="93">
        <v>103100</v>
      </c>
      <c r="AA2794" t="s">
        <v>61</v>
      </c>
      <c r="AB2794" s="266">
        <v>44359</v>
      </c>
      <c r="AC2794" s="266">
        <v>44379</v>
      </c>
      <c r="AD2794" t="s">
        <v>54</v>
      </c>
      <c r="AF2794" t="s">
        <v>55</v>
      </c>
      <c r="AG2794" t="s">
        <v>2548</v>
      </c>
      <c r="AH2794" t="s">
        <v>57</v>
      </c>
      <c r="AI2794" t="s">
        <v>105</v>
      </c>
      <c r="AJ2794" s="266">
        <v>44379</v>
      </c>
      <c r="AK2794" s="266">
        <v>44835</v>
      </c>
      <c r="AL2794" s="266">
        <v>44938</v>
      </c>
    </row>
    <row r="2795" spans="1:38">
      <c r="A2795" t="s">
        <v>38</v>
      </c>
      <c r="B2795" t="s">
        <v>39</v>
      </c>
      <c r="C2795" t="s">
        <v>40</v>
      </c>
      <c r="D2795" t="s">
        <v>41</v>
      </c>
      <c r="E2795" t="s">
        <v>2066</v>
      </c>
      <c r="F2795" t="s">
        <v>2067</v>
      </c>
      <c r="G2795" t="s">
        <v>44</v>
      </c>
      <c r="H2795" s="266">
        <v>43739</v>
      </c>
      <c r="I2795" s="266">
        <v>44651</v>
      </c>
      <c r="J2795" s="266">
        <v>44784</v>
      </c>
      <c r="K2795" t="s">
        <v>45</v>
      </c>
      <c r="L2795" t="s">
        <v>46</v>
      </c>
      <c r="M2795" t="s">
        <v>1042</v>
      </c>
      <c r="N2795" t="s">
        <v>60</v>
      </c>
      <c r="O2795">
        <v>16</v>
      </c>
      <c r="P2795" t="s">
        <v>732</v>
      </c>
      <c r="Q2795" t="s">
        <v>49</v>
      </c>
      <c r="R2795" t="s">
        <v>18</v>
      </c>
      <c r="S2795" t="s">
        <v>53</v>
      </c>
      <c r="U2795" t="s">
        <v>48</v>
      </c>
      <c r="V2795" t="s">
        <v>48</v>
      </c>
      <c r="W2795" s="92"/>
      <c r="X2795" s="92">
        <v>38</v>
      </c>
      <c r="Y2795" s="93"/>
      <c r="Z2795" s="93"/>
      <c r="AB2795" s="266">
        <v>44057</v>
      </c>
      <c r="AC2795" s="266">
        <v>44077</v>
      </c>
      <c r="AD2795" t="s">
        <v>54</v>
      </c>
      <c r="AF2795" t="s">
        <v>55</v>
      </c>
      <c r="AG2795" t="s">
        <v>2549</v>
      </c>
      <c r="AH2795" t="s">
        <v>57</v>
      </c>
      <c r="AI2795" t="s">
        <v>88</v>
      </c>
      <c r="AJ2795" s="266">
        <v>44077</v>
      </c>
      <c r="AK2795" s="266">
        <v>44835</v>
      </c>
      <c r="AL2795" s="266">
        <v>44938</v>
      </c>
    </row>
    <row r="2796" spans="1:38">
      <c r="A2796" t="s">
        <v>38</v>
      </c>
      <c r="B2796" t="s">
        <v>39</v>
      </c>
      <c r="C2796" t="s">
        <v>40</v>
      </c>
      <c r="D2796" t="s">
        <v>41</v>
      </c>
      <c r="E2796" t="s">
        <v>2066</v>
      </c>
      <c r="F2796" t="s">
        <v>2067</v>
      </c>
      <c r="G2796" t="s">
        <v>44</v>
      </c>
      <c r="H2796" s="266">
        <v>43739</v>
      </c>
      <c r="I2796" s="266">
        <v>44651</v>
      </c>
      <c r="J2796" s="266">
        <v>44784</v>
      </c>
      <c r="K2796" t="s">
        <v>45</v>
      </c>
      <c r="L2796" t="s">
        <v>46</v>
      </c>
      <c r="M2796" t="s">
        <v>1042</v>
      </c>
      <c r="N2796" t="s">
        <v>60</v>
      </c>
      <c r="O2796">
        <v>16</v>
      </c>
      <c r="P2796" t="s">
        <v>733</v>
      </c>
      <c r="Q2796" t="s">
        <v>49</v>
      </c>
      <c r="R2796" t="s">
        <v>18</v>
      </c>
      <c r="S2796" t="s">
        <v>53</v>
      </c>
      <c r="U2796" t="s">
        <v>48</v>
      </c>
      <c r="V2796" t="s">
        <v>48</v>
      </c>
      <c r="W2796" s="92"/>
      <c r="X2796" s="92">
        <v>38</v>
      </c>
      <c r="Y2796" s="93"/>
      <c r="Z2796" s="93"/>
      <c r="AB2796" s="266">
        <v>43977</v>
      </c>
      <c r="AC2796" s="266">
        <v>43985</v>
      </c>
      <c r="AD2796" t="s">
        <v>54</v>
      </c>
      <c r="AF2796" t="s">
        <v>55</v>
      </c>
      <c r="AG2796" t="s">
        <v>2550</v>
      </c>
      <c r="AH2796" t="s">
        <v>57</v>
      </c>
      <c r="AI2796" t="s">
        <v>88</v>
      </c>
      <c r="AJ2796" s="266">
        <v>43985</v>
      </c>
      <c r="AK2796" s="266">
        <v>44835</v>
      </c>
      <c r="AL2796" s="266">
        <v>44938</v>
      </c>
    </row>
    <row r="2797" spans="1:38">
      <c r="A2797" t="s">
        <v>38</v>
      </c>
      <c r="B2797" t="s">
        <v>39</v>
      </c>
      <c r="C2797" t="s">
        <v>40</v>
      </c>
      <c r="D2797" t="s">
        <v>41</v>
      </c>
      <c r="E2797" t="s">
        <v>2066</v>
      </c>
      <c r="F2797" t="s">
        <v>2067</v>
      </c>
      <c r="G2797" t="s">
        <v>44</v>
      </c>
      <c r="H2797" s="266">
        <v>43739</v>
      </c>
      <c r="I2797" s="266">
        <v>44651</v>
      </c>
      <c r="J2797" s="266">
        <v>44784</v>
      </c>
      <c r="K2797" t="s">
        <v>45</v>
      </c>
      <c r="L2797" t="s">
        <v>46</v>
      </c>
      <c r="M2797" t="s">
        <v>1042</v>
      </c>
      <c r="N2797" t="s">
        <v>60</v>
      </c>
      <c r="O2797">
        <v>16</v>
      </c>
      <c r="P2797" t="s">
        <v>734</v>
      </c>
      <c r="Q2797" t="s">
        <v>49</v>
      </c>
      <c r="R2797" t="s">
        <v>18</v>
      </c>
      <c r="S2797" t="s">
        <v>53</v>
      </c>
      <c r="T2797" t="s">
        <v>48</v>
      </c>
      <c r="U2797" t="s">
        <v>48</v>
      </c>
      <c r="V2797" t="s">
        <v>48</v>
      </c>
      <c r="W2797" s="92">
        <v>36.8</v>
      </c>
      <c r="X2797" s="92">
        <v>36</v>
      </c>
      <c r="Y2797" s="93">
        <v>3242080</v>
      </c>
      <c r="Z2797" s="93">
        <v>88100</v>
      </c>
      <c r="AA2797" t="s">
        <v>61</v>
      </c>
      <c r="AB2797" s="266">
        <v>44147</v>
      </c>
      <c r="AC2797" s="266">
        <v>44167</v>
      </c>
      <c r="AD2797" t="s">
        <v>54</v>
      </c>
      <c r="AF2797" t="s">
        <v>55</v>
      </c>
      <c r="AG2797" t="s">
        <v>2551</v>
      </c>
      <c r="AJ2797" s="266"/>
      <c r="AK2797" s="266">
        <v>44835</v>
      </c>
      <c r="AL2797" s="266">
        <v>44938</v>
      </c>
    </row>
    <row r="2798" spans="1:38">
      <c r="A2798" t="s">
        <v>38</v>
      </c>
      <c r="B2798" t="s">
        <v>39</v>
      </c>
      <c r="C2798" t="s">
        <v>40</v>
      </c>
      <c r="D2798" t="s">
        <v>41</v>
      </c>
      <c r="E2798" t="s">
        <v>2066</v>
      </c>
      <c r="F2798" t="s">
        <v>2067</v>
      </c>
      <c r="G2798" t="s">
        <v>44</v>
      </c>
      <c r="H2798" s="266">
        <v>43739</v>
      </c>
      <c r="I2798" s="266">
        <v>44651</v>
      </c>
      <c r="J2798" s="266">
        <v>44784</v>
      </c>
      <c r="K2798" t="s">
        <v>45</v>
      </c>
      <c r="L2798" t="s">
        <v>46</v>
      </c>
      <c r="M2798" t="s">
        <v>1042</v>
      </c>
      <c r="N2798" t="s">
        <v>64</v>
      </c>
      <c r="O2798">
        <v>2</v>
      </c>
      <c r="P2798" t="s">
        <v>735</v>
      </c>
      <c r="Q2798" t="s">
        <v>49</v>
      </c>
      <c r="R2798" t="s">
        <v>18</v>
      </c>
      <c r="S2798" t="s">
        <v>53</v>
      </c>
      <c r="T2798" t="s">
        <v>51</v>
      </c>
      <c r="U2798" t="s">
        <v>51</v>
      </c>
      <c r="V2798" t="s">
        <v>51</v>
      </c>
      <c r="W2798" s="92">
        <v>64.5</v>
      </c>
      <c r="X2798" s="92">
        <v>63.1</v>
      </c>
      <c r="Y2798" s="93">
        <v>4340850</v>
      </c>
      <c r="Z2798" s="93">
        <v>67300</v>
      </c>
      <c r="AA2798" t="s">
        <v>61</v>
      </c>
      <c r="AB2798" s="266">
        <v>44201</v>
      </c>
      <c r="AC2798" s="266">
        <v>44222</v>
      </c>
      <c r="AD2798" t="s">
        <v>54</v>
      </c>
      <c r="AF2798" t="s">
        <v>55</v>
      </c>
      <c r="AG2798" t="s">
        <v>2552</v>
      </c>
      <c r="AH2798" t="s">
        <v>57</v>
      </c>
      <c r="AI2798" t="s">
        <v>63</v>
      </c>
      <c r="AJ2798" s="266">
        <v>44222</v>
      </c>
      <c r="AK2798" s="266">
        <v>44835</v>
      </c>
      <c r="AL2798" s="266">
        <v>44938</v>
      </c>
    </row>
    <row r="2799" spans="1:38">
      <c r="A2799" t="s">
        <v>38</v>
      </c>
      <c r="B2799" t="s">
        <v>39</v>
      </c>
      <c r="C2799" t="s">
        <v>40</v>
      </c>
      <c r="D2799" t="s">
        <v>41</v>
      </c>
      <c r="E2799" t="s">
        <v>2066</v>
      </c>
      <c r="F2799" t="s">
        <v>2067</v>
      </c>
      <c r="G2799" t="s">
        <v>44</v>
      </c>
      <c r="H2799" s="266">
        <v>43739</v>
      </c>
      <c r="I2799" s="266">
        <v>44651</v>
      </c>
      <c r="J2799" s="266">
        <v>44784</v>
      </c>
      <c r="K2799" t="s">
        <v>45</v>
      </c>
      <c r="L2799" t="s">
        <v>46</v>
      </c>
      <c r="M2799" t="s">
        <v>1042</v>
      </c>
      <c r="N2799" t="s">
        <v>64</v>
      </c>
      <c r="O2799">
        <v>2</v>
      </c>
      <c r="P2799" t="s">
        <v>736</v>
      </c>
      <c r="Q2799" t="s">
        <v>49</v>
      </c>
      <c r="R2799" t="s">
        <v>18</v>
      </c>
      <c r="S2799" t="s">
        <v>53</v>
      </c>
      <c r="U2799" t="s">
        <v>51</v>
      </c>
      <c r="V2799" t="s">
        <v>51</v>
      </c>
      <c r="W2799" s="92"/>
      <c r="X2799" s="92">
        <v>58.3</v>
      </c>
      <c r="Y2799" s="93"/>
      <c r="Z2799" s="93"/>
      <c r="AB2799" s="266">
        <v>44067</v>
      </c>
      <c r="AC2799" s="266">
        <v>44097</v>
      </c>
      <c r="AD2799" t="s">
        <v>54</v>
      </c>
      <c r="AF2799" t="s">
        <v>55</v>
      </c>
      <c r="AG2799" t="s">
        <v>2553</v>
      </c>
      <c r="AH2799" t="s">
        <v>57</v>
      </c>
      <c r="AI2799" t="s">
        <v>78</v>
      </c>
      <c r="AJ2799" s="266">
        <v>44097</v>
      </c>
      <c r="AK2799" s="266">
        <v>44835</v>
      </c>
      <c r="AL2799" s="266">
        <v>44938</v>
      </c>
    </row>
    <row r="2800" spans="1:38">
      <c r="A2800" t="s">
        <v>38</v>
      </c>
      <c r="B2800" t="s">
        <v>39</v>
      </c>
      <c r="C2800" t="s">
        <v>40</v>
      </c>
      <c r="D2800" t="s">
        <v>41</v>
      </c>
      <c r="E2800" t="s">
        <v>2066</v>
      </c>
      <c r="F2800" t="s">
        <v>2067</v>
      </c>
      <c r="G2800" t="s">
        <v>44</v>
      </c>
      <c r="H2800" s="266">
        <v>43739</v>
      </c>
      <c r="I2800" s="266">
        <v>44651</v>
      </c>
      <c r="J2800" s="266">
        <v>44784</v>
      </c>
      <c r="K2800" t="s">
        <v>45</v>
      </c>
      <c r="L2800" t="s">
        <v>46</v>
      </c>
      <c r="M2800" t="s">
        <v>1042</v>
      </c>
      <c r="N2800" t="s">
        <v>64</v>
      </c>
      <c r="O2800">
        <v>2</v>
      </c>
      <c r="P2800" t="s">
        <v>737</v>
      </c>
      <c r="Q2800" t="s">
        <v>49</v>
      </c>
      <c r="R2800" t="s">
        <v>18</v>
      </c>
      <c r="S2800" t="s">
        <v>53</v>
      </c>
      <c r="T2800" t="s">
        <v>48</v>
      </c>
      <c r="U2800" t="s">
        <v>48</v>
      </c>
      <c r="V2800" t="s">
        <v>48</v>
      </c>
      <c r="W2800" s="92">
        <v>36.5</v>
      </c>
      <c r="X2800" s="92">
        <v>35.6</v>
      </c>
      <c r="Y2800" s="93">
        <v>3368950</v>
      </c>
      <c r="Z2800" s="93">
        <v>92300</v>
      </c>
      <c r="AA2800" t="s">
        <v>61</v>
      </c>
      <c r="AB2800" s="266">
        <v>44347</v>
      </c>
      <c r="AC2800" s="266">
        <v>44356</v>
      </c>
      <c r="AD2800" t="s">
        <v>54</v>
      </c>
      <c r="AF2800" t="s">
        <v>55</v>
      </c>
      <c r="AG2800" t="s">
        <v>2554</v>
      </c>
      <c r="AJ2800" s="266"/>
      <c r="AK2800" s="266">
        <v>44835</v>
      </c>
      <c r="AL2800" s="266">
        <v>44938</v>
      </c>
    </row>
    <row r="2801" spans="1:38">
      <c r="A2801" t="s">
        <v>38</v>
      </c>
      <c r="B2801" t="s">
        <v>39</v>
      </c>
      <c r="C2801" t="s">
        <v>40</v>
      </c>
      <c r="D2801" t="s">
        <v>41</v>
      </c>
      <c r="E2801" t="s">
        <v>2066</v>
      </c>
      <c r="F2801" t="s">
        <v>2067</v>
      </c>
      <c r="G2801" t="s">
        <v>44</v>
      </c>
      <c r="H2801" s="266">
        <v>43739</v>
      </c>
      <c r="I2801" s="266">
        <v>44651</v>
      </c>
      <c r="J2801" s="266">
        <v>44784</v>
      </c>
      <c r="K2801" t="s">
        <v>45</v>
      </c>
      <c r="L2801" t="s">
        <v>46</v>
      </c>
      <c r="M2801" t="s">
        <v>1042</v>
      </c>
      <c r="N2801" t="s">
        <v>64</v>
      </c>
      <c r="O2801">
        <v>2</v>
      </c>
      <c r="P2801" t="s">
        <v>738</v>
      </c>
      <c r="Q2801" t="s">
        <v>49</v>
      </c>
      <c r="R2801" t="s">
        <v>18</v>
      </c>
      <c r="S2801" t="s">
        <v>53</v>
      </c>
      <c r="U2801" t="s">
        <v>60</v>
      </c>
      <c r="V2801" t="s">
        <v>60</v>
      </c>
      <c r="W2801" s="92"/>
      <c r="X2801" s="92">
        <v>85.8</v>
      </c>
      <c r="Y2801" s="93"/>
      <c r="Z2801" s="93"/>
      <c r="AB2801" s="266">
        <v>44069</v>
      </c>
      <c r="AC2801" s="266">
        <v>44085</v>
      </c>
      <c r="AD2801" t="s">
        <v>54</v>
      </c>
      <c r="AF2801" t="s">
        <v>55</v>
      </c>
      <c r="AG2801" t="s">
        <v>2555</v>
      </c>
      <c r="AJ2801" s="266"/>
      <c r="AK2801" s="266">
        <v>44835</v>
      </c>
      <c r="AL2801" s="266">
        <v>44938</v>
      </c>
    </row>
    <row r="2802" spans="1:38">
      <c r="A2802" t="s">
        <v>38</v>
      </c>
      <c r="B2802" t="s">
        <v>39</v>
      </c>
      <c r="C2802" t="s">
        <v>40</v>
      </c>
      <c r="D2802" t="s">
        <v>41</v>
      </c>
      <c r="E2802" t="s">
        <v>2066</v>
      </c>
      <c r="F2802" t="s">
        <v>2067</v>
      </c>
      <c r="G2802" t="s">
        <v>44</v>
      </c>
      <c r="H2802" s="266">
        <v>43739</v>
      </c>
      <c r="I2802" s="266">
        <v>44651</v>
      </c>
      <c r="J2802" s="266">
        <v>44784</v>
      </c>
      <c r="K2802" t="s">
        <v>45</v>
      </c>
      <c r="L2802" t="s">
        <v>46</v>
      </c>
      <c r="M2802" t="s">
        <v>1042</v>
      </c>
      <c r="N2802" t="s">
        <v>64</v>
      </c>
      <c r="O2802">
        <v>3</v>
      </c>
      <c r="P2802" t="s">
        <v>739</v>
      </c>
      <c r="Q2802" t="s">
        <v>49</v>
      </c>
      <c r="R2802" t="s">
        <v>18</v>
      </c>
      <c r="S2802" t="s">
        <v>53</v>
      </c>
      <c r="U2802" t="s">
        <v>51</v>
      </c>
      <c r="V2802" t="s">
        <v>51</v>
      </c>
      <c r="W2802" s="92"/>
      <c r="X2802" s="92">
        <v>63.1</v>
      </c>
      <c r="Y2802" s="93"/>
      <c r="Z2802" s="93"/>
      <c r="AB2802" s="266">
        <v>43857</v>
      </c>
      <c r="AC2802" s="266">
        <v>43860</v>
      </c>
      <c r="AD2802" t="s">
        <v>54</v>
      </c>
      <c r="AF2802" t="s">
        <v>55</v>
      </c>
      <c r="AG2802" t="s">
        <v>2556</v>
      </c>
      <c r="AH2802" t="s">
        <v>57</v>
      </c>
      <c r="AI2802" t="s">
        <v>78</v>
      </c>
      <c r="AJ2802" s="266">
        <v>43860</v>
      </c>
      <c r="AK2802" s="266">
        <v>44835</v>
      </c>
      <c r="AL2802" s="266">
        <v>44938</v>
      </c>
    </row>
    <row r="2803" spans="1:38">
      <c r="A2803" t="s">
        <v>38</v>
      </c>
      <c r="B2803" t="s">
        <v>39</v>
      </c>
      <c r="C2803" t="s">
        <v>40</v>
      </c>
      <c r="D2803" t="s">
        <v>41</v>
      </c>
      <c r="E2803" t="s">
        <v>2066</v>
      </c>
      <c r="F2803" t="s">
        <v>2067</v>
      </c>
      <c r="G2803" t="s">
        <v>44</v>
      </c>
      <c r="H2803" s="266">
        <v>43739</v>
      </c>
      <c r="I2803" s="266">
        <v>44651</v>
      </c>
      <c r="J2803" s="266">
        <v>44784</v>
      </c>
      <c r="K2803" t="s">
        <v>45</v>
      </c>
      <c r="L2803" t="s">
        <v>46</v>
      </c>
      <c r="M2803" t="s">
        <v>1042</v>
      </c>
      <c r="N2803" t="s">
        <v>64</v>
      </c>
      <c r="O2803">
        <v>3</v>
      </c>
      <c r="P2803" t="s">
        <v>740</v>
      </c>
      <c r="Q2803" t="s">
        <v>49</v>
      </c>
      <c r="R2803" t="s">
        <v>18</v>
      </c>
      <c r="S2803" t="s">
        <v>53</v>
      </c>
      <c r="U2803" t="s">
        <v>51</v>
      </c>
      <c r="V2803" t="s">
        <v>51</v>
      </c>
      <c r="W2803" s="92"/>
      <c r="X2803" s="92">
        <v>58.3</v>
      </c>
      <c r="Y2803" s="93"/>
      <c r="Z2803" s="93"/>
      <c r="AB2803" s="266">
        <v>43828</v>
      </c>
      <c r="AC2803" s="266">
        <v>43853</v>
      </c>
      <c r="AD2803" t="s">
        <v>54</v>
      </c>
      <c r="AF2803" t="s">
        <v>55</v>
      </c>
      <c r="AG2803" t="s">
        <v>2557</v>
      </c>
      <c r="AJ2803" s="266"/>
      <c r="AK2803" s="266">
        <v>44835</v>
      </c>
      <c r="AL2803" s="266">
        <v>44938</v>
      </c>
    </row>
    <row r="2804" spans="1:38">
      <c r="A2804" t="s">
        <v>38</v>
      </c>
      <c r="B2804" t="s">
        <v>39</v>
      </c>
      <c r="C2804" t="s">
        <v>40</v>
      </c>
      <c r="D2804" t="s">
        <v>41</v>
      </c>
      <c r="E2804" t="s">
        <v>2066</v>
      </c>
      <c r="F2804" t="s">
        <v>2067</v>
      </c>
      <c r="G2804" t="s">
        <v>44</v>
      </c>
      <c r="H2804" s="266">
        <v>43739</v>
      </c>
      <c r="I2804" s="266">
        <v>44651</v>
      </c>
      <c r="J2804" s="266">
        <v>44784</v>
      </c>
      <c r="K2804" t="s">
        <v>45</v>
      </c>
      <c r="L2804" t="s">
        <v>46</v>
      </c>
      <c r="M2804" t="s">
        <v>1042</v>
      </c>
      <c r="N2804" t="s">
        <v>64</v>
      </c>
      <c r="O2804">
        <v>3</v>
      </c>
      <c r="P2804" t="s">
        <v>741</v>
      </c>
      <c r="Q2804" t="s">
        <v>49</v>
      </c>
      <c r="R2804" t="s">
        <v>18</v>
      </c>
      <c r="S2804" t="s">
        <v>53</v>
      </c>
      <c r="U2804" t="s">
        <v>48</v>
      </c>
      <c r="V2804" t="s">
        <v>48</v>
      </c>
      <c r="W2804" s="92"/>
      <c r="X2804" s="92">
        <v>35.6</v>
      </c>
      <c r="Y2804" s="93"/>
      <c r="Z2804" s="93"/>
      <c r="AB2804" s="266">
        <v>43887</v>
      </c>
      <c r="AC2804" s="266">
        <v>43896</v>
      </c>
      <c r="AD2804" t="s">
        <v>54</v>
      </c>
      <c r="AF2804" t="s">
        <v>55</v>
      </c>
      <c r="AG2804" t="s">
        <v>2558</v>
      </c>
      <c r="AH2804" t="s">
        <v>57</v>
      </c>
      <c r="AI2804" t="s">
        <v>88</v>
      </c>
      <c r="AJ2804" s="266">
        <v>43896</v>
      </c>
      <c r="AK2804" s="266">
        <v>44835</v>
      </c>
      <c r="AL2804" s="266">
        <v>44938</v>
      </c>
    </row>
    <row r="2805" spans="1:38">
      <c r="A2805" t="s">
        <v>38</v>
      </c>
      <c r="B2805" t="s">
        <v>39</v>
      </c>
      <c r="C2805" t="s">
        <v>40</v>
      </c>
      <c r="D2805" t="s">
        <v>41</v>
      </c>
      <c r="E2805" t="s">
        <v>2066</v>
      </c>
      <c r="F2805" t="s">
        <v>2067</v>
      </c>
      <c r="G2805" t="s">
        <v>44</v>
      </c>
      <c r="H2805" s="266">
        <v>43739</v>
      </c>
      <c r="I2805" s="266">
        <v>44651</v>
      </c>
      <c r="J2805" s="266">
        <v>44784</v>
      </c>
      <c r="K2805" t="s">
        <v>45</v>
      </c>
      <c r="L2805" t="s">
        <v>46</v>
      </c>
      <c r="M2805" t="s">
        <v>1042</v>
      </c>
      <c r="N2805" t="s">
        <v>64</v>
      </c>
      <c r="O2805">
        <v>3</v>
      </c>
      <c r="P2805" t="s">
        <v>743</v>
      </c>
      <c r="Q2805" t="s">
        <v>49</v>
      </c>
      <c r="R2805" t="s">
        <v>18</v>
      </c>
      <c r="S2805" t="s">
        <v>53</v>
      </c>
      <c r="U2805" t="s">
        <v>60</v>
      </c>
      <c r="V2805" t="s">
        <v>60</v>
      </c>
      <c r="W2805" s="92"/>
      <c r="X2805" s="92">
        <v>85.8</v>
      </c>
      <c r="Y2805" s="93"/>
      <c r="Z2805" s="93"/>
      <c r="AB2805" s="266">
        <v>43833</v>
      </c>
      <c r="AC2805" s="266">
        <v>43852</v>
      </c>
      <c r="AD2805" t="s">
        <v>54</v>
      </c>
      <c r="AF2805" t="s">
        <v>55</v>
      </c>
      <c r="AG2805" t="s">
        <v>2559</v>
      </c>
      <c r="AH2805" t="s">
        <v>57</v>
      </c>
      <c r="AI2805" t="s">
        <v>88</v>
      </c>
      <c r="AJ2805" s="266">
        <v>43852</v>
      </c>
      <c r="AK2805" s="266">
        <v>44835</v>
      </c>
      <c r="AL2805" s="266">
        <v>44938</v>
      </c>
    </row>
    <row r="2806" spans="1:38">
      <c r="A2806" t="s">
        <v>38</v>
      </c>
      <c r="B2806" t="s">
        <v>39</v>
      </c>
      <c r="C2806" t="s">
        <v>40</v>
      </c>
      <c r="D2806" t="s">
        <v>41</v>
      </c>
      <c r="E2806" t="s">
        <v>2066</v>
      </c>
      <c r="F2806" t="s">
        <v>2067</v>
      </c>
      <c r="G2806" t="s">
        <v>44</v>
      </c>
      <c r="H2806" s="266">
        <v>43739</v>
      </c>
      <c r="I2806" s="266">
        <v>44651</v>
      </c>
      <c r="J2806" s="266">
        <v>44784</v>
      </c>
      <c r="K2806" t="s">
        <v>45</v>
      </c>
      <c r="L2806" t="s">
        <v>46</v>
      </c>
      <c r="M2806" t="s">
        <v>1042</v>
      </c>
      <c r="N2806" t="s">
        <v>64</v>
      </c>
      <c r="O2806">
        <v>4</v>
      </c>
      <c r="P2806" t="s">
        <v>744</v>
      </c>
      <c r="Q2806" t="s">
        <v>49</v>
      </c>
      <c r="R2806" t="s">
        <v>59</v>
      </c>
      <c r="S2806" t="s">
        <v>50</v>
      </c>
      <c r="T2806" t="s">
        <v>51</v>
      </c>
      <c r="U2806" t="s">
        <v>51</v>
      </c>
      <c r="V2806" t="s">
        <v>51</v>
      </c>
      <c r="W2806" s="92">
        <v>63.4</v>
      </c>
      <c r="X2806" s="92">
        <v>63.1</v>
      </c>
      <c r="Y2806" s="93">
        <v>7024720</v>
      </c>
      <c r="Z2806" s="93">
        <v>110800</v>
      </c>
      <c r="AA2806" t="s">
        <v>61</v>
      </c>
      <c r="AB2806" s="266"/>
      <c r="AC2806" s="266"/>
      <c r="AJ2806" s="266"/>
      <c r="AK2806" s="266"/>
      <c r="AL2806" s="266">
        <v>44938</v>
      </c>
    </row>
    <row r="2807" spans="1:38">
      <c r="A2807" t="s">
        <v>38</v>
      </c>
      <c r="B2807" t="s">
        <v>39</v>
      </c>
      <c r="C2807" t="s">
        <v>40</v>
      </c>
      <c r="D2807" t="s">
        <v>41</v>
      </c>
      <c r="E2807" t="s">
        <v>2066</v>
      </c>
      <c r="F2807" t="s">
        <v>2067</v>
      </c>
      <c r="G2807" t="s">
        <v>44</v>
      </c>
      <c r="H2807" s="266">
        <v>43739</v>
      </c>
      <c r="I2807" s="266">
        <v>44651</v>
      </c>
      <c r="J2807" s="266">
        <v>44784</v>
      </c>
      <c r="K2807" t="s">
        <v>45</v>
      </c>
      <c r="L2807" t="s">
        <v>46</v>
      </c>
      <c r="M2807" t="s">
        <v>1042</v>
      </c>
      <c r="N2807" t="s">
        <v>64</v>
      </c>
      <c r="O2807">
        <v>4</v>
      </c>
      <c r="P2807" t="s">
        <v>745</v>
      </c>
      <c r="Q2807" t="s">
        <v>49</v>
      </c>
      <c r="R2807" t="s">
        <v>59</v>
      </c>
      <c r="S2807" t="s">
        <v>50</v>
      </c>
      <c r="T2807" t="s">
        <v>51</v>
      </c>
      <c r="U2807" t="s">
        <v>51</v>
      </c>
      <c r="V2807" t="s">
        <v>51</v>
      </c>
      <c r="W2807" s="92">
        <v>58.9</v>
      </c>
      <c r="X2807" s="92">
        <v>58.3</v>
      </c>
      <c r="Y2807" s="93">
        <v>7138680</v>
      </c>
      <c r="Z2807" s="93">
        <v>121200</v>
      </c>
      <c r="AA2807" t="s">
        <v>61</v>
      </c>
      <c r="AB2807" s="266"/>
      <c r="AC2807" s="266"/>
      <c r="AJ2807" s="266"/>
      <c r="AK2807" s="266"/>
      <c r="AL2807" s="266">
        <v>44938</v>
      </c>
    </row>
    <row r="2808" spans="1:38">
      <c r="A2808" t="s">
        <v>38</v>
      </c>
      <c r="B2808" t="s">
        <v>39</v>
      </c>
      <c r="C2808" t="s">
        <v>40</v>
      </c>
      <c r="D2808" t="s">
        <v>41</v>
      </c>
      <c r="E2808" t="s">
        <v>2066</v>
      </c>
      <c r="F2808" t="s">
        <v>2067</v>
      </c>
      <c r="G2808" t="s">
        <v>44</v>
      </c>
      <c r="H2808" s="266">
        <v>43739</v>
      </c>
      <c r="I2808" s="266">
        <v>44651</v>
      </c>
      <c r="J2808" s="266">
        <v>44784</v>
      </c>
      <c r="K2808" t="s">
        <v>45</v>
      </c>
      <c r="L2808" t="s">
        <v>46</v>
      </c>
      <c r="M2808" t="s">
        <v>1042</v>
      </c>
      <c r="N2808" t="s">
        <v>64</v>
      </c>
      <c r="O2808">
        <v>4</v>
      </c>
      <c r="P2808" t="s">
        <v>748</v>
      </c>
      <c r="Q2808" t="s">
        <v>49</v>
      </c>
      <c r="R2808" t="s">
        <v>59</v>
      </c>
      <c r="S2808" t="s">
        <v>50</v>
      </c>
      <c r="T2808" t="s">
        <v>48</v>
      </c>
      <c r="U2808" t="s">
        <v>48</v>
      </c>
      <c r="V2808" t="s">
        <v>48</v>
      </c>
      <c r="W2808" s="92">
        <v>35.7</v>
      </c>
      <c r="X2808" s="92">
        <v>35.6</v>
      </c>
      <c r="Y2808" s="93">
        <v>5472810</v>
      </c>
      <c r="Z2808" s="93">
        <v>153300</v>
      </c>
      <c r="AA2808" t="s">
        <v>61</v>
      </c>
      <c r="AB2808" s="266"/>
      <c r="AC2808" s="266"/>
      <c r="AJ2808" s="266"/>
      <c r="AK2808" s="266"/>
      <c r="AL2808" s="266">
        <v>44938</v>
      </c>
    </row>
    <row r="2809" spans="1:38">
      <c r="A2809" t="s">
        <v>38</v>
      </c>
      <c r="B2809" t="s">
        <v>39</v>
      </c>
      <c r="C2809" t="s">
        <v>40</v>
      </c>
      <c r="D2809" t="s">
        <v>41</v>
      </c>
      <c r="E2809" t="s">
        <v>2066</v>
      </c>
      <c r="F2809" t="s">
        <v>2067</v>
      </c>
      <c r="G2809" t="s">
        <v>44</v>
      </c>
      <c r="H2809" s="266">
        <v>43739</v>
      </c>
      <c r="I2809" s="266">
        <v>44651</v>
      </c>
      <c r="J2809" s="266">
        <v>44784</v>
      </c>
      <c r="K2809" t="s">
        <v>45</v>
      </c>
      <c r="L2809" t="s">
        <v>46</v>
      </c>
      <c r="M2809" t="s">
        <v>1042</v>
      </c>
      <c r="N2809" t="s">
        <v>64</v>
      </c>
      <c r="O2809">
        <v>4</v>
      </c>
      <c r="P2809" t="s">
        <v>749</v>
      </c>
      <c r="Q2809" t="s">
        <v>49</v>
      </c>
      <c r="R2809" t="s">
        <v>59</v>
      </c>
      <c r="S2809" t="s">
        <v>50</v>
      </c>
      <c r="T2809" t="s">
        <v>60</v>
      </c>
      <c r="U2809" t="s">
        <v>60</v>
      </c>
      <c r="V2809" t="s">
        <v>60</v>
      </c>
      <c r="W2809" s="92">
        <v>86.2</v>
      </c>
      <c r="X2809" s="92">
        <v>85.8</v>
      </c>
      <c r="Y2809" s="93">
        <v>8283820</v>
      </c>
      <c r="Z2809" s="93">
        <v>96100</v>
      </c>
      <c r="AA2809" t="s">
        <v>61</v>
      </c>
      <c r="AB2809" s="266"/>
      <c r="AC2809" s="266"/>
      <c r="AJ2809" s="266"/>
      <c r="AK2809" s="266"/>
      <c r="AL2809" s="266">
        <v>44938</v>
      </c>
    </row>
    <row r="2810" spans="1:38">
      <c r="A2810" t="s">
        <v>38</v>
      </c>
      <c r="B2810" t="s">
        <v>39</v>
      </c>
      <c r="C2810" t="s">
        <v>40</v>
      </c>
      <c r="D2810" t="s">
        <v>41</v>
      </c>
      <c r="E2810" t="s">
        <v>2066</v>
      </c>
      <c r="F2810" t="s">
        <v>2067</v>
      </c>
      <c r="G2810" t="s">
        <v>44</v>
      </c>
      <c r="H2810" s="266">
        <v>43739</v>
      </c>
      <c r="I2810" s="266">
        <v>44651</v>
      </c>
      <c r="J2810" s="266">
        <v>44784</v>
      </c>
      <c r="K2810" t="s">
        <v>45</v>
      </c>
      <c r="L2810" t="s">
        <v>46</v>
      </c>
      <c r="M2810" t="s">
        <v>1042</v>
      </c>
      <c r="N2810" t="s">
        <v>64</v>
      </c>
      <c r="O2810">
        <v>5</v>
      </c>
      <c r="P2810" t="s">
        <v>750</v>
      </c>
      <c r="Q2810" t="s">
        <v>49</v>
      </c>
      <c r="R2810" t="s">
        <v>18</v>
      </c>
      <c r="S2810" t="s">
        <v>53</v>
      </c>
      <c r="U2810" t="s">
        <v>51</v>
      </c>
      <c r="V2810" t="s">
        <v>51</v>
      </c>
      <c r="W2810" s="92"/>
      <c r="X2810" s="92">
        <v>63.1</v>
      </c>
      <c r="Y2810" s="93"/>
      <c r="Z2810" s="93"/>
      <c r="AB2810" s="266">
        <v>43864</v>
      </c>
      <c r="AC2810" s="266">
        <v>43874</v>
      </c>
      <c r="AD2810" t="s">
        <v>54</v>
      </c>
      <c r="AF2810" t="s">
        <v>55</v>
      </c>
      <c r="AG2810" t="s">
        <v>2560</v>
      </c>
      <c r="AJ2810" s="266"/>
      <c r="AK2810" s="266">
        <v>44835</v>
      </c>
      <c r="AL2810" s="266">
        <v>44938</v>
      </c>
    </row>
    <row r="2811" spans="1:38">
      <c r="A2811" t="s">
        <v>38</v>
      </c>
      <c r="B2811" t="s">
        <v>39</v>
      </c>
      <c r="C2811" t="s">
        <v>40</v>
      </c>
      <c r="D2811" t="s">
        <v>41</v>
      </c>
      <c r="E2811" t="s">
        <v>2066</v>
      </c>
      <c r="F2811" t="s">
        <v>2067</v>
      </c>
      <c r="G2811" t="s">
        <v>44</v>
      </c>
      <c r="H2811" s="266">
        <v>43739</v>
      </c>
      <c r="I2811" s="266">
        <v>44651</v>
      </c>
      <c r="J2811" s="266">
        <v>44784</v>
      </c>
      <c r="K2811" t="s">
        <v>45</v>
      </c>
      <c r="L2811" t="s">
        <v>46</v>
      </c>
      <c r="M2811" t="s">
        <v>1042</v>
      </c>
      <c r="N2811" t="s">
        <v>64</v>
      </c>
      <c r="O2811">
        <v>5</v>
      </c>
      <c r="P2811" t="s">
        <v>751</v>
      </c>
      <c r="Q2811" t="s">
        <v>49</v>
      </c>
      <c r="R2811" t="s">
        <v>18</v>
      </c>
      <c r="S2811" t="s">
        <v>53</v>
      </c>
      <c r="U2811" t="s">
        <v>51</v>
      </c>
      <c r="V2811" t="s">
        <v>51</v>
      </c>
      <c r="W2811" s="92"/>
      <c r="X2811" s="92">
        <v>58.3</v>
      </c>
      <c r="Y2811" s="93"/>
      <c r="Z2811" s="93"/>
      <c r="AB2811" s="266">
        <v>44006</v>
      </c>
      <c r="AC2811" s="266">
        <v>44069</v>
      </c>
      <c r="AD2811" t="s">
        <v>54</v>
      </c>
      <c r="AF2811" t="s">
        <v>55</v>
      </c>
      <c r="AG2811" t="s">
        <v>2561</v>
      </c>
      <c r="AJ2811" s="266"/>
      <c r="AK2811" s="266">
        <v>44835</v>
      </c>
      <c r="AL2811" s="266">
        <v>44938</v>
      </c>
    </row>
    <row r="2812" spans="1:38">
      <c r="A2812" t="s">
        <v>38</v>
      </c>
      <c r="B2812" t="s">
        <v>39</v>
      </c>
      <c r="C2812" t="s">
        <v>40</v>
      </c>
      <c r="D2812" t="s">
        <v>41</v>
      </c>
      <c r="E2812" t="s">
        <v>2066</v>
      </c>
      <c r="F2812" t="s">
        <v>2067</v>
      </c>
      <c r="G2812" t="s">
        <v>44</v>
      </c>
      <c r="H2812" s="266">
        <v>43739</v>
      </c>
      <c r="I2812" s="266">
        <v>44651</v>
      </c>
      <c r="J2812" s="266">
        <v>44784</v>
      </c>
      <c r="K2812" t="s">
        <v>45</v>
      </c>
      <c r="L2812" t="s">
        <v>46</v>
      </c>
      <c r="M2812" t="s">
        <v>1042</v>
      </c>
      <c r="N2812" t="s">
        <v>64</v>
      </c>
      <c r="O2812">
        <v>5</v>
      </c>
      <c r="P2812" t="s">
        <v>752</v>
      </c>
      <c r="Q2812" t="s">
        <v>49</v>
      </c>
      <c r="R2812" t="s">
        <v>18</v>
      </c>
      <c r="S2812" t="s">
        <v>53</v>
      </c>
      <c r="T2812" t="s">
        <v>48</v>
      </c>
      <c r="U2812" t="s">
        <v>48</v>
      </c>
      <c r="V2812" t="s">
        <v>48</v>
      </c>
      <c r="W2812" s="92">
        <v>36.5</v>
      </c>
      <c r="X2812" s="92">
        <v>35.6</v>
      </c>
      <c r="Y2812" s="93">
        <v>3190100</v>
      </c>
      <c r="Z2812" s="93">
        <v>87400</v>
      </c>
      <c r="AA2812" t="s">
        <v>61</v>
      </c>
      <c r="AB2812" s="266">
        <v>44133</v>
      </c>
      <c r="AC2812" s="266">
        <v>44147</v>
      </c>
      <c r="AD2812" t="s">
        <v>54</v>
      </c>
      <c r="AF2812" t="s">
        <v>55</v>
      </c>
      <c r="AG2812" t="s">
        <v>2562</v>
      </c>
      <c r="AH2812" t="s">
        <v>57</v>
      </c>
      <c r="AI2812" t="s">
        <v>78</v>
      </c>
      <c r="AJ2812" s="266">
        <v>44147</v>
      </c>
      <c r="AK2812" s="266">
        <v>44835</v>
      </c>
      <c r="AL2812" s="266">
        <v>44938</v>
      </c>
    </row>
    <row r="2813" spans="1:38">
      <c r="A2813" t="s">
        <v>38</v>
      </c>
      <c r="B2813" t="s">
        <v>39</v>
      </c>
      <c r="C2813" t="s">
        <v>40</v>
      </c>
      <c r="D2813" t="s">
        <v>41</v>
      </c>
      <c r="E2813" t="s">
        <v>2066</v>
      </c>
      <c r="F2813" t="s">
        <v>2067</v>
      </c>
      <c r="G2813" t="s">
        <v>44</v>
      </c>
      <c r="H2813" s="266">
        <v>43739</v>
      </c>
      <c r="I2813" s="266">
        <v>44651</v>
      </c>
      <c r="J2813" s="266">
        <v>44784</v>
      </c>
      <c r="K2813" t="s">
        <v>45</v>
      </c>
      <c r="L2813" t="s">
        <v>46</v>
      </c>
      <c r="M2813" t="s">
        <v>1042</v>
      </c>
      <c r="N2813" t="s">
        <v>64</v>
      </c>
      <c r="O2813">
        <v>5</v>
      </c>
      <c r="P2813" t="s">
        <v>753</v>
      </c>
      <c r="Q2813" t="s">
        <v>49</v>
      </c>
      <c r="R2813" t="s">
        <v>18</v>
      </c>
      <c r="S2813" t="s">
        <v>53</v>
      </c>
      <c r="U2813" t="s">
        <v>60</v>
      </c>
      <c r="V2813" t="s">
        <v>60</v>
      </c>
      <c r="W2813" s="92"/>
      <c r="X2813" s="92">
        <v>85.8</v>
      </c>
      <c r="Y2813" s="93"/>
      <c r="Z2813" s="93"/>
      <c r="AB2813" s="266">
        <v>43873</v>
      </c>
      <c r="AC2813" s="266">
        <v>43887</v>
      </c>
      <c r="AD2813" t="s">
        <v>54</v>
      </c>
      <c r="AF2813" t="s">
        <v>55</v>
      </c>
      <c r="AG2813" t="s">
        <v>2563</v>
      </c>
      <c r="AJ2813" s="266"/>
      <c r="AK2813" s="266">
        <v>44835</v>
      </c>
      <c r="AL2813" s="266">
        <v>44938</v>
      </c>
    </row>
    <row r="2814" spans="1:38">
      <c r="A2814" t="s">
        <v>38</v>
      </c>
      <c r="B2814" t="s">
        <v>39</v>
      </c>
      <c r="C2814" t="s">
        <v>40</v>
      </c>
      <c r="D2814" t="s">
        <v>41</v>
      </c>
      <c r="E2814" t="s">
        <v>2066</v>
      </c>
      <c r="F2814" t="s">
        <v>2067</v>
      </c>
      <c r="G2814" t="s">
        <v>44</v>
      </c>
      <c r="H2814" s="266">
        <v>43739</v>
      </c>
      <c r="I2814" s="266">
        <v>44651</v>
      </c>
      <c r="J2814" s="266">
        <v>44784</v>
      </c>
      <c r="K2814" t="s">
        <v>45</v>
      </c>
      <c r="L2814" t="s">
        <v>46</v>
      </c>
      <c r="M2814" t="s">
        <v>1042</v>
      </c>
      <c r="N2814" t="s">
        <v>64</v>
      </c>
      <c r="O2814">
        <v>6</v>
      </c>
      <c r="P2814" t="s">
        <v>754</v>
      </c>
      <c r="Q2814" t="s">
        <v>49</v>
      </c>
      <c r="R2814" t="s">
        <v>18</v>
      </c>
      <c r="S2814" t="s">
        <v>53</v>
      </c>
      <c r="U2814" t="s">
        <v>51</v>
      </c>
      <c r="V2814" t="s">
        <v>51</v>
      </c>
      <c r="W2814" s="92"/>
      <c r="X2814" s="92">
        <v>63.1</v>
      </c>
      <c r="Y2814" s="93"/>
      <c r="Z2814" s="93"/>
      <c r="AB2814" s="266">
        <v>44019</v>
      </c>
      <c r="AC2814" s="266">
        <v>44036</v>
      </c>
      <c r="AD2814" t="s">
        <v>54</v>
      </c>
      <c r="AF2814" t="s">
        <v>55</v>
      </c>
      <c r="AG2814" t="s">
        <v>2564</v>
      </c>
      <c r="AH2814" t="s">
        <v>57</v>
      </c>
      <c r="AI2814" t="s">
        <v>78</v>
      </c>
      <c r="AJ2814" s="266">
        <v>44021</v>
      </c>
      <c r="AK2814" s="266">
        <v>44835</v>
      </c>
      <c r="AL2814" s="266">
        <v>44938</v>
      </c>
    </row>
    <row r="2815" spans="1:38">
      <c r="A2815" t="s">
        <v>38</v>
      </c>
      <c r="B2815" t="s">
        <v>39</v>
      </c>
      <c r="C2815" t="s">
        <v>40</v>
      </c>
      <c r="D2815" t="s">
        <v>41</v>
      </c>
      <c r="E2815" t="s">
        <v>2066</v>
      </c>
      <c r="F2815" t="s">
        <v>2067</v>
      </c>
      <c r="G2815" t="s">
        <v>44</v>
      </c>
      <c r="H2815" s="266">
        <v>43739</v>
      </c>
      <c r="I2815" s="266">
        <v>44651</v>
      </c>
      <c r="J2815" s="266">
        <v>44784</v>
      </c>
      <c r="K2815" t="s">
        <v>45</v>
      </c>
      <c r="L2815" t="s">
        <v>46</v>
      </c>
      <c r="M2815" t="s">
        <v>1042</v>
      </c>
      <c r="N2815" t="s">
        <v>64</v>
      </c>
      <c r="O2815">
        <v>6</v>
      </c>
      <c r="P2815" t="s">
        <v>755</v>
      </c>
      <c r="Q2815" t="s">
        <v>49</v>
      </c>
      <c r="R2815" t="s">
        <v>18</v>
      </c>
      <c r="S2815" t="s">
        <v>53</v>
      </c>
      <c r="T2815" t="s">
        <v>51</v>
      </c>
      <c r="U2815" t="s">
        <v>51</v>
      </c>
      <c r="V2815" t="s">
        <v>51</v>
      </c>
      <c r="W2815" s="92">
        <v>59.7</v>
      </c>
      <c r="X2815" s="92">
        <v>58.3</v>
      </c>
      <c r="Y2815" s="93">
        <v>4590930</v>
      </c>
      <c r="Z2815" s="93">
        <v>76900</v>
      </c>
      <c r="AA2815" t="s">
        <v>61</v>
      </c>
      <c r="AB2815" s="266">
        <v>44314</v>
      </c>
      <c r="AC2815" s="266">
        <v>44322</v>
      </c>
      <c r="AD2815" t="s">
        <v>54</v>
      </c>
      <c r="AF2815" t="s">
        <v>55</v>
      </c>
      <c r="AG2815" t="s">
        <v>2565</v>
      </c>
      <c r="AJ2815" s="266"/>
      <c r="AK2815" s="266">
        <v>44835</v>
      </c>
      <c r="AL2815" s="266">
        <v>44938</v>
      </c>
    </row>
    <row r="2816" spans="1:38">
      <c r="A2816" t="s">
        <v>38</v>
      </c>
      <c r="B2816" t="s">
        <v>39</v>
      </c>
      <c r="C2816" t="s">
        <v>40</v>
      </c>
      <c r="D2816" t="s">
        <v>41</v>
      </c>
      <c r="E2816" t="s">
        <v>2066</v>
      </c>
      <c r="F2816" t="s">
        <v>2067</v>
      </c>
      <c r="G2816" t="s">
        <v>44</v>
      </c>
      <c r="H2816" s="266">
        <v>43739</v>
      </c>
      <c r="I2816" s="266">
        <v>44651</v>
      </c>
      <c r="J2816" s="266">
        <v>44784</v>
      </c>
      <c r="K2816" t="s">
        <v>45</v>
      </c>
      <c r="L2816" t="s">
        <v>46</v>
      </c>
      <c r="M2816" t="s">
        <v>1042</v>
      </c>
      <c r="N2816" t="s">
        <v>64</v>
      </c>
      <c r="O2816">
        <v>6</v>
      </c>
      <c r="P2816" t="s">
        <v>756</v>
      </c>
      <c r="Q2816" t="s">
        <v>49</v>
      </c>
      <c r="R2816" t="s">
        <v>18</v>
      </c>
      <c r="S2816" t="s">
        <v>53</v>
      </c>
      <c r="U2816" t="s">
        <v>48</v>
      </c>
      <c r="V2816" t="s">
        <v>48</v>
      </c>
      <c r="W2816" s="92"/>
      <c r="X2816" s="92">
        <v>35.6</v>
      </c>
      <c r="Y2816" s="93"/>
      <c r="Z2816" s="93"/>
      <c r="AB2816" s="266">
        <v>43931</v>
      </c>
      <c r="AC2816" s="266">
        <v>43944</v>
      </c>
      <c r="AD2816" t="s">
        <v>54</v>
      </c>
      <c r="AF2816" t="s">
        <v>55</v>
      </c>
      <c r="AG2816" t="s">
        <v>2566</v>
      </c>
      <c r="AH2816" t="s">
        <v>57</v>
      </c>
      <c r="AI2816" t="s">
        <v>88</v>
      </c>
      <c r="AJ2816" s="266">
        <v>43944</v>
      </c>
      <c r="AK2816" s="266">
        <v>44835</v>
      </c>
      <c r="AL2816" s="266">
        <v>44938</v>
      </c>
    </row>
    <row r="2817" spans="1:38">
      <c r="A2817" t="s">
        <v>38</v>
      </c>
      <c r="B2817" t="s">
        <v>39</v>
      </c>
      <c r="C2817" t="s">
        <v>40</v>
      </c>
      <c r="D2817" t="s">
        <v>41</v>
      </c>
      <c r="E2817" t="s">
        <v>2066</v>
      </c>
      <c r="F2817" t="s">
        <v>2067</v>
      </c>
      <c r="G2817" t="s">
        <v>44</v>
      </c>
      <c r="H2817" s="266">
        <v>43739</v>
      </c>
      <c r="I2817" s="266">
        <v>44651</v>
      </c>
      <c r="J2817" s="266">
        <v>44784</v>
      </c>
      <c r="K2817" t="s">
        <v>45</v>
      </c>
      <c r="L2817" t="s">
        <v>46</v>
      </c>
      <c r="M2817" t="s">
        <v>1042</v>
      </c>
      <c r="N2817" t="s">
        <v>64</v>
      </c>
      <c r="O2817">
        <v>6</v>
      </c>
      <c r="P2817" t="s">
        <v>757</v>
      </c>
      <c r="Q2817" t="s">
        <v>49</v>
      </c>
      <c r="R2817" t="s">
        <v>18</v>
      </c>
      <c r="S2817" t="s">
        <v>53</v>
      </c>
      <c r="T2817" t="s">
        <v>60</v>
      </c>
      <c r="U2817" t="s">
        <v>60</v>
      </c>
      <c r="V2817" t="s">
        <v>60</v>
      </c>
      <c r="W2817" s="92">
        <v>87.8</v>
      </c>
      <c r="X2817" s="92">
        <v>85.8</v>
      </c>
      <c r="Y2817" s="93">
        <v>5390920</v>
      </c>
      <c r="Z2817" s="93">
        <v>61400</v>
      </c>
      <c r="AA2817" t="s">
        <v>61</v>
      </c>
      <c r="AB2817" s="266">
        <v>44203</v>
      </c>
      <c r="AC2817" s="266">
        <v>44221</v>
      </c>
      <c r="AD2817" t="s">
        <v>54</v>
      </c>
      <c r="AF2817" t="s">
        <v>55</v>
      </c>
      <c r="AG2817" t="s">
        <v>2567</v>
      </c>
      <c r="AJ2817" s="266"/>
      <c r="AK2817" s="266">
        <v>44835</v>
      </c>
      <c r="AL2817" s="266">
        <v>44938</v>
      </c>
    </row>
    <row r="2818" spans="1:38">
      <c r="A2818" t="s">
        <v>38</v>
      </c>
      <c r="B2818" t="s">
        <v>39</v>
      </c>
      <c r="C2818" t="s">
        <v>40</v>
      </c>
      <c r="D2818" t="s">
        <v>41</v>
      </c>
      <c r="E2818" t="s">
        <v>2066</v>
      </c>
      <c r="F2818" t="s">
        <v>2067</v>
      </c>
      <c r="G2818" t="s">
        <v>44</v>
      </c>
      <c r="H2818" s="266">
        <v>43739</v>
      </c>
      <c r="I2818" s="266">
        <v>44651</v>
      </c>
      <c r="J2818" s="266">
        <v>44784</v>
      </c>
      <c r="K2818" t="s">
        <v>45</v>
      </c>
      <c r="L2818" t="s">
        <v>46</v>
      </c>
      <c r="M2818" t="s">
        <v>1042</v>
      </c>
      <c r="N2818" t="s">
        <v>64</v>
      </c>
      <c r="O2818">
        <v>7</v>
      </c>
      <c r="P2818" t="s">
        <v>758</v>
      </c>
      <c r="Q2818" t="s">
        <v>49</v>
      </c>
      <c r="R2818" t="s">
        <v>18</v>
      </c>
      <c r="S2818" t="s">
        <v>53</v>
      </c>
      <c r="U2818" t="s">
        <v>51</v>
      </c>
      <c r="V2818" t="s">
        <v>51</v>
      </c>
      <c r="W2818" s="92"/>
      <c r="X2818" s="92">
        <v>63.1</v>
      </c>
      <c r="Y2818" s="93"/>
      <c r="Z2818" s="93"/>
      <c r="AB2818" s="266">
        <v>43811</v>
      </c>
      <c r="AC2818" s="266">
        <v>43825</v>
      </c>
      <c r="AD2818" t="s">
        <v>54</v>
      </c>
      <c r="AF2818" t="s">
        <v>55</v>
      </c>
      <c r="AG2818" t="s">
        <v>2568</v>
      </c>
      <c r="AH2818" t="s">
        <v>57</v>
      </c>
      <c r="AI2818" t="s">
        <v>63</v>
      </c>
      <c r="AJ2818" s="266">
        <v>43825</v>
      </c>
      <c r="AK2818" s="266">
        <v>44835</v>
      </c>
      <c r="AL2818" s="266">
        <v>44938</v>
      </c>
    </row>
    <row r="2819" spans="1:38">
      <c r="A2819" t="s">
        <v>38</v>
      </c>
      <c r="B2819" t="s">
        <v>39</v>
      </c>
      <c r="C2819" t="s">
        <v>40</v>
      </c>
      <c r="D2819" t="s">
        <v>41</v>
      </c>
      <c r="E2819" t="s">
        <v>2066</v>
      </c>
      <c r="F2819" t="s">
        <v>2067</v>
      </c>
      <c r="G2819" t="s">
        <v>44</v>
      </c>
      <c r="H2819" s="266">
        <v>43739</v>
      </c>
      <c r="I2819" s="266">
        <v>44651</v>
      </c>
      <c r="J2819" s="266">
        <v>44784</v>
      </c>
      <c r="K2819" t="s">
        <v>45</v>
      </c>
      <c r="L2819" t="s">
        <v>46</v>
      </c>
      <c r="M2819" t="s">
        <v>1042</v>
      </c>
      <c r="N2819" t="s">
        <v>64</v>
      </c>
      <c r="O2819">
        <v>7</v>
      </c>
      <c r="P2819" t="s">
        <v>759</v>
      </c>
      <c r="Q2819" t="s">
        <v>49</v>
      </c>
      <c r="R2819" t="s">
        <v>18</v>
      </c>
      <c r="S2819" t="s">
        <v>53</v>
      </c>
      <c r="U2819" t="s">
        <v>51</v>
      </c>
      <c r="V2819" t="s">
        <v>51</v>
      </c>
      <c r="W2819" s="92"/>
      <c r="X2819" s="92">
        <v>58.3</v>
      </c>
      <c r="Y2819" s="93"/>
      <c r="Z2819" s="93"/>
      <c r="AB2819" s="266">
        <v>43786</v>
      </c>
      <c r="AC2819" s="266">
        <v>43798</v>
      </c>
      <c r="AD2819" t="s">
        <v>54</v>
      </c>
      <c r="AF2819" t="s">
        <v>55</v>
      </c>
      <c r="AG2819" t="s">
        <v>2569</v>
      </c>
      <c r="AH2819" t="s">
        <v>57</v>
      </c>
      <c r="AI2819" t="s">
        <v>58</v>
      </c>
      <c r="AJ2819" s="266">
        <v>43798</v>
      </c>
      <c r="AK2819" s="266">
        <v>44835</v>
      </c>
      <c r="AL2819" s="266">
        <v>44938</v>
      </c>
    </row>
    <row r="2820" spans="1:38">
      <c r="A2820" t="s">
        <v>38</v>
      </c>
      <c r="B2820" t="s">
        <v>39</v>
      </c>
      <c r="C2820" t="s">
        <v>40</v>
      </c>
      <c r="D2820" t="s">
        <v>41</v>
      </c>
      <c r="E2820" t="s">
        <v>2066</v>
      </c>
      <c r="F2820" t="s">
        <v>2067</v>
      </c>
      <c r="G2820" t="s">
        <v>44</v>
      </c>
      <c r="H2820" s="266">
        <v>43739</v>
      </c>
      <c r="I2820" s="266">
        <v>44651</v>
      </c>
      <c r="J2820" s="266">
        <v>44784</v>
      </c>
      <c r="K2820" t="s">
        <v>45</v>
      </c>
      <c r="L2820" t="s">
        <v>46</v>
      </c>
      <c r="M2820" t="s">
        <v>1042</v>
      </c>
      <c r="N2820" t="s">
        <v>64</v>
      </c>
      <c r="O2820">
        <v>7</v>
      </c>
      <c r="P2820" t="s">
        <v>760</v>
      </c>
      <c r="Q2820" t="s">
        <v>49</v>
      </c>
      <c r="R2820" t="s">
        <v>18</v>
      </c>
      <c r="S2820" t="s">
        <v>53</v>
      </c>
      <c r="U2820" t="s">
        <v>48</v>
      </c>
      <c r="V2820" t="s">
        <v>48</v>
      </c>
      <c r="W2820" s="92"/>
      <c r="X2820" s="92">
        <v>38.4</v>
      </c>
      <c r="Y2820" s="93"/>
      <c r="Z2820" s="93"/>
      <c r="AB2820" s="266">
        <v>43775</v>
      </c>
      <c r="AC2820" s="266">
        <v>43781</v>
      </c>
      <c r="AD2820" t="s">
        <v>54</v>
      </c>
      <c r="AF2820" t="s">
        <v>55</v>
      </c>
      <c r="AG2820" t="s">
        <v>2570</v>
      </c>
      <c r="AJ2820" s="266"/>
      <c r="AK2820" s="266">
        <v>44835</v>
      </c>
      <c r="AL2820" s="266">
        <v>44938</v>
      </c>
    </row>
    <row r="2821" spans="1:38">
      <c r="A2821" t="s">
        <v>38</v>
      </c>
      <c r="B2821" t="s">
        <v>39</v>
      </c>
      <c r="C2821" t="s">
        <v>40</v>
      </c>
      <c r="D2821" t="s">
        <v>41</v>
      </c>
      <c r="E2821" t="s">
        <v>2066</v>
      </c>
      <c r="F2821" t="s">
        <v>2067</v>
      </c>
      <c r="G2821" t="s">
        <v>44</v>
      </c>
      <c r="H2821" s="266">
        <v>43739</v>
      </c>
      <c r="I2821" s="266">
        <v>44651</v>
      </c>
      <c r="J2821" s="266">
        <v>44784</v>
      </c>
      <c r="K2821" t="s">
        <v>45</v>
      </c>
      <c r="L2821" t="s">
        <v>46</v>
      </c>
      <c r="M2821" t="s">
        <v>1042</v>
      </c>
      <c r="N2821" t="s">
        <v>64</v>
      </c>
      <c r="O2821">
        <v>7</v>
      </c>
      <c r="P2821" t="s">
        <v>762</v>
      </c>
      <c r="Q2821" t="s">
        <v>49</v>
      </c>
      <c r="R2821" t="s">
        <v>18</v>
      </c>
      <c r="S2821" t="s">
        <v>53</v>
      </c>
      <c r="U2821" t="s">
        <v>60</v>
      </c>
      <c r="V2821" t="s">
        <v>60</v>
      </c>
      <c r="W2821" s="92"/>
      <c r="X2821" s="92">
        <v>88.6</v>
      </c>
      <c r="Y2821" s="93"/>
      <c r="Z2821" s="93"/>
      <c r="AB2821" s="266">
        <v>43779</v>
      </c>
      <c r="AC2821" s="266">
        <v>43794</v>
      </c>
      <c r="AD2821" t="s">
        <v>54</v>
      </c>
      <c r="AF2821" t="s">
        <v>55</v>
      </c>
      <c r="AG2821" t="s">
        <v>2571</v>
      </c>
      <c r="AH2821" t="s">
        <v>57</v>
      </c>
      <c r="AI2821" t="s">
        <v>88</v>
      </c>
      <c r="AJ2821" s="266">
        <v>43794</v>
      </c>
      <c r="AK2821" s="266">
        <v>44835</v>
      </c>
      <c r="AL2821" s="266">
        <v>44938</v>
      </c>
    </row>
    <row r="2822" spans="1:38">
      <c r="A2822" t="s">
        <v>38</v>
      </c>
      <c r="B2822" t="s">
        <v>39</v>
      </c>
      <c r="C2822" t="s">
        <v>40</v>
      </c>
      <c r="D2822" t="s">
        <v>41</v>
      </c>
      <c r="E2822" t="s">
        <v>2066</v>
      </c>
      <c r="F2822" t="s">
        <v>2067</v>
      </c>
      <c r="G2822" t="s">
        <v>44</v>
      </c>
      <c r="H2822" s="266">
        <v>43739</v>
      </c>
      <c r="I2822" s="266">
        <v>44651</v>
      </c>
      <c r="J2822" s="266">
        <v>44784</v>
      </c>
      <c r="K2822" t="s">
        <v>45</v>
      </c>
      <c r="L2822" t="s">
        <v>46</v>
      </c>
      <c r="M2822" t="s">
        <v>1042</v>
      </c>
      <c r="N2822" t="s">
        <v>64</v>
      </c>
      <c r="O2822">
        <v>8</v>
      </c>
      <c r="P2822" t="s">
        <v>763</v>
      </c>
      <c r="Q2822" t="s">
        <v>49</v>
      </c>
      <c r="R2822" t="s">
        <v>18</v>
      </c>
      <c r="S2822" t="s">
        <v>53</v>
      </c>
      <c r="T2822" t="s">
        <v>51</v>
      </c>
      <c r="U2822" t="s">
        <v>51</v>
      </c>
      <c r="V2822" t="s">
        <v>51</v>
      </c>
      <c r="W2822" s="92">
        <v>67.1</v>
      </c>
      <c r="X2822" s="92">
        <v>65.9</v>
      </c>
      <c r="Y2822" s="93">
        <v>5086180</v>
      </c>
      <c r="Z2822" s="93">
        <v>75800</v>
      </c>
      <c r="AA2822" t="s">
        <v>61</v>
      </c>
      <c r="AB2822" s="266">
        <v>44245</v>
      </c>
      <c r="AC2822" s="266">
        <v>44259</v>
      </c>
      <c r="AD2822" t="s">
        <v>54</v>
      </c>
      <c r="AF2822" t="s">
        <v>55</v>
      </c>
      <c r="AG2822" t="s">
        <v>2572</v>
      </c>
      <c r="AJ2822" s="266"/>
      <c r="AK2822" s="266">
        <v>44835</v>
      </c>
      <c r="AL2822" s="266">
        <v>44938</v>
      </c>
    </row>
    <row r="2823" spans="1:38">
      <c r="A2823" t="s">
        <v>38</v>
      </c>
      <c r="B2823" t="s">
        <v>39</v>
      </c>
      <c r="C2823" t="s">
        <v>40</v>
      </c>
      <c r="D2823" t="s">
        <v>41</v>
      </c>
      <c r="E2823" t="s">
        <v>2066</v>
      </c>
      <c r="F2823" t="s">
        <v>2067</v>
      </c>
      <c r="G2823" t="s">
        <v>44</v>
      </c>
      <c r="H2823" s="266">
        <v>43739</v>
      </c>
      <c r="I2823" s="266">
        <v>44651</v>
      </c>
      <c r="J2823" s="266">
        <v>44784</v>
      </c>
      <c r="K2823" t="s">
        <v>45</v>
      </c>
      <c r="L2823" t="s">
        <v>46</v>
      </c>
      <c r="M2823" t="s">
        <v>1042</v>
      </c>
      <c r="N2823" t="s">
        <v>64</v>
      </c>
      <c r="O2823">
        <v>8</v>
      </c>
      <c r="P2823" t="s">
        <v>764</v>
      </c>
      <c r="Q2823" t="s">
        <v>49</v>
      </c>
      <c r="R2823" t="s">
        <v>18</v>
      </c>
      <c r="S2823" t="s">
        <v>53</v>
      </c>
      <c r="U2823" t="s">
        <v>51</v>
      </c>
      <c r="V2823" t="s">
        <v>51</v>
      </c>
      <c r="W2823" s="92"/>
      <c r="X2823" s="92">
        <v>61.3</v>
      </c>
      <c r="Y2823" s="93"/>
      <c r="Z2823" s="93"/>
      <c r="AB2823" s="266">
        <v>43876</v>
      </c>
      <c r="AC2823" s="266">
        <v>43888</v>
      </c>
      <c r="AD2823" t="s">
        <v>54</v>
      </c>
      <c r="AF2823" t="s">
        <v>55</v>
      </c>
      <c r="AG2823" t="s">
        <v>2573</v>
      </c>
      <c r="AJ2823" s="266"/>
      <c r="AK2823" s="266">
        <v>44835</v>
      </c>
      <c r="AL2823" s="266">
        <v>44938</v>
      </c>
    </row>
    <row r="2824" spans="1:38">
      <c r="A2824" t="s">
        <v>38</v>
      </c>
      <c r="B2824" t="s">
        <v>39</v>
      </c>
      <c r="C2824" t="s">
        <v>40</v>
      </c>
      <c r="D2824" t="s">
        <v>41</v>
      </c>
      <c r="E2824" t="s">
        <v>2066</v>
      </c>
      <c r="F2824" t="s">
        <v>2067</v>
      </c>
      <c r="G2824" t="s">
        <v>44</v>
      </c>
      <c r="H2824" s="266">
        <v>43739</v>
      </c>
      <c r="I2824" s="266">
        <v>44651</v>
      </c>
      <c r="J2824" s="266">
        <v>44784</v>
      </c>
      <c r="K2824" t="s">
        <v>45</v>
      </c>
      <c r="L2824" t="s">
        <v>46</v>
      </c>
      <c r="M2824" t="s">
        <v>1042</v>
      </c>
      <c r="N2824" t="s">
        <v>64</v>
      </c>
      <c r="O2824">
        <v>8</v>
      </c>
      <c r="P2824" t="s">
        <v>766</v>
      </c>
      <c r="Q2824" t="s">
        <v>49</v>
      </c>
      <c r="R2824" t="s">
        <v>18</v>
      </c>
      <c r="S2824" t="s">
        <v>53</v>
      </c>
      <c r="U2824" t="s">
        <v>48</v>
      </c>
      <c r="V2824" t="s">
        <v>48</v>
      </c>
      <c r="W2824" s="92"/>
      <c r="X2824" s="92">
        <v>35.6</v>
      </c>
      <c r="Y2824" s="93"/>
      <c r="Z2824" s="93"/>
      <c r="AB2824" s="266">
        <v>43910</v>
      </c>
      <c r="AC2824" s="266">
        <v>43920</v>
      </c>
      <c r="AD2824" t="s">
        <v>54</v>
      </c>
      <c r="AF2824" t="s">
        <v>55</v>
      </c>
      <c r="AG2824" t="s">
        <v>2574</v>
      </c>
      <c r="AH2824" t="s">
        <v>57</v>
      </c>
      <c r="AI2824" t="s">
        <v>105</v>
      </c>
      <c r="AJ2824" s="266">
        <v>43920</v>
      </c>
      <c r="AK2824" s="266">
        <v>44835</v>
      </c>
      <c r="AL2824" s="266">
        <v>44938</v>
      </c>
    </row>
    <row r="2825" spans="1:38">
      <c r="A2825" t="s">
        <v>38</v>
      </c>
      <c r="B2825" t="s">
        <v>39</v>
      </c>
      <c r="C2825" t="s">
        <v>40</v>
      </c>
      <c r="D2825" t="s">
        <v>41</v>
      </c>
      <c r="E2825" t="s">
        <v>2066</v>
      </c>
      <c r="F2825" t="s">
        <v>2067</v>
      </c>
      <c r="G2825" t="s">
        <v>44</v>
      </c>
      <c r="H2825" s="266">
        <v>43739</v>
      </c>
      <c r="I2825" s="266">
        <v>44651</v>
      </c>
      <c r="J2825" s="266">
        <v>44784</v>
      </c>
      <c r="K2825" t="s">
        <v>45</v>
      </c>
      <c r="L2825" t="s">
        <v>46</v>
      </c>
      <c r="M2825" t="s">
        <v>1042</v>
      </c>
      <c r="N2825" t="s">
        <v>64</v>
      </c>
      <c r="O2825">
        <v>8</v>
      </c>
      <c r="P2825" t="s">
        <v>767</v>
      </c>
      <c r="Q2825" t="s">
        <v>49</v>
      </c>
      <c r="R2825" t="s">
        <v>18</v>
      </c>
      <c r="S2825" t="s">
        <v>53</v>
      </c>
      <c r="T2825" t="s">
        <v>60</v>
      </c>
      <c r="U2825" t="s">
        <v>60</v>
      </c>
      <c r="V2825" t="s">
        <v>60</v>
      </c>
      <c r="W2825" s="92">
        <v>87.8</v>
      </c>
      <c r="X2825" s="92">
        <v>85.8</v>
      </c>
      <c r="Y2825" s="93">
        <v>5663100</v>
      </c>
      <c r="Z2825" s="93">
        <v>64500</v>
      </c>
      <c r="AA2825" t="s">
        <v>61</v>
      </c>
      <c r="AB2825" s="266">
        <v>44291</v>
      </c>
      <c r="AC2825" s="266">
        <v>44300</v>
      </c>
      <c r="AD2825" t="s">
        <v>54</v>
      </c>
      <c r="AF2825" t="s">
        <v>55</v>
      </c>
      <c r="AG2825" t="s">
        <v>2575</v>
      </c>
      <c r="AJ2825" s="266"/>
      <c r="AK2825" s="266">
        <v>44835</v>
      </c>
      <c r="AL2825" s="266">
        <v>44938</v>
      </c>
    </row>
    <row r="2826" spans="1:38">
      <c r="A2826" t="s">
        <v>38</v>
      </c>
      <c r="B2826" t="s">
        <v>39</v>
      </c>
      <c r="C2826" t="s">
        <v>40</v>
      </c>
      <c r="D2826" t="s">
        <v>41</v>
      </c>
      <c r="E2826" t="s">
        <v>2066</v>
      </c>
      <c r="F2826" t="s">
        <v>2067</v>
      </c>
      <c r="G2826" t="s">
        <v>44</v>
      </c>
      <c r="H2826" s="266">
        <v>43739</v>
      </c>
      <c r="I2826" s="266">
        <v>44651</v>
      </c>
      <c r="J2826" s="266">
        <v>44784</v>
      </c>
      <c r="K2826" t="s">
        <v>45</v>
      </c>
      <c r="L2826" t="s">
        <v>46</v>
      </c>
      <c r="M2826" t="s">
        <v>1042</v>
      </c>
      <c r="N2826" t="s">
        <v>64</v>
      </c>
      <c r="O2826">
        <v>9</v>
      </c>
      <c r="P2826" t="s">
        <v>769</v>
      </c>
      <c r="Q2826" t="s">
        <v>49</v>
      </c>
      <c r="R2826" t="s">
        <v>18</v>
      </c>
      <c r="S2826" t="s">
        <v>53</v>
      </c>
      <c r="U2826" t="s">
        <v>51</v>
      </c>
      <c r="V2826" t="s">
        <v>51</v>
      </c>
      <c r="W2826" s="92"/>
      <c r="X2826" s="92">
        <v>63.1</v>
      </c>
      <c r="Y2826" s="93"/>
      <c r="Z2826" s="93"/>
      <c r="AB2826" s="266">
        <v>43951</v>
      </c>
      <c r="AC2826" s="266">
        <v>43970</v>
      </c>
      <c r="AD2826" t="s">
        <v>54</v>
      </c>
      <c r="AF2826" t="s">
        <v>55</v>
      </c>
      <c r="AG2826" t="s">
        <v>2576</v>
      </c>
      <c r="AH2826" t="s">
        <v>57</v>
      </c>
      <c r="AI2826" t="s">
        <v>88</v>
      </c>
      <c r="AJ2826" s="266">
        <v>43970</v>
      </c>
      <c r="AK2826" s="266">
        <v>44835</v>
      </c>
      <c r="AL2826" s="266">
        <v>44938</v>
      </c>
    </row>
    <row r="2827" spans="1:38">
      <c r="A2827" t="s">
        <v>38</v>
      </c>
      <c r="B2827" t="s">
        <v>39</v>
      </c>
      <c r="C2827" t="s">
        <v>40</v>
      </c>
      <c r="D2827" t="s">
        <v>41</v>
      </c>
      <c r="E2827" t="s">
        <v>2066</v>
      </c>
      <c r="F2827" t="s">
        <v>2067</v>
      </c>
      <c r="G2827" t="s">
        <v>44</v>
      </c>
      <c r="H2827" s="266">
        <v>43739</v>
      </c>
      <c r="I2827" s="266">
        <v>44651</v>
      </c>
      <c r="J2827" s="266">
        <v>44784</v>
      </c>
      <c r="K2827" t="s">
        <v>45</v>
      </c>
      <c r="L2827" t="s">
        <v>46</v>
      </c>
      <c r="M2827" t="s">
        <v>1042</v>
      </c>
      <c r="N2827" t="s">
        <v>64</v>
      </c>
      <c r="O2827">
        <v>9</v>
      </c>
      <c r="P2827" t="s">
        <v>770</v>
      </c>
      <c r="Q2827" t="s">
        <v>49</v>
      </c>
      <c r="R2827" t="s">
        <v>18</v>
      </c>
      <c r="S2827" t="s">
        <v>53</v>
      </c>
      <c r="U2827" t="s">
        <v>51</v>
      </c>
      <c r="V2827" t="s">
        <v>51</v>
      </c>
      <c r="W2827" s="92"/>
      <c r="X2827" s="92">
        <v>58.3</v>
      </c>
      <c r="Y2827" s="93"/>
      <c r="Z2827" s="93"/>
      <c r="AB2827" s="266">
        <v>44058</v>
      </c>
      <c r="AC2827" s="266">
        <v>44077</v>
      </c>
      <c r="AD2827" t="s">
        <v>54</v>
      </c>
      <c r="AF2827" t="s">
        <v>55</v>
      </c>
      <c r="AG2827" t="s">
        <v>2577</v>
      </c>
      <c r="AJ2827" s="266"/>
      <c r="AK2827" s="266">
        <v>44835</v>
      </c>
      <c r="AL2827" s="266">
        <v>44938</v>
      </c>
    </row>
    <row r="2828" spans="1:38">
      <c r="A2828" t="s">
        <v>38</v>
      </c>
      <c r="B2828" t="s">
        <v>39</v>
      </c>
      <c r="C2828" t="s">
        <v>40</v>
      </c>
      <c r="D2828" t="s">
        <v>41</v>
      </c>
      <c r="E2828" t="s">
        <v>2066</v>
      </c>
      <c r="F2828" t="s">
        <v>2067</v>
      </c>
      <c r="G2828" t="s">
        <v>44</v>
      </c>
      <c r="H2828" s="266">
        <v>43739</v>
      </c>
      <c r="I2828" s="266">
        <v>44651</v>
      </c>
      <c r="J2828" s="266">
        <v>44784</v>
      </c>
      <c r="K2828" t="s">
        <v>45</v>
      </c>
      <c r="L2828" t="s">
        <v>46</v>
      </c>
      <c r="M2828" t="s">
        <v>1042</v>
      </c>
      <c r="N2828" t="s">
        <v>64</v>
      </c>
      <c r="O2828">
        <v>9</v>
      </c>
      <c r="P2828" t="s">
        <v>771</v>
      </c>
      <c r="Q2828" t="s">
        <v>49</v>
      </c>
      <c r="R2828" t="s">
        <v>18</v>
      </c>
      <c r="S2828" t="s">
        <v>53</v>
      </c>
      <c r="U2828" t="s">
        <v>48</v>
      </c>
      <c r="V2828" t="s">
        <v>48</v>
      </c>
      <c r="W2828" s="92"/>
      <c r="X2828" s="92">
        <v>38.4</v>
      </c>
      <c r="Y2828" s="93">
        <v>3287040</v>
      </c>
      <c r="Z2828" s="93">
        <v>85600</v>
      </c>
      <c r="AA2828" t="s">
        <v>1052</v>
      </c>
      <c r="AB2828" s="266">
        <v>44098</v>
      </c>
      <c r="AC2828" s="266">
        <v>44112</v>
      </c>
      <c r="AD2828" t="s">
        <v>54</v>
      </c>
      <c r="AF2828" t="s">
        <v>55</v>
      </c>
      <c r="AG2828" t="s">
        <v>2578</v>
      </c>
      <c r="AJ2828" s="266"/>
      <c r="AK2828" s="266">
        <v>44835</v>
      </c>
      <c r="AL2828" s="266">
        <v>44938</v>
      </c>
    </row>
    <row r="2829" spans="1:38">
      <c r="A2829" t="s">
        <v>38</v>
      </c>
      <c r="B2829" t="s">
        <v>39</v>
      </c>
      <c r="C2829" t="s">
        <v>40</v>
      </c>
      <c r="D2829" t="s">
        <v>41</v>
      </c>
      <c r="E2829" t="s">
        <v>2066</v>
      </c>
      <c r="F2829" t="s">
        <v>2067</v>
      </c>
      <c r="G2829" t="s">
        <v>44</v>
      </c>
      <c r="H2829" s="266">
        <v>43739</v>
      </c>
      <c r="I2829" s="266">
        <v>44651</v>
      </c>
      <c r="J2829" s="266">
        <v>44784</v>
      </c>
      <c r="K2829" t="s">
        <v>45</v>
      </c>
      <c r="L2829" t="s">
        <v>46</v>
      </c>
      <c r="M2829" t="s">
        <v>1042</v>
      </c>
      <c r="N2829" t="s">
        <v>64</v>
      </c>
      <c r="O2829">
        <v>9</v>
      </c>
      <c r="P2829" t="s">
        <v>772</v>
      </c>
      <c r="Q2829" t="s">
        <v>49</v>
      </c>
      <c r="R2829" t="s">
        <v>18</v>
      </c>
      <c r="S2829" t="s">
        <v>53</v>
      </c>
      <c r="U2829" t="s">
        <v>60</v>
      </c>
      <c r="V2829" t="s">
        <v>60</v>
      </c>
      <c r="W2829" s="92"/>
      <c r="X2829" s="92">
        <v>88.6</v>
      </c>
      <c r="Y2829" s="93"/>
      <c r="Z2829" s="93"/>
      <c r="AB2829" s="266">
        <v>43799</v>
      </c>
      <c r="AC2829" s="266">
        <v>43812</v>
      </c>
      <c r="AD2829" t="s">
        <v>54</v>
      </c>
      <c r="AF2829" t="s">
        <v>55</v>
      </c>
      <c r="AG2829" t="s">
        <v>2579</v>
      </c>
      <c r="AH2829" t="s">
        <v>57</v>
      </c>
      <c r="AI2829" t="s">
        <v>88</v>
      </c>
      <c r="AJ2829" s="266">
        <v>43812</v>
      </c>
      <c r="AK2829" s="266">
        <v>44835</v>
      </c>
      <c r="AL2829" s="266">
        <v>44938</v>
      </c>
    </row>
    <row r="2830" spans="1:38">
      <c r="A2830" t="s">
        <v>38</v>
      </c>
      <c r="B2830" t="s">
        <v>39</v>
      </c>
      <c r="C2830" t="s">
        <v>40</v>
      </c>
      <c r="D2830" t="s">
        <v>41</v>
      </c>
      <c r="E2830" t="s">
        <v>2066</v>
      </c>
      <c r="F2830" t="s">
        <v>2067</v>
      </c>
      <c r="G2830" t="s">
        <v>44</v>
      </c>
      <c r="H2830" s="266">
        <v>43739</v>
      </c>
      <c r="I2830" s="266">
        <v>44651</v>
      </c>
      <c r="J2830" s="266">
        <v>44784</v>
      </c>
      <c r="K2830" t="s">
        <v>45</v>
      </c>
      <c r="L2830" t="s">
        <v>46</v>
      </c>
      <c r="M2830" t="s">
        <v>1042</v>
      </c>
      <c r="N2830" t="s">
        <v>64</v>
      </c>
      <c r="O2830">
        <v>10</v>
      </c>
      <c r="P2830" t="s">
        <v>773</v>
      </c>
      <c r="Q2830" t="s">
        <v>49</v>
      </c>
      <c r="R2830" t="s">
        <v>18</v>
      </c>
      <c r="S2830" t="s">
        <v>53</v>
      </c>
      <c r="T2830" t="s">
        <v>51</v>
      </c>
      <c r="U2830" t="s">
        <v>51</v>
      </c>
      <c r="V2830" t="s">
        <v>51</v>
      </c>
      <c r="W2830" s="92">
        <v>67.1</v>
      </c>
      <c r="X2830" s="92">
        <v>65.9</v>
      </c>
      <c r="Y2830" s="93">
        <v>4703710</v>
      </c>
      <c r="Z2830" s="93">
        <v>70100</v>
      </c>
      <c r="AA2830" t="s">
        <v>61</v>
      </c>
      <c r="AB2830" s="266">
        <v>44155</v>
      </c>
      <c r="AC2830" s="266">
        <v>44173</v>
      </c>
      <c r="AD2830" t="s">
        <v>54</v>
      </c>
      <c r="AF2830" t="s">
        <v>55</v>
      </c>
      <c r="AG2830" t="s">
        <v>2580</v>
      </c>
      <c r="AH2830" t="s">
        <v>57</v>
      </c>
      <c r="AI2830" t="s">
        <v>88</v>
      </c>
      <c r="AJ2830" s="266">
        <v>44173</v>
      </c>
      <c r="AK2830" s="266">
        <v>44835</v>
      </c>
      <c r="AL2830" s="266">
        <v>44938</v>
      </c>
    </row>
    <row r="2831" spans="1:38">
      <c r="A2831" t="s">
        <v>38</v>
      </c>
      <c r="B2831" t="s">
        <v>39</v>
      </c>
      <c r="C2831" t="s">
        <v>40</v>
      </c>
      <c r="D2831" t="s">
        <v>41</v>
      </c>
      <c r="E2831" t="s">
        <v>2066</v>
      </c>
      <c r="F2831" t="s">
        <v>2067</v>
      </c>
      <c r="G2831" t="s">
        <v>44</v>
      </c>
      <c r="H2831" s="266">
        <v>43739</v>
      </c>
      <c r="I2831" s="266">
        <v>44651</v>
      </c>
      <c r="J2831" s="266">
        <v>44784</v>
      </c>
      <c r="K2831" t="s">
        <v>45</v>
      </c>
      <c r="L2831" t="s">
        <v>46</v>
      </c>
      <c r="M2831" t="s">
        <v>1042</v>
      </c>
      <c r="N2831" t="s">
        <v>64</v>
      </c>
      <c r="O2831">
        <v>10</v>
      </c>
      <c r="P2831" t="s">
        <v>774</v>
      </c>
      <c r="Q2831" t="s">
        <v>49</v>
      </c>
      <c r="R2831" t="s">
        <v>18</v>
      </c>
      <c r="S2831" t="s">
        <v>53</v>
      </c>
      <c r="T2831" t="s">
        <v>51</v>
      </c>
      <c r="U2831" t="s">
        <v>51</v>
      </c>
      <c r="V2831" t="s">
        <v>51</v>
      </c>
      <c r="W2831" s="92">
        <v>62.5</v>
      </c>
      <c r="X2831" s="92">
        <v>61.3</v>
      </c>
      <c r="Y2831" s="93">
        <v>4900000</v>
      </c>
      <c r="Z2831" s="93">
        <v>78400</v>
      </c>
      <c r="AA2831" t="s">
        <v>61</v>
      </c>
      <c r="AB2831" s="266">
        <v>44374</v>
      </c>
      <c r="AC2831" s="266">
        <v>44389</v>
      </c>
      <c r="AD2831" t="s">
        <v>54</v>
      </c>
      <c r="AF2831" t="s">
        <v>55</v>
      </c>
      <c r="AG2831" t="s">
        <v>2581</v>
      </c>
      <c r="AH2831" t="s">
        <v>57</v>
      </c>
      <c r="AI2831" t="s">
        <v>105</v>
      </c>
      <c r="AJ2831" s="266">
        <v>44389</v>
      </c>
      <c r="AK2831" s="266">
        <v>44835</v>
      </c>
      <c r="AL2831" s="266">
        <v>44938</v>
      </c>
    </row>
    <row r="2832" spans="1:38">
      <c r="A2832" t="s">
        <v>38</v>
      </c>
      <c r="B2832" t="s">
        <v>39</v>
      </c>
      <c r="C2832" t="s">
        <v>40</v>
      </c>
      <c r="D2832" t="s">
        <v>41</v>
      </c>
      <c r="E2832" t="s">
        <v>2066</v>
      </c>
      <c r="F2832" t="s">
        <v>2067</v>
      </c>
      <c r="G2832" t="s">
        <v>44</v>
      </c>
      <c r="H2832" s="266">
        <v>43739</v>
      </c>
      <c r="I2832" s="266">
        <v>44651</v>
      </c>
      <c r="J2832" s="266">
        <v>44784</v>
      </c>
      <c r="K2832" t="s">
        <v>45</v>
      </c>
      <c r="L2832" t="s">
        <v>46</v>
      </c>
      <c r="M2832" t="s">
        <v>1042</v>
      </c>
      <c r="N2832" t="s">
        <v>64</v>
      </c>
      <c r="O2832">
        <v>10</v>
      </c>
      <c r="P2832" t="s">
        <v>776</v>
      </c>
      <c r="Q2832" t="s">
        <v>49</v>
      </c>
      <c r="R2832" t="s">
        <v>18</v>
      </c>
      <c r="S2832" t="s">
        <v>53</v>
      </c>
      <c r="U2832" t="s">
        <v>48</v>
      </c>
      <c r="V2832" t="s">
        <v>48</v>
      </c>
      <c r="W2832" s="92"/>
      <c r="X2832" s="92">
        <v>35.6</v>
      </c>
      <c r="Y2832" s="93"/>
      <c r="Z2832" s="93"/>
      <c r="AB2832" s="266">
        <v>44002</v>
      </c>
      <c r="AC2832" s="266">
        <v>44026</v>
      </c>
      <c r="AD2832" t="s">
        <v>54</v>
      </c>
      <c r="AF2832" t="s">
        <v>55</v>
      </c>
      <c r="AG2832" t="s">
        <v>2582</v>
      </c>
      <c r="AH2832" t="s">
        <v>57</v>
      </c>
      <c r="AI2832" t="s">
        <v>78</v>
      </c>
      <c r="AJ2832" s="266">
        <v>44026</v>
      </c>
      <c r="AK2832" s="266">
        <v>44835</v>
      </c>
      <c r="AL2832" s="266">
        <v>44938</v>
      </c>
    </row>
    <row r="2833" spans="1:38">
      <c r="A2833" t="s">
        <v>38</v>
      </c>
      <c r="B2833" t="s">
        <v>39</v>
      </c>
      <c r="C2833" t="s">
        <v>40</v>
      </c>
      <c r="D2833" t="s">
        <v>41</v>
      </c>
      <c r="E2833" t="s">
        <v>2066</v>
      </c>
      <c r="F2833" t="s">
        <v>2067</v>
      </c>
      <c r="G2833" t="s">
        <v>44</v>
      </c>
      <c r="H2833" s="266">
        <v>43739</v>
      </c>
      <c r="I2833" s="266">
        <v>44651</v>
      </c>
      <c r="J2833" s="266">
        <v>44784</v>
      </c>
      <c r="K2833" t="s">
        <v>45</v>
      </c>
      <c r="L2833" t="s">
        <v>46</v>
      </c>
      <c r="M2833" t="s">
        <v>1042</v>
      </c>
      <c r="N2833" t="s">
        <v>64</v>
      </c>
      <c r="O2833">
        <v>10</v>
      </c>
      <c r="P2833" t="s">
        <v>778</v>
      </c>
      <c r="Q2833" t="s">
        <v>49</v>
      </c>
      <c r="R2833" t="s">
        <v>18</v>
      </c>
      <c r="S2833" t="s">
        <v>53</v>
      </c>
      <c r="U2833" t="s">
        <v>60</v>
      </c>
      <c r="V2833" t="s">
        <v>60</v>
      </c>
      <c r="W2833" s="92"/>
      <c r="X2833" s="92">
        <v>85.8</v>
      </c>
      <c r="Y2833" s="93"/>
      <c r="Z2833" s="93"/>
      <c r="AB2833" s="266">
        <v>43848</v>
      </c>
      <c r="AC2833" s="266">
        <v>43866</v>
      </c>
      <c r="AD2833" t="s">
        <v>54</v>
      </c>
      <c r="AF2833" t="s">
        <v>55</v>
      </c>
      <c r="AG2833" t="s">
        <v>2583</v>
      </c>
      <c r="AJ2833" s="266"/>
      <c r="AK2833" s="266">
        <v>44835</v>
      </c>
      <c r="AL2833" s="266">
        <v>44938</v>
      </c>
    </row>
    <row r="2834" spans="1:38">
      <c r="A2834" t="s">
        <v>38</v>
      </c>
      <c r="B2834" t="s">
        <v>39</v>
      </c>
      <c r="C2834" t="s">
        <v>40</v>
      </c>
      <c r="D2834" t="s">
        <v>41</v>
      </c>
      <c r="E2834" t="s">
        <v>2066</v>
      </c>
      <c r="F2834" t="s">
        <v>2067</v>
      </c>
      <c r="G2834" t="s">
        <v>44</v>
      </c>
      <c r="H2834" s="266">
        <v>43739</v>
      </c>
      <c r="I2834" s="266">
        <v>44651</v>
      </c>
      <c r="J2834" s="266">
        <v>44784</v>
      </c>
      <c r="K2834" t="s">
        <v>45</v>
      </c>
      <c r="L2834" t="s">
        <v>46</v>
      </c>
      <c r="M2834" t="s">
        <v>1042</v>
      </c>
      <c r="N2834" t="s">
        <v>64</v>
      </c>
      <c r="O2834">
        <v>11</v>
      </c>
      <c r="P2834" t="s">
        <v>780</v>
      </c>
      <c r="Q2834" t="s">
        <v>49</v>
      </c>
      <c r="R2834" t="s">
        <v>18</v>
      </c>
      <c r="S2834" t="s">
        <v>53</v>
      </c>
      <c r="T2834" t="s">
        <v>51</v>
      </c>
      <c r="U2834" t="s">
        <v>51</v>
      </c>
      <c r="V2834" t="s">
        <v>51</v>
      </c>
      <c r="W2834" s="92">
        <v>64.5</v>
      </c>
      <c r="X2834" s="92">
        <v>63.1</v>
      </c>
      <c r="Y2834" s="93">
        <v>4960050</v>
      </c>
      <c r="Z2834" s="93">
        <v>76900</v>
      </c>
      <c r="AA2834" t="s">
        <v>61</v>
      </c>
      <c r="AB2834" s="266">
        <v>44336</v>
      </c>
      <c r="AC2834" s="266">
        <v>44349</v>
      </c>
      <c r="AD2834" t="s">
        <v>54</v>
      </c>
      <c r="AF2834" t="s">
        <v>55</v>
      </c>
      <c r="AG2834" t="s">
        <v>2584</v>
      </c>
      <c r="AH2834" t="s">
        <v>57</v>
      </c>
      <c r="AI2834" t="s">
        <v>105</v>
      </c>
      <c r="AJ2834" s="266">
        <v>44349</v>
      </c>
      <c r="AK2834" s="266">
        <v>44835</v>
      </c>
      <c r="AL2834" s="266">
        <v>44938</v>
      </c>
    </row>
    <row r="2835" spans="1:38">
      <c r="A2835" t="s">
        <v>38</v>
      </c>
      <c r="B2835" t="s">
        <v>39</v>
      </c>
      <c r="C2835" t="s">
        <v>40</v>
      </c>
      <c r="D2835" t="s">
        <v>41</v>
      </c>
      <c r="E2835" t="s">
        <v>2066</v>
      </c>
      <c r="F2835" t="s">
        <v>2067</v>
      </c>
      <c r="G2835" t="s">
        <v>44</v>
      </c>
      <c r="H2835" s="266">
        <v>43739</v>
      </c>
      <c r="I2835" s="266">
        <v>44651</v>
      </c>
      <c r="J2835" s="266">
        <v>44784</v>
      </c>
      <c r="K2835" t="s">
        <v>45</v>
      </c>
      <c r="L2835" t="s">
        <v>46</v>
      </c>
      <c r="M2835" t="s">
        <v>1042</v>
      </c>
      <c r="N2835" t="s">
        <v>64</v>
      </c>
      <c r="O2835">
        <v>11</v>
      </c>
      <c r="P2835" t="s">
        <v>781</v>
      </c>
      <c r="Q2835" t="s">
        <v>49</v>
      </c>
      <c r="R2835" t="s">
        <v>1344</v>
      </c>
      <c r="S2835" t="s">
        <v>50</v>
      </c>
      <c r="T2835" t="s">
        <v>51</v>
      </c>
      <c r="U2835" t="s">
        <v>51</v>
      </c>
      <c r="V2835" t="s">
        <v>51</v>
      </c>
      <c r="W2835" s="92">
        <v>59</v>
      </c>
      <c r="X2835" s="92">
        <v>58.3</v>
      </c>
      <c r="Y2835" s="93">
        <v>7333700</v>
      </c>
      <c r="Z2835" s="93">
        <v>124300</v>
      </c>
      <c r="AA2835" t="s">
        <v>61</v>
      </c>
      <c r="AB2835" s="266"/>
      <c r="AC2835" s="266"/>
      <c r="AJ2835" s="266"/>
      <c r="AK2835" s="266"/>
      <c r="AL2835" s="266">
        <v>44938</v>
      </c>
    </row>
    <row r="2836" spans="1:38">
      <c r="A2836" t="s">
        <v>38</v>
      </c>
      <c r="B2836" t="s">
        <v>39</v>
      </c>
      <c r="C2836" t="s">
        <v>40</v>
      </c>
      <c r="D2836" t="s">
        <v>41</v>
      </c>
      <c r="E2836" t="s">
        <v>2066</v>
      </c>
      <c r="F2836" t="s">
        <v>2067</v>
      </c>
      <c r="G2836" t="s">
        <v>44</v>
      </c>
      <c r="H2836" s="266">
        <v>43739</v>
      </c>
      <c r="I2836" s="266">
        <v>44651</v>
      </c>
      <c r="J2836" s="266">
        <v>44784</v>
      </c>
      <c r="K2836" t="s">
        <v>45</v>
      </c>
      <c r="L2836" t="s">
        <v>46</v>
      </c>
      <c r="M2836" t="s">
        <v>1042</v>
      </c>
      <c r="N2836" t="s">
        <v>64</v>
      </c>
      <c r="O2836">
        <v>11</v>
      </c>
      <c r="P2836" t="s">
        <v>782</v>
      </c>
      <c r="Q2836" t="s">
        <v>49</v>
      </c>
      <c r="R2836" t="s">
        <v>59</v>
      </c>
      <c r="S2836" t="s">
        <v>50</v>
      </c>
      <c r="T2836" t="s">
        <v>48</v>
      </c>
      <c r="U2836" t="s">
        <v>48</v>
      </c>
      <c r="V2836" t="s">
        <v>48</v>
      </c>
      <c r="W2836" s="92">
        <v>38.5</v>
      </c>
      <c r="X2836" s="92">
        <v>38.4</v>
      </c>
      <c r="Y2836" s="93">
        <v>5266800</v>
      </c>
      <c r="Z2836" s="93">
        <v>136800</v>
      </c>
      <c r="AA2836" t="s">
        <v>61</v>
      </c>
      <c r="AB2836" s="266"/>
      <c r="AC2836" s="266"/>
      <c r="AJ2836" s="266"/>
      <c r="AK2836" s="266"/>
      <c r="AL2836" s="266">
        <v>44938</v>
      </c>
    </row>
    <row r="2837" spans="1:38">
      <c r="A2837" t="s">
        <v>38</v>
      </c>
      <c r="B2837" t="s">
        <v>39</v>
      </c>
      <c r="C2837" t="s">
        <v>40</v>
      </c>
      <c r="D2837" t="s">
        <v>41</v>
      </c>
      <c r="E2837" t="s">
        <v>2066</v>
      </c>
      <c r="F2837" t="s">
        <v>2067</v>
      </c>
      <c r="G2837" t="s">
        <v>44</v>
      </c>
      <c r="H2837" s="266">
        <v>43739</v>
      </c>
      <c r="I2837" s="266">
        <v>44651</v>
      </c>
      <c r="J2837" s="266">
        <v>44784</v>
      </c>
      <c r="K2837" t="s">
        <v>45</v>
      </c>
      <c r="L2837" t="s">
        <v>46</v>
      </c>
      <c r="M2837" t="s">
        <v>1042</v>
      </c>
      <c r="N2837" t="s">
        <v>64</v>
      </c>
      <c r="O2837">
        <v>11</v>
      </c>
      <c r="P2837" t="s">
        <v>783</v>
      </c>
      <c r="Q2837" t="s">
        <v>49</v>
      </c>
      <c r="R2837" t="s">
        <v>59</v>
      </c>
      <c r="S2837" t="s">
        <v>50</v>
      </c>
      <c r="T2837" t="s">
        <v>60</v>
      </c>
      <c r="U2837" t="s">
        <v>60</v>
      </c>
      <c r="V2837" t="s">
        <v>60</v>
      </c>
      <c r="W2837" s="92">
        <v>89</v>
      </c>
      <c r="X2837" s="92">
        <v>88.6</v>
      </c>
      <c r="Y2837" s="93">
        <v>8410500</v>
      </c>
      <c r="Z2837" s="93">
        <v>94500</v>
      </c>
      <c r="AA2837" t="s">
        <v>61</v>
      </c>
      <c r="AB2837" s="266"/>
      <c r="AC2837" s="266"/>
      <c r="AJ2837" s="266"/>
      <c r="AK2837" s="266"/>
      <c r="AL2837" s="266">
        <v>44938</v>
      </c>
    </row>
    <row r="2838" spans="1:38">
      <c r="A2838" t="s">
        <v>38</v>
      </c>
      <c r="B2838" t="s">
        <v>39</v>
      </c>
      <c r="C2838" t="s">
        <v>40</v>
      </c>
      <c r="D2838" t="s">
        <v>41</v>
      </c>
      <c r="E2838" t="s">
        <v>2066</v>
      </c>
      <c r="F2838" t="s">
        <v>2067</v>
      </c>
      <c r="G2838" t="s">
        <v>44</v>
      </c>
      <c r="H2838" s="266">
        <v>43739</v>
      </c>
      <c r="I2838" s="266">
        <v>44651</v>
      </c>
      <c r="J2838" s="266">
        <v>44784</v>
      </c>
      <c r="K2838" t="s">
        <v>45</v>
      </c>
      <c r="L2838" t="s">
        <v>46</v>
      </c>
      <c r="M2838" t="s">
        <v>1042</v>
      </c>
      <c r="N2838" t="s">
        <v>64</v>
      </c>
      <c r="O2838">
        <v>12</v>
      </c>
      <c r="P2838" t="s">
        <v>785</v>
      </c>
      <c r="Q2838" t="s">
        <v>49</v>
      </c>
      <c r="R2838" t="s">
        <v>18</v>
      </c>
      <c r="S2838" t="s">
        <v>53</v>
      </c>
      <c r="T2838" t="s">
        <v>51</v>
      </c>
      <c r="U2838" t="s">
        <v>51</v>
      </c>
      <c r="V2838" t="s">
        <v>51</v>
      </c>
      <c r="W2838" s="92">
        <v>67.1</v>
      </c>
      <c r="X2838" s="92">
        <v>65.9</v>
      </c>
      <c r="Y2838" s="93">
        <v>4663450</v>
      </c>
      <c r="Z2838" s="93">
        <v>69500</v>
      </c>
      <c r="AA2838" t="s">
        <v>61</v>
      </c>
      <c r="AB2838" s="266">
        <v>44186</v>
      </c>
      <c r="AC2838" s="266">
        <v>44224</v>
      </c>
      <c r="AD2838" t="s">
        <v>54</v>
      </c>
      <c r="AF2838" t="s">
        <v>55</v>
      </c>
      <c r="AG2838" t="s">
        <v>2585</v>
      </c>
      <c r="AJ2838" s="266"/>
      <c r="AK2838" s="266">
        <v>44835</v>
      </c>
      <c r="AL2838" s="266">
        <v>44938</v>
      </c>
    </row>
    <row r="2839" spans="1:38">
      <c r="A2839" t="s">
        <v>38</v>
      </c>
      <c r="B2839" t="s">
        <v>39</v>
      </c>
      <c r="C2839" t="s">
        <v>40</v>
      </c>
      <c r="D2839" t="s">
        <v>41</v>
      </c>
      <c r="E2839" t="s">
        <v>2066</v>
      </c>
      <c r="F2839" t="s">
        <v>2067</v>
      </c>
      <c r="G2839" t="s">
        <v>44</v>
      </c>
      <c r="H2839" s="266">
        <v>43739</v>
      </c>
      <c r="I2839" s="266">
        <v>44651</v>
      </c>
      <c r="J2839" s="266">
        <v>44784</v>
      </c>
      <c r="K2839" t="s">
        <v>45</v>
      </c>
      <c r="L2839" t="s">
        <v>46</v>
      </c>
      <c r="M2839" t="s">
        <v>1042</v>
      </c>
      <c r="N2839" t="s">
        <v>64</v>
      </c>
      <c r="O2839">
        <v>12</v>
      </c>
      <c r="P2839" t="s">
        <v>786</v>
      </c>
      <c r="Q2839" t="s">
        <v>49</v>
      </c>
      <c r="R2839" t="s">
        <v>18</v>
      </c>
      <c r="S2839" t="s">
        <v>53</v>
      </c>
      <c r="U2839" t="s">
        <v>51</v>
      </c>
      <c r="V2839" t="s">
        <v>51</v>
      </c>
      <c r="W2839" s="92"/>
      <c r="X2839" s="92">
        <v>61.3</v>
      </c>
      <c r="Y2839" s="93">
        <v>4321650</v>
      </c>
      <c r="Z2839" s="93">
        <v>70500</v>
      </c>
      <c r="AA2839" t="s">
        <v>1052</v>
      </c>
      <c r="AB2839" s="266">
        <v>44104</v>
      </c>
      <c r="AC2839" s="266">
        <v>44134</v>
      </c>
      <c r="AD2839" t="s">
        <v>54</v>
      </c>
      <c r="AF2839" t="s">
        <v>55</v>
      </c>
      <c r="AG2839" t="s">
        <v>2586</v>
      </c>
      <c r="AJ2839" s="266"/>
      <c r="AK2839" s="266">
        <v>44835</v>
      </c>
      <c r="AL2839" s="266">
        <v>44938</v>
      </c>
    </row>
    <row r="2840" spans="1:38">
      <c r="A2840" t="s">
        <v>38</v>
      </c>
      <c r="B2840" t="s">
        <v>39</v>
      </c>
      <c r="C2840" t="s">
        <v>40</v>
      </c>
      <c r="D2840" t="s">
        <v>41</v>
      </c>
      <c r="E2840" t="s">
        <v>2066</v>
      </c>
      <c r="F2840" t="s">
        <v>2067</v>
      </c>
      <c r="G2840" t="s">
        <v>44</v>
      </c>
      <c r="H2840" s="266">
        <v>43739</v>
      </c>
      <c r="I2840" s="266">
        <v>44651</v>
      </c>
      <c r="J2840" s="266">
        <v>44784</v>
      </c>
      <c r="K2840" t="s">
        <v>45</v>
      </c>
      <c r="L2840" t="s">
        <v>46</v>
      </c>
      <c r="M2840" t="s">
        <v>1042</v>
      </c>
      <c r="N2840" t="s">
        <v>64</v>
      </c>
      <c r="O2840">
        <v>12</v>
      </c>
      <c r="P2840" t="s">
        <v>787</v>
      </c>
      <c r="Q2840" t="s">
        <v>49</v>
      </c>
      <c r="R2840" t="s">
        <v>18</v>
      </c>
      <c r="S2840" t="s">
        <v>53</v>
      </c>
      <c r="U2840" t="s">
        <v>48</v>
      </c>
      <c r="V2840" t="s">
        <v>48</v>
      </c>
      <c r="W2840" s="92"/>
      <c r="X2840" s="92">
        <v>35.6</v>
      </c>
      <c r="Y2840" s="93"/>
      <c r="Z2840" s="93"/>
      <c r="AB2840" s="266">
        <v>44069</v>
      </c>
      <c r="AC2840" s="266">
        <v>44181</v>
      </c>
      <c r="AD2840" t="s">
        <v>54</v>
      </c>
      <c r="AF2840" t="s">
        <v>55</v>
      </c>
      <c r="AG2840" t="s">
        <v>2587</v>
      </c>
      <c r="AJ2840" s="266"/>
      <c r="AK2840" s="266">
        <v>44835</v>
      </c>
      <c r="AL2840" s="266">
        <v>44938</v>
      </c>
    </row>
    <row r="2841" spans="1:38">
      <c r="A2841" t="s">
        <v>38</v>
      </c>
      <c r="B2841" t="s">
        <v>39</v>
      </c>
      <c r="C2841" t="s">
        <v>40</v>
      </c>
      <c r="D2841" t="s">
        <v>41</v>
      </c>
      <c r="E2841" t="s">
        <v>2066</v>
      </c>
      <c r="F2841" t="s">
        <v>2067</v>
      </c>
      <c r="G2841" t="s">
        <v>44</v>
      </c>
      <c r="H2841" s="266">
        <v>43739</v>
      </c>
      <c r="I2841" s="266">
        <v>44651</v>
      </c>
      <c r="J2841" s="266">
        <v>44784</v>
      </c>
      <c r="K2841" t="s">
        <v>45</v>
      </c>
      <c r="L2841" t="s">
        <v>46</v>
      </c>
      <c r="M2841" t="s">
        <v>1042</v>
      </c>
      <c r="N2841" t="s">
        <v>64</v>
      </c>
      <c r="O2841">
        <v>12</v>
      </c>
      <c r="P2841" t="s">
        <v>788</v>
      </c>
      <c r="Q2841" t="s">
        <v>49</v>
      </c>
      <c r="R2841" t="s">
        <v>18</v>
      </c>
      <c r="S2841" t="s">
        <v>53</v>
      </c>
      <c r="T2841" t="s">
        <v>60</v>
      </c>
      <c r="U2841" t="s">
        <v>60</v>
      </c>
      <c r="V2841" t="s">
        <v>60</v>
      </c>
      <c r="W2841" s="92">
        <v>87.8</v>
      </c>
      <c r="X2841" s="92">
        <v>85.8</v>
      </c>
      <c r="Y2841" s="93">
        <v>5505060</v>
      </c>
      <c r="Z2841" s="93">
        <v>62700</v>
      </c>
      <c r="AA2841" t="s">
        <v>61</v>
      </c>
      <c r="AB2841" s="266">
        <v>44298</v>
      </c>
      <c r="AC2841" s="266">
        <v>44343</v>
      </c>
      <c r="AD2841" t="s">
        <v>54</v>
      </c>
      <c r="AF2841" t="s">
        <v>55</v>
      </c>
      <c r="AG2841" t="s">
        <v>2588</v>
      </c>
      <c r="AH2841" t="s">
        <v>57</v>
      </c>
      <c r="AI2841" t="s">
        <v>747</v>
      </c>
      <c r="AJ2841" s="266">
        <v>44343</v>
      </c>
      <c r="AK2841" s="266">
        <v>44835</v>
      </c>
      <c r="AL2841" s="266">
        <v>44938</v>
      </c>
    </row>
    <row r="2842" spans="1:38">
      <c r="A2842" t="s">
        <v>38</v>
      </c>
      <c r="B2842" t="s">
        <v>39</v>
      </c>
      <c r="C2842" t="s">
        <v>40</v>
      </c>
      <c r="D2842" t="s">
        <v>41</v>
      </c>
      <c r="E2842" t="s">
        <v>2066</v>
      </c>
      <c r="F2842" t="s">
        <v>2067</v>
      </c>
      <c r="G2842" t="s">
        <v>44</v>
      </c>
      <c r="H2842" s="266">
        <v>43739</v>
      </c>
      <c r="I2842" s="266">
        <v>44651</v>
      </c>
      <c r="J2842" s="266">
        <v>44784</v>
      </c>
      <c r="K2842" t="s">
        <v>45</v>
      </c>
      <c r="L2842" t="s">
        <v>46</v>
      </c>
      <c r="M2842" t="s">
        <v>1042</v>
      </c>
      <c r="N2842" t="s">
        <v>64</v>
      </c>
      <c r="O2842">
        <v>13</v>
      </c>
      <c r="P2842" t="s">
        <v>789</v>
      </c>
      <c r="Q2842" t="s">
        <v>49</v>
      </c>
      <c r="R2842" t="s">
        <v>18</v>
      </c>
      <c r="S2842" t="s">
        <v>53</v>
      </c>
      <c r="U2842" t="s">
        <v>51</v>
      </c>
      <c r="V2842" t="s">
        <v>51</v>
      </c>
      <c r="W2842" s="92"/>
      <c r="X2842" s="92">
        <v>63.1</v>
      </c>
      <c r="Y2842" s="93"/>
      <c r="Z2842" s="93"/>
      <c r="AB2842" s="266">
        <v>44055</v>
      </c>
      <c r="AC2842" s="266">
        <v>44069</v>
      </c>
      <c r="AD2842" t="s">
        <v>54</v>
      </c>
      <c r="AF2842" t="s">
        <v>55</v>
      </c>
      <c r="AG2842" t="s">
        <v>2589</v>
      </c>
      <c r="AH2842" t="s">
        <v>57</v>
      </c>
      <c r="AI2842" t="s">
        <v>88</v>
      </c>
      <c r="AJ2842" s="266">
        <v>44069</v>
      </c>
      <c r="AK2842" s="266">
        <v>44835</v>
      </c>
      <c r="AL2842" s="266">
        <v>44938</v>
      </c>
    </row>
    <row r="2843" spans="1:38">
      <c r="A2843" t="s">
        <v>38</v>
      </c>
      <c r="B2843" t="s">
        <v>39</v>
      </c>
      <c r="C2843" t="s">
        <v>40</v>
      </c>
      <c r="D2843" t="s">
        <v>41</v>
      </c>
      <c r="E2843" t="s">
        <v>2066</v>
      </c>
      <c r="F2843" t="s">
        <v>2067</v>
      </c>
      <c r="G2843" t="s">
        <v>44</v>
      </c>
      <c r="H2843" s="266">
        <v>43739</v>
      </c>
      <c r="I2843" s="266">
        <v>44651</v>
      </c>
      <c r="J2843" s="266">
        <v>44784</v>
      </c>
      <c r="K2843" t="s">
        <v>45</v>
      </c>
      <c r="L2843" t="s">
        <v>46</v>
      </c>
      <c r="M2843" t="s">
        <v>1042</v>
      </c>
      <c r="N2843" t="s">
        <v>64</v>
      </c>
      <c r="O2843">
        <v>13</v>
      </c>
      <c r="P2843" t="s">
        <v>790</v>
      </c>
      <c r="Q2843" t="s">
        <v>49</v>
      </c>
      <c r="R2843" t="s">
        <v>18</v>
      </c>
      <c r="S2843" t="s">
        <v>53</v>
      </c>
      <c r="U2843" t="s">
        <v>51</v>
      </c>
      <c r="V2843" t="s">
        <v>51</v>
      </c>
      <c r="W2843" s="92"/>
      <c r="X2843" s="92">
        <v>58.3</v>
      </c>
      <c r="Y2843" s="93">
        <v>6587900</v>
      </c>
      <c r="Z2843" s="93">
        <v>113000</v>
      </c>
      <c r="AA2843" t="s">
        <v>1052</v>
      </c>
      <c r="AB2843" s="266">
        <v>44718</v>
      </c>
      <c r="AC2843" s="266">
        <v>44749</v>
      </c>
      <c r="AD2843" t="s">
        <v>90</v>
      </c>
      <c r="AF2843" t="s">
        <v>55</v>
      </c>
      <c r="AG2843" t="s">
        <v>2590</v>
      </c>
      <c r="AH2843" t="s">
        <v>57</v>
      </c>
      <c r="AI2843" t="s">
        <v>78</v>
      </c>
      <c r="AJ2843" s="266">
        <v>44749</v>
      </c>
      <c r="AK2843" s="266">
        <v>44835</v>
      </c>
      <c r="AL2843" s="266">
        <v>44938</v>
      </c>
    </row>
    <row r="2844" spans="1:38">
      <c r="A2844" t="s">
        <v>38</v>
      </c>
      <c r="B2844" t="s">
        <v>39</v>
      </c>
      <c r="C2844" t="s">
        <v>40</v>
      </c>
      <c r="D2844" t="s">
        <v>41</v>
      </c>
      <c r="E2844" t="s">
        <v>2066</v>
      </c>
      <c r="F2844" t="s">
        <v>2067</v>
      </c>
      <c r="G2844" t="s">
        <v>44</v>
      </c>
      <c r="H2844" s="266">
        <v>43739</v>
      </c>
      <c r="I2844" s="266">
        <v>44651</v>
      </c>
      <c r="J2844" s="266">
        <v>44784</v>
      </c>
      <c r="K2844" t="s">
        <v>45</v>
      </c>
      <c r="L2844" t="s">
        <v>46</v>
      </c>
      <c r="M2844" t="s">
        <v>1042</v>
      </c>
      <c r="N2844" t="s">
        <v>64</v>
      </c>
      <c r="O2844">
        <v>13</v>
      </c>
      <c r="P2844" t="s">
        <v>791</v>
      </c>
      <c r="Q2844" t="s">
        <v>49</v>
      </c>
      <c r="R2844" t="s">
        <v>18</v>
      </c>
      <c r="S2844" t="s">
        <v>53</v>
      </c>
      <c r="U2844" t="s">
        <v>48</v>
      </c>
      <c r="V2844" t="s">
        <v>48</v>
      </c>
      <c r="W2844" s="92"/>
      <c r="X2844" s="92">
        <v>38.4</v>
      </c>
      <c r="Y2844" s="93"/>
      <c r="Z2844" s="93"/>
      <c r="AB2844" s="266">
        <v>43868</v>
      </c>
      <c r="AC2844" s="266">
        <v>43878</v>
      </c>
      <c r="AD2844" t="s">
        <v>54</v>
      </c>
      <c r="AF2844" t="s">
        <v>55</v>
      </c>
      <c r="AG2844" t="s">
        <v>2591</v>
      </c>
      <c r="AH2844" t="s">
        <v>57</v>
      </c>
      <c r="AI2844" t="s">
        <v>78</v>
      </c>
      <c r="AJ2844" s="266">
        <v>43878</v>
      </c>
      <c r="AK2844" s="266">
        <v>44835</v>
      </c>
      <c r="AL2844" s="266">
        <v>44938</v>
      </c>
    </row>
    <row r="2845" spans="1:38">
      <c r="A2845" t="s">
        <v>38</v>
      </c>
      <c r="B2845" t="s">
        <v>39</v>
      </c>
      <c r="C2845" t="s">
        <v>40</v>
      </c>
      <c r="D2845" t="s">
        <v>41</v>
      </c>
      <c r="E2845" t="s">
        <v>2066</v>
      </c>
      <c r="F2845" t="s">
        <v>2067</v>
      </c>
      <c r="G2845" t="s">
        <v>44</v>
      </c>
      <c r="H2845" s="266">
        <v>43739</v>
      </c>
      <c r="I2845" s="266">
        <v>44651</v>
      </c>
      <c r="J2845" s="266">
        <v>44784</v>
      </c>
      <c r="K2845" t="s">
        <v>45</v>
      </c>
      <c r="L2845" t="s">
        <v>46</v>
      </c>
      <c r="M2845" t="s">
        <v>1042</v>
      </c>
      <c r="N2845" t="s">
        <v>64</v>
      </c>
      <c r="O2845">
        <v>13</v>
      </c>
      <c r="P2845" t="s">
        <v>792</v>
      </c>
      <c r="Q2845" t="s">
        <v>49</v>
      </c>
      <c r="R2845" t="s">
        <v>18</v>
      </c>
      <c r="S2845" t="s">
        <v>53</v>
      </c>
      <c r="U2845" t="s">
        <v>60</v>
      </c>
      <c r="V2845" t="s">
        <v>60</v>
      </c>
      <c r="W2845" s="92"/>
      <c r="X2845" s="92">
        <v>88.6</v>
      </c>
      <c r="Y2845" s="93"/>
      <c r="Z2845" s="93"/>
      <c r="AB2845" s="266">
        <v>43809</v>
      </c>
      <c r="AC2845" s="266">
        <v>43815</v>
      </c>
      <c r="AD2845" t="s">
        <v>54</v>
      </c>
      <c r="AF2845" t="s">
        <v>55</v>
      </c>
      <c r="AG2845" t="s">
        <v>2592</v>
      </c>
      <c r="AH2845" t="s">
        <v>57</v>
      </c>
      <c r="AI2845" t="s">
        <v>78</v>
      </c>
      <c r="AJ2845" s="266">
        <v>43815</v>
      </c>
      <c r="AK2845" s="266">
        <v>44835</v>
      </c>
      <c r="AL2845" s="266">
        <v>44938</v>
      </c>
    </row>
    <row r="2846" spans="1:38">
      <c r="A2846" t="s">
        <v>38</v>
      </c>
      <c r="B2846" t="s">
        <v>39</v>
      </c>
      <c r="C2846" t="s">
        <v>40</v>
      </c>
      <c r="D2846" t="s">
        <v>41</v>
      </c>
      <c r="E2846" t="s">
        <v>2066</v>
      </c>
      <c r="F2846" t="s">
        <v>2067</v>
      </c>
      <c r="G2846" t="s">
        <v>44</v>
      </c>
      <c r="H2846" s="266">
        <v>43739</v>
      </c>
      <c r="I2846" s="266">
        <v>44651</v>
      </c>
      <c r="J2846" s="266">
        <v>44784</v>
      </c>
      <c r="K2846" t="s">
        <v>45</v>
      </c>
      <c r="L2846" t="s">
        <v>46</v>
      </c>
      <c r="M2846" t="s">
        <v>1042</v>
      </c>
      <c r="N2846" t="s">
        <v>64</v>
      </c>
      <c r="O2846">
        <v>14</v>
      </c>
      <c r="P2846" t="s">
        <v>793</v>
      </c>
      <c r="Q2846" t="s">
        <v>49</v>
      </c>
      <c r="S2846" t="s">
        <v>50</v>
      </c>
      <c r="U2846" t="s">
        <v>51</v>
      </c>
      <c r="V2846" t="s">
        <v>51</v>
      </c>
      <c r="W2846" s="92"/>
      <c r="X2846" s="92">
        <v>65.9</v>
      </c>
      <c r="Y2846" s="93">
        <v>7769610</v>
      </c>
      <c r="Z2846" s="93">
        <v>117900</v>
      </c>
      <c r="AA2846" t="s">
        <v>1052</v>
      </c>
      <c r="AB2846" s="266"/>
      <c r="AC2846" s="266"/>
      <c r="AJ2846" s="266"/>
      <c r="AK2846" s="266"/>
      <c r="AL2846" s="266">
        <v>44938</v>
      </c>
    </row>
    <row r="2847" spans="1:38">
      <c r="A2847" t="s">
        <v>38</v>
      </c>
      <c r="B2847" t="s">
        <v>39</v>
      </c>
      <c r="C2847" t="s">
        <v>40</v>
      </c>
      <c r="D2847" t="s">
        <v>41</v>
      </c>
      <c r="E2847" t="s">
        <v>2066</v>
      </c>
      <c r="F2847" t="s">
        <v>2067</v>
      </c>
      <c r="G2847" t="s">
        <v>44</v>
      </c>
      <c r="H2847" s="266">
        <v>43739</v>
      </c>
      <c r="I2847" s="266">
        <v>44651</v>
      </c>
      <c r="J2847" s="266">
        <v>44784</v>
      </c>
      <c r="K2847" t="s">
        <v>45</v>
      </c>
      <c r="L2847" t="s">
        <v>46</v>
      </c>
      <c r="M2847" t="s">
        <v>1042</v>
      </c>
      <c r="N2847" t="s">
        <v>64</v>
      </c>
      <c r="O2847">
        <v>14</v>
      </c>
      <c r="P2847" t="s">
        <v>794</v>
      </c>
      <c r="Q2847" t="s">
        <v>49</v>
      </c>
      <c r="R2847" t="s">
        <v>59</v>
      </c>
      <c r="S2847" t="s">
        <v>50</v>
      </c>
      <c r="T2847" t="s">
        <v>51</v>
      </c>
      <c r="U2847" t="s">
        <v>51</v>
      </c>
      <c r="V2847" t="s">
        <v>51</v>
      </c>
      <c r="W2847" s="92">
        <v>61.8</v>
      </c>
      <c r="X2847" s="92">
        <v>61.3</v>
      </c>
      <c r="Y2847" s="93">
        <v>6915420</v>
      </c>
      <c r="Z2847" s="93">
        <v>111900</v>
      </c>
      <c r="AA2847" t="s">
        <v>61</v>
      </c>
      <c r="AB2847" s="266"/>
      <c r="AC2847" s="266"/>
      <c r="AJ2847" s="266"/>
      <c r="AK2847" s="266"/>
      <c r="AL2847" s="266">
        <v>44938</v>
      </c>
    </row>
    <row r="2848" spans="1:38">
      <c r="A2848" t="s">
        <v>38</v>
      </c>
      <c r="B2848" t="s">
        <v>39</v>
      </c>
      <c r="C2848" t="s">
        <v>40</v>
      </c>
      <c r="D2848" t="s">
        <v>41</v>
      </c>
      <c r="E2848" t="s">
        <v>2066</v>
      </c>
      <c r="F2848" t="s">
        <v>2067</v>
      </c>
      <c r="G2848" t="s">
        <v>44</v>
      </c>
      <c r="H2848" s="266">
        <v>43739</v>
      </c>
      <c r="I2848" s="266">
        <v>44651</v>
      </c>
      <c r="J2848" s="266">
        <v>44784</v>
      </c>
      <c r="K2848" t="s">
        <v>45</v>
      </c>
      <c r="L2848" t="s">
        <v>46</v>
      </c>
      <c r="M2848" t="s">
        <v>1042</v>
      </c>
      <c r="N2848" t="s">
        <v>64</v>
      </c>
      <c r="O2848">
        <v>14</v>
      </c>
      <c r="P2848" t="s">
        <v>795</v>
      </c>
      <c r="Q2848" t="s">
        <v>49</v>
      </c>
      <c r="R2848" t="s">
        <v>59</v>
      </c>
      <c r="S2848" t="s">
        <v>50</v>
      </c>
      <c r="T2848" t="s">
        <v>48</v>
      </c>
      <c r="U2848" t="s">
        <v>48</v>
      </c>
      <c r="V2848" t="s">
        <v>48</v>
      </c>
      <c r="W2848" s="92">
        <v>35.9</v>
      </c>
      <c r="X2848" s="92">
        <v>35.6</v>
      </c>
      <c r="Y2848" s="93">
        <v>5183960</v>
      </c>
      <c r="Z2848" s="93">
        <v>144400</v>
      </c>
      <c r="AA2848" t="s">
        <v>61</v>
      </c>
      <c r="AB2848" s="266"/>
      <c r="AC2848" s="266"/>
      <c r="AJ2848" s="266"/>
      <c r="AK2848" s="266"/>
      <c r="AL2848" s="266">
        <v>44938</v>
      </c>
    </row>
    <row r="2849" spans="1:38">
      <c r="A2849" t="s">
        <v>38</v>
      </c>
      <c r="B2849" t="s">
        <v>39</v>
      </c>
      <c r="C2849" t="s">
        <v>40</v>
      </c>
      <c r="D2849" t="s">
        <v>41</v>
      </c>
      <c r="E2849" t="s">
        <v>2066</v>
      </c>
      <c r="F2849" t="s">
        <v>2067</v>
      </c>
      <c r="G2849" t="s">
        <v>44</v>
      </c>
      <c r="H2849" s="266">
        <v>43739</v>
      </c>
      <c r="I2849" s="266">
        <v>44651</v>
      </c>
      <c r="J2849" s="266">
        <v>44784</v>
      </c>
      <c r="K2849" t="s">
        <v>45</v>
      </c>
      <c r="L2849" t="s">
        <v>46</v>
      </c>
      <c r="M2849" t="s">
        <v>1042</v>
      </c>
      <c r="N2849" t="s">
        <v>64</v>
      </c>
      <c r="O2849">
        <v>14</v>
      </c>
      <c r="P2849" t="s">
        <v>796</v>
      </c>
      <c r="Q2849" t="s">
        <v>49</v>
      </c>
      <c r="R2849" t="s">
        <v>59</v>
      </c>
      <c r="S2849" t="s">
        <v>50</v>
      </c>
      <c r="T2849" t="s">
        <v>60</v>
      </c>
      <c r="U2849" t="s">
        <v>60</v>
      </c>
      <c r="V2849" t="s">
        <v>60</v>
      </c>
      <c r="W2849" s="92">
        <v>86.2</v>
      </c>
      <c r="X2849" s="92">
        <v>85.8</v>
      </c>
      <c r="Y2849" s="93">
        <v>8413120</v>
      </c>
      <c r="Z2849" s="93">
        <v>97600</v>
      </c>
      <c r="AA2849" t="s">
        <v>61</v>
      </c>
      <c r="AB2849" s="266"/>
      <c r="AC2849" s="266"/>
      <c r="AJ2849" s="266"/>
      <c r="AK2849" s="266"/>
      <c r="AL2849" s="266">
        <v>44938</v>
      </c>
    </row>
    <row r="2850" spans="1:38">
      <c r="A2850" t="s">
        <v>38</v>
      </c>
      <c r="B2850" t="s">
        <v>39</v>
      </c>
      <c r="C2850" t="s">
        <v>40</v>
      </c>
      <c r="D2850" t="s">
        <v>41</v>
      </c>
      <c r="E2850" t="s">
        <v>2066</v>
      </c>
      <c r="F2850" t="s">
        <v>2067</v>
      </c>
      <c r="G2850" t="s">
        <v>44</v>
      </c>
      <c r="H2850" s="266">
        <v>43739</v>
      </c>
      <c r="I2850" s="266">
        <v>44651</v>
      </c>
      <c r="J2850" s="266">
        <v>44784</v>
      </c>
      <c r="K2850" t="s">
        <v>45</v>
      </c>
      <c r="L2850" t="s">
        <v>46</v>
      </c>
      <c r="M2850" t="s">
        <v>1042</v>
      </c>
      <c r="N2850" t="s">
        <v>64</v>
      </c>
      <c r="O2850">
        <v>15</v>
      </c>
      <c r="P2850" t="s">
        <v>797</v>
      </c>
      <c r="Q2850" t="s">
        <v>49</v>
      </c>
      <c r="R2850" t="s">
        <v>18</v>
      </c>
      <c r="S2850" t="s">
        <v>53</v>
      </c>
      <c r="U2850" t="s">
        <v>51</v>
      </c>
      <c r="V2850" t="s">
        <v>51</v>
      </c>
      <c r="W2850" s="92"/>
      <c r="X2850" s="92">
        <v>63.1</v>
      </c>
      <c r="Y2850" s="93">
        <v>4581060</v>
      </c>
      <c r="Z2850" s="93">
        <v>72600</v>
      </c>
      <c r="AA2850" t="s">
        <v>1052</v>
      </c>
      <c r="AB2850" s="266">
        <v>44075</v>
      </c>
      <c r="AC2850" s="266">
        <v>44096</v>
      </c>
      <c r="AD2850" t="s">
        <v>54</v>
      </c>
      <c r="AF2850" t="s">
        <v>55</v>
      </c>
      <c r="AG2850" t="s">
        <v>2593</v>
      </c>
      <c r="AJ2850" s="266"/>
      <c r="AK2850" s="266">
        <v>44835</v>
      </c>
      <c r="AL2850" s="266">
        <v>44938</v>
      </c>
    </row>
    <row r="2851" spans="1:38">
      <c r="A2851" t="s">
        <v>38</v>
      </c>
      <c r="B2851" t="s">
        <v>39</v>
      </c>
      <c r="C2851" t="s">
        <v>40</v>
      </c>
      <c r="D2851" t="s">
        <v>41</v>
      </c>
      <c r="E2851" t="s">
        <v>2066</v>
      </c>
      <c r="F2851" t="s">
        <v>2067</v>
      </c>
      <c r="G2851" t="s">
        <v>44</v>
      </c>
      <c r="H2851" s="266">
        <v>43739</v>
      </c>
      <c r="I2851" s="266">
        <v>44651</v>
      </c>
      <c r="J2851" s="266">
        <v>44784</v>
      </c>
      <c r="K2851" t="s">
        <v>45</v>
      </c>
      <c r="L2851" t="s">
        <v>46</v>
      </c>
      <c r="M2851" t="s">
        <v>1042</v>
      </c>
      <c r="N2851" t="s">
        <v>64</v>
      </c>
      <c r="O2851">
        <v>15</v>
      </c>
      <c r="P2851" t="s">
        <v>798</v>
      </c>
      <c r="Q2851" t="s">
        <v>49</v>
      </c>
      <c r="R2851" t="s">
        <v>18</v>
      </c>
      <c r="S2851" t="s">
        <v>53</v>
      </c>
      <c r="U2851" t="s">
        <v>51</v>
      </c>
      <c r="V2851" t="s">
        <v>51</v>
      </c>
      <c r="W2851" s="92"/>
      <c r="X2851" s="92">
        <v>58.3</v>
      </c>
      <c r="Y2851" s="93">
        <v>4401650</v>
      </c>
      <c r="Z2851" s="93">
        <v>75500</v>
      </c>
      <c r="AA2851" t="s">
        <v>1052</v>
      </c>
      <c r="AB2851" s="266">
        <v>44118</v>
      </c>
      <c r="AC2851" s="266">
        <v>44144</v>
      </c>
      <c r="AD2851" t="s">
        <v>54</v>
      </c>
      <c r="AF2851" t="s">
        <v>55</v>
      </c>
      <c r="AG2851" t="s">
        <v>2594</v>
      </c>
      <c r="AJ2851" s="266"/>
      <c r="AK2851" s="266">
        <v>44835</v>
      </c>
      <c r="AL2851" s="266">
        <v>44938</v>
      </c>
    </row>
    <row r="2852" spans="1:38">
      <c r="A2852" t="s">
        <v>38</v>
      </c>
      <c r="B2852" t="s">
        <v>39</v>
      </c>
      <c r="C2852" t="s">
        <v>40</v>
      </c>
      <c r="D2852" t="s">
        <v>41</v>
      </c>
      <c r="E2852" t="s">
        <v>2066</v>
      </c>
      <c r="F2852" t="s">
        <v>2067</v>
      </c>
      <c r="G2852" t="s">
        <v>44</v>
      </c>
      <c r="H2852" s="266">
        <v>43739</v>
      </c>
      <c r="I2852" s="266">
        <v>44651</v>
      </c>
      <c r="J2852" s="266">
        <v>44784</v>
      </c>
      <c r="K2852" t="s">
        <v>45</v>
      </c>
      <c r="L2852" t="s">
        <v>46</v>
      </c>
      <c r="M2852" t="s">
        <v>1042</v>
      </c>
      <c r="N2852" t="s">
        <v>64</v>
      </c>
      <c r="O2852">
        <v>15</v>
      </c>
      <c r="P2852" t="s">
        <v>799</v>
      </c>
      <c r="Q2852" t="s">
        <v>49</v>
      </c>
      <c r="R2852" t="s">
        <v>18</v>
      </c>
      <c r="S2852" t="s">
        <v>53</v>
      </c>
      <c r="T2852" t="s">
        <v>48</v>
      </c>
      <c r="U2852" t="s">
        <v>48</v>
      </c>
      <c r="V2852" t="s">
        <v>48</v>
      </c>
      <c r="W2852" s="92">
        <v>39.2</v>
      </c>
      <c r="X2852" s="92">
        <v>38.4</v>
      </c>
      <c r="Y2852" s="93">
        <v>3367280</v>
      </c>
      <c r="Z2852" s="93">
        <v>85900</v>
      </c>
      <c r="AA2852" t="s">
        <v>61</v>
      </c>
      <c r="AB2852" s="266">
        <v>44162</v>
      </c>
      <c r="AC2852" s="266">
        <v>44182</v>
      </c>
      <c r="AD2852" t="s">
        <v>54</v>
      </c>
      <c r="AF2852" t="s">
        <v>55</v>
      </c>
      <c r="AG2852" t="s">
        <v>2595</v>
      </c>
      <c r="AJ2852" s="266"/>
      <c r="AK2852" s="266">
        <v>44835</v>
      </c>
      <c r="AL2852" s="266">
        <v>44938</v>
      </c>
    </row>
    <row r="2853" spans="1:38">
      <c r="A2853" t="s">
        <v>38</v>
      </c>
      <c r="B2853" t="s">
        <v>39</v>
      </c>
      <c r="C2853" t="s">
        <v>40</v>
      </c>
      <c r="D2853" t="s">
        <v>41</v>
      </c>
      <c r="E2853" t="s">
        <v>2066</v>
      </c>
      <c r="F2853" t="s">
        <v>2067</v>
      </c>
      <c r="G2853" t="s">
        <v>44</v>
      </c>
      <c r="H2853" s="266">
        <v>43739</v>
      </c>
      <c r="I2853" s="266">
        <v>44651</v>
      </c>
      <c r="J2853" s="266">
        <v>44784</v>
      </c>
      <c r="K2853" t="s">
        <v>45</v>
      </c>
      <c r="L2853" t="s">
        <v>46</v>
      </c>
      <c r="M2853" t="s">
        <v>1042</v>
      </c>
      <c r="N2853" t="s">
        <v>64</v>
      </c>
      <c r="O2853">
        <v>15</v>
      </c>
      <c r="P2853" t="s">
        <v>800</v>
      </c>
      <c r="Q2853" t="s">
        <v>49</v>
      </c>
      <c r="R2853" t="s">
        <v>18</v>
      </c>
      <c r="S2853" t="s">
        <v>53</v>
      </c>
      <c r="T2853" t="s">
        <v>60</v>
      </c>
      <c r="U2853" t="s">
        <v>60</v>
      </c>
      <c r="V2853" t="s">
        <v>60</v>
      </c>
      <c r="W2853" s="92">
        <v>90.4</v>
      </c>
      <c r="X2853" s="92">
        <v>88.6</v>
      </c>
      <c r="Y2853" s="93">
        <v>6147200</v>
      </c>
      <c r="Z2853" s="93">
        <v>68000</v>
      </c>
      <c r="AA2853" t="s">
        <v>61</v>
      </c>
      <c r="AB2853" s="266">
        <v>44288</v>
      </c>
      <c r="AC2853" s="266">
        <v>44298</v>
      </c>
      <c r="AD2853" t="s">
        <v>54</v>
      </c>
      <c r="AF2853" t="s">
        <v>55</v>
      </c>
      <c r="AG2853" t="s">
        <v>2596</v>
      </c>
      <c r="AH2853" t="s">
        <v>57</v>
      </c>
      <c r="AI2853" t="s">
        <v>58</v>
      </c>
      <c r="AJ2853" s="266">
        <v>44298</v>
      </c>
      <c r="AK2853" s="266">
        <v>44835</v>
      </c>
      <c r="AL2853" s="266">
        <v>44938</v>
      </c>
    </row>
    <row r="2854" spans="1:38">
      <c r="A2854" t="s">
        <v>38</v>
      </c>
      <c r="B2854" t="s">
        <v>39</v>
      </c>
      <c r="C2854" t="s">
        <v>40</v>
      </c>
      <c r="D2854" t="s">
        <v>41</v>
      </c>
      <c r="E2854" t="s">
        <v>2066</v>
      </c>
      <c r="F2854" t="s">
        <v>2067</v>
      </c>
      <c r="G2854" t="s">
        <v>44</v>
      </c>
      <c r="H2854" s="266">
        <v>43739</v>
      </c>
      <c r="I2854" s="266">
        <v>44651</v>
      </c>
      <c r="J2854" s="266">
        <v>44784</v>
      </c>
      <c r="K2854" t="s">
        <v>45</v>
      </c>
      <c r="L2854" t="s">
        <v>46</v>
      </c>
      <c r="M2854" t="s">
        <v>1042</v>
      </c>
      <c r="N2854" t="s">
        <v>64</v>
      </c>
      <c r="O2854">
        <v>16</v>
      </c>
      <c r="P2854" t="s">
        <v>802</v>
      </c>
      <c r="Q2854" t="s">
        <v>49</v>
      </c>
      <c r="R2854" t="s">
        <v>18</v>
      </c>
      <c r="S2854" t="s">
        <v>53</v>
      </c>
      <c r="U2854" t="s">
        <v>51</v>
      </c>
      <c r="V2854" t="s">
        <v>51</v>
      </c>
      <c r="W2854" s="92"/>
      <c r="X2854" s="92">
        <v>65.9</v>
      </c>
      <c r="Y2854" s="93"/>
      <c r="Z2854" s="93"/>
      <c r="AB2854" s="266">
        <v>44075</v>
      </c>
      <c r="AC2854" s="266">
        <v>44102</v>
      </c>
      <c r="AD2854" t="s">
        <v>54</v>
      </c>
      <c r="AF2854" t="s">
        <v>55</v>
      </c>
      <c r="AG2854" t="s">
        <v>2597</v>
      </c>
      <c r="AJ2854" s="266"/>
      <c r="AK2854" s="266">
        <v>44835</v>
      </c>
      <c r="AL2854" s="266">
        <v>44938</v>
      </c>
    </row>
    <row r="2855" spans="1:38">
      <c r="A2855" t="s">
        <v>38</v>
      </c>
      <c r="B2855" t="s">
        <v>39</v>
      </c>
      <c r="C2855" t="s">
        <v>40</v>
      </c>
      <c r="D2855" t="s">
        <v>41</v>
      </c>
      <c r="E2855" t="s">
        <v>2066</v>
      </c>
      <c r="F2855" t="s">
        <v>2067</v>
      </c>
      <c r="G2855" t="s">
        <v>44</v>
      </c>
      <c r="H2855" s="266">
        <v>43739</v>
      </c>
      <c r="I2855" s="266">
        <v>44651</v>
      </c>
      <c r="J2855" s="266">
        <v>44784</v>
      </c>
      <c r="K2855" t="s">
        <v>45</v>
      </c>
      <c r="L2855" t="s">
        <v>46</v>
      </c>
      <c r="M2855" t="s">
        <v>1042</v>
      </c>
      <c r="N2855" t="s">
        <v>64</v>
      </c>
      <c r="O2855">
        <v>16</v>
      </c>
      <c r="P2855" t="s">
        <v>803</v>
      </c>
      <c r="Q2855" t="s">
        <v>49</v>
      </c>
      <c r="R2855" t="s">
        <v>18</v>
      </c>
      <c r="S2855" t="s">
        <v>53</v>
      </c>
      <c r="U2855" t="s">
        <v>51</v>
      </c>
      <c r="V2855" t="s">
        <v>51</v>
      </c>
      <c r="W2855" s="92"/>
      <c r="X2855" s="92">
        <v>61.3</v>
      </c>
      <c r="Y2855" s="93"/>
      <c r="Z2855" s="93"/>
      <c r="AB2855" s="266">
        <v>43978</v>
      </c>
      <c r="AC2855" s="266">
        <v>43985</v>
      </c>
      <c r="AD2855" t="s">
        <v>54</v>
      </c>
      <c r="AF2855" t="s">
        <v>55</v>
      </c>
      <c r="AG2855" t="s">
        <v>2598</v>
      </c>
      <c r="AJ2855" s="266"/>
      <c r="AK2855" s="266">
        <v>44835</v>
      </c>
      <c r="AL2855" s="266">
        <v>44938</v>
      </c>
    </row>
    <row r="2856" spans="1:38">
      <c r="A2856" t="s">
        <v>38</v>
      </c>
      <c r="B2856" t="s">
        <v>39</v>
      </c>
      <c r="C2856" t="s">
        <v>40</v>
      </c>
      <c r="D2856" t="s">
        <v>41</v>
      </c>
      <c r="E2856" t="s">
        <v>2066</v>
      </c>
      <c r="F2856" t="s">
        <v>2067</v>
      </c>
      <c r="G2856" t="s">
        <v>44</v>
      </c>
      <c r="H2856" s="266">
        <v>43739</v>
      </c>
      <c r="I2856" s="266">
        <v>44651</v>
      </c>
      <c r="J2856" s="266">
        <v>44784</v>
      </c>
      <c r="K2856" t="s">
        <v>45</v>
      </c>
      <c r="L2856" t="s">
        <v>46</v>
      </c>
      <c r="M2856" t="s">
        <v>1042</v>
      </c>
      <c r="N2856" t="s">
        <v>64</v>
      </c>
      <c r="O2856">
        <v>16</v>
      </c>
      <c r="P2856" t="s">
        <v>804</v>
      </c>
      <c r="Q2856" t="s">
        <v>49</v>
      </c>
      <c r="R2856" t="s">
        <v>18</v>
      </c>
      <c r="S2856" t="s">
        <v>53</v>
      </c>
      <c r="U2856" t="s">
        <v>48</v>
      </c>
      <c r="V2856" t="s">
        <v>48</v>
      </c>
      <c r="W2856" s="92"/>
      <c r="X2856" s="92">
        <v>35.6</v>
      </c>
      <c r="Y2856" s="93">
        <v>3339280</v>
      </c>
      <c r="Z2856" s="93">
        <v>93800</v>
      </c>
      <c r="AA2856" t="s">
        <v>1052</v>
      </c>
      <c r="AB2856" s="266">
        <v>44090</v>
      </c>
      <c r="AC2856" s="266">
        <v>44109</v>
      </c>
      <c r="AD2856" t="s">
        <v>54</v>
      </c>
      <c r="AF2856" t="s">
        <v>55</v>
      </c>
      <c r="AG2856" t="s">
        <v>2599</v>
      </c>
      <c r="AH2856" t="s">
        <v>57</v>
      </c>
      <c r="AI2856" t="s">
        <v>88</v>
      </c>
      <c r="AJ2856" s="266">
        <v>44109</v>
      </c>
      <c r="AK2856" s="266">
        <v>44835</v>
      </c>
      <c r="AL2856" s="266">
        <v>44938</v>
      </c>
    </row>
    <row r="2857" spans="1:38">
      <c r="A2857" t="s">
        <v>38</v>
      </c>
      <c r="B2857" t="s">
        <v>39</v>
      </c>
      <c r="C2857" t="s">
        <v>40</v>
      </c>
      <c r="D2857" t="s">
        <v>41</v>
      </c>
      <c r="E2857" t="s">
        <v>2066</v>
      </c>
      <c r="F2857" t="s">
        <v>2067</v>
      </c>
      <c r="G2857" t="s">
        <v>44</v>
      </c>
      <c r="H2857" s="266">
        <v>43739</v>
      </c>
      <c r="I2857" s="266">
        <v>44651</v>
      </c>
      <c r="J2857" s="266">
        <v>44784</v>
      </c>
      <c r="K2857" t="s">
        <v>45</v>
      </c>
      <c r="L2857" t="s">
        <v>46</v>
      </c>
      <c r="M2857" t="s">
        <v>1042</v>
      </c>
      <c r="N2857" t="s">
        <v>64</v>
      </c>
      <c r="O2857">
        <v>16</v>
      </c>
      <c r="P2857" t="s">
        <v>805</v>
      </c>
      <c r="Q2857" t="s">
        <v>49</v>
      </c>
      <c r="R2857" t="s">
        <v>18</v>
      </c>
      <c r="S2857" t="s">
        <v>53</v>
      </c>
      <c r="U2857" t="s">
        <v>60</v>
      </c>
      <c r="V2857" t="s">
        <v>60</v>
      </c>
      <c r="W2857" s="92"/>
      <c r="X2857" s="92">
        <v>85.8</v>
      </c>
      <c r="Y2857" s="93">
        <v>5782920</v>
      </c>
      <c r="Z2857" s="93">
        <v>67400</v>
      </c>
      <c r="AA2857" t="s">
        <v>1052</v>
      </c>
      <c r="AB2857" s="266">
        <v>44105</v>
      </c>
      <c r="AC2857" s="266">
        <v>44119</v>
      </c>
      <c r="AD2857" t="s">
        <v>54</v>
      </c>
      <c r="AF2857" t="s">
        <v>55</v>
      </c>
      <c r="AG2857" t="s">
        <v>2600</v>
      </c>
      <c r="AJ2857" s="266"/>
      <c r="AK2857" s="266">
        <v>44835</v>
      </c>
      <c r="AL2857" s="266">
        <v>44938</v>
      </c>
    </row>
    <row r="2858" spans="1:38">
      <c r="A2858" t="s">
        <v>38</v>
      </c>
      <c r="B2858" t="s">
        <v>39</v>
      </c>
      <c r="C2858" t="s">
        <v>40</v>
      </c>
      <c r="D2858" t="s">
        <v>41</v>
      </c>
      <c r="E2858" t="s">
        <v>2066</v>
      </c>
      <c r="F2858" t="s">
        <v>2067</v>
      </c>
      <c r="G2858" t="s">
        <v>44</v>
      </c>
      <c r="H2858" s="266">
        <v>43739</v>
      </c>
      <c r="I2858" s="266">
        <v>44651</v>
      </c>
      <c r="J2858" s="266">
        <v>44784</v>
      </c>
      <c r="K2858" t="s">
        <v>45</v>
      </c>
      <c r="L2858" t="s">
        <v>46</v>
      </c>
      <c r="M2858" t="s">
        <v>1042</v>
      </c>
      <c r="N2858" t="s">
        <v>65</v>
      </c>
      <c r="O2858">
        <v>2</v>
      </c>
      <c r="P2858" t="s">
        <v>806</v>
      </c>
      <c r="Q2858" t="s">
        <v>49</v>
      </c>
      <c r="R2858" t="s">
        <v>18</v>
      </c>
      <c r="S2858" t="s">
        <v>53</v>
      </c>
      <c r="T2858" t="s">
        <v>51</v>
      </c>
      <c r="U2858" t="s">
        <v>51</v>
      </c>
      <c r="V2858" t="s">
        <v>51</v>
      </c>
      <c r="W2858" s="92">
        <v>66.5</v>
      </c>
      <c r="X2858" s="92">
        <v>65.3</v>
      </c>
      <c r="Y2858" s="93">
        <v>4774700</v>
      </c>
      <c r="Z2858" s="93">
        <v>71800</v>
      </c>
      <c r="AA2858" t="s">
        <v>61</v>
      </c>
      <c r="AB2858" s="266">
        <v>44392</v>
      </c>
      <c r="AC2858" s="266">
        <v>44406</v>
      </c>
      <c r="AD2858" t="s">
        <v>54</v>
      </c>
      <c r="AF2858" t="s">
        <v>55</v>
      </c>
      <c r="AG2858" t="s">
        <v>2601</v>
      </c>
      <c r="AH2858" t="s">
        <v>57</v>
      </c>
      <c r="AI2858" t="s">
        <v>78</v>
      </c>
      <c r="AJ2858" s="266">
        <v>44405</v>
      </c>
      <c r="AK2858" s="266">
        <v>44835</v>
      </c>
      <c r="AL2858" s="266">
        <v>44938</v>
      </c>
    </row>
    <row r="2859" spans="1:38">
      <c r="A2859" t="s">
        <v>38</v>
      </c>
      <c r="B2859" t="s">
        <v>39</v>
      </c>
      <c r="C2859" t="s">
        <v>40</v>
      </c>
      <c r="D2859" t="s">
        <v>41</v>
      </c>
      <c r="E2859" t="s">
        <v>2066</v>
      </c>
      <c r="F2859" t="s">
        <v>2067</v>
      </c>
      <c r="G2859" t="s">
        <v>44</v>
      </c>
      <c r="H2859" s="266">
        <v>43739</v>
      </c>
      <c r="I2859" s="266">
        <v>44651</v>
      </c>
      <c r="J2859" s="266">
        <v>44784</v>
      </c>
      <c r="K2859" t="s">
        <v>45</v>
      </c>
      <c r="L2859" t="s">
        <v>46</v>
      </c>
      <c r="M2859" t="s">
        <v>1042</v>
      </c>
      <c r="N2859" t="s">
        <v>65</v>
      </c>
      <c r="O2859">
        <v>2</v>
      </c>
      <c r="P2859" t="s">
        <v>807</v>
      </c>
      <c r="Q2859" t="s">
        <v>49</v>
      </c>
      <c r="R2859" t="s">
        <v>18</v>
      </c>
      <c r="S2859" t="s">
        <v>53</v>
      </c>
      <c r="U2859" t="s">
        <v>51</v>
      </c>
      <c r="V2859" t="s">
        <v>51</v>
      </c>
      <c r="W2859" s="92"/>
      <c r="X2859" s="92">
        <v>58.3</v>
      </c>
      <c r="Y2859" s="93"/>
      <c r="Z2859" s="93"/>
      <c r="AB2859" s="266">
        <v>44068</v>
      </c>
      <c r="AC2859" s="266">
        <v>44088</v>
      </c>
      <c r="AD2859" t="s">
        <v>54</v>
      </c>
      <c r="AF2859" t="s">
        <v>55</v>
      </c>
      <c r="AG2859" t="s">
        <v>2602</v>
      </c>
      <c r="AJ2859" s="266"/>
      <c r="AK2859" s="266">
        <v>44835</v>
      </c>
      <c r="AL2859" s="266">
        <v>44938</v>
      </c>
    </row>
    <row r="2860" spans="1:38">
      <c r="A2860" t="s">
        <v>38</v>
      </c>
      <c r="B2860" t="s">
        <v>39</v>
      </c>
      <c r="C2860" t="s">
        <v>40</v>
      </c>
      <c r="D2860" t="s">
        <v>41</v>
      </c>
      <c r="E2860" t="s">
        <v>2066</v>
      </c>
      <c r="F2860" t="s">
        <v>2067</v>
      </c>
      <c r="G2860" t="s">
        <v>44</v>
      </c>
      <c r="H2860" s="266">
        <v>43739</v>
      </c>
      <c r="I2860" s="266">
        <v>44651</v>
      </c>
      <c r="J2860" s="266">
        <v>44784</v>
      </c>
      <c r="K2860" t="s">
        <v>45</v>
      </c>
      <c r="L2860" t="s">
        <v>46</v>
      </c>
      <c r="M2860" t="s">
        <v>1042</v>
      </c>
      <c r="N2860" t="s">
        <v>65</v>
      </c>
      <c r="O2860">
        <v>2</v>
      </c>
      <c r="P2860" t="s">
        <v>809</v>
      </c>
      <c r="Q2860" t="s">
        <v>49</v>
      </c>
      <c r="R2860" t="s">
        <v>18</v>
      </c>
      <c r="S2860" t="s">
        <v>53</v>
      </c>
      <c r="T2860" t="s">
        <v>48</v>
      </c>
      <c r="U2860" t="s">
        <v>48</v>
      </c>
      <c r="V2860" t="s">
        <v>48</v>
      </c>
      <c r="W2860" s="92">
        <v>36.5</v>
      </c>
      <c r="X2860" s="92">
        <v>35.6</v>
      </c>
      <c r="Y2860" s="93">
        <v>3142650</v>
      </c>
      <c r="Z2860" s="93">
        <v>86100</v>
      </c>
      <c r="AA2860" t="s">
        <v>61</v>
      </c>
      <c r="AB2860" s="266">
        <v>44174</v>
      </c>
      <c r="AC2860" s="266">
        <v>44187</v>
      </c>
      <c r="AD2860" t="s">
        <v>54</v>
      </c>
      <c r="AF2860" t="s">
        <v>55</v>
      </c>
      <c r="AG2860" t="s">
        <v>2603</v>
      </c>
      <c r="AJ2860" s="266"/>
      <c r="AK2860" s="266">
        <v>44835</v>
      </c>
      <c r="AL2860" s="266">
        <v>44938</v>
      </c>
    </row>
    <row r="2861" spans="1:38">
      <c r="A2861" t="s">
        <v>38</v>
      </c>
      <c r="B2861" t="s">
        <v>39</v>
      </c>
      <c r="C2861" t="s">
        <v>40</v>
      </c>
      <c r="D2861" t="s">
        <v>41</v>
      </c>
      <c r="E2861" t="s">
        <v>2066</v>
      </c>
      <c r="F2861" t="s">
        <v>2067</v>
      </c>
      <c r="G2861" t="s">
        <v>44</v>
      </c>
      <c r="H2861" s="266">
        <v>43739</v>
      </c>
      <c r="I2861" s="266">
        <v>44651</v>
      </c>
      <c r="J2861" s="266">
        <v>44784</v>
      </c>
      <c r="K2861" t="s">
        <v>45</v>
      </c>
      <c r="L2861" t="s">
        <v>46</v>
      </c>
      <c r="M2861" t="s">
        <v>1042</v>
      </c>
      <c r="N2861" t="s">
        <v>65</v>
      </c>
      <c r="O2861">
        <v>2</v>
      </c>
      <c r="P2861" t="s">
        <v>810</v>
      </c>
      <c r="Q2861" t="s">
        <v>49</v>
      </c>
      <c r="R2861" t="s">
        <v>18</v>
      </c>
      <c r="S2861" t="s">
        <v>53</v>
      </c>
      <c r="T2861" t="s">
        <v>60</v>
      </c>
      <c r="U2861" t="s">
        <v>60</v>
      </c>
      <c r="V2861" t="s">
        <v>60</v>
      </c>
      <c r="W2861" s="92">
        <v>87.8</v>
      </c>
      <c r="X2861" s="92">
        <v>85.8</v>
      </c>
      <c r="Y2861" s="93">
        <v>5856260</v>
      </c>
      <c r="Z2861" s="93">
        <v>66700</v>
      </c>
      <c r="AA2861" t="s">
        <v>61</v>
      </c>
      <c r="AB2861" s="266">
        <v>44370</v>
      </c>
      <c r="AC2861" s="266">
        <v>44385</v>
      </c>
      <c r="AD2861" t="s">
        <v>54</v>
      </c>
      <c r="AF2861" t="s">
        <v>55</v>
      </c>
      <c r="AG2861" t="s">
        <v>2604</v>
      </c>
      <c r="AJ2861" s="266"/>
      <c r="AK2861" s="266">
        <v>44835</v>
      </c>
      <c r="AL2861" s="266">
        <v>44938</v>
      </c>
    </row>
    <row r="2862" spans="1:38">
      <c r="A2862" t="s">
        <v>38</v>
      </c>
      <c r="B2862" t="s">
        <v>39</v>
      </c>
      <c r="C2862" t="s">
        <v>40</v>
      </c>
      <c r="D2862" t="s">
        <v>41</v>
      </c>
      <c r="E2862" t="s">
        <v>2066</v>
      </c>
      <c r="F2862" t="s">
        <v>2067</v>
      </c>
      <c r="G2862" t="s">
        <v>44</v>
      </c>
      <c r="H2862" s="266">
        <v>43739</v>
      </c>
      <c r="I2862" s="266">
        <v>44651</v>
      </c>
      <c r="J2862" s="266">
        <v>44784</v>
      </c>
      <c r="K2862" t="s">
        <v>45</v>
      </c>
      <c r="L2862" t="s">
        <v>46</v>
      </c>
      <c r="M2862" t="s">
        <v>1042</v>
      </c>
      <c r="N2862" t="s">
        <v>65</v>
      </c>
      <c r="O2862">
        <v>3</v>
      </c>
      <c r="P2862" t="s">
        <v>811</v>
      </c>
      <c r="Q2862" t="s">
        <v>49</v>
      </c>
      <c r="R2862" t="s">
        <v>18</v>
      </c>
      <c r="S2862" t="s">
        <v>53</v>
      </c>
      <c r="T2862" t="s">
        <v>51</v>
      </c>
      <c r="U2862" t="s">
        <v>51</v>
      </c>
      <c r="V2862" t="s">
        <v>51</v>
      </c>
      <c r="W2862" s="92">
        <v>66.5</v>
      </c>
      <c r="X2862" s="92">
        <v>65.3</v>
      </c>
      <c r="Y2862" s="93">
        <v>4714850</v>
      </c>
      <c r="Z2862" s="93">
        <v>70900</v>
      </c>
      <c r="AA2862" t="s">
        <v>61</v>
      </c>
      <c r="AB2862" s="266">
        <v>44305</v>
      </c>
      <c r="AC2862" s="266">
        <v>44315</v>
      </c>
      <c r="AD2862" t="s">
        <v>54</v>
      </c>
      <c r="AF2862" t="s">
        <v>55</v>
      </c>
      <c r="AG2862" t="s">
        <v>2605</v>
      </c>
      <c r="AH2862" t="s">
        <v>57</v>
      </c>
      <c r="AI2862" t="s">
        <v>88</v>
      </c>
      <c r="AJ2862" s="266">
        <v>44315</v>
      </c>
      <c r="AK2862" s="266">
        <v>44835</v>
      </c>
      <c r="AL2862" s="266">
        <v>44938</v>
      </c>
    </row>
    <row r="2863" spans="1:38">
      <c r="A2863" t="s">
        <v>38</v>
      </c>
      <c r="B2863" t="s">
        <v>39</v>
      </c>
      <c r="C2863" t="s">
        <v>40</v>
      </c>
      <c r="D2863" t="s">
        <v>41</v>
      </c>
      <c r="E2863" t="s">
        <v>2066</v>
      </c>
      <c r="F2863" t="s">
        <v>2067</v>
      </c>
      <c r="G2863" t="s">
        <v>44</v>
      </c>
      <c r="H2863" s="266">
        <v>43739</v>
      </c>
      <c r="I2863" s="266">
        <v>44651</v>
      </c>
      <c r="J2863" s="266">
        <v>44784</v>
      </c>
      <c r="K2863" t="s">
        <v>45</v>
      </c>
      <c r="L2863" t="s">
        <v>46</v>
      </c>
      <c r="M2863" t="s">
        <v>1042</v>
      </c>
      <c r="N2863" t="s">
        <v>65</v>
      </c>
      <c r="O2863">
        <v>3</v>
      </c>
      <c r="P2863" t="s">
        <v>812</v>
      </c>
      <c r="Q2863" t="s">
        <v>49</v>
      </c>
      <c r="R2863" t="s">
        <v>18</v>
      </c>
      <c r="S2863" t="s">
        <v>53</v>
      </c>
      <c r="U2863" t="s">
        <v>51</v>
      </c>
      <c r="V2863" t="s">
        <v>51</v>
      </c>
      <c r="W2863" s="92"/>
      <c r="X2863" s="92">
        <v>58.3</v>
      </c>
      <c r="Y2863" s="93"/>
      <c r="Z2863" s="93"/>
      <c r="AB2863" s="266">
        <v>43848</v>
      </c>
      <c r="AC2863" s="266">
        <v>43859</v>
      </c>
      <c r="AD2863" t="s">
        <v>54</v>
      </c>
      <c r="AF2863" t="s">
        <v>55</v>
      </c>
      <c r="AG2863" t="s">
        <v>2606</v>
      </c>
      <c r="AH2863" t="s">
        <v>57</v>
      </c>
      <c r="AI2863" t="s">
        <v>699</v>
      </c>
      <c r="AJ2863" s="266">
        <v>43859</v>
      </c>
      <c r="AK2863" s="266">
        <v>44835</v>
      </c>
      <c r="AL2863" s="266">
        <v>44938</v>
      </c>
    </row>
    <row r="2864" spans="1:38">
      <c r="A2864" t="s">
        <v>38</v>
      </c>
      <c r="B2864" t="s">
        <v>39</v>
      </c>
      <c r="C2864" t="s">
        <v>40</v>
      </c>
      <c r="D2864" t="s">
        <v>41</v>
      </c>
      <c r="E2864" t="s">
        <v>2066</v>
      </c>
      <c r="F2864" t="s">
        <v>2067</v>
      </c>
      <c r="G2864" t="s">
        <v>44</v>
      </c>
      <c r="H2864" s="266">
        <v>43739</v>
      </c>
      <c r="I2864" s="266">
        <v>44651</v>
      </c>
      <c r="J2864" s="266">
        <v>44784</v>
      </c>
      <c r="K2864" t="s">
        <v>45</v>
      </c>
      <c r="L2864" t="s">
        <v>46</v>
      </c>
      <c r="M2864" t="s">
        <v>1042</v>
      </c>
      <c r="N2864" t="s">
        <v>65</v>
      </c>
      <c r="O2864">
        <v>3</v>
      </c>
      <c r="P2864" t="s">
        <v>814</v>
      </c>
      <c r="Q2864" t="s">
        <v>49</v>
      </c>
      <c r="R2864" t="s">
        <v>18</v>
      </c>
      <c r="S2864" t="s">
        <v>53</v>
      </c>
      <c r="U2864" t="s">
        <v>48</v>
      </c>
      <c r="V2864" t="s">
        <v>48</v>
      </c>
      <c r="W2864" s="92"/>
      <c r="X2864" s="92">
        <v>35.6</v>
      </c>
      <c r="Y2864" s="93">
        <v>3061600</v>
      </c>
      <c r="Z2864" s="93">
        <v>86000</v>
      </c>
      <c r="AA2864" t="s">
        <v>1052</v>
      </c>
      <c r="AB2864" s="266">
        <v>44093</v>
      </c>
      <c r="AC2864" s="266">
        <v>44105</v>
      </c>
      <c r="AD2864" t="s">
        <v>54</v>
      </c>
      <c r="AF2864" t="s">
        <v>55</v>
      </c>
      <c r="AG2864" t="s">
        <v>2607</v>
      </c>
      <c r="AJ2864" s="266"/>
      <c r="AK2864" s="266">
        <v>44835</v>
      </c>
      <c r="AL2864" s="266">
        <v>44938</v>
      </c>
    </row>
    <row r="2865" spans="1:38">
      <c r="A2865" t="s">
        <v>38</v>
      </c>
      <c r="B2865" t="s">
        <v>39</v>
      </c>
      <c r="C2865" t="s">
        <v>40</v>
      </c>
      <c r="D2865" t="s">
        <v>41</v>
      </c>
      <c r="E2865" t="s">
        <v>2066</v>
      </c>
      <c r="F2865" t="s">
        <v>2067</v>
      </c>
      <c r="G2865" t="s">
        <v>44</v>
      </c>
      <c r="H2865" s="266">
        <v>43739</v>
      </c>
      <c r="I2865" s="266">
        <v>44651</v>
      </c>
      <c r="J2865" s="266">
        <v>44784</v>
      </c>
      <c r="K2865" t="s">
        <v>45</v>
      </c>
      <c r="L2865" t="s">
        <v>46</v>
      </c>
      <c r="M2865" t="s">
        <v>1042</v>
      </c>
      <c r="N2865" t="s">
        <v>65</v>
      </c>
      <c r="O2865">
        <v>3</v>
      </c>
      <c r="P2865" t="s">
        <v>815</v>
      </c>
      <c r="Q2865" t="s">
        <v>49</v>
      </c>
      <c r="R2865" t="s">
        <v>18</v>
      </c>
      <c r="S2865" t="s">
        <v>53</v>
      </c>
      <c r="U2865" t="s">
        <v>60</v>
      </c>
      <c r="V2865" t="s">
        <v>60</v>
      </c>
      <c r="W2865" s="92"/>
      <c r="X2865" s="92">
        <v>85.8</v>
      </c>
      <c r="Y2865" s="93"/>
      <c r="Z2865" s="93"/>
      <c r="AB2865" s="266">
        <v>43888</v>
      </c>
      <c r="AC2865" s="266">
        <v>43916</v>
      </c>
      <c r="AD2865" t="s">
        <v>54</v>
      </c>
      <c r="AF2865" t="s">
        <v>55</v>
      </c>
      <c r="AG2865" t="s">
        <v>2608</v>
      </c>
      <c r="AJ2865" s="266"/>
      <c r="AK2865" s="266">
        <v>44835</v>
      </c>
      <c r="AL2865" s="266">
        <v>44938</v>
      </c>
    </row>
    <row r="2866" spans="1:38">
      <c r="A2866" t="s">
        <v>38</v>
      </c>
      <c r="B2866" t="s">
        <v>39</v>
      </c>
      <c r="C2866" t="s">
        <v>40</v>
      </c>
      <c r="D2866" t="s">
        <v>41</v>
      </c>
      <c r="E2866" t="s">
        <v>2066</v>
      </c>
      <c r="F2866" t="s">
        <v>2067</v>
      </c>
      <c r="G2866" t="s">
        <v>44</v>
      </c>
      <c r="H2866" s="266">
        <v>43739</v>
      </c>
      <c r="I2866" s="266">
        <v>44651</v>
      </c>
      <c r="J2866" s="266">
        <v>44784</v>
      </c>
      <c r="K2866" t="s">
        <v>45</v>
      </c>
      <c r="L2866" t="s">
        <v>46</v>
      </c>
      <c r="M2866" t="s">
        <v>1042</v>
      </c>
      <c r="N2866" t="s">
        <v>65</v>
      </c>
      <c r="O2866">
        <v>4</v>
      </c>
      <c r="P2866" t="s">
        <v>817</v>
      </c>
      <c r="Q2866" t="s">
        <v>49</v>
      </c>
      <c r="R2866" t="s">
        <v>18</v>
      </c>
      <c r="S2866" t="s">
        <v>53</v>
      </c>
      <c r="U2866" t="s">
        <v>51</v>
      </c>
      <c r="V2866" t="s">
        <v>51</v>
      </c>
      <c r="W2866" s="92"/>
      <c r="X2866" s="92">
        <v>65.3</v>
      </c>
      <c r="Y2866" s="93"/>
      <c r="Z2866" s="93"/>
      <c r="AB2866" s="266">
        <v>44114</v>
      </c>
      <c r="AC2866" s="266">
        <v>44132</v>
      </c>
      <c r="AD2866" t="s">
        <v>54</v>
      </c>
      <c r="AF2866" t="s">
        <v>55</v>
      </c>
      <c r="AG2866" t="s">
        <v>2609</v>
      </c>
      <c r="AJ2866" s="266"/>
      <c r="AK2866" s="266">
        <v>44835</v>
      </c>
      <c r="AL2866" s="266">
        <v>44938</v>
      </c>
    </row>
    <row r="2867" spans="1:38">
      <c r="A2867" t="s">
        <v>38</v>
      </c>
      <c r="B2867" t="s">
        <v>39</v>
      </c>
      <c r="C2867" t="s">
        <v>40</v>
      </c>
      <c r="D2867" t="s">
        <v>41</v>
      </c>
      <c r="E2867" t="s">
        <v>2066</v>
      </c>
      <c r="F2867" t="s">
        <v>2067</v>
      </c>
      <c r="G2867" t="s">
        <v>44</v>
      </c>
      <c r="H2867" s="266">
        <v>43739</v>
      </c>
      <c r="I2867" s="266">
        <v>44651</v>
      </c>
      <c r="J2867" s="266">
        <v>44784</v>
      </c>
      <c r="K2867" t="s">
        <v>45</v>
      </c>
      <c r="L2867" t="s">
        <v>46</v>
      </c>
      <c r="M2867" t="s">
        <v>1042</v>
      </c>
      <c r="N2867" t="s">
        <v>65</v>
      </c>
      <c r="O2867">
        <v>4</v>
      </c>
      <c r="P2867" t="s">
        <v>819</v>
      </c>
      <c r="Q2867" t="s">
        <v>49</v>
      </c>
      <c r="R2867" t="s">
        <v>18</v>
      </c>
      <c r="S2867" t="s">
        <v>53</v>
      </c>
      <c r="U2867" t="s">
        <v>51</v>
      </c>
      <c r="V2867" t="s">
        <v>51</v>
      </c>
      <c r="W2867" s="92"/>
      <c r="X2867" s="92">
        <v>58.3</v>
      </c>
      <c r="Y2867" s="93"/>
      <c r="Z2867" s="93"/>
      <c r="AB2867" s="266">
        <v>43827</v>
      </c>
      <c r="AC2867" s="266">
        <v>43840</v>
      </c>
      <c r="AD2867" t="s">
        <v>54</v>
      </c>
      <c r="AF2867" t="s">
        <v>55</v>
      </c>
      <c r="AG2867" t="s">
        <v>2610</v>
      </c>
      <c r="AJ2867" s="266"/>
      <c r="AK2867" s="266">
        <v>44835</v>
      </c>
      <c r="AL2867" s="266">
        <v>44938</v>
      </c>
    </row>
    <row r="2868" spans="1:38">
      <c r="A2868" t="s">
        <v>38</v>
      </c>
      <c r="B2868" t="s">
        <v>39</v>
      </c>
      <c r="C2868" t="s">
        <v>40</v>
      </c>
      <c r="D2868" t="s">
        <v>41</v>
      </c>
      <c r="E2868" t="s">
        <v>2066</v>
      </c>
      <c r="F2868" t="s">
        <v>2067</v>
      </c>
      <c r="G2868" t="s">
        <v>44</v>
      </c>
      <c r="H2868" s="266">
        <v>43739</v>
      </c>
      <c r="I2868" s="266">
        <v>44651</v>
      </c>
      <c r="J2868" s="266">
        <v>44784</v>
      </c>
      <c r="K2868" t="s">
        <v>45</v>
      </c>
      <c r="L2868" t="s">
        <v>46</v>
      </c>
      <c r="M2868" t="s">
        <v>1042</v>
      </c>
      <c r="N2868" t="s">
        <v>65</v>
      </c>
      <c r="O2868">
        <v>4</v>
      </c>
      <c r="P2868" t="s">
        <v>820</v>
      </c>
      <c r="Q2868" t="s">
        <v>49</v>
      </c>
      <c r="R2868" t="s">
        <v>18</v>
      </c>
      <c r="S2868" t="s">
        <v>53</v>
      </c>
      <c r="U2868" t="s">
        <v>48</v>
      </c>
      <c r="V2868" t="s">
        <v>48</v>
      </c>
      <c r="W2868" s="92"/>
      <c r="X2868" s="92">
        <v>35.6</v>
      </c>
      <c r="Y2868" s="93"/>
      <c r="Z2868" s="93"/>
      <c r="AB2868" s="266">
        <v>43874</v>
      </c>
      <c r="AC2868" s="266">
        <v>43894</v>
      </c>
      <c r="AD2868" t="s">
        <v>54</v>
      </c>
      <c r="AF2868" t="s">
        <v>55</v>
      </c>
      <c r="AG2868" t="s">
        <v>2611</v>
      </c>
      <c r="AJ2868" s="266"/>
      <c r="AK2868" s="266">
        <v>44835</v>
      </c>
      <c r="AL2868" s="266">
        <v>44938</v>
      </c>
    </row>
    <row r="2869" spans="1:38">
      <c r="A2869" t="s">
        <v>38</v>
      </c>
      <c r="B2869" t="s">
        <v>39</v>
      </c>
      <c r="C2869" t="s">
        <v>40</v>
      </c>
      <c r="D2869" t="s">
        <v>41</v>
      </c>
      <c r="E2869" t="s">
        <v>2066</v>
      </c>
      <c r="F2869" t="s">
        <v>2067</v>
      </c>
      <c r="G2869" t="s">
        <v>44</v>
      </c>
      <c r="H2869" s="266">
        <v>43739</v>
      </c>
      <c r="I2869" s="266">
        <v>44651</v>
      </c>
      <c r="J2869" s="266">
        <v>44784</v>
      </c>
      <c r="K2869" t="s">
        <v>45</v>
      </c>
      <c r="L2869" t="s">
        <v>46</v>
      </c>
      <c r="M2869" t="s">
        <v>1042</v>
      </c>
      <c r="N2869" t="s">
        <v>65</v>
      </c>
      <c r="O2869">
        <v>4</v>
      </c>
      <c r="P2869" t="s">
        <v>821</v>
      </c>
      <c r="Q2869" t="s">
        <v>49</v>
      </c>
      <c r="R2869" t="s">
        <v>18</v>
      </c>
      <c r="S2869" t="s">
        <v>53</v>
      </c>
      <c r="U2869" t="s">
        <v>60</v>
      </c>
      <c r="V2869" t="s">
        <v>60</v>
      </c>
      <c r="W2869" s="92"/>
      <c r="X2869" s="92">
        <v>85.8</v>
      </c>
      <c r="Y2869" s="93"/>
      <c r="Z2869" s="93"/>
      <c r="AB2869" s="266">
        <v>43816</v>
      </c>
      <c r="AC2869" s="266">
        <v>43839</v>
      </c>
      <c r="AD2869" t="s">
        <v>54</v>
      </c>
      <c r="AF2869" t="s">
        <v>55</v>
      </c>
      <c r="AG2869" t="s">
        <v>2612</v>
      </c>
      <c r="AJ2869" s="266"/>
      <c r="AK2869" s="266">
        <v>44835</v>
      </c>
      <c r="AL2869" s="266">
        <v>44938</v>
      </c>
    </row>
    <row r="2870" spans="1:38">
      <c r="A2870" t="s">
        <v>38</v>
      </c>
      <c r="B2870" t="s">
        <v>39</v>
      </c>
      <c r="C2870" t="s">
        <v>40</v>
      </c>
      <c r="D2870" t="s">
        <v>41</v>
      </c>
      <c r="E2870" t="s">
        <v>2066</v>
      </c>
      <c r="F2870" t="s">
        <v>2067</v>
      </c>
      <c r="G2870" t="s">
        <v>44</v>
      </c>
      <c r="H2870" s="266">
        <v>43739</v>
      </c>
      <c r="I2870" s="266">
        <v>44651</v>
      </c>
      <c r="J2870" s="266">
        <v>44784</v>
      </c>
      <c r="K2870" t="s">
        <v>45</v>
      </c>
      <c r="L2870" t="s">
        <v>46</v>
      </c>
      <c r="M2870" t="s">
        <v>1042</v>
      </c>
      <c r="N2870" t="s">
        <v>65</v>
      </c>
      <c r="O2870">
        <v>5</v>
      </c>
      <c r="P2870" t="s">
        <v>822</v>
      </c>
      <c r="Q2870" t="s">
        <v>49</v>
      </c>
      <c r="R2870" t="s">
        <v>18</v>
      </c>
      <c r="S2870" t="s">
        <v>53</v>
      </c>
      <c r="T2870" t="s">
        <v>51</v>
      </c>
      <c r="U2870" t="s">
        <v>51</v>
      </c>
      <c r="V2870" t="s">
        <v>51</v>
      </c>
      <c r="W2870" s="92">
        <v>66.5</v>
      </c>
      <c r="X2870" s="92">
        <v>65.3</v>
      </c>
      <c r="Y2870" s="93">
        <v>6510350</v>
      </c>
      <c r="Z2870" s="93">
        <v>97900</v>
      </c>
      <c r="AA2870" t="s">
        <v>61</v>
      </c>
      <c r="AB2870" s="266">
        <v>44224</v>
      </c>
      <c r="AC2870" s="266">
        <v>44264</v>
      </c>
      <c r="AD2870" t="s">
        <v>90</v>
      </c>
      <c r="AF2870" t="s">
        <v>91</v>
      </c>
      <c r="AG2870" t="s">
        <v>2613</v>
      </c>
      <c r="AJ2870" s="266"/>
      <c r="AK2870" s="266">
        <v>44835</v>
      </c>
      <c r="AL2870" s="266">
        <v>44938</v>
      </c>
    </row>
    <row r="2871" spans="1:38">
      <c r="A2871" t="s">
        <v>38</v>
      </c>
      <c r="B2871" t="s">
        <v>39</v>
      </c>
      <c r="C2871" t="s">
        <v>40</v>
      </c>
      <c r="D2871" t="s">
        <v>41</v>
      </c>
      <c r="E2871" t="s">
        <v>2066</v>
      </c>
      <c r="F2871" t="s">
        <v>2067</v>
      </c>
      <c r="G2871" t="s">
        <v>44</v>
      </c>
      <c r="H2871" s="266">
        <v>43739</v>
      </c>
      <c r="I2871" s="266">
        <v>44651</v>
      </c>
      <c r="J2871" s="266">
        <v>44784</v>
      </c>
      <c r="K2871" t="s">
        <v>45</v>
      </c>
      <c r="L2871" t="s">
        <v>46</v>
      </c>
      <c r="M2871" t="s">
        <v>1042</v>
      </c>
      <c r="N2871" t="s">
        <v>65</v>
      </c>
      <c r="O2871">
        <v>5</v>
      </c>
      <c r="P2871" t="s">
        <v>823</v>
      </c>
      <c r="Q2871" t="s">
        <v>49</v>
      </c>
      <c r="R2871" t="s">
        <v>18</v>
      </c>
      <c r="S2871" t="s">
        <v>53</v>
      </c>
      <c r="T2871" t="s">
        <v>51</v>
      </c>
      <c r="U2871" t="s">
        <v>51</v>
      </c>
      <c r="V2871" t="s">
        <v>51</v>
      </c>
      <c r="W2871" s="92">
        <v>59.7</v>
      </c>
      <c r="X2871" s="92">
        <v>58.3</v>
      </c>
      <c r="Y2871" s="93">
        <v>6178950</v>
      </c>
      <c r="Z2871" s="93">
        <v>103500</v>
      </c>
      <c r="AA2871" t="s">
        <v>61</v>
      </c>
      <c r="AB2871" s="266">
        <v>44224</v>
      </c>
      <c r="AC2871" s="266">
        <v>44264</v>
      </c>
      <c r="AD2871" t="s">
        <v>90</v>
      </c>
      <c r="AF2871" t="s">
        <v>91</v>
      </c>
      <c r="AG2871" t="s">
        <v>2614</v>
      </c>
      <c r="AJ2871" s="266"/>
      <c r="AK2871" s="266">
        <v>44835</v>
      </c>
      <c r="AL2871" s="266">
        <v>44938</v>
      </c>
    </row>
    <row r="2872" spans="1:38">
      <c r="A2872" t="s">
        <v>38</v>
      </c>
      <c r="B2872" t="s">
        <v>39</v>
      </c>
      <c r="C2872" t="s">
        <v>40</v>
      </c>
      <c r="D2872" t="s">
        <v>41</v>
      </c>
      <c r="E2872" t="s">
        <v>2066</v>
      </c>
      <c r="F2872" t="s">
        <v>2067</v>
      </c>
      <c r="G2872" t="s">
        <v>44</v>
      </c>
      <c r="H2872" s="266">
        <v>43739</v>
      </c>
      <c r="I2872" s="266">
        <v>44651</v>
      </c>
      <c r="J2872" s="266">
        <v>44784</v>
      </c>
      <c r="K2872" t="s">
        <v>45</v>
      </c>
      <c r="L2872" t="s">
        <v>46</v>
      </c>
      <c r="M2872" t="s">
        <v>1042</v>
      </c>
      <c r="N2872" t="s">
        <v>65</v>
      </c>
      <c r="O2872">
        <v>5</v>
      </c>
      <c r="P2872" t="s">
        <v>824</v>
      </c>
      <c r="Q2872" t="s">
        <v>49</v>
      </c>
      <c r="R2872" t="s">
        <v>59</v>
      </c>
      <c r="S2872" t="s">
        <v>50</v>
      </c>
      <c r="T2872" t="s">
        <v>48</v>
      </c>
      <c r="U2872" t="s">
        <v>48</v>
      </c>
      <c r="V2872" t="s">
        <v>48</v>
      </c>
      <c r="W2872" s="92">
        <v>36.5</v>
      </c>
      <c r="X2872" s="92">
        <v>35.6</v>
      </c>
      <c r="Y2872" s="93">
        <v>4522350</v>
      </c>
      <c r="Z2872" s="93">
        <v>123900</v>
      </c>
      <c r="AA2872" t="s">
        <v>61</v>
      </c>
      <c r="AB2872" s="266"/>
      <c r="AC2872" s="266"/>
      <c r="AJ2872" s="266"/>
      <c r="AK2872" s="266"/>
      <c r="AL2872" s="266">
        <v>44938</v>
      </c>
    </row>
    <row r="2873" spans="1:38">
      <c r="A2873" t="s">
        <v>38</v>
      </c>
      <c r="B2873" t="s">
        <v>39</v>
      </c>
      <c r="C2873" t="s">
        <v>40</v>
      </c>
      <c r="D2873" t="s">
        <v>41</v>
      </c>
      <c r="E2873" t="s">
        <v>2066</v>
      </c>
      <c r="F2873" t="s">
        <v>2067</v>
      </c>
      <c r="G2873" t="s">
        <v>44</v>
      </c>
      <c r="H2873" s="266">
        <v>43739</v>
      </c>
      <c r="I2873" s="266">
        <v>44651</v>
      </c>
      <c r="J2873" s="266">
        <v>44784</v>
      </c>
      <c r="K2873" t="s">
        <v>45</v>
      </c>
      <c r="L2873" t="s">
        <v>46</v>
      </c>
      <c r="M2873" t="s">
        <v>1042</v>
      </c>
      <c r="N2873" t="s">
        <v>65</v>
      </c>
      <c r="O2873">
        <v>5</v>
      </c>
      <c r="P2873" t="s">
        <v>825</v>
      </c>
      <c r="Q2873" t="s">
        <v>49</v>
      </c>
      <c r="R2873" t="s">
        <v>18</v>
      </c>
      <c r="S2873" t="s">
        <v>53</v>
      </c>
      <c r="T2873" t="s">
        <v>60</v>
      </c>
      <c r="U2873" t="s">
        <v>60</v>
      </c>
      <c r="V2873" t="s">
        <v>60</v>
      </c>
      <c r="W2873" s="92">
        <v>87.8</v>
      </c>
      <c r="X2873" s="92">
        <v>85.8</v>
      </c>
      <c r="Y2873" s="93">
        <v>7024000</v>
      </c>
      <c r="Z2873" s="93">
        <v>80000</v>
      </c>
      <c r="AA2873" t="s">
        <v>61</v>
      </c>
      <c r="AB2873" s="266">
        <v>44525</v>
      </c>
      <c r="AC2873" s="266">
        <v>44553</v>
      </c>
      <c r="AD2873" t="s">
        <v>54</v>
      </c>
      <c r="AF2873" t="s">
        <v>55</v>
      </c>
      <c r="AG2873" t="s">
        <v>2615</v>
      </c>
      <c r="AH2873" t="s">
        <v>57</v>
      </c>
      <c r="AI2873" t="s">
        <v>88</v>
      </c>
      <c r="AJ2873" s="266">
        <v>44553</v>
      </c>
      <c r="AK2873" s="266">
        <v>44835</v>
      </c>
      <c r="AL2873" s="266">
        <v>44938</v>
      </c>
    </row>
    <row r="2874" spans="1:38">
      <c r="A2874" t="s">
        <v>38</v>
      </c>
      <c r="B2874" t="s">
        <v>39</v>
      </c>
      <c r="C2874" t="s">
        <v>40</v>
      </c>
      <c r="D2874" t="s">
        <v>41</v>
      </c>
      <c r="E2874" t="s">
        <v>2066</v>
      </c>
      <c r="F2874" t="s">
        <v>2067</v>
      </c>
      <c r="G2874" t="s">
        <v>44</v>
      </c>
      <c r="H2874" s="266">
        <v>43739</v>
      </c>
      <c r="I2874" s="266">
        <v>44651</v>
      </c>
      <c r="J2874" s="266">
        <v>44784</v>
      </c>
      <c r="K2874" t="s">
        <v>45</v>
      </c>
      <c r="L2874" t="s">
        <v>46</v>
      </c>
      <c r="M2874" t="s">
        <v>1042</v>
      </c>
      <c r="N2874" t="s">
        <v>65</v>
      </c>
      <c r="O2874">
        <v>6</v>
      </c>
      <c r="P2874" t="s">
        <v>826</v>
      </c>
      <c r="Q2874" t="s">
        <v>49</v>
      </c>
      <c r="R2874" t="s">
        <v>18</v>
      </c>
      <c r="S2874" t="s">
        <v>53</v>
      </c>
      <c r="U2874" t="s">
        <v>51</v>
      </c>
      <c r="V2874" t="s">
        <v>51</v>
      </c>
      <c r="W2874" s="92"/>
      <c r="X2874" s="92">
        <v>65.3</v>
      </c>
      <c r="Y2874" s="93">
        <v>4466520</v>
      </c>
      <c r="Z2874" s="93">
        <v>68400</v>
      </c>
      <c r="AA2874" t="s">
        <v>1052</v>
      </c>
      <c r="AB2874" s="266">
        <v>44123</v>
      </c>
      <c r="AC2874" s="266">
        <v>44146</v>
      </c>
      <c r="AD2874" t="s">
        <v>54</v>
      </c>
      <c r="AF2874" t="s">
        <v>55</v>
      </c>
      <c r="AG2874" t="s">
        <v>2616</v>
      </c>
      <c r="AH2874" t="s">
        <v>57</v>
      </c>
      <c r="AI2874" t="s">
        <v>88</v>
      </c>
      <c r="AJ2874" s="266">
        <v>44146</v>
      </c>
      <c r="AK2874" s="266">
        <v>44835</v>
      </c>
      <c r="AL2874" s="266">
        <v>44938</v>
      </c>
    </row>
    <row r="2875" spans="1:38">
      <c r="A2875" t="s">
        <v>38</v>
      </c>
      <c r="B2875" t="s">
        <v>39</v>
      </c>
      <c r="C2875" t="s">
        <v>40</v>
      </c>
      <c r="D2875" t="s">
        <v>41</v>
      </c>
      <c r="E2875" t="s">
        <v>2066</v>
      </c>
      <c r="F2875" t="s">
        <v>2067</v>
      </c>
      <c r="G2875" t="s">
        <v>44</v>
      </c>
      <c r="H2875" s="266">
        <v>43739</v>
      </c>
      <c r="I2875" s="266">
        <v>44651</v>
      </c>
      <c r="J2875" s="266">
        <v>44784</v>
      </c>
      <c r="K2875" t="s">
        <v>45</v>
      </c>
      <c r="L2875" t="s">
        <v>46</v>
      </c>
      <c r="M2875" t="s">
        <v>1042</v>
      </c>
      <c r="N2875" t="s">
        <v>65</v>
      </c>
      <c r="O2875">
        <v>6</v>
      </c>
      <c r="P2875" t="s">
        <v>827</v>
      </c>
      <c r="Q2875" t="s">
        <v>49</v>
      </c>
      <c r="R2875" t="s">
        <v>18</v>
      </c>
      <c r="S2875" t="s">
        <v>53</v>
      </c>
      <c r="T2875" t="s">
        <v>51</v>
      </c>
      <c r="U2875" t="s">
        <v>51</v>
      </c>
      <c r="V2875" t="s">
        <v>51</v>
      </c>
      <c r="W2875" s="92">
        <v>59.7</v>
      </c>
      <c r="X2875" s="92">
        <v>58.3</v>
      </c>
      <c r="Y2875" s="93">
        <v>4471530</v>
      </c>
      <c r="Z2875" s="93">
        <v>74900</v>
      </c>
      <c r="AA2875" t="s">
        <v>61</v>
      </c>
      <c r="AB2875" s="266">
        <v>44240</v>
      </c>
      <c r="AC2875" s="266">
        <v>44264</v>
      </c>
      <c r="AD2875" t="s">
        <v>54</v>
      </c>
      <c r="AF2875" t="s">
        <v>55</v>
      </c>
      <c r="AG2875" t="s">
        <v>2617</v>
      </c>
      <c r="AJ2875" s="266"/>
      <c r="AK2875" s="266">
        <v>44835</v>
      </c>
      <c r="AL2875" s="266">
        <v>44938</v>
      </c>
    </row>
    <row r="2876" spans="1:38">
      <c r="A2876" t="s">
        <v>38</v>
      </c>
      <c r="B2876" t="s">
        <v>39</v>
      </c>
      <c r="C2876" t="s">
        <v>40</v>
      </c>
      <c r="D2876" t="s">
        <v>41</v>
      </c>
      <c r="E2876" t="s">
        <v>2066</v>
      </c>
      <c r="F2876" t="s">
        <v>2067</v>
      </c>
      <c r="G2876" t="s">
        <v>44</v>
      </c>
      <c r="H2876" s="266">
        <v>43739</v>
      </c>
      <c r="I2876" s="266">
        <v>44651</v>
      </c>
      <c r="J2876" s="266">
        <v>44784</v>
      </c>
      <c r="K2876" t="s">
        <v>45</v>
      </c>
      <c r="L2876" t="s">
        <v>46</v>
      </c>
      <c r="M2876" t="s">
        <v>1042</v>
      </c>
      <c r="N2876" t="s">
        <v>65</v>
      </c>
      <c r="O2876">
        <v>6</v>
      </c>
      <c r="P2876" t="s">
        <v>828</v>
      </c>
      <c r="Q2876" t="s">
        <v>49</v>
      </c>
      <c r="R2876" t="s">
        <v>18</v>
      </c>
      <c r="S2876" t="s">
        <v>53</v>
      </c>
      <c r="U2876" t="s">
        <v>48</v>
      </c>
      <c r="V2876" t="s">
        <v>48</v>
      </c>
      <c r="W2876" s="92"/>
      <c r="X2876" s="92">
        <v>35.6</v>
      </c>
      <c r="Y2876" s="93"/>
      <c r="Z2876" s="93"/>
      <c r="AB2876" s="266">
        <v>43945</v>
      </c>
      <c r="AC2876" s="266">
        <v>43964</v>
      </c>
      <c r="AD2876" t="s">
        <v>54</v>
      </c>
      <c r="AF2876" t="s">
        <v>55</v>
      </c>
      <c r="AG2876" t="s">
        <v>2618</v>
      </c>
      <c r="AH2876" t="s">
        <v>57</v>
      </c>
      <c r="AI2876" t="s">
        <v>88</v>
      </c>
      <c r="AJ2876" s="266">
        <v>43964</v>
      </c>
      <c r="AK2876" s="266">
        <v>44835</v>
      </c>
      <c r="AL2876" s="266">
        <v>44938</v>
      </c>
    </row>
    <row r="2877" spans="1:38">
      <c r="A2877" t="s">
        <v>38</v>
      </c>
      <c r="B2877" t="s">
        <v>39</v>
      </c>
      <c r="C2877" t="s">
        <v>40</v>
      </c>
      <c r="D2877" t="s">
        <v>41</v>
      </c>
      <c r="E2877" t="s">
        <v>2066</v>
      </c>
      <c r="F2877" t="s">
        <v>2067</v>
      </c>
      <c r="G2877" t="s">
        <v>44</v>
      </c>
      <c r="H2877" s="266">
        <v>43739</v>
      </c>
      <c r="I2877" s="266">
        <v>44651</v>
      </c>
      <c r="J2877" s="266">
        <v>44784</v>
      </c>
      <c r="K2877" t="s">
        <v>45</v>
      </c>
      <c r="L2877" t="s">
        <v>46</v>
      </c>
      <c r="M2877" t="s">
        <v>1042</v>
      </c>
      <c r="N2877" t="s">
        <v>65</v>
      </c>
      <c r="O2877">
        <v>6</v>
      </c>
      <c r="P2877" t="s">
        <v>829</v>
      </c>
      <c r="Q2877" t="s">
        <v>49</v>
      </c>
      <c r="R2877" t="s">
        <v>18</v>
      </c>
      <c r="S2877" t="s">
        <v>53</v>
      </c>
      <c r="T2877" t="s">
        <v>60</v>
      </c>
      <c r="U2877" t="s">
        <v>60</v>
      </c>
      <c r="V2877" t="s">
        <v>60</v>
      </c>
      <c r="W2877" s="92">
        <v>87.8</v>
      </c>
      <c r="X2877" s="92">
        <v>85.8</v>
      </c>
      <c r="Y2877" s="93">
        <v>5505060</v>
      </c>
      <c r="Z2877" s="93">
        <v>62700</v>
      </c>
      <c r="AA2877" t="s">
        <v>61</v>
      </c>
      <c r="AB2877" s="266">
        <v>44264</v>
      </c>
      <c r="AC2877" s="266">
        <v>44274</v>
      </c>
      <c r="AD2877" t="s">
        <v>54</v>
      </c>
      <c r="AF2877" t="s">
        <v>55</v>
      </c>
      <c r="AG2877" t="s">
        <v>2619</v>
      </c>
      <c r="AJ2877" s="266"/>
      <c r="AK2877" s="266">
        <v>44835</v>
      </c>
      <c r="AL2877" s="266">
        <v>44938</v>
      </c>
    </row>
    <row r="2878" spans="1:38">
      <c r="A2878" t="s">
        <v>38</v>
      </c>
      <c r="B2878" t="s">
        <v>39</v>
      </c>
      <c r="C2878" t="s">
        <v>40</v>
      </c>
      <c r="D2878" t="s">
        <v>41</v>
      </c>
      <c r="E2878" t="s">
        <v>2066</v>
      </c>
      <c r="F2878" t="s">
        <v>2067</v>
      </c>
      <c r="G2878" t="s">
        <v>44</v>
      </c>
      <c r="H2878" s="266">
        <v>43739</v>
      </c>
      <c r="I2878" s="266">
        <v>44651</v>
      </c>
      <c r="J2878" s="266">
        <v>44784</v>
      </c>
      <c r="K2878" t="s">
        <v>45</v>
      </c>
      <c r="L2878" t="s">
        <v>46</v>
      </c>
      <c r="M2878" t="s">
        <v>1042</v>
      </c>
      <c r="N2878" t="s">
        <v>65</v>
      </c>
      <c r="O2878">
        <v>7</v>
      </c>
      <c r="P2878" t="s">
        <v>830</v>
      </c>
      <c r="Q2878" t="s">
        <v>49</v>
      </c>
      <c r="R2878" t="s">
        <v>18</v>
      </c>
      <c r="S2878" t="s">
        <v>53</v>
      </c>
      <c r="U2878" t="s">
        <v>51</v>
      </c>
      <c r="V2878" t="s">
        <v>51</v>
      </c>
      <c r="W2878" s="92"/>
      <c r="X2878" s="92">
        <v>65.3</v>
      </c>
      <c r="Y2878" s="93">
        <v>4466520</v>
      </c>
      <c r="Z2878" s="93">
        <v>68400</v>
      </c>
      <c r="AA2878" t="s">
        <v>1052</v>
      </c>
      <c r="AB2878" s="266">
        <v>44077</v>
      </c>
      <c r="AC2878" s="266">
        <v>44098</v>
      </c>
      <c r="AD2878" t="s">
        <v>54</v>
      </c>
      <c r="AF2878" t="s">
        <v>55</v>
      </c>
      <c r="AG2878" t="s">
        <v>2620</v>
      </c>
      <c r="AJ2878" s="266"/>
      <c r="AK2878" s="266">
        <v>44835</v>
      </c>
      <c r="AL2878" s="266">
        <v>44938</v>
      </c>
    </row>
    <row r="2879" spans="1:38">
      <c r="A2879" t="s">
        <v>38</v>
      </c>
      <c r="B2879" t="s">
        <v>39</v>
      </c>
      <c r="C2879" t="s">
        <v>40</v>
      </c>
      <c r="D2879" t="s">
        <v>41</v>
      </c>
      <c r="E2879" t="s">
        <v>2066</v>
      </c>
      <c r="F2879" t="s">
        <v>2067</v>
      </c>
      <c r="G2879" t="s">
        <v>44</v>
      </c>
      <c r="H2879" s="266">
        <v>43739</v>
      </c>
      <c r="I2879" s="266">
        <v>44651</v>
      </c>
      <c r="J2879" s="266">
        <v>44784</v>
      </c>
      <c r="K2879" t="s">
        <v>45</v>
      </c>
      <c r="L2879" t="s">
        <v>46</v>
      </c>
      <c r="M2879" t="s">
        <v>1042</v>
      </c>
      <c r="N2879" t="s">
        <v>65</v>
      </c>
      <c r="O2879">
        <v>7</v>
      </c>
      <c r="P2879" t="s">
        <v>831</v>
      </c>
      <c r="Q2879" t="s">
        <v>49</v>
      </c>
      <c r="R2879" t="s">
        <v>18</v>
      </c>
      <c r="S2879" t="s">
        <v>53</v>
      </c>
      <c r="T2879" t="s">
        <v>51</v>
      </c>
      <c r="U2879" t="s">
        <v>51</v>
      </c>
      <c r="V2879" t="s">
        <v>51</v>
      </c>
      <c r="W2879" s="92">
        <v>59.7</v>
      </c>
      <c r="X2879" s="92">
        <v>58.3</v>
      </c>
      <c r="Y2879" s="93">
        <v>4179000</v>
      </c>
      <c r="Z2879" s="93">
        <v>70000</v>
      </c>
      <c r="AA2879" t="s">
        <v>61</v>
      </c>
      <c r="AB2879" s="266">
        <v>44154</v>
      </c>
      <c r="AC2879" s="266">
        <v>44165</v>
      </c>
      <c r="AD2879" t="s">
        <v>54</v>
      </c>
      <c r="AF2879" t="s">
        <v>55</v>
      </c>
      <c r="AG2879" t="s">
        <v>2621</v>
      </c>
      <c r="AH2879" t="s">
        <v>57</v>
      </c>
      <c r="AI2879" t="s">
        <v>540</v>
      </c>
      <c r="AJ2879" s="266">
        <v>44165</v>
      </c>
      <c r="AK2879" s="266">
        <v>44835</v>
      </c>
      <c r="AL2879" s="266">
        <v>44938</v>
      </c>
    </row>
    <row r="2880" spans="1:38">
      <c r="A2880" t="s">
        <v>38</v>
      </c>
      <c r="B2880" t="s">
        <v>39</v>
      </c>
      <c r="C2880" t="s">
        <v>40</v>
      </c>
      <c r="D2880" t="s">
        <v>41</v>
      </c>
      <c r="E2880" t="s">
        <v>2066</v>
      </c>
      <c r="F2880" t="s">
        <v>2067</v>
      </c>
      <c r="G2880" t="s">
        <v>44</v>
      </c>
      <c r="H2880" s="266">
        <v>43739</v>
      </c>
      <c r="I2880" s="266">
        <v>44651</v>
      </c>
      <c r="J2880" s="266">
        <v>44784</v>
      </c>
      <c r="K2880" t="s">
        <v>45</v>
      </c>
      <c r="L2880" t="s">
        <v>46</v>
      </c>
      <c r="M2880" t="s">
        <v>1042</v>
      </c>
      <c r="N2880" t="s">
        <v>65</v>
      </c>
      <c r="O2880">
        <v>7</v>
      </c>
      <c r="P2880" t="s">
        <v>832</v>
      </c>
      <c r="Q2880" t="s">
        <v>49</v>
      </c>
      <c r="R2880" t="s">
        <v>18</v>
      </c>
      <c r="S2880" t="s">
        <v>53</v>
      </c>
      <c r="T2880" t="s">
        <v>48</v>
      </c>
      <c r="U2880" t="s">
        <v>48</v>
      </c>
      <c r="V2880" t="s">
        <v>48</v>
      </c>
      <c r="W2880" s="92">
        <v>39.3</v>
      </c>
      <c r="X2880" s="92">
        <v>38.4</v>
      </c>
      <c r="Y2880" s="93">
        <v>3540930</v>
      </c>
      <c r="Z2880" s="93">
        <v>90100</v>
      </c>
      <c r="AA2880" t="s">
        <v>61</v>
      </c>
      <c r="AB2880" s="266">
        <v>44341</v>
      </c>
      <c r="AC2880" s="266">
        <v>44362</v>
      </c>
      <c r="AD2880" t="s">
        <v>54</v>
      </c>
      <c r="AF2880" t="s">
        <v>55</v>
      </c>
      <c r="AG2880" t="s">
        <v>2622</v>
      </c>
      <c r="AH2880" t="s">
        <v>57</v>
      </c>
      <c r="AI2880" t="s">
        <v>88</v>
      </c>
      <c r="AJ2880" s="266">
        <v>44362</v>
      </c>
      <c r="AK2880" s="266">
        <v>44835</v>
      </c>
      <c r="AL2880" s="266">
        <v>44938</v>
      </c>
    </row>
    <row r="2881" spans="1:38">
      <c r="A2881" t="s">
        <v>38</v>
      </c>
      <c r="B2881" t="s">
        <v>39</v>
      </c>
      <c r="C2881" t="s">
        <v>40</v>
      </c>
      <c r="D2881" t="s">
        <v>41</v>
      </c>
      <c r="E2881" t="s">
        <v>2066</v>
      </c>
      <c r="F2881" t="s">
        <v>2067</v>
      </c>
      <c r="G2881" t="s">
        <v>44</v>
      </c>
      <c r="H2881" s="266">
        <v>43739</v>
      </c>
      <c r="I2881" s="266">
        <v>44651</v>
      </c>
      <c r="J2881" s="266">
        <v>44784</v>
      </c>
      <c r="K2881" t="s">
        <v>45</v>
      </c>
      <c r="L2881" t="s">
        <v>46</v>
      </c>
      <c r="M2881" t="s">
        <v>1042</v>
      </c>
      <c r="N2881" t="s">
        <v>65</v>
      </c>
      <c r="O2881">
        <v>7</v>
      </c>
      <c r="P2881" t="s">
        <v>833</v>
      </c>
      <c r="Q2881" t="s">
        <v>49</v>
      </c>
      <c r="R2881" t="s">
        <v>18</v>
      </c>
      <c r="S2881" t="s">
        <v>53</v>
      </c>
      <c r="T2881" t="s">
        <v>60</v>
      </c>
      <c r="U2881" t="s">
        <v>60</v>
      </c>
      <c r="V2881" t="s">
        <v>60</v>
      </c>
      <c r="W2881" s="92">
        <v>90.5</v>
      </c>
      <c r="X2881" s="92">
        <v>88.6</v>
      </c>
      <c r="Y2881" s="93">
        <v>5782950</v>
      </c>
      <c r="Z2881" s="93">
        <v>63900</v>
      </c>
      <c r="AA2881" t="s">
        <v>61</v>
      </c>
      <c r="AB2881" s="266">
        <v>44216</v>
      </c>
      <c r="AC2881" s="266">
        <v>44230</v>
      </c>
      <c r="AD2881" t="s">
        <v>54</v>
      </c>
      <c r="AF2881" t="s">
        <v>55</v>
      </c>
      <c r="AG2881" t="s">
        <v>2623</v>
      </c>
      <c r="AH2881" t="s">
        <v>57</v>
      </c>
      <c r="AI2881" t="s">
        <v>78</v>
      </c>
      <c r="AJ2881" s="266">
        <v>44230</v>
      </c>
      <c r="AK2881" s="266">
        <v>44835</v>
      </c>
      <c r="AL2881" s="266">
        <v>44938</v>
      </c>
    </row>
    <row r="2882" spans="1:38">
      <c r="A2882" t="s">
        <v>38</v>
      </c>
      <c r="B2882" t="s">
        <v>39</v>
      </c>
      <c r="C2882" t="s">
        <v>40</v>
      </c>
      <c r="D2882" t="s">
        <v>41</v>
      </c>
      <c r="E2882" t="s">
        <v>2066</v>
      </c>
      <c r="F2882" t="s">
        <v>2067</v>
      </c>
      <c r="G2882" t="s">
        <v>44</v>
      </c>
      <c r="H2882" s="266">
        <v>43739</v>
      </c>
      <c r="I2882" s="266">
        <v>44651</v>
      </c>
      <c r="J2882" s="266">
        <v>44784</v>
      </c>
      <c r="K2882" t="s">
        <v>45</v>
      </c>
      <c r="L2882" t="s">
        <v>46</v>
      </c>
      <c r="M2882" t="s">
        <v>1042</v>
      </c>
      <c r="N2882" t="s">
        <v>65</v>
      </c>
      <c r="O2882">
        <v>8</v>
      </c>
      <c r="P2882" t="s">
        <v>834</v>
      </c>
      <c r="Q2882" t="s">
        <v>49</v>
      </c>
      <c r="R2882" t="s">
        <v>18</v>
      </c>
      <c r="S2882" t="s">
        <v>53</v>
      </c>
      <c r="U2882" t="s">
        <v>51</v>
      </c>
      <c r="V2882" t="s">
        <v>51</v>
      </c>
      <c r="W2882" s="92"/>
      <c r="X2882" s="92">
        <v>66</v>
      </c>
      <c r="Y2882" s="93"/>
      <c r="Z2882" s="93"/>
      <c r="AB2882" s="266">
        <v>43799</v>
      </c>
      <c r="AC2882" s="266">
        <v>43810</v>
      </c>
      <c r="AD2882" t="s">
        <v>54</v>
      </c>
      <c r="AF2882" t="s">
        <v>55</v>
      </c>
      <c r="AG2882" t="s">
        <v>2624</v>
      </c>
      <c r="AJ2882" s="266"/>
      <c r="AK2882" s="266">
        <v>44835</v>
      </c>
      <c r="AL2882" s="266">
        <v>44938</v>
      </c>
    </row>
    <row r="2883" spans="1:38">
      <c r="A2883" t="s">
        <v>38</v>
      </c>
      <c r="B2883" t="s">
        <v>39</v>
      </c>
      <c r="C2883" t="s">
        <v>40</v>
      </c>
      <c r="D2883" t="s">
        <v>41</v>
      </c>
      <c r="E2883" t="s">
        <v>2066</v>
      </c>
      <c r="F2883" t="s">
        <v>2067</v>
      </c>
      <c r="G2883" t="s">
        <v>44</v>
      </c>
      <c r="H2883" s="266">
        <v>43739</v>
      </c>
      <c r="I2883" s="266">
        <v>44651</v>
      </c>
      <c r="J2883" s="266">
        <v>44784</v>
      </c>
      <c r="K2883" t="s">
        <v>45</v>
      </c>
      <c r="L2883" t="s">
        <v>46</v>
      </c>
      <c r="M2883" t="s">
        <v>1042</v>
      </c>
      <c r="N2883" t="s">
        <v>65</v>
      </c>
      <c r="O2883">
        <v>8</v>
      </c>
      <c r="P2883" t="s">
        <v>835</v>
      </c>
      <c r="Q2883" t="s">
        <v>49</v>
      </c>
      <c r="R2883" t="s">
        <v>18</v>
      </c>
      <c r="S2883" t="s">
        <v>53</v>
      </c>
      <c r="T2883" t="s">
        <v>51</v>
      </c>
      <c r="U2883" t="s">
        <v>51</v>
      </c>
      <c r="V2883" t="s">
        <v>51</v>
      </c>
      <c r="W2883" s="92">
        <v>62.6</v>
      </c>
      <c r="X2883" s="92">
        <v>61.3</v>
      </c>
      <c r="Y2883" s="93">
        <v>4281840</v>
      </c>
      <c r="Z2883" s="93">
        <v>68400</v>
      </c>
      <c r="AA2883" t="s">
        <v>61</v>
      </c>
      <c r="AB2883" s="266">
        <v>44134</v>
      </c>
      <c r="AC2883" s="266">
        <v>44144</v>
      </c>
      <c r="AD2883" t="s">
        <v>54</v>
      </c>
      <c r="AF2883" t="s">
        <v>55</v>
      </c>
      <c r="AG2883" t="s">
        <v>2625</v>
      </c>
      <c r="AJ2883" s="266"/>
      <c r="AK2883" s="266">
        <v>44835</v>
      </c>
      <c r="AL2883" s="266">
        <v>44938</v>
      </c>
    </row>
    <row r="2884" spans="1:38">
      <c r="A2884" t="s">
        <v>38</v>
      </c>
      <c r="B2884" t="s">
        <v>39</v>
      </c>
      <c r="C2884" t="s">
        <v>40</v>
      </c>
      <c r="D2884" t="s">
        <v>41</v>
      </c>
      <c r="E2884" t="s">
        <v>2066</v>
      </c>
      <c r="F2884" t="s">
        <v>2067</v>
      </c>
      <c r="G2884" t="s">
        <v>44</v>
      </c>
      <c r="H2884" s="266">
        <v>43739</v>
      </c>
      <c r="I2884" s="266">
        <v>44651</v>
      </c>
      <c r="J2884" s="266">
        <v>44784</v>
      </c>
      <c r="K2884" t="s">
        <v>45</v>
      </c>
      <c r="L2884" t="s">
        <v>46</v>
      </c>
      <c r="M2884" t="s">
        <v>1042</v>
      </c>
      <c r="N2884" t="s">
        <v>65</v>
      </c>
      <c r="O2884">
        <v>8</v>
      </c>
      <c r="P2884" t="s">
        <v>837</v>
      </c>
      <c r="Q2884" t="s">
        <v>49</v>
      </c>
      <c r="R2884" t="s">
        <v>18</v>
      </c>
      <c r="S2884" t="s">
        <v>53</v>
      </c>
      <c r="U2884" t="s">
        <v>48</v>
      </c>
      <c r="V2884" t="s">
        <v>48</v>
      </c>
      <c r="W2884" s="92"/>
      <c r="X2884" s="92">
        <v>35.6</v>
      </c>
      <c r="Y2884" s="93"/>
      <c r="Z2884" s="93"/>
      <c r="AB2884" s="266">
        <v>43925</v>
      </c>
      <c r="AC2884" s="266">
        <v>43936</v>
      </c>
      <c r="AD2884" t="s">
        <v>54</v>
      </c>
      <c r="AF2884" t="s">
        <v>55</v>
      </c>
      <c r="AG2884" t="s">
        <v>2626</v>
      </c>
      <c r="AJ2884" s="266"/>
      <c r="AK2884" s="266">
        <v>44835</v>
      </c>
      <c r="AL2884" s="266">
        <v>44938</v>
      </c>
    </row>
    <row r="2885" spans="1:38">
      <c r="A2885" t="s">
        <v>38</v>
      </c>
      <c r="B2885" t="s">
        <v>39</v>
      </c>
      <c r="C2885" t="s">
        <v>40</v>
      </c>
      <c r="D2885" t="s">
        <v>41</v>
      </c>
      <c r="E2885" t="s">
        <v>2066</v>
      </c>
      <c r="F2885" t="s">
        <v>2067</v>
      </c>
      <c r="G2885" t="s">
        <v>44</v>
      </c>
      <c r="H2885" s="266">
        <v>43739</v>
      </c>
      <c r="I2885" s="266">
        <v>44651</v>
      </c>
      <c r="J2885" s="266">
        <v>44784</v>
      </c>
      <c r="K2885" t="s">
        <v>45</v>
      </c>
      <c r="L2885" t="s">
        <v>46</v>
      </c>
      <c r="M2885" t="s">
        <v>1042</v>
      </c>
      <c r="N2885" t="s">
        <v>65</v>
      </c>
      <c r="O2885">
        <v>8</v>
      </c>
      <c r="P2885" t="s">
        <v>838</v>
      </c>
      <c r="Q2885" t="s">
        <v>49</v>
      </c>
      <c r="R2885" t="s">
        <v>18</v>
      </c>
      <c r="S2885" t="s">
        <v>53</v>
      </c>
      <c r="U2885" t="s">
        <v>60</v>
      </c>
      <c r="V2885" t="s">
        <v>60</v>
      </c>
      <c r="W2885" s="92"/>
      <c r="X2885" s="92">
        <v>85.8</v>
      </c>
      <c r="Y2885" s="93"/>
      <c r="Z2885" s="93"/>
      <c r="AB2885" s="266">
        <v>43836</v>
      </c>
      <c r="AC2885" s="266">
        <v>43854</v>
      </c>
      <c r="AD2885" t="s">
        <v>54</v>
      </c>
      <c r="AF2885" t="s">
        <v>55</v>
      </c>
      <c r="AG2885" t="s">
        <v>2627</v>
      </c>
      <c r="AH2885" t="s">
        <v>57</v>
      </c>
      <c r="AI2885" t="s">
        <v>78</v>
      </c>
      <c r="AJ2885" s="266">
        <v>43854</v>
      </c>
      <c r="AK2885" s="266">
        <v>44835</v>
      </c>
      <c r="AL2885" s="266">
        <v>44938</v>
      </c>
    </row>
    <row r="2886" spans="1:38">
      <c r="A2886" t="s">
        <v>38</v>
      </c>
      <c r="B2886" t="s">
        <v>39</v>
      </c>
      <c r="C2886" t="s">
        <v>40</v>
      </c>
      <c r="D2886" t="s">
        <v>41</v>
      </c>
      <c r="E2886" t="s">
        <v>2066</v>
      </c>
      <c r="F2886" t="s">
        <v>2067</v>
      </c>
      <c r="G2886" t="s">
        <v>44</v>
      </c>
      <c r="H2886" s="266">
        <v>43739</v>
      </c>
      <c r="I2886" s="266">
        <v>44651</v>
      </c>
      <c r="J2886" s="266">
        <v>44784</v>
      </c>
      <c r="K2886" t="s">
        <v>45</v>
      </c>
      <c r="L2886" t="s">
        <v>46</v>
      </c>
      <c r="M2886" t="s">
        <v>1042</v>
      </c>
      <c r="N2886" t="s">
        <v>65</v>
      </c>
      <c r="O2886">
        <v>9</v>
      </c>
      <c r="P2886" t="s">
        <v>839</v>
      </c>
      <c r="Q2886" t="s">
        <v>49</v>
      </c>
      <c r="R2886" t="s">
        <v>59</v>
      </c>
      <c r="S2886" t="s">
        <v>50</v>
      </c>
      <c r="T2886" t="s">
        <v>51</v>
      </c>
      <c r="U2886" t="s">
        <v>51</v>
      </c>
      <c r="V2886" t="s">
        <v>51</v>
      </c>
      <c r="W2886" s="92">
        <v>66.5</v>
      </c>
      <c r="X2886" s="92">
        <v>65.3</v>
      </c>
      <c r="Y2886" s="93">
        <v>6417250</v>
      </c>
      <c r="Z2886" s="93">
        <v>96500</v>
      </c>
      <c r="AA2886" t="s">
        <v>61</v>
      </c>
      <c r="AB2886" s="266"/>
      <c r="AC2886" s="266"/>
      <c r="AJ2886" s="266"/>
      <c r="AK2886" s="266"/>
      <c r="AL2886" s="266">
        <v>44938</v>
      </c>
    </row>
    <row r="2887" spans="1:38">
      <c r="A2887" t="s">
        <v>38</v>
      </c>
      <c r="B2887" t="s">
        <v>39</v>
      </c>
      <c r="C2887" t="s">
        <v>40</v>
      </c>
      <c r="D2887" t="s">
        <v>41</v>
      </c>
      <c r="E2887" t="s">
        <v>2066</v>
      </c>
      <c r="F2887" t="s">
        <v>2067</v>
      </c>
      <c r="G2887" t="s">
        <v>44</v>
      </c>
      <c r="H2887" s="266">
        <v>43739</v>
      </c>
      <c r="I2887" s="266">
        <v>44651</v>
      </c>
      <c r="J2887" s="266">
        <v>44784</v>
      </c>
      <c r="K2887" t="s">
        <v>45</v>
      </c>
      <c r="L2887" t="s">
        <v>46</v>
      </c>
      <c r="M2887" t="s">
        <v>1042</v>
      </c>
      <c r="N2887" t="s">
        <v>65</v>
      </c>
      <c r="O2887">
        <v>9</v>
      </c>
      <c r="P2887" t="s">
        <v>841</v>
      </c>
      <c r="Q2887" t="s">
        <v>49</v>
      </c>
      <c r="R2887" t="s">
        <v>59</v>
      </c>
      <c r="S2887" t="s">
        <v>50</v>
      </c>
      <c r="T2887" t="s">
        <v>51</v>
      </c>
      <c r="U2887" t="s">
        <v>51</v>
      </c>
      <c r="V2887" t="s">
        <v>51</v>
      </c>
      <c r="W2887" s="92">
        <v>59.7</v>
      </c>
      <c r="X2887" s="92">
        <v>58.3</v>
      </c>
      <c r="Y2887" s="93">
        <v>6268500</v>
      </c>
      <c r="Z2887" s="93">
        <v>105000</v>
      </c>
      <c r="AA2887" t="s">
        <v>61</v>
      </c>
      <c r="AB2887" s="266"/>
      <c r="AC2887" s="266"/>
      <c r="AJ2887" s="266"/>
      <c r="AK2887" s="266"/>
      <c r="AL2887" s="266">
        <v>44938</v>
      </c>
    </row>
    <row r="2888" spans="1:38">
      <c r="A2888" t="s">
        <v>38</v>
      </c>
      <c r="B2888" t="s">
        <v>39</v>
      </c>
      <c r="C2888" t="s">
        <v>40</v>
      </c>
      <c r="D2888" t="s">
        <v>41</v>
      </c>
      <c r="E2888" t="s">
        <v>2066</v>
      </c>
      <c r="F2888" t="s">
        <v>2067</v>
      </c>
      <c r="G2888" t="s">
        <v>44</v>
      </c>
      <c r="H2888" s="266">
        <v>43739</v>
      </c>
      <c r="I2888" s="266">
        <v>44651</v>
      </c>
      <c r="J2888" s="266">
        <v>44784</v>
      </c>
      <c r="K2888" t="s">
        <v>45</v>
      </c>
      <c r="L2888" t="s">
        <v>46</v>
      </c>
      <c r="M2888" t="s">
        <v>1042</v>
      </c>
      <c r="N2888" t="s">
        <v>65</v>
      </c>
      <c r="O2888">
        <v>9</v>
      </c>
      <c r="P2888" t="s">
        <v>842</v>
      </c>
      <c r="Q2888" t="s">
        <v>49</v>
      </c>
      <c r="R2888" t="s">
        <v>18</v>
      </c>
      <c r="S2888" t="s">
        <v>53</v>
      </c>
      <c r="T2888" t="s">
        <v>48</v>
      </c>
      <c r="U2888" t="s">
        <v>48</v>
      </c>
      <c r="V2888" t="s">
        <v>48</v>
      </c>
      <c r="W2888" s="92">
        <v>39.3</v>
      </c>
      <c r="X2888" s="92">
        <v>38.4</v>
      </c>
      <c r="Y2888" s="93">
        <v>4645260</v>
      </c>
      <c r="Z2888" s="93">
        <v>118200</v>
      </c>
      <c r="AA2888" t="s">
        <v>61</v>
      </c>
      <c r="AB2888" s="266">
        <v>44559</v>
      </c>
      <c r="AC2888" s="266">
        <v>44607</v>
      </c>
      <c r="AD2888" t="s">
        <v>54</v>
      </c>
      <c r="AF2888" t="s">
        <v>55</v>
      </c>
      <c r="AG2888" t="s">
        <v>2628</v>
      </c>
      <c r="AH2888" t="s">
        <v>57</v>
      </c>
      <c r="AI2888" t="s">
        <v>88</v>
      </c>
      <c r="AJ2888" s="266">
        <v>44607</v>
      </c>
      <c r="AK2888" s="266">
        <v>44835</v>
      </c>
      <c r="AL2888" s="266">
        <v>44938</v>
      </c>
    </row>
    <row r="2889" spans="1:38">
      <c r="A2889" t="s">
        <v>38</v>
      </c>
      <c r="B2889" t="s">
        <v>39</v>
      </c>
      <c r="C2889" t="s">
        <v>40</v>
      </c>
      <c r="D2889" t="s">
        <v>41</v>
      </c>
      <c r="E2889" t="s">
        <v>2066</v>
      </c>
      <c r="F2889" t="s">
        <v>2067</v>
      </c>
      <c r="G2889" t="s">
        <v>44</v>
      </c>
      <c r="H2889" s="266">
        <v>43739</v>
      </c>
      <c r="I2889" s="266">
        <v>44651</v>
      </c>
      <c r="J2889" s="266">
        <v>44784</v>
      </c>
      <c r="K2889" t="s">
        <v>45</v>
      </c>
      <c r="L2889" t="s">
        <v>46</v>
      </c>
      <c r="M2889" t="s">
        <v>1042</v>
      </c>
      <c r="N2889" t="s">
        <v>65</v>
      </c>
      <c r="O2889">
        <v>9</v>
      </c>
      <c r="P2889" t="s">
        <v>845</v>
      </c>
      <c r="Q2889" t="s">
        <v>49</v>
      </c>
      <c r="R2889" t="s">
        <v>59</v>
      </c>
      <c r="S2889" t="s">
        <v>50</v>
      </c>
      <c r="T2889" t="s">
        <v>60</v>
      </c>
      <c r="U2889" t="s">
        <v>60</v>
      </c>
      <c r="V2889" t="s">
        <v>60</v>
      </c>
      <c r="W2889" s="92">
        <v>89.2</v>
      </c>
      <c r="X2889" s="92">
        <v>88.6</v>
      </c>
      <c r="Y2889" s="93">
        <v>8331280</v>
      </c>
      <c r="Z2889" s="93">
        <v>93400</v>
      </c>
      <c r="AA2889" t="s">
        <v>61</v>
      </c>
      <c r="AB2889" s="266"/>
      <c r="AC2889" s="266"/>
      <c r="AJ2889" s="266"/>
      <c r="AK2889" s="266"/>
      <c r="AL2889" s="266">
        <v>44938</v>
      </c>
    </row>
    <row r="2890" spans="1:38">
      <c r="A2890" t="s">
        <v>38</v>
      </c>
      <c r="B2890" t="s">
        <v>39</v>
      </c>
      <c r="C2890" t="s">
        <v>40</v>
      </c>
      <c r="D2890" t="s">
        <v>41</v>
      </c>
      <c r="E2890" t="s">
        <v>2066</v>
      </c>
      <c r="F2890" t="s">
        <v>2067</v>
      </c>
      <c r="G2890" t="s">
        <v>44</v>
      </c>
      <c r="H2890" s="266">
        <v>43739</v>
      </c>
      <c r="I2890" s="266">
        <v>44651</v>
      </c>
      <c r="J2890" s="266">
        <v>44784</v>
      </c>
      <c r="K2890" t="s">
        <v>45</v>
      </c>
      <c r="L2890" t="s">
        <v>46</v>
      </c>
      <c r="M2890" t="s">
        <v>1042</v>
      </c>
      <c r="N2890" t="s">
        <v>65</v>
      </c>
      <c r="O2890">
        <v>10</v>
      </c>
      <c r="P2890" t="s">
        <v>846</v>
      </c>
      <c r="Q2890" t="s">
        <v>49</v>
      </c>
      <c r="R2890" t="s">
        <v>18</v>
      </c>
      <c r="S2890" t="s">
        <v>53</v>
      </c>
      <c r="U2890" t="s">
        <v>51</v>
      </c>
      <c r="V2890" t="s">
        <v>51</v>
      </c>
      <c r="W2890" s="92"/>
      <c r="X2890" s="92">
        <v>66</v>
      </c>
      <c r="Y2890" s="93"/>
      <c r="Z2890" s="93"/>
      <c r="AB2890" s="266">
        <v>43931</v>
      </c>
      <c r="AC2890" s="266">
        <v>43942</v>
      </c>
      <c r="AD2890" t="s">
        <v>54</v>
      </c>
      <c r="AF2890" t="s">
        <v>55</v>
      </c>
      <c r="AG2890" t="s">
        <v>2629</v>
      </c>
      <c r="AH2890" t="s">
        <v>57</v>
      </c>
      <c r="AI2890" t="s">
        <v>78</v>
      </c>
      <c r="AJ2890" s="266">
        <v>43942</v>
      </c>
      <c r="AK2890" s="266">
        <v>44835</v>
      </c>
      <c r="AL2890" s="266">
        <v>44938</v>
      </c>
    </row>
    <row r="2891" spans="1:38">
      <c r="A2891" t="s">
        <v>38</v>
      </c>
      <c r="B2891" t="s">
        <v>39</v>
      </c>
      <c r="C2891" t="s">
        <v>40</v>
      </c>
      <c r="D2891" t="s">
        <v>41</v>
      </c>
      <c r="E2891" t="s">
        <v>2066</v>
      </c>
      <c r="F2891" t="s">
        <v>2067</v>
      </c>
      <c r="G2891" t="s">
        <v>44</v>
      </c>
      <c r="H2891" s="266">
        <v>43739</v>
      </c>
      <c r="I2891" s="266">
        <v>44651</v>
      </c>
      <c r="J2891" s="266">
        <v>44784</v>
      </c>
      <c r="K2891" t="s">
        <v>45</v>
      </c>
      <c r="L2891" t="s">
        <v>46</v>
      </c>
      <c r="M2891" t="s">
        <v>1042</v>
      </c>
      <c r="N2891" t="s">
        <v>65</v>
      </c>
      <c r="O2891">
        <v>10</v>
      </c>
      <c r="P2891" t="s">
        <v>847</v>
      </c>
      <c r="Q2891" t="s">
        <v>49</v>
      </c>
      <c r="R2891" t="s">
        <v>18</v>
      </c>
      <c r="S2891" t="s">
        <v>53</v>
      </c>
      <c r="T2891" t="s">
        <v>51</v>
      </c>
      <c r="U2891" t="s">
        <v>51</v>
      </c>
      <c r="V2891" t="s">
        <v>51</v>
      </c>
      <c r="W2891" s="92">
        <v>62.6</v>
      </c>
      <c r="X2891" s="92">
        <v>61.3</v>
      </c>
      <c r="Y2891" s="93">
        <v>4413300</v>
      </c>
      <c r="Z2891" s="93">
        <v>70500</v>
      </c>
      <c r="AA2891" t="s">
        <v>61</v>
      </c>
      <c r="AB2891" s="266">
        <v>44144</v>
      </c>
      <c r="AC2891" s="266">
        <v>44168</v>
      </c>
      <c r="AD2891" t="s">
        <v>54</v>
      </c>
      <c r="AF2891" t="s">
        <v>55</v>
      </c>
      <c r="AG2891" t="s">
        <v>2630</v>
      </c>
      <c r="AH2891" t="s">
        <v>57</v>
      </c>
      <c r="AI2891" t="s">
        <v>88</v>
      </c>
      <c r="AJ2891" s="266">
        <v>44168</v>
      </c>
      <c r="AK2891" s="266">
        <v>44835</v>
      </c>
      <c r="AL2891" s="266">
        <v>44938</v>
      </c>
    </row>
    <row r="2892" spans="1:38">
      <c r="A2892" t="s">
        <v>38</v>
      </c>
      <c r="B2892" t="s">
        <v>39</v>
      </c>
      <c r="C2892" t="s">
        <v>40</v>
      </c>
      <c r="D2892" t="s">
        <v>41</v>
      </c>
      <c r="E2892" t="s">
        <v>2066</v>
      </c>
      <c r="F2892" t="s">
        <v>2067</v>
      </c>
      <c r="G2892" t="s">
        <v>44</v>
      </c>
      <c r="H2892" s="266">
        <v>43739</v>
      </c>
      <c r="I2892" s="266">
        <v>44651</v>
      </c>
      <c r="J2892" s="266">
        <v>44784</v>
      </c>
      <c r="K2892" t="s">
        <v>45</v>
      </c>
      <c r="L2892" t="s">
        <v>46</v>
      </c>
      <c r="M2892" t="s">
        <v>1042</v>
      </c>
      <c r="N2892" t="s">
        <v>65</v>
      </c>
      <c r="O2892">
        <v>10</v>
      </c>
      <c r="P2892" t="s">
        <v>848</v>
      </c>
      <c r="Q2892" t="s">
        <v>49</v>
      </c>
      <c r="R2892" t="s">
        <v>18</v>
      </c>
      <c r="S2892" t="s">
        <v>53</v>
      </c>
      <c r="T2892" t="s">
        <v>48</v>
      </c>
      <c r="U2892" t="s">
        <v>48</v>
      </c>
      <c r="V2892" t="s">
        <v>48</v>
      </c>
      <c r="W2892" s="92">
        <v>36.5</v>
      </c>
      <c r="X2892" s="92">
        <v>35.6</v>
      </c>
      <c r="Y2892" s="93">
        <v>3266750</v>
      </c>
      <c r="Z2892" s="93">
        <v>89500</v>
      </c>
      <c r="AA2892" t="s">
        <v>61</v>
      </c>
      <c r="AB2892" s="266">
        <v>44214</v>
      </c>
      <c r="AC2892" s="266">
        <v>44222</v>
      </c>
      <c r="AD2892" t="s">
        <v>54</v>
      </c>
      <c r="AF2892" t="s">
        <v>55</v>
      </c>
      <c r="AG2892" t="s">
        <v>2631</v>
      </c>
      <c r="AJ2892" s="266"/>
      <c r="AK2892" s="266">
        <v>44835</v>
      </c>
      <c r="AL2892" s="266">
        <v>44938</v>
      </c>
    </row>
    <row r="2893" spans="1:38">
      <c r="A2893" t="s">
        <v>38</v>
      </c>
      <c r="B2893" t="s">
        <v>39</v>
      </c>
      <c r="C2893" t="s">
        <v>40</v>
      </c>
      <c r="D2893" t="s">
        <v>41</v>
      </c>
      <c r="E2893" t="s">
        <v>2066</v>
      </c>
      <c r="F2893" t="s">
        <v>2067</v>
      </c>
      <c r="G2893" t="s">
        <v>44</v>
      </c>
      <c r="H2893" s="266">
        <v>43739</v>
      </c>
      <c r="I2893" s="266">
        <v>44651</v>
      </c>
      <c r="J2893" s="266">
        <v>44784</v>
      </c>
      <c r="K2893" t="s">
        <v>45</v>
      </c>
      <c r="L2893" t="s">
        <v>46</v>
      </c>
      <c r="M2893" t="s">
        <v>1042</v>
      </c>
      <c r="N2893" t="s">
        <v>65</v>
      </c>
      <c r="O2893">
        <v>10</v>
      </c>
      <c r="P2893" t="s">
        <v>849</v>
      </c>
      <c r="Q2893" t="s">
        <v>49</v>
      </c>
      <c r="R2893" t="s">
        <v>18</v>
      </c>
      <c r="S2893" t="s">
        <v>53</v>
      </c>
      <c r="T2893" t="s">
        <v>60</v>
      </c>
      <c r="U2893" t="s">
        <v>60</v>
      </c>
      <c r="V2893" t="s">
        <v>60</v>
      </c>
      <c r="W2893" s="92">
        <v>87.8</v>
      </c>
      <c r="X2893" s="92">
        <v>85.8</v>
      </c>
      <c r="Y2893" s="93">
        <v>5548960</v>
      </c>
      <c r="Z2893" s="93">
        <v>63200</v>
      </c>
      <c r="AA2893" t="s">
        <v>61</v>
      </c>
      <c r="AB2893" s="266">
        <v>44196</v>
      </c>
      <c r="AC2893" s="266">
        <v>44231</v>
      </c>
      <c r="AD2893" t="s">
        <v>54</v>
      </c>
      <c r="AF2893" t="s">
        <v>55</v>
      </c>
      <c r="AG2893" t="s">
        <v>2632</v>
      </c>
      <c r="AJ2893" s="266"/>
      <c r="AK2893" s="266">
        <v>44835</v>
      </c>
      <c r="AL2893" s="266">
        <v>44938</v>
      </c>
    </row>
    <row r="2894" spans="1:38">
      <c r="A2894" t="s">
        <v>38</v>
      </c>
      <c r="B2894" t="s">
        <v>39</v>
      </c>
      <c r="C2894" t="s">
        <v>40</v>
      </c>
      <c r="D2894" t="s">
        <v>41</v>
      </c>
      <c r="E2894" t="s">
        <v>2066</v>
      </c>
      <c r="F2894" t="s">
        <v>2067</v>
      </c>
      <c r="G2894" t="s">
        <v>44</v>
      </c>
      <c r="H2894" s="266">
        <v>43739</v>
      </c>
      <c r="I2894" s="266">
        <v>44651</v>
      </c>
      <c r="J2894" s="266">
        <v>44784</v>
      </c>
      <c r="K2894" t="s">
        <v>45</v>
      </c>
      <c r="L2894" t="s">
        <v>46</v>
      </c>
      <c r="M2894" t="s">
        <v>1042</v>
      </c>
      <c r="N2894" t="s">
        <v>65</v>
      </c>
      <c r="O2894">
        <v>11</v>
      </c>
      <c r="P2894" t="s">
        <v>851</v>
      </c>
      <c r="Q2894" t="s">
        <v>49</v>
      </c>
      <c r="R2894" t="s">
        <v>59</v>
      </c>
      <c r="S2894" t="s">
        <v>50</v>
      </c>
      <c r="T2894" t="s">
        <v>51</v>
      </c>
      <c r="U2894" t="s">
        <v>51</v>
      </c>
      <c r="V2894" t="s">
        <v>51</v>
      </c>
      <c r="W2894" s="92">
        <v>65.6</v>
      </c>
      <c r="X2894" s="92">
        <v>65.3</v>
      </c>
      <c r="Y2894" s="93">
        <v>7301280</v>
      </c>
      <c r="Z2894" s="93">
        <v>111300</v>
      </c>
      <c r="AA2894" t="s">
        <v>61</v>
      </c>
      <c r="AB2894" s="266"/>
      <c r="AC2894" s="266"/>
      <c r="AJ2894" s="266"/>
      <c r="AK2894" s="266"/>
      <c r="AL2894" s="266">
        <v>44938</v>
      </c>
    </row>
    <row r="2895" spans="1:38">
      <c r="A2895" t="s">
        <v>38</v>
      </c>
      <c r="B2895" t="s">
        <v>39</v>
      </c>
      <c r="C2895" t="s">
        <v>40</v>
      </c>
      <c r="D2895" t="s">
        <v>41</v>
      </c>
      <c r="E2895" t="s">
        <v>2066</v>
      </c>
      <c r="F2895" t="s">
        <v>2067</v>
      </c>
      <c r="G2895" t="s">
        <v>44</v>
      </c>
      <c r="H2895" s="266">
        <v>43739</v>
      </c>
      <c r="I2895" s="266">
        <v>44651</v>
      </c>
      <c r="J2895" s="266">
        <v>44784</v>
      </c>
      <c r="K2895" t="s">
        <v>45</v>
      </c>
      <c r="L2895" t="s">
        <v>46</v>
      </c>
      <c r="M2895" t="s">
        <v>1042</v>
      </c>
      <c r="N2895" t="s">
        <v>65</v>
      </c>
      <c r="O2895">
        <v>11</v>
      </c>
      <c r="P2895" t="s">
        <v>852</v>
      </c>
      <c r="Q2895" t="s">
        <v>49</v>
      </c>
      <c r="R2895" t="s">
        <v>59</v>
      </c>
      <c r="S2895" t="s">
        <v>50</v>
      </c>
      <c r="T2895" t="s">
        <v>51</v>
      </c>
      <c r="U2895" t="s">
        <v>51</v>
      </c>
      <c r="V2895" t="s">
        <v>51</v>
      </c>
      <c r="W2895" s="92">
        <v>58.9</v>
      </c>
      <c r="X2895" s="92">
        <v>58.3</v>
      </c>
      <c r="Y2895" s="93">
        <v>6590910</v>
      </c>
      <c r="Z2895" s="93">
        <v>111900</v>
      </c>
      <c r="AA2895" t="s">
        <v>61</v>
      </c>
      <c r="AB2895" s="266"/>
      <c r="AC2895" s="266"/>
      <c r="AJ2895" s="266"/>
      <c r="AK2895" s="266"/>
      <c r="AL2895" s="266">
        <v>44938</v>
      </c>
    </row>
    <row r="2896" spans="1:38">
      <c r="A2896" t="s">
        <v>38</v>
      </c>
      <c r="B2896" t="s">
        <v>39</v>
      </c>
      <c r="C2896" t="s">
        <v>40</v>
      </c>
      <c r="D2896" t="s">
        <v>41</v>
      </c>
      <c r="E2896" t="s">
        <v>2066</v>
      </c>
      <c r="F2896" t="s">
        <v>2067</v>
      </c>
      <c r="G2896" t="s">
        <v>44</v>
      </c>
      <c r="H2896" s="266">
        <v>43739</v>
      </c>
      <c r="I2896" s="266">
        <v>44651</v>
      </c>
      <c r="J2896" s="266">
        <v>44784</v>
      </c>
      <c r="K2896" t="s">
        <v>45</v>
      </c>
      <c r="L2896" t="s">
        <v>46</v>
      </c>
      <c r="M2896" t="s">
        <v>1042</v>
      </c>
      <c r="N2896" t="s">
        <v>65</v>
      </c>
      <c r="O2896">
        <v>11</v>
      </c>
      <c r="P2896" t="s">
        <v>853</v>
      </c>
      <c r="Q2896" t="s">
        <v>49</v>
      </c>
      <c r="R2896" t="s">
        <v>59</v>
      </c>
      <c r="S2896" t="s">
        <v>50</v>
      </c>
      <c r="T2896" t="s">
        <v>48</v>
      </c>
      <c r="U2896" t="s">
        <v>48</v>
      </c>
      <c r="V2896" t="s">
        <v>48</v>
      </c>
      <c r="W2896" s="92">
        <v>38.6</v>
      </c>
      <c r="X2896" s="92">
        <v>38.4</v>
      </c>
      <c r="Y2896" s="93">
        <v>6291800</v>
      </c>
      <c r="Z2896" s="93">
        <v>163000</v>
      </c>
      <c r="AA2896" t="s">
        <v>61</v>
      </c>
      <c r="AB2896" s="266"/>
      <c r="AC2896" s="266"/>
      <c r="AJ2896" s="266"/>
      <c r="AK2896" s="266"/>
      <c r="AL2896" s="266">
        <v>44938</v>
      </c>
    </row>
    <row r="2897" spans="1:38">
      <c r="A2897" t="s">
        <v>38</v>
      </c>
      <c r="B2897" t="s">
        <v>39</v>
      </c>
      <c r="C2897" t="s">
        <v>40</v>
      </c>
      <c r="D2897" t="s">
        <v>41</v>
      </c>
      <c r="E2897" t="s">
        <v>2066</v>
      </c>
      <c r="F2897" t="s">
        <v>2067</v>
      </c>
      <c r="G2897" t="s">
        <v>44</v>
      </c>
      <c r="H2897" s="266">
        <v>43739</v>
      </c>
      <c r="I2897" s="266">
        <v>44651</v>
      </c>
      <c r="J2897" s="266">
        <v>44784</v>
      </c>
      <c r="K2897" t="s">
        <v>45</v>
      </c>
      <c r="L2897" t="s">
        <v>46</v>
      </c>
      <c r="M2897" t="s">
        <v>1042</v>
      </c>
      <c r="N2897" t="s">
        <v>65</v>
      </c>
      <c r="O2897">
        <v>11</v>
      </c>
      <c r="P2897" t="s">
        <v>855</v>
      </c>
      <c r="Q2897" t="s">
        <v>49</v>
      </c>
      <c r="R2897" t="s">
        <v>59</v>
      </c>
      <c r="S2897" t="s">
        <v>50</v>
      </c>
      <c r="T2897" t="s">
        <v>60</v>
      </c>
      <c r="U2897" t="s">
        <v>60</v>
      </c>
      <c r="V2897" t="s">
        <v>60</v>
      </c>
      <c r="W2897" s="92">
        <v>89.3</v>
      </c>
      <c r="X2897" s="92">
        <v>88.6</v>
      </c>
      <c r="Y2897" s="93">
        <v>8385270</v>
      </c>
      <c r="Z2897" s="93">
        <v>93900</v>
      </c>
      <c r="AA2897" t="s">
        <v>61</v>
      </c>
      <c r="AB2897" s="266"/>
      <c r="AC2897" s="266"/>
      <c r="AJ2897" s="266"/>
      <c r="AK2897" s="266"/>
      <c r="AL2897" s="266">
        <v>44938</v>
      </c>
    </row>
    <row r="2898" spans="1:38">
      <c r="A2898" t="s">
        <v>38</v>
      </c>
      <c r="B2898" t="s">
        <v>39</v>
      </c>
      <c r="C2898" t="s">
        <v>40</v>
      </c>
      <c r="D2898" t="s">
        <v>41</v>
      </c>
      <c r="E2898" t="s">
        <v>2066</v>
      </c>
      <c r="F2898" t="s">
        <v>2067</v>
      </c>
      <c r="G2898" t="s">
        <v>44</v>
      </c>
      <c r="H2898" s="266">
        <v>43739</v>
      </c>
      <c r="I2898" s="266">
        <v>44651</v>
      </c>
      <c r="J2898" s="266">
        <v>44784</v>
      </c>
      <c r="K2898" t="s">
        <v>45</v>
      </c>
      <c r="L2898" t="s">
        <v>46</v>
      </c>
      <c r="M2898" t="s">
        <v>1042</v>
      </c>
      <c r="N2898" t="s">
        <v>65</v>
      </c>
      <c r="O2898">
        <v>12</v>
      </c>
      <c r="P2898" t="s">
        <v>856</v>
      </c>
      <c r="Q2898" t="s">
        <v>49</v>
      </c>
      <c r="R2898" t="s">
        <v>59</v>
      </c>
      <c r="S2898" t="s">
        <v>50</v>
      </c>
      <c r="T2898" t="s">
        <v>51</v>
      </c>
      <c r="U2898" t="s">
        <v>51</v>
      </c>
      <c r="V2898" t="s">
        <v>51</v>
      </c>
      <c r="W2898" s="92">
        <v>66.4</v>
      </c>
      <c r="X2898" s="92">
        <v>66</v>
      </c>
      <c r="Y2898" s="93">
        <v>7396960</v>
      </c>
      <c r="Z2898" s="93">
        <v>111400</v>
      </c>
      <c r="AA2898" t="s">
        <v>61</v>
      </c>
      <c r="AB2898" s="266"/>
      <c r="AC2898" s="266"/>
      <c r="AJ2898" s="266"/>
      <c r="AK2898" s="266"/>
      <c r="AL2898" s="266">
        <v>44938</v>
      </c>
    </row>
    <row r="2899" spans="1:38">
      <c r="A2899" t="s">
        <v>38</v>
      </c>
      <c r="B2899" t="s">
        <v>39</v>
      </c>
      <c r="C2899" t="s">
        <v>40</v>
      </c>
      <c r="D2899" t="s">
        <v>41</v>
      </c>
      <c r="E2899" t="s">
        <v>2066</v>
      </c>
      <c r="F2899" t="s">
        <v>2067</v>
      </c>
      <c r="G2899" t="s">
        <v>44</v>
      </c>
      <c r="H2899" s="266">
        <v>43739</v>
      </c>
      <c r="I2899" s="266">
        <v>44651</v>
      </c>
      <c r="J2899" s="266">
        <v>44784</v>
      </c>
      <c r="K2899" t="s">
        <v>45</v>
      </c>
      <c r="L2899" t="s">
        <v>46</v>
      </c>
      <c r="M2899" t="s">
        <v>1042</v>
      </c>
      <c r="N2899" t="s">
        <v>65</v>
      </c>
      <c r="O2899">
        <v>12</v>
      </c>
      <c r="P2899" t="s">
        <v>857</v>
      </c>
      <c r="Q2899" t="s">
        <v>49</v>
      </c>
      <c r="R2899" t="s">
        <v>59</v>
      </c>
      <c r="S2899" t="s">
        <v>50</v>
      </c>
      <c r="T2899" t="s">
        <v>51</v>
      </c>
      <c r="U2899" t="s">
        <v>51</v>
      </c>
      <c r="V2899" t="s">
        <v>51</v>
      </c>
      <c r="W2899" s="92">
        <v>61.9</v>
      </c>
      <c r="X2899" s="92">
        <v>61.3</v>
      </c>
      <c r="Y2899" s="93">
        <v>7068980</v>
      </c>
      <c r="Z2899" s="93">
        <v>114200</v>
      </c>
      <c r="AA2899" t="s">
        <v>61</v>
      </c>
      <c r="AB2899" s="266"/>
      <c r="AC2899" s="266"/>
      <c r="AJ2899" s="266"/>
      <c r="AK2899" s="266"/>
      <c r="AL2899" s="266">
        <v>44938</v>
      </c>
    </row>
    <row r="2900" spans="1:38">
      <c r="A2900" t="s">
        <v>38</v>
      </c>
      <c r="B2900" t="s">
        <v>39</v>
      </c>
      <c r="C2900" t="s">
        <v>40</v>
      </c>
      <c r="D2900" t="s">
        <v>41</v>
      </c>
      <c r="E2900" t="s">
        <v>2066</v>
      </c>
      <c r="F2900" t="s">
        <v>2067</v>
      </c>
      <c r="G2900" t="s">
        <v>44</v>
      </c>
      <c r="H2900" s="266">
        <v>43739</v>
      </c>
      <c r="I2900" s="266">
        <v>44651</v>
      </c>
      <c r="J2900" s="266">
        <v>44784</v>
      </c>
      <c r="K2900" t="s">
        <v>45</v>
      </c>
      <c r="L2900" t="s">
        <v>46</v>
      </c>
      <c r="M2900" t="s">
        <v>1042</v>
      </c>
      <c r="N2900" t="s">
        <v>65</v>
      </c>
      <c r="O2900">
        <v>12</v>
      </c>
      <c r="P2900" t="s">
        <v>858</v>
      </c>
      <c r="Q2900" t="s">
        <v>49</v>
      </c>
      <c r="R2900" t="s">
        <v>59</v>
      </c>
      <c r="S2900" t="s">
        <v>50</v>
      </c>
      <c r="T2900" t="s">
        <v>48</v>
      </c>
      <c r="U2900" t="s">
        <v>48</v>
      </c>
      <c r="V2900" t="s">
        <v>48</v>
      </c>
      <c r="W2900" s="92">
        <v>36</v>
      </c>
      <c r="X2900" s="92">
        <v>35.6</v>
      </c>
      <c r="Y2900" s="93">
        <v>5083200</v>
      </c>
      <c r="Z2900" s="93">
        <v>141200</v>
      </c>
      <c r="AA2900" t="s">
        <v>61</v>
      </c>
      <c r="AB2900" s="266"/>
      <c r="AC2900" s="266"/>
      <c r="AJ2900" s="266"/>
      <c r="AK2900" s="266"/>
      <c r="AL2900" s="266">
        <v>44938</v>
      </c>
    </row>
    <row r="2901" spans="1:38">
      <c r="A2901" t="s">
        <v>38</v>
      </c>
      <c r="B2901" t="s">
        <v>39</v>
      </c>
      <c r="C2901" t="s">
        <v>40</v>
      </c>
      <c r="D2901" t="s">
        <v>41</v>
      </c>
      <c r="E2901" t="s">
        <v>2066</v>
      </c>
      <c r="F2901" t="s">
        <v>2067</v>
      </c>
      <c r="G2901" t="s">
        <v>44</v>
      </c>
      <c r="H2901" s="266">
        <v>43739</v>
      </c>
      <c r="I2901" s="266">
        <v>44651</v>
      </c>
      <c r="J2901" s="266">
        <v>44784</v>
      </c>
      <c r="K2901" t="s">
        <v>45</v>
      </c>
      <c r="L2901" t="s">
        <v>46</v>
      </c>
      <c r="M2901" t="s">
        <v>1042</v>
      </c>
      <c r="N2901" t="s">
        <v>65</v>
      </c>
      <c r="O2901">
        <v>12</v>
      </c>
      <c r="P2901" t="s">
        <v>859</v>
      </c>
      <c r="Q2901" t="s">
        <v>49</v>
      </c>
      <c r="R2901" t="s">
        <v>59</v>
      </c>
      <c r="S2901" t="s">
        <v>50</v>
      </c>
      <c r="T2901" t="s">
        <v>60</v>
      </c>
      <c r="U2901" t="s">
        <v>60</v>
      </c>
      <c r="V2901" t="s">
        <v>60</v>
      </c>
      <c r="W2901" s="92">
        <v>86.5</v>
      </c>
      <c r="X2901" s="92">
        <v>85.8</v>
      </c>
      <c r="Y2901" s="93">
        <v>8779750</v>
      </c>
      <c r="Z2901" s="93">
        <v>101500</v>
      </c>
      <c r="AA2901" t="s">
        <v>61</v>
      </c>
      <c r="AB2901" s="266"/>
      <c r="AC2901" s="266"/>
      <c r="AJ2901" s="266"/>
      <c r="AK2901" s="266"/>
      <c r="AL2901" s="266">
        <v>44938</v>
      </c>
    </row>
    <row r="2902" spans="1:38">
      <c r="A2902" t="s">
        <v>38</v>
      </c>
      <c r="B2902" t="s">
        <v>39</v>
      </c>
      <c r="C2902" t="s">
        <v>40</v>
      </c>
      <c r="D2902" t="s">
        <v>41</v>
      </c>
      <c r="E2902" t="s">
        <v>2066</v>
      </c>
      <c r="F2902" t="s">
        <v>2067</v>
      </c>
      <c r="G2902" t="s">
        <v>44</v>
      </c>
      <c r="H2902" s="266">
        <v>43739</v>
      </c>
      <c r="I2902" s="266">
        <v>44651</v>
      </c>
      <c r="J2902" s="266">
        <v>44784</v>
      </c>
      <c r="K2902" t="s">
        <v>45</v>
      </c>
      <c r="L2902" t="s">
        <v>46</v>
      </c>
      <c r="M2902" t="s">
        <v>1042</v>
      </c>
      <c r="N2902" t="s">
        <v>65</v>
      </c>
      <c r="O2902">
        <v>13</v>
      </c>
      <c r="P2902" t="s">
        <v>861</v>
      </c>
      <c r="Q2902" t="s">
        <v>49</v>
      </c>
      <c r="R2902" t="s">
        <v>59</v>
      </c>
      <c r="S2902" t="s">
        <v>50</v>
      </c>
      <c r="T2902" t="s">
        <v>51</v>
      </c>
      <c r="U2902" t="s">
        <v>51</v>
      </c>
      <c r="V2902" t="s">
        <v>51</v>
      </c>
      <c r="W2902" s="92">
        <v>65.9</v>
      </c>
      <c r="X2902" s="92">
        <v>65.3</v>
      </c>
      <c r="Y2902" s="93">
        <v>7940950</v>
      </c>
      <c r="Z2902" s="93">
        <v>120500</v>
      </c>
      <c r="AA2902" t="s">
        <v>61</v>
      </c>
      <c r="AB2902" s="266"/>
      <c r="AC2902" s="266"/>
      <c r="AJ2902" s="266"/>
      <c r="AK2902" s="266"/>
      <c r="AL2902" s="266">
        <v>44938</v>
      </c>
    </row>
    <row r="2903" spans="1:38">
      <c r="A2903" t="s">
        <v>38</v>
      </c>
      <c r="B2903" t="s">
        <v>39</v>
      </c>
      <c r="C2903" t="s">
        <v>40</v>
      </c>
      <c r="D2903" t="s">
        <v>41</v>
      </c>
      <c r="E2903" t="s">
        <v>2066</v>
      </c>
      <c r="F2903" t="s">
        <v>2067</v>
      </c>
      <c r="G2903" t="s">
        <v>44</v>
      </c>
      <c r="H2903" s="266">
        <v>43739</v>
      </c>
      <c r="I2903" s="266">
        <v>44651</v>
      </c>
      <c r="J2903" s="266">
        <v>44784</v>
      </c>
      <c r="K2903" t="s">
        <v>45</v>
      </c>
      <c r="L2903" t="s">
        <v>46</v>
      </c>
      <c r="M2903" t="s">
        <v>1042</v>
      </c>
      <c r="N2903" t="s">
        <v>65</v>
      </c>
      <c r="O2903">
        <v>13</v>
      </c>
      <c r="P2903" t="s">
        <v>862</v>
      </c>
      <c r="Q2903" t="s">
        <v>49</v>
      </c>
      <c r="R2903" t="s">
        <v>59</v>
      </c>
      <c r="S2903" t="s">
        <v>50</v>
      </c>
      <c r="T2903" t="s">
        <v>51</v>
      </c>
      <c r="U2903" t="s">
        <v>51</v>
      </c>
      <c r="V2903" t="s">
        <v>51</v>
      </c>
      <c r="W2903" s="92">
        <v>58.9</v>
      </c>
      <c r="X2903" s="92">
        <v>58.3</v>
      </c>
      <c r="Y2903" s="93">
        <v>6785280</v>
      </c>
      <c r="Z2903" s="93">
        <v>115200</v>
      </c>
      <c r="AA2903" t="s">
        <v>61</v>
      </c>
      <c r="AB2903" s="266"/>
      <c r="AC2903" s="266"/>
      <c r="AJ2903" s="266"/>
      <c r="AK2903" s="266"/>
      <c r="AL2903" s="266">
        <v>44938</v>
      </c>
    </row>
    <row r="2904" spans="1:38">
      <c r="A2904" t="s">
        <v>38</v>
      </c>
      <c r="B2904" t="s">
        <v>39</v>
      </c>
      <c r="C2904" t="s">
        <v>40</v>
      </c>
      <c r="D2904" t="s">
        <v>41</v>
      </c>
      <c r="E2904" t="s">
        <v>2066</v>
      </c>
      <c r="F2904" t="s">
        <v>2067</v>
      </c>
      <c r="G2904" t="s">
        <v>44</v>
      </c>
      <c r="H2904" s="266">
        <v>43739</v>
      </c>
      <c r="I2904" s="266">
        <v>44651</v>
      </c>
      <c r="J2904" s="266">
        <v>44784</v>
      </c>
      <c r="K2904" t="s">
        <v>45</v>
      </c>
      <c r="L2904" t="s">
        <v>46</v>
      </c>
      <c r="M2904" t="s">
        <v>1042</v>
      </c>
      <c r="N2904" t="s">
        <v>65</v>
      </c>
      <c r="O2904">
        <v>13</v>
      </c>
      <c r="P2904" t="s">
        <v>864</v>
      </c>
      <c r="Q2904" t="s">
        <v>49</v>
      </c>
      <c r="R2904" t="s">
        <v>59</v>
      </c>
      <c r="S2904" t="s">
        <v>50</v>
      </c>
      <c r="T2904" t="s">
        <v>48</v>
      </c>
      <c r="U2904" t="s">
        <v>48</v>
      </c>
      <c r="V2904" t="s">
        <v>48</v>
      </c>
      <c r="W2904" s="92">
        <v>38.8</v>
      </c>
      <c r="X2904" s="92">
        <v>38.4</v>
      </c>
      <c r="Y2904" s="93">
        <v>5335000</v>
      </c>
      <c r="Z2904" s="93">
        <v>137500</v>
      </c>
      <c r="AA2904" t="s">
        <v>61</v>
      </c>
      <c r="AB2904" s="266"/>
      <c r="AC2904" s="266"/>
      <c r="AJ2904" s="266"/>
      <c r="AK2904" s="266"/>
      <c r="AL2904" s="266">
        <v>44938</v>
      </c>
    </row>
    <row r="2905" spans="1:38">
      <c r="A2905" t="s">
        <v>38</v>
      </c>
      <c r="B2905" t="s">
        <v>39</v>
      </c>
      <c r="C2905" t="s">
        <v>40</v>
      </c>
      <c r="D2905" t="s">
        <v>41</v>
      </c>
      <c r="E2905" t="s">
        <v>2066</v>
      </c>
      <c r="F2905" t="s">
        <v>2067</v>
      </c>
      <c r="G2905" t="s">
        <v>44</v>
      </c>
      <c r="H2905" s="266">
        <v>43739</v>
      </c>
      <c r="I2905" s="266">
        <v>44651</v>
      </c>
      <c r="J2905" s="266">
        <v>44784</v>
      </c>
      <c r="K2905" t="s">
        <v>45</v>
      </c>
      <c r="L2905" t="s">
        <v>46</v>
      </c>
      <c r="M2905" t="s">
        <v>1042</v>
      </c>
      <c r="N2905" t="s">
        <v>65</v>
      </c>
      <c r="O2905">
        <v>13</v>
      </c>
      <c r="P2905" t="s">
        <v>865</v>
      </c>
      <c r="Q2905" t="s">
        <v>49</v>
      </c>
      <c r="R2905" t="s">
        <v>18</v>
      </c>
      <c r="S2905" t="s">
        <v>53</v>
      </c>
      <c r="T2905" t="s">
        <v>60</v>
      </c>
      <c r="U2905" t="s">
        <v>60</v>
      </c>
      <c r="V2905" t="s">
        <v>60</v>
      </c>
      <c r="W2905" s="92">
        <v>89.3</v>
      </c>
      <c r="X2905" s="92">
        <v>88.6</v>
      </c>
      <c r="Y2905" s="93">
        <v>8340620</v>
      </c>
      <c r="Z2905" s="93">
        <v>93400</v>
      </c>
      <c r="AA2905" t="s">
        <v>61</v>
      </c>
      <c r="AB2905" s="266">
        <v>44648</v>
      </c>
      <c r="AC2905" s="266">
        <v>44657</v>
      </c>
      <c r="AD2905" t="s">
        <v>90</v>
      </c>
      <c r="AF2905" t="s">
        <v>55</v>
      </c>
      <c r="AG2905" t="s">
        <v>2633</v>
      </c>
      <c r="AH2905" t="s">
        <v>57</v>
      </c>
      <c r="AI2905" t="s">
        <v>78</v>
      </c>
      <c r="AJ2905" s="266">
        <v>43815</v>
      </c>
      <c r="AK2905" s="266">
        <v>44835</v>
      </c>
      <c r="AL2905" s="266">
        <v>44938</v>
      </c>
    </row>
    <row r="2906" spans="1:38">
      <c r="A2906" t="s">
        <v>38</v>
      </c>
      <c r="B2906" t="s">
        <v>39</v>
      </c>
      <c r="C2906" t="s">
        <v>40</v>
      </c>
      <c r="D2906" t="s">
        <v>41</v>
      </c>
      <c r="E2906" t="s">
        <v>2066</v>
      </c>
      <c r="F2906" t="s">
        <v>2067</v>
      </c>
      <c r="G2906" t="s">
        <v>44</v>
      </c>
      <c r="H2906" s="266">
        <v>43739</v>
      </c>
      <c r="I2906" s="266">
        <v>44651</v>
      </c>
      <c r="J2906" s="266">
        <v>44784</v>
      </c>
      <c r="K2906" t="s">
        <v>45</v>
      </c>
      <c r="L2906" t="s">
        <v>46</v>
      </c>
      <c r="M2906" t="s">
        <v>1042</v>
      </c>
      <c r="N2906" t="s">
        <v>65</v>
      </c>
      <c r="O2906">
        <v>14</v>
      </c>
      <c r="P2906" t="s">
        <v>867</v>
      </c>
      <c r="Q2906" t="s">
        <v>49</v>
      </c>
      <c r="R2906" t="s">
        <v>59</v>
      </c>
      <c r="S2906" t="s">
        <v>50</v>
      </c>
      <c r="T2906" t="s">
        <v>51</v>
      </c>
      <c r="U2906" t="s">
        <v>51</v>
      </c>
      <c r="V2906" t="s">
        <v>51</v>
      </c>
      <c r="W2906" s="92">
        <v>66.2</v>
      </c>
      <c r="X2906" s="92">
        <v>66</v>
      </c>
      <c r="Y2906" s="93">
        <v>7646100</v>
      </c>
      <c r="Z2906" s="93">
        <v>115500</v>
      </c>
      <c r="AA2906" t="s">
        <v>61</v>
      </c>
      <c r="AB2906" s="266"/>
      <c r="AC2906" s="266"/>
      <c r="AJ2906" s="266"/>
      <c r="AK2906" s="266"/>
      <c r="AL2906" s="266">
        <v>44938</v>
      </c>
    </row>
    <row r="2907" spans="1:38">
      <c r="A2907" t="s">
        <v>38</v>
      </c>
      <c r="B2907" t="s">
        <v>39</v>
      </c>
      <c r="C2907" t="s">
        <v>40</v>
      </c>
      <c r="D2907" t="s">
        <v>41</v>
      </c>
      <c r="E2907" t="s">
        <v>2066</v>
      </c>
      <c r="F2907" t="s">
        <v>2067</v>
      </c>
      <c r="G2907" t="s">
        <v>44</v>
      </c>
      <c r="H2907" s="266">
        <v>43739</v>
      </c>
      <c r="I2907" s="266">
        <v>44651</v>
      </c>
      <c r="J2907" s="266">
        <v>44784</v>
      </c>
      <c r="K2907" t="s">
        <v>45</v>
      </c>
      <c r="L2907" t="s">
        <v>46</v>
      </c>
      <c r="M2907" t="s">
        <v>1042</v>
      </c>
      <c r="N2907" t="s">
        <v>65</v>
      </c>
      <c r="O2907">
        <v>14</v>
      </c>
      <c r="P2907" t="s">
        <v>868</v>
      </c>
      <c r="Q2907" t="s">
        <v>49</v>
      </c>
      <c r="R2907" t="s">
        <v>59</v>
      </c>
      <c r="S2907" t="s">
        <v>50</v>
      </c>
      <c r="T2907" t="s">
        <v>51</v>
      </c>
      <c r="U2907" t="s">
        <v>51</v>
      </c>
      <c r="V2907" t="s">
        <v>51</v>
      </c>
      <c r="W2907" s="92">
        <v>61.9</v>
      </c>
      <c r="X2907" s="92">
        <v>61.3</v>
      </c>
      <c r="Y2907" s="93">
        <v>6889470</v>
      </c>
      <c r="Z2907" s="93">
        <v>111300</v>
      </c>
      <c r="AA2907" t="s">
        <v>61</v>
      </c>
      <c r="AB2907" s="266"/>
      <c r="AC2907" s="266"/>
      <c r="AJ2907" s="266"/>
      <c r="AK2907" s="266"/>
      <c r="AL2907" s="266">
        <v>44938</v>
      </c>
    </row>
    <row r="2908" spans="1:38">
      <c r="A2908" t="s">
        <v>38</v>
      </c>
      <c r="B2908" t="s">
        <v>39</v>
      </c>
      <c r="C2908" t="s">
        <v>40</v>
      </c>
      <c r="D2908" t="s">
        <v>41</v>
      </c>
      <c r="E2908" t="s">
        <v>2066</v>
      </c>
      <c r="F2908" t="s">
        <v>2067</v>
      </c>
      <c r="G2908" t="s">
        <v>44</v>
      </c>
      <c r="H2908" s="266">
        <v>43739</v>
      </c>
      <c r="I2908" s="266">
        <v>44651</v>
      </c>
      <c r="J2908" s="266">
        <v>44784</v>
      </c>
      <c r="K2908" t="s">
        <v>45</v>
      </c>
      <c r="L2908" t="s">
        <v>46</v>
      </c>
      <c r="M2908" t="s">
        <v>1042</v>
      </c>
      <c r="N2908" t="s">
        <v>65</v>
      </c>
      <c r="O2908">
        <v>14</v>
      </c>
      <c r="P2908" t="s">
        <v>869</v>
      </c>
      <c r="Q2908" t="s">
        <v>49</v>
      </c>
      <c r="S2908" t="s">
        <v>50</v>
      </c>
      <c r="U2908" t="s">
        <v>48</v>
      </c>
      <c r="V2908" t="s">
        <v>48</v>
      </c>
      <c r="W2908" s="92"/>
      <c r="X2908" s="92">
        <v>35.6</v>
      </c>
      <c r="Y2908" s="93">
        <v>5073000</v>
      </c>
      <c r="Z2908" s="93">
        <v>142500</v>
      </c>
      <c r="AA2908" t="s">
        <v>1052</v>
      </c>
      <c r="AB2908" s="266"/>
      <c r="AC2908" s="266"/>
      <c r="AJ2908" s="266"/>
      <c r="AK2908" s="266"/>
      <c r="AL2908" s="266">
        <v>44938</v>
      </c>
    </row>
    <row r="2909" spans="1:38">
      <c r="A2909" t="s">
        <v>38</v>
      </c>
      <c r="B2909" t="s">
        <v>39</v>
      </c>
      <c r="C2909" t="s">
        <v>40</v>
      </c>
      <c r="D2909" t="s">
        <v>41</v>
      </c>
      <c r="E2909" t="s">
        <v>2066</v>
      </c>
      <c r="F2909" t="s">
        <v>2067</v>
      </c>
      <c r="G2909" t="s">
        <v>44</v>
      </c>
      <c r="H2909" s="266">
        <v>43739</v>
      </c>
      <c r="I2909" s="266">
        <v>44651</v>
      </c>
      <c r="J2909" s="266">
        <v>44784</v>
      </c>
      <c r="K2909" t="s">
        <v>45</v>
      </c>
      <c r="L2909" t="s">
        <v>46</v>
      </c>
      <c r="M2909" t="s">
        <v>1042</v>
      </c>
      <c r="N2909" t="s">
        <v>65</v>
      </c>
      <c r="O2909">
        <v>14</v>
      </c>
      <c r="P2909" t="s">
        <v>870</v>
      </c>
      <c r="Q2909" t="s">
        <v>49</v>
      </c>
      <c r="R2909" t="s">
        <v>59</v>
      </c>
      <c r="S2909" t="s">
        <v>50</v>
      </c>
      <c r="T2909" t="s">
        <v>60</v>
      </c>
      <c r="U2909" t="s">
        <v>60</v>
      </c>
      <c r="V2909" t="s">
        <v>60</v>
      </c>
      <c r="W2909" s="92">
        <v>86.4</v>
      </c>
      <c r="X2909" s="92">
        <v>85.8</v>
      </c>
      <c r="Y2909" s="93">
        <v>8285760</v>
      </c>
      <c r="Z2909" s="93">
        <v>95900</v>
      </c>
      <c r="AA2909" t="s">
        <v>61</v>
      </c>
      <c r="AB2909" s="266"/>
      <c r="AC2909" s="266"/>
      <c r="AJ2909" s="266"/>
      <c r="AK2909" s="266"/>
      <c r="AL2909" s="266">
        <v>44938</v>
      </c>
    </row>
    <row r="2910" spans="1:38">
      <c r="A2910" t="s">
        <v>38</v>
      </c>
      <c r="B2910" t="s">
        <v>39</v>
      </c>
      <c r="C2910" t="s">
        <v>40</v>
      </c>
      <c r="D2910" t="s">
        <v>41</v>
      </c>
      <c r="E2910" t="s">
        <v>2066</v>
      </c>
      <c r="F2910" t="s">
        <v>2067</v>
      </c>
      <c r="G2910" t="s">
        <v>44</v>
      </c>
      <c r="H2910" s="266">
        <v>43739</v>
      </c>
      <c r="I2910" s="266">
        <v>44651</v>
      </c>
      <c r="J2910" s="266">
        <v>44784</v>
      </c>
      <c r="K2910" t="s">
        <v>45</v>
      </c>
      <c r="L2910" t="s">
        <v>46</v>
      </c>
      <c r="M2910" t="s">
        <v>1042</v>
      </c>
      <c r="N2910" t="s">
        <v>65</v>
      </c>
      <c r="O2910">
        <v>15</v>
      </c>
      <c r="P2910" t="s">
        <v>871</v>
      </c>
      <c r="Q2910" t="s">
        <v>49</v>
      </c>
      <c r="R2910" t="s">
        <v>59</v>
      </c>
      <c r="S2910" t="s">
        <v>50</v>
      </c>
      <c r="T2910" t="s">
        <v>51</v>
      </c>
      <c r="U2910" t="s">
        <v>51</v>
      </c>
      <c r="V2910" t="s">
        <v>51</v>
      </c>
      <c r="W2910" s="92">
        <v>65.5</v>
      </c>
      <c r="X2910" s="92">
        <v>65.3</v>
      </c>
      <c r="Y2910" s="93">
        <v>7663500</v>
      </c>
      <c r="Z2910" s="93">
        <v>117000</v>
      </c>
      <c r="AA2910" t="s">
        <v>61</v>
      </c>
      <c r="AB2910" s="266"/>
      <c r="AC2910" s="266"/>
      <c r="AJ2910" s="266"/>
      <c r="AK2910" s="266"/>
      <c r="AL2910" s="266">
        <v>44938</v>
      </c>
    </row>
    <row r="2911" spans="1:38">
      <c r="A2911" t="s">
        <v>38</v>
      </c>
      <c r="B2911" t="s">
        <v>39</v>
      </c>
      <c r="C2911" t="s">
        <v>40</v>
      </c>
      <c r="D2911" t="s">
        <v>41</v>
      </c>
      <c r="E2911" t="s">
        <v>2066</v>
      </c>
      <c r="F2911" t="s">
        <v>2067</v>
      </c>
      <c r="G2911" t="s">
        <v>44</v>
      </c>
      <c r="H2911" s="266">
        <v>43739</v>
      </c>
      <c r="I2911" s="266">
        <v>44651</v>
      </c>
      <c r="J2911" s="266">
        <v>44784</v>
      </c>
      <c r="K2911" t="s">
        <v>45</v>
      </c>
      <c r="L2911" t="s">
        <v>46</v>
      </c>
      <c r="M2911" t="s">
        <v>1042</v>
      </c>
      <c r="N2911" t="s">
        <v>65</v>
      </c>
      <c r="O2911">
        <v>15</v>
      </c>
      <c r="P2911" t="s">
        <v>872</v>
      </c>
      <c r="Q2911" t="s">
        <v>49</v>
      </c>
      <c r="R2911" t="s">
        <v>59</v>
      </c>
      <c r="S2911" t="s">
        <v>50</v>
      </c>
      <c r="T2911" t="s">
        <v>51</v>
      </c>
      <c r="U2911" t="s">
        <v>51</v>
      </c>
      <c r="V2911" t="s">
        <v>51</v>
      </c>
      <c r="W2911" s="92">
        <v>59</v>
      </c>
      <c r="X2911" s="92">
        <v>58.3</v>
      </c>
      <c r="Y2911" s="93">
        <v>6938400</v>
      </c>
      <c r="Z2911" s="93">
        <v>117600</v>
      </c>
      <c r="AA2911" t="s">
        <v>61</v>
      </c>
      <c r="AB2911" s="266"/>
      <c r="AC2911" s="266"/>
      <c r="AJ2911" s="266"/>
      <c r="AK2911" s="266"/>
      <c r="AL2911" s="266">
        <v>44938</v>
      </c>
    </row>
    <row r="2912" spans="1:38">
      <c r="A2912" t="s">
        <v>38</v>
      </c>
      <c r="B2912" t="s">
        <v>39</v>
      </c>
      <c r="C2912" t="s">
        <v>40</v>
      </c>
      <c r="D2912" t="s">
        <v>41</v>
      </c>
      <c r="E2912" t="s">
        <v>2066</v>
      </c>
      <c r="F2912" t="s">
        <v>2067</v>
      </c>
      <c r="G2912" t="s">
        <v>44</v>
      </c>
      <c r="H2912" s="266">
        <v>43739</v>
      </c>
      <c r="I2912" s="266">
        <v>44651</v>
      </c>
      <c r="J2912" s="266">
        <v>44784</v>
      </c>
      <c r="K2912" t="s">
        <v>45</v>
      </c>
      <c r="L2912" t="s">
        <v>46</v>
      </c>
      <c r="M2912" t="s">
        <v>1042</v>
      </c>
      <c r="N2912" t="s">
        <v>65</v>
      </c>
      <c r="O2912">
        <v>15</v>
      </c>
      <c r="P2912" t="s">
        <v>873</v>
      </c>
      <c r="Q2912" t="s">
        <v>49</v>
      </c>
      <c r="R2912" t="s">
        <v>59</v>
      </c>
      <c r="S2912" t="s">
        <v>50</v>
      </c>
      <c r="T2912" t="s">
        <v>48</v>
      </c>
      <c r="U2912" t="s">
        <v>48</v>
      </c>
      <c r="V2912" t="s">
        <v>48</v>
      </c>
      <c r="W2912" s="92">
        <v>38.8</v>
      </c>
      <c r="X2912" s="92">
        <v>38.4</v>
      </c>
      <c r="Y2912" s="93">
        <v>5532880</v>
      </c>
      <c r="Z2912" s="93">
        <v>142600</v>
      </c>
      <c r="AA2912" t="s">
        <v>61</v>
      </c>
      <c r="AB2912" s="266"/>
      <c r="AC2912" s="266"/>
      <c r="AJ2912" s="266"/>
      <c r="AK2912" s="266"/>
      <c r="AL2912" s="266">
        <v>44938</v>
      </c>
    </row>
    <row r="2913" spans="1:38">
      <c r="A2913" t="s">
        <v>38</v>
      </c>
      <c r="B2913" t="s">
        <v>39</v>
      </c>
      <c r="C2913" t="s">
        <v>40</v>
      </c>
      <c r="D2913" t="s">
        <v>41</v>
      </c>
      <c r="E2913" t="s">
        <v>2066</v>
      </c>
      <c r="F2913" t="s">
        <v>2067</v>
      </c>
      <c r="G2913" t="s">
        <v>44</v>
      </c>
      <c r="H2913" s="266">
        <v>43739</v>
      </c>
      <c r="I2913" s="266">
        <v>44651</v>
      </c>
      <c r="J2913" s="266">
        <v>44784</v>
      </c>
      <c r="K2913" t="s">
        <v>45</v>
      </c>
      <c r="L2913" t="s">
        <v>46</v>
      </c>
      <c r="M2913" t="s">
        <v>1042</v>
      </c>
      <c r="N2913" t="s">
        <v>65</v>
      </c>
      <c r="O2913">
        <v>15</v>
      </c>
      <c r="P2913" t="s">
        <v>874</v>
      </c>
      <c r="Q2913" t="s">
        <v>49</v>
      </c>
      <c r="R2913" t="s">
        <v>59</v>
      </c>
      <c r="S2913" t="s">
        <v>50</v>
      </c>
      <c r="T2913" t="s">
        <v>60</v>
      </c>
      <c r="U2913" t="s">
        <v>60</v>
      </c>
      <c r="V2913" t="s">
        <v>60</v>
      </c>
      <c r="W2913" s="92">
        <v>89.3</v>
      </c>
      <c r="X2913" s="92">
        <v>88.6</v>
      </c>
      <c r="Y2913" s="93">
        <v>8706750</v>
      </c>
      <c r="Z2913" s="93">
        <v>97500</v>
      </c>
      <c r="AA2913" t="s">
        <v>61</v>
      </c>
      <c r="AB2913" s="266"/>
      <c r="AC2913" s="266"/>
      <c r="AJ2913" s="266"/>
      <c r="AK2913" s="266"/>
      <c r="AL2913" s="266">
        <v>44938</v>
      </c>
    </row>
    <row r="2914" spans="1:38">
      <c r="A2914" t="s">
        <v>38</v>
      </c>
      <c r="B2914" t="s">
        <v>39</v>
      </c>
      <c r="C2914" t="s">
        <v>40</v>
      </c>
      <c r="D2914" t="s">
        <v>41</v>
      </c>
      <c r="E2914" t="s">
        <v>2066</v>
      </c>
      <c r="F2914" t="s">
        <v>2067</v>
      </c>
      <c r="G2914" t="s">
        <v>44</v>
      </c>
      <c r="H2914" s="266">
        <v>43739</v>
      </c>
      <c r="I2914" s="266">
        <v>44651</v>
      </c>
      <c r="J2914" s="266">
        <v>44784</v>
      </c>
      <c r="K2914" t="s">
        <v>45</v>
      </c>
      <c r="L2914" t="s">
        <v>46</v>
      </c>
      <c r="M2914" t="s">
        <v>1042</v>
      </c>
      <c r="N2914" t="s">
        <v>65</v>
      </c>
      <c r="O2914">
        <v>16</v>
      </c>
      <c r="P2914" t="s">
        <v>875</v>
      </c>
      <c r="Q2914" t="s">
        <v>49</v>
      </c>
      <c r="R2914" t="s">
        <v>59</v>
      </c>
      <c r="S2914" t="s">
        <v>50</v>
      </c>
      <c r="T2914" t="s">
        <v>51</v>
      </c>
      <c r="U2914" t="s">
        <v>51</v>
      </c>
      <c r="V2914" t="s">
        <v>51</v>
      </c>
      <c r="W2914" s="92">
        <v>66.5</v>
      </c>
      <c r="X2914" s="92">
        <v>66</v>
      </c>
      <c r="Y2914" s="93">
        <v>7900200</v>
      </c>
      <c r="Z2914" s="93">
        <v>118800</v>
      </c>
      <c r="AA2914" t="s">
        <v>61</v>
      </c>
      <c r="AB2914" s="266"/>
      <c r="AC2914" s="266"/>
      <c r="AJ2914" s="266"/>
      <c r="AK2914" s="266"/>
      <c r="AL2914" s="266">
        <v>44938</v>
      </c>
    </row>
    <row r="2915" spans="1:38">
      <c r="A2915" t="s">
        <v>38</v>
      </c>
      <c r="B2915" t="s">
        <v>39</v>
      </c>
      <c r="C2915" t="s">
        <v>40</v>
      </c>
      <c r="D2915" t="s">
        <v>41</v>
      </c>
      <c r="E2915" t="s">
        <v>2066</v>
      </c>
      <c r="F2915" t="s">
        <v>2067</v>
      </c>
      <c r="G2915" t="s">
        <v>44</v>
      </c>
      <c r="H2915" s="266">
        <v>43739</v>
      </c>
      <c r="I2915" s="266">
        <v>44651</v>
      </c>
      <c r="J2915" s="266">
        <v>44784</v>
      </c>
      <c r="K2915" t="s">
        <v>45</v>
      </c>
      <c r="L2915" t="s">
        <v>46</v>
      </c>
      <c r="M2915" t="s">
        <v>1042</v>
      </c>
      <c r="N2915" t="s">
        <v>65</v>
      </c>
      <c r="O2915">
        <v>16</v>
      </c>
      <c r="P2915" t="s">
        <v>876</v>
      </c>
      <c r="Q2915" t="s">
        <v>49</v>
      </c>
      <c r="R2915" t="s">
        <v>59</v>
      </c>
      <c r="S2915" t="s">
        <v>50</v>
      </c>
      <c r="T2915" t="s">
        <v>51</v>
      </c>
      <c r="U2915" t="s">
        <v>51</v>
      </c>
      <c r="V2915" t="s">
        <v>51</v>
      </c>
      <c r="W2915" s="92">
        <v>61.9</v>
      </c>
      <c r="X2915" s="92">
        <v>61.3</v>
      </c>
      <c r="Y2915" s="93">
        <v>6858520</v>
      </c>
      <c r="Z2915" s="93">
        <v>110800</v>
      </c>
      <c r="AA2915" t="s">
        <v>61</v>
      </c>
      <c r="AB2915" s="266"/>
      <c r="AC2915" s="266"/>
      <c r="AJ2915" s="266"/>
      <c r="AK2915" s="266"/>
      <c r="AL2915" s="266">
        <v>44938</v>
      </c>
    </row>
    <row r="2916" spans="1:38">
      <c r="A2916" t="s">
        <v>38</v>
      </c>
      <c r="B2916" t="s">
        <v>39</v>
      </c>
      <c r="C2916" t="s">
        <v>40</v>
      </c>
      <c r="D2916" t="s">
        <v>41</v>
      </c>
      <c r="E2916" t="s">
        <v>2066</v>
      </c>
      <c r="F2916" t="s">
        <v>2067</v>
      </c>
      <c r="G2916" t="s">
        <v>44</v>
      </c>
      <c r="H2916" s="266">
        <v>43739</v>
      </c>
      <c r="I2916" s="266">
        <v>44651</v>
      </c>
      <c r="J2916" s="266">
        <v>44784</v>
      </c>
      <c r="K2916" t="s">
        <v>45</v>
      </c>
      <c r="L2916" t="s">
        <v>46</v>
      </c>
      <c r="M2916" t="s">
        <v>1042</v>
      </c>
      <c r="N2916" t="s">
        <v>65</v>
      </c>
      <c r="O2916">
        <v>16</v>
      </c>
      <c r="P2916" t="s">
        <v>877</v>
      </c>
      <c r="Q2916" t="s">
        <v>49</v>
      </c>
      <c r="R2916" t="s">
        <v>59</v>
      </c>
      <c r="S2916" t="s">
        <v>50</v>
      </c>
      <c r="T2916" t="s">
        <v>48</v>
      </c>
      <c r="U2916" t="s">
        <v>48</v>
      </c>
      <c r="V2916" t="s">
        <v>48</v>
      </c>
      <c r="W2916" s="92">
        <v>36</v>
      </c>
      <c r="X2916" s="92">
        <v>35.6</v>
      </c>
      <c r="Y2916" s="93">
        <v>5022000</v>
      </c>
      <c r="Z2916" s="93">
        <v>139500</v>
      </c>
      <c r="AA2916" t="s">
        <v>61</v>
      </c>
      <c r="AB2916" s="266"/>
      <c r="AC2916" s="266"/>
      <c r="AJ2916" s="266"/>
      <c r="AK2916" s="266"/>
      <c r="AL2916" s="266">
        <v>44938</v>
      </c>
    </row>
    <row r="2917" spans="1:38">
      <c r="A2917" t="s">
        <v>38</v>
      </c>
      <c r="B2917" t="s">
        <v>39</v>
      </c>
      <c r="C2917" t="s">
        <v>40</v>
      </c>
      <c r="D2917" t="s">
        <v>41</v>
      </c>
      <c r="E2917" t="s">
        <v>2066</v>
      </c>
      <c r="F2917" t="s">
        <v>2067</v>
      </c>
      <c r="G2917" t="s">
        <v>44</v>
      </c>
      <c r="H2917" s="266">
        <v>43739</v>
      </c>
      <c r="I2917" s="266">
        <v>44651</v>
      </c>
      <c r="J2917" s="266">
        <v>44784</v>
      </c>
      <c r="K2917" t="s">
        <v>45</v>
      </c>
      <c r="L2917" t="s">
        <v>46</v>
      </c>
      <c r="M2917" t="s">
        <v>1042</v>
      </c>
      <c r="N2917" t="s">
        <v>65</v>
      </c>
      <c r="O2917">
        <v>16</v>
      </c>
      <c r="P2917" t="s">
        <v>878</v>
      </c>
      <c r="Q2917" t="s">
        <v>49</v>
      </c>
      <c r="R2917" t="s">
        <v>59</v>
      </c>
      <c r="S2917" t="s">
        <v>50</v>
      </c>
      <c r="T2917" t="s">
        <v>60</v>
      </c>
      <c r="U2917" t="s">
        <v>60</v>
      </c>
      <c r="V2917" t="s">
        <v>60</v>
      </c>
      <c r="W2917" s="92">
        <v>86.7</v>
      </c>
      <c r="X2917" s="92">
        <v>85.8</v>
      </c>
      <c r="Y2917" s="93">
        <v>8574630</v>
      </c>
      <c r="Z2917" s="93">
        <v>98900</v>
      </c>
      <c r="AA2917" t="s">
        <v>61</v>
      </c>
      <c r="AB2917" s="266"/>
      <c r="AC2917" s="266"/>
      <c r="AJ2917" s="266"/>
      <c r="AK2917" s="266"/>
      <c r="AL2917" s="266">
        <v>44938</v>
      </c>
    </row>
    <row r="2918" spans="1:38">
      <c r="A2918" t="s">
        <v>38</v>
      </c>
      <c r="B2918" t="s">
        <v>39</v>
      </c>
      <c r="C2918" t="s">
        <v>40</v>
      </c>
      <c r="D2918" t="s">
        <v>41</v>
      </c>
      <c r="E2918" t="s">
        <v>2634</v>
      </c>
      <c r="F2918" t="s">
        <v>1602</v>
      </c>
      <c r="G2918" t="s">
        <v>44</v>
      </c>
      <c r="H2918" s="266">
        <v>43800</v>
      </c>
      <c r="I2918" s="266">
        <v>44926</v>
      </c>
      <c r="J2918" s="266"/>
      <c r="L2918" t="s">
        <v>1310</v>
      </c>
      <c r="M2918" t="s">
        <v>1042</v>
      </c>
      <c r="N2918" t="s">
        <v>48</v>
      </c>
      <c r="O2918">
        <v>2</v>
      </c>
      <c r="P2918" t="s">
        <v>48</v>
      </c>
      <c r="Q2918" t="s">
        <v>49</v>
      </c>
      <c r="R2918" t="s">
        <v>18</v>
      </c>
      <c r="S2918" t="s">
        <v>53</v>
      </c>
      <c r="T2918" t="s">
        <v>60</v>
      </c>
      <c r="U2918" t="s">
        <v>60</v>
      </c>
      <c r="V2918" t="s">
        <v>60</v>
      </c>
      <c r="W2918" s="92">
        <v>85.8</v>
      </c>
      <c r="X2918" s="92">
        <v>85.8</v>
      </c>
      <c r="Y2918" s="93">
        <v>5679960</v>
      </c>
      <c r="Z2918" s="93">
        <v>66200</v>
      </c>
      <c r="AA2918" t="s">
        <v>61</v>
      </c>
      <c r="AB2918" s="266">
        <v>44316</v>
      </c>
      <c r="AC2918" s="266">
        <v>44328</v>
      </c>
      <c r="AD2918" t="s">
        <v>54</v>
      </c>
      <c r="AF2918" t="s">
        <v>55</v>
      </c>
      <c r="AG2918" t="s">
        <v>2635</v>
      </c>
      <c r="AJ2918" s="266"/>
      <c r="AK2918" s="266">
        <v>44926</v>
      </c>
      <c r="AL2918" s="266">
        <v>44938</v>
      </c>
    </row>
    <row r="2919" spans="1:38">
      <c r="A2919" t="s">
        <v>38</v>
      </c>
      <c r="B2919" t="s">
        <v>39</v>
      </c>
      <c r="C2919" t="s">
        <v>40</v>
      </c>
      <c r="D2919" t="s">
        <v>41</v>
      </c>
      <c r="E2919" t="s">
        <v>2634</v>
      </c>
      <c r="F2919" t="s">
        <v>1602</v>
      </c>
      <c r="G2919" t="s">
        <v>44</v>
      </c>
      <c r="H2919" s="266">
        <v>43800</v>
      </c>
      <c r="I2919" s="266">
        <v>44926</v>
      </c>
      <c r="J2919" s="266"/>
      <c r="L2919" t="s">
        <v>1310</v>
      </c>
      <c r="M2919" t="s">
        <v>1042</v>
      </c>
      <c r="N2919" t="s">
        <v>48</v>
      </c>
      <c r="O2919">
        <v>2</v>
      </c>
      <c r="P2919" t="s">
        <v>51</v>
      </c>
      <c r="Q2919" t="s">
        <v>49</v>
      </c>
      <c r="R2919" t="s">
        <v>18</v>
      </c>
      <c r="S2919" t="s">
        <v>53</v>
      </c>
      <c r="T2919" t="s">
        <v>48</v>
      </c>
      <c r="U2919" t="s">
        <v>48</v>
      </c>
      <c r="V2919" t="s">
        <v>48</v>
      </c>
      <c r="W2919" s="92">
        <v>35.4</v>
      </c>
      <c r="X2919" s="92">
        <v>35.4</v>
      </c>
      <c r="Y2919" s="93">
        <v>3026700</v>
      </c>
      <c r="Z2919" s="93">
        <v>85500</v>
      </c>
      <c r="AA2919" t="s">
        <v>61</v>
      </c>
      <c r="AB2919" s="266">
        <v>44288</v>
      </c>
      <c r="AC2919" s="266">
        <v>44300</v>
      </c>
      <c r="AD2919" t="s">
        <v>54</v>
      </c>
      <c r="AF2919" t="s">
        <v>55</v>
      </c>
      <c r="AG2919" t="s">
        <v>2636</v>
      </c>
      <c r="AH2919" t="s">
        <v>57</v>
      </c>
      <c r="AI2919" t="s">
        <v>78</v>
      </c>
      <c r="AJ2919" s="266">
        <v>44300</v>
      </c>
      <c r="AK2919" s="266">
        <v>44926</v>
      </c>
      <c r="AL2919" s="266">
        <v>44938</v>
      </c>
    </row>
    <row r="2920" spans="1:38">
      <c r="A2920" t="s">
        <v>38</v>
      </c>
      <c r="B2920" t="s">
        <v>39</v>
      </c>
      <c r="C2920" t="s">
        <v>40</v>
      </c>
      <c r="D2920" t="s">
        <v>41</v>
      </c>
      <c r="E2920" t="s">
        <v>2634</v>
      </c>
      <c r="F2920" t="s">
        <v>1602</v>
      </c>
      <c r="G2920" t="s">
        <v>44</v>
      </c>
      <c r="H2920" s="266">
        <v>43800</v>
      </c>
      <c r="I2920" s="266">
        <v>44926</v>
      </c>
      <c r="J2920" s="266"/>
      <c r="L2920" t="s">
        <v>1310</v>
      </c>
      <c r="M2920" t="s">
        <v>1042</v>
      </c>
      <c r="N2920" t="s">
        <v>48</v>
      </c>
      <c r="O2920">
        <v>2</v>
      </c>
      <c r="P2920" t="s">
        <v>60</v>
      </c>
      <c r="Q2920" t="s">
        <v>49</v>
      </c>
      <c r="R2920" t="s">
        <v>18</v>
      </c>
      <c r="S2920" t="s">
        <v>53</v>
      </c>
      <c r="T2920" t="s">
        <v>51</v>
      </c>
      <c r="U2920" t="s">
        <v>51</v>
      </c>
      <c r="V2920" t="s">
        <v>51</v>
      </c>
      <c r="W2920" s="92">
        <v>58.2</v>
      </c>
      <c r="X2920" s="92">
        <v>58.2</v>
      </c>
      <c r="Y2920" s="93">
        <v>4941180</v>
      </c>
      <c r="Z2920" s="93">
        <v>84900</v>
      </c>
      <c r="AA2920" t="s">
        <v>61</v>
      </c>
      <c r="AB2920" s="266">
        <v>44540</v>
      </c>
      <c r="AC2920" s="266">
        <v>44554</v>
      </c>
      <c r="AD2920" t="s">
        <v>54</v>
      </c>
      <c r="AF2920" t="s">
        <v>55</v>
      </c>
      <c r="AG2920" t="s">
        <v>2637</v>
      </c>
      <c r="AH2920" t="s">
        <v>57</v>
      </c>
      <c r="AI2920" t="s">
        <v>88</v>
      </c>
      <c r="AJ2920" s="266">
        <v>44554</v>
      </c>
      <c r="AK2920" s="266">
        <v>44926</v>
      </c>
      <c r="AL2920" s="266">
        <v>44938</v>
      </c>
    </row>
    <row r="2921" spans="1:38">
      <c r="A2921" t="s">
        <v>38</v>
      </c>
      <c r="B2921" t="s">
        <v>39</v>
      </c>
      <c r="C2921" t="s">
        <v>40</v>
      </c>
      <c r="D2921" t="s">
        <v>41</v>
      </c>
      <c r="E2921" t="s">
        <v>2634</v>
      </c>
      <c r="F2921" t="s">
        <v>1602</v>
      </c>
      <c r="G2921" t="s">
        <v>44</v>
      </c>
      <c r="H2921" s="266">
        <v>43800</v>
      </c>
      <c r="I2921" s="266">
        <v>44926</v>
      </c>
      <c r="J2921" s="266"/>
      <c r="L2921" t="s">
        <v>1310</v>
      </c>
      <c r="M2921" t="s">
        <v>1042</v>
      </c>
      <c r="N2921" t="s">
        <v>48</v>
      </c>
      <c r="O2921">
        <v>2</v>
      </c>
      <c r="P2921" t="s">
        <v>64</v>
      </c>
      <c r="Q2921" t="s">
        <v>49</v>
      </c>
      <c r="R2921" t="s">
        <v>18</v>
      </c>
      <c r="S2921" t="s">
        <v>53</v>
      </c>
      <c r="T2921" t="s">
        <v>51</v>
      </c>
      <c r="U2921" t="s">
        <v>51</v>
      </c>
      <c r="V2921" t="s">
        <v>51</v>
      </c>
      <c r="W2921" s="92">
        <v>63</v>
      </c>
      <c r="X2921" s="92">
        <v>63</v>
      </c>
      <c r="Y2921" s="93">
        <v>4857300</v>
      </c>
      <c r="Z2921" s="93">
        <v>77100</v>
      </c>
      <c r="AA2921" t="s">
        <v>61</v>
      </c>
      <c r="AB2921" s="266">
        <v>44475</v>
      </c>
      <c r="AC2921" s="266">
        <v>44493</v>
      </c>
      <c r="AD2921" t="s">
        <v>54</v>
      </c>
      <c r="AF2921" t="s">
        <v>55</v>
      </c>
      <c r="AG2921" t="s">
        <v>2638</v>
      </c>
      <c r="AH2921" t="s">
        <v>57</v>
      </c>
      <c r="AI2921" t="s">
        <v>88</v>
      </c>
      <c r="AJ2921" s="266">
        <v>44493</v>
      </c>
      <c r="AK2921" s="266">
        <v>44926</v>
      </c>
      <c r="AL2921" s="266">
        <v>44938</v>
      </c>
    </row>
    <row r="2922" spans="1:38">
      <c r="A2922" t="s">
        <v>38</v>
      </c>
      <c r="B2922" t="s">
        <v>39</v>
      </c>
      <c r="C2922" t="s">
        <v>40</v>
      </c>
      <c r="D2922" t="s">
        <v>41</v>
      </c>
      <c r="E2922" t="s">
        <v>2634</v>
      </c>
      <c r="F2922" t="s">
        <v>1602</v>
      </c>
      <c r="G2922" t="s">
        <v>44</v>
      </c>
      <c r="H2922" s="266">
        <v>43800</v>
      </c>
      <c r="I2922" s="266">
        <v>44926</v>
      </c>
      <c r="J2922" s="266"/>
      <c r="L2922" t="s">
        <v>1310</v>
      </c>
      <c r="M2922" t="s">
        <v>1042</v>
      </c>
      <c r="N2922" t="s">
        <v>48</v>
      </c>
      <c r="O2922">
        <v>3</v>
      </c>
      <c r="P2922" t="s">
        <v>65</v>
      </c>
      <c r="Q2922" t="s">
        <v>49</v>
      </c>
      <c r="R2922" t="s">
        <v>18</v>
      </c>
      <c r="S2922" t="s">
        <v>53</v>
      </c>
      <c r="T2922" t="s">
        <v>60</v>
      </c>
      <c r="U2922" t="s">
        <v>60</v>
      </c>
      <c r="V2922" t="s">
        <v>60</v>
      </c>
      <c r="W2922" s="92">
        <v>85.8</v>
      </c>
      <c r="X2922" s="92">
        <v>85.8</v>
      </c>
      <c r="Y2922" s="93">
        <v>7190040</v>
      </c>
      <c r="Z2922" s="93">
        <v>83800</v>
      </c>
      <c r="AA2922" t="s">
        <v>61</v>
      </c>
      <c r="AB2922" s="266">
        <v>44739</v>
      </c>
      <c r="AC2922" s="266">
        <v>44768</v>
      </c>
      <c r="AD2922" t="s">
        <v>54</v>
      </c>
      <c r="AF2922" t="s">
        <v>55</v>
      </c>
      <c r="AG2922" t="s">
        <v>2639</v>
      </c>
      <c r="AH2922" t="s">
        <v>57</v>
      </c>
      <c r="AI2922" t="s">
        <v>88</v>
      </c>
      <c r="AJ2922" s="266">
        <v>44768</v>
      </c>
      <c r="AK2922" s="266">
        <v>44926</v>
      </c>
      <c r="AL2922" s="266">
        <v>44938</v>
      </c>
    </row>
    <row r="2923" spans="1:38">
      <c r="A2923" t="s">
        <v>38</v>
      </c>
      <c r="B2923" t="s">
        <v>39</v>
      </c>
      <c r="C2923" t="s">
        <v>40</v>
      </c>
      <c r="D2923" t="s">
        <v>41</v>
      </c>
      <c r="E2923" t="s">
        <v>2634</v>
      </c>
      <c r="F2923" t="s">
        <v>1602</v>
      </c>
      <c r="G2923" t="s">
        <v>44</v>
      </c>
      <c r="H2923" s="266">
        <v>43800</v>
      </c>
      <c r="I2923" s="266">
        <v>44926</v>
      </c>
      <c r="J2923" s="266"/>
      <c r="L2923" t="s">
        <v>1310</v>
      </c>
      <c r="M2923" t="s">
        <v>1042</v>
      </c>
      <c r="N2923" t="s">
        <v>48</v>
      </c>
      <c r="O2923">
        <v>3</v>
      </c>
      <c r="P2923" t="s">
        <v>66</v>
      </c>
      <c r="Q2923" t="s">
        <v>49</v>
      </c>
      <c r="R2923" t="s">
        <v>18</v>
      </c>
      <c r="S2923" t="s">
        <v>53</v>
      </c>
      <c r="T2923" t="s">
        <v>48</v>
      </c>
      <c r="U2923" t="s">
        <v>48</v>
      </c>
      <c r="V2923" t="s">
        <v>48</v>
      </c>
      <c r="W2923" s="92">
        <v>35.4</v>
      </c>
      <c r="X2923" s="92">
        <v>35.4</v>
      </c>
      <c r="Y2923" s="93">
        <v>4531200</v>
      </c>
      <c r="Z2923" s="93">
        <v>128000</v>
      </c>
      <c r="AA2923" t="s">
        <v>61</v>
      </c>
      <c r="AB2923" s="266">
        <v>44712</v>
      </c>
      <c r="AC2923" s="266">
        <v>44760</v>
      </c>
      <c r="AD2923" t="s">
        <v>54</v>
      </c>
      <c r="AF2923" t="s">
        <v>55</v>
      </c>
      <c r="AG2923" t="s">
        <v>2640</v>
      </c>
      <c r="AH2923" t="s">
        <v>57</v>
      </c>
      <c r="AI2923" t="s">
        <v>540</v>
      </c>
      <c r="AJ2923" s="266">
        <v>44760</v>
      </c>
      <c r="AK2923" s="266">
        <v>44926</v>
      </c>
      <c r="AL2923" s="266">
        <v>44938</v>
      </c>
    </row>
    <row r="2924" spans="1:38">
      <c r="A2924" t="s">
        <v>38</v>
      </c>
      <c r="B2924" t="s">
        <v>39</v>
      </c>
      <c r="C2924" t="s">
        <v>40</v>
      </c>
      <c r="D2924" t="s">
        <v>41</v>
      </c>
      <c r="E2924" t="s">
        <v>2634</v>
      </c>
      <c r="F2924" t="s">
        <v>1602</v>
      </c>
      <c r="G2924" t="s">
        <v>44</v>
      </c>
      <c r="H2924" s="266">
        <v>43800</v>
      </c>
      <c r="I2924" s="266">
        <v>44926</v>
      </c>
      <c r="J2924" s="266"/>
      <c r="L2924" t="s">
        <v>1310</v>
      </c>
      <c r="M2924" t="s">
        <v>1042</v>
      </c>
      <c r="N2924" t="s">
        <v>48</v>
      </c>
      <c r="O2924">
        <v>3</v>
      </c>
      <c r="P2924" t="s">
        <v>67</v>
      </c>
      <c r="Q2924" t="s">
        <v>49</v>
      </c>
      <c r="R2924" t="s">
        <v>18</v>
      </c>
      <c r="S2924" t="s">
        <v>53</v>
      </c>
      <c r="T2924" t="s">
        <v>51</v>
      </c>
      <c r="U2924" t="s">
        <v>51</v>
      </c>
      <c r="V2924" t="s">
        <v>51</v>
      </c>
      <c r="W2924" s="92">
        <v>58.2</v>
      </c>
      <c r="X2924" s="92">
        <v>58.2</v>
      </c>
      <c r="Y2924" s="93">
        <v>4597800</v>
      </c>
      <c r="Z2924" s="93">
        <v>79000</v>
      </c>
      <c r="AA2924" t="s">
        <v>61</v>
      </c>
      <c r="AB2924" s="266">
        <v>44422</v>
      </c>
      <c r="AC2924" s="266">
        <v>44440</v>
      </c>
      <c r="AD2924" t="s">
        <v>54</v>
      </c>
      <c r="AF2924" t="s">
        <v>55</v>
      </c>
      <c r="AG2924" t="s">
        <v>2641</v>
      </c>
      <c r="AJ2924" s="266"/>
      <c r="AK2924" s="266">
        <v>44926</v>
      </c>
      <c r="AL2924" s="266">
        <v>44938</v>
      </c>
    </row>
    <row r="2925" spans="1:38">
      <c r="A2925" t="s">
        <v>38</v>
      </c>
      <c r="B2925" t="s">
        <v>39</v>
      </c>
      <c r="C2925" t="s">
        <v>40</v>
      </c>
      <c r="D2925" t="s">
        <v>41</v>
      </c>
      <c r="E2925" t="s">
        <v>2634</v>
      </c>
      <c r="F2925" t="s">
        <v>1602</v>
      </c>
      <c r="G2925" t="s">
        <v>44</v>
      </c>
      <c r="H2925" s="266">
        <v>43800</v>
      </c>
      <c r="I2925" s="266">
        <v>44926</v>
      </c>
      <c r="J2925" s="266"/>
      <c r="L2925" t="s">
        <v>1310</v>
      </c>
      <c r="M2925" t="s">
        <v>1042</v>
      </c>
      <c r="N2925" t="s">
        <v>48</v>
      </c>
      <c r="O2925">
        <v>3</v>
      </c>
      <c r="P2925" t="s">
        <v>68</v>
      </c>
      <c r="Q2925" t="s">
        <v>49</v>
      </c>
      <c r="R2925" t="s">
        <v>18</v>
      </c>
      <c r="S2925" t="s">
        <v>53</v>
      </c>
      <c r="T2925" t="s">
        <v>51</v>
      </c>
      <c r="U2925" t="s">
        <v>51</v>
      </c>
      <c r="V2925" t="s">
        <v>51</v>
      </c>
      <c r="W2925" s="92">
        <v>63</v>
      </c>
      <c r="X2925" s="92">
        <v>63</v>
      </c>
      <c r="Y2925" s="93">
        <v>5739300</v>
      </c>
      <c r="Z2925" s="93">
        <v>91100</v>
      </c>
      <c r="AA2925" t="s">
        <v>61</v>
      </c>
      <c r="AB2925" s="266">
        <v>44591</v>
      </c>
      <c r="AC2925" s="266">
        <v>44599</v>
      </c>
      <c r="AD2925" t="s">
        <v>54</v>
      </c>
      <c r="AF2925" t="s">
        <v>55</v>
      </c>
      <c r="AG2925" t="s">
        <v>2642</v>
      </c>
      <c r="AH2925" t="s">
        <v>57</v>
      </c>
      <c r="AI2925" t="s">
        <v>78</v>
      </c>
      <c r="AJ2925" s="266">
        <v>44599</v>
      </c>
      <c r="AK2925" s="266">
        <v>44926</v>
      </c>
      <c r="AL2925" s="266">
        <v>44938</v>
      </c>
    </row>
    <row r="2926" spans="1:38">
      <c r="A2926" t="s">
        <v>38</v>
      </c>
      <c r="B2926" t="s">
        <v>39</v>
      </c>
      <c r="C2926" t="s">
        <v>40</v>
      </c>
      <c r="D2926" t="s">
        <v>41</v>
      </c>
      <c r="E2926" t="s">
        <v>2634</v>
      </c>
      <c r="F2926" t="s">
        <v>1602</v>
      </c>
      <c r="G2926" t="s">
        <v>44</v>
      </c>
      <c r="H2926" s="266">
        <v>43800</v>
      </c>
      <c r="I2926" s="266">
        <v>44926</v>
      </c>
      <c r="J2926" s="266"/>
      <c r="L2926" t="s">
        <v>1310</v>
      </c>
      <c r="M2926" t="s">
        <v>1042</v>
      </c>
      <c r="N2926" t="s">
        <v>48</v>
      </c>
      <c r="O2926">
        <v>4</v>
      </c>
      <c r="P2926" t="s">
        <v>52</v>
      </c>
      <c r="Q2926" t="s">
        <v>49</v>
      </c>
      <c r="R2926" t="s">
        <v>18</v>
      </c>
      <c r="S2926" t="s">
        <v>53</v>
      </c>
      <c r="T2926" t="s">
        <v>48</v>
      </c>
      <c r="U2926" t="s">
        <v>48</v>
      </c>
      <c r="V2926" t="s">
        <v>48</v>
      </c>
      <c r="W2926" s="92">
        <v>35.4</v>
      </c>
      <c r="X2926" s="92">
        <v>35.4</v>
      </c>
      <c r="Y2926" s="93">
        <v>4509960</v>
      </c>
      <c r="Z2926" s="93">
        <v>127400</v>
      </c>
      <c r="AA2926" t="s">
        <v>61</v>
      </c>
      <c r="AB2926" s="266">
        <v>44224</v>
      </c>
      <c r="AC2926" s="266">
        <v>44264</v>
      </c>
      <c r="AD2926" t="s">
        <v>90</v>
      </c>
      <c r="AF2926" t="s">
        <v>91</v>
      </c>
      <c r="AG2926" t="s">
        <v>2643</v>
      </c>
      <c r="AJ2926" s="266"/>
      <c r="AK2926" s="266">
        <v>44926</v>
      </c>
      <c r="AL2926" s="266">
        <v>44938</v>
      </c>
    </row>
    <row r="2927" spans="1:38">
      <c r="A2927" t="s">
        <v>38</v>
      </c>
      <c r="B2927" t="s">
        <v>39</v>
      </c>
      <c r="C2927" t="s">
        <v>40</v>
      </c>
      <c r="D2927" t="s">
        <v>41</v>
      </c>
      <c r="E2927" t="s">
        <v>2634</v>
      </c>
      <c r="F2927" t="s">
        <v>1602</v>
      </c>
      <c r="G2927" t="s">
        <v>44</v>
      </c>
      <c r="H2927" s="266">
        <v>43800</v>
      </c>
      <c r="I2927" s="266">
        <v>44926</v>
      </c>
      <c r="J2927" s="266"/>
      <c r="L2927" t="s">
        <v>1310</v>
      </c>
      <c r="M2927" t="s">
        <v>1042</v>
      </c>
      <c r="N2927" t="s">
        <v>48</v>
      </c>
      <c r="O2927">
        <v>4</v>
      </c>
      <c r="P2927" t="s">
        <v>71</v>
      </c>
      <c r="Q2927" t="s">
        <v>49</v>
      </c>
      <c r="R2927" t="s">
        <v>18</v>
      </c>
      <c r="S2927" t="s">
        <v>53</v>
      </c>
      <c r="T2927" t="s">
        <v>51</v>
      </c>
      <c r="U2927" t="s">
        <v>51</v>
      </c>
      <c r="V2927" t="s">
        <v>51</v>
      </c>
      <c r="W2927" s="92">
        <v>58.2</v>
      </c>
      <c r="X2927" s="92">
        <v>58.2</v>
      </c>
      <c r="Y2927" s="93">
        <v>5721060</v>
      </c>
      <c r="Z2927" s="93">
        <v>98300</v>
      </c>
      <c r="AA2927" t="s">
        <v>61</v>
      </c>
      <c r="AB2927" s="266">
        <v>44708</v>
      </c>
      <c r="AC2927" s="266">
        <v>44714</v>
      </c>
      <c r="AD2927" t="s">
        <v>54</v>
      </c>
      <c r="AF2927" t="s">
        <v>55</v>
      </c>
      <c r="AG2927" t="s">
        <v>2644</v>
      </c>
      <c r="AH2927" t="s">
        <v>57</v>
      </c>
      <c r="AI2927" t="s">
        <v>88</v>
      </c>
      <c r="AJ2927" s="266">
        <v>44714</v>
      </c>
      <c r="AK2927" s="266">
        <v>44926</v>
      </c>
      <c r="AL2927" s="266">
        <v>44938</v>
      </c>
    </row>
    <row r="2928" spans="1:38">
      <c r="A2928" t="s">
        <v>38</v>
      </c>
      <c r="B2928" t="s">
        <v>39</v>
      </c>
      <c r="C2928" t="s">
        <v>40</v>
      </c>
      <c r="D2928" t="s">
        <v>41</v>
      </c>
      <c r="E2928" t="s">
        <v>2634</v>
      </c>
      <c r="F2928" t="s">
        <v>1602</v>
      </c>
      <c r="G2928" t="s">
        <v>44</v>
      </c>
      <c r="H2928" s="266">
        <v>43800</v>
      </c>
      <c r="I2928" s="266">
        <v>44926</v>
      </c>
      <c r="J2928" s="266"/>
      <c r="L2928" t="s">
        <v>1310</v>
      </c>
      <c r="M2928" t="s">
        <v>1042</v>
      </c>
      <c r="N2928" t="s">
        <v>48</v>
      </c>
      <c r="O2928">
        <v>4</v>
      </c>
      <c r="P2928" t="s">
        <v>74</v>
      </c>
      <c r="Q2928" t="s">
        <v>49</v>
      </c>
      <c r="R2928" t="s">
        <v>59</v>
      </c>
      <c r="S2928" t="s">
        <v>50</v>
      </c>
      <c r="T2928" t="s">
        <v>51</v>
      </c>
      <c r="U2928" t="s">
        <v>51</v>
      </c>
      <c r="V2928" t="s">
        <v>51</v>
      </c>
      <c r="W2928" s="92">
        <v>63</v>
      </c>
      <c r="X2928" s="92">
        <v>63</v>
      </c>
      <c r="Y2928" s="93">
        <v>7074900</v>
      </c>
      <c r="Z2928" s="93">
        <v>112300</v>
      </c>
      <c r="AA2928" t="s">
        <v>61</v>
      </c>
      <c r="AB2928" s="266"/>
      <c r="AC2928" s="266"/>
      <c r="AJ2928" s="266"/>
      <c r="AK2928" s="266"/>
      <c r="AL2928" s="266">
        <v>44938</v>
      </c>
    </row>
    <row r="2929" spans="1:38">
      <c r="A2929" t="s">
        <v>38</v>
      </c>
      <c r="B2929" t="s">
        <v>39</v>
      </c>
      <c r="C2929" t="s">
        <v>40</v>
      </c>
      <c r="D2929" t="s">
        <v>41</v>
      </c>
      <c r="E2929" t="s">
        <v>2634</v>
      </c>
      <c r="F2929" t="s">
        <v>1602</v>
      </c>
      <c r="G2929" t="s">
        <v>44</v>
      </c>
      <c r="H2929" s="266">
        <v>43800</v>
      </c>
      <c r="I2929" s="266">
        <v>44926</v>
      </c>
      <c r="J2929" s="266"/>
      <c r="L2929" t="s">
        <v>1310</v>
      </c>
      <c r="M2929" t="s">
        <v>1042</v>
      </c>
      <c r="N2929" t="s">
        <v>48</v>
      </c>
      <c r="O2929">
        <v>4</v>
      </c>
      <c r="P2929" t="s">
        <v>69</v>
      </c>
      <c r="Q2929" t="s">
        <v>49</v>
      </c>
      <c r="R2929" t="s">
        <v>59</v>
      </c>
      <c r="S2929" t="s">
        <v>50</v>
      </c>
      <c r="T2929" t="s">
        <v>60</v>
      </c>
      <c r="U2929" t="s">
        <v>60</v>
      </c>
      <c r="V2929" t="s">
        <v>60</v>
      </c>
      <c r="W2929" s="92">
        <v>85.8</v>
      </c>
      <c r="X2929" s="92">
        <v>85.8</v>
      </c>
      <c r="Y2929" s="93">
        <v>7027020</v>
      </c>
      <c r="Z2929" s="93">
        <v>81900</v>
      </c>
      <c r="AA2929" t="s">
        <v>61</v>
      </c>
      <c r="AB2929" s="266"/>
      <c r="AC2929" s="266"/>
      <c r="AJ2929" s="266"/>
      <c r="AK2929" s="266"/>
      <c r="AL2929" s="266">
        <v>44938</v>
      </c>
    </row>
    <row r="2930" spans="1:38">
      <c r="A2930" t="s">
        <v>38</v>
      </c>
      <c r="B2930" t="s">
        <v>39</v>
      </c>
      <c r="C2930" t="s">
        <v>40</v>
      </c>
      <c r="D2930" t="s">
        <v>41</v>
      </c>
      <c r="E2930" t="s">
        <v>2634</v>
      </c>
      <c r="F2930" t="s">
        <v>1602</v>
      </c>
      <c r="G2930" t="s">
        <v>44</v>
      </c>
      <c r="H2930" s="266">
        <v>43800</v>
      </c>
      <c r="I2930" s="266">
        <v>44926</v>
      </c>
      <c r="J2930" s="266"/>
      <c r="L2930" t="s">
        <v>1310</v>
      </c>
      <c r="M2930" t="s">
        <v>1042</v>
      </c>
      <c r="N2930" t="s">
        <v>48</v>
      </c>
      <c r="O2930">
        <v>5</v>
      </c>
      <c r="P2930" t="s">
        <v>75</v>
      </c>
      <c r="Q2930" t="s">
        <v>49</v>
      </c>
      <c r="R2930" t="s">
        <v>18</v>
      </c>
      <c r="S2930" t="s">
        <v>53</v>
      </c>
      <c r="T2930" t="s">
        <v>60</v>
      </c>
      <c r="U2930" t="s">
        <v>60</v>
      </c>
      <c r="V2930" t="s">
        <v>60</v>
      </c>
      <c r="W2930" s="92">
        <v>85.8</v>
      </c>
      <c r="X2930" s="92">
        <v>85.8</v>
      </c>
      <c r="Y2930" s="93">
        <v>5362500</v>
      </c>
      <c r="Z2930" s="93">
        <v>62500</v>
      </c>
      <c r="AA2930" t="s">
        <v>61</v>
      </c>
      <c r="AB2930" s="266">
        <v>44309</v>
      </c>
      <c r="AC2930" s="266">
        <v>44315</v>
      </c>
      <c r="AD2930" t="s">
        <v>54</v>
      </c>
      <c r="AF2930" t="s">
        <v>55</v>
      </c>
      <c r="AG2930" t="s">
        <v>2645</v>
      </c>
      <c r="AJ2930" s="266"/>
      <c r="AK2930" s="266">
        <v>44926</v>
      </c>
      <c r="AL2930" s="266">
        <v>44938</v>
      </c>
    </row>
    <row r="2931" spans="1:38">
      <c r="A2931" t="s">
        <v>38</v>
      </c>
      <c r="B2931" t="s">
        <v>39</v>
      </c>
      <c r="C2931" t="s">
        <v>40</v>
      </c>
      <c r="D2931" t="s">
        <v>41</v>
      </c>
      <c r="E2931" t="s">
        <v>2634</v>
      </c>
      <c r="F2931" t="s">
        <v>1602</v>
      </c>
      <c r="G2931" t="s">
        <v>44</v>
      </c>
      <c r="H2931" s="266">
        <v>43800</v>
      </c>
      <c r="I2931" s="266">
        <v>44926</v>
      </c>
      <c r="J2931" s="266"/>
      <c r="L2931" t="s">
        <v>1310</v>
      </c>
      <c r="M2931" t="s">
        <v>1042</v>
      </c>
      <c r="N2931" t="s">
        <v>48</v>
      </c>
      <c r="O2931">
        <v>5</v>
      </c>
      <c r="P2931" t="s">
        <v>76</v>
      </c>
      <c r="Q2931" t="s">
        <v>49</v>
      </c>
      <c r="R2931" t="s">
        <v>18</v>
      </c>
      <c r="S2931" t="s">
        <v>53</v>
      </c>
      <c r="T2931" t="s">
        <v>48</v>
      </c>
      <c r="U2931" t="s">
        <v>48</v>
      </c>
      <c r="V2931" t="s">
        <v>48</v>
      </c>
      <c r="W2931" s="92">
        <v>35.4</v>
      </c>
      <c r="X2931" s="92">
        <v>35.4</v>
      </c>
      <c r="Y2931" s="93">
        <v>2998380</v>
      </c>
      <c r="Z2931" s="93">
        <v>84700</v>
      </c>
      <c r="AA2931" t="s">
        <v>61</v>
      </c>
      <c r="AB2931" s="266">
        <v>44183</v>
      </c>
      <c r="AC2931" s="266">
        <v>44196</v>
      </c>
      <c r="AD2931" t="s">
        <v>54</v>
      </c>
      <c r="AF2931" t="s">
        <v>55</v>
      </c>
      <c r="AG2931" t="s">
        <v>2646</v>
      </c>
      <c r="AH2931" t="s">
        <v>57</v>
      </c>
      <c r="AI2931" t="s">
        <v>78</v>
      </c>
      <c r="AJ2931" s="266">
        <v>44196</v>
      </c>
      <c r="AK2931" s="266">
        <v>44926</v>
      </c>
      <c r="AL2931" s="266">
        <v>44938</v>
      </c>
    </row>
    <row r="2932" spans="1:38">
      <c r="A2932" t="s">
        <v>38</v>
      </c>
      <c r="B2932" t="s">
        <v>39</v>
      </c>
      <c r="C2932" t="s">
        <v>40</v>
      </c>
      <c r="D2932" t="s">
        <v>41</v>
      </c>
      <c r="E2932" t="s">
        <v>2634</v>
      </c>
      <c r="F2932" t="s">
        <v>1602</v>
      </c>
      <c r="G2932" t="s">
        <v>44</v>
      </c>
      <c r="H2932" s="266">
        <v>43800</v>
      </c>
      <c r="I2932" s="266">
        <v>44926</v>
      </c>
      <c r="J2932" s="266"/>
      <c r="L2932" t="s">
        <v>1310</v>
      </c>
      <c r="M2932" t="s">
        <v>1042</v>
      </c>
      <c r="N2932" t="s">
        <v>48</v>
      </c>
      <c r="O2932">
        <v>5</v>
      </c>
      <c r="P2932" t="s">
        <v>79</v>
      </c>
      <c r="Q2932" t="s">
        <v>49</v>
      </c>
      <c r="R2932" t="s">
        <v>18</v>
      </c>
      <c r="S2932" t="s">
        <v>53</v>
      </c>
      <c r="T2932" t="s">
        <v>51</v>
      </c>
      <c r="U2932" t="s">
        <v>51</v>
      </c>
      <c r="V2932" t="s">
        <v>51</v>
      </c>
      <c r="W2932" s="92">
        <v>58.2</v>
      </c>
      <c r="X2932" s="92">
        <v>58.2</v>
      </c>
      <c r="Y2932" s="93">
        <v>4114740</v>
      </c>
      <c r="Z2932" s="93">
        <v>70700</v>
      </c>
      <c r="AA2932" t="s">
        <v>61</v>
      </c>
      <c r="AB2932" s="266">
        <v>44159</v>
      </c>
      <c r="AC2932" s="266">
        <v>44173</v>
      </c>
      <c r="AD2932" t="s">
        <v>54</v>
      </c>
      <c r="AF2932" t="s">
        <v>55</v>
      </c>
      <c r="AG2932" t="s">
        <v>2647</v>
      </c>
      <c r="AJ2932" s="266"/>
      <c r="AK2932" s="266">
        <v>44926</v>
      </c>
      <c r="AL2932" s="266">
        <v>44938</v>
      </c>
    </row>
    <row r="2933" spans="1:38">
      <c r="A2933" t="s">
        <v>38</v>
      </c>
      <c r="B2933" t="s">
        <v>39</v>
      </c>
      <c r="C2933" t="s">
        <v>40</v>
      </c>
      <c r="D2933" t="s">
        <v>41</v>
      </c>
      <c r="E2933" t="s">
        <v>2634</v>
      </c>
      <c r="F2933" t="s">
        <v>1602</v>
      </c>
      <c r="G2933" t="s">
        <v>44</v>
      </c>
      <c r="H2933" s="266">
        <v>43800</v>
      </c>
      <c r="I2933" s="266">
        <v>44926</v>
      </c>
      <c r="J2933" s="266"/>
      <c r="L2933" t="s">
        <v>1310</v>
      </c>
      <c r="M2933" t="s">
        <v>1042</v>
      </c>
      <c r="N2933" t="s">
        <v>48</v>
      </c>
      <c r="O2933">
        <v>5</v>
      </c>
      <c r="P2933" t="s">
        <v>80</v>
      </c>
      <c r="Q2933" t="s">
        <v>49</v>
      </c>
      <c r="R2933" t="s">
        <v>18</v>
      </c>
      <c r="S2933" t="s">
        <v>53</v>
      </c>
      <c r="T2933" t="s">
        <v>51</v>
      </c>
      <c r="U2933" t="s">
        <v>51</v>
      </c>
      <c r="V2933" t="s">
        <v>51</v>
      </c>
      <c r="W2933" s="92">
        <v>63</v>
      </c>
      <c r="X2933" s="92">
        <v>63</v>
      </c>
      <c r="Y2933" s="93">
        <v>4536000</v>
      </c>
      <c r="Z2933" s="93">
        <v>72000</v>
      </c>
      <c r="AA2933" t="s">
        <v>61</v>
      </c>
      <c r="AB2933" s="266">
        <v>44313</v>
      </c>
      <c r="AC2933" s="266">
        <v>44321</v>
      </c>
      <c r="AD2933" t="s">
        <v>54</v>
      </c>
      <c r="AF2933" t="s">
        <v>55</v>
      </c>
      <c r="AG2933" t="s">
        <v>2648</v>
      </c>
      <c r="AH2933" t="s">
        <v>57</v>
      </c>
      <c r="AI2933" t="s">
        <v>78</v>
      </c>
      <c r="AJ2933" s="266">
        <v>44321</v>
      </c>
      <c r="AK2933" s="266">
        <v>44926</v>
      </c>
      <c r="AL2933" s="266">
        <v>44938</v>
      </c>
    </row>
    <row r="2934" spans="1:38">
      <c r="A2934" t="s">
        <v>38</v>
      </c>
      <c r="B2934" t="s">
        <v>39</v>
      </c>
      <c r="C2934" t="s">
        <v>40</v>
      </c>
      <c r="D2934" t="s">
        <v>41</v>
      </c>
      <c r="E2934" t="s">
        <v>2634</v>
      </c>
      <c r="F2934" t="s">
        <v>1602</v>
      </c>
      <c r="G2934" t="s">
        <v>44</v>
      </c>
      <c r="H2934" s="266">
        <v>43800</v>
      </c>
      <c r="I2934" s="266">
        <v>44926</v>
      </c>
      <c r="J2934" s="266"/>
      <c r="L2934" t="s">
        <v>1310</v>
      </c>
      <c r="M2934" t="s">
        <v>1042</v>
      </c>
      <c r="N2934" t="s">
        <v>48</v>
      </c>
      <c r="O2934">
        <v>6</v>
      </c>
      <c r="P2934" t="s">
        <v>81</v>
      </c>
      <c r="Q2934" t="s">
        <v>49</v>
      </c>
      <c r="R2934" t="s">
        <v>18</v>
      </c>
      <c r="S2934" t="s">
        <v>53</v>
      </c>
      <c r="T2934" t="s">
        <v>60</v>
      </c>
      <c r="U2934" t="s">
        <v>60</v>
      </c>
      <c r="V2934" t="s">
        <v>60</v>
      </c>
      <c r="W2934" s="92">
        <v>85.8</v>
      </c>
      <c r="X2934" s="92">
        <v>85.8</v>
      </c>
      <c r="Y2934" s="93">
        <v>6992700</v>
      </c>
      <c r="Z2934" s="93">
        <v>81500</v>
      </c>
      <c r="AA2934" t="s">
        <v>61</v>
      </c>
      <c r="AB2934" s="266">
        <v>44715</v>
      </c>
      <c r="AC2934" s="266">
        <v>44729</v>
      </c>
      <c r="AD2934" t="s">
        <v>54</v>
      </c>
      <c r="AF2934" t="s">
        <v>55</v>
      </c>
      <c r="AG2934" t="s">
        <v>2649</v>
      </c>
      <c r="AH2934" t="s">
        <v>57</v>
      </c>
      <c r="AI2934" t="s">
        <v>88</v>
      </c>
      <c r="AJ2934" s="266">
        <v>44729</v>
      </c>
      <c r="AK2934" s="266">
        <v>44926</v>
      </c>
      <c r="AL2934" s="266">
        <v>44938</v>
      </c>
    </row>
    <row r="2935" spans="1:38">
      <c r="A2935" t="s">
        <v>38</v>
      </c>
      <c r="B2935" t="s">
        <v>39</v>
      </c>
      <c r="C2935" t="s">
        <v>40</v>
      </c>
      <c r="D2935" t="s">
        <v>41</v>
      </c>
      <c r="E2935" t="s">
        <v>2634</v>
      </c>
      <c r="F2935" t="s">
        <v>1602</v>
      </c>
      <c r="G2935" t="s">
        <v>44</v>
      </c>
      <c r="H2935" s="266">
        <v>43800</v>
      </c>
      <c r="I2935" s="266">
        <v>44926</v>
      </c>
      <c r="J2935" s="266"/>
      <c r="L2935" t="s">
        <v>1310</v>
      </c>
      <c r="M2935" t="s">
        <v>1042</v>
      </c>
      <c r="N2935" t="s">
        <v>48</v>
      </c>
      <c r="O2935">
        <v>6</v>
      </c>
      <c r="P2935" t="s">
        <v>82</v>
      </c>
      <c r="Q2935" t="s">
        <v>49</v>
      </c>
      <c r="R2935" t="s">
        <v>18</v>
      </c>
      <c r="S2935" t="s">
        <v>53</v>
      </c>
      <c r="U2935" t="s">
        <v>48</v>
      </c>
      <c r="V2935" t="s">
        <v>48</v>
      </c>
      <c r="W2935" s="92"/>
      <c r="X2935" s="92">
        <v>35.4</v>
      </c>
      <c r="Y2935" s="93">
        <v>3651510</v>
      </c>
      <c r="Z2935" s="93">
        <v>103150</v>
      </c>
      <c r="AA2935" t="s">
        <v>1052</v>
      </c>
      <c r="AB2935" s="266">
        <v>44492</v>
      </c>
      <c r="AC2935" s="266">
        <v>44510</v>
      </c>
      <c r="AD2935" t="s">
        <v>54</v>
      </c>
      <c r="AF2935" t="s">
        <v>55</v>
      </c>
      <c r="AG2935" t="s">
        <v>2650</v>
      </c>
      <c r="AH2935" t="s">
        <v>57</v>
      </c>
      <c r="AI2935" t="s">
        <v>105</v>
      </c>
      <c r="AJ2935" s="266">
        <v>44510</v>
      </c>
      <c r="AK2935" s="266">
        <v>44926</v>
      </c>
      <c r="AL2935" s="266">
        <v>44938</v>
      </c>
    </row>
    <row r="2936" spans="1:38">
      <c r="A2936" t="s">
        <v>38</v>
      </c>
      <c r="B2936" t="s">
        <v>39</v>
      </c>
      <c r="C2936" t="s">
        <v>40</v>
      </c>
      <c r="D2936" t="s">
        <v>41</v>
      </c>
      <c r="E2936" t="s">
        <v>2634</v>
      </c>
      <c r="F2936" t="s">
        <v>1602</v>
      </c>
      <c r="G2936" t="s">
        <v>44</v>
      </c>
      <c r="H2936" s="266">
        <v>43800</v>
      </c>
      <c r="I2936" s="266">
        <v>44926</v>
      </c>
      <c r="J2936" s="266"/>
      <c r="L2936" t="s">
        <v>1310</v>
      </c>
      <c r="M2936" t="s">
        <v>1042</v>
      </c>
      <c r="N2936" t="s">
        <v>48</v>
      </c>
      <c r="O2936">
        <v>6</v>
      </c>
      <c r="P2936" t="s">
        <v>83</v>
      </c>
      <c r="Q2936" t="s">
        <v>49</v>
      </c>
      <c r="R2936" t="s">
        <v>18</v>
      </c>
      <c r="S2936" t="s">
        <v>53</v>
      </c>
      <c r="T2936" t="s">
        <v>51</v>
      </c>
      <c r="U2936" t="s">
        <v>51</v>
      </c>
      <c r="V2936" t="s">
        <v>51</v>
      </c>
      <c r="W2936" s="92">
        <v>58.2</v>
      </c>
      <c r="X2936" s="92">
        <v>58.2</v>
      </c>
      <c r="Y2936" s="93">
        <v>5878200</v>
      </c>
      <c r="Z2936" s="93">
        <v>101000</v>
      </c>
      <c r="AA2936" t="s">
        <v>61</v>
      </c>
      <c r="AB2936" s="266">
        <v>44737</v>
      </c>
      <c r="AC2936" s="266">
        <v>44747</v>
      </c>
      <c r="AD2936" t="s">
        <v>54</v>
      </c>
      <c r="AF2936" t="s">
        <v>55</v>
      </c>
      <c r="AG2936" t="s">
        <v>2651</v>
      </c>
      <c r="AJ2936" s="266"/>
      <c r="AK2936" s="266">
        <v>44926</v>
      </c>
      <c r="AL2936" s="266">
        <v>44938</v>
      </c>
    </row>
    <row r="2937" spans="1:38">
      <c r="A2937" t="s">
        <v>38</v>
      </c>
      <c r="B2937" t="s">
        <v>39</v>
      </c>
      <c r="C2937" t="s">
        <v>40</v>
      </c>
      <c r="D2937" t="s">
        <v>41</v>
      </c>
      <c r="E2937" t="s">
        <v>2634</v>
      </c>
      <c r="F2937" t="s">
        <v>1602</v>
      </c>
      <c r="G2937" t="s">
        <v>44</v>
      </c>
      <c r="H2937" s="266">
        <v>43800</v>
      </c>
      <c r="I2937" s="266">
        <v>44926</v>
      </c>
      <c r="J2937" s="266"/>
      <c r="L2937" t="s">
        <v>1310</v>
      </c>
      <c r="M2937" t="s">
        <v>1042</v>
      </c>
      <c r="N2937" t="s">
        <v>48</v>
      </c>
      <c r="O2937">
        <v>6</v>
      </c>
      <c r="P2937" t="s">
        <v>84</v>
      </c>
      <c r="Q2937" t="s">
        <v>49</v>
      </c>
      <c r="R2937" t="s">
        <v>18</v>
      </c>
      <c r="S2937" t="s">
        <v>53</v>
      </c>
      <c r="T2937" t="s">
        <v>51</v>
      </c>
      <c r="U2937" t="s">
        <v>51</v>
      </c>
      <c r="V2937" t="s">
        <v>51</v>
      </c>
      <c r="W2937" s="92">
        <v>63</v>
      </c>
      <c r="X2937" s="92">
        <v>63</v>
      </c>
      <c r="Y2937" s="93">
        <v>5166000</v>
      </c>
      <c r="Z2937" s="93">
        <v>82000</v>
      </c>
      <c r="AA2937" t="s">
        <v>61</v>
      </c>
      <c r="AB2937" s="266">
        <v>44498</v>
      </c>
      <c r="AC2937" s="266">
        <v>44519</v>
      </c>
      <c r="AD2937" t="s">
        <v>54</v>
      </c>
      <c r="AF2937" t="s">
        <v>55</v>
      </c>
      <c r="AG2937" t="s">
        <v>2652</v>
      </c>
      <c r="AH2937" t="s">
        <v>57</v>
      </c>
      <c r="AI2937" t="s">
        <v>540</v>
      </c>
      <c r="AJ2937" s="266">
        <v>44519</v>
      </c>
      <c r="AK2937" s="266">
        <v>44926</v>
      </c>
      <c r="AL2937" s="266">
        <v>44938</v>
      </c>
    </row>
    <row r="2938" spans="1:38">
      <c r="A2938" t="s">
        <v>38</v>
      </c>
      <c r="B2938" t="s">
        <v>39</v>
      </c>
      <c r="C2938" t="s">
        <v>40</v>
      </c>
      <c r="D2938" t="s">
        <v>41</v>
      </c>
      <c r="E2938" t="s">
        <v>2634</v>
      </c>
      <c r="F2938" t="s">
        <v>1602</v>
      </c>
      <c r="G2938" t="s">
        <v>44</v>
      </c>
      <c r="H2938" s="266">
        <v>43800</v>
      </c>
      <c r="I2938" s="266">
        <v>44926</v>
      </c>
      <c r="J2938" s="266"/>
      <c r="L2938" t="s">
        <v>1310</v>
      </c>
      <c r="M2938" t="s">
        <v>1042</v>
      </c>
      <c r="N2938" t="s">
        <v>48</v>
      </c>
      <c r="O2938">
        <v>7</v>
      </c>
      <c r="P2938" t="s">
        <v>86</v>
      </c>
      <c r="Q2938" t="s">
        <v>49</v>
      </c>
      <c r="R2938" t="s">
        <v>18</v>
      </c>
      <c r="S2938" t="s">
        <v>53</v>
      </c>
      <c r="T2938" t="s">
        <v>60</v>
      </c>
      <c r="U2938" t="s">
        <v>60</v>
      </c>
      <c r="V2938" t="s">
        <v>60</v>
      </c>
      <c r="W2938" s="92">
        <v>85.8</v>
      </c>
      <c r="X2938" s="92">
        <v>85.8</v>
      </c>
      <c r="Y2938" s="93">
        <v>7009860</v>
      </c>
      <c r="Z2938" s="93">
        <v>81700</v>
      </c>
      <c r="AA2938" t="s">
        <v>61</v>
      </c>
      <c r="AB2938" s="266">
        <v>44700</v>
      </c>
      <c r="AC2938" s="266">
        <v>44729</v>
      </c>
      <c r="AD2938" t="s">
        <v>54</v>
      </c>
      <c r="AF2938" t="s">
        <v>55</v>
      </c>
      <c r="AG2938" t="s">
        <v>2653</v>
      </c>
      <c r="AH2938" t="s">
        <v>57</v>
      </c>
      <c r="AI2938" t="s">
        <v>88</v>
      </c>
      <c r="AJ2938" s="266">
        <v>44729</v>
      </c>
      <c r="AK2938" s="266">
        <v>44926</v>
      </c>
      <c r="AL2938" s="266">
        <v>44938</v>
      </c>
    </row>
    <row r="2939" spans="1:38">
      <c r="A2939" t="s">
        <v>38</v>
      </c>
      <c r="B2939" t="s">
        <v>39</v>
      </c>
      <c r="C2939" t="s">
        <v>40</v>
      </c>
      <c r="D2939" t="s">
        <v>41</v>
      </c>
      <c r="E2939" t="s">
        <v>2634</v>
      </c>
      <c r="F2939" t="s">
        <v>1602</v>
      </c>
      <c r="G2939" t="s">
        <v>44</v>
      </c>
      <c r="H2939" s="266">
        <v>43800</v>
      </c>
      <c r="I2939" s="266">
        <v>44926</v>
      </c>
      <c r="J2939" s="266"/>
      <c r="L2939" t="s">
        <v>1310</v>
      </c>
      <c r="M2939" t="s">
        <v>1042</v>
      </c>
      <c r="N2939" t="s">
        <v>48</v>
      </c>
      <c r="O2939">
        <v>7</v>
      </c>
      <c r="P2939" t="s">
        <v>89</v>
      </c>
      <c r="Q2939" t="s">
        <v>49</v>
      </c>
      <c r="R2939" t="s">
        <v>18</v>
      </c>
      <c r="S2939" t="s">
        <v>53</v>
      </c>
      <c r="T2939" t="s">
        <v>48</v>
      </c>
      <c r="U2939" t="s">
        <v>48</v>
      </c>
      <c r="V2939" t="s">
        <v>48</v>
      </c>
      <c r="W2939" s="92">
        <v>38.2</v>
      </c>
      <c r="X2939" s="92">
        <v>38.2</v>
      </c>
      <c r="Y2939" s="93">
        <v>4790280</v>
      </c>
      <c r="Z2939" s="93">
        <v>125400</v>
      </c>
      <c r="AA2939" t="s">
        <v>61</v>
      </c>
      <c r="AB2939" s="266">
        <v>44764</v>
      </c>
      <c r="AC2939" s="266">
        <v>44771</v>
      </c>
      <c r="AD2939" t="s">
        <v>54</v>
      </c>
      <c r="AF2939" t="s">
        <v>55</v>
      </c>
      <c r="AG2939" t="s">
        <v>2654</v>
      </c>
      <c r="AH2939" t="s">
        <v>57</v>
      </c>
      <c r="AI2939" t="s">
        <v>105</v>
      </c>
      <c r="AJ2939" s="266">
        <v>44771</v>
      </c>
      <c r="AK2939" s="266">
        <v>44926</v>
      </c>
      <c r="AL2939" s="266">
        <v>44938</v>
      </c>
    </row>
    <row r="2940" spans="1:38">
      <c r="A2940" t="s">
        <v>38</v>
      </c>
      <c r="B2940" t="s">
        <v>39</v>
      </c>
      <c r="C2940" t="s">
        <v>40</v>
      </c>
      <c r="D2940" t="s">
        <v>41</v>
      </c>
      <c r="E2940" t="s">
        <v>2634</v>
      </c>
      <c r="F2940" t="s">
        <v>1602</v>
      </c>
      <c r="G2940" t="s">
        <v>44</v>
      </c>
      <c r="H2940" s="266">
        <v>43800</v>
      </c>
      <c r="I2940" s="266">
        <v>44926</v>
      </c>
      <c r="J2940" s="266"/>
      <c r="L2940" t="s">
        <v>1310</v>
      </c>
      <c r="M2940" t="s">
        <v>1042</v>
      </c>
      <c r="N2940" t="s">
        <v>48</v>
      </c>
      <c r="O2940">
        <v>7</v>
      </c>
      <c r="P2940" t="s">
        <v>93</v>
      </c>
      <c r="Q2940" t="s">
        <v>49</v>
      </c>
      <c r="R2940" t="s">
        <v>18</v>
      </c>
      <c r="S2940" t="s">
        <v>53</v>
      </c>
      <c r="T2940" t="s">
        <v>51</v>
      </c>
      <c r="U2940" t="s">
        <v>51</v>
      </c>
      <c r="V2940" t="s">
        <v>51</v>
      </c>
      <c r="W2940" s="92">
        <v>58.2</v>
      </c>
      <c r="X2940" s="92">
        <v>58.2</v>
      </c>
      <c r="Y2940" s="93">
        <v>5063400</v>
      </c>
      <c r="Z2940" s="93">
        <v>87000</v>
      </c>
      <c r="AA2940" t="s">
        <v>61</v>
      </c>
      <c r="AB2940" s="266">
        <v>44529</v>
      </c>
      <c r="AC2940" s="266">
        <v>44552</v>
      </c>
      <c r="AD2940" t="s">
        <v>54</v>
      </c>
      <c r="AF2940" t="s">
        <v>55</v>
      </c>
      <c r="AG2940" t="s">
        <v>2655</v>
      </c>
      <c r="AH2940" t="s">
        <v>57</v>
      </c>
      <c r="AI2940" t="s">
        <v>88</v>
      </c>
      <c r="AJ2940" s="266">
        <v>44552</v>
      </c>
      <c r="AK2940" s="266">
        <v>44926</v>
      </c>
      <c r="AL2940" s="266">
        <v>44938</v>
      </c>
    </row>
    <row r="2941" spans="1:38">
      <c r="A2941" t="s">
        <v>38</v>
      </c>
      <c r="B2941" t="s">
        <v>39</v>
      </c>
      <c r="C2941" t="s">
        <v>40</v>
      </c>
      <c r="D2941" t="s">
        <v>41</v>
      </c>
      <c r="E2941" t="s">
        <v>2634</v>
      </c>
      <c r="F2941" t="s">
        <v>1602</v>
      </c>
      <c r="G2941" t="s">
        <v>44</v>
      </c>
      <c r="H2941" s="266">
        <v>43800</v>
      </c>
      <c r="I2941" s="266">
        <v>44926</v>
      </c>
      <c r="J2941" s="266"/>
      <c r="L2941" t="s">
        <v>1310</v>
      </c>
      <c r="M2941" t="s">
        <v>1042</v>
      </c>
      <c r="N2941" t="s">
        <v>48</v>
      </c>
      <c r="O2941">
        <v>7</v>
      </c>
      <c r="P2941" t="s">
        <v>94</v>
      </c>
      <c r="Q2941" t="s">
        <v>49</v>
      </c>
      <c r="R2941" t="s">
        <v>18</v>
      </c>
      <c r="S2941" t="s">
        <v>53</v>
      </c>
      <c r="T2941" t="s">
        <v>51</v>
      </c>
      <c r="U2941" t="s">
        <v>51</v>
      </c>
      <c r="V2941" t="s">
        <v>51</v>
      </c>
      <c r="W2941" s="92">
        <v>65.8</v>
      </c>
      <c r="X2941" s="92">
        <v>65.8</v>
      </c>
      <c r="Y2941" s="93">
        <v>6474720</v>
      </c>
      <c r="Z2941" s="93">
        <v>98400</v>
      </c>
      <c r="AA2941" t="s">
        <v>61</v>
      </c>
      <c r="AB2941" s="266">
        <v>44715</v>
      </c>
      <c r="AC2941" s="266">
        <v>44721</v>
      </c>
      <c r="AD2941" t="s">
        <v>54</v>
      </c>
      <c r="AF2941" t="s">
        <v>55</v>
      </c>
      <c r="AG2941" t="s">
        <v>2656</v>
      </c>
      <c r="AJ2941" s="266"/>
      <c r="AK2941" s="266">
        <v>44926</v>
      </c>
      <c r="AL2941" s="266">
        <v>44938</v>
      </c>
    </row>
    <row r="2942" spans="1:38">
      <c r="A2942" t="s">
        <v>38</v>
      </c>
      <c r="B2942" t="s">
        <v>39</v>
      </c>
      <c r="C2942" t="s">
        <v>40</v>
      </c>
      <c r="D2942" t="s">
        <v>41</v>
      </c>
      <c r="E2942" t="s">
        <v>2634</v>
      </c>
      <c r="F2942" t="s">
        <v>1602</v>
      </c>
      <c r="G2942" t="s">
        <v>44</v>
      </c>
      <c r="H2942" s="266">
        <v>43800</v>
      </c>
      <c r="I2942" s="266">
        <v>44926</v>
      </c>
      <c r="J2942" s="266"/>
      <c r="L2942" t="s">
        <v>1310</v>
      </c>
      <c r="M2942" t="s">
        <v>1042</v>
      </c>
      <c r="N2942" t="s">
        <v>48</v>
      </c>
      <c r="O2942">
        <v>8</v>
      </c>
      <c r="P2942" t="s">
        <v>95</v>
      </c>
      <c r="Q2942" t="s">
        <v>49</v>
      </c>
      <c r="R2942" t="s">
        <v>18</v>
      </c>
      <c r="S2942" t="s">
        <v>53</v>
      </c>
      <c r="T2942" t="s">
        <v>60</v>
      </c>
      <c r="U2942" t="s">
        <v>60</v>
      </c>
      <c r="V2942" t="s">
        <v>60</v>
      </c>
      <c r="W2942" s="92">
        <v>88.6</v>
      </c>
      <c r="X2942" s="92">
        <v>88.6</v>
      </c>
      <c r="Y2942" s="93">
        <v>7265200</v>
      </c>
      <c r="Z2942" s="93">
        <v>82000</v>
      </c>
      <c r="AA2942" t="s">
        <v>61</v>
      </c>
      <c r="AB2942" s="266">
        <v>44715</v>
      </c>
      <c r="AC2942" s="266">
        <v>44729</v>
      </c>
      <c r="AD2942" t="s">
        <v>54</v>
      </c>
      <c r="AF2942" t="s">
        <v>55</v>
      </c>
      <c r="AG2942" t="s">
        <v>2657</v>
      </c>
      <c r="AH2942" t="s">
        <v>57</v>
      </c>
      <c r="AI2942" t="s">
        <v>78</v>
      </c>
      <c r="AJ2942" s="266">
        <v>44729</v>
      </c>
      <c r="AK2942" s="266">
        <v>44926</v>
      </c>
      <c r="AL2942" s="266">
        <v>44938</v>
      </c>
    </row>
    <row r="2943" spans="1:38">
      <c r="A2943" t="s">
        <v>38</v>
      </c>
      <c r="B2943" t="s">
        <v>39</v>
      </c>
      <c r="C2943" t="s">
        <v>40</v>
      </c>
      <c r="D2943" t="s">
        <v>41</v>
      </c>
      <c r="E2943" t="s">
        <v>2634</v>
      </c>
      <c r="F2943" t="s">
        <v>1602</v>
      </c>
      <c r="G2943" t="s">
        <v>44</v>
      </c>
      <c r="H2943" s="266">
        <v>43800</v>
      </c>
      <c r="I2943" s="266">
        <v>44926</v>
      </c>
      <c r="J2943" s="266"/>
      <c r="L2943" t="s">
        <v>1310</v>
      </c>
      <c r="M2943" t="s">
        <v>1042</v>
      </c>
      <c r="N2943" t="s">
        <v>48</v>
      </c>
      <c r="O2943">
        <v>8</v>
      </c>
      <c r="P2943" t="s">
        <v>96</v>
      </c>
      <c r="Q2943" t="s">
        <v>49</v>
      </c>
      <c r="R2943" t="s">
        <v>18</v>
      </c>
      <c r="S2943" t="s">
        <v>53</v>
      </c>
      <c r="T2943" t="s">
        <v>48</v>
      </c>
      <c r="U2943" t="s">
        <v>48</v>
      </c>
      <c r="V2943" t="s">
        <v>48</v>
      </c>
      <c r="W2943" s="92">
        <v>35.4</v>
      </c>
      <c r="X2943" s="92">
        <v>35.4</v>
      </c>
      <c r="Y2943" s="93">
        <v>3331140</v>
      </c>
      <c r="Z2943" s="93">
        <v>94100</v>
      </c>
      <c r="AA2943" t="s">
        <v>61</v>
      </c>
      <c r="AB2943" s="266">
        <v>44314</v>
      </c>
      <c r="AC2943" s="266">
        <v>44329</v>
      </c>
      <c r="AD2943" t="s">
        <v>54</v>
      </c>
      <c r="AF2943" t="s">
        <v>55</v>
      </c>
      <c r="AG2943" t="s">
        <v>2658</v>
      </c>
      <c r="AJ2943" s="266"/>
      <c r="AK2943" s="266">
        <v>44926</v>
      </c>
      <c r="AL2943" s="266">
        <v>44938</v>
      </c>
    </row>
    <row r="2944" spans="1:38">
      <c r="A2944" t="s">
        <v>38</v>
      </c>
      <c r="B2944" t="s">
        <v>39</v>
      </c>
      <c r="C2944" t="s">
        <v>40</v>
      </c>
      <c r="D2944" t="s">
        <v>41</v>
      </c>
      <c r="E2944" t="s">
        <v>2634</v>
      </c>
      <c r="F2944" t="s">
        <v>1602</v>
      </c>
      <c r="G2944" t="s">
        <v>44</v>
      </c>
      <c r="H2944" s="266">
        <v>43800</v>
      </c>
      <c r="I2944" s="266">
        <v>44926</v>
      </c>
      <c r="J2944" s="266"/>
      <c r="L2944" t="s">
        <v>1310</v>
      </c>
      <c r="M2944" t="s">
        <v>1042</v>
      </c>
      <c r="N2944" t="s">
        <v>48</v>
      </c>
      <c r="O2944">
        <v>8</v>
      </c>
      <c r="P2944" t="s">
        <v>97</v>
      </c>
      <c r="Q2944" t="s">
        <v>49</v>
      </c>
      <c r="R2944" t="s">
        <v>18</v>
      </c>
      <c r="S2944" t="s">
        <v>53</v>
      </c>
      <c r="T2944" t="s">
        <v>51</v>
      </c>
      <c r="U2944" t="s">
        <v>51</v>
      </c>
      <c r="V2944" t="s">
        <v>51</v>
      </c>
      <c r="W2944" s="92">
        <v>61.1</v>
      </c>
      <c r="X2944" s="92">
        <v>61.1</v>
      </c>
      <c r="Y2944" s="93">
        <v>6061120</v>
      </c>
      <c r="Z2944" s="93">
        <v>99200</v>
      </c>
      <c r="AA2944" t="s">
        <v>61</v>
      </c>
      <c r="AB2944" s="266">
        <v>44733</v>
      </c>
      <c r="AC2944" s="266">
        <v>44741</v>
      </c>
      <c r="AD2944" t="s">
        <v>54</v>
      </c>
      <c r="AF2944" t="s">
        <v>55</v>
      </c>
      <c r="AG2944" t="s">
        <v>2659</v>
      </c>
      <c r="AH2944" t="s">
        <v>57</v>
      </c>
      <c r="AI2944" t="s">
        <v>88</v>
      </c>
      <c r="AJ2944" s="266">
        <v>44741</v>
      </c>
      <c r="AK2944" s="266">
        <v>44926</v>
      </c>
      <c r="AL2944" s="266">
        <v>44938</v>
      </c>
    </row>
    <row r="2945" spans="1:38">
      <c r="A2945" t="s">
        <v>38</v>
      </c>
      <c r="B2945" t="s">
        <v>39</v>
      </c>
      <c r="C2945" t="s">
        <v>40</v>
      </c>
      <c r="D2945" t="s">
        <v>41</v>
      </c>
      <c r="E2945" t="s">
        <v>2634</v>
      </c>
      <c r="F2945" t="s">
        <v>1602</v>
      </c>
      <c r="G2945" t="s">
        <v>44</v>
      </c>
      <c r="H2945" s="266">
        <v>43800</v>
      </c>
      <c r="I2945" s="266">
        <v>44926</v>
      </c>
      <c r="J2945" s="266"/>
      <c r="L2945" t="s">
        <v>1310</v>
      </c>
      <c r="M2945" t="s">
        <v>1042</v>
      </c>
      <c r="N2945" t="s">
        <v>48</v>
      </c>
      <c r="O2945">
        <v>8</v>
      </c>
      <c r="P2945" t="s">
        <v>98</v>
      </c>
      <c r="Q2945" t="s">
        <v>49</v>
      </c>
      <c r="R2945" t="s">
        <v>18</v>
      </c>
      <c r="S2945" t="s">
        <v>53</v>
      </c>
      <c r="U2945" t="s">
        <v>51</v>
      </c>
      <c r="V2945" t="s">
        <v>51</v>
      </c>
      <c r="W2945" s="92"/>
      <c r="X2945" s="92">
        <v>63</v>
      </c>
      <c r="Y2945" s="93">
        <v>5191200</v>
      </c>
      <c r="Z2945" s="93">
        <v>82400</v>
      </c>
      <c r="AA2945" t="s">
        <v>1052</v>
      </c>
      <c r="AB2945" s="266">
        <v>44506</v>
      </c>
      <c r="AC2945" s="266">
        <v>44515</v>
      </c>
      <c r="AD2945" t="s">
        <v>54</v>
      </c>
      <c r="AF2945" t="s">
        <v>55</v>
      </c>
      <c r="AG2945" t="s">
        <v>2660</v>
      </c>
      <c r="AH2945" t="s">
        <v>57</v>
      </c>
      <c r="AI2945" t="s">
        <v>78</v>
      </c>
      <c r="AJ2945" s="266">
        <v>44515</v>
      </c>
      <c r="AK2945" s="266">
        <v>44926</v>
      </c>
      <c r="AL2945" s="266">
        <v>44938</v>
      </c>
    </row>
    <row r="2946" spans="1:38">
      <c r="A2946" t="s">
        <v>38</v>
      </c>
      <c r="B2946" t="s">
        <v>39</v>
      </c>
      <c r="C2946" t="s">
        <v>40</v>
      </c>
      <c r="D2946" t="s">
        <v>41</v>
      </c>
      <c r="E2946" t="s">
        <v>2634</v>
      </c>
      <c r="F2946" t="s">
        <v>1602</v>
      </c>
      <c r="G2946" t="s">
        <v>44</v>
      </c>
      <c r="H2946" s="266">
        <v>43800</v>
      </c>
      <c r="I2946" s="266">
        <v>44926</v>
      </c>
      <c r="J2946" s="266"/>
      <c r="L2946" t="s">
        <v>1310</v>
      </c>
      <c r="M2946" t="s">
        <v>1042</v>
      </c>
      <c r="N2946" t="s">
        <v>48</v>
      </c>
      <c r="O2946">
        <v>9</v>
      </c>
      <c r="P2946" t="s">
        <v>99</v>
      </c>
      <c r="Q2946" t="s">
        <v>49</v>
      </c>
      <c r="R2946" t="s">
        <v>18</v>
      </c>
      <c r="S2946" t="s">
        <v>53</v>
      </c>
      <c r="T2946" t="s">
        <v>60</v>
      </c>
      <c r="U2946" t="s">
        <v>60</v>
      </c>
      <c r="V2946" t="s">
        <v>60</v>
      </c>
      <c r="W2946" s="92">
        <v>85.8</v>
      </c>
      <c r="X2946" s="92">
        <v>85.8</v>
      </c>
      <c r="Y2946" s="93">
        <v>7730580</v>
      </c>
      <c r="Z2946" s="93">
        <v>90100</v>
      </c>
      <c r="AA2946" t="s">
        <v>61</v>
      </c>
      <c r="AB2946" s="266">
        <v>44785</v>
      </c>
      <c r="AC2946" s="266">
        <v>44797</v>
      </c>
      <c r="AD2946" t="s">
        <v>54</v>
      </c>
      <c r="AF2946" t="s">
        <v>55</v>
      </c>
      <c r="AG2946" t="s">
        <v>2661</v>
      </c>
      <c r="AH2946" t="s">
        <v>57</v>
      </c>
      <c r="AI2946" t="s">
        <v>88</v>
      </c>
      <c r="AJ2946" s="266">
        <v>44797</v>
      </c>
      <c r="AK2946" s="266">
        <v>44926</v>
      </c>
      <c r="AL2946" s="266">
        <v>44938</v>
      </c>
    </row>
    <row r="2947" spans="1:38">
      <c r="A2947" t="s">
        <v>38</v>
      </c>
      <c r="B2947" t="s">
        <v>39</v>
      </c>
      <c r="C2947" t="s">
        <v>40</v>
      </c>
      <c r="D2947" t="s">
        <v>41</v>
      </c>
      <c r="E2947" t="s">
        <v>2634</v>
      </c>
      <c r="F2947" t="s">
        <v>1602</v>
      </c>
      <c r="G2947" t="s">
        <v>44</v>
      </c>
      <c r="H2947" s="266">
        <v>43800</v>
      </c>
      <c r="I2947" s="266">
        <v>44926</v>
      </c>
      <c r="J2947" s="266"/>
      <c r="L2947" t="s">
        <v>1310</v>
      </c>
      <c r="M2947" t="s">
        <v>1042</v>
      </c>
      <c r="N2947" t="s">
        <v>48</v>
      </c>
      <c r="O2947">
        <v>9</v>
      </c>
      <c r="P2947" t="s">
        <v>100</v>
      </c>
      <c r="Q2947" t="s">
        <v>49</v>
      </c>
      <c r="R2947" t="s">
        <v>18</v>
      </c>
      <c r="S2947" t="s">
        <v>53</v>
      </c>
      <c r="T2947" t="s">
        <v>48</v>
      </c>
      <c r="U2947" t="s">
        <v>48</v>
      </c>
      <c r="V2947" t="s">
        <v>48</v>
      </c>
      <c r="W2947" s="92">
        <v>38.2</v>
      </c>
      <c r="X2947" s="92">
        <v>38.2</v>
      </c>
      <c r="Y2947" s="93">
        <v>3098020</v>
      </c>
      <c r="Z2947" s="93">
        <v>81100</v>
      </c>
      <c r="AA2947" t="s">
        <v>61</v>
      </c>
      <c r="AB2947" s="266">
        <v>44174</v>
      </c>
      <c r="AC2947" s="266">
        <v>44207</v>
      </c>
      <c r="AD2947" t="s">
        <v>54</v>
      </c>
      <c r="AF2947" t="s">
        <v>55</v>
      </c>
      <c r="AG2947" t="s">
        <v>2662</v>
      </c>
      <c r="AJ2947" s="266"/>
      <c r="AK2947" s="266">
        <v>44926</v>
      </c>
      <c r="AL2947" s="266">
        <v>44938</v>
      </c>
    </row>
    <row r="2948" spans="1:38">
      <c r="A2948" t="s">
        <v>38</v>
      </c>
      <c r="B2948" t="s">
        <v>39</v>
      </c>
      <c r="C2948" t="s">
        <v>40</v>
      </c>
      <c r="D2948" t="s">
        <v>41</v>
      </c>
      <c r="E2948" t="s">
        <v>2634</v>
      </c>
      <c r="F2948" t="s">
        <v>1602</v>
      </c>
      <c r="G2948" t="s">
        <v>44</v>
      </c>
      <c r="H2948" s="266">
        <v>43800</v>
      </c>
      <c r="I2948" s="266">
        <v>44926</v>
      </c>
      <c r="J2948" s="266"/>
      <c r="L2948" t="s">
        <v>1310</v>
      </c>
      <c r="M2948" t="s">
        <v>1042</v>
      </c>
      <c r="N2948" t="s">
        <v>48</v>
      </c>
      <c r="O2948">
        <v>9</v>
      </c>
      <c r="P2948" t="s">
        <v>101</v>
      </c>
      <c r="Q2948" t="s">
        <v>49</v>
      </c>
      <c r="R2948" t="s">
        <v>18</v>
      </c>
      <c r="S2948" t="s">
        <v>53</v>
      </c>
      <c r="T2948" t="s">
        <v>51</v>
      </c>
      <c r="U2948" t="s">
        <v>51</v>
      </c>
      <c r="V2948" t="s">
        <v>51</v>
      </c>
      <c r="W2948" s="92">
        <v>58.2</v>
      </c>
      <c r="X2948" s="92">
        <v>58.2</v>
      </c>
      <c r="Y2948" s="93">
        <v>4423200</v>
      </c>
      <c r="Z2948" s="93">
        <v>76000</v>
      </c>
      <c r="AA2948" t="s">
        <v>61</v>
      </c>
      <c r="AB2948" s="266">
        <v>44309</v>
      </c>
      <c r="AC2948" s="266">
        <v>44314</v>
      </c>
      <c r="AD2948" t="s">
        <v>54</v>
      </c>
      <c r="AF2948" t="s">
        <v>55</v>
      </c>
      <c r="AG2948" t="s">
        <v>2663</v>
      </c>
      <c r="AH2948" t="s">
        <v>57</v>
      </c>
      <c r="AI2948" t="s">
        <v>78</v>
      </c>
      <c r="AJ2948" s="266">
        <v>44314</v>
      </c>
      <c r="AK2948" s="266">
        <v>44926</v>
      </c>
      <c r="AL2948" s="266">
        <v>44938</v>
      </c>
    </row>
    <row r="2949" spans="1:38">
      <c r="A2949" t="s">
        <v>38</v>
      </c>
      <c r="B2949" t="s">
        <v>39</v>
      </c>
      <c r="C2949" t="s">
        <v>40</v>
      </c>
      <c r="D2949" t="s">
        <v>41</v>
      </c>
      <c r="E2949" t="s">
        <v>2634</v>
      </c>
      <c r="F2949" t="s">
        <v>1602</v>
      </c>
      <c r="G2949" t="s">
        <v>44</v>
      </c>
      <c r="H2949" s="266">
        <v>43800</v>
      </c>
      <c r="I2949" s="266">
        <v>44926</v>
      </c>
      <c r="J2949" s="266"/>
      <c r="L2949" t="s">
        <v>1310</v>
      </c>
      <c r="M2949" t="s">
        <v>1042</v>
      </c>
      <c r="N2949" t="s">
        <v>48</v>
      </c>
      <c r="O2949">
        <v>9</v>
      </c>
      <c r="P2949" t="s">
        <v>102</v>
      </c>
      <c r="Q2949" t="s">
        <v>49</v>
      </c>
      <c r="R2949" t="s">
        <v>18</v>
      </c>
      <c r="S2949" t="s">
        <v>53</v>
      </c>
      <c r="T2949" t="s">
        <v>51</v>
      </c>
      <c r="U2949" t="s">
        <v>51</v>
      </c>
      <c r="V2949" t="s">
        <v>51</v>
      </c>
      <c r="W2949" s="92">
        <v>65.8</v>
      </c>
      <c r="X2949" s="92">
        <v>65.8</v>
      </c>
      <c r="Y2949" s="93">
        <v>5007380</v>
      </c>
      <c r="Z2949" s="93">
        <v>76100</v>
      </c>
      <c r="AA2949" t="s">
        <v>61</v>
      </c>
      <c r="AB2949" s="266">
        <v>44391</v>
      </c>
      <c r="AC2949" s="266">
        <v>44406</v>
      </c>
      <c r="AD2949" t="s">
        <v>54</v>
      </c>
      <c r="AF2949" t="s">
        <v>55</v>
      </c>
      <c r="AG2949" t="s">
        <v>2664</v>
      </c>
      <c r="AH2949" t="s">
        <v>57</v>
      </c>
      <c r="AI2949" t="s">
        <v>88</v>
      </c>
      <c r="AJ2949" s="266">
        <v>44406</v>
      </c>
      <c r="AK2949" s="266">
        <v>44926</v>
      </c>
      <c r="AL2949" s="266">
        <v>44938</v>
      </c>
    </row>
    <row r="2950" spans="1:38">
      <c r="A2950" t="s">
        <v>38</v>
      </c>
      <c r="B2950" t="s">
        <v>39</v>
      </c>
      <c r="C2950" t="s">
        <v>40</v>
      </c>
      <c r="D2950" t="s">
        <v>41</v>
      </c>
      <c r="E2950" t="s">
        <v>2634</v>
      </c>
      <c r="F2950" t="s">
        <v>1602</v>
      </c>
      <c r="G2950" t="s">
        <v>44</v>
      </c>
      <c r="H2950" s="266">
        <v>43800</v>
      </c>
      <c r="I2950" s="266">
        <v>44926</v>
      </c>
      <c r="J2950" s="266"/>
      <c r="L2950" t="s">
        <v>1310</v>
      </c>
      <c r="M2950" t="s">
        <v>1042</v>
      </c>
      <c r="N2950" t="s">
        <v>48</v>
      </c>
      <c r="O2950">
        <v>10</v>
      </c>
      <c r="P2950" t="s">
        <v>103</v>
      </c>
      <c r="Q2950" t="s">
        <v>49</v>
      </c>
      <c r="R2950" t="s">
        <v>18</v>
      </c>
      <c r="S2950" t="s">
        <v>53</v>
      </c>
      <c r="T2950" t="s">
        <v>60</v>
      </c>
      <c r="U2950" t="s">
        <v>60</v>
      </c>
      <c r="V2950" t="s">
        <v>60</v>
      </c>
      <c r="W2950" s="92">
        <v>88.6</v>
      </c>
      <c r="X2950" s="92">
        <v>88.6</v>
      </c>
      <c r="Y2950" s="93">
        <v>7282920</v>
      </c>
      <c r="Z2950" s="93">
        <v>82200</v>
      </c>
      <c r="AA2950" t="s">
        <v>61</v>
      </c>
      <c r="AB2950" s="266">
        <v>44224</v>
      </c>
      <c r="AC2950" s="266">
        <v>44265</v>
      </c>
      <c r="AD2950" t="s">
        <v>90</v>
      </c>
      <c r="AF2950" t="s">
        <v>91</v>
      </c>
      <c r="AG2950" t="s">
        <v>2665</v>
      </c>
      <c r="AJ2950" s="266"/>
      <c r="AK2950" s="266">
        <v>44926</v>
      </c>
      <c r="AL2950" s="266">
        <v>44938</v>
      </c>
    </row>
    <row r="2951" spans="1:38">
      <c r="A2951" t="s">
        <v>38</v>
      </c>
      <c r="B2951" t="s">
        <v>39</v>
      </c>
      <c r="C2951" t="s">
        <v>40</v>
      </c>
      <c r="D2951" t="s">
        <v>41</v>
      </c>
      <c r="E2951" t="s">
        <v>2634</v>
      </c>
      <c r="F2951" t="s">
        <v>1602</v>
      </c>
      <c r="G2951" t="s">
        <v>44</v>
      </c>
      <c r="H2951" s="266">
        <v>43800</v>
      </c>
      <c r="I2951" s="266">
        <v>44926</v>
      </c>
      <c r="J2951" s="266"/>
      <c r="L2951" t="s">
        <v>1310</v>
      </c>
      <c r="M2951" t="s">
        <v>1042</v>
      </c>
      <c r="N2951" t="s">
        <v>48</v>
      </c>
      <c r="O2951">
        <v>10</v>
      </c>
      <c r="P2951" t="s">
        <v>106</v>
      </c>
      <c r="Q2951" t="s">
        <v>49</v>
      </c>
      <c r="R2951" t="s">
        <v>18</v>
      </c>
      <c r="S2951" t="s">
        <v>53</v>
      </c>
      <c r="T2951" t="s">
        <v>48</v>
      </c>
      <c r="U2951" t="s">
        <v>48</v>
      </c>
      <c r="V2951" t="s">
        <v>48</v>
      </c>
      <c r="W2951" s="92">
        <v>35.4</v>
      </c>
      <c r="X2951" s="92">
        <v>35.4</v>
      </c>
      <c r="Y2951" s="93">
        <v>3309900</v>
      </c>
      <c r="Z2951" s="93">
        <v>93500</v>
      </c>
      <c r="AA2951" t="s">
        <v>61</v>
      </c>
      <c r="AB2951" s="266">
        <v>44448</v>
      </c>
      <c r="AC2951" s="266">
        <v>44459</v>
      </c>
      <c r="AD2951" t="s">
        <v>54</v>
      </c>
      <c r="AF2951" t="s">
        <v>55</v>
      </c>
      <c r="AG2951" t="s">
        <v>2666</v>
      </c>
      <c r="AJ2951" s="266"/>
      <c r="AK2951" s="266">
        <v>44926</v>
      </c>
      <c r="AL2951" s="266">
        <v>44938</v>
      </c>
    </row>
    <row r="2952" spans="1:38">
      <c r="A2952" t="s">
        <v>38</v>
      </c>
      <c r="B2952" t="s">
        <v>39</v>
      </c>
      <c r="C2952" t="s">
        <v>40</v>
      </c>
      <c r="D2952" t="s">
        <v>41</v>
      </c>
      <c r="E2952" t="s">
        <v>2634</v>
      </c>
      <c r="F2952" t="s">
        <v>1602</v>
      </c>
      <c r="G2952" t="s">
        <v>44</v>
      </c>
      <c r="H2952" s="266">
        <v>43800</v>
      </c>
      <c r="I2952" s="266">
        <v>44926</v>
      </c>
      <c r="J2952" s="266"/>
      <c r="L2952" t="s">
        <v>1310</v>
      </c>
      <c r="M2952" t="s">
        <v>1042</v>
      </c>
      <c r="N2952" t="s">
        <v>48</v>
      </c>
      <c r="O2952">
        <v>10</v>
      </c>
      <c r="P2952" t="s">
        <v>107</v>
      </c>
      <c r="Q2952" t="s">
        <v>49</v>
      </c>
      <c r="R2952" t="s">
        <v>18</v>
      </c>
      <c r="S2952" t="s">
        <v>53</v>
      </c>
      <c r="T2952" t="s">
        <v>51</v>
      </c>
      <c r="U2952" t="s">
        <v>51</v>
      </c>
      <c r="V2952" t="s">
        <v>51</v>
      </c>
      <c r="W2952" s="92">
        <v>61.1</v>
      </c>
      <c r="X2952" s="92">
        <v>61.1</v>
      </c>
      <c r="Y2952" s="93">
        <v>5083520</v>
      </c>
      <c r="Z2952" s="93">
        <v>83200</v>
      </c>
      <c r="AA2952" t="s">
        <v>61</v>
      </c>
      <c r="AB2952" s="266">
        <v>44511</v>
      </c>
      <c r="AC2952" s="266">
        <v>44526</v>
      </c>
      <c r="AD2952" t="s">
        <v>54</v>
      </c>
      <c r="AF2952" t="s">
        <v>55</v>
      </c>
      <c r="AG2952" t="s">
        <v>2667</v>
      </c>
      <c r="AH2952" t="s">
        <v>57</v>
      </c>
      <c r="AI2952" t="s">
        <v>88</v>
      </c>
      <c r="AJ2952" s="266">
        <v>44526</v>
      </c>
      <c r="AK2952" s="266">
        <v>44926</v>
      </c>
      <c r="AL2952" s="266">
        <v>44938</v>
      </c>
    </row>
    <row r="2953" spans="1:38">
      <c r="A2953" t="s">
        <v>38</v>
      </c>
      <c r="B2953" t="s">
        <v>39</v>
      </c>
      <c r="C2953" t="s">
        <v>40</v>
      </c>
      <c r="D2953" t="s">
        <v>41</v>
      </c>
      <c r="E2953" t="s">
        <v>2634</v>
      </c>
      <c r="F2953" t="s">
        <v>1602</v>
      </c>
      <c r="G2953" t="s">
        <v>44</v>
      </c>
      <c r="H2953" s="266">
        <v>43800</v>
      </c>
      <c r="I2953" s="266">
        <v>44926</v>
      </c>
      <c r="J2953" s="266"/>
      <c r="L2953" t="s">
        <v>1310</v>
      </c>
      <c r="M2953" t="s">
        <v>1042</v>
      </c>
      <c r="N2953" t="s">
        <v>48</v>
      </c>
      <c r="O2953">
        <v>10</v>
      </c>
      <c r="P2953" t="s">
        <v>108</v>
      </c>
      <c r="Q2953" t="s">
        <v>49</v>
      </c>
      <c r="R2953" t="s">
        <v>18</v>
      </c>
      <c r="S2953" t="s">
        <v>53</v>
      </c>
      <c r="T2953" t="s">
        <v>51</v>
      </c>
      <c r="U2953" t="s">
        <v>51</v>
      </c>
      <c r="V2953" t="s">
        <v>51</v>
      </c>
      <c r="W2953" s="92">
        <v>63</v>
      </c>
      <c r="X2953" s="92">
        <v>63</v>
      </c>
      <c r="Y2953" s="93">
        <v>5814900</v>
      </c>
      <c r="Z2953" s="93">
        <v>92300</v>
      </c>
      <c r="AA2953" t="s">
        <v>61</v>
      </c>
      <c r="AB2953" s="266">
        <v>44224</v>
      </c>
      <c r="AC2953" s="266">
        <v>44264</v>
      </c>
      <c r="AD2953" t="s">
        <v>90</v>
      </c>
      <c r="AF2953" t="s">
        <v>91</v>
      </c>
      <c r="AG2953" t="s">
        <v>2668</v>
      </c>
      <c r="AJ2953" s="266"/>
      <c r="AK2953" s="266">
        <v>44926</v>
      </c>
      <c r="AL2953" s="266">
        <v>44938</v>
      </c>
    </row>
    <row r="2954" spans="1:38">
      <c r="A2954" t="s">
        <v>38</v>
      </c>
      <c r="B2954" t="s">
        <v>39</v>
      </c>
      <c r="C2954" t="s">
        <v>40</v>
      </c>
      <c r="D2954" t="s">
        <v>41</v>
      </c>
      <c r="E2954" t="s">
        <v>2634</v>
      </c>
      <c r="F2954" t="s">
        <v>1602</v>
      </c>
      <c r="G2954" t="s">
        <v>44</v>
      </c>
      <c r="H2954" s="266">
        <v>43800</v>
      </c>
      <c r="I2954" s="266">
        <v>44926</v>
      </c>
      <c r="J2954" s="266"/>
      <c r="L2954" t="s">
        <v>1310</v>
      </c>
      <c r="M2954" t="s">
        <v>1042</v>
      </c>
      <c r="N2954" t="s">
        <v>48</v>
      </c>
      <c r="O2954">
        <v>11</v>
      </c>
      <c r="P2954" t="s">
        <v>109</v>
      </c>
      <c r="Q2954" t="s">
        <v>49</v>
      </c>
      <c r="R2954" t="s">
        <v>18</v>
      </c>
      <c r="S2954" t="s">
        <v>53</v>
      </c>
      <c r="T2954" t="s">
        <v>60</v>
      </c>
      <c r="U2954" t="s">
        <v>60</v>
      </c>
      <c r="V2954" t="s">
        <v>60</v>
      </c>
      <c r="W2954" s="92">
        <v>85.8</v>
      </c>
      <c r="X2954" s="92">
        <v>85.8</v>
      </c>
      <c r="Y2954" s="93">
        <v>7353060</v>
      </c>
      <c r="Z2954" s="93">
        <v>85700</v>
      </c>
      <c r="AA2954" t="s">
        <v>61</v>
      </c>
      <c r="AB2954" s="266">
        <v>44757</v>
      </c>
      <c r="AC2954" s="266">
        <v>44768</v>
      </c>
      <c r="AD2954" t="s">
        <v>54</v>
      </c>
      <c r="AF2954" t="s">
        <v>55</v>
      </c>
      <c r="AG2954" t="s">
        <v>2669</v>
      </c>
      <c r="AH2954" t="s">
        <v>57</v>
      </c>
      <c r="AI2954" t="s">
        <v>1486</v>
      </c>
      <c r="AJ2954" s="266">
        <v>44768</v>
      </c>
      <c r="AK2954" s="266">
        <v>44926</v>
      </c>
      <c r="AL2954" s="266">
        <v>44938</v>
      </c>
    </row>
    <row r="2955" spans="1:38">
      <c r="A2955" t="s">
        <v>38</v>
      </c>
      <c r="B2955" t="s">
        <v>39</v>
      </c>
      <c r="C2955" t="s">
        <v>40</v>
      </c>
      <c r="D2955" t="s">
        <v>41</v>
      </c>
      <c r="E2955" t="s">
        <v>2634</v>
      </c>
      <c r="F2955" t="s">
        <v>1602</v>
      </c>
      <c r="G2955" t="s">
        <v>44</v>
      </c>
      <c r="H2955" s="266">
        <v>43800</v>
      </c>
      <c r="I2955" s="266">
        <v>44926</v>
      </c>
      <c r="J2955" s="266"/>
      <c r="L2955" t="s">
        <v>1310</v>
      </c>
      <c r="M2955" t="s">
        <v>1042</v>
      </c>
      <c r="N2955" t="s">
        <v>48</v>
      </c>
      <c r="O2955">
        <v>11</v>
      </c>
      <c r="P2955" t="s">
        <v>110</v>
      </c>
      <c r="Q2955" t="s">
        <v>49</v>
      </c>
      <c r="R2955" t="s">
        <v>18</v>
      </c>
      <c r="S2955" t="s">
        <v>53</v>
      </c>
      <c r="U2955" t="s">
        <v>48</v>
      </c>
      <c r="V2955" t="s">
        <v>48</v>
      </c>
      <c r="W2955" s="92"/>
      <c r="X2955" s="92">
        <v>38.2</v>
      </c>
      <c r="Y2955" s="93">
        <v>3648100</v>
      </c>
      <c r="Z2955" s="93">
        <v>95500</v>
      </c>
      <c r="AA2955" t="s">
        <v>1052</v>
      </c>
      <c r="AB2955" s="266">
        <v>44366</v>
      </c>
      <c r="AC2955" s="266">
        <v>44379</v>
      </c>
      <c r="AD2955" t="s">
        <v>54</v>
      </c>
      <c r="AF2955" t="s">
        <v>55</v>
      </c>
      <c r="AG2955" t="s">
        <v>2670</v>
      </c>
      <c r="AH2955" t="s">
        <v>57</v>
      </c>
      <c r="AI2955" t="s">
        <v>78</v>
      </c>
      <c r="AJ2955" s="266">
        <v>44379</v>
      </c>
      <c r="AK2955" s="266">
        <v>44926</v>
      </c>
      <c r="AL2955" s="266">
        <v>44938</v>
      </c>
    </row>
    <row r="2956" spans="1:38">
      <c r="A2956" t="s">
        <v>38</v>
      </c>
      <c r="B2956" t="s">
        <v>39</v>
      </c>
      <c r="C2956" t="s">
        <v>40</v>
      </c>
      <c r="D2956" t="s">
        <v>41</v>
      </c>
      <c r="E2956" t="s">
        <v>2634</v>
      </c>
      <c r="F2956" t="s">
        <v>1602</v>
      </c>
      <c r="G2956" t="s">
        <v>44</v>
      </c>
      <c r="H2956" s="266">
        <v>43800</v>
      </c>
      <c r="I2956" s="266">
        <v>44926</v>
      </c>
      <c r="J2956" s="266"/>
      <c r="L2956" t="s">
        <v>1310</v>
      </c>
      <c r="M2956" t="s">
        <v>1042</v>
      </c>
      <c r="N2956" t="s">
        <v>48</v>
      </c>
      <c r="O2956">
        <v>11</v>
      </c>
      <c r="P2956" t="s">
        <v>111</v>
      </c>
      <c r="Q2956" t="s">
        <v>49</v>
      </c>
      <c r="R2956" t="s">
        <v>18</v>
      </c>
      <c r="S2956" t="s">
        <v>53</v>
      </c>
      <c r="T2956" t="s">
        <v>51</v>
      </c>
      <c r="U2956" t="s">
        <v>51</v>
      </c>
      <c r="V2956" t="s">
        <v>51</v>
      </c>
      <c r="W2956" s="92">
        <v>58.2</v>
      </c>
      <c r="X2956" s="92">
        <v>58.2</v>
      </c>
      <c r="Y2956" s="93">
        <v>5744340</v>
      </c>
      <c r="Z2956" s="93">
        <v>98700</v>
      </c>
      <c r="AA2956" t="s">
        <v>61</v>
      </c>
      <c r="AB2956" s="266">
        <v>44634</v>
      </c>
      <c r="AC2956" s="266">
        <v>44655</v>
      </c>
      <c r="AD2956" t="s">
        <v>54</v>
      </c>
      <c r="AF2956" t="s">
        <v>55</v>
      </c>
      <c r="AG2956" t="s">
        <v>2671</v>
      </c>
      <c r="AH2956" t="s">
        <v>57</v>
      </c>
      <c r="AI2956" t="s">
        <v>78</v>
      </c>
      <c r="AJ2956" s="266">
        <v>44655</v>
      </c>
      <c r="AK2956" s="266">
        <v>44926</v>
      </c>
      <c r="AL2956" s="266">
        <v>44938</v>
      </c>
    </row>
    <row r="2957" spans="1:38">
      <c r="A2957" t="s">
        <v>38</v>
      </c>
      <c r="B2957" t="s">
        <v>39</v>
      </c>
      <c r="C2957" t="s">
        <v>40</v>
      </c>
      <c r="D2957" t="s">
        <v>41</v>
      </c>
      <c r="E2957" t="s">
        <v>2634</v>
      </c>
      <c r="F2957" t="s">
        <v>1602</v>
      </c>
      <c r="G2957" t="s">
        <v>44</v>
      </c>
      <c r="H2957" s="266">
        <v>43800</v>
      </c>
      <c r="I2957" s="266">
        <v>44926</v>
      </c>
      <c r="J2957" s="266"/>
      <c r="L2957" t="s">
        <v>1310</v>
      </c>
      <c r="M2957" t="s">
        <v>1042</v>
      </c>
      <c r="N2957" t="s">
        <v>48</v>
      </c>
      <c r="O2957">
        <v>11</v>
      </c>
      <c r="P2957" t="s">
        <v>113</v>
      </c>
      <c r="Q2957" t="s">
        <v>49</v>
      </c>
      <c r="R2957" t="s">
        <v>18</v>
      </c>
      <c r="S2957" t="s">
        <v>53</v>
      </c>
      <c r="T2957" t="s">
        <v>51</v>
      </c>
      <c r="U2957" t="s">
        <v>51</v>
      </c>
      <c r="V2957" t="s">
        <v>51</v>
      </c>
      <c r="W2957" s="92">
        <v>65.8</v>
      </c>
      <c r="X2957" s="92">
        <v>65.8</v>
      </c>
      <c r="Y2957" s="93">
        <v>4994220</v>
      </c>
      <c r="Z2957" s="93">
        <v>75900</v>
      </c>
      <c r="AA2957" t="s">
        <v>61</v>
      </c>
      <c r="AB2957" s="266">
        <v>44243</v>
      </c>
      <c r="AC2957" s="266">
        <v>44256</v>
      </c>
      <c r="AD2957" t="s">
        <v>54</v>
      </c>
      <c r="AF2957" t="s">
        <v>55</v>
      </c>
      <c r="AG2957" t="s">
        <v>2672</v>
      </c>
      <c r="AH2957" t="s">
        <v>57</v>
      </c>
      <c r="AI2957" t="s">
        <v>78</v>
      </c>
      <c r="AJ2957" s="266">
        <v>44256</v>
      </c>
      <c r="AK2957" s="266">
        <v>44926</v>
      </c>
      <c r="AL2957" s="266">
        <v>44938</v>
      </c>
    </row>
    <row r="2958" spans="1:38">
      <c r="A2958" t="s">
        <v>38</v>
      </c>
      <c r="B2958" t="s">
        <v>39</v>
      </c>
      <c r="C2958" t="s">
        <v>40</v>
      </c>
      <c r="D2958" t="s">
        <v>41</v>
      </c>
      <c r="E2958" t="s">
        <v>2634</v>
      </c>
      <c r="F2958" t="s">
        <v>1602</v>
      </c>
      <c r="G2958" t="s">
        <v>44</v>
      </c>
      <c r="H2958" s="266">
        <v>43800</v>
      </c>
      <c r="I2958" s="266">
        <v>44926</v>
      </c>
      <c r="J2958" s="266"/>
      <c r="L2958" t="s">
        <v>1310</v>
      </c>
      <c r="M2958" t="s">
        <v>1042</v>
      </c>
      <c r="N2958" t="s">
        <v>48</v>
      </c>
      <c r="O2958">
        <v>12</v>
      </c>
      <c r="P2958" t="s">
        <v>114</v>
      </c>
      <c r="Q2958" t="s">
        <v>49</v>
      </c>
      <c r="R2958" t="s">
        <v>18</v>
      </c>
      <c r="S2958" t="s">
        <v>53</v>
      </c>
      <c r="T2958" t="s">
        <v>60</v>
      </c>
      <c r="U2958" t="s">
        <v>60</v>
      </c>
      <c r="V2958" t="s">
        <v>60</v>
      </c>
      <c r="W2958" s="92">
        <v>88.6</v>
      </c>
      <c r="X2958" s="92">
        <v>88.6</v>
      </c>
      <c r="Y2958" s="93">
        <v>7832240</v>
      </c>
      <c r="Z2958" s="93">
        <v>88400</v>
      </c>
      <c r="AA2958" t="s">
        <v>61</v>
      </c>
      <c r="AB2958" s="266">
        <v>44768</v>
      </c>
      <c r="AC2958" s="266">
        <v>44791</v>
      </c>
      <c r="AD2958" t="s">
        <v>54</v>
      </c>
      <c r="AF2958" t="s">
        <v>55</v>
      </c>
      <c r="AG2958" t="s">
        <v>2673</v>
      </c>
      <c r="AH2958" t="s">
        <v>57</v>
      </c>
      <c r="AI2958" t="s">
        <v>88</v>
      </c>
      <c r="AJ2958" s="266">
        <v>44791</v>
      </c>
      <c r="AK2958" s="266">
        <v>44926</v>
      </c>
      <c r="AL2958" s="266">
        <v>44938</v>
      </c>
    </row>
    <row r="2959" spans="1:38">
      <c r="A2959" t="s">
        <v>38</v>
      </c>
      <c r="B2959" t="s">
        <v>39</v>
      </c>
      <c r="C2959" t="s">
        <v>40</v>
      </c>
      <c r="D2959" t="s">
        <v>41</v>
      </c>
      <c r="E2959" t="s">
        <v>2634</v>
      </c>
      <c r="F2959" t="s">
        <v>1602</v>
      </c>
      <c r="G2959" t="s">
        <v>44</v>
      </c>
      <c r="H2959" s="266">
        <v>43800</v>
      </c>
      <c r="I2959" s="266">
        <v>44926</v>
      </c>
      <c r="J2959" s="266"/>
      <c r="L2959" t="s">
        <v>1310</v>
      </c>
      <c r="M2959" t="s">
        <v>1042</v>
      </c>
      <c r="N2959" t="s">
        <v>48</v>
      </c>
      <c r="O2959">
        <v>12</v>
      </c>
      <c r="P2959" t="s">
        <v>116</v>
      </c>
      <c r="Q2959" t="s">
        <v>49</v>
      </c>
      <c r="R2959" t="s">
        <v>18</v>
      </c>
      <c r="S2959" t="s">
        <v>53</v>
      </c>
      <c r="T2959" t="s">
        <v>48</v>
      </c>
      <c r="U2959" t="s">
        <v>48</v>
      </c>
      <c r="V2959" t="s">
        <v>48</v>
      </c>
      <c r="W2959" s="92">
        <v>35.4</v>
      </c>
      <c r="X2959" s="92">
        <v>35.4</v>
      </c>
      <c r="Y2959" s="93">
        <v>3543540</v>
      </c>
      <c r="Z2959" s="93">
        <v>100100</v>
      </c>
      <c r="AA2959" t="s">
        <v>61</v>
      </c>
      <c r="AB2959" s="266">
        <v>44458</v>
      </c>
      <c r="AC2959" s="266">
        <v>44480</v>
      </c>
      <c r="AD2959" t="s">
        <v>54</v>
      </c>
      <c r="AF2959" t="s">
        <v>55</v>
      </c>
      <c r="AG2959" t="s">
        <v>2674</v>
      </c>
      <c r="AH2959" t="s">
        <v>57</v>
      </c>
      <c r="AI2959" t="s">
        <v>78</v>
      </c>
      <c r="AJ2959" s="266">
        <v>44480</v>
      </c>
      <c r="AK2959" s="266">
        <v>44926</v>
      </c>
      <c r="AL2959" s="266">
        <v>44938</v>
      </c>
    </row>
    <row r="2960" spans="1:38">
      <c r="A2960" t="s">
        <v>38</v>
      </c>
      <c r="B2960" t="s">
        <v>39</v>
      </c>
      <c r="C2960" t="s">
        <v>40</v>
      </c>
      <c r="D2960" t="s">
        <v>41</v>
      </c>
      <c r="E2960" t="s">
        <v>2634</v>
      </c>
      <c r="F2960" t="s">
        <v>1602</v>
      </c>
      <c r="G2960" t="s">
        <v>44</v>
      </c>
      <c r="H2960" s="266">
        <v>43800</v>
      </c>
      <c r="I2960" s="266">
        <v>44926</v>
      </c>
      <c r="J2960" s="266"/>
      <c r="L2960" t="s">
        <v>1310</v>
      </c>
      <c r="M2960" t="s">
        <v>1042</v>
      </c>
      <c r="N2960" t="s">
        <v>48</v>
      </c>
      <c r="O2960">
        <v>12</v>
      </c>
      <c r="P2960" t="s">
        <v>117</v>
      </c>
      <c r="Q2960" t="s">
        <v>49</v>
      </c>
      <c r="R2960" t="s">
        <v>18</v>
      </c>
      <c r="S2960" t="s">
        <v>53</v>
      </c>
      <c r="T2960" t="s">
        <v>51</v>
      </c>
      <c r="U2960" t="s">
        <v>51</v>
      </c>
      <c r="V2960" t="s">
        <v>51</v>
      </c>
      <c r="W2960" s="92">
        <v>61.1</v>
      </c>
      <c r="X2960" s="92">
        <v>61.1</v>
      </c>
      <c r="Y2960" s="93">
        <v>5144620</v>
      </c>
      <c r="Z2960" s="93">
        <v>84200</v>
      </c>
      <c r="AA2960" t="s">
        <v>61</v>
      </c>
      <c r="AB2960" s="266">
        <v>44515</v>
      </c>
      <c r="AC2960" s="266">
        <v>44533</v>
      </c>
      <c r="AD2960" t="s">
        <v>54</v>
      </c>
      <c r="AF2960" t="s">
        <v>55</v>
      </c>
      <c r="AG2960" t="s">
        <v>2675</v>
      </c>
      <c r="AH2960" t="s">
        <v>57</v>
      </c>
      <c r="AI2960" t="s">
        <v>88</v>
      </c>
      <c r="AJ2960" s="266">
        <v>44533</v>
      </c>
      <c r="AK2960" s="266">
        <v>44926</v>
      </c>
      <c r="AL2960" s="266">
        <v>44938</v>
      </c>
    </row>
    <row r="2961" spans="1:38">
      <c r="A2961" t="s">
        <v>38</v>
      </c>
      <c r="B2961" t="s">
        <v>39</v>
      </c>
      <c r="C2961" t="s">
        <v>40</v>
      </c>
      <c r="D2961" t="s">
        <v>41</v>
      </c>
      <c r="E2961" t="s">
        <v>2634</v>
      </c>
      <c r="F2961" t="s">
        <v>1602</v>
      </c>
      <c r="G2961" t="s">
        <v>44</v>
      </c>
      <c r="H2961" s="266">
        <v>43800</v>
      </c>
      <c r="I2961" s="266">
        <v>44926</v>
      </c>
      <c r="J2961" s="266"/>
      <c r="L2961" t="s">
        <v>1310</v>
      </c>
      <c r="M2961" t="s">
        <v>1042</v>
      </c>
      <c r="N2961" t="s">
        <v>48</v>
      </c>
      <c r="O2961">
        <v>12</v>
      </c>
      <c r="P2961" t="s">
        <v>118</v>
      </c>
      <c r="Q2961" t="s">
        <v>49</v>
      </c>
      <c r="R2961" t="s">
        <v>18</v>
      </c>
      <c r="S2961" t="s">
        <v>53</v>
      </c>
      <c r="T2961" t="s">
        <v>51</v>
      </c>
      <c r="U2961" t="s">
        <v>51</v>
      </c>
      <c r="V2961" t="s">
        <v>51</v>
      </c>
      <c r="W2961" s="92">
        <v>63</v>
      </c>
      <c r="X2961" s="92">
        <v>63</v>
      </c>
      <c r="Y2961" s="93">
        <v>4977000</v>
      </c>
      <c r="Z2961" s="93">
        <v>79000</v>
      </c>
      <c r="AA2961" t="s">
        <v>61</v>
      </c>
      <c r="AB2961" s="266">
        <v>44467</v>
      </c>
      <c r="AC2961" s="266">
        <v>44483</v>
      </c>
      <c r="AD2961" t="s">
        <v>54</v>
      </c>
      <c r="AF2961" t="s">
        <v>55</v>
      </c>
      <c r="AG2961" t="s">
        <v>2676</v>
      </c>
      <c r="AH2961" t="s">
        <v>57</v>
      </c>
      <c r="AI2961" t="s">
        <v>105</v>
      </c>
      <c r="AJ2961" s="266">
        <v>44483</v>
      </c>
      <c r="AK2961" s="266">
        <v>44926</v>
      </c>
      <c r="AL2961" s="266">
        <v>44938</v>
      </c>
    </row>
    <row r="2962" spans="1:38">
      <c r="A2962" t="s">
        <v>38</v>
      </c>
      <c r="B2962" t="s">
        <v>39</v>
      </c>
      <c r="C2962" t="s">
        <v>40</v>
      </c>
      <c r="D2962" t="s">
        <v>41</v>
      </c>
      <c r="E2962" t="s">
        <v>2634</v>
      </c>
      <c r="F2962" t="s">
        <v>1602</v>
      </c>
      <c r="G2962" t="s">
        <v>44</v>
      </c>
      <c r="H2962" s="266">
        <v>43800</v>
      </c>
      <c r="I2962" s="266">
        <v>44926</v>
      </c>
      <c r="J2962" s="266"/>
      <c r="L2962" t="s">
        <v>1310</v>
      </c>
      <c r="M2962" t="s">
        <v>1042</v>
      </c>
      <c r="N2962" t="s">
        <v>48</v>
      </c>
      <c r="O2962">
        <v>13</v>
      </c>
      <c r="P2962" t="s">
        <v>119</v>
      </c>
      <c r="Q2962" t="s">
        <v>49</v>
      </c>
      <c r="R2962" t="s">
        <v>59</v>
      </c>
      <c r="S2962" t="s">
        <v>50</v>
      </c>
      <c r="T2962" t="s">
        <v>60</v>
      </c>
      <c r="U2962" t="s">
        <v>60</v>
      </c>
      <c r="V2962" t="s">
        <v>60</v>
      </c>
      <c r="W2962" s="92">
        <v>85.8</v>
      </c>
      <c r="X2962" s="92">
        <v>85.8</v>
      </c>
      <c r="Y2962" s="93">
        <v>7764900</v>
      </c>
      <c r="Z2962" s="93">
        <v>90500</v>
      </c>
      <c r="AA2962" t="s">
        <v>61</v>
      </c>
      <c r="AB2962" s="266"/>
      <c r="AC2962" s="266"/>
      <c r="AJ2962" s="266"/>
      <c r="AK2962" s="266"/>
      <c r="AL2962" s="266">
        <v>44938</v>
      </c>
    </row>
    <row r="2963" spans="1:38">
      <c r="A2963" t="s">
        <v>38</v>
      </c>
      <c r="B2963" t="s">
        <v>39</v>
      </c>
      <c r="C2963" t="s">
        <v>40</v>
      </c>
      <c r="D2963" t="s">
        <v>41</v>
      </c>
      <c r="E2963" t="s">
        <v>2634</v>
      </c>
      <c r="F2963" t="s">
        <v>1602</v>
      </c>
      <c r="G2963" t="s">
        <v>44</v>
      </c>
      <c r="H2963" s="266">
        <v>43800</v>
      </c>
      <c r="I2963" s="266">
        <v>44926</v>
      </c>
      <c r="J2963" s="266"/>
      <c r="L2963" t="s">
        <v>1310</v>
      </c>
      <c r="M2963" t="s">
        <v>1042</v>
      </c>
      <c r="N2963" t="s">
        <v>48</v>
      </c>
      <c r="O2963">
        <v>13</v>
      </c>
      <c r="P2963" t="s">
        <v>120</v>
      </c>
      <c r="Q2963" t="s">
        <v>49</v>
      </c>
      <c r="R2963" t="s">
        <v>18</v>
      </c>
      <c r="S2963" t="s">
        <v>53</v>
      </c>
      <c r="T2963" t="s">
        <v>48</v>
      </c>
      <c r="U2963" t="s">
        <v>48</v>
      </c>
      <c r="V2963" t="s">
        <v>48</v>
      </c>
      <c r="W2963" s="92">
        <v>38.2</v>
      </c>
      <c r="X2963" s="92">
        <v>38.2</v>
      </c>
      <c r="Y2963" s="93">
        <v>3552600</v>
      </c>
      <c r="Z2963" s="93">
        <v>93000</v>
      </c>
      <c r="AA2963" t="s">
        <v>61</v>
      </c>
      <c r="AB2963" s="266">
        <v>44371</v>
      </c>
      <c r="AC2963" s="266">
        <v>44384</v>
      </c>
      <c r="AD2963" t="s">
        <v>54</v>
      </c>
      <c r="AF2963" t="s">
        <v>55</v>
      </c>
      <c r="AG2963" t="s">
        <v>2677</v>
      </c>
      <c r="AH2963" t="s">
        <v>57</v>
      </c>
      <c r="AI2963" t="s">
        <v>78</v>
      </c>
      <c r="AJ2963" s="266">
        <v>44384</v>
      </c>
      <c r="AK2963" s="266">
        <v>44926</v>
      </c>
      <c r="AL2963" s="266">
        <v>44938</v>
      </c>
    </row>
    <row r="2964" spans="1:38">
      <c r="A2964" t="s">
        <v>38</v>
      </c>
      <c r="B2964" t="s">
        <v>39</v>
      </c>
      <c r="C2964" t="s">
        <v>40</v>
      </c>
      <c r="D2964" t="s">
        <v>41</v>
      </c>
      <c r="E2964" t="s">
        <v>2634</v>
      </c>
      <c r="F2964" t="s">
        <v>1602</v>
      </c>
      <c r="G2964" t="s">
        <v>44</v>
      </c>
      <c r="H2964" s="266">
        <v>43800</v>
      </c>
      <c r="I2964" s="266">
        <v>44926</v>
      </c>
      <c r="J2964" s="266"/>
      <c r="L2964" t="s">
        <v>1310</v>
      </c>
      <c r="M2964" t="s">
        <v>1042</v>
      </c>
      <c r="N2964" t="s">
        <v>48</v>
      </c>
      <c r="O2964">
        <v>13</v>
      </c>
      <c r="P2964" t="s">
        <v>121</v>
      </c>
      <c r="Q2964" t="s">
        <v>49</v>
      </c>
      <c r="R2964" t="s">
        <v>18</v>
      </c>
      <c r="S2964" t="s">
        <v>53</v>
      </c>
      <c r="T2964" t="s">
        <v>51</v>
      </c>
      <c r="U2964" t="s">
        <v>51</v>
      </c>
      <c r="V2964" t="s">
        <v>51</v>
      </c>
      <c r="W2964" s="92">
        <v>58.2</v>
      </c>
      <c r="X2964" s="92">
        <v>58.2</v>
      </c>
      <c r="Y2964" s="93">
        <v>4434840</v>
      </c>
      <c r="Z2964" s="93">
        <v>76200</v>
      </c>
      <c r="AA2964" t="s">
        <v>61</v>
      </c>
      <c r="AB2964" s="266">
        <v>44469</v>
      </c>
      <c r="AC2964" s="266">
        <v>44488</v>
      </c>
      <c r="AD2964" t="s">
        <v>54</v>
      </c>
      <c r="AF2964" t="s">
        <v>55</v>
      </c>
      <c r="AG2964" t="s">
        <v>2678</v>
      </c>
      <c r="AH2964" t="s">
        <v>57</v>
      </c>
      <c r="AI2964" t="s">
        <v>78</v>
      </c>
      <c r="AJ2964" s="266">
        <v>44488</v>
      </c>
      <c r="AK2964" s="266">
        <v>44926</v>
      </c>
      <c r="AL2964" s="266">
        <v>44938</v>
      </c>
    </row>
    <row r="2965" spans="1:38">
      <c r="A2965" t="s">
        <v>38</v>
      </c>
      <c r="B2965" t="s">
        <v>39</v>
      </c>
      <c r="C2965" t="s">
        <v>40</v>
      </c>
      <c r="D2965" t="s">
        <v>41</v>
      </c>
      <c r="E2965" t="s">
        <v>2634</v>
      </c>
      <c r="F2965" t="s">
        <v>1602</v>
      </c>
      <c r="G2965" t="s">
        <v>44</v>
      </c>
      <c r="H2965" s="266">
        <v>43800</v>
      </c>
      <c r="I2965" s="266">
        <v>44926</v>
      </c>
      <c r="J2965" s="266"/>
      <c r="L2965" t="s">
        <v>1310</v>
      </c>
      <c r="M2965" t="s">
        <v>1042</v>
      </c>
      <c r="N2965" t="s">
        <v>48</v>
      </c>
      <c r="O2965">
        <v>13</v>
      </c>
      <c r="P2965" t="s">
        <v>122</v>
      </c>
      <c r="Q2965" t="s">
        <v>49</v>
      </c>
      <c r="R2965" t="s">
        <v>18</v>
      </c>
      <c r="S2965" t="s">
        <v>53</v>
      </c>
      <c r="U2965" t="s">
        <v>51</v>
      </c>
      <c r="V2965" t="s">
        <v>51</v>
      </c>
      <c r="W2965" s="92"/>
      <c r="X2965" s="92">
        <v>65.8</v>
      </c>
      <c r="Y2965" s="93">
        <v>5458110</v>
      </c>
      <c r="Z2965" s="93">
        <v>82950</v>
      </c>
      <c r="AA2965" t="s">
        <v>1052</v>
      </c>
      <c r="AB2965" s="266">
        <v>44545</v>
      </c>
      <c r="AC2965" s="266">
        <v>44553</v>
      </c>
      <c r="AD2965" t="s">
        <v>54</v>
      </c>
      <c r="AF2965" t="s">
        <v>55</v>
      </c>
      <c r="AG2965" t="s">
        <v>2679</v>
      </c>
      <c r="AH2965" t="s">
        <v>57</v>
      </c>
      <c r="AI2965" t="s">
        <v>78</v>
      </c>
      <c r="AJ2965" s="266">
        <v>44553</v>
      </c>
      <c r="AK2965" s="266">
        <v>44926</v>
      </c>
      <c r="AL2965" s="266">
        <v>44938</v>
      </c>
    </row>
    <row r="2966" spans="1:38">
      <c r="A2966" t="s">
        <v>38</v>
      </c>
      <c r="B2966" t="s">
        <v>39</v>
      </c>
      <c r="C2966" t="s">
        <v>40</v>
      </c>
      <c r="D2966" t="s">
        <v>41</v>
      </c>
      <c r="E2966" t="s">
        <v>2634</v>
      </c>
      <c r="F2966" t="s">
        <v>1602</v>
      </c>
      <c r="G2966" t="s">
        <v>44</v>
      </c>
      <c r="H2966" s="266">
        <v>43800</v>
      </c>
      <c r="I2966" s="266">
        <v>44926</v>
      </c>
      <c r="J2966" s="266"/>
      <c r="L2966" t="s">
        <v>1310</v>
      </c>
      <c r="M2966" t="s">
        <v>1042</v>
      </c>
      <c r="N2966" t="s">
        <v>48</v>
      </c>
      <c r="O2966">
        <v>14</v>
      </c>
      <c r="P2966" t="s">
        <v>123</v>
      </c>
      <c r="Q2966" t="s">
        <v>49</v>
      </c>
      <c r="R2966" t="s">
        <v>18</v>
      </c>
      <c r="S2966" t="s">
        <v>53</v>
      </c>
      <c r="U2966" t="s">
        <v>60</v>
      </c>
      <c r="V2966" t="s">
        <v>60</v>
      </c>
      <c r="W2966" s="92"/>
      <c r="X2966" s="92">
        <v>88.6</v>
      </c>
      <c r="Y2966" s="93">
        <v>7331650</v>
      </c>
      <c r="Z2966" s="93">
        <v>82750</v>
      </c>
      <c r="AA2966" t="s">
        <v>1052</v>
      </c>
      <c r="AB2966" s="266">
        <v>44684</v>
      </c>
      <c r="AC2966" s="266">
        <v>44715</v>
      </c>
      <c r="AD2966" t="s">
        <v>54</v>
      </c>
      <c r="AF2966" t="s">
        <v>55</v>
      </c>
      <c r="AG2966" t="s">
        <v>2680</v>
      </c>
      <c r="AH2966" t="s">
        <v>57</v>
      </c>
      <c r="AI2966" t="s">
        <v>78</v>
      </c>
      <c r="AJ2966" s="266">
        <v>44715</v>
      </c>
      <c r="AK2966" s="266">
        <v>44926</v>
      </c>
      <c r="AL2966" s="266">
        <v>44938</v>
      </c>
    </row>
    <row r="2967" spans="1:38">
      <c r="A2967" t="s">
        <v>38</v>
      </c>
      <c r="B2967" t="s">
        <v>39</v>
      </c>
      <c r="C2967" t="s">
        <v>40</v>
      </c>
      <c r="D2967" t="s">
        <v>41</v>
      </c>
      <c r="E2967" t="s">
        <v>2634</v>
      </c>
      <c r="F2967" t="s">
        <v>1602</v>
      </c>
      <c r="G2967" t="s">
        <v>44</v>
      </c>
      <c r="H2967" s="266">
        <v>43800</v>
      </c>
      <c r="I2967" s="266">
        <v>44926</v>
      </c>
      <c r="J2967" s="266"/>
      <c r="L2967" t="s">
        <v>1310</v>
      </c>
      <c r="M2967" t="s">
        <v>1042</v>
      </c>
      <c r="N2967" t="s">
        <v>48</v>
      </c>
      <c r="O2967">
        <v>14</v>
      </c>
      <c r="P2967" t="s">
        <v>124</v>
      </c>
      <c r="Q2967" t="s">
        <v>49</v>
      </c>
      <c r="R2967" t="s">
        <v>18</v>
      </c>
      <c r="S2967" t="s">
        <v>53</v>
      </c>
      <c r="T2967" t="s">
        <v>48</v>
      </c>
      <c r="U2967" t="s">
        <v>48</v>
      </c>
      <c r="V2967" t="s">
        <v>48</v>
      </c>
      <c r="W2967" s="92">
        <v>35.4</v>
      </c>
      <c r="X2967" s="92">
        <v>35.4</v>
      </c>
      <c r="Y2967" s="93">
        <v>3161220</v>
      </c>
      <c r="Z2967" s="93">
        <v>89300</v>
      </c>
      <c r="AA2967" t="s">
        <v>61</v>
      </c>
      <c r="AB2967" s="266">
        <v>44313</v>
      </c>
      <c r="AC2967" s="266">
        <v>44322</v>
      </c>
      <c r="AD2967" t="s">
        <v>54</v>
      </c>
      <c r="AF2967" t="s">
        <v>55</v>
      </c>
      <c r="AG2967" t="s">
        <v>2681</v>
      </c>
      <c r="AJ2967" s="266"/>
      <c r="AK2967" s="266">
        <v>44926</v>
      </c>
      <c r="AL2967" s="266">
        <v>44938</v>
      </c>
    </row>
    <row r="2968" spans="1:38">
      <c r="A2968" t="s">
        <v>38</v>
      </c>
      <c r="B2968" t="s">
        <v>39</v>
      </c>
      <c r="C2968" t="s">
        <v>40</v>
      </c>
      <c r="D2968" t="s">
        <v>41</v>
      </c>
      <c r="E2968" t="s">
        <v>2634</v>
      </c>
      <c r="F2968" t="s">
        <v>1602</v>
      </c>
      <c r="G2968" t="s">
        <v>44</v>
      </c>
      <c r="H2968" s="266">
        <v>43800</v>
      </c>
      <c r="I2968" s="266">
        <v>44926</v>
      </c>
      <c r="J2968" s="266"/>
      <c r="L2968" t="s">
        <v>1310</v>
      </c>
      <c r="M2968" t="s">
        <v>1042</v>
      </c>
      <c r="N2968" t="s">
        <v>48</v>
      </c>
      <c r="O2968">
        <v>14</v>
      </c>
      <c r="P2968" t="s">
        <v>125</v>
      </c>
      <c r="Q2968" t="s">
        <v>49</v>
      </c>
      <c r="R2968" t="s">
        <v>18</v>
      </c>
      <c r="S2968" t="s">
        <v>53</v>
      </c>
      <c r="T2968" t="s">
        <v>51</v>
      </c>
      <c r="U2968" t="s">
        <v>51</v>
      </c>
      <c r="V2968" t="s">
        <v>51</v>
      </c>
      <c r="W2968" s="92">
        <v>61.1</v>
      </c>
      <c r="X2968" s="92">
        <v>61.1</v>
      </c>
      <c r="Y2968" s="93">
        <v>6018350</v>
      </c>
      <c r="Z2968" s="93">
        <v>98500</v>
      </c>
      <c r="AA2968" t="s">
        <v>61</v>
      </c>
      <c r="AB2968" s="266">
        <v>44712</v>
      </c>
      <c r="AC2968" s="266">
        <v>44721</v>
      </c>
      <c r="AD2968" t="s">
        <v>54</v>
      </c>
      <c r="AF2968" t="s">
        <v>55</v>
      </c>
      <c r="AG2968" t="s">
        <v>2682</v>
      </c>
      <c r="AH2968" t="s">
        <v>57</v>
      </c>
      <c r="AI2968" t="s">
        <v>78</v>
      </c>
      <c r="AJ2968" s="266">
        <v>44721</v>
      </c>
      <c r="AK2968" s="266">
        <v>44926</v>
      </c>
      <c r="AL2968" s="266">
        <v>44938</v>
      </c>
    </row>
    <row r="2969" spans="1:38">
      <c r="A2969" t="s">
        <v>38</v>
      </c>
      <c r="B2969" t="s">
        <v>39</v>
      </c>
      <c r="C2969" t="s">
        <v>40</v>
      </c>
      <c r="D2969" t="s">
        <v>41</v>
      </c>
      <c r="E2969" t="s">
        <v>2634</v>
      </c>
      <c r="F2969" t="s">
        <v>1602</v>
      </c>
      <c r="G2969" t="s">
        <v>44</v>
      </c>
      <c r="H2969" s="266">
        <v>43800</v>
      </c>
      <c r="I2969" s="266">
        <v>44926</v>
      </c>
      <c r="J2969" s="266"/>
      <c r="L2969" t="s">
        <v>1310</v>
      </c>
      <c r="M2969" t="s">
        <v>1042</v>
      </c>
      <c r="N2969" t="s">
        <v>48</v>
      </c>
      <c r="O2969">
        <v>14</v>
      </c>
      <c r="P2969" t="s">
        <v>126</v>
      </c>
      <c r="Q2969" t="s">
        <v>49</v>
      </c>
      <c r="R2969" t="s">
        <v>18</v>
      </c>
      <c r="S2969" t="s">
        <v>53</v>
      </c>
      <c r="T2969" t="s">
        <v>51</v>
      </c>
      <c r="U2969" t="s">
        <v>51</v>
      </c>
      <c r="V2969" t="s">
        <v>51</v>
      </c>
      <c r="W2969" s="92">
        <v>63</v>
      </c>
      <c r="X2969" s="92">
        <v>63</v>
      </c>
      <c r="Y2969" s="93">
        <v>4832100</v>
      </c>
      <c r="Z2969" s="93">
        <v>76700</v>
      </c>
      <c r="AA2969" t="s">
        <v>61</v>
      </c>
      <c r="AB2969" s="266">
        <v>44375</v>
      </c>
      <c r="AC2969" s="266">
        <v>44382</v>
      </c>
      <c r="AD2969" t="s">
        <v>54</v>
      </c>
      <c r="AF2969" t="s">
        <v>55</v>
      </c>
      <c r="AG2969" t="s">
        <v>2683</v>
      </c>
      <c r="AJ2969" s="266"/>
      <c r="AK2969" s="266">
        <v>44926</v>
      </c>
      <c r="AL2969" s="266">
        <v>44938</v>
      </c>
    </row>
    <row r="2970" spans="1:38">
      <c r="A2970" t="s">
        <v>38</v>
      </c>
      <c r="B2970" t="s">
        <v>39</v>
      </c>
      <c r="C2970" t="s">
        <v>40</v>
      </c>
      <c r="D2970" t="s">
        <v>41</v>
      </c>
      <c r="E2970" t="s">
        <v>2634</v>
      </c>
      <c r="F2970" t="s">
        <v>1602</v>
      </c>
      <c r="G2970" t="s">
        <v>44</v>
      </c>
      <c r="H2970" s="266">
        <v>43800</v>
      </c>
      <c r="I2970" s="266">
        <v>44926</v>
      </c>
      <c r="J2970" s="266"/>
      <c r="L2970" t="s">
        <v>1310</v>
      </c>
      <c r="M2970" t="s">
        <v>1042</v>
      </c>
      <c r="N2970" t="s">
        <v>48</v>
      </c>
      <c r="O2970">
        <v>15</v>
      </c>
      <c r="P2970" t="s">
        <v>129</v>
      </c>
      <c r="Q2970" t="s">
        <v>49</v>
      </c>
      <c r="R2970" t="s">
        <v>18</v>
      </c>
      <c r="S2970" t="s">
        <v>53</v>
      </c>
      <c r="T2970" t="s">
        <v>60</v>
      </c>
      <c r="U2970" t="s">
        <v>60</v>
      </c>
      <c r="V2970" t="s">
        <v>60</v>
      </c>
      <c r="W2970" s="92">
        <v>85.8</v>
      </c>
      <c r="X2970" s="92">
        <v>85.8</v>
      </c>
      <c r="Y2970" s="93">
        <v>7395960</v>
      </c>
      <c r="Z2970" s="93">
        <v>86200</v>
      </c>
      <c r="AA2970" t="s">
        <v>61</v>
      </c>
      <c r="AB2970" s="266">
        <v>44756</v>
      </c>
      <c r="AC2970" s="266">
        <v>44768</v>
      </c>
      <c r="AD2970" t="s">
        <v>54</v>
      </c>
      <c r="AF2970" t="s">
        <v>55</v>
      </c>
      <c r="AG2970" t="s">
        <v>2684</v>
      </c>
      <c r="AH2970" t="s">
        <v>57</v>
      </c>
      <c r="AI2970" t="s">
        <v>88</v>
      </c>
      <c r="AJ2970" s="266">
        <v>44768</v>
      </c>
      <c r="AK2970" s="266">
        <v>44926</v>
      </c>
      <c r="AL2970" s="266">
        <v>44938</v>
      </c>
    </row>
    <row r="2971" spans="1:38">
      <c r="A2971" t="s">
        <v>38</v>
      </c>
      <c r="B2971" t="s">
        <v>39</v>
      </c>
      <c r="C2971" t="s">
        <v>40</v>
      </c>
      <c r="D2971" t="s">
        <v>41</v>
      </c>
      <c r="E2971" t="s">
        <v>2634</v>
      </c>
      <c r="F2971" t="s">
        <v>1602</v>
      </c>
      <c r="G2971" t="s">
        <v>44</v>
      </c>
      <c r="H2971" s="266">
        <v>43800</v>
      </c>
      <c r="I2971" s="266">
        <v>44926</v>
      </c>
      <c r="J2971" s="266"/>
      <c r="L2971" t="s">
        <v>1310</v>
      </c>
      <c r="M2971" t="s">
        <v>1042</v>
      </c>
      <c r="N2971" t="s">
        <v>48</v>
      </c>
      <c r="O2971">
        <v>15</v>
      </c>
      <c r="P2971" t="s">
        <v>130</v>
      </c>
      <c r="Q2971" t="s">
        <v>49</v>
      </c>
      <c r="R2971" t="s">
        <v>18</v>
      </c>
      <c r="S2971" t="s">
        <v>53</v>
      </c>
      <c r="T2971" t="s">
        <v>48</v>
      </c>
      <c r="U2971" t="s">
        <v>48</v>
      </c>
      <c r="V2971" t="s">
        <v>48</v>
      </c>
      <c r="W2971" s="92">
        <v>38.2</v>
      </c>
      <c r="X2971" s="92">
        <v>38.2</v>
      </c>
      <c r="Y2971" s="93">
        <v>3086560</v>
      </c>
      <c r="Z2971" s="93">
        <v>80800</v>
      </c>
      <c r="AA2971" t="s">
        <v>61</v>
      </c>
      <c r="AB2971" s="266">
        <v>44181</v>
      </c>
      <c r="AC2971" s="266">
        <v>44194</v>
      </c>
      <c r="AD2971" t="s">
        <v>54</v>
      </c>
      <c r="AF2971" t="s">
        <v>55</v>
      </c>
      <c r="AG2971" t="s">
        <v>2685</v>
      </c>
      <c r="AJ2971" s="266"/>
      <c r="AK2971" s="266">
        <v>44926</v>
      </c>
      <c r="AL2971" s="266">
        <v>44938</v>
      </c>
    </row>
    <row r="2972" spans="1:38">
      <c r="A2972" t="s">
        <v>38</v>
      </c>
      <c r="B2972" t="s">
        <v>39</v>
      </c>
      <c r="C2972" t="s">
        <v>40</v>
      </c>
      <c r="D2972" t="s">
        <v>41</v>
      </c>
      <c r="E2972" t="s">
        <v>2634</v>
      </c>
      <c r="F2972" t="s">
        <v>1602</v>
      </c>
      <c r="G2972" t="s">
        <v>44</v>
      </c>
      <c r="H2972" s="266">
        <v>43800</v>
      </c>
      <c r="I2972" s="266">
        <v>44926</v>
      </c>
      <c r="J2972" s="266"/>
      <c r="L2972" t="s">
        <v>1310</v>
      </c>
      <c r="M2972" t="s">
        <v>1042</v>
      </c>
      <c r="N2972" t="s">
        <v>48</v>
      </c>
      <c r="O2972">
        <v>15</v>
      </c>
      <c r="P2972" t="s">
        <v>131</v>
      </c>
      <c r="Q2972" t="s">
        <v>49</v>
      </c>
      <c r="R2972" t="s">
        <v>18</v>
      </c>
      <c r="S2972" t="s">
        <v>53</v>
      </c>
      <c r="T2972" t="s">
        <v>51</v>
      </c>
      <c r="U2972" t="s">
        <v>51</v>
      </c>
      <c r="V2972" t="s">
        <v>51</v>
      </c>
      <c r="W2972" s="92">
        <v>58.2</v>
      </c>
      <c r="X2972" s="92">
        <v>58.2</v>
      </c>
      <c r="Y2972" s="93">
        <v>4429020</v>
      </c>
      <c r="Z2972" s="93">
        <v>76100</v>
      </c>
      <c r="AA2972" t="s">
        <v>61</v>
      </c>
      <c r="AB2972" s="266">
        <v>44375</v>
      </c>
      <c r="AC2972" s="266">
        <v>44399</v>
      </c>
      <c r="AD2972" t="s">
        <v>54</v>
      </c>
      <c r="AF2972" t="s">
        <v>55</v>
      </c>
      <c r="AG2972" t="s">
        <v>2686</v>
      </c>
      <c r="AJ2972" s="266"/>
      <c r="AK2972" s="266">
        <v>44926</v>
      </c>
      <c r="AL2972" s="266">
        <v>44938</v>
      </c>
    </row>
    <row r="2973" spans="1:38">
      <c r="A2973" t="s">
        <v>38</v>
      </c>
      <c r="B2973" t="s">
        <v>39</v>
      </c>
      <c r="C2973" t="s">
        <v>40</v>
      </c>
      <c r="D2973" t="s">
        <v>41</v>
      </c>
      <c r="E2973" t="s">
        <v>2634</v>
      </c>
      <c r="F2973" t="s">
        <v>1602</v>
      </c>
      <c r="G2973" t="s">
        <v>44</v>
      </c>
      <c r="H2973" s="266">
        <v>43800</v>
      </c>
      <c r="I2973" s="266">
        <v>44926</v>
      </c>
      <c r="J2973" s="266"/>
      <c r="L2973" t="s">
        <v>1310</v>
      </c>
      <c r="M2973" t="s">
        <v>1042</v>
      </c>
      <c r="N2973" t="s">
        <v>48</v>
      </c>
      <c r="O2973">
        <v>15</v>
      </c>
      <c r="P2973" t="s">
        <v>132</v>
      </c>
      <c r="Q2973" t="s">
        <v>49</v>
      </c>
      <c r="R2973" t="s">
        <v>18</v>
      </c>
      <c r="S2973" t="s">
        <v>53</v>
      </c>
      <c r="T2973" t="s">
        <v>51</v>
      </c>
      <c r="U2973" t="s">
        <v>51</v>
      </c>
      <c r="V2973" t="s">
        <v>51</v>
      </c>
      <c r="W2973" s="92">
        <v>65.8</v>
      </c>
      <c r="X2973" s="92">
        <v>65.8</v>
      </c>
      <c r="Y2973" s="93">
        <v>4658640</v>
      </c>
      <c r="Z2973" s="93">
        <v>70800</v>
      </c>
      <c r="AA2973" t="s">
        <v>61</v>
      </c>
      <c r="AB2973" s="266">
        <v>44159</v>
      </c>
      <c r="AC2973" s="266">
        <v>44182</v>
      </c>
      <c r="AD2973" t="s">
        <v>54</v>
      </c>
      <c r="AF2973" t="s">
        <v>55</v>
      </c>
      <c r="AG2973" t="s">
        <v>2687</v>
      </c>
      <c r="AH2973" t="s">
        <v>57</v>
      </c>
      <c r="AI2973" t="s">
        <v>747</v>
      </c>
      <c r="AJ2973" s="266">
        <v>44182</v>
      </c>
      <c r="AK2973" s="266">
        <v>44926</v>
      </c>
      <c r="AL2973" s="266">
        <v>44938</v>
      </c>
    </row>
    <row r="2974" spans="1:38">
      <c r="A2974" t="s">
        <v>38</v>
      </c>
      <c r="B2974" t="s">
        <v>39</v>
      </c>
      <c r="C2974" t="s">
        <v>40</v>
      </c>
      <c r="D2974" t="s">
        <v>41</v>
      </c>
      <c r="E2974" t="s">
        <v>2634</v>
      </c>
      <c r="F2974" t="s">
        <v>1602</v>
      </c>
      <c r="G2974" t="s">
        <v>44</v>
      </c>
      <c r="H2974" s="266">
        <v>43800</v>
      </c>
      <c r="I2974" s="266">
        <v>44926</v>
      </c>
      <c r="J2974" s="266"/>
      <c r="L2974" t="s">
        <v>1310</v>
      </c>
      <c r="M2974" t="s">
        <v>1042</v>
      </c>
      <c r="N2974" t="s">
        <v>48</v>
      </c>
      <c r="O2974">
        <v>16</v>
      </c>
      <c r="P2974" t="s">
        <v>133</v>
      </c>
      <c r="Q2974" t="s">
        <v>49</v>
      </c>
      <c r="R2974" t="s">
        <v>18</v>
      </c>
      <c r="S2974" t="s">
        <v>53</v>
      </c>
      <c r="T2974" t="s">
        <v>60</v>
      </c>
      <c r="U2974" t="s">
        <v>60</v>
      </c>
      <c r="V2974" t="s">
        <v>60</v>
      </c>
      <c r="W2974" s="92">
        <v>88.6</v>
      </c>
      <c r="X2974" s="92">
        <v>88.6</v>
      </c>
      <c r="Y2974" s="93">
        <v>7291780</v>
      </c>
      <c r="Z2974" s="93">
        <v>82300</v>
      </c>
      <c r="AA2974" t="s">
        <v>61</v>
      </c>
      <c r="AB2974" s="266">
        <v>44684</v>
      </c>
      <c r="AC2974" s="266">
        <v>44713</v>
      </c>
      <c r="AD2974" t="s">
        <v>54</v>
      </c>
      <c r="AF2974" t="s">
        <v>55</v>
      </c>
      <c r="AG2974" t="s">
        <v>2688</v>
      </c>
      <c r="AH2974" t="s">
        <v>57</v>
      </c>
      <c r="AI2974" t="s">
        <v>88</v>
      </c>
      <c r="AJ2974" s="266">
        <v>44713</v>
      </c>
      <c r="AK2974" s="266">
        <v>44926</v>
      </c>
      <c r="AL2974" s="266">
        <v>44938</v>
      </c>
    </row>
    <row r="2975" spans="1:38">
      <c r="A2975" t="s">
        <v>38</v>
      </c>
      <c r="B2975" t="s">
        <v>39</v>
      </c>
      <c r="C2975" t="s">
        <v>40</v>
      </c>
      <c r="D2975" t="s">
        <v>41</v>
      </c>
      <c r="E2975" t="s">
        <v>2634</v>
      </c>
      <c r="F2975" t="s">
        <v>1602</v>
      </c>
      <c r="G2975" t="s">
        <v>44</v>
      </c>
      <c r="H2975" s="266">
        <v>43800</v>
      </c>
      <c r="I2975" s="266">
        <v>44926</v>
      </c>
      <c r="J2975" s="266"/>
      <c r="L2975" t="s">
        <v>1310</v>
      </c>
      <c r="M2975" t="s">
        <v>1042</v>
      </c>
      <c r="N2975" t="s">
        <v>48</v>
      </c>
      <c r="O2975">
        <v>16</v>
      </c>
      <c r="P2975" t="s">
        <v>135</v>
      </c>
      <c r="Q2975" t="s">
        <v>49</v>
      </c>
      <c r="R2975" t="s">
        <v>18</v>
      </c>
      <c r="S2975" t="s">
        <v>53</v>
      </c>
      <c r="T2975" t="s">
        <v>48</v>
      </c>
      <c r="U2975" t="s">
        <v>48</v>
      </c>
      <c r="V2975" t="s">
        <v>48</v>
      </c>
      <c r="W2975" s="92">
        <v>35.4</v>
      </c>
      <c r="X2975" s="92">
        <v>35.4</v>
      </c>
      <c r="Y2975" s="93">
        <v>4201980</v>
      </c>
      <c r="Z2975" s="93">
        <v>118700</v>
      </c>
      <c r="AA2975" t="s">
        <v>61</v>
      </c>
      <c r="AB2975" s="266">
        <v>44598</v>
      </c>
      <c r="AC2975" s="266">
        <v>44613</v>
      </c>
      <c r="AD2975" t="s">
        <v>54</v>
      </c>
      <c r="AF2975" t="s">
        <v>55</v>
      </c>
      <c r="AG2975" t="s">
        <v>2689</v>
      </c>
      <c r="AH2975" t="s">
        <v>57</v>
      </c>
      <c r="AI2975" t="s">
        <v>747</v>
      </c>
      <c r="AJ2975" s="266">
        <v>44613</v>
      </c>
      <c r="AK2975" s="266">
        <v>44926</v>
      </c>
      <c r="AL2975" s="266">
        <v>44938</v>
      </c>
    </row>
    <row r="2976" spans="1:38">
      <c r="A2976" t="s">
        <v>38</v>
      </c>
      <c r="B2976" t="s">
        <v>39</v>
      </c>
      <c r="C2976" t="s">
        <v>40</v>
      </c>
      <c r="D2976" t="s">
        <v>41</v>
      </c>
      <c r="E2976" t="s">
        <v>2634</v>
      </c>
      <c r="F2976" t="s">
        <v>1602</v>
      </c>
      <c r="G2976" t="s">
        <v>44</v>
      </c>
      <c r="H2976" s="266">
        <v>43800</v>
      </c>
      <c r="I2976" s="266">
        <v>44926</v>
      </c>
      <c r="J2976" s="266"/>
      <c r="L2976" t="s">
        <v>1310</v>
      </c>
      <c r="M2976" t="s">
        <v>1042</v>
      </c>
      <c r="N2976" t="s">
        <v>48</v>
      </c>
      <c r="O2976">
        <v>16</v>
      </c>
      <c r="P2976" t="s">
        <v>136</v>
      </c>
      <c r="Q2976" t="s">
        <v>49</v>
      </c>
      <c r="R2976" t="s">
        <v>18</v>
      </c>
      <c r="S2976" t="s">
        <v>53</v>
      </c>
      <c r="T2976" t="s">
        <v>51</v>
      </c>
      <c r="U2976" t="s">
        <v>51</v>
      </c>
      <c r="V2976" t="s">
        <v>51</v>
      </c>
      <c r="W2976" s="92">
        <v>61.1</v>
      </c>
      <c r="X2976" s="92">
        <v>61.1</v>
      </c>
      <c r="Y2976" s="93">
        <v>6116110</v>
      </c>
      <c r="Z2976" s="93">
        <v>100100</v>
      </c>
      <c r="AA2976" t="s">
        <v>61</v>
      </c>
      <c r="AB2976" s="266">
        <v>44736</v>
      </c>
      <c r="AC2976" s="266">
        <v>44761</v>
      </c>
      <c r="AD2976" t="s">
        <v>54</v>
      </c>
      <c r="AF2976" t="s">
        <v>55</v>
      </c>
      <c r="AG2976" t="s">
        <v>2690</v>
      </c>
      <c r="AH2976" t="s">
        <v>57</v>
      </c>
      <c r="AI2976" t="s">
        <v>88</v>
      </c>
      <c r="AJ2976" s="266">
        <v>44761</v>
      </c>
      <c r="AK2976" s="266">
        <v>44926</v>
      </c>
      <c r="AL2976" s="266">
        <v>44938</v>
      </c>
    </row>
    <row r="2977" spans="1:38">
      <c r="A2977" t="s">
        <v>38</v>
      </c>
      <c r="B2977" t="s">
        <v>39</v>
      </c>
      <c r="C2977" t="s">
        <v>40</v>
      </c>
      <c r="D2977" t="s">
        <v>41</v>
      </c>
      <c r="E2977" t="s">
        <v>2634</v>
      </c>
      <c r="F2977" t="s">
        <v>1602</v>
      </c>
      <c r="G2977" t="s">
        <v>44</v>
      </c>
      <c r="H2977" s="266">
        <v>43800</v>
      </c>
      <c r="I2977" s="266">
        <v>44926</v>
      </c>
      <c r="J2977" s="266"/>
      <c r="L2977" t="s">
        <v>1310</v>
      </c>
      <c r="M2977" t="s">
        <v>1042</v>
      </c>
      <c r="N2977" t="s">
        <v>48</v>
      </c>
      <c r="O2977">
        <v>16</v>
      </c>
      <c r="P2977" t="s">
        <v>137</v>
      </c>
      <c r="Q2977" t="s">
        <v>49</v>
      </c>
      <c r="R2977" t="s">
        <v>18</v>
      </c>
      <c r="S2977" t="s">
        <v>53</v>
      </c>
      <c r="U2977" t="s">
        <v>51</v>
      </c>
      <c r="V2977" t="s">
        <v>51</v>
      </c>
      <c r="W2977" s="92"/>
      <c r="X2977" s="92">
        <v>63</v>
      </c>
      <c r="Y2977" s="93">
        <v>5499900</v>
      </c>
      <c r="Z2977" s="93">
        <v>87300</v>
      </c>
      <c r="AA2977" t="s">
        <v>1052</v>
      </c>
      <c r="AB2977" s="266">
        <v>44545</v>
      </c>
      <c r="AC2977" s="266">
        <v>44575</v>
      </c>
      <c r="AD2977" t="s">
        <v>54</v>
      </c>
      <c r="AF2977" t="s">
        <v>55</v>
      </c>
      <c r="AG2977" t="s">
        <v>2691</v>
      </c>
      <c r="AH2977" t="s">
        <v>57</v>
      </c>
      <c r="AI2977" t="s">
        <v>88</v>
      </c>
      <c r="AJ2977" s="266">
        <v>44575</v>
      </c>
      <c r="AK2977" s="266">
        <v>44926</v>
      </c>
      <c r="AL2977" s="266">
        <v>44938</v>
      </c>
    </row>
    <row r="2978" spans="1:38">
      <c r="A2978" t="s">
        <v>38</v>
      </c>
      <c r="B2978" t="s">
        <v>39</v>
      </c>
      <c r="C2978" t="s">
        <v>40</v>
      </c>
      <c r="D2978" t="s">
        <v>41</v>
      </c>
      <c r="E2978" t="s">
        <v>2634</v>
      </c>
      <c r="F2978" t="s">
        <v>1602</v>
      </c>
      <c r="G2978" t="s">
        <v>44</v>
      </c>
      <c r="H2978" s="266">
        <v>43800</v>
      </c>
      <c r="I2978" s="266">
        <v>44926</v>
      </c>
      <c r="J2978" s="266"/>
      <c r="L2978" t="s">
        <v>1310</v>
      </c>
      <c r="M2978" t="s">
        <v>1042</v>
      </c>
      <c r="N2978" t="s">
        <v>51</v>
      </c>
      <c r="O2978">
        <v>2</v>
      </c>
      <c r="P2978" t="s">
        <v>138</v>
      </c>
      <c r="Q2978" t="s">
        <v>49</v>
      </c>
      <c r="R2978" t="s">
        <v>18</v>
      </c>
      <c r="S2978" t="s">
        <v>53</v>
      </c>
      <c r="T2978" t="s">
        <v>60</v>
      </c>
      <c r="U2978" t="s">
        <v>60</v>
      </c>
      <c r="V2978" t="s">
        <v>60</v>
      </c>
      <c r="W2978" s="92">
        <v>85.8</v>
      </c>
      <c r="X2978" s="92">
        <v>85.8</v>
      </c>
      <c r="Y2978" s="93">
        <v>5637060</v>
      </c>
      <c r="Z2978" s="93">
        <v>65700</v>
      </c>
      <c r="AA2978" t="s">
        <v>61</v>
      </c>
      <c r="AB2978" s="266">
        <v>44362</v>
      </c>
      <c r="AC2978" s="266">
        <v>44379</v>
      </c>
      <c r="AD2978" t="s">
        <v>54</v>
      </c>
      <c r="AF2978" t="s">
        <v>55</v>
      </c>
      <c r="AG2978" t="s">
        <v>2692</v>
      </c>
      <c r="AJ2978" s="266"/>
      <c r="AK2978" s="266">
        <v>44926</v>
      </c>
      <c r="AL2978" s="266">
        <v>44938</v>
      </c>
    </row>
    <row r="2979" spans="1:38">
      <c r="A2979" t="s">
        <v>38</v>
      </c>
      <c r="B2979" t="s">
        <v>39</v>
      </c>
      <c r="C2979" t="s">
        <v>40</v>
      </c>
      <c r="D2979" t="s">
        <v>41</v>
      </c>
      <c r="E2979" t="s">
        <v>2634</v>
      </c>
      <c r="F2979" t="s">
        <v>1602</v>
      </c>
      <c r="G2979" t="s">
        <v>44</v>
      </c>
      <c r="H2979" s="266">
        <v>43800</v>
      </c>
      <c r="I2979" s="266">
        <v>44926</v>
      </c>
      <c r="J2979" s="266"/>
      <c r="L2979" t="s">
        <v>1310</v>
      </c>
      <c r="M2979" t="s">
        <v>1042</v>
      </c>
      <c r="N2979" t="s">
        <v>51</v>
      </c>
      <c r="O2979">
        <v>2</v>
      </c>
      <c r="P2979" t="s">
        <v>139</v>
      </c>
      <c r="Q2979" t="s">
        <v>49</v>
      </c>
      <c r="R2979" t="s">
        <v>18</v>
      </c>
      <c r="S2979" t="s">
        <v>53</v>
      </c>
      <c r="T2979" t="s">
        <v>48</v>
      </c>
      <c r="U2979" t="s">
        <v>48</v>
      </c>
      <c r="V2979" t="s">
        <v>48</v>
      </c>
      <c r="W2979" s="92">
        <v>35.4</v>
      </c>
      <c r="X2979" s="92">
        <v>35.4</v>
      </c>
      <c r="Y2979" s="93">
        <v>4074540</v>
      </c>
      <c r="Z2979" s="93">
        <v>115100</v>
      </c>
      <c r="AA2979" t="s">
        <v>61</v>
      </c>
      <c r="AB2979" s="266">
        <v>44615</v>
      </c>
      <c r="AC2979" s="266">
        <v>44625</v>
      </c>
      <c r="AD2979" t="s">
        <v>54</v>
      </c>
      <c r="AF2979" t="s">
        <v>55</v>
      </c>
      <c r="AG2979" t="s">
        <v>2693</v>
      </c>
      <c r="AH2979" t="s">
        <v>57</v>
      </c>
      <c r="AI2979" t="s">
        <v>78</v>
      </c>
      <c r="AJ2979" s="266">
        <v>44625</v>
      </c>
      <c r="AK2979" s="266">
        <v>44926</v>
      </c>
      <c r="AL2979" s="266">
        <v>44938</v>
      </c>
    </row>
    <row r="2980" spans="1:38">
      <c r="A2980" t="s">
        <v>38</v>
      </c>
      <c r="B2980" t="s">
        <v>39</v>
      </c>
      <c r="C2980" t="s">
        <v>40</v>
      </c>
      <c r="D2980" t="s">
        <v>41</v>
      </c>
      <c r="E2980" t="s">
        <v>2634</v>
      </c>
      <c r="F2980" t="s">
        <v>1602</v>
      </c>
      <c r="G2980" t="s">
        <v>44</v>
      </c>
      <c r="H2980" s="266">
        <v>43800</v>
      </c>
      <c r="I2980" s="266">
        <v>44926</v>
      </c>
      <c r="J2980" s="266"/>
      <c r="L2980" t="s">
        <v>1310</v>
      </c>
      <c r="M2980" t="s">
        <v>1042</v>
      </c>
      <c r="N2980" t="s">
        <v>51</v>
      </c>
      <c r="O2980">
        <v>2</v>
      </c>
      <c r="P2980" t="s">
        <v>140</v>
      </c>
      <c r="Q2980" t="s">
        <v>49</v>
      </c>
      <c r="R2980" t="s">
        <v>18</v>
      </c>
      <c r="S2980" t="s">
        <v>53</v>
      </c>
      <c r="T2980" t="s">
        <v>51</v>
      </c>
      <c r="U2980" t="s">
        <v>51</v>
      </c>
      <c r="V2980" t="s">
        <v>51</v>
      </c>
      <c r="W2980" s="92">
        <v>58.2</v>
      </c>
      <c r="X2980" s="92">
        <v>58.2</v>
      </c>
      <c r="Y2980" s="93">
        <v>4987740</v>
      </c>
      <c r="Z2980" s="93">
        <v>85700</v>
      </c>
      <c r="AA2980" t="s">
        <v>61</v>
      </c>
      <c r="AB2980" s="266">
        <v>44541</v>
      </c>
      <c r="AC2980" s="266">
        <v>44552</v>
      </c>
      <c r="AD2980" t="s">
        <v>54</v>
      </c>
      <c r="AF2980" t="s">
        <v>55</v>
      </c>
      <c r="AG2980" t="s">
        <v>2694</v>
      </c>
      <c r="AJ2980" s="266"/>
      <c r="AK2980" s="266">
        <v>44926</v>
      </c>
      <c r="AL2980" s="266">
        <v>44938</v>
      </c>
    </row>
    <row r="2981" spans="1:38">
      <c r="A2981" t="s">
        <v>38</v>
      </c>
      <c r="B2981" t="s">
        <v>39</v>
      </c>
      <c r="C2981" t="s">
        <v>40</v>
      </c>
      <c r="D2981" t="s">
        <v>41</v>
      </c>
      <c r="E2981" t="s">
        <v>2634</v>
      </c>
      <c r="F2981" t="s">
        <v>1602</v>
      </c>
      <c r="G2981" t="s">
        <v>44</v>
      </c>
      <c r="H2981" s="266">
        <v>43800</v>
      </c>
      <c r="I2981" s="266">
        <v>44926</v>
      </c>
      <c r="J2981" s="266"/>
      <c r="L2981" t="s">
        <v>1310</v>
      </c>
      <c r="M2981" t="s">
        <v>1042</v>
      </c>
      <c r="N2981" t="s">
        <v>51</v>
      </c>
      <c r="O2981">
        <v>2</v>
      </c>
      <c r="P2981" t="s">
        <v>141</v>
      </c>
      <c r="Q2981" t="s">
        <v>49</v>
      </c>
      <c r="R2981" t="s">
        <v>18</v>
      </c>
      <c r="S2981" t="s">
        <v>53</v>
      </c>
      <c r="T2981" t="s">
        <v>51</v>
      </c>
      <c r="U2981" t="s">
        <v>51</v>
      </c>
      <c r="V2981" t="s">
        <v>51</v>
      </c>
      <c r="W2981" s="92">
        <v>63</v>
      </c>
      <c r="X2981" s="92">
        <v>63</v>
      </c>
      <c r="Y2981" s="93">
        <v>4296600</v>
      </c>
      <c r="Z2981" s="93">
        <v>68200</v>
      </c>
      <c r="AA2981" t="s">
        <v>61</v>
      </c>
      <c r="AB2981" s="266">
        <v>44205</v>
      </c>
      <c r="AC2981" s="266">
        <v>44225</v>
      </c>
      <c r="AD2981" t="s">
        <v>54</v>
      </c>
      <c r="AF2981" t="s">
        <v>55</v>
      </c>
      <c r="AG2981" t="s">
        <v>2695</v>
      </c>
      <c r="AJ2981" s="266"/>
      <c r="AK2981" s="266">
        <v>44926</v>
      </c>
      <c r="AL2981" s="266">
        <v>44938</v>
      </c>
    </row>
    <row r="2982" spans="1:38">
      <c r="A2982" t="s">
        <v>38</v>
      </c>
      <c r="B2982" t="s">
        <v>39</v>
      </c>
      <c r="C2982" t="s">
        <v>40</v>
      </c>
      <c r="D2982" t="s">
        <v>41</v>
      </c>
      <c r="E2982" t="s">
        <v>2634</v>
      </c>
      <c r="F2982" t="s">
        <v>1602</v>
      </c>
      <c r="G2982" t="s">
        <v>44</v>
      </c>
      <c r="H2982" s="266">
        <v>43800</v>
      </c>
      <c r="I2982" s="266">
        <v>44926</v>
      </c>
      <c r="J2982" s="266"/>
      <c r="L2982" t="s">
        <v>1310</v>
      </c>
      <c r="M2982" t="s">
        <v>1042</v>
      </c>
      <c r="N2982" t="s">
        <v>51</v>
      </c>
      <c r="O2982">
        <v>3</v>
      </c>
      <c r="P2982" t="s">
        <v>142</v>
      </c>
      <c r="Q2982" t="s">
        <v>49</v>
      </c>
      <c r="R2982" t="s">
        <v>18</v>
      </c>
      <c r="S2982" t="s">
        <v>53</v>
      </c>
      <c r="T2982" t="s">
        <v>60</v>
      </c>
      <c r="U2982" t="s">
        <v>60</v>
      </c>
      <c r="V2982" t="s">
        <v>60</v>
      </c>
      <c r="W2982" s="92">
        <v>85.8</v>
      </c>
      <c r="X2982" s="92">
        <v>85.8</v>
      </c>
      <c r="Y2982" s="93">
        <v>6383520</v>
      </c>
      <c r="Z2982" s="93">
        <v>74400</v>
      </c>
      <c r="AA2982" t="s">
        <v>61</v>
      </c>
      <c r="AB2982" s="266">
        <v>44595</v>
      </c>
      <c r="AC2982" s="266">
        <v>44621</v>
      </c>
      <c r="AD2982" t="s">
        <v>54</v>
      </c>
      <c r="AF2982" t="s">
        <v>55</v>
      </c>
      <c r="AG2982" t="s">
        <v>2696</v>
      </c>
      <c r="AH2982" t="s">
        <v>57</v>
      </c>
      <c r="AI2982" t="s">
        <v>88</v>
      </c>
      <c r="AJ2982" s="266">
        <v>44621</v>
      </c>
      <c r="AK2982" s="266">
        <v>44926</v>
      </c>
      <c r="AL2982" s="266">
        <v>44938</v>
      </c>
    </row>
    <row r="2983" spans="1:38">
      <c r="A2983" t="s">
        <v>38</v>
      </c>
      <c r="B2983" t="s">
        <v>39</v>
      </c>
      <c r="C2983" t="s">
        <v>40</v>
      </c>
      <c r="D2983" t="s">
        <v>41</v>
      </c>
      <c r="E2983" t="s">
        <v>2634</v>
      </c>
      <c r="F2983" t="s">
        <v>1602</v>
      </c>
      <c r="G2983" t="s">
        <v>44</v>
      </c>
      <c r="H2983" s="266">
        <v>43800</v>
      </c>
      <c r="I2983" s="266">
        <v>44926</v>
      </c>
      <c r="J2983" s="266"/>
      <c r="L2983" t="s">
        <v>1310</v>
      </c>
      <c r="M2983" t="s">
        <v>1042</v>
      </c>
      <c r="N2983" t="s">
        <v>51</v>
      </c>
      <c r="O2983">
        <v>3</v>
      </c>
      <c r="P2983" t="s">
        <v>145</v>
      </c>
      <c r="Q2983" t="s">
        <v>49</v>
      </c>
      <c r="R2983" t="s">
        <v>18</v>
      </c>
      <c r="S2983" t="s">
        <v>53</v>
      </c>
      <c r="T2983" t="s">
        <v>48</v>
      </c>
      <c r="U2983" t="s">
        <v>48</v>
      </c>
      <c r="V2983" t="s">
        <v>48</v>
      </c>
      <c r="W2983" s="92">
        <v>35.4</v>
      </c>
      <c r="X2983" s="92">
        <v>35.4</v>
      </c>
      <c r="Y2983" s="93">
        <v>3547080</v>
      </c>
      <c r="Z2983" s="93">
        <v>100200</v>
      </c>
      <c r="AA2983" t="s">
        <v>61</v>
      </c>
      <c r="AB2983" s="266">
        <v>44475</v>
      </c>
      <c r="AC2983" s="266">
        <v>44489</v>
      </c>
      <c r="AD2983" t="s">
        <v>54</v>
      </c>
      <c r="AF2983" t="s">
        <v>55</v>
      </c>
      <c r="AG2983" t="s">
        <v>2697</v>
      </c>
      <c r="AH2983" t="s">
        <v>57</v>
      </c>
      <c r="AI2983" t="s">
        <v>105</v>
      </c>
      <c r="AJ2983" s="266">
        <v>44489</v>
      </c>
      <c r="AK2983" s="266">
        <v>44926</v>
      </c>
      <c r="AL2983" s="266">
        <v>44938</v>
      </c>
    </row>
    <row r="2984" spans="1:38">
      <c r="A2984" t="s">
        <v>38</v>
      </c>
      <c r="B2984" t="s">
        <v>39</v>
      </c>
      <c r="C2984" t="s">
        <v>40</v>
      </c>
      <c r="D2984" t="s">
        <v>41</v>
      </c>
      <c r="E2984" t="s">
        <v>2634</v>
      </c>
      <c r="F2984" t="s">
        <v>1602</v>
      </c>
      <c r="G2984" t="s">
        <v>44</v>
      </c>
      <c r="H2984" s="266">
        <v>43800</v>
      </c>
      <c r="I2984" s="266">
        <v>44926</v>
      </c>
      <c r="J2984" s="266"/>
      <c r="L2984" t="s">
        <v>1310</v>
      </c>
      <c r="M2984" t="s">
        <v>1042</v>
      </c>
      <c r="N2984" t="s">
        <v>51</v>
      </c>
      <c r="O2984">
        <v>3</v>
      </c>
      <c r="P2984" t="s">
        <v>147</v>
      </c>
      <c r="Q2984" t="s">
        <v>49</v>
      </c>
      <c r="R2984" t="s">
        <v>18</v>
      </c>
      <c r="S2984" t="s">
        <v>53</v>
      </c>
      <c r="T2984" t="s">
        <v>51</v>
      </c>
      <c r="U2984" t="s">
        <v>51</v>
      </c>
      <c r="V2984" t="s">
        <v>51</v>
      </c>
      <c r="W2984" s="92">
        <v>58.2</v>
      </c>
      <c r="X2984" s="92">
        <v>58.2</v>
      </c>
      <c r="Y2984" s="93">
        <v>5697780</v>
      </c>
      <c r="Z2984" s="93">
        <v>97900</v>
      </c>
      <c r="AA2984" t="s">
        <v>61</v>
      </c>
      <c r="AB2984" s="266">
        <v>44680</v>
      </c>
      <c r="AC2984" s="266">
        <v>44713</v>
      </c>
      <c r="AD2984" t="s">
        <v>54</v>
      </c>
      <c r="AF2984" t="s">
        <v>55</v>
      </c>
      <c r="AG2984" t="s">
        <v>2698</v>
      </c>
      <c r="AJ2984" s="266"/>
      <c r="AK2984" s="266">
        <v>44926</v>
      </c>
      <c r="AL2984" s="266">
        <v>44938</v>
      </c>
    </row>
    <row r="2985" spans="1:38">
      <c r="A2985" t="s">
        <v>38</v>
      </c>
      <c r="B2985" t="s">
        <v>39</v>
      </c>
      <c r="C2985" t="s">
        <v>40</v>
      </c>
      <c r="D2985" t="s">
        <v>41</v>
      </c>
      <c r="E2985" t="s">
        <v>2634</v>
      </c>
      <c r="F2985" t="s">
        <v>1602</v>
      </c>
      <c r="G2985" t="s">
        <v>44</v>
      </c>
      <c r="H2985" s="266">
        <v>43800</v>
      </c>
      <c r="I2985" s="266">
        <v>44926</v>
      </c>
      <c r="J2985" s="266"/>
      <c r="L2985" t="s">
        <v>1310</v>
      </c>
      <c r="M2985" t="s">
        <v>1042</v>
      </c>
      <c r="N2985" t="s">
        <v>51</v>
      </c>
      <c r="O2985">
        <v>3</v>
      </c>
      <c r="P2985" t="s">
        <v>149</v>
      </c>
      <c r="Q2985" t="s">
        <v>49</v>
      </c>
      <c r="R2985" t="s">
        <v>18</v>
      </c>
      <c r="S2985" t="s">
        <v>53</v>
      </c>
      <c r="T2985" t="s">
        <v>51</v>
      </c>
      <c r="U2985" t="s">
        <v>51</v>
      </c>
      <c r="V2985" t="s">
        <v>51</v>
      </c>
      <c r="W2985" s="92">
        <v>63</v>
      </c>
      <c r="X2985" s="92">
        <v>63</v>
      </c>
      <c r="Y2985" s="93">
        <v>4624200</v>
      </c>
      <c r="Z2985" s="93">
        <v>73400</v>
      </c>
      <c r="AA2985" t="s">
        <v>61</v>
      </c>
      <c r="AB2985" s="266">
        <v>44469</v>
      </c>
      <c r="AC2985" s="266">
        <v>44495</v>
      </c>
      <c r="AD2985" t="s">
        <v>54</v>
      </c>
      <c r="AF2985" t="s">
        <v>55</v>
      </c>
      <c r="AG2985" t="s">
        <v>2699</v>
      </c>
      <c r="AH2985" t="s">
        <v>57</v>
      </c>
      <c r="AI2985" t="s">
        <v>88</v>
      </c>
      <c r="AJ2985" s="266">
        <v>44495</v>
      </c>
      <c r="AK2985" s="266">
        <v>44926</v>
      </c>
      <c r="AL2985" s="266">
        <v>44938</v>
      </c>
    </row>
    <row r="2986" spans="1:38">
      <c r="A2986" t="s">
        <v>38</v>
      </c>
      <c r="B2986" t="s">
        <v>39</v>
      </c>
      <c r="C2986" t="s">
        <v>40</v>
      </c>
      <c r="D2986" t="s">
        <v>41</v>
      </c>
      <c r="E2986" t="s">
        <v>2634</v>
      </c>
      <c r="F2986" t="s">
        <v>1602</v>
      </c>
      <c r="G2986" t="s">
        <v>44</v>
      </c>
      <c r="H2986" s="266">
        <v>43800</v>
      </c>
      <c r="I2986" s="266">
        <v>44926</v>
      </c>
      <c r="J2986" s="266"/>
      <c r="L2986" t="s">
        <v>1310</v>
      </c>
      <c r="M2986" t="s">
        <v>1042</v>
      </c>
      <c r="N2986" t="s">
        <v>51</v>
      </c>
      <c r="O2986">
        <v>4</v>
      </c>
      <c r="P2986" t="s">
        <v>150</v>
      </c>
      <c r="Q2986" t="s">
        <v>49</v>
      </c>
      <c r="R2986" t="s">
        <v>18</v>
      </c>
      <c r="S2986" t="s">
        <v>53</v>
      </c>
      <c r="T2986" t="s">
        <v>60</v>
      </c>
      <c r="U2986" t="s">
        <v>60</v>
      </c>
      <c r="V2986" t="s">
        <v>60</v>
      </c>
      <c r="W2986" s="92">
        <v>85.8</v>
      </c>
      <c r="X2986" s="92">
        <v>85.8</v>
      </c>
      <c r="Y2986" s="93">
        <v>5851560</v>
      </c>
      <c r="Z2986" s="93">
        <v>68200</v>
      </c>
      <c r="AA2986" t="s">
        <v>61</v>
      </c>
      <c r="AB2986" s="266">
        <v>44343</v>
      </c>
      <c r="AC2986" s="266">
        <v>44351</v>
      </c>
      <c r="AD2986" t="s">
        <v>54</v>
      </c>
      <c r="AF2986" t="s">
        <v>55</v>
      </c>
      <c r="AG2986" t="s">
        <v>2700</v>
      </c>
      <c r="AJ2986" s="266"/>
      <c r="AK2986" s="266">
        <v>44926</v>
      </c>
      <c r="AL2986" s="266">
        <v>44938</v>
      </c>
    </row>
    <row r="2987" spans="1:38">
      <c r="A2987" t="s">
        <v>38</v>
      </c>
      <c r="B2987" t="s">
        <v>39</v>
      </c>
      <c r="C2987" t="s">
        <v>40</v>
      </c>
      <c r="D2987" t="s">
        <v>41</v>
      </c>
      <c r="E2987" t="s">
        <v>2634</v>
      </c>
      <c r="F2987" t="s">
        <v>1602</v>
      </c>
      <c r="G2987" t="s">
        <v>44</v>
      </c>
      <c r="H2987" s="266">
        <v>43800</v>
      </c>
      <c r="I2987" s="266">
        <v>44926</v>
      </c>
      <c r="J2987" s="266"/>
      <c r="L2987" t="s">
        <v>1310</v>
      </c>
      <c r="M2987" t="s">
        <v>1042</v>
      </c>
      <c r="N2987" t="s">
        <v>51</v>
      </c>
      <c r="O2987">
        <v>4</v>
      </c>
      <c r="P2987" t="s">
        <v>151</v>
      </c>
      <c r="Q2987" t="s">
        <v>49</v>
      </c>
      <c r="R2987" t="s">
        <v>18</v>
      </c>
      <c r="S2987" t="s">
        <v>53</v>
      </c>
      <c r="T2987" t="s">
        <v>48</v>
      </c>
      <c r="U2987" t="s">
        <v>48</v>
      </c>
      <c r="V2987" t="s">
        <v>48</v>
      </c>
      <c r="W2987" s="92">
        <v>35.4</v>
      </c>
      <c r="X2987" s="92">
        <v>35.4</v>
      </c>
      <c r="Y2987" s="93">
        <v>3001920</v>
      </c>
      <c r="Z2987" s="93">
        <v>84800</v>
      </c>
      <c r="AA2987" t="s">
        <v>61</v>
      </c>
      <c r="AB2987" s="266">
        <v>44160</v>
      </c>
      <c r="AC2987" s="266">
        <v>44176</v>
      </c>
      <c r="AD2987" t="s">
        <v>54</v>
      </c>
      <c r="AF2987" t="s">
        <v>55</v>
      </c>
      <c r="AG2987" t="s">
        <v>2701</v>
      </c>
      <c r="AJ2987" s="266"/>
      <c r="AK2987" s="266">
        <v>44926</v>
      </c>
      <c r="AL2987" s="266">
        <v>44938</v>
      </c>
    </row>
    <row r="2988" spans="1:38">
      <c r="A2988" t="s">
        <v>38</v>
      </c>
      <c r="B2988" t="s">
        <v>39</v>
      </c>
      <c r="C2988" t="s">
        <v>40</v>
      </c>
      <c r="D2988" t="s">
        <v>41</v>
      </c>
      <c r="E2988" t="s">
        <v>2634</v>
      </c>
      <c r="F2988" t="s">
        <v>1602</v>
      </c>
      <c r="G2988" t="s">
        <v>44</v>
      </c>
      <c r="H2988" s="266">
        <v>43800</v>
      </c>
      <c r="I2988" s="266">
        <v>44926</v>
      </c>
      <c r="J2988" s="266"/>
      <c r="L2988" t="s">
        <v>1310</v>
      </c>
      <c r="M2988" t="s">
        <v>1042</v>
      </c>
      <c r="N2988" t="s">
        <v>51</v>
      </c>
      <c r="O2988">
        <v>4</v>
      </c>
      <c r="P2988" t="s">
        <v>153</v>
      </c>
      <c r="Q2988" t="s">
        <v>49</v>
      </c>
      <c r="R2988" t="s">
        <v>18</v>
      </c>
      <c r="S2988" t="s">
        <v>53</v>
      </c>
      <c r="T2988" t="s">
        <v>51</v>
      </c>
      <c r="U2988" t="s">
        <v>51</v>
      </c>
      <c r="V2988" t="s">
        <v>51</v>
      </c>
      <c r="W2988" s="92">
        <v>58.2</v>
      </c>
      <c r="X2988" s="92">
        <v>58.2</v>
      </c>
      <c r="Y2988" s="93">
        <v>4271880</v>
      </c>
      <c r="Z2988" s="93">
        <v>73400</v>
      </c>
      <c r="AA2988" t="s">
        <v>61</v>
      </c>
      <c r="AB2988" s="266">
        <v>44339</v>
      </c>
      <c r="AC2988" s="266">
        <v>44351</v>
      </c>
      <c r="AD2988" t="s">
        <v>54</v>
      </c>
      <c r="AF2988" t="s">
        <v>55</v>
      </c>
      <c r="AG2988" t="s">
        <v>2702</v>
      </c>
      <c r="AJ2988" s="266"/>
      <c r="AK2988" s="266">
        <v>44926</v>
      </c>
      <c r="AL2988" s="266">
        <v>44938</v>
      </c>
    </row>
    <row r="2989" spans="1:38">
      <c r="A2989" t="s">
        <v>38</v>
      </c>
      <c r="B2989" t="s">
        <v>39</v>
      </c>
      <c r="C2989" t="s">
        <v>40</v>
      </c>
      <c r="D2989" t="s">
        <v>41</v>
      </c>
      <c r="E2989" t="s">
        <v>2634</v>
      </c>
      <c r="F2989" t="s">
        <v>1602</v>
      </c>
      <c r="G2989" t="s">
        <v>44</v>
      </c>
      <c r="H2989" s="266">
        <v>43800</v>
      </c>
      <c r="I2989" s="266">
        <v>44926</v>
      </c>
      <c r="J2989" s="266"/>
      <c r="L2989" t="s">
        <v>1310</v>
      </c>
      <c r="M2989" t="s">
        <v>1042</v>
      </c>
      <c r="N2989" t="s">
        <v>51</v>
      </c>
      <c r="O2989">
        <v>4</v>
      </c>
      <c r="P2989" t="s">
        <v>154</v>
      </c>
      <c r="Q2989" t="s">
        <v>49</v>
      </c>
      <c r="R2989" t="s">
        <v>18</v>
      </c>
      <c r="S2989" t="s">
        <v>53</v>
      </c>
      <c r="T2989" t="s">
        <v>51</v>
      </c>
      <c r="U2989" t="s">
        <v>51</v>
      </c>
      <c r="V2989" t="s">
        <v>51</v>
      </c>
      <c r="W2989" s="92">
        <v>63</v>
      </c>
      <c r="X2989" s="92">
        <v>63</v>
      </c>
      <c r="Y2989" s="93">
        <v>4309200</v>
      </c>
      <c r="Z2989" s="93">
        <v>68400</v>
      </c>
      <c r="AA2989" t="s">
        <v>61</v>
      </c>
      <c r="AB2989" s="266">
        <v>44183</v>
      </c>
      <c r="AC2989" s="266">
        <v>44214</v>
      </c>
      <c r="AD2989" t="s">
        <v>54</v>
      </c>
      <c r="AF2989" t="s">
        <v>55</v>
      </c>
      <c r="AG2989" t="s">
        <v>2703</v>
      </c>
      <c r="AJ2989" s="266"/>
      <c r="AK2989" s="266">
        <v>44926</v>
      </c>
      <c r="AL2989" s="266">
        <v>44938</v>
      </c>
    </row>
    <row r="2990" spans="1:38">
      <c r="A2990" t="s">
        <v>38</v>
      </c>
      <c r="B2990" t="s">
        <v>39</v>
      </c>
      <c r="C2990" t="s">
        <v>40</v>
      </c>
      <c r="D2990" t="s">
        <v>41</v>
      </c>
      <c r="E2990" t="s">
        <v>2634</v>
      </c>
      <c r="F2990" t="s">
        <v>1602</v>
      </c>
      <c r="G2990" t="s">
        <v>44</v>
      </c>
      <c r="H2990" s="266">
        <v>43800</v>
      </c>
      <c r="I2990" s="266">
        <v>44926</v>
      </c>
      <c r="J2990" s="266"/>
      <c r="L2990" t="s">
        <v>1310</v>
      </c>
      <c r="M2990" t="s">
        <v>1042</v>
      </c>
      <c r="N2990" t="s">
        <v>51</v>
      </c>
      <c r="O2990">
        <v>5</v>
      </c>
      <c r="P2990" t="s">
        <v>155</v>
      </c>
      <c r="Q2990" t="s">
        <v>49</v>
      </c>
      <c r="R2990" t="s">
        <v>59</v>
      </c>
      <c r="S2990" t="s">
        <v>50</v>
      </c>
      <c r="T2990" t="s">
        <v>60</v>
      </c>
      <c r="U2990" t="s">
        <v>60</v>
      </c>
      <c r="V2990" t="s">
        <v>60</v>
      </c>
      <c r="W2990" s="92">
        <v>85.8</v>
      </c>
      <c r="X2990" s="92">
        <v>85.8</v>
      </c>
      <c r="Y2990" s="93">
        <v>7138560</v>
      </c>
      <c r="Z2990" s="93">
        <v>83200</v>
      </c>
      <c r="AA2990" t="s">
        <v>61</v>
      </c>
      <c r="AB2990" s="266"/>
      <c r="AC2990" s="266"/>
      <c r="AJ2990" s="266"/>
      <c r="AK2990" s="266"/>
      <c r="AL2990" s="266">
        <v>44938</v>
      </c>
    </row>
    <row r="2991" spans="1:38">
      <c r="A2991" t="s">
        <v>38</v>
      </c>
      <c r="B2991" t="s">
        <v>39</v>
      </c>
      <c r="C2991" t="s">
        <v>40</v>
      </c>
      <c r="D2991" t="s">
        <v>41</v>
      </c>
      <c r="E2991" t="s">
        <v>2634</v>
      </c>
      <c r="F2991" t="s">
        <v>1602</v>
      </c>
      <c r="G2991" t="s">
        <v>44</v>
      </c>
      <c r="H2991" s="266">
        <v>43800</v>
      </c>
      <c r="I2991" s="266">
        <v>44926</v>
      </c>
      <c r="J2991" s="266"/>
      <c r="L2991" t="s">
        <v>1310</v>
      </c>
      <c r="M2991" t="s">
        <v>1042</v>
      </c>
      <c r="N2991" t="s">
        <v>51</v>
      </c>
      <c r="O2991">
        <v>5</v>
      </c>
      <c r="P2991" t="s">
        <v>156</v>
      </c>
      <c r="Q2991" t="s">
        <v>49</v>
      </c>
      <c r="R2991" t="s">
        <v>59</v>
      </c>
      <c r="S2991" t="s">
        <v>50</v>
      </c>
      <c r="T2991" t="s">
        <v>48</v>
      </c>
      <c r="U2991" t="s">
        <v>48</v>
      </c>
      <c r="V2991" t="s">
        <v>48</v>
      </c>
      <c r="W2991" s="92">
        <v>35.4</v>
      </c>
      <c r="X2991" s="92">
        <v>35.4</v>
      </c>
      <c r="Y2991" s="93">
        <v>4039140</v>
      </c>
      <c r="Z2991" s="93">
        <v>114100</v>
      </c>
      <c r="AA2991" t="s">
        <v>61</v>
      </c>
      <c r="AB2991" s="266"/>
      <c r="AC2991" s="266"/>
      <c r="AJ2991" s="266"/>
      <c r="AK2991" s="266"/>
      <c r="AL2991" s="266">
        <v>44938</v>
      </c>
    </row>
    <row r="2992" spans="1:38">
      <c r="A2992" t="s">
        <v>38</v>
      </c>
      <c r="B2992" t="s">
        <v>39</v>
      </c>
      <c r="C2992" t="s">
        <v>40</v>
      </c>
      <c r="D2992" t="s">
        <v>41</v>
      </c>
      <c r="E2992" t="s">
        <v>2634</v>
      </c>
      <c r="F2992" t="s">
        <v>1602</v>
      </c>
      <c r="G2992" t="s">
        <v>44</v>
      </c>
      <c r="H2992" s="266">
        <v>43800</v>
      </c>
      <c r="I2992" s="266">
        <v>44926</v>
      </c>
      <c r="J2992" s="266"/>
      <c r="L2992" t="s">
        <v>1310</v>
      </c>
      <c r="M2992" t="s">
        <v>1042</v>
      </c>
      <c r="N2992" t="s">
        <v>51</v>
      </c>
      <c r="O2992">
        <v>5</v>
      </c>
      <c r="P2992" t="s">
        <v>157</v>
      </c>
      <c r="Q2992" t="s">
        <v>49</v>
      </c>
      <c r="R2992" t="s">
        <v>59</v>
      </c>
      <c r="S2992" t="s">
        <v>50</v>
      </c>
      <c r="T2992" t="s">
        <v>51</v>
      </c>
      <c r="U2992" t="s">
        <v>51</v>
      </c>
      <c r="V2992" t="s">
        <v>51</v>
      </c>
      <c r="W2992" s="92">
        <v>58.2</v>
      </c>
      <c r="X2992" s="92">
        <v>58.2</v>
      </c>
      <c r="Y2992" s="93">
        <v>6250680</v>
      </c>
      <c r="Z2992" s="93">
        <v>107400</v>
      </c>
      <c r="AA2992" t="s">
        <v>61</v>
      </c>
      <c r="AB2992" s="266"/>
      <c r="AC2992" s="266"/>
      <c r="AJ2992" s="266"/>
      <c r="AK2992" s="266"/>
      <c r="AL2992" s="266">
        <v>44938</v>
      </c>
    </row>
    <row r="2993" spans="1:38">
      <c r="A2993" t="s">
        <v>38</v>
      </c>
      <c r="B2993" t="s">
        <v>39</v>
      </c>
      <c r="C2993" t="s">
        <v>40</v>
      </c>
      <c r="D2993" t="s">
        <v>41</v>
      </c>
      <c r="E2993" t="s">
        <v>2634</v>
      </c>
      <c r="F2993" t="s">
        <v>1602</v>
      </c>
      <c r="G2993" t="s">
        <v>44</v>
      </c>
      <c r="H2993" s="266">
        <v>43800</v>
      </c>
      <c r="I2993" s="266">
        <v>44926</v>
      </c>
      <c r="J2993" s="266"/>
      <c r="L2993" t="s">
        <v>1310</v>
      </c>
      <c r="M2993" t="s">
        <v>1042</v>
      </c>
      <c r="N2993" t="s">
        <v>51</v>
      </c>
      <c r="O2993">
        <v>5</v>
      </c>
      <c r="P2993" t="s">
        <v>158</v>
      </c>
      <c r="Q2993" t="s">
        <v>49</v>
      </c>
      <c r="R2993" t="s">
        <v>59</v>
      </c>
      <c r="S2993" t="s">
        <v>50</v>
      </c>
      <c r="T2993" t="s">
        <v>51</v>
      </c>
      <c r="U2993" t="s">
        <v>51</v>
      </c>
      <c r="V2993" t="s">
        <v>51</v>
      </c>
      <c r="W2993" s="92">
        <v>63</v>
      </c>
      <c r="X2993" s="92">
        <v>63</v>
      </c>
      <c r="Y2993" s="93">
        <v>6111000</v>
      </c>
      <c r="Z2993" s="93">
        <v>97000</v>
      </c>
      <c r="AA2993" t="s">
        <v>61</v>
      </c>
      <c r="AB2993" s="266"/>
      <c r="AC2993" s="266"/>
      <c r="AJ2993" s="266"/>
      <c r="AK2993" s="266"/>
      <c r="AL2993" s="266">
        <v>44938</v>
      </c>
    </row>
    <row r="2994" spans="1:38">
      <c r="A2994" t="s">
        <v>38</v>
      </c>
      <c r="B2994" t="s">
        <v>39</v>
      </c>
      <c r="C2994" t="s">
        <v>40</v>
      </c>
      <c r="D2994" t="s">
        <v>41</v>
      </c>
      <c r="E2994" t="s">
        <v>2634</v>
      </c>
      <c r="F2994" t="s">
        <v>1602</v>
      </c>
      <c r="G2994" t="s">
        <v>44</v>
      </c>
      <c r="H2994" s="266">
        <v>43800</v>
      </c>
      <c r="I2994" s="266">
        <v>44926</v>
      </c>
      <c r="J2994" s="266"/>
      <c r="L2994" t="s">
        <v>1310</v>
      </c>
      <c r="M2994" t="s">
        <v>1042</v>
      </c>
      <c r="N2994" t="s">
        <v>51</v>
      </c>
      <c r="O2994">
        <v>6</v>
      </c>
      <c r="P2994" t="s">
        <v>160</v>
      </c>
      <c r="Q2994" t="s">
        <v>49</v>
      </c>
      <c r="R2994" t="s">
        <v>18</v>
      </c>
      <c r="S2994" t="s">
        <v>53</v>
      </c>
      <c r="T2994" t="s">
        <v>60</v>
      </c>
      <c r="U2994" t="s">
        <v>60</v>
      </c>
      <c r="V2994" t="s">
        <v>60</v>
      </c>
      <c r="W2994" s="92">
        <v>85.8</v>
      </c>
      <c r="X2994" s="92">
        <v>85.8</v>
      </c>
      <c r="Y2994" s="93">
        <v>5971680</v>
      </c>
      <c r="Z2994" s="93">
        <v>69600</v>
      </c>
      <c r="AA2994" t="s">
        <v>61</v>
      </c>
      <c r="AB2994" s="266">
        <v>44375</v>
      </c>
      <c r="AC2994" s="266">
        <v>44386</v>
      </c>
      <c r="AD2994" t="s">
        <v>54</v>
      </c>
      <c r="AF2994" t="s">
        <v>55</v>
      </c>
      <c r="AG2994" t="s">
        <v>2704</v>
      </c>
      <c r="AH2994" t="s">
        <v>57</v>
      </c>
      <c r="AI2994" t="s">
        <v>105</v>
      </c>
      <c r="AJ2994" s="266">
        <v>44386</v>
      </c>
      <c r="AK2994" s="266">
        <v>44926</v>
      </c>
      <c r="AL2994" s="266">
        <v>44938</v>
      </c>
    </row>
    <row r="2995" spans="1:38">
      <c r="A2995" t="s">
        <v>38</v>
      </c>
      <c r="B2995" t="s">
        <v>39</v>
      </c>
      <c r="C2995" t="s">
        <v>40</v>
      </c>
      <c r="D2995" t="s">
        <v>41</v>
      </c>
      <c r="E2995" t="s">
        <v>2634</v>
      </c>
      <c r="F2995" t="s">
        <v>1602</v>
      </c>
      <c r="G2995" t="s">
        <v>44</v>
      </c>
      <c r="H2995" s="266">
        <v>43800</v>
      </c>
      <c r="I2995" s="266">
        <v>44926</v>
      </c>
      <c r="J2995" s="266"/>
      <c r="L2995" t="s">
        <v>1310</v>
      </c>
      <c r="M2995" t="s">
        <v>1042</v>
      </c>
      <c r="N2995" t="s">
        <v>51</v>
      </c>
      <c r="O2995">
        <v>6</v>
      </c>
      <c r="P2995" t="s">
        <v>162</v>
      </c>
      <c r="Q2995" t="s">
        <v>49</v>
      </c>
      <c r="R2995" t="s">
        <v>18</v>
      </c>
      <c r="S2995" t="s">
        <v>53</v>
      </c>
      <c r="T2995" t="s">
        <v>48</v>
      </c>
      <c r="U2995" t="s">
        <v>48</v>
      </c>
      <c r="V2995" t="s">
        <v>48</v>
      </c>
      <c r="W2995" s="92">
        <v>35.4</v>
      </c>
      <c r="X2995" s="92">
        <v>35.4</v>
      </c>
      <c r="Y2995" s="93">
        <v>3309900</v>
      </c>
      <c r="Z2995" s="93">
        <v>93500</v>
      </c>
      <c r="AA2995" t="s">
        <v>61</v>
      </c>
      <c r="AB2995" s="266">
        <v>44314</v>
      </c>
      <c r="AC2995" s="266">
        <v>44329</v>
      </c>
      <c r="AD2995" t="s">
        <v>54</v>
      </c>
      <c r="AF2995" t="s">
        <v>55</v>
      </c>
      <c r="AG2995" t="s">
        <v>2705</v>
      </c>
      <c r="AJ2995" s="266"/>
      <c r="AK2995" s="266">
        <v>44926</v>
      </c>
      <c r="AL2995" s="266">
        <v>44938</v>
      </c>
    </row>
    <row r="2996" spans="1:38">
      <c r="A2996" t="s">
        <v>38</v>
      </c>
      <c r="B2996" t="s">
        <v>39</v>
      </c>
      <c r="C2996" t="s">
        <v>40</v>
      </c>
      <c r="D2996" t="s">
        <v>41</v>
      </c>
      <c r="E2996" t="s">
        <v>2634</v>
      </c>
      <c r="F2996" t="s">
        <v>1602</v>
      </c>
      <c r="G2996" t="s">
        <v>44</v>
      </c>
      <c r="H2996" s="266">
        <v>43800</v>
      </c>
      <c r="I2996" s="266">
        <v>44926</v>
      </c>
      <c r="J2996" s="266"/>
      <c r="L2996" t="s">
        <v>1310</v>
      </c>
      <c r="M2996" t="s">
        <v>1042</v>
      </c>
      <c r="N2996" t="s">
        <v>51</v>
      </c>
      <c r="O2996">
        <v>6</v>
      </c>
      <c r="P2996" t="s">
        <v>163</v>
      </c>
      <c r="Q2996" t="s">
        <v>49</v>
      </c>
      <c r="R2996" t="s">
        <v>18</v>
      </c>
      <c r="S2996" t="s">
        <v>53</v>
      </c>
      <c r="T2996" t="s">
        <v>51</v>
      </c>
      <c r="U2996" t="s">
        <v>51</v>
      </c>
      <c r="V2996" t="s">
        <v>51</v>
      </c>
      <c r="W2996" s="92">
        <v>58.2</v>
      </c>
      <c r="X2996" s="92">
        <v>58.2</v>
      </c>
      <c r="Y2996" s="93">
        <v>4626900</v>
      </c>
      <c r="Z2996" s="93">
        <v>79500</v>
      </c>
      <c r="AA2996" t="s">
        <v>61</v>
      </c>
      <c r="AB2996" s="266">
        <v>44414</v>
      </c>
      <c r="AC2996" s="266">
        <v>44426</v>
      </c>
      <c r="AD2996" t="s">
        <v>54</v>
      </c>
      <c r="AF2996" t="s">
        <v>55</v>
      </c>
      <c r="AG2996" t="s">
        <v>2706</v>
      </c>
      <c r="AJ2996" s="266"/>
      <c r="AK2996" s="266">
        <v>44926</v>
      </c>
      <c r="AL2996" s="266">
        <v>44938</v>
      </c>
    </row>
    <row r="2997" spans="1:38">
      <c r="A2997" t="s">
        <v>38</v>
      </c>
      <c r="B2997" t="s">
        <v>39</v>
      </c>
      <c r="C2997" t="s">
        <v>40</v>
      </c>
      <c r="D2997" t="s">
        <v>41</v>
      </c>
      <c r="E2997" t="s">
        <v>2634</v>
      </c>
      <c r="F2997" t="s">
        <v>1602</v>
      </c>
      <c r="G2997" t="s">
        <v>44</v>
      </c>
      <c r="H2997" s="266">
        <v>43800</v>
      </c>
      <c r="I2997" s="266">
        <v>44926</v>
      </c>
      <c r="J2997" s="266"/>
      <c r="L2997" t="s">
        <v>1310</v>
      </c>
      <c r="M2997" t="s">
        <v>1042</v>
      </c>
      <c r="N2997" t="s">
        <v>51</v>
      </c>
      <c r="O2997">
        <v>6</v>
      </c>
      <c r="P2997" t="s">
        <v>164</v>
      </c>
      <c r="Q2997" t="s">
        <v>49</v>
      </c>
      <c r="R2997" t="s">
        <v>18</v>
      </c>
      <c r="S2997" t="s">
        <v>53</v>
      </c>
      <c r="U2997" t="s">
        <v>51</v>
      </c>
      <c r="V2997" t="s">
        <v>51</v>
      </c>
      <c r="W2997" s="92"/>
      <c r="X2997" s="92">
        <v>63</v>
      </c>
      <c r="Y2997" s="93">
        <v>5392800</v>
      </c>
      <c r="Z2997" s="93">
        <v>85600</v>
      </c>
      <c r="AA2997" t="s">
        <v>1052</v>
      </c>
      <c r="AB2997" s="266">
        <v>44547</v>
      </c>
      <c r="AC2997" s="266">
        <v>44559</v>
      </c>
      <c r="AD2997" t="s">
        <v>54</v>
      </c>
      <c r="AF2997" t="s">
        <v>55</v>
      </c>
      <c r="AG2997" t="s">
        <v>2707</v>
      </c>
      <c r="AH2997" t="s">
        <v>57</v>
      </c>
      <c r="AI2997" t="s">
        <v>78</v>
      </c>
      <c r="AJ2997" s="266">
        <v>44557</v>
      </c>
      <c r="AK2997" s="266">
        <v>44926</v>
      </c>
      <c r="AL2997" s="266">
        <v>44938</v>
      </c>
    </row>
    <row r="2998" spans="1:38">
      <c r="A2998" t="s">
        <v>38</v>
      </c>
      <c r="B2998" t="s">
        <v>39</v>
      </c>
      <c r="C2998" t="s">
        <v>40</v>
      </c>
      <c r="D2998" t="s">
        <v>41</v>
      </c>
      <c r="E2998" t="s">
        <v>2634</v>
      </c>
      <c r="F2998" t="s">
        <v>1602</v>
      </c>
      <c r="G2998" t="s">
        <v>44</v>
      </c>
      <c r="H2998" s="266">
        <v>43800</v>
      </c>
      <c r="I2998" s="266">
        <v>44926</v>
      </c>
      <c r="J2998" s="266"/>
      <c r="L2998" t="s">
        <v>1310</v>
      </c>
      <c r="M2998" t="s">
        <v>1042</v>
      </c>
      <c r="N2998" t="s">
        <v>51</v>
      </c>
      <c r="O2998">
        <v>7</v>
      </c>
      <c r="P2998" t="s">
        <v>166</v>
      </c>
      <c r="Q2998" t="s">
        <v>49</v>
      </c>
      <c r="R2998" t="s">
        <v>18</v>
      </c>
      <c r="S2998" t="s">
        <v>53</v>
      </c>
      <c r="T2998" t="s">
        <v>60</v>
      </c>
      <c r="U2998" t="s">
        <v>60</v>
      </c>
      <c r="V2998" t="s">
        <v>60</v>
      </c>
      <c r="W2998" s="92">
        <v>85.8</v>
      </c>
      <c r="X2998" s="92">
        <v>85.8</v>
      </c>
      <c r="Y2998" s="93">
        <v>6280560</v>
      </c>
      <c r="Z2998" s="93">
        <v>73200</v>
      </c>
      <c r="AA2998" t="s">
        <v>61</v>
      </c>
      <c r="AB2998" s="266">
        <v>44558</v>
      </c>
      <c r="AC2998" s="266">
        <v>44574</v>
      </c>
      <c r="AD2998" t="s">
        <v>54</v>
      </c>
      <c r="AF2998" t="s">
        <v>55</v>
      </c>
      <c r="AG2998" t="s">
        <v>2708</v>
      </c>
      <c r="AH2998" t="s">
        <v>57</v>
      </c>
      <c r="AI2998" t="s">
        <v>78</v>
      </c>
      <c r="AJ2998" s="266">
        <v>44574</v>
      </c>
      <c r="AK2998" s="266">
        <v>44926</v>
      </c>
      <c r="AL2998" s="266">
        <v>44938</v>
      </c>
    </row>
    <row r="2999" spans="1:38">
      <c r="A2999" t="s">
        <v>38</v>
      </c>
      <c r="B2999" t="s">
        <v>39</v>
      </c>
      <c r="C2999" t="s">
        <v>40</v>
      </c>
      <c r="D2999" t="s">
        <v>41</v>
      </c>
      <c r="E2999" t="s">
        <v>2634</v>
      </c>
      <c r="F2999" t="s">
        <v>1602</v>
      </c>
      <c r="G2999" t="s">
        <v>44</v>
      </c>
      <c r="H2999" s="266">
        <v>43800</v>
      </c>
      <c r="I2999" s="266">
        <v>44926</v>
      </c>
      <c r="J2999" s="266"/>
      <c r="L2999" t="s">
        <v>1310</v>
      </c>
      <c r="M2999" t="s">
        <v>1042</v>
      </c>
      <c r="N2999" t="s">
        <v>51</v>
      </c>
      <c r="O2999">
        <v>7</v>
      </c>
      <c r="P2999" t="s">
        <v>167</v>
      </c>
      <c r="Q2999" t="s">
        <v>49</v>
      </c>
      <c r="R2999" t="s">
        <v>18</v>
      </c>
      <c r="S2999" t="s">
        <v>53</v>
      </c>
      <c r="T2999" t="s">
        <v>48</v>
      </c>
      <c r="U2999" t="s">
        <v>48</v>
      </c>
      <c r="V2999" t="s">
        <v>48</v>
      </c>
      <c r="W2999" s="92">
        <v>38.2</v>
      </c>
      <c r="X2999" s="92">
        <v>38.2</v>
      </c>
      <c r="Y2999" s="93">
        <v>3552600</v>
      </c>
      <c r="Z2999" s="93">
        <v>93000</v>
      </c>
      <c r="AA2999" t="s">
        <v>61</v>
      </c>
      <c r="AB2999" s="266">
        <v>44375</v>
      </c>
      <c r="AC2999" s="266">
        <v>44382</v>
      </c>
      <c r="AD2999" t="s">
        <v>54</v>
      </c>
      <c r="AF2999" t="s">
        <v>55</v>
      </c>
      <c r="AG2999" t="s">
        <v>2709</v>
      </c>
      <c r="AJ2999" s="266"/>
      <c r="AK2999" s="266">
        <v>44926</v>
      </c>
      <c r="AL2999" s="266">
        <v>44938</v>
      </c>
    </row>
    <row r="3000" spans="1:38">
      <c r="A3000" t="s">
        <v>38</v>
      </c>
      <c r="B3000" t="s">
        <v>39</v>
      </c>
      <c r="C3000" t="s">
        <v>40</v>
      </c>
      <c r="D3000" t="s">
        <v>41</v>
      </c>
      <c r="E3000" t="s">
        <v>2634</v>
      </c>
      <c r="F3000" t="s">
        <v>1602</v>
      </c>
      <c r="G3000" t="s">
        <v>44</v>
      </c>
      <c r="H3000" s="266">
        <v>43800</v>
      </c>
      <c r="I3000" s="266">
        <v>44926</v>
      </c>
      <c r="J3000" s="266"/>
      <c r="L3000" t="s">
        <v>1310</v>
      </c>
      <c r="M3000" t="s">
        <v>1042</v>
      </c>
      <c r="N3000" t="s">
        <v>51</v>
      </c>
      <c r="O3000">
        <v>7</v>
      </c>
      <c r="P3000" t="s">
        <v>168</v>
      </c>
      <c r="Q3000" t="s">
        <v>49</v>
      </c>
      <c r="R3000" t="s">
        <v>18</v>
      </c>
      <c r="S3000" t="s">
        <v>53</v>
      </c>
      <c r="T3000" t="s">
        <v>51</v>
      </c>
      <c r="U3000" t="s">
        <v>51</v>
      </c>
      <c r="V3000" t="s">
        <v>51</v>
      </c>
      <c r="W3000" s="92">
        <v>58.2</v>
      </c>
      <c r="X3000" s="92">
        <v>58.2</v>
      </c>
      <c r="Y3000" s="93">
        <v>4370820</v>
      </c>
      <c r="Z3000" s="93">
        <v>75100</v>
      </c>
      <c r="AA3000" t="s">
        <v>61</v>
      </c>
      <c r="AB3000" s="266">
        <v>44460</v>
      </c>
      <c r="AC3000" s="266">
        <v>44475</v>
      </c>
      <c r="AD3000" t="s">
        <v>54</v>
      </c>
      <c r="AF3000" t="s">
        <v>55</v>
      </c>
      <c r="AG3000" t="s">
        <v>2710</v>
      </c>
      <c r="AH3000" t="s">
        <v>57</v>
      </c>
      <c r="AI3000" t="s">
        <v>88</v>
      </c>
      <c r="AJ3000" s="266">
        <v>44475</v>
      </c>
      <c r="AK3000" s="266">
        <v>44926</v>
      </c>
      <c r="AL3000" s="266">
        <v>44938</v>
      </c>
    </row>
    <row r="3001" spans="1:38">
      <c r="A3001" t="s">
        <v>38</v>
      </c>
      <c r="B3001" t="s">
        <v>39</v>
      </c>
      <c r="C3001" t="s">
        <v>40</v>
      </c>
      <c r="D3001" t="s">
        <v>41</v>
      </c>
      <c r="E3001" t="s">
        <v>2634</v>
      </c>
      <c r="F3001" t="s">
        <v>1602</v>
      </c>
      <c r="G3001" t="s">
        <v>44</v>
      </c>
      <c r="H3001" s="266">
        <v>43800</v>
      </c>
      <c r="I3001" s="266">
        <v>44926</v>
      </c>
      <c r="J3001" s="266"/>
      <c r="L3001" t="s">
        <v>1310</v>
      </c>
      <c r="M3001" t="s">
        <v>1042</v>
      </c>
      <c r="N3001" t="s">
        <v>51</v>
      </c>
      <c r="O3001">
        <v>7</v>
      </c>
      <c r="P3001" t="s">
        <v>169</v>
      </c>
      <c r="Q3001" t="s">
        <v>49</v>
      </c>
      <c r="R3001" t="s">
        <v>18</v>
      </c>
      <c r="S3001" t="s">
        <v>53</v>
      </c>
      <c r="T3001" t="s">
        <v>51</v>
      </c>
      <c r="U3001" t="s">
        <v>51</v>
      </c>
      <c r="V3001" t="s">
        <v>51</v>
      </c>
      <c r="W3001" s="92">
        <v>65.8</v>
      </c>
      <c r="X3001" s="92">
        <v>65.8</v>
      </c>
      <c r="Y3001" s="93">
        <v>4875780</v>
      </c>
      <c r="Z3001" s="93">
        <v>74100</v>
      </c>
      <c r="AA3001" t="s">
        <v>61</v>
      </c>
      <c r="AB3001" s="266">
        <v>44322</v>
      </c>
      <c r="AC3001" s="266">
        <v>44333</v>
      </c>
      <c r="AD3001" t="s">
        <v>54</v>
      </c>
      <c r="AF3001" t="s">
        <v>55</v>
      </c>
      <c r="AG3001" t="s">
        <v>2711</v>
      </c>
      <c r="AJ3001" s="266"/>
      <c r="AK3001" s="266">
        <v>44926</v>
      </c>
      <c r="AL3001" s="266">
        <v>44938</v>
      </c>
    </row>
    <row r="3002" spans="1:38">
      <c r="A3002" t="s">
        <v>38</v>
      </c>
      <c r="B3002" t="s">
        <v>39</v>
      </c>
      <c r="C3002" t="s">
        <v>40</v>
      </c>
      <c r="D3002" t="s">
        <v>41</v>
      </c>
      <c r="E3002" t="s">
        <v>2634</v>
      </c>
      <c r="F3002" t="s">
        <v>1602</v>
      </c>
      <c r="G3002" t="s">
        <v>44</v>
      </c>
      <c r="H3002" s="266">
        <v>43800</v>
      </c>
      <c r="I3002" s="266">
        <v>44926</v>
      </c>
      <c r="J3002" s="266"/>
      <c r="L3002" t="s">
        <v>1310</v>
      </c>
      <c r="M3002" t="s">
        <v>1042</v>
      </c>
      <c r="N3002" t="s">
        <v>51</v>
      </c>
      <c r="O3002">
        <v>8</v>
      </c>
      <c r="P3002" t="s">
        <v>170</v>
      </c>
      <c r="Q3002" t="s">
        <v>49</v>
      </c>
      <c r="R3002" t="s">
        <v>18</v>
      </c>
      <c r="S3002" t="s">
        <v>53</v>
      </c>
      <c r="T3002" t="s">
        <v>60</v>
      </c>
      <c r="U3002" t="s">
        <v>60</v>
      </c>
      <c r="V3002" t="s">
        <v>60</v>
      </c>
      <c r="W3002" s="92">
        <v>88.6</v>
      </c>
      <c r="X3002" s="92">
        <v>88.6</v>
      </c>
      <c r="Y3002" s="93">
        <v>5953920</v>
      </c>
      <c r="Z3002" s="93">
        <v>67200</v>
      </c>
      <c r="AA3002" t="s">
        <v>61</v>
      </c>
      <c r="AB3002" s="266">
        <v>44371</v>
      </c>
      <c r="AC3002" s="266">
        <v>44384</v>
      </c>
      <c r="AD3002" t="s">
        <v>54</v>
      </c>
      <c r="AF3002" t="s">
        <v>55</v>
      </c>
      <c r="AG3002" t="s">
        <v>2712</v>
      </c>
      <c r="AH3002" t="s">
        <v>57</v>
      </c>
      <c r="AI3002" t="s">
        <v>105</v>
      </c>
      <c r="AJ3002" s="266">
        <v>44384</v>
      </c>
      <c r="AK3002" s="266">
        <v>44926</v>
      </c>
      <c r="AL3002" s="266">
        <v>44938</v>
      </c>
    </row>
    <row r="3003" spans="1:38">
      <c r="A3003" t="s">
        <v>38</v>
      </c>
      <c r="B3003" t="s">
        <v>39</v>
      </c>
      <c r="C3003" t="s">
        <v>40</v>
      </c>
      <c r="D3003" t="s">
        <v>41</v>
      </c>
      <c r="E3003" t="s">
        <v>2634</v>
      </c>
      <c r="F3003" t="s">
        <v>1602</v>
      </c>
      <c r="G3003" t="s">
        <v>44</v>
      </c>
      <c r="H3003" s="266">
        <v>43800</v>
      </c>
      <c r="I3003" s="266">
        <v>44926</v>
      </c>
      <c r="J3003" s="266"/>
      <c r="L3003" t="s">
        <v>1310</v>
      </c>
      <c r="M3003" t="s">
        <v>1042</v>
      </c>
      <c r="N3003" t="s">
        <v>51</v>
      </c>
      <c r="O3003">
        <v>8</v>
      </c>
      <c r="P3003" t="s">
        <v>171</v>
      </c>
      <c r="Q3003" t="s">
        <v>49</v>
      </c>
      <c r="R3003" t="s">
        <v>18</v>
      </c>
      <c r="S3003" t="s">
        <v>53</v>
      </c>
      <c r="T3003" t="s">
        <v>48</v>
      </c>
      <c r="U3003" t="s">
        <v>48</v>
      </c>
      <c r="V3003" t="s">
        <v>48</v>
      </c>
      <c r="W3003" s="92">
        <v>35.4</v>
      </c>
      <c r="X3003" s="92">
        <v>35.4</v>
      </c>
      <c r="Y3003" s="93">
        <v>3058560</v>
      </c>
      <c r="Z3003" s="93">
        <v>86400</v>
      </c>
      <c r="AA3003" t="s">
        <v>61</v>
      </c>
      <c r="AB3003" s="266">
        <v>44181</v>
      </c>
      <c r="AC3003" s="266">
        <v>44196</v>
      </c>
      <c r="AD3003" t="s">
        <v>54</v>
      </c>
      <c r="AF3003" t="s">
        <v>55</v>
      </c>
      <c r="AG3003" t="s">
        <v>2713</v>
      </c>
      <c r="AJ3003" s="266"/>
      <c r="AK3003" s="266">
        <v>44926</v>
      </c>
      <c r="AL3003" s="266">
        <v>44938</v>
      </c>
    </row>
    <row r="3004" spans="1:38">
      <c r="A3004" t="s">
        <v>38</v>
      </c>
      <c r="B3004" t="s">
        <v>39</v>
      </c>
      <c r="C3004" t="s">
        <v>40</v>
      </c>
      <c r="D3004" t="s">
        <v>41</v>
      </c>
      <c r="E3004" t="s">
        <v>2634</v>
      </c>
      <c r="F3004" t="s">
        <v>1602</v>
      </c>
      <c r="G3004" t="s">
        <v>44</v>
      </c>
      <c r="H3004" s="266">
        <v>43800</v>
      </c>
      <c r="I3004" s="266">
        <v>44926</v>
      </c>
      <c r="J3004" s="266"/>
      <c r="L3004" t="s">
        <v>1310</v>
      </c>
      <c r="M3004" t="s">
        <v>1042</v>
      </c>
      <c r="N3004" t="s">
        <v>51</v>
      </c>
      <c r="O3004">
        <v>8</v>
      </c>
      <c r="P3004" t="s">
        <v>172</v>
      </c>
      <c r="Q3004" t="s">
        <v>49</v>
      </c>
      <c r="R3004" t="s">
        <v>18</v>
      </c>
      <c r="S3004" t="s">
        <v>53</v>
      </c>
      <c r="T3004" t="s">
        <v>51</v>
      </c>
      <c r="U3004" t="s">
        <v>51</v>
      </c>
      <c r="V3004" t="s">
        <v>51</v>
      </c>
      <c r="W3004" s="92">
        <v>61.1</v>
      </c>
      <c r="X3004" s="92">
        <v>61.1</v>
      </c>
      <c r="Y3004" s="93">
        <v>4710810</v>
      </c>
      <c r="Z3004" s="93">
        <v>77100</v>
      </c>
      <c r="AA3004" t="s">
        <v>61</v>
      </c>
      <c r="AB3004" s="266">
        <v>44355</v>
      </c>
      <c r="AC3004" s="266">
        <v>44362</v>
      </c>
      <c r="AD3004" t="s">
        <v>54</v>
      </c>
      <c r="AF3004" t="s">
        <v>55</v>
      </c>
      <c r="AG3004" t="s">
        <v>2714</v>
      </c>
      <c r="AJ3004" s="266"/>
      <c r="AK3004" s="266">
        <v>44926</v>
      </c>
      <c r="AL3004" s="266">
        <v>44938</v>
      </c>
    </row>
    <row r="3005" spans="1:38">
      <c r="A3005" t="s">
        <v>38</v>
      </c>
      <c r="B3005" t="s">
        <v>39</v>
      </c>
      <c r="C3005" t="s">
        <v>40</v>
      </c>
      <c r="D3005" t="s">
        <v>41</v>
      </c>
      <c r="E3005" t="s">
        <v>2634</v>
      </c>
      <c r="F3005" t="s">
        <v>1602</v>
      </c>
      <c r="G3005" t="s">
        <v>44</v>
      </c>
      <c r="H3005" s="266">
        <v>43800</v>
      </c>
      <c r="I3005" s="266">
        <v>44926</v>
      </c>
      <c r="J3005" s="266"/>
      <c r="L3005" t="s">
        <v>1310</v>
      </c>
      <c r="M3005" t="s">
        <v>1042</v>
      </c>
      <c r="N3005" t="s">
        <v>51</v>
      </c>
      <c r="O3005">
        <v>8</v>
      </c>
      <c r="P3005" t="s">
        <v>173</v>
      </c>
      <c r="Q3005" t="s">
        <v>49</v>
      </c>
      <c r="R3005" t="s">
        <v>18</v>
      </c>
      <c r="S3005" t="s">
        <v>53</v>
      </c>
      <c r="T3005" t="s">
        <v>51</v>
      </c>
      <c r="U3005" t="s">
        <v>51</v>
      </c>
      <c r="V3005" t="s">
        <v>51</v>
      </c>
      <c r="W3005" s="92">
        <v>63</v>
      </c>
      <c r="X3005" s="92">
        <v>63</v>
      </c>
      <c r="Y3005" s="93">
        <v>4580100</v>
      </c>
      <c r="Z3005" s="93">
        <v>72700</v>
      </c>
      <c r="AA3005" t="s">
        <v>61</v>
      </c>
      <c r="AB3005" s="266">
        <v>44220</v>
      </c>
      <c r="AC3005" s="266">
        <v>44245</v>
      </c>
      <c r="AD3005" t="s">
        <v>54</v>
      </c>
      <c r="AF3005" t="s">
        <v>55</v>
      </c>
      <c r="AG3005" t="s">
        <v>2715</v>
      </c>
      <c r="AJ3005" s="266"/>
      <c r="AK3005" s="266">
        <v>44926</v>
      </c>
      <c r="AL3005" s="266">
        <v>44938</v>
      </c>
    </row>
    <row r="3006" spans="1:38">
      <c r="A3006" t="s">
        <v>38</v>
      </c>
      <c r="B3006" t="s">
        <v>39</v>
      </c>
      <c r="C3006" t="s">
        <v>40</v>
      </c>
      <c r="D3006" t="s">
        <v>41</v>
      </c>
      <c r="E3006" t="s">
        <v>2634</v>
      </c>
      <c r="F3006" t="s">
        <v>1602</v>
      </c>
      <c r="G3006" t="s">
        <v>44</v>
      </c>
      <c r="H3006" s="266">
        <v>43800</v>
      </c>
      <c r="I3006" s="266">
        <v>44926</v>
      </c>
      <c r="J3006" s="266"/>
      <c r="L3006" t="s">
        <v>1310</v>
      </c>
      <c r="M3006" t="s">
        <v>1042</v>
      </c>
      <c r="N3006" t="s">
        <v>51</v>
      </c>
      <c r="O3006">
        <v>9</v>
      </c>
      <c r="P3006" t="s">
        <v>174</v>
      </c>
      <c r="Q3006" t="s">
        <v>49</v>
      </c>
      <c r="R3006" t="s">
        <v>18</v>
      </c>
      <c r="S3006" t="s">
        <v>53</v>
      </c>
      <c r="T3006" t="s">
        <v>60</v>
      </c>
      <c r="U3006" t="s">
        <v>60</v>
      </c>
      <c r="V3006" t="s">
        <v>60</v>
      </c>
      <c r="W3006" s="92">
        <v>85.8</v>
      </c>
      <c r="X3006" s="92">
        <v>85.8</v>
      </c>
      <c r="Y3006" s="93">
        <v>5842980</v>
      </c>
      <c r="Z3006" s="93">
        <v>68100</v>
      </c>
      <c r="AA3006" t="s">
        <v>61</v>
      </c>
      <c r="AB3006" s="266">
        <v>44376</v>
      </c>
      <c r="AC3006" s="266">
        <v>44396</v>
      </c>
      <c r="AD3006" t="s">
        <v>54</v>
      </c>
      <c r="AF3006" t="s">
        <v>55</v>
      </c>
      <c r="AG3006" t="s">
        <v>2716</v>
      </c>
      <c r="AH3006" t="s">
        <v>57</v>
      </c>
      <c r="AI3006" t="s">
        <v>88</v>
      </c>
      <c r="AJ3006" s="266">
        <v>44392</v>
      </c>
      <c r="AK3006" s="266">
        <v>44926</v>
      </c>
      <c r="AL3006" s="266">
        <v>44938</v>
      </c>
    </row>
    <row r="3007" spans="1:38">
      <c r="A3007" t="s">
        <v>38</v>
      </c>
      <c r="B3007" t="s">
        <v>39</v>
      </c>
      <c r="C3007" t="s">
        <v>40</v>
      </c>
      <c r="D3007" t="s">
        <v>41</v>
      </c>
      <c r="E3007" t="s">
        <v>2634</v>
      </c>
      <c r="F3007" t="s">
        <v>1602</v>
      </c>
      <c r="G3007" t="s">
        <v>44</v>
      </c>
      <c r="H3007" s="266">
        <v>43800</v>
      </c>
      <c r="I3007" s="266">
        <v>44926</v>
      </c>
      <c r="J3007" s="266"/>
      <c r="L3007" t="s">
        <v>1310</v>
      </c>
      <c r="M3007" t="s">
        <v>1042</v>
      </c>
      <c r="N3007" t="s">
        <v>51</v>
      </c>
      <c r="O3007">
        <v>9</v>
      </c>
      <c r="P3007" t="s">
        <v>175</v>
      </c>
      <c r="Q3007" t="s">
        <v>49</v>
      </c>
      <c r="R3007" t="s">
        <v>18</v>
      </c>
      <c r="S3007" t="s">
        <v>53</v>
      </c>
      <c r="T3007" t="s">
        <v>48</v>
      </c>
      <c r="U3007" t="s">
        <v>48</v>
      </c>
      <c r="V3007" t="s">
        <v>48</v>
      </c>
      <c r="W3007" s="92">
        <v>38.2</v>
      </c>
      <c r="X3007" s="92">
        <v>38.2</v>
      </c>
      <c r="Y3007" s="93">
        <v>3671020</v>
      </c>
      <c r="Z3007" s="93">
        <v>96100</v>
      </c>
      <c r="AA3007" t="s">
        <v>61</v>
      </c>
      <c r="AB3007" s="266">
        <v>44484</v>
      </c>
      <c r="AC3007" s="266">
        <v>44496</v>
      </c>
      <c r="AD3007" t="s">
        <v>54</v>
      </c>
      <c r="AF3007" t="s">
        <v>55</v>
      </c>
      <c r="AG3007" t="s">
        <v>2717</v>
      </c>
      <c r="AH3007" t="s">
        <v>57</v>
      </c>
      <c r="AI3007" t="s">
        <v>105</v>
      </c>
      <c r="AJ3007" s="266">
        <v>44496</v>
      </c>
      <c r="AK3007" s="266">
        <v>44926</v>
      </c>
      <c r="AL3007" s="266">
        <v>44938</v>
      </c>
    </row>
    <row r="3008" spans="1:38">
      <c r="A3008" t="s">
        <v>38</v>
      </c>
      <c r="B3008" t="s">
        <v>39</v>
      </c>
      <c r="C3008" t="s">
        <v>40</v>
      </c>
      <c r="D3008" t="s">
        <v>41</v>
      </c>
      <c r="E3008" t="s">
        <v>2634</v>
      </c>
      <c r="F3008" t="s">
        <v>1602</v>
      </c>
      <c r="G3008" t="s">
        <v>44</v>
      </c>
      <c r="H3008" s="266">
        <v>43800</v>
      </c>
      <c r="I3008" s="266">
        <v>44926</v>
      </c>
      <c r="J3008" s="266"/>
      <c r="L3008" t="s">
        <v>1310</v>
      </c>
      <c r="M3008" t="s">
        <v>1042</v>
      </c>
      <c r="N3008" t="s">
        <v>51</v>
      </c>
      <c r="O3008">
        <v>9</v>
      </c>
      <c r="P3008" t="s">
        <v>176</v>
      </c>
      <c r="Q3008" t="s">
        <v>49</v>
      </c>
      <c r="R3008" t="s">
        <v>18</v>
      </c>
      <c r="S3008" t="s">
        <v>53</v>
      </c>
      <c r="T3008" t="s">
        <v>51</v>
      </c>
      <c r="U3008" t="s">
        <v>51</v>
      </c>
      <c r="V3008" t="s">
        <v>51</v>
      </c>
      <c r="W3008" s="92">
        <v>58.2</v>
      </c>
      <c r="X3008" s="92">
        <v>58.2</v>
      </c>
      <c r="Y3008" s="93">
        <v>5173980</v>
      </c>
      <c r="Z3008" s="93">
        <v>88900</v>
      </c>
      <c r="AA3008" t="s">
        <v>61</v>
      </c>
      <c r="AB3008" s="266">
        <v>44541</v>
      </c>
      <c r="AC3008" s="266">
        <v>44559</v>
      </c>
      <c r="AD3008" t="s">
        <v>54</v>
      </c>
      <c r="AF3008" t="s">
        <v>55</v>
      </c>
      <c r="AG3008" t="s">
        <v>2718</v>
      </c>
      <c r="AH3008" t="s">
        <v>57</v>
      </c>
      <c r="AI3008" t="s">
        <v>105</v>
      </c>
      <c r="AJ3008" s="266">
        <v>44559</v>
      </c>
      <c r="AK3008" s="266">
        <v>44926</v>
      </c>
      <c r="AL3008" s="266">
        <v>44938</v>
      </c>
    </row>
    <row r="3009" spans="1:38">
      <c r="A3009" t="s">
        <v>38</v>
      </c>
      <c r="B3009" t="s">
        <v>39</v>
      </c>
      <c r="C3009" t="s">
        <v>40</v>
      </c>
      <c r="D3009" t="s">
        <v>41</v>
      </c>
      <c r="E3009" t="s">
        <v>2634</v>
      </c>
      <c r="F3009" t="s">
        <v>1602</v>
      </c>
      <c r="G3009" t="s">
        <v>44</v>
      </c>
      <c r="H3009" s="266">
        <v>43800</v>
      </c>
      <c r="I3009" s="266">
        <v>44926</v>
      </c>
      <c r="J3009" s="266"/>
      <c r="L3009" t="s">
        <v>1310</v>
      </c>
      <c r="M3009" t="s">
        <v>1042</v>
      </c>
      <c r="N3009" t="s">
        <v>51</v>
      </c>
      <c r="O3009">
        <v>9</v>
      </c>
      <c r="P3009" t="s">
        <v>177</v>
      </c>
      <c r="Q3009" t="s">
        <v>49</v>
      </c>
      <c r="R3009" t="s">
        <v>18</v>
      </c>
      <c r="S3009" t="s">
        <v>53</v>
      </c>
      <c r="T3009" t="s">
        <v>51</v>
      </c>
      <c r="U3009" t="s">
        <v>51</v>
      </c>
      <c r="V3009" t="s">
        <v>51</v>
      </c>
      <c r="W3009" s="92">
        <v>65.8</v>
      </c>
      <c r="X3009" s="92">
        <v>65.8</v>
      </c>
      <c r="Y3009" s="93">
        <v>5204780</v>
      </c>
      <c r="Z3009" s="93">
        <v>79100</v>
      </c>
      <c r="AA3009" t="s">
        <v>61</v>
      </c>
      <c r="AB3009" s="266">
        <v>44468</v>
      </c>
      <c r="AC3009" s="266">
        <v>44497</v>
      </c>
      <c r="AD3009" t="s">
        <v>54</v>
      </c>
      <c r="AF3009" t="s">
        <v>55</v>
      </c>
      <c r="AG3009" t="s">
        <v>2719</v>
      </c>
      <c r="AH3009" t="s">
        <v>57</v>
      </c>
      <c r="AI3009" t="s">
        <v>88</v>
      </c>
      <c r="AJ3009" s="266">
        <v>44497</v>
      </c>
      <c r="AK3009" s="266">
        <v>44926</v>
      </c>
      <c r="AL3009" s="266">
        <v>44938</v>
      </c>
    </row>
    <row r="3010" spans="1:38">
      <c r="A3010" t="s">
        <v>38</v>
      </c>
      <c r="B3010" t="s">
        <v>39</v>
      </c>
      <c r="C3010" t="s">
        <v>40</v>
      </c>
      <c r="D3010" t="s">
        <v>41</v>
      </c>
      <c r="E3010" t="s">
        <v>2634</v>
      </c>
      <c r="F3010" t="s">
        <v>1602</v>
      </c>
      <c r="G3010" t="s">
        <v>44</v>
      </c>
      <c r="H3010" s="266">
        <v>43800</v>
      </c>
      <c r="I3010" s="266">
        <v>44926</v>
      </c>
      <c r="J3010" s="266"/>
      <c r="L3010" t="s">
        <v>1310</v>
      </c>
      <c r="M3010" t="s">
        <v>1042</v>
      </c>
      <c r="N3010" t="s">
        <v>51</v>
      </c>
      <c r="O3010">
        <v>10</v>
      </c>
      <c r="P3010" t="s">
        <v>178</v>
      </c>
      <c r="Q3010" t="s">
        <v>49</v>
      </c>
      <c r="R3010" t="s">
        <v>18</v>
      </c>
      <c r="S3010" t="s">
        <v>53</v>
      </c>
      <c r="T3010" t="s">
        <v>60</v>
      </c>
      <c r="U3010" t="s">
        <v>60</v>
      </c>
      <c r="V3010" t="s">
        <v>60</v>
      </c>
      <c r="W3010" s="92">
        <v>88.6</v>
      </c>
      <c r="X3010" s="92">
        <v>88.6</v>
      </c>
      <c r="Y3010" s="93">
        <v>6733600</v>
      </c>
      <c r="Z3010" s="93">
        <v>76000</v>
      </c>
      <c r="AA3010" t="s">
        <v>61</v>
      </c>
      <c r="AB3010" s="266">
        <v>44595</v>
      </c>
      <c r="AC3010" s="266">
        <v>44610</v>
      </c>
      <c r="AD3010" t="s">
        <v>54</v>
      </c>
      <c r="AF3010" t="s">
        <v>55</v>
      </c>
      <c r="AG3010" t="s">
        <v>2720</v>
      </c>
      <c r="AH3010" t="s">
        <v>57</v>
      </c>
      <c r="AI3010" t="s">
        <v>88</v>
      </c>
      <c r="AJ3010" s="266">
        <v>44610</v>
      </c>
      <c r="AK3010" s="266">
        <v>44926</v>
      </c>
      <c r="AL3010" s="266">
        <v>44938</v>
      </c>
    </row>
    <row r="3011" spans="1:38">
      <c r="A3011" t="s">
        <v>38</v>
      </c>
      <c r="B3011" t="s">
        <v>39</v>
      </c>
      <c r="C3011" t="s">
        <v>40</v>
      </c>
      <c r="D3011" t="s">
        <v>41</v>
      </c>
      <c r="E3011" t="s">
        <v>2634</v>
      </c>
      <c r="F3011" t="s">
        <v>1602</v>
      </c>
      <c r="G3011" t="s">
        <v>44</v>
      </c>
      <c r="H3011" s="266">
        <v>43800</v>
      </c>
      <c r="I3011" s="266">
        <v>44926</v>
      </c>
      <c r="J3011" s="266"/>
      <c r="L3011" t="s">
        <v>1310</v>
      </c>
      <c r="M3011" t="s">
        <v>1042</v>
      </c>
      <c r="N3011" t="s">
        <v>51</v>
      </c>
      <c r="O3011">
        <v>10</v>
      </c>
      <c r="P3011" t="s">
        <v>179</v>
      </c>
      <c r="Q3011" t="s">
        <v>49</v>
      </c>
      <c r="R3011" t="s">
        <v>18</v>
      </c>
      <c r="S3011" t="s">
        <v>53</v>
      </c>
      <c r="T3011" t="s">
        <v>48</v>
      </c>
      <c r="U3011" t="s">
        <v>48</v>
      </c>
      <c r="V3011" t="s">
        <v>48</v>
      </c>
      <c r="W3011" s="92">
        <v>35.4</v>
      </c>
      <c r="X3011" s="92">
        <v>35.4</v>
      </c>
      <c r="Y3011" s="93">
        <v>3196620</v>
      </c>
      <c r="Z3011" s="93">
        <v>90300</v>
      </c>
      <c r="AA3011" t="s">
        <v>61</v>
      </c>
      <c r="AB3011" s="266">
        <v>44313</v>
      </c>
      <c r="AC3011" s="266">
        <v>44322</v>
      </c>
      <c r="AD3011" t="s">
        <v>54</v>
      </c>
      <c r="AF3011" t="s">
        <v>55</v>
      </c>
      <c r="AG3011" t="s">
        <v>2721</v>
      </c>
      <c r="AJ3011" s="266"/>
      <c r="AK3011" s="266">
        <v>44926</v>
      </c>
      <c r="AL3011" s="266">
        <v>44938</v>
      </c>
    </row>
    <row r="3012" spans="1:38">
      <c r="A3012" t="s">
        <v>38</v>
      </c>
      <c r="B3012" t="s">
        <v>39</v>
      </c>
      <c r="C3012" t="s">
        <v>40</v>
      </c>
      <c r="D3012" t="s">
        <v>41</v>
      </c>
      <c r="E3012" t="s">
        <v>2634</v>
      </c>
      <c r="F3012" t="s">
        <v>1602</v>
      </c>
      <c r="G3012" t="s">
        <v>44</v>
      </c>
      <c r="H3012" s="266">
        <v>43800</v>
      </c>
      <c r="I3012" s="266">
        <v>44926</v>
      </c>
      <c r="J3012" s="266"/>
      <c r="L3012" t="s">
        <v>1310</v>
      </c>
      <c r="M3012" t="s">
        <v>1042</v>
      </c>
      <c r="N3012" t="s">
        <v>51</v>
      </c>
      <c r="O3012">
        <v>10</v>
      </c>
      <c r="P3012" t="s">
        <v>180</v>
      </c>
      <c r="Q3012" t="s">
        <v>49</v>
      </c>
      <c r="R3012" t="s">
        <v>59</v>
      </c>
      <c r="S3012" t="s">
        <v>50</v>
      </c>
      <c r="T3012" t="s">
        <v>51</v>
      </c>
      <c r="U3012" t="s">
        <v>51</v>
      </c>
      <c r="V3012" t="s">
        <v>51</v>
      </c>
      <c r="W3012" s="92">
        <v>61.1</v>
      </c>
      <c r="X3012" s="92">
        <v>61.1</v>
      </c>
      <c r="Y3012" s="93">
        <v>6384950</v>
      </c>
      <c r="Z3012" s="93">
        <v>104500</v>
      </c>
      <c r="AA3012" t="s">
        <v>61</v>
      </c>
      <c r="AB3012" s="266"/>
      <c r="AC3012" s="266"/>
      <c r="AJ3012" s="266"/>
      <c r="AK3012" s="266"/>
      <c r="AL3012" s="266">
        <v>44938</v>
      </c>
    </row>
    <row r="3013" spans="1:38">
      <c r="A3013" t="s">
        <v>38</v>
      </c>
      <c r="B3013" t="s">
        <v>39</v>
      </c>
      <c r="C3013" t="s">
        <v>40</v>
      </c>
      <c r="D3013" t="s">
        <v>41</v>
      </c>
      <c r="E3013" t="s">
        <v>2634</v>
      </c>
      <c r="F3013" t="s">
        <v>1602</v>
      </c>
      <c r="G3013" t="s">
        <v>44</v>
      </c>
      <c r="H3013" s="266">
        <v>43800</v>
      </c>
      <c r="I3013" s="266">
        <v>44926</v>
      </c>
      <c r="J3013" s="266"/>
      <c r="L3013" t="s">
        <v>1310</v>
      </c>
      <c r="M3013" t="s">
        <v>1042</v>
      </c>
      <c r="N3013" t="s">
        <v>51</v>
      </c>
      <c r="O3013">
        <v>10</v>
      </c>
      <c r="P3013" t="s">
        <v>181</v>
      </c>
      <c r="Q3013" t="s">
        <v>49</v>
      </c>
      <c r="R3013" t="s">
        <v>18</v>
      </c>
      <c r="S3013" t="s">
        <v>53</v>
      </c>
      <c r="T3013" t="s">
        <v>51</v>
      </c>
      <c r="U3013" t="s">
        <v>51</v>
      </c>
      <c r="V3013" t="s">
        <v>51</v>
      </c>
      <c r="W3013" s="92">
        <v>63</v>
      </c>
      <c r="X3013" s="92">
        <v>63</v>
      </c>
      <c r="Y3013" s="93">
        <v>4718700</v>
      </c>
      <c r="Z3013" s="93">
        <v>74900</v>
      </c>
      <c r="AA3013" t="s">
        <v>61</v>
      </c>
      <c r="AB3013" s="266">
        <v>44377</v>
      </c>
      <c r="AC3013" s="266">
        <v>44410</v>
      </c>
      <c r="AD3013" t="s">
        <v>54</v>
      </c>
      <c r="AF3013" t="s">
        <v>55</v>
      </c>
      <c r="AG3013" t="s">
        <v>2722</v>
      </c>
      <c r="AJ3013" s="266"/>
      <c r="AK3013" s="266">
        <v>44926</v>
      </c>
      <c r="AL3013" s="266">
        <v>44938</v>
      </c>
    </row>
    <row r="3014" spans="1:38">
      <c r="A3014" t="s">
        <v>38</v>
      </c>
      <c r="B3014" t="s">
        <v>39</v>
      </c>
      <c r="C3014" t="s">
        <v>40</v>
      </c>
      <c r="D3014" t="s">
        <v>41</v>
      </c>
      <c r="E3014" t="s">
        <v>2634</v>
      </c>
      <c r="F3014" t="s">
        <v>1602</v>
      </c>
      <c r="G3014" t="s">
        <v>44</v>
      </c>
      <c r="H3014" s="266">
        <v>43800</v>
      </c>
      <c r="I3014" s="266">
        <v>44926</v>
      </c>
      <c r="J3014" s="266"/>
      <c r="L3014" t="s">
        <v>1310</v>
      </c>
      <c r="M3014" t="s">
        <v>1042</v>
      </c>
      <c r="N3014" t="s">
        <v>51</v>
      </c>
      <c r="O3014">
        <v>11</v>
      </c>
      <c r="P3014" t="s">
        <v>186</v>
      </c>
      <c r="Q3014" t="s">
        <v>49</v>
      </c>
      <c r="R3014" t="s">
        <v>18</v>
      </c>
      <c r="S3014" t="s">
        <v>53</v>
      </c>
      <c r="T3014" t="s">
        <v>51</v>
      </c>
      <c r="U3014" t="s">
        <v>51</v>
      </c>
      <c r="V3014" t="s">
        <v>51</v>
      </c>
      <c r="W3014" s="92">
        <v>65.8</v>
      </c>
      <c r="X3014" s="92">
        <v>65.8</v>
      </c>
      <c r="Y3014" s="93">
        <v>6415500</v>
      </c>
      <c r="Z3014" s="93">
        <v>97500</v>
      </c>
      <c r="AA3014" t="s">
        <v>61</v>
      </c>
      <c r="AB3014" s="266">
        <v>44712</v>
      </c>
      <c r="AC3014" s="266">
        <v>44750</v>
      </c>
      <c r="AD3014" t="s">
        <v>54</v>
      </c>
      <c r="AF3014" t="s">
        <v>55</v>
      </c>
      <c r="AG3014" t="s">
        <v>2723</v>
      </c>
      <c r="AH3014" t="s">
        <v>57</v>
      </c>
      <c r="AI3014" t="s">
        <v>88</v>
      </c>
      <c r="AJ3014" s="266">
        <v>44750</v>
      </c>
      <c r="AK3014" s="266">
        <v>44926</v>
      </c>
      <c r="AL3014" s="266">
        <v>44938</v>
      </c>
    </row>
    <row r="3015" spans="1:38">
      <c r="A3015" t="s">
        <v>38</v>
      </c>
      <c r="B3015" t="s">
        <v>39</v>
      </c>
      <c r="C3015" t="s">
        <v>40</v>
      </c>
      <c r="D3015" t="s">
        <v>41</v>
      </c>
      <c r="E3015" t="s">
        <v>2634</v>
      </c>
      <c r="F3015" t="s">
        <v>1602</v>
      </c>
      <c r="G3015" t="s">
        <v>44</v>
      </c>
      <c r="H3015" s="266">
        <v>43800</v>
      </c>
      <c r="I3015" s="266">
        <v>44926</v>
      </c>
      <c r="J3015" s="266"/>
      <c r="L3015" t="s">
        <v>1310</v>
      </c>
      <c r="M3015" t="s">
        <v>1042</v>
      </c>
      <c r="N3015" t="s">
        <v>51</v>
      </c>
      <c r="O3015">
        <v>11</v>
      </c>
      <c r="P3015" t="s">
        <v>183</v>
      </c>
      <c r="Q3015" t="s">
        <v>49</v>
      </c>
      <c r="R3015" t="s">
        <v>18</v>
      </c>
      <c r="S3015" t="s">
        <v>53</v>
      </c>
      <c r="U3015" t="s">
        <v>60</v>
      </c>
      <c r="V3015" t="s">
        <v>60</v>
      </c>
      <c r="W3015" s="92"/>
      <c r="X3015" s="92">
        <v>85.8</v>
      </c>
      <c r="Y3015" s="93">
        <v>6520800</v>
      </c>
      <c r="Z3015" s="93">
        <v>76000</v>
      </c>
      <c r="AA3015" t="s">
        <v>1052</v>
      </c>
      <c r="AB3015" s="266">
        <v>44649</v>
      </c>
      <c r="AC3015" s="266">
        <v>44652</v>
      </c>
      <c r="AD3015" t="s">
        <v>54</v>
      </c>
      <c r="AF3015" t="s">
        <v>55</v>
      </c>
      <c r="AG3015" t="s">
        <v>2724</v>
      </c>
      <c r="AH3015" t="s">
        <v>57</v>
      </c>
      <c r="AI3015" t="s">
        <v>63</v>
      </c>
      <c r="AJ3015" s="266">
        <v>44652</v>
      </c>
      <c r="AK3015" s="266">
        <v>44926</v>
      </c>
      <c r="AL3015" s="266">
        <v>44938</v>
      </c>
    </row>
    <row r="3016" spans="1:38">
      <c r="A3016" t="s">
        <v>38</v>
      </c>
      <c r="B3016" t="s">
        <v>39</v>
      </c>
      <c r="C3016" t="s">
        <v>40</v>
      </c>
      <c r="D3016" t="s">
        <v>41</v>
      </c>
      <c r="E3016" t="s">
        <v>2634</v>
      </c>
      <c r="F3016" t="s">
        <v>1602</v>
      </c>
      <c r="G3016" t="s">
        <v>44</v>
      </c>
      <c r="H3016" s="266">
        <v>43800</v>
      </c>
      <c r="I3016" s="266">
        <v>44926</v>
      </c>
      <c r="J3016" s="266"/>
      <c r="L3016" t="s">
        <v>1310</v>
      </c>
      <c r="M3016" t="s">
        <v>1042</v>
      </c>
      <c r="N3016" t="s">
        <v>51</v>
      </c>
      <c r="O3016">
        <v>11</v>
      </c>
      <c r="P3016" t="s">
        <v>184</v>
      </c>
      <c r="Q3016" t="s">
        <v>49</v>
      </c>
      <c r="R3016" t="s">
        <v>18</v>
      </c>
      <c r="S3016" t="s">
        <v>53</v>
      </c>
      <c r="U3016" t="s">
        <v>48</v>
      </c>
      <c r="V3016" t="s">
        <v>48</v>
      </c>
      <c r="W3016" s="92"/>
      <c r="X3016" s="92">
        <v>38.2</v>
      </c>
      <c r="Y3016" s="93">
        <v>3648100</v>
      </c>
      <c r="Z3016" s="93">
        <v>95500</v>
      </c>
      <c r="AA3016" t="s">
        <v>1052</v>
      </c>
      <c r="AB3016" s="266">
        <v>44382</v>
      </c>
      <c r="AC3016" s="266">
        <v>44441</v>
      </c>
      <c r="AD3016" t="s">
        <v>54</v>
      </c>
      <c r="AF3016" t="s">
        <v>55</v>
      </c>
      <c r="AG3016" t="s">
        <v>2725</v>
      </c>
      <c r="AJ3016" s="266"/>
      <c r="AK3016" s="266">
        <v>44926</v>
      </c>
      <c r="AL3016" s="266">
        <v>44938</v>
      </c>
    </row>
    <row r="3017" spans="1:38">
      <c r="A3017" t="s">
        <v>38</v>
      </c>
      <c r="B3017" t="s">
        <v>39</v>
      </c>
      <c r="C3017" t="s">
        <v>40</v>
      </c>
      <c r="D3017" t="s">
        <v>41</v>
      </c>
      <c r="E3017" t="s">
        <v>2634</v>
      </c>
      <c r="F3017" t="s">
        <v>1602</v>
      </c>
      <c r="G3017" t="s">
        <v>44</v>
      </c>
      <c r="H3017" s="266">
        <v>43800</v>
      </c>
      <c r="I3017" s="266">
        <v>44926</v>
      </c>
      <c r="J3017" s="266"/>
      <c r="L3017" t="s">
        <v>1310</v>
      </c>
      <c r="M3017" t="s">
        <v>1042</v>
      </c>
      <c r="N3017" t="s">
        <v>51</v>
      </c>
      <c r="O3017">
        <v>11</v>
      </c>
      <c r="P3017" t="s">
        <v>198</v>
      </c>
      <c r="Q3017" t="s">
        <v>49</v>
      </c>
      <c r="R3017" t="s">
        <v>18</v>
      </c>
      <c r="S3017" t="s">
        <v>53</v>
      </c>
      <c r="T3017" t="s">
        <v>51</v>
      </c>
      <c r="U3017" t="s">
        <v>51</v>
      </c>
      <c r="V3017" t="s">
        <v>51</v>
      </c>
      <c r="W3017" s="92">
        <v>58.2</v>
      </c>
      <c r="X3017" s="92">
        <v>58.2</v>
      </c>
      <c r="Y3017" s="93">
        <v>4347540</v>
      </c>
      <c r="Z3017" s="93">
        <v>74700</v>
      </c>
      <c r="AA3017" t="s">
        <v>61</v>
      </c>
      <c r="AB3017" s="266">
        <v>44390</v>
      </c>
      <c r="AC3017" s="266">
        <v>44405</v>
      </c>
      <c r="AD3017" t="s">
        <v>54</v>
      </c>
      <c r="AF3017" t="s">
        <v>55</v>
      </c>
      <c r="AG3017" t="s">
        <v>2726</v>
      </c>
      <c r="AJ3017" s="266"/>
      <c r="AK3017" s="266">
        <v>44926</v>
      </c>
      <c r="AL3017" s="266">
        <v>44938</v>
      </c>
    </row>
    <row r="3018" spans="1:38">
      <c r="A3018" t="s">
        <v>38</v>
      </c>
      <c r="B3018" t="s">
        <v>39</v>
      </c>
      <c r="C3018" t="s">
        <v>40</v>
      </c>
      <c r="D3018" t="s">
        <v>41</v>
      </c>
      <c r="E3018" t="s">
        <v>2634</v>
      </c>
      <c r="F3018" t="s">
        <v>1602</v>
      </c>
      <c r="G3018" t="s">
        <v>44</v>
      </c>
      <c r="H3018" s="266">
        <v>43800</v>
      </c>
      <c r="I3018" s="266">
        <v>44926</v>
      </c>
      <c r="J3018" s="266"/>
      <c r="L3018" t="s">
        <v>1310</v>
      </c>
      <c r="M3018" t="s">
        <v>1042</v>
      </c>
      <c r="N3018" t="s">
        <v>51</v>
      </c>
      <c r="O3018">
        <v>12</v>
      </c>
      <c r="P3018" t="s">
        <v>187</v>
      </c>
      <c r="Q3018" t="s">
        <v>49</v>
      </c>
      <c r="R3018" t="s">
        <v>18</v>
      </c>
      <c r="S3018" t="s">
        <v>53</v>
      </c>
      <c r="T3018" t="s">
        <v>60</v>
      </c>
      <c r="U3018" t="s">
        <v>60</v>
      </c>
      <c r="V3018" t="s">
        <v>60</v>
      </c>
      <c r="W3018" s="92">
        <v>88.6</v>
      </c>
      <c r="X3018" s="92">
        <v>88.6</v>
      </c>
      <c r="Y3018" s="93">
        <v>6290600</v>
      </c>
      <c r="Z3018" s="93">
        <v>71000</v>
      </c>
      <c r="AA3018" t="s">
        <v>61</v>
      </c>
      <c r="AB3018" s="266">
        <v>44521</v>
      </c>
      <c r="AC3018" s="266">
        <v>44544</v>
      </c>
      <c r="AD3018" t="s">
        <v>54</v>
      </c>
      <c r="AF3018" t="s">
        <v>55</v>
      </c>
      <c r="AG3018" t="s">
        <v>2727</v>
      </c>
      <c r="AH3018" t="s">
        <v>57</v>
      </c>
      <c r="AI3018" t="s">
        <v>88</v>
      </c>
      <c r="AJ3018" s="266">
        <v>44544</v>
      </c>
      <c r="AK3018" s="266">
        <v>44926</v>
      </c>
      <c r="AL3018" s="266">
        <v>44938</v>
      </c>
    </row>
    <row r="3019" spans="1:38">
      <c r="A3019" t="s">
        <v>38</v>
      </c>
      <c r="B3019" t="s">
        <v>39</v>
      </c>
      <c r="C3019" t="s">
        <v>40</v>
      </c>
      <c r="D3019" t="s">
        <v>41</v>
      </c>
      <c r="E3019" t="s">
        <v>2634</v>
      </c>
      <c r="F3019" t="s">
        <v>1602</v>
      </c>
      <c r="G3019" t="s">
        <v>44</v>
      </c>
      <c r="H3019" s="266">
        <v>43800</v>
      </c>
      <c r="I3019" s="266">
        <v>44926</v>
      </c>
      <c r="J3019" s="266"/>
      <c r="L3019" t="s">
        <v>1310</v>
      </c>
      <c r="M3019" t="s">
        <v>1042</v>
      </c>
      <c r="N3019" t="s">
        <v>51</v>
      </c>
      <c r="O3019">
        <v>12</v>
      </c>
      <c r="P3019" t="s">
        <v>189</v>
      </c>
      <c r="Q3019" t="s">
        <v>49</v>
      </c>
      <c r="R3019" t="s">
        <v>18</v>
      </c>
      <c r="S3019" t="s">
        <v>53</v>
      </c>
      <c r="T3019" t="s">
        <v>48</v>
      </c>
      <c r="U3019" t="s">
        <v>48</v>
      </c>
      <c r="V3019" t="s">
        <v>48</v>
      </c>
      <c r="W3019" s="92">
        <v>35.4</v>
      </c>
      <c r="X3019" s="92">
        <v>35.4</v>
      </c>
      <c r="Y3019" s="93">
        <v>3401940</v>
      </c>
      <c r="Z3019" s="93">
        <v>96100</v>
      </c>
      <c r="AA3019" t="s">
        <v>61</v>
      </c>
      <c r="AB3019" s="266">
        <v>44457</v>
      </c>
      <c r="AC3019" s="266">
        <v>44467</v>
      </c>
      <c r="AD3019" t="s">
        <v>54</v>
      </c>
      <c r="AF3019" t="s">
        <v>55</v>
      </c>
      <c r="AG3019" t="s">
        <v>2728</v>
      </c>
      <c r="AH3019" t="s">
        <v>57</v>
      </c>
      <c r="AI3019" t="s">
        <v>88</v>
      </c>
      <c r="AJ3019" s="266">
        <v>44467</v>
      </c>
      <c r="AK3019" s="266">
        <v>44926</v>
      </c>
      <c r="AL3019" s="266">
        <v>44938</v>
      </c>
    </row>
    <row r="3020" spans="1:38">
      <c r="A3020" t="s">
        <v>38</v>
      </c>
      <c r="B3020" t="s">
        <v>39</v>
      </c>
      <c r="C3020" t="s">
        <v>40</v>
      </c>
      <c r="D3020" t="s">
        <v>41</v>
      </c>
      <c r="E3020" t="s">
        <v>2634</v>
      </c>
      <c r="F3020" t="s">
        <v>1602</v>
      </c>
      <c r="G3020" t="s">
        <v>44</v>
      </c>
      <c r="H3020" s="266">
        <v>43800</v>
      </c>
      <c r="I3020" s="266">
        <v>44926</v>
      </c>
      <c r="J3020" s="266"/>
      <c r="L3020" t="s">
        <v>1310</v>
      </c>
      <c r="M3020" t="s">
        <v>1042</v>
      </c>
      <c r="N3020" t="s">
        <v>51</v>
      </c>
      <c r="O3020">
        <v>12</v>
      </c>
      <c r="P3020" t="s">
        <v>190</v>
      </c>
      <c r="Q3020" t="s">
        <v>49</v>
      </c>
      <c r="R3020" t="s">
        <v>18</v>
      </c>
      <c r="S3020" t="s">
        <v>53</v>
      </c>
      <c r="T3020" t="s">
        <v>51</v>
      </c>
      <c r="U3020" t="s">
        <v>51</v>
      </c>
      <c r="V3020" t="s">
        <v>51</v>
      </c>
      <c r="W3020" s="92">
        <v>61.1</v>
      </c>
      <c r="X3020" s="92">
        <v>61.1</v>
      </c>
      <c r="Y3020" s="93">
        <v>6391060</v>
      </c>
      <c r="Z3020" s="93">
        <v>104600</v>
      </c>
      <c r="AA3020" t="s">
        <v>61</v>
      </c>
      <c r="AB3020" s="266">
        <v>44749</v>
      </c>
      <c r="AC3020" s="266">
        <v>44757</v>
      </c>
      <c r="AD3020" t="s">
        <v>54</v>
      </c>
      <c r="AF3020" t="s">
        <v>55</v>
      </c>
      <c r="AG3020" t="s">
        <v>2729</v>
      </c>
      <c r="AH3020" t="s">
        <v>57</v>
      </c>
      <c r="AI3020" t="s">
        <v>78</v>
      </c>
      <c r="AJ3020" s="266">
        <v>44757</v>
      </c>
      <c r="AK3020" s="266">
        <v>44926</v>
      </c>
      <c r="AL3020" s="266">
        <v>44938</v>
      </c>
    </row>
    <row r="3021" spans="1:38">
      <c r="A3021" t="s">
        <v>38</v>
      </c>
      <c r="B3021" t="s">
        <v>39</v>
      </c>
      <c r="C3021" t="s">
        <v>40</v>
      </c>
      <c r="D3021" t="s">
        <v>41</v>
      </c>
      <c r="E3021" t="s">
        <v>2634</v>
      </c>
      <c r="F3021" t="s">
        <v>1602</v>
      </c>
      <c r="G3021" t="s">
        <v>44</v>
      </c>
      <c r="H3021" s="266">
        <v>43800</v>
      </c>
      <c r="I3021" s="266">
        <v>44926</v>
      </c>
      <c r="J3021" s="266"/>
      <c r="L3021" t="s">
        <v>1310</v>
      </c>
      <c r="M3021" t="s">
        <v>1042</v>
      </c>
      <c r="N3021" t="s">
        <v>51</v>
      </c>
      <c r="O3021">
        <v>12</v>
      </c>
      <c r="P3021" t="s">
        <v>191</v>
      </c>
      <c r="Q3021" t="s">
        <v>49</v>
      </c>
      <c r="R3021" t="s">
        <v>18</v>
      </c>
      <c r="S3021" t="s">
        <v>53</v>
      </c>
      <c r="T3021" t="s">
        <v>51</v>
      </c>
      <c r="U3021" t="s">
        <v>51</v>
      </c>
      <c r="V3021" t="s">
        <v>51</v>
      </c>
      <c r="W3021" s="92">
        <v>63</v>
      </c>
      <c r="X3021" s="92">
        <v>63</v>
      </c>
      <c r="Y3021" s="93">
        <v>4794300</v>
      </c>
      <c r="Z3021" s="93">
        <v>76100</v>
      </c>
      <c r="AA3021" t="s">
        <v>61</v>
      </c>
      <c r="AB3021" s="266">
        <v>44394</v>
      </c>
      <c r="AC3021" s="266">
        <v>44406</v>
      </c>
      <c r="AD3021" t="s">
        <v>54</v>
      </c>
      <c r="AF3021" t="s">
        <v>55</v>
      </c>
      <c r="AG3021" t="s">
        <v>2730</v>
      </c>
      <c r="AJ3021" s="266"/>
      <c r="AK3021" s="266">
        <v>44926</v>
      </c>
      <c r="AL3021" s="266">
        <v>44938</v>
      </c>
    </row>
    <row r="3022" spans="1:38">
      <c r="A3022" t="s">
        <v>38</v>
      </c>
      <c r="B3022" t="s">
        <v>39</v>
      </c>
      <c r="C3022" t="s">
        <v>40</v>
      </c>
      <c r="D3022" t="s">
        <v>41</v>
      </c>
      <c r="E3022" t="s">
        <v>2634</v>
      </c>
      <c r="F3022" t="s">
        <v>1602</v>
      </c>
      <c r="G3022" t="s">
        <v>44</v>
      </c>
      <c r="H3022" s="266">
        <v>43800</v>
      </c>
      <c r="I3022" s="266">
        <v>44926</v>
      </c>
      <c r="J3022" s="266"/>
      <c r="L3022" t="s">
        <v>1310</v>
      </c>
      <c r="M3022" t="s">
        <v>1042</v>
      </c>
      <c r="N3022" t="s">
        <v>51</v>
      </c>
      <c r="O3022">
        <v>13</v>
      </c>
      <c r="P3022" t="s">
        <v>192</v>
      </c>
      <c r="Q3022" t="s">
        <v>49</v>
      </c>
      <c r="R3022" t="s">
        <v>18</v>
      </c>
      <c r="S3022" t="s">
        <v>53</v>
      </c>
      <c r="U3022" t="s">
        <v>60</v>
      </c>
      <c r="V3022" t="s">
        <v>60</v>
      </c>
      <c r="W3022" s="92"/>
      <c r="X3022" s="92">
        <v>85.8</v>
      </c>
      <c r="Y3022" s="93"/>
      <c r="Z3022" s="93"/>
      <c r="AB3022" s="266">
        <v>44367</v>
      </c>
      <c r="AC3022" s="266">
        <v>44378</v>
      </c>
      <c r="AD3022" t="s">
        <v>54</v>
      </c>
      <c r="AF3022" t="s">
        <v>55</v>
      </c>
      <c r="AG3022" t="s">
        <v>2731</v>
      </c>
      <c r="AH3022" t="s">
        <v>57</v>
      </c>
      <c r="AI3022" t="s">
        <v>78</v>
      </c>
      <c r="AJ3022" s="266">
        <v>44378</v>
      </c>
      <c r="AK3022" s="266">
        <v>44926</v>
      </c>
      <c r="AL3022" s="266">
        <v>44938</v>
      </c>
    </row>
    <row r="3023" spans="1:38">
      <c r="A3023" t="s">
        <v>38</v>
      </c>
      <c r="B3023" t="s">
        <v>39</v>
      </c>
      <c r="C3023" t="s">
        <v>40</v>
      </c>
      <c r="D3023" t="s">
        <v>41</v>
      </c>
      <c r="E3023" t="s">
        <v>2634</v>
      </c>
      <c r="F3023" t="s">
        <v>1602</v>
      </c>
      <c r="G3023" t="s">
        <v>44</v>
      </c>
      <c r="H3023" s="266">
        <v>43800</v>
      </c>
      <c r="I3023" s="266">
        <v>44926</v>
      </c>
      <c r="J3023" s="266"/>
      <c r="L3023" t="s">
        <v>1310</v>
      </c>
      <c r="M3023" t="s">
        <v>1042</v>
      </c>
      <c r="N3023" t="s">
        <v>51</v>
      </c>
      <c r="O3023">
        <v>13</v>
      </c>
      <c r="P3023" t="s">
        <v>193</v>
      </c>
      <c r="Q3023" t="s">
        <v>49</v>
      </c>
      <c r="R3023" t="s">
        <v>18</v>
      </c>
      <c r="S3023" t="s">
        <v>53</v>
      </c>
      <c r="T3023" t="s">
        <v>48</v>
      </c>
      <c r="U3023" t="s">
        <v>48</v>
      </c>
      <c r="V3023" t="s">
        <v>48</v>
      </c>
      <c r="W3023" s="92">
        <v>38.2</v>
      </c>
      <c r="X3023" s="92">
        <v>38.2</v>
      </c>
      <c r="Y3023" s="93">
        <v>3376880</v>
      </c>
      <c r="Z3023" s="93">
        <v>88400</v>
      </c>
      <c r="AA3023" t="s">
        <v>61</v>
      </c>
      <c r="AB3023" s="266">
        <v>44285</v>
      </c>
      <c r="AC3023" s="266">
        <v>44301</v>
      </c>
      <c r="AD3023" t="s">
        <v>54</v>
      </c>
      <c r="AF3023" t="s">
        <v>55</v>
      </c>
      <c r="AG3023" t="s">
        <v>2732</v>
      </c>
      <c r="AJ3023" s="266"/>
      <c r="AK3023" s="266">
        <v>44926</v>
      </c>
      <c r="AL3023" s="266">
        <v>44938</v>
      </c>
    </row>
    <row r="3024" spans="1:38">
      <c r="A3024" t="s">
        <v>38</v>
      </c>
      <c r="B3024" t="s">
        <v>39</v>
      </c>
      <c r="C3024" t="s">
        <v>40</v>
      </c>
      <c r="D3024" t="s">
        <v>41</v>
      </c>
      <c r="E3024" t="s">
        <v>2634</v>
      </c>
      <c r="F3024" t="s">
        <v>1602</v>
      </c>
      <c r="G3024" t="s">
        <v>44</v>
      </c>
      <c r="H3024" s="266">
        <v>43800</v>
      </c>
      <c r="I3024" s="266">
        <v>44926</v>
      </c>
      <c r="J3024" s="266"/>
      <c r="L3024" t="s">
        <v>1310</v>
      </c>
      <c r="M3024" t="s">
        <v>1042</v>
      </c>
      <c r="N3024" t="s">
        <v>51</v>
      </c>
      <c r="O3024">
        <v>13</v>
      </c>
      <c r="P3024" t="s">
        <v>194</v>
      </c>
      <c r="Q3024" t="s">
        <v>49</v>
      </c>
      <c r="R3024" t="s">
        <v>18</v>
      </c>
      <c r="S3024" t="s">
        <v>53</v>
      </c>
      <c r="T3024" t="s">
        <v>51</v>
      </c>
      <c r="U3024" t="s">
        <v>51</v>
      </c>
      <c r="V3024" t="s">
        <v>51</v>
      </c>
      <c r="W3024" s="92">
        <v>58.2</v>
      </c>
      <c r="X3024" s="92">
        <v>58.2</v>
      </c>
      <c r="Y3024" s="93">
        <v>4172940</v>
      </c>
      <c r="Z3024" s="93">
        <v>71700</v>
      </c>
      <c r="AA3024" t="s">
        <v>61</v>
      </c>
      <c r="AB3024" s="266">
        <v>44216</v>
      </c>
      <c r="AC3024" s="266">
        <v>44259</v>
      </c>
      <c r="AD3024" t="s">
        <v>54</v>
      </c>
      <c r="AF3024" t="s">
        <v>55</v>
      </c>
      <c r="AG3024" t="s">
        <v>2733</v>
      </c>
      <c r="AJ3024" s="266"/>
      <c r="AK3024" s="266">
        <v>44926</v>
      </c>
      <c r="AL3024" s="266">
        <v>44938</v>
      </c>
    </row>
    <row r="3025" spans="1:38">
      <c r="A3025" t="s">
        <v>38</v>
      </c>
      <c r="B3025" t="s">
        <v>39</v>
      </c>
      <c r="C3025" t="s">
        <v>40</v>
      </c>
      <c r="D3025" t="s">
        <v>41</v>
      </c>
      <c r="E3025" t="s">
        <v>2634</v>
      </c>
      <c r="F3025" t="s">
        <v>1602</v>
      </c>
      <c r="G3025" t="s">
        <v>44</v>
      </c>
      <c r="H3025" s="266">
        <v>43800</v>
      </c>
      <c r="I3025" s="266">
        <v>44926</v>
      </c>
      <c r="J3025" s="266"/>
      <c r="L3025" t="s">
        <v>1310</v>
      </c>
      <c r="M3025" t="s">
        <v>1042</v>
      </c>
      <c r="N3025" t="s">
        <v>51</v>
      </c>
      <c r="O3025">
        <v>13</v>
      </c>
      <c r="P3025" t="s">
        <v>195</v>
      </c>
      <c r="Q3025" t="s">
        <v>49</v>
      </c>
      <c r="R3025" t="s">
        <v>18</v>
      </c>
      <c r="S3025" t="s">
        <v>53</v>
      </c>
      <c r="T3025" t="s">
        <v>51</v>
      </c>
      <c r="U3025" t="s">
        <v>51</v>
      </c>
      <c r="V3025" t="s">
        <v>51</v>
      </c>
      <c r="W3025" s="92">
        <v>65.8</v>
      </c>
      <c r="X3025" s="92">
        <v>65.8</v>
      </c>
      <c r="Y3025" s="93">
        <v>5073180</v>
      </c>
      <c r="Z3025" s="93">
        <v>77100</v>
      </c>
      <c r="AA3025" t="s">
        <v>61</v>
      </c>
      <c r="AB3025" s="266">
        <v>44356</v>
      </c>
      <c r="AC3025" s="266">
        <v>44365</v>
      </c>
      <c r="AD3025" t="s">
        <v>54</v>
      </c>
      <c r="AF3025" t="s">
        <v>55</v>
      </c>
      <c r="AG3025" t="s">
        <v>2734</v>
      </c>
      <c r="AJ3025" s="266"/>
      <c r="AK3025" s="266">
        <v>44926</v>
      </c>
      <c r="AL3025" s="266">
        <v>44938</v>
      </c>
    </row>
    <row r="3026" spans="1:38">
      <c r="A3026" t="s">
        <v>38</v>
      </c>
      <c r="B3026" t="s">
        <v>39</v>
      </c>
      <c r="C3026" t="s">
        <v>40</v>
      </c>
      <c r="D3026" t="s">
        <v>41</v>
      </c>
      <c r="E3026" t="s">
        <v>2634</v>
      </c>
      <c r="F3026" t="s">
        <v>1602</v>
      </c>
      <c r="G3026" t="s">
        <v>44</v>
      </c>
      <c r="H3026" s="266">
        <v>43800</v>
      </c>
      <c r="I3026" s="266">
        <v>44926</v>
      </c>
      <c r="J3026" s="266"/>
      <c r="L3026" t="s">
        <v>1310</v>
      </c>
      <c r="M3026" t="s">
        <v>1042</v>
      </c>
      <c r="N3026" t="s">
        <v>51</v>
      </c>
      <c r="O3026">
        <v>14</v>
      </c>
      <c r="P3026" t="s">
        <v>196</v>
      </c>
      <c r="Q3026" t="s">
        <v>49</v>
      </c>
      <c r="R3026" t="s">
        <v>59</v>
      </c>
      <c r="S3026" t="s">
        <v>50</v>
      </c>
      <c r="T3026" t="s">
        <v>60</v>
      </c>
      <c r="U3026" t="s">
        <v>60</v>
      </c>
      <c r="V3026" t="s">
        <v>60</v>
      </c>
      <c r="W3026" s="92">
        <v>88.6</v>
      </c>
      <c r="X3026" s="92">
        <v>88.6</v>
      </c>
      <c r="Y3026" s="93">
        <v>7371520</v>
      </c>
      <c r="Z3026" s="93">
        <v>83200</v>
      </c>
      <c r="AA3026" t="s">
        <v>61</v>
      </c>
      <c r="AB3026" s="266"/>
      <c r="AC3026" s="266"/>
      <c r="AJ3026" s="266"/>
      <c r="AK3026" s="266"/>
      <c r="AL3026" s="266">
        <v>44938</v>
      </c>
    </row>
    <row r="3027" spans="1:38">
      <c r="A3027" t="s">
        <v>38</v>
      </c>
      <c r="B3027" t="s">
        <v>39</v>
      </c>
      <c r="C3027" t="s">
        <v>40</v>
      </c>
      <c r="D3027" t="s">
        <v>41</v>
      </c>
      <c r="E3027" t="s">
        <v>2634</v>
      </c>
      <c r="F3027" t="s">
        <v>1602</v>
      </c>
      <c r="G3027" t="s">
        <v>44</v>
      </c>
      <c r="H3027" s="266">
        <v>43800</v>
      </c>
      <c r="I3027" s="266">
        <v>44926</v>
      </c>
      <c r="J3027" s="266"/>
      <c r="L3027" t="s">
        <v>1310</v>
      </c>
      <c r="M3027" t="s">
        <v>1042</v>
      </c>
      <c r="N3027" t="s">
        <v>51</v>
      </c>
      <c r="O3027">
        <v>14</v>
      </c>
      <c r="P3027" t="s">
        <v>199</v>
      </c>
      <c r="Q3027" t="s">
        <v>49</v>
      </c>
      <c r="R3027" t="s">
        <v>18</v>
      </c>
      <c r="S3027" t="s">
        <v>53</v>
      </c>
      <c r="T3027" t="s">
        <v>48</v>
      </c>
      <c r="U3027" t="s">
        <v>48</v>
      </c>
      <c r="V3027" t="s">
        <v>48</v>
      </c>
      <c r="W3027" s="92">
        <v>35.4</v>
      </c>
      <c r="X3027" s="92">
        <v>35.4</v>
      </c>
      <c r="Y3027" s="93">
        <v>4817940</v>
      </c>
      <c r="Z3027" s="93">
        <v>136100</v>
      </c>
      <c r="AA3027" t="s">
        <v>61</v>
      </c>
      <c r="AB3027" s="266">
        <v>44224</v>
      </c>
      <c r="AC3027" s="266">
        <v>44264</v>
      </c>
      <c r="AD3027" t="s">
        <v>90</v>
      </c>
      <c r="AF3027" t="s">
        <v>91</v>
      </c>
      <c r="AG3027" t="s">
        <v>2735</v>
      </c>
      <c r="AJ3027" s="266"/>
      <c r="AK3027" s="266">
        <v>44926</v>
      </c>
      <c r="AL3027" s="266">
        <v>44938</v>
      </c>
    </row>
    <row r="3028" spans="1:38">
      <c r="A3028" t="s">
        <v>38</v>
      </c>
      <c r="B3028" t="s">
        <v>39</v>
      </c>
      <c r="C3028" t="s">
        <v>40</v>
      </c>
      <c r="D3028" t="s">
        <v>41</v>
      </c>
      <c r="E3028" t="s">
        <v>2634</v>
      </c>
      <c r="F3028" t="s">
        <v>1602</v>
      </c>
      <c r="G3028" t="s">
        <v>44</v>
      </c>
      <c r="H3028" s="266">
        <v>43800</v>
      </c>
      <c r="I3028" s="266">
        <v>44926</v>
      </c>
      <c r="J3028" s="266"/>
      <c r="L3028" t="s">
        <v>1310</v>
      </c>
      <c r="M3028" t="s">
        <v>1042</v>
      </c>
      <c r="N3028" t="s">
        <v>51</v>
      </c>
      <c r="O3028">
        <v>14</v>
      </c>
      <c r="P3028" t="s">
        <v>201</v>
      </c>
      <c r="Q3028" t="s">
        <v>49</v>
      </c>
      <c r="R3028" t="s">
        <v>59</v>
      </c>
      <c r="S3028" t="s">
        <v>50</v>
      </c>
      <c r="T3028" t="s">
        <v>51</v>
      </c>
      <c r="U3028" t="s">
        <v>51</v>
      </c>
      <c r="V3028" t="s">
        <v>51</v>
      </c>
      <c r="W3028" s="92">
        <v>61.1</v>
      </c>
      <c r="X3028" s="92">
        <v>61.1</v>
      </c>
      <c r="Y3028" s="93">
        <v>6189430</v>
      </c>
      <c r="Z3028" s="93">
        <v>101300</v>
      </c>
      <c r="AA3028" t="s">
        <v>61</v>
      </c>
      <c r="AB3028" s="266"/>
      <c r="AC3028" s="266"/>
      <c r="AJ3028" s="266"/>
      <c r="AK3028" s="266"/>
      <c r="AL3028" s="266">
        <v>44938</v>
      </c>
    </row>
    <row r="3029" spans="1:38">
      <c r="A3029" t="s">
        <v>38</v>
      </c>
      <c r="B3029" t="s">
        <v>39</v>
      </c>
      <c r="C3029" t="s">
        <v>40</v>
      </c>
      <c r="D3029" t="s">
        <v>41</v>
      </c>
      <c r="E3029" t="s">
        <v>2634</v>
      </c>
      <c r="F3029" t="s">
        <v>1602</v>
      </c>
      <c r="G3029" t="s">
        <v>44</v>
      </c>
      <c r="H3029" s="266">
        <v>43800</v>
      </c>
      <c r="I3029" s="266">
        <v>44926</v>
      </c>
      <c r="J3029" s="266"/>
      <c r="L3029" t="s">
        <v>1310</v>
      </c>
      <c r="M3029" t="s">
        <v>1042</v>
      </c>
      <c r="N3029" t="s">
        <v>51</v>
      </c>
      <c r="O3029">
        <v>14</v>
      </c>
      <c r="P3029" t="s">
        <v>202</v>
      </c>
      <c r="Q3029" t="s">
        <v>49</v>
      </c>
      <c r="R3029" t="s">
        <v>59</v>
      </c>
      <c r="S3029" t="s">
        <v>50</v>
      </c>
      <c r="T3029" t="s">
        <v>51</v>
      </c>
      <c r="U3029" t="s">
        <v>51</v>
      </c>
      <c r="V3029" t="s">
        <v>51</v>
      </c>
      <c r="W3029" s="92">
        <v>63</v>
      </c>
      <c r="X3029" s="92">
        <v>63</v>
      </c>
      <c r="Y3029" s="93">
        <v>6375600</v>
      </c>
      <c r="Z3029" s="93">
        <v>101200</v>
      </c>
      <c r="AA3029" t="s">
        <v>61</v>
      </c>
      <c r="AB3029" s="266"/>
      <c r="AC3029" s="266"/>
      <c r="AJ3029" s="266"/>
      <c r="AK3029" s="266"/>
      <c r="AL3029" s="266">
        <v>44938</v>
      </c>
    </row>
    <row r="3030" spans="1:38">
      <c r="A3030" t="s">
        <v>38</v>
      </c>
      <c r="B3030" t="s">
        <v>39</v>
      </c>
      <c r="C3030" t="s">
        <v>40</v>
      </c>
      <c r="D3030" t="s">
        <v>41</v>
      </c>
      <c r="E3030" t="s">
        <v>2634</v>
      </c>
      <c r="F3030" t="s">
        <v>1602</v>
      </c>
      <c r="G3030" t="s">
        <v>44</v>
      </c>
      <c r="H3030" s="266">
        <v>43800</v>
      </c>
      <c r="I3030" s="266">
        <v>44926</v>
      </c>
      <c r="J3030" s="266"/>
      <c r="L3030" t="s">
        <v>1310</v>
      </c>
      <c r="M3030" t="s">
        <v>1042</v>
      </c>
      <c r="N3030" t="s">
        <v>51</v>
      </c>
      <c r="O3030">
        <v>15</v>
      </c>
      <c r="P3030" t="s">
        <v>203</v>
      </c>
      <c r="Q3030" t="s">
        <v>49</v>
      </c>
      <c r="R3030" t="s">
        <v>18</v>
      </c>
      <c r="S3030" t="s">
        <v>53</v>
      </c>
      <c r="T3030" t="s">
        <v>60</v>
      </c>
      <c r="U3030" t="s">
        <v>60</v>
      </c>
      <c r="V3030" t="s">
        <v>60</v>
      </c>
      <c r="W3030" s="92">
        <v>85.8</v>
      </c>
      <c r="X3030" s="92">
        <v>85.8</v>
      </c>
      <c r="Y3030" s="93">
        <v>7335900</v>
      </c>
      <c r="Z3030" s="93">
        <v>85500</v>
      </c>
      <c r="AA3030" t="s">
        <v>61</v>
      </c>
      <c r="AB3030" s="266">
        <v>44749</v>
      </c>
      <c r="AC3030" s="266">
        <v>44761</v>
      </c>
      <c r="AD3030" t="s">
        <v>54</v>
      </c>
      <c r="AF3030" t="s">
        <v>55</v>
      </c>
      <c r="AG3030" t="s">
        <v>2736</v>
      </c>
      <c r="AH3030" t="s">
        <v>57</v>
      </c>
      <c r="AI3030" t="s">
        <v>88</v>
      </c>
      <c r="AJ3030" s="266">
        <v>44761</v>
      </c>
      <c r="AK3030" s="266">
        <v>44926</v>
      </c>
      <c r="AL3030" s="266">
        <v>44938</v>
      </c>
    </row>
    <row r="3031" spans="1:38">
      <c r="A3031" t="s">
        <v>38</v>
      </c>
      <c r="B3031" t="s">
        <v>39</v>
      </c>
      <c r="C3031" t="s">
        <v>40</v>
      </c>
      <c r="D3031" t="s">
        <v>41</v>
      </c>
      <c r="E3031" t="s">
        <v>2634</v>
      </c>
      <c r="F3031" t="s">
        <v>1602</v>
      </c>
      <c r="G3031" t="s">
        <v>44</v>
      </c>
      <c r="H3031" s="266">
        <v>43800</v>
      </c>
      <c r="I3031" s="266">
        <v>44926</v>
      </c>
      <c r="J3031" s="266"/>
      <c r="L3031" t="s">
        <v>1310</v>
      </c>
      <c r="M3031" t="s">
        <v>1042</v>
      </c>
      <c r="N3031" t="s">
        <v>51</v>
      </c>
      <c r="O3031">
        <v>15</v>
      </c>
      <c r="P3031" t="s">
        <v>204</v>
      </c>
      <c r="Q3031" t="s">
        <v>49</v>
      </c>
      <c r="R3031" t="s">
        <v>18</v>
      </c>
      <c r="S3031" t="s">
        <v>53</v>
      </c>
      <c r="T3031" t="s">
        <v>48</v>
      </c>
      <c r="U3031" t="s">
        <v>48</v>
      </c>
      <c r="V3031" t="s">
        <v>48</v>
      </c>
      <c r="W3031" s="92">
        <v>38.2</v>
      </c>
      <c r="X3031" s="92">
        <v>38.2</v>
      </c>
      <c r="Y3031" s="93">
        <v>3334860</v>
      </c>
      <c r="Z3031" s="93">
        <v>87300</v>
      </c>
      <c r="AA3031" t="s">
        <v>61</v>
      </c>
      <c r="AB3031" s="266">
        <v>44222</v>
      </c>
      <c r="AC3031" s="266">
        <v>44242</v>
      </c>
      <c r="AD3031" t="s">
        <v>54</v>
      </c>
      <c r="AF3031" t="s">
        <v>55</v>
      </c>
      <c r="AG3031" t="s">
        <v>2737</v>
      </c>
      <c r="AJ3031" s="266"/>
      <c r="AK3031" s="266">
        <v>44926</v>
      </c>
      <c r="AL3031" s="266">
        <v>44938</v>
      </c>
    </row>
    <row r="3032" spans="1:38">
      <c r="A3032" t="s">
        <v>38</v>
      </c>
      <c r="B3032" t="s">
        <v>39</v>
      </c>
      <c r="C3032" t="s">
        <v>40</v>
      </c>
      <c r="D3032" t="s">
        <v>41</v>
      </c>
      <c r="E3032" t="s">
        <v>2634</v>
      </c>
      <c r="F3032" t="s">
        <v>1602</v>
      </c>
      <c r="G3032" t="s">
        <v>44</v>
      </c>
      <c r="H3032" s="266">
        <v>43800</v>
      </c>
      <c r="I3032" s="266">
        <v>44926</v>
      </c>
      <c r="J3032" s="266"/>
      <c r="L3032" t="s">
        <v>1310</v>
      </c>
      <c r="M3032" t="s">
        <v>1042</v>
      </c>
      <c r="N3032" t="s">
        <v>51</v>
      </c>
      <c r="O3032">
        <v>15</v>
      </c>
      <c r="P3032" t="s">
        <v>205</v>
      </c>
      <c r="Q3032" t="s">
        <v>49</v>
      </c>
      <c r="R3032" t="s">
        <v>18</v>
      </c>
      <c r="S3032" t="s">
        <v>53</v>
      </c>
      <c r="U3032" t="s">
        <v>51</v>
      </c>
      <c r="V3032" t="s">
        <v>51</v>
      </c>
      <c r="W3032" s="92"/>
      <c r="X3032" s="92">
        <v>58.2</v>
      </c>
      <c r="Y3032" s="93">
        <v>5083770</v>
      </c>
      <c r="Z3032" s="93">
        <v>87350</v>
      </c>
      <c r="AA3032" t="s">
        <v>1052</v>
      </c>
      <c r="AB3032" s="266">
        <v>44548</v>
      </c>
      <c r="AC3032" s="266">
        <v>44575</v>
      </c>
      <c r="AD3032" t="s">
        <v>54</v>
      </c>
      <c r="AF3032" t="s">
        <v>55</v>
      </c>
      <c r="AG3032" t="s">
        <v>2738</v>
      </c>
      <c r="AH3032" t="s">
        <v>57</v>
      </c>
      <c r="AI3032" t="s">
        <v>1486</v>
      </c>
      <c r="AJ3032" s="266">
        <v>44575</v>
      </c>
      <c r="AK3032" s="266">
        <v>44926</v>
      </c>
      <c r="AL3032" s="266">
        <v>44938</v>
      </c>
    </row>
    <row r="3033" spans="1:38">
      <c r="A3033" t="s">
        <v>38</v>
      </c>
      <c r="B3033" t="s">
        <v>39</v>
      </c>
      <c r="C3033" t="s">
        <v>40</v>
      </c>
      <c r="D3033" t="s">
        <v>41</v>
      </c>
      <c r="E3033" t="s">
        <v>2634</v>
      </c>
      <c r="F3033" t="s">
        <v>1602</v>
      </c>
      <c r="G3033" t="s">
        <v>44</v>
      </c>
      <c r="H3033" s="266">
        <v>43800</v>
      </c>
      <c r="I3033" s="266">
        <v>44926</v>
      </c>
      <c r="J3033" s="266"/>
      <c r="L3033" t="s">
        <v>1310</v>
      </c>
      <c r="M3033" t="s">
        <v>1042</v>
      </c>
      <c r="N3033" t="s">
        <v>51</v>
      </c>
      <c r="O3033">
        <v>15</v>
      </c>
      <c r="P3033" t="s">
        <v>206</v>
      </c>
      <c r="Q3033" t="s">
        <v>49</v>
      </c>
      <c r="R3033" t="s">
        <v>18</v>
      </c>
      <c r="S3033" t="s">
        <v>53</v>
      </c>
      <c r="T3033" t="s">
        <v>51</v>
      </c>
      <c r="U3033" t="s">
        <v>51</v>
      </c>
      <c r="V3033" t="s">
        <v>51</v>
      </c>
      <c r="W3033" s="92">
        <v>65.8</v>
      </c>
      <c r="X3033" s="92">
        <v>65.8</v>
      </c>
      <c r="Y3033" s="93">
        <v>5000800</v>
      </c>
      <c r="Z3033" s="93">
        <v>76000</v>
      </c>
      <c r="AA3033" t="s">
        <v>61</v>
      </c>
      <c r="AB3033" s="266">
        <v>44368</v>
      </c>
      <c r="AC3033" s="266">
        <v>44378</v>
      </c>
      <c r="AD3033" t="s">
        <v>54</v>
      </c>
      <c r="AF3033" t="s">
        <v>55</v>
      </c>
      <c r="AG3033" t="s">
        <v>2739</v>
      </c>
      <c r="AJ3033" s="266"/>
      <c r="AK3033" s="266">
        <v>44926</v>
      </c>
      <c r="AL3033" s="266">
        <v>44938</v>
      </c>
    </row>
    <row r="3034" spans="1:38">
      <c r="A3034" t="s">
        <v>38</v>
      </c>
      <c r="B3034" t="s">
        <v>39</v>
      </c>
      <c r="C3034" t="s">
        <v>40</v>
      </c>
      <c r="D3034" t="s">
        <v>41</v>
      </c>
      <c r="E3034" t="s">
        <v>2634</v>
      </c>
      <c r="F3034" t="s">
        <v>1602</v>
      </c>
      <c r="G3034" t="s">
        <v>44</v>
      </c>
      <c r="H3034" s="266">
        <v>43800</v>
      </c>
      <c r="I3034" s="266">
        <v>44926</v>
      </c>
      <c r="J3034" s="266"/>
      <c r="L3034" t="s">
        <v>1310</v>
      </c>
      <c r="M3034" t="s">
        <v>1042</v>
      </c>
      <c r="N3034" t="s">
        <v>51</v>
      </c>
      <c r="O3034">
        <v>16</v>
      </c>
      <c r="P3034" t="s">
        <v>207</v>
      </c>
      <c r="Q3034" t="s">
        <v>49</v>
      </c>
      <c r="R3034" t="s">
        <v>18</v>
      </c>
      <c r="S3034" t="s">
        <v>53</v>
      </c>
      <c r="T3034" t="s">
        <v>60</v>
      </c>
      <c r="U3034" t="s">
        <v>60</v>
      </c>
      <c r="V3034" t="s">
        <v>60</v>
      </c>
      <c r="W3034" s="92">
        <v>88.6</v>
      </c>
      <c r="X3034" s="92">
        <v>88.6</v>
      </c>
      <c r="Y3034" s="93">
        <v>6786760</v>
      </c>
      <c r="Z3034" s="93">
        <v>76600</v>
      </c>
      <c r="AA3034" t="s">
        <v>61</v>
      </c>
      <c r="AB3034" s="266">
        <v>44588</v>
      </c>
      <c r="AC3034" s="266">
        <v>44602</v>
      </c>
      <c r="AD3034" t="s">
        <v>54</v>
      </c>
      <c r="AF3034" t="s">
        <v>55</v>
      </c>
      <c r="AG3034" t="s">
        <v>2740</v>
      </c>
      <c r="AH3034" t="s">
        <v>57</v>
      </c>
      <c r="AI3034" t="s">
        <v>88</v>
      </c>
      <c r="AJ3034" s="266">
        <v>44602</v>
      </c>
      <c r="AK3034" s="266">
        <v>44926</v>
      </c>
      <c r="AL3034" s="266">
        <v>44938</v>
      </c>
    </row>
    <row r="3035" spans="1:38">
      <c r="A3035" t="s">
        <v>38</v>
      </c>
      <c r="B3035" t="s">
        <v>39</v>
      </c>
      <c r="C3035" t="s">
        <v>40</v>
      </c>
      <c r="D3035" t="s">
        <v>41</v>
      </c>
      <c r="E3035" t="s">
        <v>2634</v>
      </c>
      <c r="F3035" t="s">
        <v>1602</v>
      </c>
      <c r="G3035" t="s">
        <v>44</v>
      </c>
      <c r="H3035" s="266">
        <v>43800</v>
      </c>
      <c r="I3035" s="266">
        <v>44926</v>
      </c>
      <c r="J3035" s="266"/>
      <c r="L3035" t="s">
        <v>1310</v>
      </c>
      <c r="M3035" t="s">
        <v>1042</v>
      </c>
      <c r="N3035" t="s">
        <v>51</v>
      </c>
      <c r="O3035">
        <v>16</v>
      </c>
      <c r="P3035" t="s">
        <v>208</v>
      </c>
      <c r="Q3035" t="s">
        <v>49</v>
      </c>
      <c r="R3035" t="s">
        <v>18</v>
      </c>
      <c r="S3035" t="s">
        <v>53</v>
      </c>
      <c r="T3035" t="s">
        <v>48</v>
      </c>
      <c r="U3035" t="s">
        <v>48</v>
      </c>
      <c r="V3035" t="s">
        <v>48</v>
      </c>
      <c r="W3035" s="92">
        <v>35.4</v>
      </c>
      <c r="X3035" s="92">
        <v>35.4</v>
      </c>
      <c r="Y3035" s="93">
        <v>4524120</v>
      </c>
      <c r="Z3035" s="93">
        <v>127800</v>
      </c>
      <c r="AA3035" t="s">
        <v>61</v>
      </c>
      <c r="AB3035" s="266">
        <v>44701</v>
      </c>
      <c r="AC3035" s="266">
        <v>44714</v>
      </c>
      <c r="AD3035" t="s">
        <v>54</v>
      </c>
      <c r="AF3035" t="s">
        <v>55</v>
      </c>
      <c r="AG3035" t="s">
        <v>2741</v>
      </c>
      <c r="AJ3035" s="266"/>
      <c r="AK3035" s="266">
        <v>44926</v>
      </c>
      <c r="AL3035" s="266">
        <v>44938</v>
      </c>
    </row>
    <row r="3036" spans="1:38">
      <c r="A3036" t="s">
        <v>38</v>
      </c>
      <c r="B3036" t="s">
        <v>39</v>
      </c>
      <c r="C3036" t="s">
        <v>40</v>
      </c>
      <c r="D3036" t="s">
        <v>41</v>
      </c>
      <c r="E3036" t="s">
        <v>2634</v>
      </c>
      <c r="F3036" t="s">
        <v>1602</v>
      </c>
      <c r="G3036" t="s">
        <v>44</v>
      </c>
      <c r="H3036" s="266">
        <v>43800</v>
      </c>
      <c r="I3036" s="266">
        <v>44926</v>
      </c>
      <c r="J3036" s="266"/>
      <c r="L3036" t="s">
        <v>1310</v>
      </c>
      <c r="M3036" t="s">
        <v>1042</v>
      </c>
      <c r="N3036" t="s">
        <v>51</v>
      </c>
      <c r="O3036">
        <v>16</v>
      </c>
      <c r="P3036" t="s">
        <v>210</v>
      </c>
      <c r="Q3036" t="s">
        <v>49</v>
      </c>
      <c r="R3036" t="s">
        <v>18</v>
      </c>
      <c r="S3036" t="s">
        <v>53</v>
      </c>
      <c r="T3036" t="s">
        <v>51</v>
      </c>
      <c r="U3036" t="s">
        <v>51</v>
      </c>
      <c r="V3036" t="s">
        <v>51</v>
      </c>
      <c r="W3036" s="92">
        <v>61.1</v>
      </c>
      <c r="X3036" s="92">
        <v>61.1</v>
      </c>
      <c r="Y3036" s="93">
        <v>4900220</v>
      </c>
      <c r="Z3036" s="93">
        <v>80200</v>
      </c>
      <c r="AA3036" t="s">
        <v>61</v>
      </c>
      <c r="AB3036" s="266">
        <v>44529</v>
      </c>
      <c r="AC3036" s="266">
        <v>44558</v>
      </c>
      <c r="AD3036" t="s">
        <v>54</v>
      </c>
      <c r="AF3036" t="s">
        <v>55</v>
      </c>
      <c r="AG3036" t="s">
        <v>2742</v>
      </c>
      <c r="AH3036" t="s">
        <v>57</v>
      </c>
      <c r="AI3036" t="s">
        <v>88</v>
      </c>
      <c r="AJ3036" s="266">
        <v>44558</v>
      </c>
      <c r="AK3036" s="266">
        <v>44926</v>
      </c>
      <c r="AL3036" s="266">
        <v>44938</v>
      </c>
    </row>
    <row r="3037" spans="1:38">
      <c r="A3037" t="s">
        <v>38</v>
      </c>
      <c r="B3037" t="s">
        <v>39</v>
      </c>
      <c r="C3037" t="s">
        <v>40</v>
      </c>
      <c r="D3037" t="s">
        <v>41</v>
      </c>
      <c r="E3037" t="s">
        <v>2634</v>
      </c>
      <c r="F3037" t="s">
        <v>1602</v>
      </c>
      <c r="G3037" t="s">
        <v>44</v>
      </c>
      <c r="H3037" s="266">
        <v>43800</v>
      </c>
      <c r="I3037" s="266">
        <v>44926</v>
      </c>
      <c r="J3037" s="266"/>
      <c r="L3037" t="s">
        <v>1310</v>
      </c>
      <c r="M3037" t="s">
        <v>1042</v>
      </c>
      <c r="N3037" t="s">
        <v>51</v>
      </c>
      <c r="O3037">
        <v>16</v>
      </c>
      <c r="P3037" t="s">
        <v>211</v>
      </c>
      <c r="Q3037" t="s">
        <v>49</v>
      </c>
      <c r="R3037" t="s">
        <v>18</v>
      </c>
      <c r="S3037" t="s">
        <v>53</v>
      </c>
      <c r="T3037" t="s">
        <v>51</v>
      </c>
      <c r="U3037" t="s">
        <v>51</v>
      </c>
      <c r="V3037" t="s">
        <v>51</v>
      </c>
      <c r="W3037" s="92">
        <v>63</v>
      </c>
      <c r="X3037" s="92">
        <v>63</v>
      </c>
      <c r="Y3037" s="93">
        <v>5884200</v>
      </c>
      <c r="Z3037" s="93">
        <v>93400</v>
      </c>
      <c r="AA3037" t="s">
        <v>61</v>
      </c>
      <c r="AB3037" s="266">
        <v>44604</v>
      </c>
      <c r="AC3037" s="266">
        <v>44618</v>
      </c>
      <c r="AD3037" t="s">
        <v>54</v>
      </c>
      <c r="AF3037" t="s">
        <v>55</v>
      </c>
      <c r="AG3037" t="s">
        <v>2743</v>
      </c>
      <c r="AJ3037" s="266"/>
      <c r="AK3037" s="266">
        <v>44926</v>
      </c>
      <c r="AL3037" s="266">
        <v>44938</v>
      </c>
    </row>
    <row r="3038" spans="1:38">
      <c r="A3038" t="s">
        <v>38</v>
      </c>
      <c r="B3038" t="s">
        <v>39</v>
      </c>
      <c r="C3038" t="s">
        <v>40</v>
      </c>
      <c r="D3038" t="s">
        <v>41</v>
      </c>
      <c r="E3038" t="s">
        <v>2634</v>
      </c>
      <c r="F3038" t="s">
        <v>1602</v>
      </c>
      <c r="G3038" t="s">
        <v>44</v>
      </c>
      <c r="H3038" s="266">
        <v>43800</v>
      </c>
      <c r="I3038" s="266">
        <v>44926</v>
      </c>
      <c r="J3038" s="266"/>
      <c r="L3038" t="s">
        <v>1310</v>
      </c>
      <c r="M3038" t="s">
        <v>1042</v>
      </c>
      <c r="N3038" t="s">
        <v>60</v>
      </c>
      <c r="O3038">
        <v>2</v>
      </c>
      <c r="P3038" t="s">
        <v>212</v>
      </c>
      <c r="Q3038" t="s">
        <v>49</v>
      </c>
      <c r="R3038" t="s">
        <v>18</v>
      </c>
      <c r="S3038" t="s">
        <v>53</v>
      </c>
      <c r="T3038" t="s">
        <v>48</v>
      </c>
      <c r="U3038" t="s">
        <v>48</v>
      </c>
      <c r="V3038" t="s">
        <v>48</v>
      </c>
      <c r="W3038" s="92">
        <v>33.9</v>
      </c>
      <c r="X3038" s="92">
        <v>33.9</v>
      </c>
      <c r="Y3038" s="93">
        <v>4512090</v>
      </c>
      <c r="Z3038" s="93">
        <v>133100</v>
      </c>
      <c r="AA3038" t="s">
        <v>61</v>
      </c>
      <c r="AB3038" s="266">
        <v>44756</v>
      </c>
      <c r="AC3038" s="266">
        <v>44771</v>
      </c>
      <c r="AD3038" t="s">
        <v>54</v>
      </c>
      <c r="AF3038" t="s">
        <v>55</v>
      </c>
      <c r="AG3038" t="s">
        <v>2744</v>
      </c>
      <c r="AH3038" t="s">
        <v>57</v>
      </c>
      <c r="AI3038" t="s">
        <v>88</v>
      </c>
      <c r="AJ3038" s="266">
        <v>44771</v>
      </c>
      <c r="AK3038" s="266">
        <v>44926</v>
      </c>
      <c r="AL3038" s="266">
        <v>44938</v>
      </c>
    </row>
    <row r="3039" spans="1:38">
      <c r="A3039" t="s">
        <v>38</v>
      </c>
      <c r="B3039" t="s">
        <v>39</v>
      </c>
      <c r="C3039" t="s">
        <v>40</v>
      </c>
      <c r="D3039" t="s">
        <v>41</v>
      </c>
      <c r="E3039" t="s">
        <v>2634</v>
      </c>
      <c r="F3039" t="s">
        <v>1602</v>
      </c>
      <c r="G3039" t="s">
        <v>44</v>
      </c>
      <c r="H3039" s="266">
        <v>43800</v>
      </c>
      <c r="I3039" s="266">
        <v>44926</v>
      </c>
      <c r="J3039" s="266"/>
      <c r="L3039" t="s">
        <v>1310</v>
      </c>
      <c r="M3039" t="s">
        <v>1042</v>
      </c>
      <c r="N3039" t="s">
        <v>60</v>
      </c>
      <c r="O3039">
        <v>2</v>
      </c>
      <c r="P3039" t="s">
        <v>213</v>
      </c>
      <c r="Q3039" t="s">
        <v>49</v>
      </c>
      <c r="R3039" t="s">
        <v>18</v>
      </c>
      <c r="S3039" t="s">
        <v>53</v>
      </c>
      <c r="T3039" t="s">
        <v>48</v>
      </c>
      <c r="U3039" t="s">
        <v>48</v>
      </c>
      <c r="V3039" t="s">
        <v>48</v>
      </c>
      <c r="W3039" s="92">
        <v>37.9</v>
      </c>
      <c r="X3039" s="92">
        <v>37.9</v>
      </c>
      <c r="Y3039" s="93">
        <v>3388260</v>
      </c>
      <c r="Z3039" s="93">
        <v>89400</v>
      </c>
      <c r="AA3039" t="s">
        <v>61</v>
      </c>
      <c r="AB3039" s="266">
        <v>44308</v>
      </c>
      <c r="AC3039" s="266">
        <v>44316</v>
      </c>
      <c r="AD3039" t="s">
        <v>54</v>
      </c>
      <c r="AF3039" t="s">
        <v>55</v>
      </c>
      <c r="AG3039" t="s">
        <v>2745</v>
      </c>
      <c r="AJ3039" s="266"/>
      <c r="AK3039" s="266">
        <v>44926</v>
      </c>
      <c r="AL3039" s="266">
        <v>44938</v>
      </c>
    </row>
    <row r="3040" spans="1:38">
      <c r="A3040" t="s">
        <v>38</v>
      </c>
      <c r="B3040" t="s">
        <v>39</v>
      </c>
      <c r="C3040" t="s">
        <v>40</v>
      </c>
      <c r="D3040" t="s">
        <v>41</v>
      </c>
      <c r="E3040" t="s">
        <v>2634</v>
      </c>
      <c r="F3040" t="s">
        <v>1602</v>
      </c>
      <c r="G3040" t="s">
        <v>44</v>
      </c>
      <c r="H3040" s="266">
        <v>43800</v>
      </c>
      <c r="I3040" s="266">
        <v>44926</v>
      </c>
      <c r="J3040" s="266"/>
      <c r="L3040" t="s">
        <v>1310</v>
      </c>
      <c r="M3040" t="s">
        <v>1042</v>
      </c>
      <c r="N3040" t="s">
        <v>60</v>
      </c>
      <c r="O3040">
        <v>2</v>
      </c>
      <c r="P3040" t="s">
        <v>214</v>
      </c>
      <c r="Q3040" t="s">
        <v>49</v>
      </c>
      <c r="R3040" t="s">
        <v>18</v>
      </c>
      <c r="S3040" t="s">
        <v>53</v>
      </c>
      <c r="T3040" t="s">
        <v>48</v>
      </c>
      <c r="U3040" t="s">
        <v>48</v>
      </c>
      <c r="V3040" t="s">
        <v>48</v>
      </c>
      <c r="W3040" s="92">
        <v>37.9</v>
      </c>
      <c r="X3040" s="92">
        <v>37.9</v>
      </c>
      <c r="Y3040" s="93">
        <v>3661140</v>
      </c>
      <c r="Z3040" s="93">
        <v>96600</v>
      </c>
      <c r="AA3040" t="s">
        <v>61</v>
      </c>
      <c r="AB3040" s="266">
        <v>44480</v>
      </c>
      <c r="AC3040" s="266">
        <v>44490</v>
      </c>
      <c r="AD3040" t="s">
        <v>54</v>
      </c>
      <c r="AF3040" t="s">
        <v>55</v>
      </c>
      <c r="AG3040" t="s">
        <v>2746</v>
      </c>
      <c r="AJ3040" s="266"/>
      <c r="AK3040" s="266">
        <v>44926</v>
      </c>
      <c r="AL3040" s="266">
        <v>44938</v>
      </c>
    </row>
    <row r="3041" spans="1:38">
      <c r="A3041" t="s">
        <v>38</v>
      </c>
      <c r="B3041" t="s">
        <v>39</v>
      </c>
      <c r="C3041" t="s">
        <v>40</v>
      </c>
      <c r="D3041" t="s">
        <v>41</v>
      </c>
      <c r="E3041" t="s">
        <v>2634</v>
      </c>
      <c r="F3041" t="s">
        <v>1602</v>
      </c>
      <c r="G3041" t="s">
        <v>44</v>
      </c>
      <c r="H3041" s="266">
        <v>43800</v>
      </c>
      <c r="I3041" s="266">
        <v>44926</v>
      </c>
      <c r="J3041" s="266"/>
      <c r="L3041" t="s">
        <v>1310</v>
      </c>
      <c r="M3041" t="s">
        <v>1042</v>
      </c>
      <c r="N3041" t="s">
        <v>60</v>
      </c>
      <c r="O3041">
        <v>2</v>
      </c>
      <c r="P3041" t="s">
        <v>215</v>
      </c>
      <c r="Q3041" t="s">
        <v>49</v>
      </c>
      <c r="R3041" t="s">
        <v>18</v>
      </c>
      <c r="S3041" t="s">
        <v>53</v>
      </c>
      <c r="T3041" t="s">
        <v>48</v>
      </c>
      <c r="U3041" t="s">
        <v>48</v>
      </c>
      <c r="V3041" t="s">
        <v>48</v>
      </c>
      <c r="W3041" s="92">
        <v>33.7</v>
      </c>
      <c r="X3041" s="92">
        <v>33.7</v>
      </c>
      <c r="Y3041" s="93">
        <v>3066700</v>
      </c>
      <c r="Z3041" s="93">
        <v>91000</v>
      </c>
      <c r="AA3041" t="s">
        <v>61</v>
      </c>
      <c r="AB3041" s="266">
        <v>44242</v>
      </c>
      <c r="AC3041" s="266">
        <v>44254</v>
      </c>
      <c r="AD3041" t="s">
        <v>54</v>
      </c>
      <c r="AF3041" t="s">
        <v>55</v>
      </c>
      <c r="AG3041" t="s">
        <v>2747</v>
      </c>
      <c r="AJ3041" s="266"/>
      <c r="AK3041" s="266">
        <v>44926</v>
      </c>
      <c r="AL3041" s="266">
        <v>44938</v>
      </c>
    </row>
    <row r="3042" spans="1:38">
      <c r="A3042" t="s">
        <v>38</v>
      </c>
      <c r="B3042" t="s">
        <v>39</v>
      </c>
      <c r="C3042" t="s">
        <v>40</v>
      </c>
      <c r="D3042" t="s">
        <v>41</v>
      </c>
      <c r="E3042" t="s">
        <v>2634</v>
      </c>
      <c r="F3042" t="s">
        <v>1602</v>
      </c>
      <c r="G3042" t="s">
        <v>44</v>
      </c>
      <c r="H3042" s="266">
        <v>43800</v>
      </c>
      <c r="I3042" s="266">
        <v>44926</v>
      </c>
      <c r="J3042" s="266"/>
      <c r="L3042" t="s">
        <v>1310</v>
      </c>
      <c r="M3042" t="s">
        <v>1042</v>
      </c>
      <c r="N3042" t="s">
        <v>60</v>
      </c>
      <c r="O3042">
        <v>2</v>
      </c>
      <c r="P3042" t="s">
        <v>216</v>
      </c>
      <c r="Q3042" t="s">
        <v>49</v>
      </c>
      <c r="R3042" t="s">
        <v>18</v>
      </c>
      <c r="S3042" t="s">
        <v>53</v>
      </c>
      <c r="T3042" t="s">
        <v>48</v>
      </c>
      <c r="U3042" t="s">
        <v>48</v>
      </c>
      <c r="V3042" t="s">
        <v>48</v>
      </c>
      <c r="W3042" s="92">
        <v>37.4</v>
      </c>
      <c r="X3042" s="92">
        <v>37.4</v>
      </c>
      <c r="Y3042" s="93">
        <v>3773660</v>
      </c>
      <c r="Z3042" s="93">
        <v>100900</v>
      </c>
      <c r="AA3042" t="s">
        <v>61</v>
      </c>
      <c r="AB3042" s="266">
        <v>44495</v>
      </c>
      <c r="AC3042" s="266">
        <v>44503</v>
      </c>
      <c r="AD3042" t="s">
        <v>54</v>
      </c>
      <c r="AF3042" t="s">
        <v>55</v>
      </c>
      <c r="AG3042" t="s">
        <v>2748</v>
      </c>
      <c r="AH3042" t="s">
        <v>57</v>
      </c>
      <c r="AI3042" t="s">
        <v>78</v>
      </c>
      <c r="AJ3042" s="266">
        <v>44503</v>
      </c>
      <c r="AK3042" s="266">
        <v>44926</v>
      </c>
      <c r="AL3042" s="266">
        <v>44938</v>
      </c>
    </row>
    <row r="3043" spans="1:38">
      <c r="A3043" t="s">
        <v>38</v>
      </c>
      <c r="B3043" t="s">
        <v>39</v>
      </c>
      <c r="C3043" t="s">
        <v>40</v>
      </c>
      <c r="D3043" t="s">
        <v>41</v>
      </c>
      <c r="E3043" t="s">
        <v>2634</v>
      </c>
      <c r="F3043" t="s">
        <v>1602</v>
      </c>
      <c r="G3043" t="s">
        <v>44</v>
      </c>
      <c r="H3043" s="266">
        <v>43800</v>
      </c>
      <c r="I3043" s="266">
        <v>44926</v>
      </c>
      <c r="J3043" s="266"/>
      <c r="L3043" t="s">
        <v>1310</v>
      </c>
      <c r="M3043" t="s">
        <v>1042</v>
      </c>
      <c r="N3043" t="s">
        <v>60</v>
      </c>
      <c r="O3043">
        <v>2</v>
      </c>
      <c r="P3043" t="s">
        <v>218</v>
      </c>
      <c r="Q3043" t="s">
        <v>49</v>
      </c>
      <c r="R3043" t="s">
        <v>18</v>
      </c>
      <c r="S3043" t="s">
        <v>53</v>
      </c>
      <c r="T3043" t="s">
        <v>70</v>
      </c>
      <c r="U3043" t="s">
        <v>48</v>
      </c>
      <c r="V3043" t="s">
        <v>70</v>
      </c>
      <c r="W3043" s="92">
        <v>23.4</v>
      </c>
      <c r="X3043" s="92">
        <v>23.4</v>
      </c>
      <c r="Y3043" s="93">
        <v>2772900</v>
      </c>
      <c r="Z3043" s="93">
        <v>118500</v>
      </c>
      <c r="AA3043" t="s">
        <v>61</v>
      </c>
      <c r="AB3043" s="266">
        <v>44535</v>
      </c>
      <c r="AC3043" s="266">
        <v>44557</v>
      </c>
      <c r="AD3043" t="s">
        <v>54</v>
      </c>
      <c r="AF3043" t="s">
        <v>55</v>
      </c>
      <c r="AG3043" t="s">
        <v>2749</v>
      </c>
      <c r="AH3043" t="s">
        <v>57</v>
      </c>
      <c r="AI3043" t="s">
        <v>88</v>
      </c>
      <c r="AJ3043" s="266">
        <v>44557</v>
      </c>
      <c r="AK3043" s="266">
        <v>44926</v>
      </c>
      <c r="AL3043" s="266">
        <v>44938</v>
      </c>
    </row>
    <row r="3044" spans="1:38">
      <c r="A3044" t="s">
        <v>38</v>
      </c>
      <c r="B3044" t="s">
        <v>39</v>
      </c>
      <c r="C3044" t="s">
        <v>40</v>
      </c>
      <c r="D3044" t="s">
        <v>41</v>
      </c>
      <c r="E3044" t="s">
        <v>2634</v>
      </c>
      <c r="F3044" t="s">
        <v>1602</v>
      </c>
      <c r="G3044" t="s">
        <v>44</v>
      </c>
      <c r="H3044" s="266">
        <v>43800</v>
      </c>
      <c r="I3044" s="266">
        <v>44926</v>
      </c>
      <c r="J3044" s="266"/>
      <c r="L3044" t="s">
        <v>1310</v>
      </c>
      <c r="M3044" t="s">
        <v>1042</v>
      </c>
      <c r="N3044" t="s">
        <v>60</v>
      </c>
      <c r="O3044">
        <v>2</v>
      </c>
      <c r="P3044" t="s">
        <v>219</v>
      </c>
      <c r="Q3044" t="s">
        <v>49</v>
      </c>
      <c r="R3044" t="s">
        <v>18</v>
      </c>
      <c r="S3044" t="s">
        <v>53</v>
      </c>
      <c r="T3044" t="s">
        <v>60</v>
      </c>
      <c r="U3044" t="s">
        <v>60</v>
      </c>
      <c r="V3044" t="s">
        <v>60</v>
      </c>
      <c r="W3044" s="92">
        <v>66.7</v>
      </c>
      <c r="X3044" s="92">
        <v>66.7</v>
      </c>
      <c r="Y3044" s="93">
        <v>5042520</v>
      </c>
      <c r="Z3044" s="93">
        <v>75600</v>
      </c>
      <c r="AA3044" t="s">
        <v>61</v>
      </c>
      <c r="AB3044" s="266">
        <v>44481</v>
      </c>
      <c r="AC3044" s="266">
        <v>44490</v>
      </c>
      <c r="AD3044" t="s">
        <v>54</v>
      </c>
      <c r="AF3044" t="s">
        <v>55</v>
      </c>
      <c r="AG3044" t="s">
        <v>2750</v>
      </c>
      <c r="AH3044" t="s">
        <v>57</v>
      </c>
      <c r="AI3044" t="s">
        <v>78</v>
      </c>
      <c r="AJ3044" s="266">
        <v>44490</v>
      </c>
      <c r="AK3044" s="266">
        <v>44926</v>
      </c>
      <c r="AL3044" s="266">
        <v>44938</v>
      </c>
    </row>
    <row r="3045" spans="1:38">
      <c r="A3045" t="s">
        <v>38</v>
      </c>
      <c r="B3045" t="s">
        <v>39</v>
      </c>
      <c r="C3045" t="s">
        <v>40</v>
      </c>
      <c r="D3045" t="s">
        <v>41</v>
      </c>
      <c r="E3045" t="s">
        <v>2634</v>
      </c>
      <c r="F3045" t="s">
        <v>1602</v>
      </c>
      <c r="G3045" t="s">
        <v>44</v>
      </c>
      <c r="H3045" s="266">
        <v>43800</v>
      </c>
      <c r="I3045" s="266">
        <v>44926</v>
      </c>
      <c r="J3045" s="266"/>
      <c r="L3045" t="s">
        <v>1310</v>
      </c>
      <c r="M3045" t="s">
        <v>1042</v>
      </c>
      <c r="N3045" t="s">
        <v>60</v>
      </c>
      <c r="O3045">
        <v>2</v>
      </c>
      <c r="P3045" t="s">
        <v>220</v>
      </c>
      <c r="Q3045" t="s">
        <v>49</v>
      </c>
      <c r="R3045" t="s">
        <v>18</v>
      </c>
      <c r="S3045" t="s">
        <v>53</v>
      </c>
      <c r="T3045" t="s">
        <v>51</v>
      </c>
      <c r="U3045" t="s">
        <v>51</v>
      </c>
      <c r="V3045" t="s">
        <v>51</v>
      </c>
      <c r="W3045" s="92">
        <v>66.6</v>
      </c>
      <c r="X3045" s="92">
        <v>66.6</v>
      </c>
      <c r="Y3045" s="93">
        <v>4648680</v>
      </c>
      <c r="Z3045" s="93">
        <v>69800</v>
      </c>
      <c r="AA3045" t="s">
        <v>61</v>
      </c>
      <c r="AB3045" s="266">
        <v>44477</v>
      </c>
      <c r="AC3045" s="266">
        <v>44497</v>
      </c>
      <c r="AD3045" t="s">
        <v>54</v>
      </c>
      <c r="AF3045" t="s">
        <v>55</v>
      </c>
      <c r="AG3045" t="s">
        <v>2751</v>
      </c>
      <c r="AJ3045" s="266"/>
      <c r="AK3045" s="266">
        <v>44926</v>
      </c>
      <c r="AL3045" s="266">
        <v>44938</v>
      </c>
    </row>
    <row r="3046" spans="1:38">
      <c r="A3046" t="s">
        <v>38</v>
      </c>
      <c r="B3046" t="s">
        <v>39</v>
      </c>
      <c r="C3046" t="s">
        <v>40</v>
      </c>
      <c r="D3046" t="s">
        <v>41</v>
      </c>
      <c r="E3046" t="s">
        <v>2634</v>
      </c>
      <c r="F3046" t="s">
        <v>1602</v>
      </c>
      <c r="G3046" t="s">
        <v>44</v>
      </c>
      <c r="H3046" s="266">
        <v>43800</v>
      </c>
      <c r="I3046" s="266">
        <v>44926</v>
      </c>
      <c r="J3046" s="266"/>
      <c r="L3046" t="s">
        <v>1310</v>
      </c>
      <c r="M3046" t="s">
        <v>1042</v>
      </c>
      <c r="N3046" t="s">
        <v>60</v>
      </c>
      <c r="O3046">
        <v>3</v>
      </c>
      <c r="P3046" t="s">
        <v>222</v>
      </c>
      <c r="Q3046" t="s">
        <v>49</v>
      </c>
      <c r="R3046" t="s">
        <v>18</v>
      </c>
      <c r="S3046" t="s">
        <v>53</v>
      </c>
      <c r="T3046" t="s">
        <v>48</v>
      </c>
      <c r="U3046" t="s">
        <v>48</v>
      </c>
      <c r="V3046" t="s">
        <v>48</v>
      </c>
      <c r="W3046" s="92">
        <v>33.9</v>
      </c>
      <c r="X3046" s="92">
        <v>33.9</v>
      </c>
      <c r="Y3046" s="93">
        <v>3288300</v>
      </c>
      <c r="Z3046" s="93">
        <v>97000</v>
      </c>
      <c r="AA3046" t="s">
        <v>61</v>
      </c>
      <c r="AB3046" s="266">
        <v>44337</v>
      </c>
      <c r="AC3046" s="266">
        <v>44347</v>
      </c>
      <c r="AD3046" t="s">
        <v>54</v>
      </c>
      <c r="AF3046" t="s">
        <v>55</v>
      </c>
      <c r="AG3046" t="s">
        <v>2752</v>
      </c>
      <c r="AH3046" t="s">
        <v>57</v>
      </c>
      <c r="AI3046" t="s">
        <v>699</v>
      </c>
      <c r="AJ3046" s="266">
        <v>44347</v>
      </c>
      <c r="AK3046" s="266">
        <v>44926</v>
      </c>
      <c r="AL3046" s="266">
        <v>44938</v>
      </c>
    </row>
    <row r="3047" spans="1:38">
      <c r="A3047" t="s">
        <v>38</v>
      </c>
      <c r="B3047" t="s">
        <v>39</v>
      </c>
      <c r="C3047" t="s">
        <v>40</v>
      </c>
      <c r="D3047" t="s">
        <v>41</v>
      </c>
      <c r="E3047" t="s">
        <v>2634</v>
      </c>
      <c r="F3047" t="s">
        <v>1602</v>
      </c>
      <c r="G3047" t="s">
        <v>44</v>
      </c>
      <c r="H3047" s="266">
        <v>43800</v>
      </c>
      <c r="I3047" s="266">
        <v>44926</v>
      </c>
      <c r="J3047" s="266"/>
      <c r="L3047" t="s">
        <v>1310</v>
      </c>
      <c r="M3047" t="s">
        <v>1042</v>
      </c>
      <c r="N3047" t="s">
        <v>60</v>
      </c>
      <c r="O3047">
        <v>3</v>
      </c>
      <c r="P3047" t="s">
        <v>223</v>
      </c>
      <c r="Q3047" t="s">
        <v>49</v>
      </c>
      <c r="R3047" t="s">
        <v>18</v>
      </c>
      <c r="S3047" t="s">
        <v>53</v>
      </c>
      <c r="T3047" t="s">
        <v>48</v>
      </c>
      <c r="U3047" t="s">
        <v>48</v>
      </c>
      <c r="V3047" t="s">
        <v>48</v>
      </c>
      <c r="W3047" s="92">
        <v>37.9</v>
      </c>
      <c r="X3047" s="92">
        <v>37.9</v>
      </c>
      <c r="Y3047" s="93">
        <v>3145700</v>
      </c>
      <c r="Z3047" s="93">
        <v>83000</v>
      </c>
      <c r="AA3047" t="s">
        <v>61</v>
      </c>
      <c r="AB3047" s="266">
        <v>44179</v>
      </c>
      <c r="AC3047" s="266">
        <v>44195</v>
      </c>
      <c r="AD3047" t="s">
        <v>54</v>
      </c>
      <c r="AF3047" t="s">
        <v>55</v>
      </c>
      <c r="AG3047" t="s">
        <v>2753</v>
      </c>
      <c r="AJ3047" s="266"/>
      <c r="AK3047" s="266">
        <v>44926</v>
      </c>
      <c r="AL3047" s="266">
        <v>44938</v>
      </c>
    </row>
    <row r="3048" spans="1:38">
      <c r="A3048" t="s">
        <v>38</v>
      </c>
      <c r="B3048" t="s">
        <v>39</v>
      </c>
      <c r="C3048" t="s">
        <v>40</v>
      </c>
      <c r="D3048" t="s">
        <v>41</v>
      </c>
      <c r="E3048" t="s">
        <v>2634</v>
      </c>
      <c r="F3048" t="s">
        <v>1602</v>
      </c>
      <c r="G3048" t="s">
        <v>44</v>
      </c>
      <c r="H3048" s="266">
        <v>43800</v>
      </c>
      <c r="I3048" s="266">
        <v>44926</v>
      </c>
      <c r="J3048" s="266"/>
      <c r="L3048" t="s">
        <v>1310</v>
      </c>
      <c r="M3048" t="s">
        <v>1042</v>
      </c>
      <c r="N3048" t="s">
        <v>60</v>
      </c>
      <c r="O3048">
        <v>3</v>
      </c>
      <c r="P3048" t="s">
        <v>225</v>
      </c>
      <c r="Q3048" t="s">
        <v>49</v>
      </c>
      <c r="R3048" t="s">
        <v>18</v>
      </c>
      <c r="S3048" t="s">
        <v>53</v>
      </c>
      <c r="T3048" t="s">
        <v>48</v>
      </c>
      <c r="U3048" t="s">
        <v>48</v>
      </c>
      <c r="V3048" t="s">
        <v>48</v>
      </c>
      <c r="W3048" s="92">
        <v>37.9</v>
      </c>
      <c r="X3048" s="92">
        <v>37.9</v>
      </c>
      <c r="Y3048" s="93">
        <v>3426160</v>
      </c>
      <c r="Z3048" s="93">
        <v>90400</v>
      </c>
      <c r="AA3048" t="s">
        <v>61</v>
      </c>
      <c r="AB3048" s="266">
        <v>44389</v>
      </c>
      <c r="AC3048" s="266">
        <v>44399</v>
      </c>
      <c r="AD3048" t="s">
        <v>54</v>
      </c>
      <c r="AF3048" t="s">
        <v>55</v>
      </c>
      <c r="AG3048" t="s">
        <v>2754</v>
      </c>
      <c r="AJ3048" s="266"/>
      <c r="AK3048" s="266">
        <v>44926</v>
      </c>
      <c r="AL3048" s="266">
        <v>44938</v>
      </c>
    </row>
    <row r="3049" spans="1:38">
      <c r="A3049" t="s">
        <v>38</v>
      </c>
      <c r="B3049" t="s">
        <v>39</v>
      </c>
      <c r="C3049" t="s">
        <v>40</v>
      </c>
      <c r="D3049" t="s">
        <v>41</v>
      </c>
      <c r="E3049" t="s">
        <v>2634</v>
      </c>
      <c r="F3049" t="s">
        <v>1602</v>
      </c>
      <c r="G3049" t="s">
        <v>44</v>
      </c>
      <c r="H3049" s="266">
        <v>43800</v>
      </c>
      <c r="I3049" s="266">
        <v>44926</v>
      </c>
      <c r="J3049" s="266"/>
      <c r="L3049" t="s">
        <v>1310</v>
      </c>
      <c r="M3049" t="s">
        <v>1042</v>
      </c>
      <c r="N3049" t="s">
        <v>60</v>
      </c>
      <c r="O3049">
        <v>3</v>
      </c>
      <c r="P3049" t="s">
        <v>227</v>
      </c>
      <c r="Q3049" t="s">
        <v>49</v>
      </c>
      <c r="R3049" t="s">
        <v>18</v>
      </c>
      <c r="S3049" t="s">
        <v>53</v>
      </c>
      <c r="T3049" t="s">
        <v>48</v>
      </c>
      <c r="U3049" t="s">
        <v>48</v>
      </c>
      <c r="V3049" t="s">
        <v>48</v>
      </c>
      <c r="W3049" s="92">
        <v>33.7</v>
      </c>
      <c r="X3049" s="92">
        <v>33.7</v>
      </c>
      <c r="Y3049" s="93">
        <v>3154320</v>
      </c>
      <c r="Z3049" s="93">
        <v>93600</v>
      </c>
      <c r="AA3049" t="s">
        <v>61</v>
      </c>
      <c r="AB3049" s="266">
        <v>44295</v>
      </c>
      <c r="AC3049" s="266">
        <v>44302</v>
      </c>
      <c r="AD3049" t="s">
        <v>54</v>
      </c>
      <c r="AF3049" t="s">
        <v>55</v>
      </c>
      <c r="AG3049" t="s">
        <v>2755</v>
      </c>
      <c r="AH3049" t="s">
        <v>57</v>
      </c>
      <c r="AI3049" t="s">
        <v>78</v>
      </c>
      <c r="AJ3049" s="266">
        <v>44302</v>
      </c>
      <c r="AK3049" s="266">
        <v>44926</v>
      </c>
      <c r="AL3049" s="266">
        <v>44938</v>
      </c>
    </row>
    <row r="3050" spans="1:38">
      <c r="A3050" t="s">
        <v>38</v>
      </c>
      <c r="B3050" t="s">
        <v>39</v>
      </c>
      <c r="C3050" t="s">
        <v>40</v>
      </c>
      <c r="D3050" t="s">
        <v>41</v>
      </c>
      <c r="E3050" t="s">
        <v>2634</v>
      </c>
      <c r="F3050" t="s">
        <v>1602</v>
      </c>
      <c r="G3050" t="s">
        <v>44</v>
      </c>
      <c r="H3050" s="266">
        <v>43800</v>
      </c>
      <c r="I3050" s="266">
        <v>44926</v>
      </c>
      <c r="J3050" s="266"/>
      <c r="L3050" t="s">
        <v>1310</v>
      </c>
      <c r="M3050" t="s">
        <v>1042</v>
      </c>
      <c r="N3050" t="s">
        <v>60</v>
      </c>
      <c r="O3050">
        <v>3</v>
      </c>
      <c r="P3050" t="s">
        <v>229</v>
      </c>
      <c r="Q3050" t="s">
        <v>49</v>
      </c>
      <c r="R3050" t="s">
        <v>18</v>
      </c>
      <c r="S3050" t="s">
        <v>53</v>
      </c>
      <c r="T3050" t="s">
        <v>48</v>
      </c>
      <c r="U3050" t="s">
        <v>48</v>
      </c>
      <c r="V3050" t="s">
        <v>48</v>
      </c>
      <c r="W3050" s="92">
        <v>37.4</v>
      </c>
      <c r="X3050" s="92">
        <v>37.4</v>
      </c>
      <c r="Y3050" s="93">
        <v>3051840</v>
      </c>
      <c r="Z3050" s="93">
        <v>81600</v>
      </c>
      <c r="AA3050" t="s">
        <v>61</v>
      </c>
      <c r="AB3050" s="266">
        <v>44200</v>
      </c>
      <c r="AC3050" s="266">
        <v>44230</v>
      </c>
      <c r="AD3050" t="s">
        <v>54</v>
      </c>
      <c r="AF3050" t="s">
        <v>55</v>
      </c>
      <c r="AG3050" t="s">
        <v>2756</v>
      </c>
      <c r="AH3050" t="s">
        <v>57</v>
      </c>
      <c r="AI3050" t="s">
        <v>88</v>
      </c>
      <c r="AJ3050" s="266">
        <v>44230</v>
      </c>
      <c r="AK3050" s="266">
        <v>44926</v>
      </c>
      <c r="AL3050" s="266">
        <v>44938</v>
      </c>
    </row>
    <row r="3051" spans="1:38">
      <c r="A3051" t="s">
        <v>38</v>
      </c>
      <c r="B3051" t="s">
        <v>39</v>
      </c>
      <c r="C3051" t="s">
        <v>40</v>
      </c>
      <c r="D3051" t="s">
        <v>41</v>
      </c>
      <c r="E3051" t="s">
        <v>2634</v>
      </c>
      <c r="F3051" t="s">
        <v>1602</v>
      </c>
      <c r="G3051" t="s">
        <v>44</v>
      </c>
      <c r="H3051" s="266">
        <v>43800</v>
      </c>
      <c r="I3051" s="266">
        <v>44926</v>
      </c>
      <c r="J3051" s="266"/>
      <c r="L3051" t="s">
        <v>1310</v>
      </c>
      <c r="M3051" t="s">
        <v>1042</v>
      </c>
      <c r="N3051" t="s">
        <v>60</v>
      </c>
      <c r="O3051">
        <v>3</v>
      </c>
      <c r="P3051" t="s">
        <v>230</v>
      </c>
      <c r="Q3051" t="s">
        <v>49</v>
      </c>
      <c r="R3051" t="s">
        <v>18</v>
      </c>
      <c r="S3051" t="s">
        <v>53</v>
      </c>
      <c r="T3051" t="s">
        <v>70</v>
      </c>
      <c r="U3051" t="s">
        <v>48</v>
      </c>
      <c r="V3051" t="s">
        <v>70</v>
      </c>
      <c r="W3051" s="92">
        <v>23.4</v>
      </c>
      <c r="X3051" s="92">
        <v>23.4</v>
      </c>
      <c r="Y3051" s="93">
        <v>3388320</v>
      </c>
      <c r="Z3051" s="93">
        <v>144800</v>
      </c>
      <c r="AA3051" t="s">
        <v>61</v>
      </c>
      <c r="AB3051" s="266">
        <v>44720</v>
      </c>
      <c r="AC3051" s="266">
        <v>44735</v>
      </c>
      <c r="AD3051" t="s">
        <v>54</v>
      </c>
      <c r="AF3051" t="s">
        <v>55</v>
      </c>
      <c r="AG3051" t="s">
        <v>2757</v>
      </c>
      <c r="AH3051" t="s">
        <v>57</v>
      </c>
      <c r="AI3051" t="s">
        <v>88</v>
      </c>
      <c r="AJ3051" s="266">
        <v>44735</v>
      </c>
      <c r="AK3051" s="266">
        <v>44926</v>
      </c>
      <c r="AL3051" s="266">
        <v>44938</v>
      </c>
    </row>
    <row r="3052" spans="1:38">
      <c r="A3052" t="s">
        <v>38</v>
      </c>
      <c r="B3052" t="s">
        <v>39</v>
      </c>
      <c r="C3052" t="s">
        <v>40</v>
      </c>
      <c r="D3052" t="s">
        <v>41</v>
      </c>
      <c r="E3052" t="s">
        <v>2634</v>
      </c>
      <c r="F3052" t="s">
        <v>1602</v>
      </c>
      <c r="G3052" t="s">
        <v>44</v>
      </c>
      <c r="H3052" s="266">
        <v>43800</v>
      </c>
      <c r="I3052" s="266">
        <v>44926</v>
      </c>
      <c r="J3052" s="266"/>
      <c r="L3052" t="s">
        <v>1310</v>
      </c>
      <c r="M3052" t="s">
        <v>1042</v>
      </c>
      <c r="N3052" t="s">
        <v>60</v>
      </c>
      <c r="O3052">
        <v>3</v>
      </c>
      <c r="P3052" t="s">
        <v>231</v>
      </c>
      <c r="Q3052" t="s">
        <v>49</v>
      </c>
      <c r="R3052" t="s">
        <v>18</v>
      </c>
      <c r="S3052" t="s">
        <v>53</v>
      </c>
      <c r="U3052" t="s">
        <v>60</v>
      </c>
      <c r="V3052" t="s">
        <v>60</v>
      </c>
      <c r="W3052" s="92"/>
      <c r="X3052" s="92">
        <v>66.7</v>
      </c>
      <c r="Y3052" s="93">
        <v>4682340</v>
      </c>
      <c r="Z3052" s="93">
        <v>70200</v>
      </c>
      <c r="AA3052" t="s">
        <v>1052</v>
      </c>
      <c r="AB3052" s="266">
        <v>44366</v>
      </c>
      <c r="AC3052" s="266">
        <v>44379</v>
      </c>
      <c r="AD3052" t="s">
        <v>54</v>
      </c>
      <c r="AF3052" t="s">
        <v>55</v>
      </c>
      <c r="AG3052" t="s">
        <v>2758</v>
      </c>
      <c r="AJ3052" s="266"/>
      <c r="AK3052" s="266">
        <v>44926</v>
      </c>
      <c r="AL3052" s="266">
        <v>44938</v>
      </c>
    </row>
    <row r="3053" spans="1:38">
      <c r="A3053" t="s">
        <v>38</v>
      </c>
      <c r="B3053" t="s">
        <v>39</v>
      </c>
      <c r="C3053" t="s">
        <v>40</v>
      </c>
      <c r="D3053" t="s">
        <v>41</v>
      </c>
      <c r="E3053" t="s">
        <v>2634</v>
      </c>
      <c r="F3053" t="s">
        <v>1602</v>
      </c>
      <c r="G3053" t="s">
        <v>44</v>
      </c>
      <c r="H3053" s="266">
        <v>43800</v>
      </c>
      <c r="I3053" s="266">
        <v>44926</v>
      </c>
      <c r="J3053" s="266"/>
      <c r="L3053" t="s">
        <v>1310</v>
      </c>
      <c r="M3053" t="s">
        <v>1042</v>
      </c>
      <c r="N3053" t="s">
        <v>60</v>
      </c>
      <c r="O3053">
        <v>3</v>
      </c>
      <c r="P3053" t="s">
        <v>232</v>
      </c>
      <c r="Q3053" t="s">
        <v>49</v>
      </c>
      <c r="R3053" t="s">
        <v>18</v>
      </c>
      <c r="S3053" t="s">
        <v>53</v>
      </c>
      <c r="T3053" t="s">
        <v>51</v>
      </c>
      <c r="U3053" t="s">
        <v>51</v>
      </c>
      <c r="V3053" t="s">
        <v>51</v>
      </c>
      <c r="W3053" s="92">
        <v>66.6</v>
      </c>
      <c r="X3053" s="92">
        <v>66.6</v>
      </c>
      <c r="Y3053" s="93">
        <v>4662000</v>
      </c>
      <c r="Z3053" s="93">
        <v>70000</v>
      </c>
      <c r="AA3053" t="s">
        <v>61</v>
      </c>
      <c r="AB3053" s="266">
        <v>44445</v>
      </c>
      <c r="AC3053" s="266">
        <v>44459</v>
      </c>
      <c r="AD3053" t="s">
        <v>54</v>
      </c>
      <c r="AF3053" t="s">
        <v>55</v>
      </c>
      <c r="AG3053" t="s">
        <v>2759</v>
      </c>
      <c r="AJ3053" s="266"/>
      <c r="AK3053" s="266">
        <v>44926</v>
      </c>
      <c r="AL3053" s="266">
        <v>44938</v>
      </c>
    </row>
    <row r="3054" spans="1:38">
      <c r="A3054" t="s">
        <v>38</v>
      </c>
      <c r="B3054" t="s">
        <v>39</v>
      </c>
      <c r="C3054" t="s">
        <v>40</v>
      </c>
      <c r="D3054" t="s">
        <v>41</v>
      </c>
      <c r="E3054" t="s">
        <v>2634</v>
      </c>
      <c r="F3054" t="s">
        <v>1602</v>
      </c>
      <c r="G3054" t="s">
        <v>44</v>
      </c>
      <c r="H3054" s="266">
        <v>43800</v>
      </c>
      <c r="I3054" s="266">
        <v>44926</v>
      </c>
      <c r="J3054" s="266"/>
      <c r="L3054" t="s">
        <v>1310</v>
      </c>
      <c r="M3054" t="s">
        <v>1042</v>
      </c>
      <c r="N3054" t="s">
        <v>60</v>
      </c>
      <c r="O3054">
        <v>4</v>
      </c>
      <c r="P3054" t="s">
        <v>233</v>
      </c>
      <c r="Q3054" t="s">
        <v>49</v>
      </c>
      <c r="R3054" t="s">
        <v>18</v>
      </c>
      <c r="S3054" t="s">
        <v>53</v>
      </c>
      <c r="T3054" t="s">
        <v>48</v>
      </c>
      <c r="U3054" t="s">
        <v>48</v>
      </c>
      <c r="V3054" t="s">
        <v>48</v>
      </c>
      <c r="W3054" s="92">
        <v>33.9</v>
      </c>
      <c r="X3054" s="92">
        <v>33.9</v>
      </c>
      <c r="Y3054" s="93">
        <v>3223890</v>
      </c>
      <c r="Z3054" s="93">
        <v>95100</v>
      </c>
      <c r="AA3054" t="s">
        <v>61</v>
      </c>
      <c r="AB3054" s="266">
        <v>44307</v>
      </c>
      <c r="AC3054" s="266">
        <v>44314</v>
      </c>
      <c r="AD3054" t="s">
        <v>54</v>
      </c>
      <c r="AF3054" t="s">
        <v>55</v>
      </c>
      <c r="AG3054" t="s">
        <v>2760</v>
      </c>
      <c r="AJ3054" s="266"/>
      <c r="AK3054" s="266">
        <v>44926</v>
      </c>
      <c r="AL3054" s="266">
        <v>44938</v>
      </c>
    </row>
    <row r="3055" spans="1:38">
      <c r="A3055" t="s">
        <v>38</v>
      </c>
      <c r="B3055" t="s">
        <v>39</v>
      </c>
      <c r="C3055" t="s">
        <v>40</v>
      </c>
      <c r="D3055" t="s">
        <v>41</v>
      </c>
      <c r="E3055" t="s">
        <v>2634</v>
      </c>
      <c r="F3055" t="s">
        <v>1602</v>
      </c>
      <c r="G3055" t="s">
        <v>44</v>
      </c>
      <c r="H3055" s="266">
        <v>43800</v>
      </c>
      <c r="I3055" s="266">
        <v>44926</v>
      </c>
      <c r="J3055" s="266"/>
      <c r="L3055" t="s">
        <v>1310</v>
      </c>
      <c r="M3055" t="s">
        <v>1042</v>
      </c>
      <c r="N3055" t="s">
        <v>60</v>
      </c>
      <c r="O3055">
        <v>4</v>
      </c>
      <c r="P3055" t="s">
        <v>234</v>
      </c>
      <c r="Q3055" t="s">
        <v>49</v>
      </c>
      <c r="R3055" t="s">
        <v>18</v>
      </c>
      <c r="S3055" t="s">
        <v>53</v>
      </c>
      <c r="T3055" t="s">
        <v>48</v>
      </c>
      <c r="U3055" t="s">
        <v>48</v>
      </c>
      <c r="V3055" t="s">
        <v>48</v>
      </c>
      <c r="W3055" s="92">
        <v>37.9</v>
      </c>
      <c r="X3055" s="92">
        <v>37.9</v>
      </c>
      <c r="Y3055" s="93">
        <v>3176020</v>
      </c>
      <c r="Z3055" s="93">
        <v>83800</v>
      </c>
      <c r="AA3055" t="s">
        <v>61</v>
      </c>
      <c r="AB3055" s="266">
        <v>44186</v>
      </c>
      <c r="AC3055" s="266">
        <v>44215</v>
      </c>
      <c r="AD3055" t="s">
        <v>54</v>
      </c>
      <c r="AG3055" t="s">
        <v>2761</v>
      </c>
      <c r="AJ3055" s="266"/>
      <c r="AK3055" s="266">
        <v>44926</v>
      </c>
      <c r="AL3055" s="266">
        <v>44938</v>
      </c>
    </row>
    <row r="3056" spans="1:38">
      <c r="A3056" t="s">
        <v>38</v>
      </c>
      <c r="B3056" t="s">
        <v>39</v>
      </c>
      <c r="C3056" t="s">
        <v>40</v>
      </c>
      <c r="D3056" t="s">
        <v>41</v>
      </c>
      <c r="E3056" t="s">
        <v>2634</v>
      </c>
      <c r="F3056" t="s">
        <v>1602</v>
      </c>
      <c r="G3056" t="s">
        <v>44</v>
      </c>
      <c r="H3056" s="266">
        <v>43800</v>
      </c>
      <c r="I3056" s="266">
        <v>44926</v>
      </c>
      <c r="J3056" s="266"/>
      <c r="L3056" t="s">
        <v>1310</v>
      </c>
      <c r="M3056" t="s">
        <v>1042</v>
      </c>
      <c r="N3056" t="s">
        <v>60</v>
      </c>
      <c r="O3056">
        <v>4</v>
      </c>
      <c r="P3056" t="s">
        <v>235</v>
      </c>
      <c r="Q3056" t="s">
        <v>49</v>
      </c>
      <c r="R3056" t="s">
        <v>18</v>
      </c>
      <c r="S3056" t="s">
        <v>53</v>
      </c>
      <c r="T3056" t="s">
        <v>48</v>
      </c>
      <c r="U3056" t="s">
        <v>48</v>
      </c>
      <c r="V3056" t="s">
        <v>48</v>
      </c>
      <c r="W3056" s="92">
        <v>37.9</v>
      </c>
      <c r="X3056" s="92">
        <v>37.9</v>
      </c>
      <c r="Y3056" s="93">
        <v>4953530</v>
      </c>
      <c r="Z3056" s="93">
        <v>130700</v>
      </c>
      <c r="AA3056" t="s">
        <v>61</v>
      </c>
      <c r="AB3056" s="266">
        <v>44756</v>
      </c>
      <c r="AC3056" s="266">
        <v>44761</v>
      </c>
      <c r="AD3056" t="s">
        <v>54</v>
      </c>
      <c r="AF3056" t="s">
        <v>55</v>
      </c>
      <c r="AG3056" t="s">
        <v>2762</v>
      </c>
      <c r="AH3056" t="s">
        <v>57</v>
      </c>
      <c r="AI3056" t="s">
        <v>105</v>
      </c>
      <c r="AJ3056" s="266">
        <v>44761</v>
      </c>
      <c r="AK3056" s="266">
        <v>44926</v>
      </c>
      <c r="AL3056" s="266">
        <v>44938</v>
      </c>
    </row>
    <row r="3057" spans="1:38">
      <c r="A3057" t="s">
        <v>38</v>
      </c>
      <c r="B3057" t="s">
        <v>39</v>
      </c>
      <c r="C3057" t="s">
        <v>40</v>
      </c>
      <c r="D3057" t="s">
        <v>41</v>
      </c>
      <c r="E3057" t="s">
        <v>2634</v>
      </c>
      <c r="F3057" t="s">
        <v>1602</v>
      </c>
      <c r="G3057" t="s">
        <v>44</v>
      </c>
      <c r="H3057" s="266">
        <v>43800</v>
      </c>
      <c r="I3057" s="266">
        <v>44926</v>
      </c>
      <c r="J3057" s="266"/>
      <c r="L3057" t="s">
        <v>1310</v>
      </c>
      <c r="M3057" t="s">
        <v>1042</v>
      </c>
      <c r="N3057" t="s">
        <v>60</v>
      </c>
      <c r="O3057">
        <v>4</v>
      </c>
      <c r="P3057" t="s">
        <v>236</v>
      </c>
      <c r="Q3057" t="s">
        <v>49</v>
      </c>
      <c r="R3057" t="s">
        <v>18</v>
      </c>
      <c r="S3057" t="s">
        <v>53</v>
      </c>
      <c r="T3057" t="s">
        <v>48</v>
      </c>
      <c r="U3057" t="s">
        <v>48</v>
      </c>
      <c r="V3057" t="s">
        <v>48</v>
      </c>
      <c r="W3057" s="92">
        <v>33.7</v>
      </c>
      <c r="X3057" s="92">
        <v>33.7</v>
      </c>
      <c r="Y3057" s="93">
        <v>2871240</v>
      </c>
      <c r="Z3057" s="93">
        <v>85200</v>
      </c>
      <c r="AA3057" t="s">
        <v>61</v>
      </c>
      <c r="AB3057" s="266">
        <v>44175</v>
      </c>
      <c r="AC3057" s="266">
        <v>44194</v>
      </c>
      <c r="AD3057" t="s">
        <v>54</v>
      </c>
      <c r="AF3057" t="s">
        <v>55</v>
      </c>
      <c r="AG3057" t="s">
        <v>2763</v>
      </c>
      <c r="AJ3057" s="266"/>
      <c r="AK3057" s="266">
        <v>44926</v>
      </c>
      <c r="AL3057" s="266">
        <v>44938</v>
      </c>
    </row>
    <row r="3058" spans="1:38">
      <c r="A3058" t="s">
        <v>38</v>
      </c>
      <c r="B3058" t="s">
        <v>39</v>
      </c>
      <c r="C3058" t="s">
        <v>40</v>
      </c>
      <c r="D3058" t="s">
        <v>41</v>
      </c>
      <c r="E3058" t="s">
        <v>2634</v>
      </c>
      <c r="F3058" t="s">
        <v>1602</v>
      </c>
      <c r="G3058" t="s">
        <v>44</v>
      </c>
      <c r="H3058" s="266">
        <v>43800</v>
      </c>
      <c r="I3058" s="266">
        <v>44926</v>
      </c>
      <c r="J3058" s="266"/>
      <c r="L3058" t="s">
        <v>1310</v>
      </c>
      <c r="M3058" t="s">
        <v>1042</v>
      </c>
      <c r="N3058" t="s">
        <v>60</v>
      </c>
      <c r="O3058">
        <v>4</v>
      </c>
      <c r="P3058" t="s">
        <v>237</v>
      </c>
      <c r="Q3058" t="s">
        <v>49</v>
      </c>
      <c r="R3058" t="s">
        <v>18</v>
      </c>
      <c r="S3058" t="s">
        <v>53</v>
      </c>
      <c r="T3058" t="s">
        <v>48</v>
      </c>
      <c r="U3058" t="s">
        <v>48</v>
      </c>
      <c r="V3058" t="s">
        <v>48</v>
      </c>
      <c r="W3058" s="92">
        <v>37.4</v>
      </c>
      <c r="X3058" s="92">
        <v>37.4</v>
      </c>
      <c r="Y3058" s="93">
        <v>3040620</v>
      </c>
      <c r="Z3058" s="93">
        <v>81300</v>
      </c>
      <c r="AA3058" t="s">
        <v>61</v>
      </c>
      <c r="AB3058" s="266">
        <v>44185</v>
      </c>
      <c r="AC3058" s="266">
        <v>44218</v>
      </c>
      <c r="AD3058" t="s">
        <v>54</v>
      </c>
      <c r="AF3058" t="s">
        <v>55</v>
      </c>
      <c r="AG3058" t="s">
        <v>2764</v>
      </c>
      <c r="AH3058" t="s">
        <v>57</v>
      </c>
      <c r="AI3058" t="s">
        <v>88</v>
      </c>
      <c r="AJ3058" s="266">
        <v>44218</v>
      </c>
      <c r="AK3058" s="266">
        <v>44926</v>
      </c>
      <c r="AL3058" s="266">
        <v>44938</v>
      </c>
    </row>
    <row r="3059" spans="1:38">
      <c r="A3059" t="s">
        <v>38</v>
      </c>
      <c r="B3059" t="s">
        <v>39</v>
      </c>
      <c r="C3059" t="s">
        <v>40</v>
      </c>
      <c r="D3059" t="s">
        <v>41</v>
      </c>
      <c r="E3059" t="s">
        <v>2634</v>
      </c>
      <c r="F3059" t="s">
        <v>1602</v>
      </c>
      <c r="G3059" t="s">
        <v>44</v>
      </c>
      <c r="H3059" s="266">
        <v>43800</v>
      </c>
      <c r="I3059" s="266">
        <v>44926</v>
      </c>
      <c r="J3059" s="266"/>
      <c r="L3059" t="s">
        <v>1310</v>
      </c>
      <c r="M3059" t="s">
        <v>1042</v>
      </c>
      <c r="N3059" t="s">
        <v>60</v>
      </c>
      <c r="O3059">
        <v>4</v>
      </c>
      <c r="P3059" t="s">
        <v>238</v>
      </c>
      <c r="Q3059" t="s">
        <v>49</v>
      </c>
      <c r="R3059" t="s">
        <v>18</v>
      </c>
      <c r="S3059" t="s">
        <v>53</v>
      </c>
      <c r="T3059" t="s">
        <v>70</v>
      </c>
      <c r="U3059" t="s">
        <v>48</v>
      </c>
      <c r="V3059" t="s">
        <v>70</v>
      </c>
      <c r="W3059" s="92">
        <v>23.4</v>
      </c>
      <c r="X3059" s="92">
        <v>23.4</v>
      </c>
      <c r="Y3059" s="93">
        <v>2892240</v>
      </c>
      <c r="Z3059" s="93">
        <v>123600</v>
      </c>
      <c r="AA3059" t="s">
        <v>61</v>
      </c>
      <c r="AB3059" s="266">
        <v>44558</v>
      </c>
      <c r="AC3059" s="266">
        <v>44572</v>
      </c>
      <c r="AD3059" t="s">
        <v>54</v>
      </c>
      <c r="AF3059" t="s">
        <v>55</v>
      </c>
      <c r="AG3059" t="s">
        <v>2765</v>
      </c>
      <c r="AH3059" t="s">
        <v>57</v>
      </c>
      <c r="AI3059" t="s">
        <v>78</v>
      </c>
      <c r="AJ3059" s="266">
        <v>44572</v>
      </c>
      <c r="AK3059" s="266">
        <v>44926</v>
      </c>
      <c r="AL3059" s="266">
        <v>44938</v>
      </c>
    </row>
    <row r="3060" spans="1:38">
      <c r="A3060" t="s">
        <v>38</v>
      </c>
      <c r="B3060" t="s">
        <v>39</v>
      </c>
      <c r="C3060" t="s">
        <v>40</v>
      </c>
      <c r="D3060" t="s">
        <v>41</v>
      </c>
      <c r="E3060" t="s">
        <v>2634</v>
      </c>
      <c r="F3060" t="s">
        <v>1602</v>
      </c>
      <c r="G3060" t="s">
        <v>44</v>
      </c>
      <c r="H3060" s="266">
        <v>43800</v>
      </c>
      <c r="I3060" s="266">
        <v>44926</v>
      </c>
      <c r="J3060" s="266"/>
      <c r="L3060" t="s">
        <v>1310</v>
      </c>
      <c r="M3060" t="s">
        <v>1042</v>
      </c>
      <c r="N3060" t="s">
        <v>60</v>
      </c>
      <c r="O3060">
        <v>4</v>
      </c>
      <c r="P3060" t="s">
        <v>239</v>
      </c>
      <c r="Q3060" t="s">
        <v>49</v>
      </c>
      <c r="R3060" t="s">
        <v>18</v>
      </c>
      <c r="S3060" t="s">
        <v>53</v>
      </c>
      <c r="T3060" t="s">
        <v>60</v>
      </c>
      <c r="U3060" t="s">
        <v>60</v>
      </c>
      <c r="V3060" t="s">
        <v>60</v>
      </c>
      <c r="W3060" s="92">
        <v>66.7</v>
      </c>
      <c r="X3060" s="92">
        <v>66.7</v>
      </c>
      <c r="Y3060" s="93">
        <v>5095880</v>
      </c>
      <c r="Z3060" s="93">
        <v>76400</v>
      </c>
      <c r="AA3060" t="s">
        <v>61</v>
      </c>
      <c r="AB3060" s="266">
        <v>44479</v>
      </c>
      <c r="AC3060" s="266">
        <v>44503</v>
      </c>
      <c r="AD3060" t="s">
        <v>54</v>
      </c>
      <c r="AF3060" t="s">
        <v>55</v>
      </c>
      <c r="AG3060" t="s">
        <v>2766</v>
      </c>
      <c r="AH3060" t="s">
        <v>57</v>
      </c>
      <c r="AI3060" t="s">
        <v>88</v>
      </c>
      <c r="AJ3060" s="266">
        <v>44503</v>
      </c>
      <c r="AK3060" s="266">
        <v>44926</v>
      </c>
      <c r="AL3060" s="266">
        <v>44938</v>
      </c>
    </row>
    <row r="3061" spans="1:38">
      <c r="A3061" t="s">
        <v>38</v>
      </c>
      <c r="B3061" t="s">
        <v>39</v>
      </c>
      <c r="C3061" t="s">
        <v>40</v>
      </c>
      <c r="D3061" t="s">
        <v>41</v>
      </c>
      <c r="E3061" t="s">
        <v>2634</v>
      </c>
      <c r="F3061" t="s">
        <v>1602</v>
      </c>
      <c r="G3061" t="s">
        <v>44</v>
      </c>
      <c r="H3061" s="266">
        <v>43800</v>
      </c>
      <c r="I3061" s="266">
        <v>44926</v>
      </c>
      <c r="J3061" s="266"/>
      <c r="L3061" t="s">
        <v>1310</v>
      </c>
      <c r="M3061" t="s">
        <v>1042</v>
      </c>
      <c r="N3061" t="s">
        <v>60</v>
      </c>
      <c r="O3061">
        <v>4</v>
      </c>
      <c r="P3061" t="s">
        <v>240</v>
      </c>
      <c r="Q3061" t="s">
        <v>49</v>
      </c>
      <c r="R3061" t="s">
        <v>18</v>
      </c>
      <c r="S3061" t="s">
        <v>53</v>
      </c>
      <c r="T3061" t="s">
        <v>51</v>
      </c>
      <c r="U3061" t="s">
        <v>51</v>
      </c>
      <c r="V3061" t="s">
        <v>51</v>
      </c>
      <c r="W3061" s="92">
        <v>66.6</v>
      </c>
      <c r="X3061" s="92">
        <v>66.6</v>
      </c>
      <c r="Y3061" s="93">
        <v>5321340</v>
      </c>
      <c r="Z3061" s="93">
        <v>79900</v>
      </c>
      <c r="AA3061" t="s">
        <v>61</v>
      </c>
      <c r="AB3061" s="266">
        <v>44510</v>
      </c>
      <c r="AC3061" s="266">
        <v>44515</v>
      </c>
      <c r="AD3061" t="s">
        <v>54</v>
      </c>
      <c r="AF3061" t="s">
        <v>55</v>
      </c>
      <c r="AG3061" t="s">
        <v>2767</v>
      </c>
      <c r="AH3061" t="s">
        <v>57</v>
      </c>
      <c r="AI3061" t="s">
        <v>78</v>
      </c>
      <c r="AJ3061" s="266">
        <v>44515</v>
      </c>
      <c r="AK3061" s="266">
        <v>44926</v>
      </c>
      <c r="AL3061" s="266">
        <v>44938</v>
      </c>
    </row>
    <row r="3062" spans="1:38">
      <c r="A3062" t="s">
        <v>38</v>
      </c>
      <c r="B3062" t="s">
        <v>39</v>
      </c>
      <c r="C3062" t="s">
        <v>40</v>
      </c>
      <c r="D3062" t="s">
        <v>41</v>
      </c>
      <c r="E3062" t="s">
        <v>2634</v>
      </c>
      <c r="F3062" t="s">
        <v>1602</v>
      </c>
      <c r="G3062" t="s">
        <v>44</v>
      </c>
      <c r="H3062" s="266">
        <v>43800</v>
      </c>
      <c r="I3062" s="266">
        <v>44926</v>
      </c>
      <c r="J3062" s="266"/>
      <c r="L3062" t="s">
        <v>1310</v>
      </c>
      <c r="M3062" t="s">
        <v>1042</v>
      </c>
      <c r="N3062" t="s">
        <v>60</v>
      </c>
      <c r="O3062">
        <v>5</v>
      </c>
      <c r="P3062" t="s">
        <v>241</v>
      </c>
      <c r="Q3062" t="s">
        <v>49</v>
      </c>
      <c r="R3062" t="s">
        <v>18</v>
      </c>
      <c r="S3062" t="s">
        <v>53</v>
      </c>
      <c r="T3062" t="s">
        <v>48</v>
      </c>
      <c r="U3062" t="s">
        <v>48</v>
      </c>
      <c r="V3062" t="s">
        <v>48</v>
      </c>
      <c r="W3062" s="92">
        <v>33.9</v>
      </c>
      <c r="X3062" s="92">
        <v>33.9</v>
      </c>
      <c r="Y3062" s="93">
        <v>2952690</v>
      </c>
      <c r="Z3062" s="93">
        <v>87100</v>
      </c>
      <c r="AA3062" t="s">
        <v>61</v>
      </c>
      <c r="AB3062" s="266">
        <v>44171</v>
      </c>
      <c r="AC3062" s="266">
        <v>44188</v>
      </c>
      <c r="AD3062" t="s">
        <v>54</v>
      </c>
      <c r="AF3062" t="s">
        <v>55</v>
      </c>
      <c r="AG3062" t="s">
        <v>2768</v>
      </c>
      <c r="AJ3062" s="266"/>
      <c r="AK3062" s="266">
        <v>44926</v>
      </c>
      <c r="AL3062" s="266">
        <v>44938</v>
      </c>
    </row>
    <row r="3063" spans="1:38">
      <c r="A3063" t="s">
        <v>38</v>
      </c>
      <c r="B3063" t="s">
        <v>39</v>
      </c>
      <c r="C3063" t="s">
        <v>40</v>
      </c>
      <c r="D3063" t="s">
        <v>41</v>
      </c>
      <c r="E3063" t="s">
        <v>2634</v>
      </c>
      <c r="F3063" t="s">
        <v>1602</v>
      </c>
      <c r="G3063" t="s">
        <v>44</v>
      </c>
      <c r="H3063" s="266">
        <v>43800</v>
      </c>
      <c r="I3063" s="266">
        <v>44926</v>
      </c>
      <c r="J3063" s="266"/>
      <c r="L3063" t="s">
        <v>1310</v>
      </c>
      <c r="M3063" t="s">
        <v>1042</v>
      </c>
      <c r="N3063" t="s">
        <v>60</v>
      </c>
      <c r="O3063">
        <v>5</v>
      </c>
      <c r="P3063" t="s">
        <v>242</v>
      </c>
      <c r="Q3063" t="s">
        <v>49</v>
      </c>
      <c r="R3063" t="s">
        <v>18</v>
      </c>
      <c r="S3063" t="s">
        <v>53</v>
      </c>
      <c r="T3063" t="s">
        <v>48</v>
      </c>
      <c r="U3063" t="s">
        <v>48</v>
      </c>
      <c r="V3063" t="s">
        <v>48</v>
      </c>
      <c r="W3063" s="92">
        <v>37.9</v>
      </c>
      <c r="X3063" s="92">
        <v>37.9</v>
      </c>
      <c r="Y3063" s="93">
        <v>3028210</v>
      </c>
      <c r="Z3063" s="93">
        <v>79900</v>
      </c>
      <c r="AA3063" t="s">
        <v>61</v>
      </c>
      <c r="AB3063" s="266">
        <v>44162</v>
      </c>
      <c r="AC3063" s="266">
        <v>44172</v>
      </c>
      <c r="AD3063" t="s">
        <v>54</v>
      </c>
      <c r="AF3063" t="s">
        <v>55</v>
      </c>
      <c r="AG3063" t="s">
        <v>2769</v>
      </c>
      <c r="AJ3063" s="266"/>
      <c r="AK3063" s="266">
        <v>44926</v>
      </c>
      <c r="AL3063" s="266">
        <v>44938</v>
      </c>
    </row>
    <row r="3064" spans="1:38">
      <c r="A3064" t="s">
        <v>38</v>
      </c>
      <c r="B3064" t="s">
        <v>39</v>
      </c>
      <c r="C3064" t="s">
        <v>40</v>
      </c>
      <c r="D3064" t="s">
        <v>41</v>
      </c>
      <c r="E3064" t="s">
        <v>2634</v>
      </c>
      <c r="F3064" t="s">
        <v>1602</v>
      </c>
      <c r="G3064" t="s">
        <v>44</v>
      </c>
      <c r="H3064" s="266">
        <v>43800</v>
      </c>
      <c r="I3064" s="266">
        <v>44926</v>
      </c>
      <c r="J3064" s="266"/>
      <c r="L3064" t="s">
        <v>1310</v>
      </c>
      <c r="M3064" t="s">
        <v>1042</v>
      </c>
      <c r="N3064" t="s">
        <v>60</v>
      </c>
      <c r="O3064">
        <v>5</v>
      </c>
      <c r="P3064" t="s">
        <v>243</v>
      </c>
      <c r="Q3064" t="s">
        <v>49</v>
      </c>
      <c r="R3064" t="s">
        <v>18</v>
      </c>
      <c r="S3064" t="s">
        <v>53</v>
      </c>
      <c r="T3064" t="s">
        <v>48</v>
      </c>
      <c r="U3064" t="s">
        <v>48</v>
      </c>
      <c r="V3064" t="s">
        <v>48</v>
      </c>
      <c r="W3064" s="92">
        <v>37.9</v>
      </c>
      <c r="X3064" s="92">
        <v>37.9</v>
      </c>
      <c r="Y3064" s="93">
        <v>2933460</v>
      </c>
      <c r="Z3064" s="93">
        <v>77400</v>
      </c>
      <c r="AA3064" t="s">
        <v>61</v>
      </c>
      <c r="AB3064" s="266">
        <v>44158</v>
      </c>
      <c r="AC3064" s="266">
        <v>44168</v>
      </c>
      <c r="AD3064" t="s">
        <v>54</v>
      </c>
      <c r="AF3064" t="s">
        <v>55</v>
      </c>
      <c r="AG3064" t="s">
        <v>2770</v>
      </c>
      <c r="AJ3064" s="266"/>
      <c r="AK3064" s="266">
        <v>44926</v>
      </c>
      <c r="AL3064" s="266">
        <v>44938</v>
      </c>
    </row>
    <row r="3065" spans="1:38">
      <c r="A3065" t="s">
        <v>38</v>
      </c>
      <c r="B3065" t="s">
        <v>39</v>
      </c>
      <c r="C3065" t="s">
        <v>40</v>
      </c>
      <c r="D3065" t="s">
        <v>41</v>
      </c>
      <c r="E3065" t="s">
        <v>2634</v>
      </c>
      <c r="F3065" t="s">
        <v>1602</v>
      </c>
      <c r="G3065" t="s">
        <v>44</v>
      </c>
      <c r="H3065" s="266">
        <v>43800</v>
      </c>
      <c r="I3065" s="266">
        <v>44926</v>
      </c>
      <c r="J3065" s="266"/>
      <c r="L3065" t="s">
        <v>1310</v>
      </c>
      <c r="M3065" t="s">
        <v>1042</v>
      </c>
      <c r="N3065" t="s">
        <v>60</v>
      </c>
      <c r="O3065">
        <v>5</v>
      </c>
      <c r="P3065" t="s">
        <v>244</v>
      </c>
      <c r="Q3065" t="s">
        <v>49</v>
      </c>
      <c r="R3065" t="s">
        <v>18</v>
      </c>
      <c r="S3065" t="s">
        <v>53</v>
      </c>
      <c r="T3065" t="s">
        <v>48</v>
      </c>
      <c r="U3065" t="s">
        <v>48</v>
      </c>
      <c r="V3065" t="s">
        <v>48</v>
      </c>
      <c r="W3065" s="92">
        <v>33.7</v>
      </c>
      <c r="X3065" s="92">
        <v>33.7</v>
      </c>
      <c r="Y3065" s="93">
        <v>2817320</v>
      </c>
      <c r="Z3065" s="93">
        <v>83600</v>
      </c>
      <c r="AA3065" t="s">
        <v>61</v>
      </c>
      <c r="AB3065" s="266">
        <v>44161</v>
      </c>
      <c r="AC3065" s="266">
        <v>44175</v>
      </c>
      <c r="AD3065" t="s">
        <v>54</v>
      </c>
      <c r="AF3065" t="s">
        <v>55</v>
      </c>
      <c r="AG3065" t="s">
        <v>2771</v>
      </c>
      <c r="AJ3065" s="266"/>
      <c r="AK3065" s="266">
        <v>44926</v>
      </c>
      <c r="AL3065" s="266">
        <v>44938</v>
      </c>
    </row>
    <row r="3066" spans="1:38">
      <c r="A3066" t="s">
        <v>38</v>
      </c>
      <c r="B3066" t="s">
        <v>39</v>
      </c>
      <c r="C3066" t="s">
        <v>40</v>
      </c>
      <c r="D3066" t="s">
        <v>41</v>
      </c>
      <c r="E3066" t="s">
        <v>2634</v>
      </c>
      <c r="F3066" t="s">
        <v>1602</v>
      </c>
      <c r="G3066" t="s">
        <v>44</v>
      </c>
      <c r="H3066" s="266">
        <v>43800</v>
      </c>
      <c r="I3066" s="266">
        <v>44926</v>
      </c>
      <c r="J3066" s="266"/>
      <c r="L3066" t="s">
        <v>1310</v>
      </c>
      <c r="M3066" t="s">
        <v>1042</v>
      </c>
      <c r="N3066" t="s">
        <v>60</v>
      </c>
      <c r="O3066">
        <v>5</v>
      </c>
      <c r="P3066" t="s">
        <v>245</v>
      </c>
      <c r="Q3066" t="s">
        <v>49</v>
      </c>
      <c r="R3066" t="s">
        <v>18</v>
      </c>
      <c r="S3066" t="s">
        <v>53</v>
      </c>
      <c r="T3066" t="s">
        <v>48</v>
      </c>
      <c r="U3066" t="s">
        <v>48</v>
      </c>
      <c r="V3066" t="s">
        <v>48</v>
      </c>
      <c r="W3066" s="92">
        <v>37.4</v>
      </c>
      <c r="X3066" s="92">
        <v>37.4</v>
      </c>
      <c r="Y3066" s="93">
        <v>2973300</v>
      </c>
      <c r="Z3066" s="93">
        <v>79500</v>
      </c>
      <c r="AA3066" t="s">
        <v>61</v>
      </c>
      <c r="AB3066" s="266">
        <v>44172</v>
      </c>
      <c r="AC3066" s="266">
        <v>44188</v>
      </c>
      <c r="AD3066" t="s">
        <v>54</v>
      </c>
      <c r="AF3066" t="s">
        <v>55</v>
      </c>
      <c r="AG3066" t="s">
        <v>2772</v>
      </c>
      <c r="AJ3066" s="266"/>
      <c r="AK3066" s="266">
        <v>44926</v>
      </c>
      <c r="AL3066" s="266">
        <v>44938</v>
      </c>
    </row>
    <row r="3067" spans="1:38">
      <c r="A3067" t="s">
        <v>38</v>
      </c>
      <c r="B3067" t="s">
        <v>39</v>
      </c>
      <c r="C3067" t="s">
        <v>40</v>
      </c>
      <c r="D3067" t="s">
        <v>41</v>
      </c>
      <c r="E3067" t="s">
        <v>2634</v>
      </c>
      <c r="F3067" t="s">
        <v>1602</v>
      </c>
      <c r="G3067" t="s">
        <v>44</v>
      </c>
      <c r="H3067" s="266">
        <v>43800</v>
      </c>
      <c r="I3067" s="266">
        <v>44926</v>
      </c>
      <c r="J3067" s="266"/>
      <c r="L3067" t="s">
        <v>1310</v>
      </c>
      <c r="M3067" t="s">
        <v>1042</v>
      </c>
      <c r="N3067" t="s">
        <v>60</v>
      </c>
      <c r="O3067">
        <v>5</v>
      </c>
      <c r="P3067" t="s">
        <v>247</v>
      </c>
      <c r="Q3067" t="s">
        <v>49</v>
      </c>
      <c r="R3067" t="s">
        <v>18</v>
      </c>
      <c r="S3067" t="s">
        <v>53</v>
      </c>
      <c r="T3067" t="s">
        <v>70</v>
      </c>
      <c r="U3067" t="s">
        <v>48</v>
      </c>
      <c r="V3067" t="s">
        <v>70</v>
      </c>
      <c r="W3067" s="92">
        <v>23.4</v>
      </c>
      <c r="X3067" s="92">
        <v>23.4</v>
      </c>
      <c r="Y3067" s="93">
        <v>2199600</v>
      </c>
      <c r="Z3067" s="93">
        <v>94000</v>
      </c>
      <c r="AA3067" t="s">
        <v>61</v>
      </c>
      <c r="AB3067" s="266">
        <v>44157</v>
      </c>
      <c r="AC3067" s="266">
        <v>44181</v>
      </c>
      <c r="AD3067" t="s">
        <v>54</v>
      </c>
      <c r="AF3067" t="s">
        <v>55</v>
      </c>
      <c r="AG3067" t="s">
        <v>2773</v>
      </c>
      <c r="AJ3067" s="266"/>
      <c r="AK3067" s="266">
        <v>44926</v>
      </c>
      <c r="AL3067" s="266">
        <v>44938</v>
      </c>
    </row>
    <row r="3068" spans="1:38">
      <c r="A3068" t="s">
        <v>38</v>
      </c>
      <c r="B3068" t="s">
        <v>39</v>
      </c>
      <c r="C3068" t="s">
        <v>40</v>
      </c>
      <c r="D3068" t="s">
        <v>41</v>
      </c>
      <c r="E3068" t="s">
        <v>2634</v>
      </c>
      <c r="F3068" t="s">
        <v>1602</v>
      </c>
      <c r="G3068" t="s">
        <v>44</v>
      </c>
      <c r="H3068" s="266">
        <v>43800</v>
      </c>
      <c r="I3068" s="266">
        <v>44926</v>
      </c>
      <c r="J3068" s="266"/>
      <c r="L3068" t="s">
        <v>1310</v>
      </c>
      <c r="M3068" t="s">
        <v>1042</v>
      </c>
      <c r="N3068" t="s">
        <v>60</v>
      </c>
      <c r="O3068">
        <v>5</v>
      </c>
      <c r="P3068" t="s">
        <v>248</v>
      </c>
      <c r="Q3068" t="s">
        <v>49</v>
      </c>
      <c r="R3068" t="s">
        <v>18</v>
      </c>
      <c r="S3068" t="s">
        <v>53</v>
      </c>
      <c r="T3068" t="s">
        <v>60</v>
      </c>
      <c r="U3068" t="s">
        <v>60</v>
      </c>
      <c r="V3068" t="s">
        <v>60</v>
      </c>
      <c r="W3068" s="92">
        <v>66.7</v>
      </c>
      <c r="X3068" s="92">
        <v>66.7</v>
      </c>
      <c r="Y3068" s="93">
        <v>4562280</v>
      </c>
      <c r="Z3068" s="93">
        <v>68400</v>
      </c>
      <c r="AA3068" t="s">
        <v>61</v>
      </c>
      <c r="AB3068" s="266">
        <v>44362</v>
      </c>
      <c r="AC3068" s="266">
        <v>44386</v>
      </c>
      <c r="AD3068" t="s">
        <v>54</v>
      </c>
      <c r="AF3068" t="s">
        <v>55</v>
      </c>
      <c r="AG3068" t="s">
        <v>2774</v>
      </c>
      <c r="AH3068" t="s">
        <v>57</v>
      </c>
      <c r="AI3068" t="s">
        <v>105</v>
      </c>
      <c r="AJ3068" s="266">
        <v>44386</v>
      </c>
      <c r="AK3068" s="266">
        <v>44926</v>
      </c>
      <c r="AL3068" s="266">
        <v>44938</v>
      </c>
    </row>
    <row r="3069" spans="1:38">
      <c r="A3069" t="s">
        <v>38</v>
      </c>
      <c r="B3069" t="s">
        <v>39</v>
      </c>
      <c r="C3069" t="s">
        <v>40</v>
      </c>
      <c r="D3069" t="s">
        <v>41</v>
      </c>
      <c r="E3069" t="s">
        <v>2634</v>
      </c>
      <c r="F3069" t="s">
        <v>1602</v>
      </c>
      <c r="G3069" t="s">
        <v>44</v>
      </c>
      <c r="H3069" s="266">
        <v>43800</v>
      </c>
      <c r="I3069" s="266">
        <v>44926</v>
      </c>
      <c r="J3069" s="266"/>
      <c r="L3069" t="s">
        <v>1310</v>
      </c>
      <c r="M3069" t="s">
        <v>1042</v>
      </c>
      <c r="N3069" t="s">
        <v>60</v>
      </c>
      <c r="O3069">
        <v>5</v>
      </c>
      <c r="P3069" t="s">
        <v>249</v>
      </c>
      <c r="Q3069" t="s">
        <v>49</v>
      </c>
      <c r="R3069" t="s">
        <v>18</v>
      </c>
      <c r="S3069" t="s">
        <v>53</v>
      </c>
      <c r="T3069" t="s">
        <v>51</v>
      </c>
      <c r="U3069" t="s">
        <v>51</v>
      </c>
      <c r="V3069" t="s">
        <v>51</v>
      </c>
      <c r="W3069" s="92">
        <v>66.6</v>
      </c>
      <c r="X3069" s="92">
        <v>66.6</v>
      </c>
      <c r="Y3069" s="93">
        <v>4435560</v>
      </c>
      <c r="Z3069" s="93">
        <v>66600</v>
      </c>
      <c r="AA3069" t="s">
        <v>61</v>
      </c>
      <c r="AB3069" s="266">
        <v>44205</v>
      </c>
      <c r="AC3069" s="266">
        <v>44218</v>
      </c>
      <c r="AD3069" t="s">
        <v>54</v>
      </c>
      <c r="AF3069" t="s">
        <v>55</v>
      </c>
      <c r="AG3069" t="s">
        <v>2775</v>
      </c>
      <c r="AJ3069" s="266"/>
      <c r="AK3069" s="266">
        <v>44926</v>
      </c>
      <c r="AL3069" s="266">
        <v>44938</v>
      </c>
    </row>
    <row r="3070" spans="1:38">
      <c r="A3070" t="s">
        <v>38</v>
      </c>
      <c r="B3070" t="s">
        <v>39</v>
      </c>
      <c r="C3070" t="s">
        <v>40</v>
      </c>
      <c r="D3070" t="s">
        <v>41</v>
      </c>
      <c r="E3070" t="s">
        <v>2634</v>
      </c>
      <c r="F3070" t="s">
        <v>1602</v>
      </c>
      <c r="G3070" t="s">
        <v>44</v>
      </c>
      <c r="H3070" s="266">
        <v>43800</v>
      </c>
      <c r="I3070" s="266">
        <v>44926</v>
      </c>
      <c r="J3070" s="266"/>
      <c r="L3070" t="s">
        <v>1310</v>
      </c>
      <c r="M3070" t="s">
        <v>1042</v>
      </c>
      <c r="N3070" t="s">
        <v>60</v>
      </c>
      <c r="O3070">
        <v>6</v>
      </c>
      <c r="P3070" t="s">
        <v>250</v>
      </c>
      <c r="Q3070" t="s">
        <v>49</v>
      </c>
      <c r="R3070" t="s">
        <v>18</v>
      </c>
      <c r="S3070" t="s">
        <v>53</v>
      </c>
      <c r="T3070" t="s">
        <v>48</v>
      </c>
      <c r="U3070" t="s">
        <v>48</v>
      </c>
      <c r="V3070" t="s">
        <v>48</v>
      </c>
      <c r="W3070" s="92">
        <v>33.9</v>
      </c>
      <c r="X3070" s="92">
        <v>33.9</v>
      </c>
      <c r="Y3070" s="93">
        <v>3291690</v>
      </c>
      <c r="Z3070" s="93">
        <v>97100</v>
      </c>
      <c r="AA3070" t="s">
        <v>61</v>
      </c>
      <c r="AB3070" s="266">
        <v>44286</v>
      </c>
      <c r="AC3070" s="266">
        <v>44305</v>
      </c>
      <c r="AD3070" t="s">
        <v>54</v>
      </c>
      <c r="AF3070" t="s">
        <v>55</v>
      </c>
      <c r="AG3070" t="s">
        <v>2776</v>
      </c>
      <c r="AJ3070" s="266"/>
      <c r="AK3070" s="266">
        <v>44926</v>
      </c>
      <c r="AL3070" s="266">
        <v>44938</v>
      </c>
    </row>
    <row r="3071" spans="1:38">
      <c r="A3071" t="s">
        <v>38</v>
      </c>
      <c r="B3071" t="s">
        <v>39</v>
      </c>
      <c r="C3071" t="s">
        <v>40</v>
      </c>
      <c r="D3071" t="s">
        <v>41</v>
      </c>
      <c r="E3071" t="s">
        <v>2634</v>
      </c>
      <c r="F3071" t="s">
        <v>1602</v>
      </c>
      <c r="G3071" t="s">
        <v>44</v>
      </c>
      <c r="H3071" s="266">
        <v>43800</v>
      </c>
      <c r="I3071" s="266">
        <v>44926</v>
      </c>
      <c r="J3071" s="266"/>
      <c r="L3071" t="s">
        <v>1310</v>
      </c>
      <c r="M3071" t="s">
        <v>1042</v>
      </c>
      <c r="N3071" t="s">
        <v>60</v>
      </c>
      <c r="O3071">
        <v>6</v>
      </c>
      <c r="P3071" t="s">
        <v>252</v>
      </c>
      <c r="Q3071" t="s">
        <v>49</v>
      </c>
      <c r="R3071" t="s">
        <v>18</v>
      </c>
      <c r="S3071" t="s">
        <v>53</v>
      </c>
      <c r="T3071" t="s">
        <v>48</v>
      </c>
      <c r="U3071" t="s">
        <v>48</v>
      </c>
      <c r="V3071" t="s">
        <v>48</v>
      </c>
      <c r="W3071" s="92">
        <v>37.9</v>
      </c>
      <c r="X3071" s="92">
        <v>37.9</v>
      </c>
      <c r="Y3071" s="93">
        <v>3183600</v>
      </c>
      <c r="Z3071" s="93">
        <v>84000</v>
      </c>
      <c r="AA3071" t="s">
        <v>61</v>
      </c>
      <c r="AB3071" s="266">
        <v>44176</v>
      </c>
      <c r="AC3071" s="266">
        <v>44195</v>
      </c>
      <c r="AD3071" t="s">
        <v>54</v>
      </c>
      <c r="AF3071" t="s">
        <v>55</v>
      </c>
      <c r="AG3071" t="s">
        <v>2777</v>
      </c>
      <c r="AJ3071" s="266"/>
      <c r="AK3071" s="266">
        <v>44926</v>
      </c>
      <c r="AL3071" s="266">
        <v>44938</v>
      </c>
    </row>
    <row r="3072" spans="1:38">
      <c r="A3072" t="s">
        <v>38</v>
      </c>
      <c r="B3072" t="s">
        <v>39</v>
      </c>
      <c r="C3072" t="s">
        <v>40</v>
      </c>
      <c r="D3072" t="s">
        <v>41</v>
      </c>
      <c r="E3072" t="s">
        <v>2634</v>
      </c>
      <c r="F3072" t="s">
        <v>1602</v>
      </c>
      <c r="G3072" t="s">
        <v>44</v>
      </c>
      <c r="H3072" s="266">
        <v>43800</v>
      </c>
      <c r="I3072" s="266">
        <v>44926</v>
      </c>
      <c r="J3072" s="266"/>
      <c r="L3072" t="s">
        <v>1310</v>
      </c>
      <c r="M3072" t="s">
        <v>1042</v>
      </c>
      <c r="N3072" t="s">
        <v>60</v>
      </c>
      <c r="O3072">
        <v>6</v>
      </c>
      <c r="P3072" t="s">
        <v>253</v>
      </c>
      <c r="Q3072" t="s">
        <v>49</v>
      </c>
      <c r="R3072" t="s">
        <v>18</v>
      </c>
      <c r="S3072" t="s">
        <v>53</v>
      </c>
      <c r="T3072" t="s">
        <v>48</v>
      </c>
      <c r="U3072" t="s">
        <v>48</v>
      </c>
      <c r="V3072" t="s">
        <v>48</v>
      </c>
      <c r="W3072" s="92">
        <v>37.9</v>
      </c>
      <c r="X3072" s="92">
        <v>37.9</v>
      </c>
      <c r="Y3072" s="93">
        <v>3490590</v>
      </c>
      <c r="Z3072" s="93">
        <v>92100</v>
      </c>
      <c r="AA3072" t="s">
        <v>61</v>
      </c>
      <c r="AB3072" s="266">
        <v>44443</v>
      </c>
      <c r="AC3072" s="266">
        <v>44453</v>
      </c>
      <c r="AD3072" t="s">
        <v>54</v>
      </c>
      <c r="AF3072" t="s">
        <v>55</v>
      </c>
      <c r="AG3072" t="s">
        <v>2778</v>
      </c>
      <c r="AH3072" t="s">
        <v>57</v>
      </c>
      <c r="AI3072" t="s">
        <v>105</v>
      </c>
      <c r="AJ3072" s="266">
        <v>44453</v>
      </c>
      <c r="AK3072" s="266">
        <v>44926</v>
      </c>
      <c r="AL3072" s="266">
        <v>44938</v>
      </c>
    </row>
    <row r="3073" spans="1:38">
      <c r="A3073" t="s">
        <v>38</v>
      </c>
      <c r="B3073" t="s">
        <v>39</v>
      </c>
      <c r="C3073" t="s">
        <v>40</v>
      </c>
      <c r="D3073" t="s">
        <v>41</v>
      </c>
      <c r="E3073" t="s">
        <v>2634</v>
      </c>
      <c r="F3073" t="s">
        <v>1602</v>
      </c>
      <c r="G3073" t="s">
        <v>44</v>
      </c>
      <c r="H3073" s="266">
        <v>43800</v>
      </c>
      <c r="I3073" s="266">
        <v>44926</v>
      </c>
      <c r="J3073" s="266"/>
      <c r="L3073" t="s">
        <v>1310</v>
      </c>
      <c r="M3073" t="s">
        <v>1042</v>
      </c>
      <c r="N3073" t="s">
        <v>60</v>
      </c>
      <c r="O3073">
        <v>6</v>
      </c>
      <c r="P3073" t="s">
        <v>254</v>
      </c>
      <c r="Q3073" t="s">
        <v>49</v>
      </c>
      <c r="R3073" t="s">
        <v>18</v>
      </c>
      <c r="S3073" t="s">
        <v>53</v>
      </c>
      <c r="T3073" t="s">
        <v>48</v>
      </c>
      <c r="U3073" t="s">
        <v>48</v>
      </c>
      <c r="V3073" t="s">
        <v>48</v>
      </c>
      <c r="W3073" s="92">
        <v>33.7</v>
      </c>
      <c r="X3073" s="92">
        <v>33.7</v>
      </c>
      <c r="Y3073" s="93">
        <v>4327080</v>
      </c>
      <c r="Z3073" s="93">
        <v>128400</v>
      </c>
      <c r="AA3073" t="s">
        <v>61</v>
      </c>
      <c r="AB3073" s="266">
        <v>44224</v>
      </c>
      <c r="AC3073" s="266">
        <v>44264</v>
      </c>
      <c r="AD3073" t="s">
        <v>90</v>
      </c>
      <c r="AF3073" t="s">
        <v>91</v>
      </c>
      <c r="AG3073" t="s">
        <v>2779</v>
      </c>
      <c r="AJ3073" s="266"/>
      <c r="AK3073" s="266">
        <v>44926</v>
      </c>
      <c r="AL3073" s="266">
        <v>44938</v>
      </c>
    </row>
    <row r="3074" spans="1:38">
      <c r="A3074" t="s">
        <v>38</v>
      </c>
      <c r="B3074" t="s">
        <v>39</v>
      </c>
      <c r="C3074" t="s">
        <v>40</v>
      </c>
      <c r="D3074" t="s">
        <v>41</v>
      </c>
      <c r="E3074" t="s">
        <v>2634</v>
      </c>
      <c r="F3074" t="s">
        <v>1602</v>
      </c>
      <c r="G3074" t="s">
        <v>44</v>
      </c>
      <c r="H3074" s="266">
        <v>43800</v>
      </c>
      <c r="I3074" s="266">
        <v>44926</v>
      </c>
      <c r="J3074" s="266"/>
      <c r="L3074" t="s">
        <v>1310</v>
      </c>
      <c r="M3074" t="s">
        <v>1042</v>
      </c>
      <c r="N3074" t="s">
        <v>60</v>
      </c>
      <c r="O3074">
        <v>6</v>
      </c>
      <c r="P3074" t="s">
        <v>255</v>
      </c>
      <c r="Q3074" t="s">
        <v>49</v>
      </c>
      <c r="R3074" t="s">
        <v>18</v>
      </c>
      <c r="S3074" t="s">
        <v>53</v>
      </c>
      <c r="T3074" t="s">
        <v>48</v>
      </c>
      <c r="U3074" t="s">
        <v>48</v>
      </c>
      <c r="V3074" t="s">
        <v>48</v>
      </c>
      <c r="W3074" s="92">
        <v>37.4</v>
      </c>
      <c r="X3074" s="92">
        <v>37.4</v>
      </c>
      <c r="Y3074" s="93">
        <v>5198600</v>
      </c>
      <c r="Z3074" s="93">
        <v>139000</v>
      </c>
      <c r="AA3074" t="s">
        <v>61</v>
      </c>
      <c r="AB3074" s="266">
        <v>44799</v>
      </c>
      <c r="AC3074" s="266">
        <v>44826</v>
      </c>
      <c r="AD3074" t="s">
        <v>54</v>
      </c>
      <c r="AF3074" t="s">
        <v>55</v>
      </c>
      <c r="AG3074" t="s">
        <v>2780</v>
      </c>
      <c r="AH3074" t="s">
        <v>57</v>
      </c>
      <c r="AI3074" t="s">
        <v>105</v>
      </c>
      <c r="AJ3074" s="266">
        <v>44826</v>
      </c>
      <c r="AK3074" s="266">
        <v>44926</v>
      </c>
      <c r="AL3074" s="266">
        <v>44938</v>
      </c>
    </row>
    <row r="3075" spans="1:38">
      <c r="A3075" t="s">
        <v>38</v>
      </c>
      <c r="B3075" t="s">
        <v>39</v>
      </c>
      <c r="C3075" t="s">
        <v>40</v>
      </c>
      <c r="D3075" t="s">
        <v>41</v>
      </c>
      <c r="E3075" t="s">
        <v>2634</v>
      </c>
      <c r="F3075" t="s">
        <v>1602</v>
      </c>
      <c r="G3075" t="s">
        <v>44</v>
      </c>
      <c r="H3075" s="266">
        <v>43800</v>
      </c>
      <c r="I3075" s="266">
        <v>44926</v>
      </c>
      <c r="J3075" s="266"/>
      <c r="L3075" t="s">
        <v>1310</v>
      </c>
      <c r="M3075" t="s">
        <v>1042</v>
      </c>
      <c r="N3075" t="s">
        <v>60</v>
      </c>
      <c r="O3075">
        <v>6</v>
      </c>
      <c r="P3075" t="s">
        <v>256</v>
      </c>
      <c r="Q3075" t="s">
        <v>49</v>
      </c>
      <c r="R3075" t="s">
        <v>18</v>
      </c>
      <c r="S3075" t="s">
        <v>53</v>
      </c>
      <c r="T3075" t="s">
        <v>70</v>
      </c>
      <c r="U3075" t="s">
        <v>48</v>
      </c>
      <c r="V3075" t="s">
        <v>70</v>
      </c>
      <c r="W3075" s="92">
        <v>23.4</v>
      </c>
      <c r="X3075" s="92">
        <v>23.4</v>
      </c>
      <c r="Y3075" s="93">
        <v>2772900</v>
      </c>
      <c r="Z3075" s="93">
        <v>118500</v>
      </c>
      <c r="AA3075" t="s">
        <v>61</v>
      </c>
      <c r="AB3075" s="266">
        <v>44537</v>
      </c>
      <c r="AC3075" s="266">
        <v>44558</v>
      </c>
      <c r="AD3075" t="s">
        <v>54</v>
      </c>
      <c r="AF3075" t="s">
        <v>55</v>
      </c>
      <c r="AG3075" t="s">
        <v>2781</v>
      </c>
      <c r="AH3075" t="s">
        <v>57</v>
      </c>
      <c r="AI3075" t="s">
        <v>78</v>
      </c>
      <c r="AJ3075" s="266">
        <v>44558</v>
      </c>
      <c r="AK3075" s="266">
        <v>44926</v>
      </c>
      <c r="AL3075" s="266">
        <v>44938</v>
      </c>
    </row>
    <row r="3076" spans="1:38">
      <c r="A3076" t="s">
        <v>38</v>
      </c>
      <c r="B3076" t="s">
        <v>39</v>
      </c>
      <c r="C3076" t="s">
        <v>40</v>
      </c>
      <c r="D3076" t="s">
        <v>41</v>
      </c>
      <c r="E3076" t="s">
        <v>2634</v>
      </c>
      <c r="F3076" t="s">
        <v>1602</v>
      </c>
      <c r="G3076" t="s">
        <v>44</v>
      </c>
      <c r="H3076" s="266">
        <v>43800</v>
      </c>
      <c r="I3076" s="266">
        <v>44926</v>
      </c>
      <c r="J3076" s="266"/>
      <c r="L3076" t="s">
        <v>1310</v>
      </c>
      <c r="M3076" t="s">
        <v>1042</v>
      </c>
      <c r="N3076" t="s">
        <v>60</v>
      </c>
      <c r="O3076">
        <v>6</v>
      </c>
      <c r="P3076" t="s">
        <v>258</v>
      </c>
      <c r="Q3076" t="s">
        <v>49</v>
      </c>
      <c r="R3076" t="s">
        <v>18</v>
      </c>
      <c r="S3076" t="s">
        <v>53</v>
      </c>
      <c r="U3076" t="s">
        <v>60</v>
      </c>
      <c r="V3076" t="s">
        <v>60</v>
      </c>
      <c r="W3076" s="92"/>
      <c r="X3076" s="92">
        <v>66.7</v>
      </c>
      <c r="Y3076" s="93">
        <v>5162580</v>
      </c>
      <c r="Z3076" s="93">
        <v>77400</v>
      </c>
      <c r="AA3076" t="s">
        <v>1052</v>
      </c>
      <c r="AB3076" s="266">
        <v>44449</v>
      </c>
      <c r="AC3076" s="266">
        <v>44468</v>
      </c>
      <c r="AD3076" t="s">
        <v>54</v>
      </c>
      <c r="AF3076" t="s">
        <v>55</v>
      </c>
      <c r="AG3076" t="s">
        <v>2782</v>
      </c>
      <c r="AH3076" t="s">
        <v>57</v>
      </c>
      <c r="AI3076" t="s">
        <v>105</v>
      </c>
      <c r="AJ3076" s="266">
        <v>44468</v>
      </c>
      <c r="AK3076" s="266">
        <v>44926</v>
      </c>
      <c r="AL3076" s="266">
        <v>44938</v>
      </c>
    </row>
    <row r="3077" spans="1:38">
      <c r="A3077" t="s">
        <v>38</v>
      </c>
      <c r="B3077" t="s">
        <v>39</v>
      </c>
      <c r="C3077" t="s">
        <v>40</v>
      </c>
      <c r="D3077" t="s">
        <v>41</v>
      </c>
      <c r="E3077" t="s">
        <v>2634</v>
      </c>
      <c r="F3077" t="s">
        <v>1602</v>
      </c>
      <c r="G3077" t="s">
        <v>44</v>
      </c>
      <c r="H3077" s="266">
        <v>43800</v>
      </c>
      <c r="I3077" s="266">
        <v>44926</v>
      </c>
      <c r="J3077" s="266"/>
      <c r="L3077" t="s">
        <v>1310</v>
      </c>
      <c r="M3077" t="s">
        <v>1042</v>
      </c>
      <c r="N3077" t="s">
        <v>60</v>
      </c>
      <c r="O3077">
        <v>6</v>
      </c>
      <c r="P3077" t="s">
        <v>259</v>
      </c>
      <c r="Q3077" t="s">
        <v>49</v>
      </c>
      <c r="R3077" t="s">
        <v>18</v>
      </c>
      <c r="S3077" t="s">
        <v>53</v>
      </c>
      <c r="T3077" t="s">
        <v>51</v>
      </c>
      <c r="U3077" t="s">
        <v>51</v>
      </c>
      <c r="V3077" t="s">
        <v>51</v>
      </c>
      <c r="W3077" s="92">
        <v>66.6</v>
      </c>
      <c r="X3077" s="92">
        <v>66.6</v>
      </c>
      <c r="Y3077" s="93">
        <v>5121540</v>
      </c>
      <c r="Z3077" s="93">
        <v>76900</v>
      </c>
      <c r="AA3077" t="s">
        <v>61</v>
      </c>
      <c r="AB3077" s="266">
        <v>44500</v>
      </c>
      <c r="AC3077" s="266">
        <v>44515</v>
      </c>
      <c r="AD3077" t="s">
        <v>54</v>
      </c>
      <c r="AF3077" t="s">
        <v>55</v>
      </c>
      <c r="AG3077" t="s">
        <v>2783</v>
      </c>
      <c r="AH3077" t="s">
        <v>57</v>
      </c>
      <c r="AI3077" t="s">
        <v>78</v>
      </c>
      <c r="AJ3077" s="266">
        <v>44515</v>
      </c>
      <c r="AK3077" s="266">
        <v>44926</v>
      </c>
      <c r="AL3077" s="266">
        <v>44938</v>
      </c>
    </row>
    <row r="3078" spans="1:38">
      <c r="A3078" t="s">
        <v>38</v>
      </c>
      <c r="B3078" t="s">
        <v>39</v>
      </c>
      <c r="C3078" t="s">
        <v>40</v>
      </c>
      <c r="D3078" t="s">
        <v>41</v>
      </c>
      <c r="E3078" t="s">
        <v>2634</v>
      </c>
      <c r="F3078" t="s">
        <v>1602</v>
      </c>
      <c r="G3078" t="s">
        <v>44</v>
      </c>
      <c r="H3078" s="266">
        <v>43800</v>
      </c>
      <c r="I3078" s="266">
        <v>44926</v>
      </c>
      <c r="J3078" s="266"/>
      <c r="L3078" t="s">
        <v>1310</v>
      </c>
      <c r="M3078" t="s">
        <v>1042</v>
      </c>
      <c r="N3078" t="s">
        <v>60</v>
      </c>
      <c r="O3078">
        <v>7</v>
      </c>
      <c r="P3078" t="s">
        <v>261</v>
      </c>
      <c r="Q3078" t="s">
        <v>49</v>
      </c>
      <c r="R3078" t="s">
        <v>18</v>
      </c>
      <c r="S3078" t="s">
        <v>53</v>
      </c>
      <c r="T3078" t="s">
        <v>48</v>
      </c>
      <c r="U3078" t="s">
        <v>48</v>
      </c>
      <c r="V3078" t="s">
        <v>48</v>
      </c>
      <c r="W3078" s="92">
        <v>33.9</v>
      </c>
      <c r="X3078" s="92">
        <v>33.9</v>
      </c>
      <c r="Y3078" s="93">
        <v>3549330</v>
      </c>
      <c r="Z3078" s="93">
        <v>104700</v>
      </c>
      <c r="AA3078" t="s">
        <v>61</v>
      </c>
      <c r="AB3078" s="266">
        <v>44494</v>
      </c>
      <c r="AC3078" s="266">
        <v>44517</v>
      </c>
      <c r="AD3078" t="s">
        <v>54</v>
      </c>
      <c r="AF3078" t="s">
        <v>55</v>
      </c>
      <c r="AG3078" t="s">
        <v>2784</v>
      </c>
      <c r="AH3078" t="s">
        <v>57</v>
      </c>
      <c r="AI3078" t="s">
        <v>88</v>
      </c>
      <c r="AJ3078" s="266">
        <v>44517</v>
      </c>
      <c r="AK3078" s="266">
        <v>44926</v>
      </c>
      <c r="AL3078" s="266">
        <v>44938</v>
      </c>
    </row>
    <row r="3079" spans="1:38">
      <c r="A3079" t="s">
        <v>38</v>
      </c>
      <c r="B3079" t="s">
        <v>39</v>
      </c>
      <c r="C3079" t="s">
        <v>40</v>
      </c>
      <c r="D3079" t="s">
        <v>41</v>
      </c>
      <c r="E3079" t="s">
        <v>2634</v>
      </c>
      <c r="F3079" t="s">
        <v>1602</v>
      </c>
      <c r="G3079" t="s">
        <v>44</v>
      </c>
      <c r="H3079" s="266">
        <v>43800</v>
      </c>
      <c r="I3079" s="266">
        <v>44926</v>
      </c>
      <c r="J3079" s="266"/>
      <c r="L3079" t="s">
        <v>1310</v>
      </c>
      <c r="M3079" t="s">
        <v>1042</v>
      </c>
      <c r="N3079" t="s">
        <v>60</v>
      </c>
      <c r="O3079">
        <v>7</v>
      </c>
      <c r="P3079" t="s">
        <v>262</v>
      </c>
      <c r="Q3079" t="s">
        <v>49</v>
      </c>
      <c r="R3079" t="s">
        <v>18</v>
      </c>
      <c r="S3079" t="s">
        <v>53</v>
      </c>
      <c r="U3079" t="s">
        <v>48</v>
      </c>
      <c r="V3079" t="s">
        <v>48</v>
      </c>
      <c r="W3079" s="92"/>
      <c r="X3079" s="92">
        <v>40.7</v>
      </c>
      <c r="Y3079" s="93">
        <v>3724050</v>
      </c>
      <c r="Z3079" s="93">
        <v>91500</v>
      </c>
      <c r="AA3079" t="s">
        <v>1052</v>
      </c>
      <c r="AB3079" s="266">
        <v>44341</v>
      </c>
      <c r="AC3079" s="266">
        <v>44349</v>
      </c>
      <c r="AD3079" t="s">
        <v>54</v>
      </c>
      <c r="AF3079" t="s">
        <v>55</v>
      </c>
      <c r="AG3079" t="s">
        <v>2785</v>
      </c>
      <c r="AH3079" t="s">
        <v>57</v>
      </c>
      <c r="AI3079" t="s">
        <v>73</v>
      </c>
      <c r="AJ3079" s="266">
        <v>44349</v>
      </c>
      <c r="AK3079" s="266">
        <v>44926</v>
      </c>
      <c r="AL3079" s="266">
        <v>44938</v>
      </c>
    </row>
    <row r="3080" spans="1:38">
      <c r="A3080" t="s">
        <v>38</v>
      </c>
      <c r="B3080" t="s">
        <v>39</v>
      </c>
      <c r="C3080" t="s">
        <v>40</v>
      </c>
      <c r="D3080" t="s">
        <v>41</v>
      </c>
      <c r="E3080" t="s">
        <v>2634</v>
      </c>
      <c r="F3080" t="s">
        <v>1602</v>
      </c>
      <c r="G3080" t="s">
        <v>44</v>
      </c>
      <c r="H3080" s="266">
        <v>43800</v>
      </c>
      <c r="I3080" s="266">
        <v>44926</v>
      </c>
      <c r="J3080" s="266"/>
      <c r="L3080" t="s">
        <v>1310</v>
      </c>
      <c r="M3080" t="s">
        <v>1042</v>
      </c>
      <c r="N3080" t="s">
        <v>60</v>
      </c>
      <c r="O3080">
        <v>7</v>
      </c>
      <c r="P3080" t="s">
        <v>263</v>
      </c>
      <c r="Q3080" t="s">
        <v>49</v>
      </c>
      <c r="R3080" t="s">
        <v>18</v>
      </c>
      <c r="S3080" t="s">
        <v>53</v>
      </c>
      <c r="T3080" t="s">
        <v>48</v>
      </c>
      <c r="U3080" t="s">
        <v>48</v>
      </c>
      <c r="V3080" t="s">
        <v>48</v>
      </c>
      <c r="W3080" s="92">
        <v>37.9</v>
      </c>
      <c r="X3080" s="92">
        <v>37.9</v>
      </c>
      <c r="Y3080" s="93">
        <v>2986520</v>
      </c>
      <c r="Z3080" s="93">
        <v>78800</v>
      </c>
      <c r="AA3080" t="s">
        <v>61</v>
      </c>
      <c r="AB3080" s="266">
        <v>44172</v>
      </c>
      <c r="AC3080" s="266">
        <v>44182</v>
      </c>
      <c r="AD3080" t="s">
        <v>54</v>
      </c>
      <c r="AF3080" t="s">
        <v>55</v>
      </c>
      <c r="AG3080" t="s">
        <v>2786</v>
      </c>
      <c r="AJ3080" s="266"/>
      <c r="AK3080" s="266">
        <v>44926</v>
      </c>
      <c r="AL3080" s="266">
        <v>44938</v>
      </c>
    </row>
    <row r="3081" spans="1:38">
      <c r="A3081" t="s">
        <v>38</v>
      </c>
      <c r="B3081" t="s">
        <v>39</v>
      </c>
      <c r="C3081" t="s">
        <v>40</v>
      </c>
      <c r="D3081" t="s">
        <v>41</v>
      </c>
      <c r="E3081" t="s">
        <v>2634</v>
      </c>
      <c r="F3081" t="s">
        <v>1602</v>
      </c>
      <c r="G3081" t="s">
        <v>44</v>
      </c>
      <c r="H3081" s="266">
        <v>43800</v>
      </c>
      <c r="I3081" s="266">
        <v>44926</v>
      </c>
      <c r="J3081" s="266"/>
      <c r="L3081" t="s">
        <v>1310</v>
      </c>
      <c r="M3081" t="s">
        <v>1042</v>
      </c>
      <c r="N3081" t="s">
        <v>60</v>
      </c>
      <c r="O3081">
        <v>7</v>
      </c>
      <c r="P3081" t="s">
        <v>264</v>
      </c>
      <c r="Q3081" t="s">
        <v>49</v>
      </c>
      <c r="R3081" t="s">
        <v>18</v>
      </c>
      <c r="S3081" t="s">
        <v>53</v>
      </c>
      <c r="T3081" t="s">
        <v>48</v>
      </c>
      <c r="U3081" t="s">
        <v>48</v>
      </c>
      <c r="V3081" t="s">
        <v>48</v>
      </c>
      <c r="W3081" s="92">
        <v>36.3</v>
      </c>
      <c r="X3081" s="92">
        <v>36.3</v>
      </c>
      <c r="Y3081" s="93">
        <v>3172620</v>
      </c>
      <c r="Z3081" s="93">
        <v>87400</v>
      </c>
      <c r="AA3081" t="s">
        <v>61</v>
      </c>
      <c r="AB3081" s="266">
        <v>44186</v>
      </c>
      <c r="AC3081" s="266">
        <v>44214</v>
      </c>
      <c r="AD3081" t="s">
        <v>54</v>
      </c>
      <c r="AF3081" t="s">
        <v>55</v>
      </c>
      <c r="AG3081" t="s">
        <v>2787</v>
      </c>
      <c r="AH3081" t="s">
        <v>57</v>
      </c>
      <c r="AI3081" t="s">
        <v>88</v>
      </c>
      <c r="AJ3081" s="266">
        <v>44214</v>
      </c>
      <c r="AK3081" s="266">
        <v>44926</v>
      </c>
      <c r="AL3081" s="266">
        <v>44938</v>
      </c>
    </row>
    <row r="3082" spans="1:38">
      <c r="A3082" t="s">
        <v>38</v>
      </c>
      <c r="B3082" t="s">
        <v>39</v>
      </c>
      <c r="C3082" t="s">
        <v>40</v>
      </c>
      <c r="D3082" t="s">
        <v>41</v>
      </c>
      <c r="E3082" t="s">
        <v>2634</v>
      </c>
      <c r="F3082" t="s">
        <v>1602</v>
      </c>
      <c r="G3082" t="s">
        <v>44</v>
      </c>
      <c r="H3082" s="266">
        <v>43800</v>
      </c>
      <c r="I3082" s="266">
        <v>44926</v>
      </c>
      <c r="J3082" s="266"/>
      <c r="L3082" t="s">
        <v>1310</v>
      </c>
      <c r="M3082" t="s">
        <v>1042</v>
      </c>
      <c r="N3082" t="s">
        <v>60</v>
      </c>
      <c r="O3082">
        <v>7</v>
      </c>
      <c r="P3082" t="s">
        <v>265</v>
      </c>
      <c r="Q3082" t="s">
        <v>49</v>
      </c>
      <c r="R3082" t="s">
        <v>18</v>
      </c>
      <c r="S3082" t="s">
        <v>53</v>
      </c>
      <c r="T3082" t="s">
        <v>48</v>
      </c>
      <c r="U3082" t="s">
        <v>48</v>
      </c>
      <c r="V3082" t="s">
        <v>48</v>
      </c>
      <c r="W3082" s="92">
        <v>37.4</v>
      </c>
      <c r="X3082" s="92">
        <v>37.4</v>
      </c>
      <c r="Y3082" s="93">
        <v>3306160</v>
      </c>
      <c r="Z3082" s="93">
        <v>88400</v>
      </c>
      <c r="AA3082" t="s">
        <v>61</v>
      </c>
      <c r="AB3082" s="266">
        <v>44293</v>
      </c>
      <c r="AC3082" s="266">
        <v>44306</v>
      </c>
      <c r="AD3082" t="s">
        <v>54</v>
      </c>
      <c r="AF3082" t="s">
        <v>55</v>
      </c>
      <c r="AG3082" t="s">
        <v>2788</v>
      </c>
      <c r="AJ3082" s="266"/>
      <c r="AK3082" s="266">
        <v>44926</v>
      </c>
      <c r="AL3082" s="266">
        <v>44938</v>
      </c>
    </row>
    <row r="3083" spans="1:38">
      <c r="A3083" t="s">
        <v>38</v>
      </c>
      <c r="B3083" t="s">
        <v>39</v>
      </c>
      <c r="C3083" t="s">
        <v>40</v>
      </c>
      <c r="D3083" t="s">
        <v>41</v>
      </c>
      <c r="E3083" t="s">
        <v>2634</v>
      </c>
      <c r="F3083" t="s">
        <v>1602</v>
      </c>
      <c r="G3083" t="s">
        <v>44</v>
      </c>
      <c r="H3083" s="266">
        <v>43800</v>
      </c>
      <c r="I3083" s="266">
        <v>44926</v>
      </c>
      <c r="J3083" s="266"/>
      <c r="L3083" t="s">
        <v>1310</v>
      </c>
      <c r="M3083" t="s">
        <v>1042</v>
      </c>
      <c r="N3083" t="s">
        <v>60</v>
      </c>
      <c r="O3083">
        <v>7</v>
      </c>
      <c r="P3083" t="s">
        <v>267</v>
      </c>
      <c r="Q3083" t="s">
        <v>49</v>
      </c>
      <c r="R3083" t="s">
        <v>18</v>
      </c>
      <c r="S3083" t="s">
        <v>53</v>
      </c>
      <c r="T3083" t="s">
        <v>70</v>
      </c>
      <c r="U3083" t="s">
        <v>48</v>
      </c>
      <c r="V3083" t="s">
        <v>70</v>
      </c>
      <c r="W3083" s="92">
        <v>23.4</v>
      </c>
      <c r="X3083" s="92">
        <v>23.4</v>
      </c>
      <c r="Y3083" s="93">
        <v>2611440</v>
      </c>
      <c r="Z3083" s="93">
        <v>111600</v>
      </c>
      <c r="AA3083" t="s">
        <v>61</v>
      </c>
      <c r="AB3083" s="266">
        <v>44515</v>
      </c>
      <c r="AC3083" s="266">
        <v>44526</v>
      </c>
      <c r="AD3083" t="s">
        <v>54</v>
      </c>
      <c r="AF3083" t="s">
        <v>55</v>
      </c>
      <c r="AG3083" t="s">
        <v>2789</v>
      </c>
      <c r="AJ3083" s="266"/>
      <c r="AK3083" s="266">
        <v>44926</v>
      </c>
      <c r="AL3083" s="266">
        <v>44938</v>
      </c>
    </row>
    <row r="3084" spans="1:38">
      <c r="A3084" t="s">
        <v>38</v>
      </c>
      <c r="B3084" t="s">
        <v>39</v>
      </c>
      <c r="C3084" t="s">
        <v>40</v>
      </c>
      <c r="D3084" t="s">
        <v>41</v>
      </c>
      <c r="E3084" t="s">
        <v>2634</v>
      </c>
      <c r="F3084" t="s">
        <v>1602</v>
      </c>
      <c r="G3084" t="s">
        <v>44</v>
      </c>
      <c r="H3084" s="266">
        <v>43800</v>
      </c>
      <c r="I3084" s="266">
        <v>44926</v>
      </c>
      <c r="J3084" s="266"/>
      <c r="L3084" t="s">
        <v>1310</v>
      </c>
      <c r="M3084" t="s">
        <v>1042</v>
      </c>
      <c r="N3084" t="s">
        <v>60</v>
      </c>
      <c r="O3084">
        <v>7</v>
      </c>
      <c r="P3084" t="s">
        <v>268</v>
      </c>
      <c r="Q3084" t="s">
        <v>49</v>
      </c>
      <c r="R3084" t="s">
        <v>18</v>
      </c>
      <c r="S3084" t="s">
        <v>53</v>
      </c>
      <c r="T3084" t="s">
        <v>60</v>
      </c>
      <c r="U3084" t="s">
        <v>60</v>
      </c>
      <c r="V3084" t="s">
        <v>60</v>
      </c>
      <c r="W3084" s="92">
        <v>67.4</v>
      </c>
      <c r="X3084" s="92">
        <v>67.4</v>
      </c>
      <c r="Y3084" s="93">
        <v>5850320</v>
      </c>
      <c r="Z3084" s="93">
        <v>86800</v>
      </c>
      <c r="AA3084" t="s">
        <v>61</v>
      </c>
      <c r="AB3084" s="266">
        <v>44584</v>
      </c>
      <c r="AC3084" s="266">
        <v>44602</v>
      </c>
      <c r="AD3084" t="s">
        <v>54</v>
      </c>
      <c r="AF3084" t="s">
        <v>55</v>
      </c>
      <c r="AG3084" t="s">
        <v>2790</v>
      </c>
      <c r="AH3084" t="s">
        <v>57</v>
      </c>
      <c r="AI3084" t="s">
        <v>73</v>
      </c>
      <c r="AJ3084" s="266">
        <v>44602</v>
      </c>
      <c r="AK3084" s="266">
        <v>44926</v>
      </c>
      <c r="AL3084" s="266">
        <v>44938</v>
      </c>
    </row>
    <row r="3085" spans="1:38">
      <c r="A3085" t="s">
        <v>38</v>
      </c>
      <c r="B3085" t="s">
        <v>39</v>
      </c>
      <c r="C3085" t="s">
        <v>40</v>
      </c>
      <c r="D3085" t="s">
        <v>41</v>
      </c>
      <c r="E3085" t="s">
        <v>2634</v>
      </c>
      <c r="F3085" t="s">
        <v>1602</v>
      </c>
      <c r="G3085" t="s">
        <v>44</v>
      </c>
      <c r="H3085" s="266">
        <v>43800</v>
      </c>
      <c r="I3085" s="266">
        <v>44926</v>
      </c>
      <c r="J3085" s="266"/>
      <c r="L3085" t="s">
        <v>1310</v>
      </c>
      <c r="M3085" t="s">
        <v>1042</v>
      </c>
      <c r="N3085" t="s">
        <v>60</v>
      </c>
      <c r="O3085">
        <v>7</v>
      </c>
      <c r="P3085" t="s">
        <v>269</v>
      </c>
      <c r="Q3085" t="s">
        <v>49</v>
      </c>
      <c r="R3085" t="s">
        <v>18</v>
      </c>
      <c r="S3085" t="s">
        <v>53</v>
      </c>
      <c r="T3085" t="s">
        <v>51</v>
      </c>
      <c r="U3085" t="s">
        <v>51</v>
      </c>
      <c r="V3085" t="s">
        <v>51</v>
      </c>
      <c r="W3085" s="92">
        <v>66.6</v>
      </c>
      <c r="X3085" s="92">
        <v>66.6</v>
      </c>
      <c r="Y3085" s="93">
        <v>5874120</v>
      </c>
      <c r="Z3085" s="93">
        <v>88200</v>
      </c>
      <c r="AA3085" t="s">
        <v>61</v>
      </c>
      <c r="AB3085" s="266">
        <v>44560</v>
      </c>
      <c r="AC3085" s="266">
        <v>44586</v>
      </c>
      <c r="AD3085" t="s">
        <v>54</v>
      </c>
      <c r="AF3085" t="s">
        <v>55</v>
      </c>
      <c r="AG3085" t="s">
        <v>2791</v>
      </c>
      <c r="AJ3085" s="266"/>
      <c r="AK3085" s="266">
        <v>44926</v>
      </c>
      <c r="AL3085" s="266">
        <v>44938</v>
      </c>
    </row>
    <row r="3086" spans="1:38">
      <c r="A3086" t="s">
        <v>38</v>
      </c>
      <c r="B3086" t="s">
        <v>39</v>
      </c>
      <c r="C3086" t="s">
        <v>40</v>
      </c>
      <c r="D3086" t="s">
        <v>41</v>
      </c>
      <c r="E3086" t="s">
        <v>2634</v>
      </c>
      <c r="F3086" t="s">
        <v>1602</v>
      </c>
      <c r="G3086" t="s">
        <v>44</v>
      </c>
      <c r="H3086" s="266">
        <v>43800</v>
      </c>
      <c r="I3086" s="266">
        <v>44926</v>
      </c>
      <c r="J3086" s="266"/>
      <c r="L3086" t="s">
        <v>1310</v>
      </c>
      <c r="M3086" t="s">
        <v>1042</v>
      </c>
      <c r="N3086" t="s">
        <v>60</v>
      </c>
      <c r="O3086">
        <v>8</v>
      </c>
      <c r="P3086" t="s">
        <v>270</v>
      </c>
      <c r="Q3086" t="s">
        <v>49</v>
      </c>
      <c r="R3086" t="s">
        <v>18</v>
      </c>
      <c r="S3086" t="s">
        <v>53</v>
      </c>
      <c r="T3086" t="s">
        <v>48</v>
      </c>
      <c r="U3086" t="s">
        <v>48</v>
      </c>
      <c r="V3086" t="s">
        <v>48</v>
      </c>
      <c r="W3086" s="92">
        <v>33.9</v>
      </c>
      <c r="X3086" s="92">
        <v>33.9</v>
      </c>
      <c r="Y3086" s="93">
        <v>4417170</v>
      </c>
      <c r="Z3086" s="93">
        <v>130300</v>
      </c>
      <c r="AA3086" t="s">
        <v>61</v>
      </c>
      <c r="AB3086" s="266">
        <v>44703</v>
      </c>
      <c r="AC3086" s="266">
        <v>44714</v>
      </c>
      <c r="AD3086" t="s">
        <v>54</v>
      </c>
      <c r="AF3086" t="s">
        <v>55</v>
      </c>
      <c r="AG3086" t="s">
        <v>2792</v>
      </c>
      <c r="AH3086" t="s">
        <v>57</v>
      </c>
      <c r="AI3086" t="s">
        <v>88</v>
      </c>
      <c r="AJ3086" s="266">
        <v>44714</v>
      </c>
      <c r="AK3086" s="266">
        <v>44926</v>
      </c>
      <c r="AL3086" s="266">
        <v>44938</v>
      </c>
    </row>
    <row r="3087" spans="1:38">
      <c r="A3087" t="s">
        <v>38</v>
      </c>
      <c r="B3087" t="s">
        <v>39</v>
      </c>
      <c r="C3087" t="s">
        <v>40</v>
      </c>
      <c r="D3087" t="s">
        <v>41</v>
      </c>
      <c r="E3087" t="s">
        <v>2634</v>
      </c>
      <c r="F3087" t="s">
        <v>1602</v>
      </c>
      <c r="G3087" t="s">
        <v>44</v>
      </c>
      <c r="H3087" s="266">
        <v>43800</v>
      </c>
      <c r="I3087" s="266">
        <v>44926</v>
      </c>
      <c r="J3087" s="266"/>
      <c r="L3087" t="s">
        <v>1310</v>
      </c>
      <c r="M3087" t="s">
        <v>1042</v>
      </c>
      <c r="N3087" t="s">
        <v>60</v>
      </c>
      <c r="O3087">
        <v>8</v>
      </c>
      <c r="P3087" t="s">
        <v>271</v>
      </c>
      <c r="Q3087" t="s">
        <v>49</v>
      </c>
      <c r="R3087" t="s">
        <v>18</v>
      </c>
      <c r="S3087" t="s">
        <v>53</v>
      </c>
      <c r="T3087" t="s">
        <v>48</v>
      </c>
      <c r="U3087" t="s">
        <v>48</v>
      </c>
      <c r="V3087" t="s">
        <v>48</v>
      </c>
      <c r="W3087" s="92">
        <v>37.9</v>
      </c>
      <c r="X3087" s="92">
        <v>37.9</v>
      </c>
      <c r="Y3087" s="93">
        <v>3615660</v>
      </c>
      <c r="Z3087" s="93">
        <v>95400</v>
      </c>
      <c r="AA3087" t="s">
        <v>61</v>
      </c>
      <c r="AB3087" s="266">
        <v>44350</v>
      </c>
      <c r="AC3087" s="266">
        <v>44358</v>
      </c>
      <c r="AD3087" t="s">
        <v>54</v>
      </c>
      <c r="AF3087" t="s">
        <v>55</v>
      </c>
      <c r="AG3087" t="s">
        <v>2793</v>
      </c>
      <c r="AH3087" t="s">
        <v>57</v>
      </c>
      <c r="AI3087" t="s">
        <v>78</v>
      </c>
      <c r="AJ3087" s="266">
        <v>44358</v>
      </c>
      <c r="AK3087" s="266">
        <v>44926</v>
      </c>
      <c r="AL3087" s="266">
        <v>44938</v>
      </c>
    </row>
    <row r="3088" spans="1:38">
      <c r="A3088" t="s">
        <v>38</v>
      </c>
      <c r="B3088" t="s">
        <v>39</v>
      </c>
      <c r="C3088" t="s">
        <v>40</v>
      </c>
      <c r="D3088" t="s">
        <v>41</v>
      </c>
      <c r="E3088" t="s">
        <v>2634</v>
      </c>
      <c r="F3088" t="s">
        <v>1602</v>
      </c>
      <c r="G3088" t="s">
        <v>44</v>
      </c>
      <c r="H3088" s="266">
        <v>43800</v>
      </c>
      <c r="I3088" s="266">
        <v>44926</v>
      </c>
      <c r="J3088" s="266"/>
      <c r="L3088" t="s">
        <v>1310</v>
      </c>
      <c r="M3088" t="s">
        <v>1042</v>
      </c>
      <c r="N3088" t="s">
        <v>60</v>
      </c>
      <c r="O3088">
        <v>8</v>
      </c>
      <c r="P3088" t="s">
        <v>274</v>
      </c>
      <c r="Q3088" t="s">
        <v>49</v>
      </c>
      <c r="R3088" t="s">
        <v>18</v>
      </c>
      <c r="S3088" t="s">
        <v>53</v>
      </c>
      <c r="T3088" t="s">
        <v>48</v>
      </c>
      <c r="U3088" t="s">
        <v>48</v>
      </c>
      <c r="V3088" t="s">
        <v>48</v>
      </c>
      <c r="W3088" s="92">
        <v>40.7</v>
      </c>
      <c r="X3088" s="92">
        <v>40.7</v>
      </c>
      <c r="Y3088" s="93">
        <v>3663000</v>
      </c>
      <c r="Z3088" s="93">
        <v>90000</v>
      </c>
      <c r="AA3088" t="s">
        <v>61</v>
      </c>
      <c r="AB3088" s="266">
        <v>44340</v>
      </c>
      <c r="AC3088" s="266">
        <v>44348</v>
      </c>
      <c r="AD3088" t="s">
        <v>54</v>
      </c>
      <c r="AF3088" t="s">
        <v>55</v>
      </c>
      <c r="AG3088" t="s">
        <v>2794</v>
      </c>
      <c r="AH3088" t="s">
        <v>57</v>
      </c>
      <c r="AI3088" t="s">
        <v>78</v>
      </c>
      <c r="AJ3088" s="266">
        <v>44348</v>
      </c>
      <c r="AK3088" s="266">
        <v>44926</v>
      </c>
      <c r="AL3088" s="266">
        <v>44938</v>
      </c>
    </row>
    <row r="3089" spans="1:38">
      <c r="A3089" t="s">
        <v>38</v>
      </c>
      <c r="B3089" t="s">
        <v>39</v>
      </c>
      <c r="C3089" t="s">
        <v>40</v>
      </c>
      <c r="D3089" t="s">
        <v>41</v>
      </c>
      <c r="E3089" t="s">
        <v>2634</v>
      </c>
      <c r="F3089" t="s">
        <v>1602</v>
      </c>
      <c r="G3089" t="s">
        <v>44</v>
      </c>
      <c r="H3089" s="266">
        <v>43800</v>
      </c>
      <c r="I3089" s="266">
        <v>44926</v>
      </c>
      <c r="J3089" s="266"/>
      <c r="L3089" t="s">
        <v>1310</v>
      </c>
      <c r="M3089" t="s">
        <v>1042</v>
      </c>
      <c r="N3089" t="s">
        <v>60</v>
      </c>
      <c r="O3089">
        <v>8</v>
      </c>
      <c r="P3089" t="s">
        <v>276</v>
      </c>
      <c r="Q3089" t="s">
        <v>49</v>
      </c>
      <c r="R3089" t="s">
        <v>18</v>
      </c>
      <c r="S3089" t="s">
        <v>53</v>
      </c>
      <c r="T3089" t="s">
        <v>48</v>
      </c>
      <c r="U3089" t="s">
        <v>48</v>
      </c>
      <c r="V3089" t="s">
        <v>48</v>
      </c>
      <c r="W3089" s="92">
        <v>33.7</v>
      </c>
      <c r="X3089" s="92">
        <v>33.7</v>
      </c>
      <c r="Y3089" s="93">
        <v>3316080</v>
      </c>
      <c r="Z3089" s="93">
        <v>98400</v>
      </c>
      <c r="AA3089" t="s">
        <v>61</v>
      </c>
      <c r="AB3089" s="266">
        <v>44360</v>
      </c>
      <c r="AC3089" s="266">
        <v>44379</v>
      </c>
      <c r="AD3089" t="s">
        <v>54</v>
      </c>
      <c r="AF3089" t="s">
        <v>55</v>
      </c>
      <c r="AG3089" t="s">
        <v>2795</v>
      </c>
      <c r="AJ3089" s="266"/>
      <c r="AK3089" s="266">
        <v>44926</v>
      </c>
      <c r="AL3089" s="266">
        <v>44938</v>
      </c>
    </row>
    <row r="3090" spans="1:38">
      <c r="A3090" t="s">
        <v>38</v>
      </c>
      <c r="B3090" t="s">
        <v>39</v>
      </c>
      <c r="C3090" t="s">
        <v>40</v>
      </c>
      <c r="D3090" t="s">
        <v>41</v>
      </c>
      <c r="E3090" t="s">
        <v>2634</v>
      </c>
      <c r="F3090" t="s">
        <v>1602</v>
      </c>
      <c r="G3090" t="s">
        <v>44</v>
      </c>
      <c r="H3090" s="266">
        <v>43800</v>
      </c>
      <c r="I3090" s="266">
        <v>44926</v>
      </c>
      <c r="J3090" s="266"/>
      <c r="L3090" t="s">
        <v>1310</v>
      </c>
      <c r="M3090" t="s">
        <v>1042</v>
      </c>
      <c r="N3090" t="s">
        <v>60</v>
      </c>
      <c r="O3090">
        <v>8</v>
      </c>
      <c r="P3090" t="s">
        <v>278</v>
      </c>
      <c r="Q3090" t="s">
        <v>49</v>
      </c>
      <c r="R3090" t="s">
        <v>18</v>
      </c>
      <c r="S3090" t="s">
        <v>53</v>
      </c>
      <c r="T3090" t="s">
        <v>48</v>
      </c>
      <c r="U3090" t="s">
        <v>48</v>
      </c>
      <c r="V3090" t="s">
        <v>48</v>
      </c>
      <c r="W3090" s="92">
        <v>40.3</v>
      </c>
      <c r="X3090" s="92">
        <v>40.3</v>
      </c>
      <c r="Y3090" s="93">
        <v>3622970</v>
      </c>
      <c r="Z3090" s="93">
        <v>89900</v>
      </c>
      <c r="AA3090" t="s">
        <v>61</v>
      </c>
      <c r="AB3090" s="266">
        <v>44332</v>
      </c>
      <c r="AC3090" s="266">
        <v>44349</v>
      </c>
      <c r="AD3090" t="s">
        <v>54</v>
      </c>
      <c r="AF3090" t="s">
        <v>55</v>
      </c>
      <c r="AG3090" t="s">
        <v>2796</v>
      </c>
      <c r="AH3090" t="s">
        <v>57</v>
      </c>
      <c r="AI3090" t="s">
        <v>699</v>
      </c>
      <c r="AJ3090" s="266">
        <v>44349</v>
      </c>
      <c r="AK3090" s="266">
        <v>44926</v>
      </c>
      <c r="AL3090" s="266">
        <v>44938</v>
      </c>
    </row>
    <row r="3091" spans="1:38">
      <c r="A3091" t="s">
        <v>38</v>
      </c>
      <c r="B3091" t="s">
        <v>39</v>
      </c>
      <c r="C3091" t="s">
        <v>40</v>
      </c>
      <c r="D3091" t="s">
        <v>41</v>
      </c>
      <c r="E3091" t="s">
        <v>2634</v>
      </c>
      <c r="F3091" t="s">
        <v>1602</v>
      </c>
      <c r="G3091" t="s">
        <v>44</v>
      </c>
      <c r="H3091" s="266">
        <v>43800</v>
      </c>
      <c r="I3091" s="266">
        <v>44926</v>
      </c>
      <c r="J3091" s="266"/>
      <c r="L3091" t="s">
        <v>1310</v>
      </c>
      <c r="M3091" t="s">
        <v>1042</v>
      </c>
      <c r="N3091" t="s">
        <v>60</v>
      </c>
      <c r="O3091">
        <v>8</v>
      </c>
      <c r="P3091" t="s">
        <v>279</v>
      </c>
      <c r="Q3091" t="s">
        <v>49</v>
      </c>
      <c r="R3091" t="s">
        <v>18</v>
      </c>
      <c r="S3091" t="s">
        <v>53</v>
      </c>
      <c r="U3091" t="s">
        <v>48</v>
      </c>
      <c r="V3091" t="s">
        <v>70</v>
      </c>
      <c r="W3091" s="92"/>
      <c r="X3091" s="92">
        <v>23.4</v>
      </c>
      <c r="Y3091" s="93">
        <v>2620800</v>
      </c>
      <c r="Z3091" s="93">
        <v>112000</v>
      </c>
      <c r="AA3091" t="s">
        <v>1052</v>
      </c>
      <c r="AB3091" s="266">
        <v>44366</v>
      </c>
      <c r="AC3091" s="266">
        <v>44377</v>
      </c>
      <c r="AD3091" t="s">
        <v>54</v>
      </c>
      <c r="AF3091" t="s">
        <v>55</v>
      </c>
      <c r="AG3091" t="s">
        <v>2797</v>
      </c>
      <c r="AJ3091" s="266"/>
      <c r="AK3091" s="266">
        <v>44926</v>
      </c>
      <c r="AL3091" s="266">
        <v>44938</v>
      </c>
    </row>
    <row r="3092" spans="1:38">
      <c r="A3092" t="s">
        <v>38</v>
      </c>
      <c r="B3092" t="s">
        <v>39</v>
      </c>
      <c r="C3092" t="s">
        <v>40</v>
      </c>
      <c r="D3092" t="s">
        <v>41</v>
      </c>
      <c r="E3092" t="s">
        <v>2634</v>
      </c>
      <c r="F3092" t="s">
        <v>1602</v>
      </c>
      <c r="G3092" t="s">
        <v>44</v>
      </c>
      <c r="H3092" s="266">
        <v>43800</v>
      </c>
      <c r="I3092" s="266">
        <v>44926</v>
      </c>
      <c r="J3092" s="266"/>
      <c r="L3092" t="s">
        <v>1310</v>
      </c>
      <c r="M3092" t="s">
        <v>1042</v>
      </c>
      <c r="N3092" t="s">
        <v>60</v>
      </c>
      <c r="O3092">
        <v>8</v>
      </c>
      <c r="P3092" t="s">
        <v>280</v>
      </c>
      <c r="Q3092" t="s">
        <v>49</v>
      </c>
      <c r="R3092" t="s">
        <v>18</v>
      </c>
      <c r="S3092" t="s">
        <v>53</v>
      </c>
      <c r="T3092" t="s">
        <v>60</v>
      </c>
      <c r="U3092" t="s">
        <v>60</v>
      </c>
      <c r="V3092" t="s">
        <v>60</v>
      </c>
      <c r="W3092" s="92">
        <v>66.7</v>
      </c>
      <c r="X3092" s="92">
        <v>66.7</v>
      </c>
      <c r="Y3092" s="93">
        <v>5275970</v>
      </c>
      <c r="Z3092" s="93">
        <v>79100</v>
      </c>
      <c r="AA3092" t="s">
        <v>61</v>
      </c>
      <c r="AB3092" s="266">
        <v>44499</v>
      </c>
      <c r="AC3092" s="266">
        <v>44536</v>
      </c>
      <c r="AD3092" t="s">
        <v>54</v>
      </c>
      <c r="AF3092" t="s">
        <v>55</v>
      </c>
      <c r="AG3092" t="s">
        <v>2798</v>
      </c>
      <c r="AH3092" t="s">
        <v>57</v>
      </c>
      <c r="AI3092" t="s">
        <v>88</v>
      </c>
      <c r="AJ3092" s="266">
        <v>44536</v>
      </c>
      <c r="AK3092" s="266">
        <v>44926</v>
      </c>
      <c r="AL3092" s="266">
        <v>44938</v>
      </c>
    </row>
    <row r="3093" spans="1:38">
      <c r="A3093" t="s">
        <v>38</v>
      </c>
      <c r="B3093" t="s">
        <v>39</v>
      </c>
      <c r="C3093" t="s">
        <v>40</v>
      </c>
      <c r="D3093" t="s">
        <v>41</v>
      </c>
      <c r="E3093" t="s">
        <v>2634</v>
      </c>
      <c r="F3093" t="s">
        <v>1602</v>
      </c>
      <c r="G3093" t="s">
        <v>44</v>
      </c>
      <c r="H3093" s="266">
        <v>43800</v>
      </c>
      <c r="I3093" s="266">
        <v>44926</v>
      </c>
      <c r="J3093" s="266"/>
      <c r="L3093" t="s">
        <v>1310</v>
      </c>
      <c r="M3093" t="s">
        <v>1042</v>
      </c>
      <c r="N3093" t="s">
        <v>60</v>
      </c>
      <c r="O3093">
        <v>8</v>
      </c>
      <c r="P3093" t="s">
        <v>281</v>
      </c>
      <c r="Q3093" t="s">
        <v>49</v>
      </c>
      <c r="R3093" t="s">
        <v>18</v>
      </c>
      <c r="S3093" t="s">
        <v>53</v>
      </c>
      <c r="T3093" t="s">
        <v>51</v>
      </c>
      <c r="U3093" t="s">
        <v>51</v>
      </c>
      <c r="V3093" t="s">
        <v>51</v>
      </c>
      <c r="W3093" s="92">
        <v>69.5</v>
      </c>
      <c r="X3093" s="92">
        <v>69.5</v>
      </c>
      <c r="Y3093" s="93">
        <v>5261150</v>
      </c>
      <c r="Z3093" s="93">
        <v>75700</v>
      </c>
      <c r="AA3093" t="s">
        <v>61</v>
      </c>
      <c r="AB3093" s="266">
        <v>44475</v>
      </c>
      <c r="AC3093" s="266">
        <v>44482</v>
      </c>
      <c r="AD3093" t="s">
        <v>54</v>
      </c>
      <c r="AF3093" t="s">
        <v>55</v>
      </c>
      <c r="AG3093" t="s">
        <v>2799</v>
      </c>
      <c r="AH3093" t="s">
        <v>57</v>
      </c>
      <c r="AI3093" t="s">
        <v>78</v>
      </c>
      <c r="AJ3093" s="266">
        <v>44482</v>
      </c>
      <c r="AK3093" s="266">
        <v>44926</v>
      </c>
      <c r="AL3093" s="266">
        <v>44938</v>
      </c>
    </row>
    <row r="3094" spans="1:38">
      <c r="A3094" t="s">
        <v>38</v>
      </c>
      <c r="B3094" t="s">
        <v>39</v>
      </c>
      <c r="C3094" t="s">
        <v>40</v>
      </c>
      <c r="D3094" t="s">
        <v>41</v>
      </c>
      <c r="E3094" t="s">
        <v>2634</v>
      </c>
      <c r="F3094" t="s">
        <v>1602</v>
      </c>
      <c r="G3094" t="s">
        <v>44</v>
      </c>
      <c r="H3094" s="266">
        <v>43800</v>
      </c>
      <c r="I3094" s="266">
        <v>44926</v>
      </c>
      <c r="J3094" s="266"/>
      <c r="L3094" t="s">
        <v>1310</v>
      </c>
      <c r="M3094" t="s">
        <v>1042</v>
      </c>
      <c r="N3094" t="s">
        <v>60</v>
      </c>
      <c r="O3094">
        <v>9</v>
      </c>
      <c r="P3094" t="s">
        <v>282</v>
      </c>
      <c r="Q3094" t="s">
        <v>49</v>
      </c>
      <c r="R3094" t="s">
        <v>18</v>
      </c>
      <c r="S3094" t="s">
        <v>53</v>
      </c>
      <c r="T3094" t="s">
        <v>48</v>
      </c>
      <c r="U3094" t="s">
        <v>48</v>
      </c>
      <c r="V3094" t="s">
        <v>48</v>
      </c>
      <c r="W3094" s="92">
        <v>33.9</v>
      </c>
      <c r="X3094" s="92">
        <v>33.9</v>
      </c>
      <c r="Y3094" s="93">
        <v>3749340</v>
      </c>
      <c r="Z3094" s="93">
        <v>110600</v>
      </c>
      <c r="AA3094" t="s">
        <v>61</v>
      </c>
      <c r="AB3094" s="266">
        <v>44511</v>
      </c>
      <c r="AC3094" s="266">
        <v>44524</v>
      </c>
      <c r="AD3094" t="s">
        <v>54</v>
      </c>
      <c r="AF3094" t="s">
        <v>55</v>
      </c>
      <c r="AG3094" t="s">
        <v>2800</v>
      </c>
      <c r="AH3094" t="s">
        <v>57</v>
      </c>
      <c r="AI3094" t="s">
        <v>88</v>
      </c>
      <c r="AJ3094" s="266">
        <v>44524</v>
      </c>
      <c r="AK3094" s="266">
        <v>44926</v>
      </c>
      <c r="AL3094" s="266">
        <v>44938</v>
      </c>
    </row>
    <row r="3095" spans="1:38">
      <c r="A3095" t="s">
        <v>38</v>
      </c>
      <c r="B3095" t="s">
        <v>39</v>
      </c>
      <c r="C3095" t="s">
        <v>40</v>
      </c>
      <c r="D3095" t="s">
        <v>41</v>
      </c>
      <c r="E3095" t="s">
        <v>2634</v>
      </c>
      <c r="F3095" t="s">
        <v>1602</v>
      </c>
      <c r="G3095" t="s">
        <v>44</v>
      </c>
      <c r="H3095" s="266">
        <v>43800</v>
      </c>
      <c r="I3095" s="266">
        <v>44926</v>
      </c>
      <c r="J3095" s="266"/>
      <c r="L3095" t="s">
        <v>1310</v>
      </c>
      <c r="M3095" t="s">
        <v>1042</v>
      </c>
      <c r="N3095" t="s">
        <v>60</v>
      </c>
      <c r="O3095">
        <v>9</v>
      </c>
      <c r="P3095" t="s">
        <v>283</v>
      </c>
      <c r="Q3095" t="s">
        <v>49</v>
      </c>
      <c r="R3095" t="s">
        <v>18</v>
      </c>
      <c r="S3095" t="s">
        <v>53</v>
      </c>
      <c r="T3095" t="s">
        <v>48</v>
      </c>
      <c r="U3095" t="s">
        <v>48</v>
      </c>
      <c r="V3095" t="s">
        <v>48</v>
      </c>
      <c r="W3095" s="92">
        <v>40.7</v>
      </c>
      <c r="X3095" s="92">
        <v>40.7</v>
      </c>
      <c r="Y3095" s="93">
        <v>4053720</v>
      </c>
      <c r="Z3095" s="93">
        <v>99600</v>
      </c>
      <c r="AA3095" t="s">
        <v>61</v>
      </c>
      <c r="AB3095" s="266">
        <v>44482</v>
      </c>
      <c r="AC3095" s="266">
        <v>44495</v>
      </c>
      <c r="AD3095" t="s">
        <v>54</v>
      </c>
      <c r="AF3095" t="s">
        <v>55</v>
      </c>
      <c r="AG3095" t="s">
        <v>2801</v>
      </c>
      <c r="AH3095" t="s">
        <v>57</v>
      </c>
      <c r="AI3095" t="s">
        <v>78</v>
      </c>
      <c r="AJ3095" s="266">
        <v>44495</v>
      </c>
      <c r="AK3095" s="266">
        <v>44926</v>
      </c>
      <c r="AL3095" s="266">
        <v>44938</v>
      </c>
    </row>
    <row r="3096" spans="1:38">
      <c r="A3096" t="s">
        <v>38</v>
      </c>
      <c r="B3096" t="s">
        <v>39</v>
      </c>
      <c r="C3096" t="s">
        <v>40</v>
      </c>
      <c r="D3096" t="s">
        <v>41</v>
      </c>
      <c r="E3096" t="s">
        <v>2634</v>
      </c>
      <c r="F3096" t="s">
        <v>1602</v>
      </c>
      <c r="G3096" t="s">
        <v>44</v>
      </c>
      <c r="H3096" s="266">
        <v>43800</v>
      </c>
      <c r="I3096" s="266">
        <v>44926</v>
      </c>
      <c r="J3096" s="266"/>
      <c r="L3096" t="s">
        <v>1310</v>
      </c>
      <c r="M3096" t="s">
        <v>1042</v>
      </c>
      <c r="N3096" t="s">
        <v>60</v>
      </c>
      <c r="O3096">
        <v>9</v>
      </c>
      <c r="P3096" t="s">
        <v>285</v>
      </c>
      <c r="Q3096" t="s">
        <v>49</v>
      </c>
      <c r="R3096" t="s">
        <v>18</v>
      </c>
      <c r="S3096" t="s">
        <v>53</v>
      </c>
      <c r="T3096" t="s">
        <v>48</v>
      </c>
      <c r="U3096" t="s">
        <v>48</v>
      </c>
      <c r="V3096" t="s">
        <v>48</v>
      </c>
      <c r="W3096" s="92">
        <v>37.9</v>
      </c>
      <c r="X3096" s="92">
        <v>37.9</v>
      </c>
      <c r="Y3096" s="93">
        <v>3736940</v>
      </c>
      <c r="Z3096" s="93">
        <v>98600</v>
      </c>
      <c r="AA3096" t="s">
        <v>61</v>
      </c>
      <c r="AB3096" s="266">
        <v>44482</v>
      </c>
      <c r="AC3096" s="266">
        <v>44488</v>
      </c>
      <c r="AD3096" t="s">
        <v>54</v>
      </c>
      <c r="AF3096" t="s">
        <v>55</v>
      </c>
      <c r="AG3096" t="s">
        <v>2802</v>
      </c>
      <c r="AH3096" t="s">
        <v>57</v>
      </c>
      <c r="AI3096" t="s">
        <v>78</v>
      </c>
      <c r="AJ3096" s="266">
        <v>44488</v>
      </c>
      <c r="AK3096" s="266">
        <v>44926</v>
      </c>
      <c r="AL3096" s="266">
        <v>44938</v>
      </c>
    </row>
    <row r="3097" spans="1:38">
      <c r="A3097" t="s">
        <v>38</v>
      </c>
      <c r="B3097" t="s">
        <v>39</v>
      </c>
      <c r="C3097" t="s">
        <v>40</v>
      </c>
      <c r="D3097" t="s">
        <v>41</v>
      </c>
      <c r="E3097" t="s">
        <v>2634</v>
      </c>
      <c r="F3097" t="s">
        <v>1602</v>
      </c>
      <c r="G3097" t="s">
        <v>44</v>
      </c>
      <c r="H3097" s="266">
        <v>43800</v>
      </c>
      <c r="I3097" s="266">
        <v>44926</v>
      </c>
      <c r="J3097" s="266"/>
      <c r="L3097" t="s">
        <v>1310</v>
      </c>
      <c r="M3097" t="s">
        <v>1042</v>
      </c>
      <c r="N3097" t="s">
        <v>60</v>
      </c>
      <c r="O3097">
        <v>9</v>
      </c>
      <c r="P3097" t="s">
        <v>287</v>
      </c>
      <c r="Q3097" t="s">
        <v>49</v>
      </c>
      <c r="R3097" t="s">
        <v>18</v>
      </c>
      <c r="S3097" t="s">
        <v>53</v>
      </c>
      <c r="T3097" t="s">
        <v>48</v>
      </c>
      <c r="U3097" t="s">
        <v>48</v>
      </c>
      <c r="V3097" t="s">
        <v>48</v>
      </c>
      <c r="W3097" s="92">
        <v>36.3</v>
      </c>
      <c r="X3097" s="92">
        <v>36.3</v>
      </c>
      <c r="Y3097" s="93">
        <v>3495690</v>
      </c>
      <c r="Z3097" s="93">
        <v>96300</v>
      </c>
      <c r="AA3097" t="s">
        <v>61</v>
      </c>
      <c r="AB3097" s="266">
        <v>44462</v>
      </c>
      <c r="AC3097" s="266">
        <v>44481</v>
      </c>
      <c r="AD3097" t="s">
        <v>54</v>
      </c>
      <c r="AF3097" t="s">
        <v>55</v>
      </c>
      <c r="AG3097" t="s">
        <v>2803</v>
      </c>
      <c r="AH3097" t="s">
        <v>57</v>
      </c>
      <c r="AI3097" t="s">
        <v>88</v>
      </c>
      <c r="AJ3097" s="266">
        <v>44481</v>
      </c>
      <c r="AK3097" s="266">
        <v>44926</v>
      </c>
      <c r="AL3097" s="266">
        <v>44938</v>
      </c>
    </row>
    <row r="3098" spans="1:38">
      <c r="A3098" t="s">
        <v>38</v>
      </c>
      <c r="B3098" t="s">
        <v>39</v>
      </c>
      <c r="C3098" t="s">
        <v>40</v>
      </c>
      <c r="D3098" t="s">
        <v>41</v>
      </c>
      <c r="E3098" t="s">
        <v>2634</v>
      </c>
      <c r="F3098" t="s">
        <v>1602</v>
      </c>
      <c r="G3098" t="s">
        <v>44</v>
      </c>
      <c r="H3098" s="266">
        <v>43800</v>
      </c>
      <c r="I3098" s="266">
        <v>44926</v>
      </c>
      <c r="J3098" s="266"/>
      <c r="L3098" t="s">
        <v>1310</v>
      </c>
      <c r="M3098" t="s">
        <v>1042</v>
      </c>
      <c r="N3098" t="s">
        <v>60</v>
      </c>
      <c r="O3098">
        <v>9</v>
      </c>
      <c r="P3098" t="s">
        <v>289</v>
      </c>
      <c r="Q3098" t="s">
        <v>49</v>
      </c>
      <c r="R3098" t="s">
        <v>18</v>
      </c>
      <c r="S3098" t="s">
        <v>53</v>
      </c>
      <c r="T3098" t="s">
        <v>48</v>
      </c>
      <c r="U3098" t="s">
        <v>48</v>
      </c>
      <c r="V3098" t="s">
        <v>48</v>
      </c>
      <c r="W3098" s="92">
        <v>37.4</v>
      </c>
      <c r="X3098" s="92">
        <v>37.4</v>
      </c>
      <c r="Y3098" s="93">
        <v>3496900</v>
      </c>
      <c r="Z3098" s="93">
        <v>93500</v>
      </c>
      <c r="AA3098" t="s">
        <v>61</v>
      </c>
      <c r="AB3098" s="266">
        <v>44393</v>
      </c>
      <c r="AC3098" s="266">
        <v>44414</v>
      </c>
      <c r="AD3098" t="s">
        <v>54</v>
      </c>
      <c r="AF3098" t="s">
        <v>55</v>
      </c>
      <c r="AG3098" t="s">
        <v>2804</v>
      </c>
      <c r="AH3098" t="s">
        <v>57</v>
      </c>
      <c r="AI3098" t="s">
        <v>105</v>
      </c>
      <c r="AJ3098" s="266">
        <v>44414</v>
      </c>
      <c r="AK3098" s="266">
        <v>44926</v>
      </c>
      <c r="AL3098" s="266">
        <v>44938</v>
      </c>
    </row>
    <row r="3099" spans="1:38">
      <c r="A3099" t="s">
        <v>38</v>
      </c>
      <c r="B3099" t="s">
        <v>39</v>
      </c>
      <c r="C3099" t="s">
        <v>40</v>
      </c>
      <c r="D3099" t="s">
        <v>41</v>
      </c>
      <c r="E3099" t="s">
        <v>2634</v>
      </c>
      <c r="F3099" t="s">
        <v>1602</v>
      </c>
      <c r="G3099" t="s">
        <v>44</v>
      </c>
      <c r="H3099" s="266">
        <v>43800</v>
      </c>
      <c r="I3099" s="266">
        <v>44926</v>
      </c>
      <c r="J3099" s="266"/>
      <c r="L3099" t="s">
        <v>1310</v>
      </c>
      <c r="M3099" t="s">
        <v>1042</v>
      </c>
      <c r="N3099" t="s">
        <v>60</v>
      </c>
      <c r="O3099">
        <v>9</v>
      </c>
      <c r="P3099" t="s">
        <v>290</v>
      </c>
      <c r="Q3099" t="s">
        <v>49</v>
      </c>
      <c r="R3099" t="s">
        <v>18</v>
      </c>
      <c r="S3099" t="s">
        <v>53</v>
      </c>
      <c r="T3099" t="s">
        <v>70</v>
      </c>
      <c r="U3099" t="s">
        <v>48</v>
      </c>
      <c r="V3099" t="s">
        <v>70</v>
      </c>
      <c r="W3099" s="92">
        <v>23.4</v>
      </c>
      <c r="X3099" s="92">
        <v>23.4</v>
      </c>
      <c r="Y3099" s="93">
        <v>2688660</v>
      </c>
      <c r="Z3099" s="93">
        <v>114900</v>
      </c>
      <c r="AA3099" t="s">
        <v>61</v>
      </c>
      <c r="AB3099" s="266">
        <v>44420</v>
      </c>
      <c r="AC3099" s="266">
        <v>44432</v>
      </c>
      <c r="AD3099" t="s">
        <v>54</v>
      </c>
      <c r="AF3099" t="s">
        <v>55</v>
      </c>
      <c r="AG3099" t="s">
        <v>2805</v>
      </c>
      <c r="AJ3099" s="266"/>
      <c r="AK3099" s="266">
        <v>44926</v>
      </c>
      <c r="AL3099" s="266">
        <v>44938</v>
      </c>
    </row>
    <row r="3100" spans="1:38">
      <c r="A3100" t="s">
        <v>38</v>
      </c>
      <c r="B3100" t="s">
        <v>39</v>
      </c>
      <c r="C3100" t="s">
        <v>40</v>
      </c>
      <c r="D3100" t="s">
        <v>41</v>
      </c>
      <c r="E3100" t="s">
        <v>2634</v>
      </c>
      <c r="F3100" t="s">
        <v>1602</v>
      </c>
      <c r="G3100" t="s">
        <v>44</v>
      </c>
      <c r="H3100" s="266">
        <v>43800</v>
      </c>
      <c r="I3100" s="266">
        <v>44926</v>
      </c>
      <c r="J3100" s="266"/>
      <c r="L3100" t="s">
        <v>1310</v>
      </c>
      <c r="M3100" t="s">
        <v>1042</v>
      </c>
      <c r="N3100" t="s">
        <v>60</v>
      </c>
      <c r="O3100">
        <v>9</v>
      </c>
      <c r="P3100" t="s">
        <v>291</v>
      </c>
      <c r="Q3100" t="s">
        <v>49</v>
      </c>
      <c r="R3100" t="s">
        <v>18</v>
      </c>
      <c r="S3100" t="s">
        <v>53</v>
      </c>
      <c r="U3100" t="s">
        <v>60</v>
      </c>
      <c r="V3100" t="s">
        <v>60</v>
      </c>
      <c r="W3100" s="92"/>
      <c r="X3100" s="92">
        <v>67.4</v>
      </c>
      <c r="Y3100" s="93">
        <v>5048260</v>
      </c>
      <c r="Z3100" s="93">
        <v>74900</v>
      </c>
      <c r="AA3100" t="s">
        <v>1052</v>
      </c>
      <c r="AB3100" s="266">
        <v>44367</v>
      </c>
      <c r="AC3100" s="266">
        <v>44382</v>
      </c>
      <c r="AD3100" t="s">
        <v>54</v>
      </c>
      <c r="AF3100" t="s">
        <v>55</v>
      </c>
      <c r="AG3100" t="s">
        <v>2806</v>
      </c>
      <c r="AH3100" t="s">
        <v>57</v>
      </c>
      <c r="AI3100" t="s">
        <v>73</v>
      </c>
      <c r="AJ3100" s="266">
        <v>44382</v>
      </c>
      <c r="AK3100" s="266">
        <v>44926</v>
      </c>
      <c r="AL3100" s="266">
        <v>44938</v>
      </c>
    </row>
    <row r="3101" spans="1:38">
      <c r="A3101" t="s">
        <v>38</v>
      </c>
      <c r="B3101" t="s">
        <v>39</v>
      </c>
      <c r="C3101" t="s">
        <v>40</v>
      </c>
      <c r="D3101" t="s">
        <v>41</v>
      </c>
      <c r="E3101" t="s">
        <v>2634</v>
      </c>
      <c r="F3101" t="s">
        <v>1602</v>
      </c>
      <c r="G3101" t="s">
        <v>44</v>
      </c>
      <c r="H3101" s="266">
        <v>43800</v>
      </c>
      <c r="I3101" s="266">
        <v>44926</v>
      </c>
      <c r="J3101" s="266"/>
      <c r="L3101" t="s">
        <v>1310</v>
      </c>
      <c r="M3101" t="s">
        <v>1042</v>
      </c>
      <c r="N3101" t="s">
        <v>60</v>
      </c>
      <c r="O3101">
        <v>9</v>
      </c>
      <c r="P3101" t="s">
        <v>293</v>
      </c>
      <c r="Q3101" t="s">
        <v>49</v>
      </c>
      <c r="R3101" t="s">
        <v>18</v>
      </c>
      <c r="S3101" t="s">
        <v>53</v>
      </c>
      <c r="T3101" t="s">
        <v>51</v>
      </c>
      <c r="U3101" t="s">
        <v>51</v>
      </c>
      <c r="V3101" t="s">
        <v>51</v>
      </c>
      <c r="W3101" s="92">
        <v>66.6</v>
      </c>
      <c r="X3101" s="92">
        <v>66.6</v>
      </c>
      <c r="Y3101" s="93">
        <v>4761900</v>
      </c>
      <c r="Z3101" s="93">
        <v>71500</v>
      </c>
      <c r="AA3101" t="s">
        <v>61</v>
      </c>
      <c r="AB3101" s="266">
        <v>44479</v>
      </c>
      <c r="AC3101" s="266">
        <v>44482</v>
      </c>
      <c r="AD3101" t="s">
        <v>54</v>
      </c>
      <c r="AF3101" t="s">
        <v>55</v>
      </c>
      <c r="AG3101" t="s">
        <v>2807</v>
      </c>
      <c r="AH3101" t="s">
        <v>57</v>
      </c>
      <c r="AI3101" t="s">
        <v>1513</v>
      </c>
      <c r="AJ3101" s="266">
        <v>44482</v>
      </c>
      <c r="AK3101" s="266">
        <v>44926</v>
      </c>
      <c r="AL3101" s="266">
        <v>44938</v>
      </c>
    </row>
    <row r="3102" spans="1:38">
      <c r="A3102" t="s">
        <v>38</v>
      </c>
      <c r="B3102" t="s">
        <v>39</v>
      </c>
      <c r="C3102" t="s">
        <v>40</v>
      </c>
      <c r="D3102" t="s">
        <v>41</v>
      </c>
      <c r="E3102" t="s">
        <v>2634</v>
      </c>
      <c r="F3102" t="s">
        <v>1602</v>
      </c>
      <c r="G3102" t="s">
        <v>44</v>
      </c>
      <c r="H3102" s="266">
        <v>43800</v>
      </c>
      <c r="I3102" s="266">
        <v>44926</v>
      </c>
      <c r="J3102" s="266"/>
      <c r="L3102" t="s">
        <v>1310</v>
      </c>
      <c r="M3102" t="s">
        <v>1042</v>
      </c>
      <c r="N3102" t="s">
        <v>60</v>
      </c>
      <c r="O3102">
        <v>10</v>
      </c>
      <c r="P3102" t="s">
        <v>295</v>
      </c>
      <c r="Q3102" t="s">
        <v>49</v>
      </c>
      <c r="R3102" t="s">
        <v>18</v>
      </c>
      <c r="S3102" t="s">
        <v>53</v>
      </c>
      <c r="T3102" t="s">
        <v>48</v>
      </c>
      <c r="U3102" t="s">
        <v>48</v>
      </c>
      <c r="V3102" t="s">
        <v>48</v>
      </c>
      <c r="W3102" s="92">
        <v>33.9</v>
      </c>
      <c r="X3102" s="92">
        <v>33.9</v>
      </c>
      <c r="Y3102" s="93">
        <v>2986590</v>
      </c>
      <c r="Z3102" s="93">
        <v>88100</v>
      </c>
      <c r="AA3102" t="s">
        <v>61</v>
      </c>
      <c r="AB3102" s="266">
        <v>44176</v>
      </c>
      <c r="AC3102" s="266">
        <v>44189</v>
      </c>
      <c r="AD3102" t="s">
        <v>54</v>
      </c>
      <c r="AF3102" t="s">
        <v>55</v>
      </c>
      <c r="AG3102" t="s">
        <v>2808</v>
      </c>
      <c r="AJ3102" s="266"/>
      <c r="AK3102" s="266">
        <v>44926</v>
      </c>
      <c r="AL3102" s="266">
        <v>44938</v>
      </c>
    </row>
    <row r="3103" spans="1:38">
      <c r="A3103" t="s">
        <v>38</v>
      </c>
      <c r="B3103" t="s">
        <v>39</v>
      </c>
      <c r="C3103" t="s">
        <v>40</v>
      </c>
      <c r="D3103" t="s">
        <v>41</v>
      </c>
      <c r="E3103" t="s">
        <v>2634</v>
      </c>
      <c r="F3103" t="s">
        <v>1602</v>
      </c>
      <c r="G3103" t="s">
        <v>44</v>
      </c>
      <c r="H3103" s="266">
        <v>43800</v>
      </c>
      <c r="I3103" s="266">
        <v>44926</v>
      </c>
      <c r="J3103" s="266"/>
      <c r="L3103" t="s">
        <v>1310</v>
      </c>
      <c r="M3103" t="s">
        <v>1042</v>
      </c>
      <c r="N3103" t="s">
        <v>60</v>
      </c>
      <c r="O3103">
        <v>10</v>
      </c>
      <c r="P3103" t="s">
        <v>296</v>
      </c>
      <c r="Q3103" t="s">
        <v>49</v>
      </c>
      <c r="R3103" t="s">
        <v>18</v>
      </c>
      <c r="S3103" t="s">
        <v>53</v>
      </c>
      <c r="T3103" t="s">
        <v>48</v>
      </c>
      <c r="U3103" t="s">
        <v>48</v>
      </c>
      <c r="V3103" t="s">
        <v>48</v>
      </c>
      <c r="W3103" s="92">
        <v>37.9</v>
      </c>
      <c r="X3103" s="92">
        <v>37.9</v>
      </c>
      <c r="Y3103" s="93">
        <v>3020630</v>
      </c>
      <c r="Z3103" s="93">
        <v>79700</v>
      </c>
      <c r="AA3103" t="s">
        <v>61</v>
      </c>
      <c r="AB3103" s="266">
        <v>44157</v>
      </c>
      <c r="AC3103" s="266">
        <v>44175</v>
      </c>
      <c r="AD3103" t="s">
        <v>54</v>
      </c>
      <c r="AF3103" t="s">
        <v>55</v>
      </c>
      <c r="AG3103" t="s">
        <v>2809</v>
      </c>
      <c r="AJ3103" s="266"/>
      <c r="AK3103" s="266">
        <v>44926</v>
      </c>
      <c r="AL3103" s="266">
        <v>44938</v>
      </c>
    </row>
    <row r="3104" spans="1:38">
      <c r="A3104" t="s">
        <v>38</v>
      </c>
      <c r="B3104" t="s">
        <v>39</v>
      </c>
      <c r="C3104" t="s">
        <v>40</v>
      </c>
      <c r="D3104" t="s">
        <v>41</v>
      </c>
      <c r="E3104" t="s">
        <v>2634</v>
      </c>
      <c r="F3104" t="s">
        <v>1602</v>
      </c>
      <c r="G3104" t="s">
        <v>44</v>
      </c>
      <c r="H3104" s="266">
        <v>43800</v>
      </c>
      <c r="I3104" s="266">
        <v>44926</v>
      </c>
      <c r="J3104" s="266"/>
      <c r="L3104" t="s">
        <v>1310</v>
      </c>
      <c r="M3104" t="s">
        <v>1042</v>
      </c>
      <c r="N3104" t="s">
        <v>60</v>
      </c>
      <c r="O3104">
        <v>10</v>
      </c>
      <c r="P3104" t="s">
        <v>297</v>
      </c>
      <c r="Q3104" t="s">
        <v>49</v>
      </c>
      <c r="R3104" t="s">
        <v>18</v>
      </c>
      <c r="S3104" t="s">
        <v>53</v>
      </c>
      <c r="T3104" t="s">
        <v>48</v>
      </c>
      <c r="U3104" t="s">
        <v>48</v>
      </c>
      <c r="V3104" t="s">
        <v>48</v>
      </c>
      <c r="W3104" s="92">
        <v>40.7</v>
      </c>
      <c r="X3104" s="92">
        <v>40.7</v>
      </c>
      <c r="Y3104" s="93">
        <v>3121690</v>
      </c>
      <c r="Z3104" s="93">
        <v>76700</v>
      </c>
      <c r="AA3104" t="s">
        <v>61</v>
      </c>
      <c r="AB3104" s="266">
        <v>44157</v>
      </c>
      <c r="AC3104" s="266">
        <v>44193</v>
      </c>
      <c r="AD3104" t="s">
        <v>54</v>
      </c>
      <c r="AF3104" t="s">
        <v>55</v>
      </c>
      <c r="AG3104" t="s">
        <v>2810</v>
      </c>
      <c r="AJ3104" s="266"/>
      <c r="AK3104" s="266">
        <v>44926</v>
      </c>
      <c r="AL3104" s="266">
        <v>44938</v>
      </c>
    </row>
    <row r="3105" spans="1:38">
      <c r="A3105" t="s">
        <v>38</v>
      </c>
      <c r="B3105" t="s">
        <v>39</v>
      </c>
      <c r="C3105" t="s">
        <v>40</v>
      </c>
      <c r="D3105" t="s">
        <v>41</v>
      </c>
      <c r="E3105" t="s">
        <v>2634</v>
      </c>
      <c r="F3105" t="s">
        <v>1602</v>
      </c>
      <c r="G3105" t="s">
        <v>44</v>
      </c>
      <c r="H3105" s="266">
        <v>43800</v>
      </c>
      <c r="I3105" s="266">
        <v>44926</v>
      </c>
      <c r="J3105" s="266"/>
      <c r="L3105" t="s">
        <v>1310</v>
      </c>
      <c r="M3105" t="s">
        <v>1042</v>
      </c>
      <c r="N3105" t="s">
        <v>60</v>
      </c>
      <c r="O3105">
        <v>10</v>
      </c>
      <c r="P3105" t="s">
        <v>299</v>
      </c>
      <c r="Q3105" t="s">
        <v>49</v>
      </c>
      <c r="R3105" t="s">
        <v>18</v>
      </c>
      <c r="S3105" t="s">
        <v>53</v>
      </c>
      <c r="T3105" t="s">
        <v>48</v>
      </c>
      <c r="U3105" t="s">
        <v>48</v>
      </c>
      <c r="V3105" t="s">
        <v>48</v>
      </c>
      <c r="W3105" s="92">
        <v>33.7</v>
      </c>
      <c r="X3105" s="92">
        <v>33.7</v>
      </c>
      <c r="Y3105" s="93">
        <v>2844280</v>
      </c>
      <c r="Z3105" s="93">
        <v>84400</v>
      </c>
      <c r="AA3105" t="s">
        <v>61</v>
      </c>
      <c r="AB3105" s="266">
        <v>44161</v>
      </c>
      <c r="AC3105" s="266">
        <v>44175</v>
      </c>
      <c r="AD3105" t="s">
        <v>54</v>
      </c>
      <c r="AF3105" t="s">
        <v>55</v>
      </c>
      <c r="AG3105" t="s">
        <v>2811</v>
      </c>
      <c r="AH3105" t="s">
        <v>57</v>
      </c>
      <c r="AI3105" t="s">
        <v>88</v>
      </c>
      <c r="AJ3105" s="266">
        <v>44175</v>
      </c>
      <c r="AK3105" s="266">
        <v>44926</v>
      </c>
      <c r="AL3105" s="266">
        <v>44938</v>
      </c>
    </row>
    <row r="3106" spans="1:38">
      <c r="A3106" t="s">
        <v>38</v>
      </c>
      <c r="B3106" t="s">
        <v>39</v>
      </c>
      <c r="C3106" t="s">
        <v>40</v>
      </c>
      <c r="D3106" t="s">
        <v>41</v>
      </c>
      <c r="E3106" t="s">
        <v>2634</v>
      </c>
      <c r="F3106" t="s">
        <v>1602</v>
      </c>
      <c r="G3106" t="s">
        <v>44</v>
      </c>
      <c r="H3106" s="266">
        <v>43800</v>
      </c>
      <c r="I3106" s="266">
        <v>44926</v>
      </c>
      <c r="J3106" s="266"/>
      <c r="L3106" t="s">
        <v>1310</v>
      </c>
      <c r="M3106" t="s">
        <v>1042</v>
      </c>
      <c r="N3106" t="s">
        <v>60</v>
      </c>
      <c r="O3106">
        <v>10</v>
      </c>
      <c r="P3106" t="s">
        <v>300</v>
      </c>
      <c r="Q3106" t="s">
        <v>49</v>
      </c>
      <c r="R3106" t="s">
        <v>18</v>
      </c>
      <c r="S3106" t="s">
        <v>53</v>
      </c>
      <c r="T3106" t="s">
        <v>48</v>
      </c>
      <c r="U3106" t="s">
        <v>48</v>
      </c>
      <c r="V3106" t="s">
        <v>48</v>
      </c>
      <c r="W3106" s="92">
        <v>40.3</v>
      </c>
      <c r="X3106" s="92">
        <v>40.3</v>
      </c>
      <c r="Y3106" s="93">
        <v>3135340</v>
      </c>
      <c r="Z3106" s="93">
        <v>77800</v>
      </c>
      <c r="AA3106" t="s">
        <v>61</v>
      </c>
      <c r="AB3106" s="266">
        <v>44169</v>
      </c>
      <c r="AC3106" s="266">
        <v>44207</v>
      </c>
      <c r="AD3106" t="s">
        <v>54</v>
      </c>
      <c r="AF3106" t="s">
        <v>55</v>
      </c>
      <c r="AG3106" t="s">
        <v>2812</v>
      </c>
      <c r="AJ3106" s="266"/>
      <c r="AK3106" s="266">
        <v>44926</v>
      </c>
      <c r="AL3106" s="266">
        <v>44938</v>
      </c>
    </row>
    <row r="3107" spans="1:38">
      <c r="A3107" t="s">
        <v>38</v>
      </c>
      <c r="B3107" t="s">
        <v>39</v>
      </c>
      <c r="C3107" t="s">
        <v>40</v>
      </c>
      <c r="D3107" t="s">
        <v>41</v>
      </c>
      <c r="E3107" t="s">
        <v>2634</v>
      </c>
      <c r="F3107" t="s">
        <v>1602</v>
      </c>
      <c r="G3107" t="s">
        <v>44</v>
      </c>
      <c r="H3107" s="266">
        <v>43800</v>
      </c>
      <c r="I3107" s="266">
        <v>44926</v>
      </c>
      <c r="J3107" s="266"/>
      <c r="L3107" t="s">
        <v>1310</v>
      </c>
      <c r="M3107" t="s">
        <v>1042</v>
      </c>
      <c r="N3107" t="s">
        <v>60</v>
      </c>
      <c r="O3107">
        <v>10</v>
      </c>
      <c r="P3107" t="s">
        <v>301</v>
      </c>
      <c r="Q3107" t="s">
        <v>49</v>
      </c>
      <c r="R3107" t="s">
        <v>18</v>
      </c>
      <c r="S3107" t="s">
        <v>53</v>
      </c>
      <c r="T3107" t="s">
        <v>70</v>
      </c>
      <c r="U3107" t="s">
        <v>48</v>
      </c>
      <c r="V3107" t="s">
        <v>70</v>
      </c>
      <c r="W3107" s="92">
        <v>23.4</v>
      </c>
      <c r="X3107" s="92">
        <v>23.4</v>
      </c>
      <c r="Y3107" s="93">
        <v>2223000</v>
      </c>
      <c r="Z3107" s="93">
        <v>95000</v>
      </c>
      <c r="AA3107" t="s">
        <v>61</v>
      </c>
      <c r="AB3107" s="266">
        <v>44158</v>
      </c>
      <c r="AC3107" s="266">
        <v>44169</v>
      </c>
      <c r="AD3107" t="s">
        <v>54</v>
      </c>
      <c r="AF3107" t="s">
        <v>55</v>
      </c>
      <c r="AG3107" t="s">
        <v>2813</v>
      </c>
      <c r="AJ3107" s="266"/>
      <c r="AK3107" s="266">
        <v>44926</v>
      </c>
      <c r="AL3107" s="266">
        <v>44938</v>
      </c>
    </row>
    <row r="3108" spans="1:38">
      <c r="A3108" t="s">
        <v>38</v>
      </c>
      <c r="B3108" t="s">
        <v>39</v>
      </c>
      <c r="C3108" t="s">
        <v>40</v>
      </c>
      <c r="D3108" t="s">
        <v>41</v>
      </c>
      <c r="E3108" t="s">
        <v>2634</v>
      </c>
      <c r="F3108" t="s">
        <v>1602</v>
      </c>
      <c r="G3108" t="s">
        <v>44</v>
      </c>
      <c r="H3108" s="266">
        <v>43800</v>
      </c>
      <c r="I3108" s="266">
        <v>44926</v>
      </c>
      <c r="J3108" s="266"/>
      <c r="L3108" t="s">
        <v>1310</v>
      </c>
      <c r="M3108" t="s">
        <v>1042</v>
      </c>
      <c r="N3108" t="s">
        <v>60</v>
      </c>
      <c r="O3108">
        <v>10</v>
      </c>
      <c r="P3108" t="s">
        <v>302</v>
      </c>
      <c r="Q3108" t="s">
        <v>49</v>
      </c>
      <c r="R3108" t="s">
        <v>18</v>
      </c>
      <c r="S3108" t="s">
        <v>53</v>
      </c>
      <c r="T3108" t="s">
        <v>60</v>
      </c>
      <c r="U3108" t="s">
        <v>60</v>
      </c>
      <c r="V3108" t="s">
        <v>60</v>
      </c>
      <c r="W3108" s="92">
        <v>66.7</v>
      </c>
      <c r="X3108" s="92">
        <v>66.7</v>
      </c>
      <c r="Y3108" s="93">
        <v>4862430</v>
      </c>
      <c r="Z3108" s="93">
        <v>72900</v>
      </c>
      <c r="AA3108" t="s">
        <v>61</v>
      </c>
      <c r="AB3108" s="266">
        <v>44316</v>
      </c>
      <c r="AC3108" s="266">
        <v>44333</v>
      </c>
      <c r="AD3108" t="s">
        <v>54</v>
      </c>
      <c r="AF3108" t="s">
        <v>55</v>
      </c>
      <c r="AG3108" t="s">
        <v>2814</v>
      </c>
      <c r="AJ3108" s="266"/>
      <c r="AK3108" s="266">
        <v>44926</v>
      </c>
      <c r="AL3108" s="266">
        <v>44938</v>
      </c>
    </row>
    <row r="3109" spans="1:38">
      <c r="A3109" t="s">
        <v>38</v>
      </c>
      <c r="B3109" t="s">
        <v>39</v>
      </c>
      <c r="C3109" t="s">
        <v>40</v>
      </c>
      <c r="D3109" t="s">
        <v>41</v>
      </c>
      <c r="E3109" t="s">
        <v>2634</v>
      </c>
      <c r="F3109" t="s">
        <v>1602</v>
      </c>
      <c r="G3109" t="s">
        <v>44</v>
      </c>
      <c r="H3109" s="266">
        <v>43800</v>
      </c>
      <c r="I3109" s="266">
        <v>44926</v>
      </c>
      <c r="J3109" s="266"/>
      <c r="L3109" t="s">
        <v>1310</v>
      </c>
      <c r="M3109" t="s">
        <v>1042</v>
      </c>
      <c r="N3109" t="s">
        <v>60</v>
      </c>
      <c r="O3109">
        <v>10</v>
      </c>
      <c r="P3109" t="s">
        <v>303</v>
      </c>
      <c r="Q3109" t="s">
        <v>49</v>
      </c>
      <c r="R3109" t="s">
        <v>18</v>
      </c>
      <c r="S3109" t="s">
        <v>53</v>
      </c>
      <c r="T3109" t="s">
        <v>51</v>
      </c>
      <c r="U3109" t="s">
        <v>51</v>
      </c>
      <c r="V3109" t="s">
        <v>51</v>
      </c>
      <c r="W3109" s="92">
        <v>69.5</v>
      </c>
      <c r="X3109" s="92">
        <v>69.5</v>
      </c>
      <c r="Y3109" s="93">
        <v>4920600</v>
      </c>
      <c r="Z3109" s="93">
        <v>70800</v>
      </c>
      <c r="AA3109" t="s">
        <v>61</v>
      </c>
      <c r="AB3109" s="266">
        <v>44306</v>
      </c>
      <c r="AC3109" s="266">
        <v>44309</v>
      </c>
      <c r="AD3109" t="s">
        <v>54</v>
      </c>
      <c r="AF3109" t="s">
        <v>55</v>
      </c>
      <c r="AG3109" t="s">
        <v>2815</v>
      </c>
      <c r="AJ3109" s="266"/>
      <c r="AK3109" s="266">
        <v>44926</v>
      </c>
      <c r="AL3109" s="266">
        <v>44938</v>
      </c>
    </row>
    <row r="3110" spans="1:38">
      <c r="A3110" t="s">
        <v>38</v>
      </c>
      <c r="B3110" t="s">
        <v>39</v>
      </c>
      <c r="C3110" t="s">
        <v>40</v>
      </c>
      <c r="D3110" t="s">
        <v>41</v>
      </c>
      <c r="E3110" t="s">
        <v>2634</v>
      </c>
      <c r="F3110" t="s">
        <v>1602</v>
      </c>
      <c r="G3110" t="s">
        <v>44</v>
      </c>
      <c r="H3110" s="266">
        <v>43800</v>
      </c>
      <c r="I3110" s="266">
        <v>44926</v>
      </c>
      <c r="J3110" s="266"/>
      <c r="L3110" t="s">
        <v>1310</v>
      </c>
      <c r="M3110" t="s">
        <v>1042</v>
      </c>
      <c r="N3110" t="s">
        <v>60</v>
      </c>
      <c r="O3110">
        <v>11</v>
      </c>
      <c r="P3110" t="s">
        <v>305</v>
      </c>
      <c r="Q3110" t="s">
        <v>49</v>
      </c>
      <c r="R3110" t="s">
        <v>18</v>
      </c>
      <c r="S3110" t="s">
        <v>53</v>
      </c>
      <c r="T3110" t="s">
        <v>48</v>
      </c>
      <c r="U3110" t="s">
        <v>48</v>
      </c>
      <c r="V3110" t="s">
        <v>48</v>
      </c>
      <c r="W3110" s="92">
        <v>33.9</v>
      </c>
      <c r="X3110" s="92">
        <v>33.9</v>
      </c>
      <c r="Y3110" s="93">
        <v>3752730</v>
      </c>
      <c r="Z3110" s="93">
        <v>110700</v>
      </c>
      <c r="AA3110" t="s">
        <v>61</v>
      </c>
      <c r="AB3110" s="266">
        <v>44518</v>
      </c>
      <c r="AC3110" s="266">
        <v>44531</v>
      </c>
      <c r="AD3110" t="s">
        <v>54</v>
      </c>
      <c r="AF3110" t="s">
        <v>55</v>
      </c>
      <c r="AG3110" t="s">
        <v>2816</v>
      </c>
      <c r="AH3110" t="s">
        <v>57</v>
      </c>
      <c r="AI3110" t="s">
        <v>78</v>
      </c>
      <c r="AJ3110" s="266">
        <v>44531</v>
      </c>
      <c r="AK3110" s="266">
        <v>44926</v>
      </c>
      <c r="AL3110" s="266">
        <v>44938</v>
      </c>
    </row>
    <row r="3111" spans="1:38">
      <c r="A3111" t="s">
        <v>38</v>
      </c>
      <c r="B3111" t="s">
        <v>39</v>
      </c>
      <c r="C3111" t="s">
        <v>40</v>
      </c>
      <c r="D3111" t="s">
        <v>41</v>
      </c>
      <c r="E3111" t="s">
        <v>2634</v>
      </c>
      <c r="F3111" t="s">
        <v>1602</v>
      </c>
      <c r="G3111" t="s">
        <v>44</v>
      </c>
      <c r="H3111" s="266">
        <v>43800</v>
      </c>
      <c r="I3111" s="266">
        <v>44926</v>
      </c>
      <c r="J3111" s="266"/>
      <c r="L3111" t="s">
        <v>1310</v>
      </c>
      <c r="M3111" t="s">
        <v>1042</v>
      </c>
      <c r="N3111" t="s">
        <v>60</v>
      </c>
      <c r="O3111">
        <v>11</v>
      </c>
      <c r="P3111" t="s">
        <v>306</v>
      </c>
      <c r="Q3111" t="s">
        <v>49</v>
      </c>
      <c r="R3111" t="s">
        <v>18</v>
      </c>
      <c r="S3111" t="s">
        <v>53</v>
      </c>
      <c r="T3111" t="s">
        <v>48</v>
      </c>
      <c r="U3111" t="s">
        <v>48</v>
      </c>
      <c r="V3111" t="s">
        <v>48</v>
      </c>
      <c r="W3111" s="92">
        <v>40.7</v>
      </c>
      <c r="X3111" s="92">
        <v>40.7</v>
      </c>
      <c r="Y3111" s="93">
        <v>3935690</v>
      </c>
      <c r="Z3111" s="93">
        <v>96700</v>
      </c>
      <c r="AA3111" t="s">
        <v>61</v>
      </c>
      <c r="AB3111" s="266">
        <v>44374</v>
      </c>
      <c r="AC3111" s="266">
        <v>44393</v>
      </c>
      <c r="AD3111" t="s">
        <v>54</v>
      </c>
      <c r="AF3111" t="s">
        <v>55</v>
      </c>
      <c r="AG3111" t="s">
        <v>2817</v>
      </c>
      <c r="AH3111" t="s">
        <v>57</v>
      </c>
      <c r="AI3111" t="s">
        <v>105</v>
      </c>
      <c r="AJ3111" s="266">
        <v>44393</v>
      </c>
      <c r="AK3111" s="266">
        <v>44926</v>
      </c>
      <c r="AL3111" s="266">
        <v>44938</v>
      </c>
    </row>
    <row r="3112" spans="1:38">
      <c r="A3112" t="s">
        <v>38</v>
      </c>
      <c r="B3112" t="s">
        <v>39</v>
      </c>
      <c r="C3112" t="s">
        <v>40</v>
      </c>
      <c r="D3112" t="s">
        <v>41</v>
      </c>
      <c r="E3112" t="s">
        <v>2634</v>
      </c>
      <c r="F3112" t="s">
        <v>1602</v>
      </c>
      <c r="G3112" t="s">
        <v>44</v>
      </c>
      <c r="H3112" s="266">
        <v>43800</v>
      </c>
      <c r="I3112" s="266">
        <v>44926</v>
      </c>
      <c r="J3112" s="266"/>
      <c r="L3112" t="s">
        <v>1310</v>
      </c>
      <c r="M3112" t="s">
        <v>1042</v>
      </c>
      <c r="N3112" t="s">
        <v>60</v>
      </c>
      <c r="O3112">
        <v>11</v>
      </c>
      <c r="P3112" t="s">
        <v>307</v>
      </c>
      <c r="Q3112" t="s">
        <v>49</v>
      </c>
      <c r="R3112" t="s">
        <v>18</v>
      </c>
      <c r="S3112" t="s">
        <v>53</v>
      </c>
      <c r="T3112" t="s">
        <v>48</v>
      </c>
      <c r="U3112" t="s">
        <v>48</v>
      </c>
      <c r="V3112" t="s">
        <v>48</v>
      </c>
      <c r="W3112" s="92">
        <v>37.9</v>
      </c>
      <c r="X3112" s="92">
        <v>37.9</v>
      </c>
      <c r="Y3112" s="93">
        <v>3164650</v>
      </c>
      <c r="Z3112" s="93">
        <v>83500</v>
      </c>
      <c r="AA3112" t="s">
        <v>61</v>
      </c>
      <c r="AB3112" s="266">
        <v>44186</v>
      </c>
      <c r="AC3112" s="266">
        <v>44196</v>
      </c>
      <c r="AD3112" t="s">
        <v>54</v>
      </c>
      <c r="AF3112" t="s">
        <v>55</v>
      </c>
      <c r="AG3112" t="s">
        <v>2818</v>
      </c>
      <c r="AJ3112" s="266"/>
      <c r="AK3112" s="266">
        <v>44926</v>
      </c>
      <c r="AL3112" s="266">
        <v>44938</v>
      </c>
    </row>
    <row r="3113" spans="1:38">
      <c r="A3113" t="s">
        <v>38</v>
      </c>
      <c r="B3113" t="s">
        <v>39</v>
      </c>
      <c r="C3113" t="s">
        <v>40</v>
      </c>
      <c r="D3113" t="s">
        <v>41</v>
      </c>
      <c r="E3113" t="s">
        <v>2634</v>
      </c>
      <c r="F3113" t="s">
        <v>1602</v>
      </c>
      <c r="G3113" t="s">
        <v>44</v>
      </c>
      <c r="H3113" s="266">
        <v>43800</v>
      </c>
      <c r="I3113" s="266">
        <v>44926</v>
      </c>
      <c r="J3113" s="266"/>
      <c r="L3113" t="s">
        <v>1310</v>
      </c>
      <c r="M3113" t="s">
        <v>1042</v>
      </c>
      <c r="N3113" t="s">
        <v>60</v>
      </c>
      <c r="O3113">
        <v>11</v>
      </c>
      <c r="P3113" t="s">
        <v>308</v>
      </c>
      <c r="Q3113" t="s">
        <v>49</v>
      </c>
      <c r="R3113" t="s">
        <v>18</v>
      </c>
      <c r="S3113" t="s">
        <v>53</v>
      </c>
      <c r="T3113" t="s">
        <v>48</v>
      </c>
      <c r="U3113" t="s">
        <v>48</v>
      </c>
      <c r="V3113" t="s">
        <v>48</v>
      </c>
      <c r="W3113" s="92">
        <v>36.3</v>
      </c>
      <c r="X3113" s="92">
        <v>36.3</v>
      </c>
      <c r="Y3113" s="93">
        <v>3281520</v>
      </c>
      <c r="Z3113" s="93">
        <v>90400</v>
      </c>
      <c r="AA3113" t="s">
        <v>61</v>
      </c>
      <c r="AB3113" s="266">
        <v>44301</v>
      </c>
      <c r="AC3113" s="266">
        <v>44314</v>
      </c>
      <c r="AD3113" t="s">
        <v>54</v>
      </c>
      <c r="AF3113" t="s">
        <v>55</v>
      </c>
      <c r="AG3113" t="s">
        <v>2819</v>
      </c>
      <c r="AJ3113" s="266"/>
      <c r="AK3113" s="266">
        <v>44926</v>
      </c>
      <c r="AL3113" s="266">
        <v>44938</v>
      </c>
    </row>
    <row r="3114" spans="1:38">
      <c r="A3114" t="s">
        <v>38</v>
      </c>
      <c r="B3114" t="s">
        <v>39</v>
      </c>
      <c r="C3114" t="s">
        <v>40</v>
      </c>
      <c r="D3114" t="s">
        <v>41</v>
      </c>
      <c r="E3114" t="s">
        <v>2634</v>
      </c>
      <c r="F3114" t="s">
        <v>1602</v>
      </c>
      <c r="G3114" t="s">
        <v>44</v>
      </c>
      <c r="H3114" s="266">
        <v>43800</v>
      </c>
      <c r="I3114" s="266">
        <v>44926</v>
      </c>
      <c r="J3114" s="266"/>
      <c r="L3114" t="s">
        <v>1310</v>
      </c>
      <c r="M3114" t="s">
        <v>1042</v>
      </c>
      <c r="N3114" t="s">
        <v>60</v>
      </c>
      <c r="O3114">
        <v>11</v>
      </c>
      <c r="P3114" t="s">
        <v>309</v>
      </c>
      <c r="Q3114" t="s">
        <v>49</v>
      </c>
      <c r="R3114" t="s">
        <v>18</v>
      </c>
      <c r="S3114" t="s">
        <v>53</v>
      </c>
      <c r="U3114" t="s">
        <v>48</v>
      </c>
      <c r="V3114" t="s">
        <v>48</v>
      </c>
      <c r="W3114" s="92"/>
      <c r="X3114" s="92">
        <v>37.4</v>
      </c>
      <c r="Y3114" s="93">
        <v>3418360</v>
      </c>
      <c r="Z3114" s="93">
        <v>91400</v>
      </c>
      <c r="AA3114" t="s">
        <v>1052</v>
      </c>
      <c r="AB3114" s="266">
        <v>44222</v>
      </c>
      <c r="AC3114" s="266">
        <v>44239</v>
      </c>
      <c r="AD3114" t="s">
        <v>54</v>
      </c>
      <c r="AF3114" t="s">
        <v>55</v>
      </c>
      <c r="AG3114" t="s">
        <v>2820</v>
      </c>
      <c r="AJ3114" s="266"/>
      <c r="AK3114" s="266">
        <v>44926</v>
      </c>
      <c r="AL3114" s="266">
        <v>44938</v>
      </c>
    </row>
    <row r="3115" spans="1:38">
      <c r="A3115" t="s">
        <v>38</v>
      </c>
      <c r="B3115" t="s">
        <v>39</v>
      </c>
      <c r="C3115" t="s">
        <v>40</v>
      </c>
      <c r="D3115" t="s">
        <v>41</v>
      </c>
      <c r="E3115" t="s">
        <v>2634</v>
      </c>
      <c r="F3115" t="s">
        <v>1602</v>
      </c>
      <c r="G3115" t="s">
        <v>44</v>
      </c>
      <c r="H3115" s="266">
        <v>43800</v>
      </c>
      <c r="I3115" s="266">
        <v>44926</v>
      </c>
      <c r="J3115" s="266"/>
      <c r="L3115" t="s">
        <v>1310</v>
      </c>
      <c r="M3115" t="s">
        <v>1042</v>
      </c>
      <c r="N3115" t="s">
        <v>60</v>
      </c>
      <c r="O3115">
        <v>11</v>
      </c>
      <c r="P3115" t="s">
        <v>310</v>
      </c>
      <c r="Q3115" t="s">
        <v>49</v>
      </c>
      <c r="R3115" t="s">
        <v>18</v>
      </c>
      <c r="S3115" t="s">
        <v>53</v>
      </c>
      <c r="T3115" t="s">
        <v>70</v>
      </c>
      <c r="U3115" t="s">
        <v>48</v>
      </c>
      <c r="V3115" t="s">
        <v>70</v>
      </c>
      <c r="W3115" s="92">
        <v>23.4</v>
      </c>
      <c r="X3115" s="92">
        <v>23.4</v>
      </c>
      <c r="Y3115" s="93">
        <v>2531880</v>
      </c>
      <c r="Z3115" s="93">
        <v>108200</v>
      </c>
      <c r="AA3115" t="s">
        <v>61</v>
      </c>
      <c r="AB3115" s="266">
        <v>44467</v>
      </c>
      <c r="AC3115" s="266">
        <v>44477</v>
      </c>
      <c r="AD3115" t="s">
        <v>54</v>
      </c>
      <c r="AF3115" t="s">
        <v>55</v>
      </c>
      <c r="AG3115" t="s">
        <v>2821</v>
      </c>
      <c r="AH3115" t="s">
        <v>57</v>
      </c>
      <c r="AI3115" t="s">
        <v>78</v>
      </c>
      <c r="AJ3115" s="266">
        <v>44475</v>
      </c>
      <c r="AK3115" s="266">
        <v>44926</v>
      </c>
      <c r="AL3115" s="266">
        <v>44938</v>
      </c>
    </row>
    <row r="3116" spans="1:38">
      <c r="A3116" t="s">
        <v>38</v>
      </c>
      <c r="B3116" t="s">
        <v>39</v>
      </c>
      <c r="C3116" t="s">
        <v>40</v>
      </c>
      <c r="D3116" t="s">
        <v>41</v>
      </c>
      <c r="E3116" t="s">
        <v>2634</v>
      </c>
      <c r="F3116" t="s">
        <v>1602</v>
      </c>
      <c r="G3116" t="s">
        <v>44</v>
      </c>
      <c r="H3116" s="266">
        <v>43800</v>
      </c>
      <c r="I3116" s="266">
        <v>44926</v>
      </c>
      <c r="J3116" s="266"/>
      <c r="L3116" t="s">
        <v>1310</v>
      </c>
      <c r="M3116" t="s">
        <v>1042</v>
      </c>
      <c r="N3116" t="s">
        <v>60</v>
      </c>
      <c r="O3116">
        <v>11</v>
      </c>
      <c r="P3116" t="s">
        <v>311</v>
      </c>
      <c r="Q3116" t="s">
        <v>49</v>
      </c>
      <c r="R3116" t="s">
        <v>18</v>
      </c>
      <c r="S3116" t="s">
        <v>53</v>
      </c>
      <c r="T3116" t="s">
        <v>60</v>
      </c>
      <c r="U3116" t="s">
        <v>60</v>
      </c>
      <c r="V3116" t="s">
        <v>60</v>
      </c>
      <c r="W3116" s="92">
        <v>67.4</v>
      </c>
      <c r="X3116" s="92">
        <v>67.4</v>
      </c>
      <c r="Y3116" s="93">
        <v>5270680</v>
      </c>
      <c r="Z3116" s="93">
        <v>78200</v>
      </c>
      <c r="AA3116" t="s">
        <v>61</v>
      </c>
      <c r="AB3116" s="266">
        <v>44502</v>
      </c>
      <c r="AC3116" s="266">
        <v>44530</v>
      </c>
      <c r="AD3116" t="s">
        <v>54</v>
      </c>
      <c r="AF3116" t="s">
        <v>55</v>
      </c>
      <c r="AG3116" t="s">
        <v>2822</v>
      </c>
      <c r="AH3116" t="s">
        <v>57</v>
      </c>
      <c r="AI3116" t="s">
        <v>78</v>
      </c>
      <c r="AJ3116" s="266">
        <v>44530</v>
      </c>
      <c r="AK3116" s="266">
        <v>44926</v>
      </c>
      <c r="AL3116" s="266">
        <v>44938</v>
      </c>
    </row>
    <row r="3117" spans="1:38">
      <c r="A3117" t="s">
        <v>38</v>
      </c>
      <c r="B3117" t="s">
        <v>39</v>
      </c>
      <c r="C3117" t="s">
        <v>40</v>
      </c>
      <c r="D3117" t="s">
        <v>41</v>
      </c>
      <c r="E3117" t="s">
        <v>2634</v>
      </c>
      <c r="F3117" t="s">
        <v>1602</v>
      </c>
      <c r="G3117" t="s">
        <v>44</v>
      </c>
      <c r="H3117" s="266">
        <v>43800</v>
      </c>
      <c r="I3117" s="266">
        <v>44926</v>
      </c>
      <c r="J3117" s="266"/>
      <c r="L3117" t="s">
        <v>1310</v>
      </c>
      <c r="M3117" t="s">
        <v>1042</v>
      </c>
      <c r="N3117" t="s">
        <v>60</v>
      </c>
      <c r="O3117">
        <v>11</v>
      </c>
      <c r="P3117" t="s">
        <v>312</v>
      </c>
      <c r="Q3117" t="s">
        <v>49</v>
      </c>
      <c r="R3117" t="s">
        <v>18</v>
      </c>
      <c r="S3117" t="s">
        <v>53</v>
      </c>
      <c r="T3117" t="s">
        <v>51</v>
      </c>
      <c r="U3117" t="s">
        <v>51</v>
      </c>
      <c r="V3117" t="s">
        <v>51</v>
      </c>
      <c r="W3117" s="92">
        <v>66.6</v>
      </c>
      <c r="X3117" s="92">
        <v>66.6</v>
      </c>
      <c r="Y3117" s="93">
        <v>5907420</v>
      </c>
      <c r="Z3117" s="93">
        <v>88700</v>
      </c>
      <c r="AA3117" t="s">
        <v>61</v>
      </c>
      <c r="AB3117" s="266">
        <v>44560</v>
      </c>
      <c r="AC3117" s="266">
        <v>44586</v>
      </c>
      <c r="AD3117" t="s">
        <v>54</v>
      </c>
      <c r="AF3117" t="s">
        <v>55</v>
      </c>
      <c r="AG3117" t="s">
        <v>2823</v>
      </c>
      <c r="AH3117" t="s">
        <v>57</v>
      </c>
      <c r="AI3117" t="s">
        <v>78</v>
      </c>
      <c r="AJ3117" s="266">
        <v>44586</v>
      </c>
      <c r="AK3117" s="266">
        <v>44926</v>
      </c>
      <c r="AL3117" s="266">
        <v>44938</v>
      </c>
    </row>
    <row r="3118" spans="1:38">
      <c r="A3118" t="s">
        <v>38</v>
      </c>
      <c r="B3118" t="s">
        <v>39</v>
      </c>
      <c r="C3118" t="s">
        <v>40</v>
      </c>
      <c r="D3118" t="s">
        <v>41</v>
      </c>
      <c r="E3118" t="s">
        <v>2634</v>
      </c>
      <c r="F3118" t="s">
        <v>1602</v>
      </c>
      <c r="G3118" t="s">
        <v>44</v>
      </c>
      <c r="H3118" s="266">
        <v>43800</v>
      </c>
      <c r="I3118" s="266">
        <v>44926</v>
      </c>
      <c r="J3118" s="266"/>
      <c r="L3118" t="s">
        <v>1310</v>
      </c>
      <c r="M3118" t="s">
        <v>1042</v>
      </c>
      <c r="N3118" t="s">
        <v>60</v>
      </c>
      <c r="O3118">
        <v>12</v>
      </c>
      <c r="P3118" t="s">
        <v>313</v>
      </c>
      <c r="Q3118" t="s">
        <v>49</v>
      </c>
      <c r="R3118" t="s">
        <v>18</v>
      </c>
      <c r="S3118" t="s">
        <v>53</v>
      </c>
      <c r="T3118" t="s">
        <v>48</v>
      </c>
      <c r="U3118" t="s">
        <v>48</v>
      </c>
      <c r="V3118" t="s">
        <v>48</v>
      </c>
      <c r="W3118" s="92">
        <v>33.9</v>
      </c>
      <c r="X3118" s="92">
        <v>33.9</v>
      </c>
      <c r="Y3118" s="93">
        <v>3278130</v>
      </c>
      <c r="Z3118" s="93">
        <v>96700</v>
      </c>
      <c r="AA3118" t="s">
        <v>61</v>
      </c>
      <c r="AB3118" s="266">
        <v>44315</v>
      </c>
      <c r="AC3118" s="266">
        <v>44335</v>
      </c>
      <c r="AD3118" t="s">
        <v>54</v>
      </c>
      <c r="AF3118" t="s">
        <v>55</v>
      </c>
      <c r="AG3118" t="s">
        <v>2824</v>
      </c>
      <c r="AH3118" t="s">
        <v>57</v>
      </c>
      <c r="AI3118" t="s">
        <v>88</v>
      </c>
      <c r="AJ3118" s="266">
        <v>44335</v>
      </c>
      <c r="AK3118" s="266">
        <v>44926</v>
      </c>
      <c r="AL3118" s="266">
        <v>44938</v>
      </c>
    </row>
    <row r="3119" spans="1:38">
      <c r="A3119" t="s">
        <v>38</v>
      </c>
      <c r="B3119" t="s">
        <v>39</v>
      </c>
      <c r="C3119" t="s">
        <v>40</v>
      </c>
      <c r="D3119" t="s">
        <v>41</v>
      </c>
      <c r="E3119" t="s">
        <v>2634</v>
      </c>
      <c r="F3119" t="s">
        <v>1602</v>
      </c>
      <c r="G3119" t="s">
        <v>44</v>
      </c>
      <c r="H3119" s="266">
        <v>43800</v>
      </c>
      <c r="I3119" s="266">
        <v>44926</v>
      </c>
      <c r="J3119" s="266"/>
      <c r="L3119" t="s">
        <v>1310</v>
      </c>
      <c r="M3119" t="s">
        <v>1042</v>
      </c>
      <c r="N3119" t="s">
        <v>60</v>
      </c>
      <c r="O3119">
        <v>12</v>
      </c>
      <c r="P3119" t="s">
        <v>314</v>
      </c>
      <c r="Q3119" t="s">
        <v>49</v>
      </c>
      <c r="R3119" t="s">
        <v>18</v>
      </c>
      <c r="S3119" t="s">
        <v>53</v>
      </c>
      <c r="T3119" t="s">
        <v>48</v>
      </c>
      <c r="U3119" t="s">
        <v>48</v>
      </c>
      <c r="V3119" t="s">
        <v>48</v>
      </c>
      <c r="W3119" s="92">
        <v>37.9</v>
      </c>
      <c r="X3119" s="92">
        <v>37.9</v>
      </c>
      <c r="Y3119" s="93">
        <v>3562600</v>
      </c>
      <c r="Z3119" s="93">
        <v>94000</v>
      </c>
      <c r="AA3119" t="s">
        <v>61</v>
      </c>
      <c r="AB3119" s="266">
        <v>44442</v>
      </c>
      <c r="AC3119" s="266">
        <v>44452</v>
      </c>
      <c r="AD3119" t="s">
        <v>54</v>
      </c>
      <c r="AF3119" t="s">
        <v>55</v>
      </c>
      <c r="AG3119" t="s">
        <v>2825</v>
      </c>
      <c r="AH3119" t="s">
        <v>57</v>
      </c>
      <c r="AI3119" t="s">
        <v>78</v>
      </c>
      <c r="AJ3119" s="266">
        <v>44452</v>
      </c>
      <c r="AK3119" s="266">
        <v>44926</v>
      </c>
      <c r="AL3119" s="266">
        <v>44938</v>
      </c>
    </row>
    <row r="3120" spans="1:38">
      <c r="A3120" t="s">
        <v>38</v>
      </c>
      <c r="B3120" t="s">
        <v>39</v>
      </c>
      <c r="C3120" t="s">
        <v>40</v>
      </c>
      <c r="D3120" t="s">
        <v>41</v>
      </c>
      <c r="E3120" t="s">
        <v>2634</v>
      </c>
      <c r="F3120" t="s">
        <v>1602</v>
      </c>
      <c r="G3120" t="s">
        <v>44</v>
      </c>
      <c r="H3120" s="266">
        <v>43800</v>
      </c>
      <c r="I3120" s="266">
        <v>44926</v>
      </c>
      <c r="J3120" s="266"/>
      <c r="L3120" t="s">
        <v>1310</v>
      </c>
      <c r="M3120" t="s">
        <v>1042</v>
      </c>
      <c r="N3120" t="s">
        <v>60</v>
      </c>
      <c r="O3120">
        <v>12</v>
      </c>
      <c r="P3120" t="s">
        <v>316</v>
      </c>
      <c r="Q3120" t="s">
        <v>49</v>
      </c>
      <c r="R3120" t="s">
        <v>18</v>
      </c>
      <c r="S3120" t="s">
        <v>53</v>
      </c>
      <c r="T3120" t="s">
        <v>48</v>
      </c>
      <c r="U3120" t="s">
        <v>48</v>
      </c>
      <c r="V3120" t="s">
        <v>48</v>
      </c>
      <c r="W3120" s="92">
        <v>40.7</v>
      </c>
      <c r="X3120" s="92">
        <v>40.7</v>
      </c>
      <c r="Y3120" s="93">
        <v>4240940</v>
      </c>
      <c r="Z3120" s="93">
        <v>104200</v>
      </c>
      <c r="AA3120" t="s">
        <v>61</v>
      </c>
      <c r="AB3120" s="266">
        <v>44523</v>
      </c>
      <c r="AC3120" s="266">
        <v>44545</v>
      </c>
      <c r="AD3120" t="s">
        <v>54</v>
      </c>
      <c r="AF3120" t="s">
        <v>55</v>
      </c>
      <c r="AG3120" t="s">
        <v>2826</v>
      </c>
      <c r="AJ3120" s="266"/>
      <c r="AK3120" s="266">
        <v>44926</v>
      </c>
      <c r="AL3120" s="266">
        <v>44938</v>
      </c>
    </row>
    <row r="3121" spans="1:38">
      <c r="A3121" t="s">
        <v>38</v>
      </c>
      <c r="B3121" t="s">
        <v>39</v>
      </c>
      <c r="C3121" t="s">
        <v>40</v>
      </c>
      <c r="D3121" t="s">
        <v>41</v>
      </c>
      <c r="E3121" t="s">
        <v>2634</v>
      </c>
      <c r="F3121" t="s">
        <v>1602</v>
      </c>
      <c r="G3121" t="s">
        <v>44</v>
      </c>
      <c r="H3121" s="266">
        <v>43800</v>
      </c>
      <c r="I3121" s="266">
        <v>44926</v>
      </c>
      <c r="J3121" s="266"/>
      <c r="L3121" t="s">
        <v>1310</v>
      </c>
      <c r="M3121" t="s">
        <v>1042</v>
      </c>
      <c r="N3121" t="s">
        <v>60</v>
      </c>
      <c r="O3121">
        <v>12</v>
      </c>
      <c r="P3121" t="s">
        <v>317</v>
      </c>
      <c r="Q3121" t="s">
        <v>49</v>
      </c>
      <c r="R3121" t="s">
        <v>18</v>
      </c>
      <c r="S3121" t="s">
        <v>53</v>
      </c>
      <c r="T3121" t="s">
        <v>48</v>
      </c>
      <c r="U3121" t="s">
        <v>48</v>
      </c>
      <c r="V3121" t="s">
        <v>48</v>
      </c>
      <c r="W3121" s="92">
        <v>33.7</v>
      </c>
      <c r="X3121" s="92">
        <v>33.7</v>
      </c>
      <c r="Y3121" s="93">
        <v>3595790</v>
      </c>
      <c r="Z3121" s="93">
        <v>106700</v>
      </c>
      <c r="AA3121" t="s">
        <v>61</v>
      </c>
      <c r="AB3121" s="266">
        <v>44499</v>
      </c>
      <c r="AC3121" s="266">
        <v>44519</v>
      </c>
      <c r="AD3121" t="s">
        <v>54</v>
      </c>
      <c r="AF3121" t="s">
        <v>55</v>
      </c>
      <c r="AG3121" t="s">
        <v>2827</v>
      </c>
      <c r="AH3121" t="s">
        <v>57</v>
      </c>
      <c r="AI3121" t="s">
        <v>747</v>
      </c>
      <c r="AJ3121" s="266">
        <v>44519</v>
      </c>
      <c r="AK3121" s="266">
        <v>44926</v>
      </c>
      <c r="AL3121" s="266">
        <v>44938</v>
      </c>
    </row>
    <row r="3122" spans="1:38">
      <c r="A3122" t="s">
        <v>38</v>
      </c>
      <c r="B3122" t="s">
        <v>39</v>
      </c>
      <c r="C3122" t="s">
        <v>40</v>
      </c>
      <c r="D3122" t="s">
        <v>41</v>
      </c>
      <c r="E3122" t="s">
        <v>2634</v>
      </c>
      <c r="F3122" t="s">
        <v>1602</v>
      </c>
      <c r="G3122" t="s">
        <v>44</v>
      </c>
      <c r="H3122" s="266">
        <v>43800</v>
      </c>
      <c r="I3122" s="266">
        <v>44926</v>
      </c>
      <c r="J3122" s="266"/>
      <c r="L3122" t="s">
        <v>1310</v>
      </c>
      <c r="M3122" t="s">
        <v>1042</v>
      </c>
      <c r="N3122" t="s">
        <v>60</v>
      </c>
      <c r="O3122">
        <v>12</v>
      </c>
      <c r="P3122" t="s">
        <v>318</v>
      </c>
      <c r="Q3122" t="s">
        <v>49</v>
      </c>
      <c r="R3122" t="s">
        <v>18</v>
      </c>
      <c r="S3122" t="s">
        <v>53</v>
      </c>
      <c r="T3122" t="s">
        <v>48</v>
      </c>
      <c r="U3122" t="s">
        <v>48</v>
      </c>
      <c r="V3122" t="s">
        <v>48</v>
      </c>
      <c r="W3122" s="92">
        <v>40.3</v>
      </c>
      <c r="X3122" s="92">
        <v>40.3</v>
      </c>
      <c r="Y3122" s="93">
        <v>4098510</v>
      </c>
      <c r="Z3122" s="93">
        <v>101700</v>
      </c>
      <c r="AA3122" t="s">
        <v>61</v>
      </c>
      <c r="AB3122" s="266">
        <v>44462</v>
      </c>
      <c r="AC3122" s="266">
        <v>44480</v>
      </c>
      <c r="AD3122" t="s">
        <v>54</v>
      </c>
      <c r="AF3122" t="s">
        <v>55</v>
      </c>
      <c r="AG3122" t="s">
        <v>2828</v>
      </c>
      <c r="AH3122" t="s">
        <v>57</v>
      </c>
      <c r="AI3122" t="s">
        <v>88</v>
      </c>
      <c r="AJ3122" s="266">
        <v>44480</v>
      </c>
      <c r="AK3122" s="266">
        <v>44926</v>
      </c>
      <c r="AL3122" s="266">
        <v>44938</v>
      </c>
    </row>
    <row r="3123" spans="1:38">
      <c r="A3123" t="s">
        <v>38</v>
      </c>
      <c r="B3123" t="s">
        <v>39</v>
      </c>
      <c r="C3123" t="s">
        <v>40</v>
      </c>
      <c r="D3123" t="s">
        <v>41</v>
      </c>
      <c r="E3123" t="s">
        <v>2634</v>
      </c>
      <c r="F3123" t="s">
        <v>1602</v>
      </c>
      <c r="G3123" t="s">
        <v>44</v>
      </c>
      <c r="H3123" s="266">
        <v>43800</v>
      </c>
      <c r="I3123" s="266">
        <v>44926</v>
      </c>
      <c r="J3123" s="266"/>
      <c r="L3123" t="s">
        <v>1310</v>
      </c>
      <c r="M3123" t="s">
        <v>1042</v>
      </c>
      <c r="N3123" t="s">
        <v>60</v>
      </c>
      <c r="O3123">
        <v>12</v>
      </c>
      <c r="P3123" t="s">
        <v>319</v>
      </c>
      <c r="Q3123" t="s">
        <v>49</v>
      </c>
      <c r="R3123" t="s">
        <v>18</v>
      </c>
      <c r="S3123" t="s">
        <v>53</v>
      </c>
      <c r="T3123" t="s">
        <v>70</v>
      </c>
      <c r="U3123" t="s">
        <v>48</v>
      </c>
      <c r="V3123" t="s">
        <v>70</v>
      </c>
      <c r="W3123" s="92">
        <v>23.4</v>
      </c>
      <c r="X3123" s="92">
        <v>23.4</v>
      </c>
      <c r="Y3123" s="93">
        <v>2976480</v>
      </c>
      <c r="Z3123" s="93">
        <v>127200</v>
      </c>
      <c r="AA3123" t="s">
        <v>61</v>
      </c>
      <c r="AB3123" s="266">
        <v>44560</v>
      </c>
      <c r="AC3123" s="266">
        <v>44575</v>
      </c>
      <c r="AD3123" t="s">
        <v>54</v>
      </c>
      <c r="AF3123" t="s">
        <v>55</v>
      </c>
      <c r="AG3123" t="s">
        <v>2829</v>
      </c>
      <c r="AH3123" t="s">
        <v>57</v>
      </c>
      <c r="AI3123" t="s">
        <v>78</v>
      </c>
      <c r="AJ3123" s="266">
        <v>44575</v>
      </c>
      <c r="AK3123" s="266">
        <v>44926</v>
      </c>
      <c r="AL3123" s="266">
        <v>44938</v>
      </c>
    </row>
    <row r="3124" spans="1:38">
      <c r="A3124" t="s">
        <v>38</v>
      </c>
      <c r="B3124" t="s">
        <v>39</v>
      </c>
      <c r="C3124" t="s">
        <v>40</v>
      </c>
      <c r="D3124" t="s">
        <v>41</v>
      </c>
      <c r="E3124" t="s">
        <v>2634</v>
      </c>
      <c r="F3124" t="s">
        <v>1602</v>
      </c>
      <c r="G3124" t="s">
        <v>44</v>
      </c>
      <c r="H3124" s="266">
        <v>43800</v>
      </c>
      <c r="I3124" s="266">
        <v>44926</v>
      </c>
      <c r="J3124" s="266"/>
      <c r="L3124" t="s">
        <v>1310</v>
      </c>
      <c r="M3124" t="s">
        <v>1042</v>
      </c>
      <c r="N3124" t="s">
        <v>60</v>
      </c>
      <c r="O3124">
        <v>12</v>
      </c>
      <c r="P3124" t="s">
        <v>321</v>
      </c>
      <c r="Q3124" t="s">
        <v>49</v>
      </c>
      <c r="R3124" t="s">
        <v>18</v>
      </c>
      <c r="S3124" t="s">
        <v>53</v>
      </c>
      <c r="T3124" t="s">
        <v>60</v>
      </c>
      <c r="U3124" t="s">
        <v>60</v>
      </c>
      <c r="V3124" t="s">
        <v>60</v>
      </c>
      <c r="W3124" s="92">
        <v>66.7</v>
      </c>
      <c r="X3124" s="92">
        <v>66.7</v>
      </c>
      <c r="Y3124" s="93">
        <v>5115890</v>
      </c>
      <c r="Z3124" s="93">
        <v>76700</v>
      </c>
      <c r="AA3124" t="s">
        <v>61</v>
      </c>
      <c r="AB3124" s="266">
        <v>44407</v>
      </c>
      <c r="AC3124" s="266">
        <v>44446</v>
      </c>
      <c r="AD3124" t="s">
        <v>54</v>
      </c>
      <c r="AF3124" t="s">
        <v>55</v>
      </c>
      <c r="AG3124" t="s">
        <v>2830</v>
      </c>
      <c r="AH3124" t="s">
        <v>57</v>
      </c>
      <c r="AI3124" t="s">
        <v>747</v>
      </c>
      <c r="AJ3124" s="266">
        <v>44446</v>
      </c>
      <c r="AK3124" s="266">
        <v>44926</v>
      </c>
      <c r="AL3124" s="266">
        <v>44938</v>
      </c>
    </row>
    <row r="3125" spans="1:38">
      <c r="A3125" t="s">
        <v>38</v>
      </c>
      <c r="B3125" t="s">
        <v>39</v>
      </c>
      <c r="C3125" t="s">
        <v>40</v>
      </c>
      <c r="D3125" t="s">
        <v>41</v>
      </c>
      <c r="E3125" t="s">
        <v>2634</v>
      </c>
      <c r="F3125" t="s">
        <v>1602</v>
      </c>
      <c r="G3125" t="s">
        <v>44</v>
      </c>
      <c r="H3125" s="266">
        <v>43800</v>
      </c>
      <c r="I3125" s="266">
        <v>44926</v>
      </c>
      <c r="J3125" s="266"/>
      <c r="L3125" t="s">
        <v>1310</v>
      </c>
      <c r="M3125" t="s">
        <v>1042</v>
      </c>
      <c r="N3125" t="s">
        <v>60</v>
      </c>
      <c r="O3125">
        <v>12</v>
      </c>
      <c r="P3125" t="s">
        <v>323</v>
      </c>
      <c r="Q3125" t="s">
        <v>49</v>
      </c>
      <c r="R3125" t="s">
        <v>18</v>
      </c>
      <c r="S3125" t="s">
        <v>53</v>
      </c>
      <c r="T3125" t="s">
        <v>51</v>
      </c>
      <c r="U3125" t="s">
        <v>51</v>
      </c>
      <c r="V3125" t="s">
        <v>51</v>
      </c>
      <c r="W3125" s="92">
        <v>69.5</v>
      </c>
      <c r="X3125" s="92">
        <v>69.5</v>
      </c>
      <c r="Y3125" s="93">
        <v>5497450</v>
      </c>
      <c r="Z3125" s="93">
        <v>79100</v>
      </c>
      <c r="AA3125" t="s">
        <v>61</v>
      </c>
      <c r="AB3125" s="266">
        <v>44481</v>
      </c>
      <c r="AC3125" s="266">
        <v>44495</v>
      </c>
      <c r="AD3125" t="s">
        <v>54</v>
      </c>
      <c r="AF3125" t="s">
        <v>55</v>
      </c>
      <c r="AG3125" t="s">
        <v>2831</v>
      </c>
      <c r="AH3125" t="s">
        <v>57</v>
      </c>
      <c r="AI3125" t="s">
        <v>88</v>
      </c>
      <c r="AJ3125" s="266">
        <v>44495</v>
      </c>
      <c r="AK3125" s="266">
        <v>44926</v>
      </c>
      <c r="AL3125" s="266">
        <v>44938</v>
      </c>
    </row>
    <row r="3126" spans="1:38">
      <c r="A3126" t="s">
        <v>38</v>
      </c>
      <c r="B3126" t="s">
        <v>39</v>
      </c>
      <c r="C3126" t="s">
        <v>40</v>
      </c>
      <c r="D3126" t="s">
        <v>41</v>
      </c>
      <c r="E3126" t="s">
        <v>2634</v>
      </c>
      <c r="F3126" t="s">
        <v>1602</v>
      </c>
      <c r="G3126" t="s">
        <v>44</v>
      </c>
      <c r="H3126" s="266">
        <v>43800</v>
      </c>
      <c r="I3126" s="266">
        <v>44926</v>
      </c>
      <c r="J3126" s="266"/>
      <c r="L3126" t="s">
        <v>1310</v>
      </c>
      <c r="M3126" t="s">
        <v>1042</v>
      </c>
      <c r="N3126" t="s">
        <v>60</v>
      </c>
      <c r="O3126">
        <v>13</v>
      </c>
      <c r="P3126" t="s">
        <v>324</v>
      </c>
      <c r="Q3126" t="s">
        <v>49</v>
      </c>
      <c r="R3126" t="s">
        <v>18</v>
      </c>
      <c r="S3126" t="s">
        <v>53</v>
      </c>
      <c r="T3126" t="s">
        <v>48</v>
      </c>
      <c r="U3126" t="s">
        <v>48</v>
      </c>
      <c r="V3126" t="s">
        <v>48</v>
      </c>
      <c r="W3126" s="92">
        <v>33.9</v>
      </c>
      <c r="X3126" s="92">
        <v>33.9</v>
      </c>
      <c r="Y3126" s="93">
        <v>3145920</v>
      </c>
      <c r="Z3126" s="93">
        <v>92800</v>
      </c>
      <c r="AA3126" t="s">
        <v>61</v>
      </c>
      <c r="AB3126" s="266">
        <v>44258</v>
      </c>
      <c r="AC3126" s="266">
        <v>44273</v>
      </c>
      <c r="AD3126" t="s">
        <v>54</v>
      </c>
      <c r="AF3126" t="s">
        <v>55</v>
      </c>
      <c r="AG3126" t="s">
        <v>2832</v>
      </c>
      <c r="AH3126" t="s">
        <v>57</v>
      </c>
      <c r="AI3126" t="s">
        <v>105</v>
      </c>
      <c r="AJ3126" s="266">
        <v>44273</v>
      </c>
      <c r="AK3126" s="266">
        <v>44926</v>
      </c>
      <c r="AL3126" s="266">
        <v>44938</v>
      </c>
    </row>
    <row r="3127" spans="1:38">
      <c r="A3127" t="s">
        <v>38</v>
      </c>
      <c r="B3127" t="s">
        <v>39</v>
      </c>
      <c r="C3127" t="s">
        <v>40</v>
      </c>
      <c r="D3127" t="s">
        <v>41</v>
      </c>
      <c r="E3127" t="s">
        <v>2634</v>
      </c>
      <c r="F3127" t="s">
        <v>1602</v>
      </c>
      <c r="G3127" t="s">
        <v>44</v>
      </c>
      <c r="H3127" s="266">
        <v>43800</v>
      </c>
      <c r="I3127" s="266">
        <v>44926</v>
      </c>
      <c r="J3127" s="266"/>
      <c r="L3127" t="s">
        <v>1310</v>
      </c>
      <c r="M3127" t="s">
        <v>1042</v>
      </c>
      <c r="N3127" t="s">
        <v>60</v>
      </c>
      <c r="O3127">
        <v>13</v>
      </c>
      <c r="P3127" t="s">
        <v>325</v>
      </c>
      <c r="Q3127" t="s">
        <v>49</v>
      </c>
      <c r="R3127" t="s">
        <v>18</v>
      </c>
      <c r="S3127" t="s">
        <v>53</v>
      </c>
      <c r="T3127" t="s">
        <v>48</v>
      </c>
      <c r="U3127" t="s">
        <v>48</v>
      </c>
      <c r="V3127" t="s">
        <v>48</v>
      </c>
      <c r="W3127" s="92">
        <v>40.7</v>
      </c>
      <c r="X3127" s="92">
        <v>40.7</v>
      </c>
      <c r="Y3127" s="93">
        <v>3532760</v>
      </c>
      <c r="Z3127" s="93">
        <v>86800</v>
      </c>
      <c r="AA3127" t="s">
        <v>61</v>
      </c>
      <c r="AB3127" s="266">
        <v>44279</v>
      </c>
      <c r="AC3127" s="266">
        <v>44286</v>
      </c>
      <c r="AD3127" t="s">
        <v>54</v>
      </c>
      <c r="AF3127" t="s">
        <v>55</v>
      </c>
      <c r="AG3127" t="s">
        <v>2833</v>
      </c>
      <c r="AH3127" t="s">
        <v>57</v>
      </c>
      <c r="AI3127" t="s">
        <v>78</v>
      </c>
      <c r="AJ3127" s="266">
        <v>44286</v>
      </c>
      <c r="AK3127" s="266">
        <v>44926</v>
      </c>
      <c r="AL3127" s="266">
        <v>44938</v>
      </c>
    </row>
    <row r="3128" spans="1:38">
      <c r="A3128" t="s">
        <v>38</v>
      </c>
      <c r="B3128" t="s">
        <v>39</v>
      </c>
      <c r="C3128" t="s">
        <v>40</v>
      </c>
      <c r="D3128" t="s">
        <v>41</v>
      </c>
      <c r="E3128" t="s">
        <v>2634</v>
      </c>
      <c r="F3128" t="s">
        <v>1602</v>
      </c>
      <c r="G3128" t="s">
        <v>44</v>
      </c>
      <c r="H3128" s="266">
        <v>43800</v>
      </c>
      <c r="I3128" s="266">
        <v>44926</v>
      </c>
      <c r="J3128" s="266"/>
      <c r="L3128" t="s">
        <v>1310</v>
      </c>
      <c r="M3128" t="s">
        <v>1042</v>
      </c>
      <c r="N3128" t="s">
        <v>60</v>
      </c>
      <c r="O3128">
        <v>13</v>
      </c>
      <c r="P3128" t="s">
        <v>327</v>
      </c>
      <c r="Q3128" t="s">
        <v>49</v>
      </c>
      <c r="R3128" t="s">
        <v>18</v>
      </c>
      <c r="S3128" t="s">
        <v>53</v>
      </c>
      <c r="T3128" t="s">
        <v>48</v>
      </c>
      <c r="U3128" t="s">
        <v>48</v>
      </c>
      <c r="V3128" t="s">
        <v>48</v>
      </c>
      <c r="W3128" s="92">
        <v>37.9</v>
      </c>
      <c r="X3128" s="92">
        <v>37.9</v>
      </c>
      <c r="Y3128" s="93">
        <v>4267540</v>
      </c>
      <c r="Z3128" s="93">
        <v>112600</v>
      </c>
      <c r="AA3128" t="s">
        <v>61</v>
      </c>
      <c r="AB3128" s="266">
        <v>44586</v>
      </c>
      <c r="AC3128" s="266">
        <v>44604</v>
      </c>
      <c r="AD3128" t="s">
        <v>54</v>
      </c>
      <c r="AF3128" t="s">
        <v>55</v>
      </c>
      <c r="AG3128" t="s">
        <v>2834</v>
      </c>
      <c r="AH3128" t="s">
        <v>57</v>
      </c>
      <c r="AI3128" t="s">
        <v>105</v>
      </c>
      <c r="AJ3128" s="266">
        <v>44604</v>
      </c>
      <c r="AK3128" s="266">
        <v>44926</v>
      </c>
      <c r="AL3128" s="266">
        <v>44938</v>
      </c>
    </row>
    <row r="3129" spans="1:38">
      <c r="A3129" t="s">
        <v>38</v>
      </c>
      <c r="B3129" t="s">
        <v>39</v>
      </c>
      <c r="C3129" t="s">
        <v>40</v>
      </c>
      <c r="D3129" t="s">
        <v>41</v>
      </c>
      <c r="E3129" t="s">
        <v>2634</v>
      </c>
      <c r="F3129" t="s">
        <v>1602</v>
      </c>
      <c r="G3129" t="s">
        <v>44</v>
      </c>
      <c r="H3129" s="266">
        <v>43800</v>
      </c>
      <c r="I3129" s="266">
        <v>44926</v>
      </c>
      <c r="J3129" s="266"/>
      <c r="L3129" t="s">
        <v>1310</v>
      </c>
      <c r="M3129" t="s">
        <v>1042</v>
      </c>
      <c r="N3129" t="s">
        <v>60</v>
      </c>
      <c r="O3129">
        <v>13</v>
      </c>
      <c r="P3129" t="s">
        <v>328</v>
      </c>
      <c r="Q3129" t="s">
        <v>49</v>
      </c>
      <c r="R3129" t="s">
        <v>18</v>
      </c>
      <c r="S3129" t="s">
        <v>53</v>
      </c>
      <c r="T3129" t="s">
        <v>48</v>
      </c>
      <c r="U3129" t="s">
        <v>48</v>
      </c>
      <c r="V3129" t="s">
        <v>48</v>
      </c>
      <c r="W3129" s="92">
        <v>36.3</v>
      </c>
      <c r="X3129" s="92">
        <v>36.3</v>
      </c>
      <c r="Y3129" s="93">
        <v>3477540</v>
      </c>
      <c r="Z3129" s="93">
        <v>95800</v>
      </c>
      <c r="AA3129" t="s">
        <v>61</v>
      </c>
      <c r="AB3129" s="266">
        <v>44315</v>
      </c>
      <c r="AC3129" s="266">
        <v>44322</v>
      </c>
      <c r="AD3129" t="s">
        <v>54</v>
      </c>
      <c r="AF3129" t="s">
        <v>55</v>
      </c>
      <c r="AG3129" t="s">
        <v>2835</v>
      </c>
      <c r="AJ3129" s="266"/>
      <c r="AK3129" s="266">
        <v>44926</v>
      </c>
      <c r="AL3129" s="266">
        <v>44938</v>
      </c>
    </row>
    <row r="3130" spans="1:38">
      <c r="A3130" t="s">
        <v>38</v>
      </c>
      <c r="B3130" t="s">
        <v>39</v>
      </c>
      <c r="C3130" t="s">
        <v>40</v>
      </c>
      <c r="D3130" t="s">
        <v>41</v>
      </c>
      <c r="E3130" t="s">
        <v>2634</v>
      </c>
      <c r="F3130" t="s">
        <v>1602</v>
      </c>
      <c r="G3130" t="s">
        <v>44</v>
      </c>
      <c r="H3130" s="266">
        <v>43800</v>
      </c>
      <c r="I3130" s="266">
        <v>44926</v>
      </c>
      <c r="J3130" s="266"/>
      <c r="L3130" t="s">
        <v>1310</v>
      </c>
      <c r="M3130" t="s">
        <v>1042</v>
      </c>
      <c r="N3130" t="s">
        <v>60</v>
      </c>
      <c r="O3130">
        <v>13</v>
      </c>
      <c r="P3130" t="s">
        <v>329</v>
      </c>
      <c r="Q3130" t="s">
        <v>49</v>
      </c>
      <c r="R3130" t="s">
        <v>18</v>
      </c>
      <c r="S3130" t="s">
        <v>53</v>
      </c>
      <c r="T3130" t="s">
        <v>48</v>
      </c>
      <c r="U3130" t="s">
        <v>48</v>
      </c>
      <c r="V3130" t="s">
        <v>48</v>
      </c>
      <c r="W3130" s="92">
        <v>37.4</v>
      </c>
      <c r="X3130" s="92">
        <v>37.4</v>
      </c>
      <c r="Y3130" s="93">
        <v>3029400</v>
      </c>
      <c r="Z3130" s="93">
        <v>81000</v>
      </c>
      <c r="AA3130" t="s">
        <v>61</v>
      </c>
      <c r="AB3130" s="266">
        <v>44175</v>
      </c>
      <c r="AC3130" s="266">
        <v>44182</v>
      </c>
      <c r="AD3130" t="s">
        <v>54</v>
      </c>
      <c r="AF3130" t="s">
        <v>55</v>
      </c>
      <c r="AG3130" t="s">
        <v>2836</v>
      </c>
      <c r="AJ3130" s="266"/>
      <c r="AK3130" s="266">
        <v>44926</v>
      </c>
      <c r="AL3130" s="266">
        <v>44938</v>
      </c>
    </row>
    <row r="3131" spans="1:38">
      <c r="A3131" t="s">
        <v>38</v>
      </c>
      <c r="B3131" t="s">
        <v>39</v>
      </c>
      <c r="C3131" t="s">
        <v>40</v>
      </c>
      <c r="D3131" t="s">
        <v>41</v>
      </c>
      <c r="E3131" t="s">
        <v>2634</v>
      </c>
      <c r="F3131" t="s">
        <v>1602</v>
      </c>
      <c r="G3131" t="s">
        <v>44</v>
      </c>
      <c r="H3131" s="266">
        <v>43800</v>
      </c>
      <c r="I3131" s="266">
        <v>44926</v>
      </c>
      <c r="J3131" s="266"/>
      <c r="L3131" t="s">
        <v>1310</v>
      </c>
      <c r="M3131" t="s">
        <v>1042</v>
      </c>
      <c r="N3131" t="s">
        <v>60</v>
      </c>
      <c r="O3131">
        <v>13</v>
      </c>
      <c r="P3131" t="s">
        <v>330</v>
      </c>
      <c r="Q3131" t="s">
        <v>49</v>
      </c>
      <c r="R3131" t="s">
        <v>18</v>
      </c>
      <c r="S3131" t="s">
        <v>53</v>
      </c>
      <c r="T3131" t="s">
        <v>70</v>
      </c>
      <c r="U3131" t="s">
        <v>48</v>
      </c>
      <c r="V3131" t="s">
        <v>70</v>
      </c>
      <c r="W3131" s="92">
        <v>23.4</v>
      </c>
      <c r="X3131" s="92">
        <v>23.4</v>
      </c>
      <c r="Y3131" s="93">
        <v>2541240</v>
      </c>
      <c r="Z3131" s="93">
        <v>108600</v>
      </c>
      <c r="AA3131" t="s">
        <v>61</v>
      </c>
      <c r="AB3131" s="266">
        <v>44362</v>
      </c>
      <c r="AC3131" s="266">
        <v>44371</v>
      </c>
      <c r="AD3131" t="s">
        <v>54</v>
      </c>
      <c r="AF3131" t="s">
        <v>55</v>
      </c>
      <c r="AG3131" t="s">
        <v>2837</v>
      </c>
      <c r="AJ3131" s="266"/>
      <c r="AK3131" s="266">
        <v>44926</v>
      </c>
      <c r="AL3131" s="266">
        <v>44938</v>
      </c>
    </row>
    <row r="3132" spans="1:38">
      <c r="A3132" t="s">
        <v>38</v>
      </c>
      <c r="B3132" t="s">
        <v>39</v>
      </c>
      <c r="C3132" t="s">
        <v>40</v>
      </c>
      <c r="D3132" t="s">
        <v>41</v>
      </c>
      <c r="E3132" t="s">
        <v>2634</v>
      </c>
      <c r="F3132" t="s">
        <v>1602</v>
      </c>
      <c r="G3132" t="s">
        <v>44</v>
      </c>
      <c r="H3132" s="266">
        <v>43800</v>
      </c>
      <c r="I3132" s="266">
        <v>44926</v>
      </c>
      <c r="J3132" s="266"/>
      <c r="L3132" t="s">
        <v>1310</v>
      </c>
      <c r="M3132" t="s">
        <v>1042</v>
      </c>
      <c r="N3132" t="s">
        <v>60</v>
      </c>
      <c r="O3132">
        <v>13</v>
      </c>
      <c r="P3132" t="s">
        <v>331</v>
      </c>
      <c r="Q3132" t="s">
        <v>49</v>
      </c>
      <c r="R3132" t="s">
        <v>18</v>
      </c>
      <c r="S3132" t="s">
        <v>53</v>
      </c>
      <c r="T3132" t="s">
        <v>60</v>
      </c>
      <c r="U3132" t="s">
        <v>60</v>
      </c>
      <c r="V3132" t="s">
        <v>60</v>
      </c>
      <c r="W3132" s="92">
        <v>67.4</v>
      </c>
      <c r="X3132" s="92">
        <v>67.4</v>
      </c>
      <c r="Y3132" s="93">
        <v>5540280</v>
      </c>
      <c r="Z3132" s="93">
        <v>82200</v>
      </c>
      <c r="AA3132" t="s">
        <v>61</v>
      </c>
      <c r="AB3132" s="266">
        <v>44518</v>
      </c>
      <c r="AC3132" s="266">
        <v>44545</v>
      </c>
      <c r="AD3132" t="s">
        <v>54</v>
      </c>
      <c r="AF3132" t="s">
        <v>55</v>
      </c>
      <c r="AG3132" t="s">
        <v>2838</v>
      </c>
      <c r="AJ3132" s="266"/>
      <c r="AK3132" s="266">
        <v>44926</v>
      </c>
      <c r="AL3132" s="266">
        <v>44938</v>
      </c>
    </row>
    <row r="3133" spans="1:38">
      <c r="A3133" t="s">
        <v>38</v>
      </c>
      <c r="B3133" t="s">
        <v>39</v>
      </c>
      <c r="C3133" t="s">
        <v>40</v>
      </c>
      <c r="D3133" t="s">
        <v>41</v>
      </c>
      <c r="E3133" t="s">
        <v>2634</v>
      </c>
      <c r="F3133" t="s">
        <v>1602</v>
      </c>
      <c r="G3133" t="s">
        <v>44</v>
      </c>
      <c r="H3133" s="266">
        <v>43800</v>
      </c>
      <c r="I3133" s="266">
        <v>44926</v>
      </c>
      <c r="J3133" s="266"/>
      <c r="L3133" t="s">
        <v>1310</v>
      </c>
      <c r="M3133" t="s">
        <v>1042</v>
      </c>
      <c r="N3133" t="s">
        <v>60</v>
      </c>
      <c r="O3133">
        <v>13</v>
      </c>
      <c r="P3133" t="s">
        <v>332</v>
      </c>
      <c r="Q3133" t="s">
        <v>49</v>
      </c>
      <c r="R3133" t="s">
        <v>18</v>
      </c>
      <c r="S3133" t="s">
        <v>53</v>
      </c>
      <c r="T3133" t="s">
        <v>51</v>
      </c>
      <c r="U3133" t="s">
        <v>51</v>
      </c>
      <c r="V3133" t="s">
        <v>51</v>
      </c>
      <c r="W3133" s="92">
        <v>66.6</v>
      </c>
      <c r="X3133" s="92">
        <v>66.6</v>
      </c>
      <c r="Y3133" s="93">
        <v>6859800</v>
      </c>
      <c r="Z3133" s="93">
        <v>103000</v>
      </c>
      <c r="AA3133" t="s">
        <v>61</v>
      </c>
      <c r="AB3133" s="266">
        <v>44793</v>
      </c>
      <c r="AC3133" s="266">
        <v>44803</v>
      </c>
      <c r="AD3133" t="s">
        <v>54</v>
      </c>
      <c r="AF3133" t="s">
        <v>55</v>
      </c>
      <c r="AG3133" t="s">
        <v>2839</v>
      </c>
      <c r="AH3133" t="s">
        <v>57</v>
      </c>
      <c r="AI3133" t="s">
        <v>78</v>
      </c>
      <c r="AJ3133" s="266">
        <v>44803</v>
      </c>
      <c r="AK3133" s="266">
        <v>44926</v>
      </c>
      <c r="AL3133" s="266">
        <v>44938</v>
      </c>
    </row>
    <row r="3134" spans="1:38">
      <c r="A3134" t="s">
        <v>38</v>
      </c>
      <c r="B3134" t="s">
        <v>39</v>
      </c>
      <c r="C3134" t="s">
        <v>40</v>
      </c>
      <c r="D3134" t="s">
        <v>41</v>
      </c>
      <c r="E3134" t="s">
        <v>2634</v>
      </c>
      <c r="F3134" t="s">
        <v>1602</v>
      </c>
      <c r="G3134" t="s">
        <v>44</v>
      </c>
      <c r="H3134" s="266">
        <v>43800</v>
      </c>
      <c r="I3134" s="266">
        <v>44926</v>
      </c>
      <c r="J3134" s="266"/>
      <c r="L3134" t="s">
        <v>1310</v>
      </c>
      <c r="M3134" t="s">
        <v>1042</v>
      </c>
      <c r="N3134" t="s">
        <v>60</v>
      </c>
      <c r="O3134">
        <v>14</v>
      </c>
      <c r="P3134" t="s">
        <v>333</v>
      </c>
      <c r="Q3134" t="s">
        <v>49</v>
      </c>
      <c r="R3134" t="s">
        <v>18</v>
      </c>
      <c r="S3134" t="s">
        <v>53</v>
      </c>
      <c r="T3134" t="s">
        <v>48</v>
      </c>
      <c r="U3134" t="s">
        <v>48</v>
      </c>
      <c r="V3134" t="s">
        <v>48</v>
      </c>
      <c r="W3134" s="92">
        <v>33.9</v>
      </c>
      <c r="X3134" s="92">
        <v>33.9</v>
      </c>
      <c r="Y3134" s="93">
        <v>3328980</v>
      </c>
      <c r="Z3134" s="93">
        <v>98200</v>
      </c>
      <c r="AA3134" t="s">
        <v>61</v>
      </c>
      <c r="AB3134" s="266">
        <v>44372</v>
      </c>
      <c r="AC3134" s="266">
        <v>44385</v>
      </c>
      <c r="AD3134" t="s">
        <v>54</v>
      </c>
      <c r="AF3134" t="s">
        <v>55</v>
      </c>
      <c r="AG3134" t="s">
        <v>2840</v>
      </c>
      <c r="AJ3134" s="266"/>
      <c r="AK3134" s="266">
        <v>44926</v>
      </c>
      <c r="AL3134" s="266">
        <v>44938</v>
      </c>
    </row>
    <row r="3135" spans="1:38">
      <c r="A3135" t="s">
        <v>38</v>
      </c>
      <c r="B3135" t="s">
        <v>39</v>
      </c>
      <c r="C3135" t="s">
        <v>40</v>
      </c>
      <c r="D3135" t="s">
        <v>41</v>
      </c>
      <c r="E3135" t="s">
        <v>2634</v>
      </c>
      <c r="F3135" t="s">
        <v>1602</v>
      </c>
      <c r="G3135" t="s">
        <v>44</v>
      </c>
      <c r="H3135" s="266">
        <v>43800</v>
      </c>
      <c r="I3135" s="266">
        <v>44926</v>
      </c>
      <c r="J3135" s="266"/>
      <c r="L3135" t="s">
        <v>1310</v>
      </c>
      <c r="M3135" t="s">
        <v>1042</v>
      </c>
      <c r="N3135" t="s">
        <v>60</v>
      </c>
      <c r="O3135">
        <v>14</v>
      </c>
      <c r="P3135" t="s">
        <v>334</v>
      </c>
      <c r="Q3135" t="s">
        <v>49</v>
      </c>
      <c r="R3135" t="s">
        <v>18</v>
      </c>
      <c r="S3135" t="s">
        <v>53</v>
      </c>
      <c r="U3135" t="s">
        <v>48</v>
      </c>
      <c r="V3135" t="s">
        <v>48</v>
      </c>
      <c r="W3135" s="92"/>
      <c r="X3135" s="92">
        <v>37.9</v>
      </c>
      <c r="Y3135" s="93">
        <v>3630820</v>
      </c>
      <c r="Z3135" s="93">
        <v>95800</v>
      </c>
      <c r="AA3135" t="s">
        <v>1052</v>
      </c>
      <c r="AB3135" s="266">
        <v>44383</v>
      </c>
      <c r="AC3135" s="266">
        <v>44397</v>
      </c>
      <c r="AD3135" t="s">
        <v>54</v>
      </c>
      <c r="AF3135" t="s">
        <v>55</v>
      </c>
      <c r="AG3135" t="s">
        <v>2841</v>
      </c>
      <c r="AJ3135" s="266"/>
      <c r="AK3135" s="266">
        <v>44926</v>
      </c>
      <c r="AL3135" s="266">
        <v>44938</v>
      </c>
    </row>
    <row r="3136" spans="1:38">
      <c r="A3136" t="s">
        <v>38</v>
      </c>
      <c r="B3136" t="s">
        <v>39</v>
      </c>
      <c r="C3136" t="s">
        <v>40</v>
      </c>
      <c r="D3136" t="s">
        <v>41</v>
      </c>
      <c r="E3136" t="s">
        <v>2634</v>
      </c>
      <c r="F3136" t="s">
        <v>1602</v>
      </c>
      <c r="G3136" t="s">
        <v>44</v>
      </c>
      <c r="H3136" s="266">
        <v>43800</v>
      </c>
      <c r="I3136" s="266">
        <v>44926</v>
      </c>
      <c r="J3136" s="266"/>
      <c r="L3136" t="s">
        <v>1310</v>
      </c>
      <c r="M3136" t="s">
        <v>1042</v>
      </c>
      <c r="N3136" t="s">
        <v>60</v>
      </c>
      <c r="O3136">
        <v>14</v>
      </c>
      <c r="P3136" t="s">
        <v>335</v>
      </c>
      <c r="Q3136" t="s">
        <v>49</v>
      </c>
      <c r="R3136" t="s">
        <v>18</v>
      </c>
      <c r="S3136" t="s">
        <v>53</v>
      </c>
      <c r="T3136" t="s">
        <v>48</v>
      </c>
      <c r="U3136" t="s">
        <v>48</v>
      </c>
      <c r="V3136" t="s">
        <v>48</v>
      </c>
      <c r="W3136" s="92">
        <v>40.7</v>
      </c>
      <c r="X3136" s="92">
        <v>40.7</v>
      </c>
      <c r="Y3136" s="93">
        <v>3142040</v>
      </c>
      <c r="Z3136" s="93">
        <v>77200</v>
      </c>
      <c r="AA3136" t="s">
        <v>61</v>
      </c>
      <c r="AB3136" s="266">
        <v>44167</v>
      </c>
      <c r="AC3136" s="266">
        <v>44175</v>
      </c>
      <c r="AD3136" t="s">
        <v>54</v>
      </c>
      <c r="AF3136" t="s">
        <v>55</v>
      </c>
      <c r="AG3136" t="s">
        <v>2842</v>
      </c>
      <c r="AJ3136" s="266"/>
      <c r="AK3136" s="266">
        <v>44926</v>
      </c>
      <c r="AL3136" s="266">
        <v>44938</v>
      </c>
    </row>
    <row r="3137" spans="1:38">
      <c r="A3137" t="s">
        <v>38</v>
      </c>
      <c r="B3137" t="s">
        <v>39</v>
      </c>
      <c r="C3137" t="s">
        <v>40</v>
      </c>
      <c r="D3137" t="s">
        <v>41</v>
      </c>
      <c r="E3137" t="s">
        <v>2634</v>
      </c>
      <c r="F3137" t="s">
        <v>1602</v>
      </c>
      <c r="G3137" t="s">
        <v>44</v>
      </c>
      <c r="H3137" s="266">
        <v>43800</v>
      </c>
      <c r="I3137" s="266">
        <v>44926</v>
      </c>
      <c r="J3137" s="266"/>
      <c r="L3137" t="s">
        <v>1310</v>
      </c>
      <c r="M3137" t="s">
        <v>1042</v>
      </c>
      <c r="N3137" t="s">
        <v>60</v>
      </c>
      <c r="O3137">
        <v>14</v>
      </c>
      <c r="P3137" t="s">
        <v>336</v>
      </c>
      <c r="Q3137" t="s">
        <v>49</v>
      </c>
      <c r="R3137" t="s">
        <v>18</v>
      </c>
      <c r="S3137" t="s">
        <v>53</v>
      </c>
      <c r="T3137" t="s">
        <v>48</v>
      </c>
      <c r="U3137" t="s">
        <v>48</v>
      </c>
      <c r="V3137" t="s">
        <v>48</v>
      </c>
      <c r="W3137" s="92">
        <v>33.7</v>
      </c>
      <c r="X3137" s="92">
        <v>33.7</v>
      </c>
      <c r="Y3137" s="93">
        <v>4067590</v>
      </c>
      <c r="Z3137" s="93">
        <v>120700</v>
      </c>
      <c r="AA3137" t="s">
        <v>61</v>
      </c>
      <c r="AB3137" s="266">
        <v>44645</v>
      </c>
      <c r="AC3137" s="266">
        <v>44655</v>
      </c>
      <c r="AD3137" t="s">
        <v>54</v>
      </c>
      <c r="AF3137" t="s">
        <v>55</v>
      </c>
      <c r="AG3137" t="s">
        <v>2843</v>
      </c>
      <c r="AH3137" t="s">
        <v>57</v>
      </c>
      <c r="AI3137" t="s">
        <v>78</v>
      </c>
      <c r="AJ3137" s="266">
        <v>44653</v>
      </c>
      <c r="AK3137" s="266">
        <v>44926</v>
      </c>
      <c r="AL3137" s="266">
        <v>44938</v>
      </c>
    </row>
    <row r="3138" spans="1:38">
      <c r="A3138" t="s">
        <v>38</v>
      </c>
      <c r="B3138" t="s">
        <v>39</v>
      </c>
      <c r="C3138" t="s">
        <v>40</v>
      </c>
      <c r="D3138" t="s">
        <v>41</v>
      </c>
      <c r="E3138" t="s">
        <v>2634</v>
      </c>
      <c r="F3138" t="s">
        <v>1602</v>
      </c>
      <c r="G3138" t="s">
        <v>44</v>
      </c>
      <c r="H3138" s="266">
        <v>43800</v>
      </c>
      <c r="I3138" s="266">
        <v>44926</v>
      </c>
      <c r="J3138" s="266"/>
      <c r="L3138" t="s">
        <v>1310</v>
      </c>
      <c r="M3138" t="s">
        <v>1042</v>
      </c>
      <c r="N3138" t="s">
        <v>60</v>
      </c>
      <c r="O3138">
        <v>14</v>
      </c>
      <c r="P3138" t="s">
        <v>337</v>
      </c>
      <c r="Q3138" t="s">
        <v>49</v>
      </c>
      <c r="R3138" t="s">
        <v>18</v>
      </c>
      <c r="S3138" t="s">
        <v>53</v>
      </c>
      <c r="T3138" t="s">
        <v>48</v>
      </c>
      <c r="U3138" t="s">
        <v>48</v>
      </c>
      <c r="V3138" t="s">
        <v>48</v>
      </c>
      <c r="W3138" s="92">
        <v>40.3</v>
      </c>
      <c r="X3138" s="92">
        <v>40.3</v>
      </c>
      <c r="Y3138" s="93">
        <v>3864770</v>
      </c>
      <c r="Z3138" s="93">
        <v>95900</v>
      </c>
      <c r="AA3138" t="s">
        <v>61</v>
      </c>
      <c r="AB3138" s="266">
        <v>44364</v>
      </c>
      <c r="AC3138" s="266">
        <v>44386</v>
      </c>
      <c r="AD3138" t="s">
        <v>54</v>
      </c>
      <c r="AF3138" t="s">
        <v>55</v>
      </c>
      <c r="AG3138" t="s">
        <v>2844</v>
      </c>
      <c r="AJ3138" s="266"/>
      <c r="AK3138" s="266">
        <v>44926</v>
      </c>
      <c r="AL3138" s="266">
        <v>44938</v>
      </c>
    </row>
    <row r="3139" spans="1:38">
      <c r="A3139" t="s">
        <v>38</v>
      </c>
      <c r="B3139" t="s">
        <v>39</v>
      </c>
      <c r="C3139" t="s">
        <v>40</v>
      </c>
      <c r="D3139" t="s">
        <v>41</v>
      </c>
      <c r="E3139" t="s">
        <v>2634</v>
      </c>
      <c r="F3139" t="s">
        <v>1602</v>
      </c>
      <c r="G3139" t="s">
        <v>44</v>
      </c>
      <c r="H3139" s="266">
        <v>43800</v>
      </c>
      <c r="I3139" s="266">
        <v>44926</v>
      </c>
      <c r="J3139" s="266"/>
      <c r="L3139" t="s">
        <v>1310</v>
      </c>
      <c r="M3139" t="s">
        <v>1042</v>
      </c>
      <c r="N3139" t="s">
        <v>60</v>
      </c>
      <c r="O3139">
        <v>14</v>
      </c>
      <c r="P3139" t="s">
        <v>339</v>
      </c>
      <c r="Q3139" t="s">
        <v>49</v>
      </c>
      <c r="R3139" t="s">
        <v>18</v>
      </c>
      <c r="S3139" t="s">
        <v>53</v>
      </c>
      <c r="T3139" t="s">
        <v>70</v>
      </c>
      <c r="U3139" t="s">
        <v>48</v>
      </c>
      <c r="V3139" t="s">
        <v>70</v>
      </c>
      <c r="W3139" s="92">
        <v>23.4</v>
      </c>
      <c r="X3139" s="92">
        <v>23.4</v>
      </c>
      <c r="Y3139" s="93">
        <v>2763540</v>
      </c>
      <c r="Z3139" s="93">
        <v>118100</v>
      </c>
      <c r="AA3139" t="s">
        <v>61</v>
      </c>
      <c r="AB3139" s="266">
        <v>44517</v>
      </c>
      <c r="AC3139" s="266">
        <v>44532</v>
      </c>
      <c r="AD3139" t="s">
        <v>54</v>
      </c>
      <c r="AF3139" t="s">
        <v>55</v>
      </c>
      <c r="AG3139" t="s">
        <v>2845</v>
      </c>
      <c r="AJ3139" s="266"/>
      <c r="AK3139" s="266">
        <v>44926</v>
      </c>
      <c r="AL3139" s="266">
        <v>44938</v>
      </c>
    </row>
    <row r="3140" spans="1:38">
      <c r="A3140" t="s">
        <v>38</v>
      </c>
      <c r="B3140" t="s">
        <v>39</v>
      </c>
      <c r="C3140" t="s">
        <v>40</v>
      </c>
      <c r="D3140" t="s">
        <v>41</v>
      </c>
      <c r="E3140" t="s">
        <v>2634</v>
      </c>
      <c r="F3140" t="s">
        <v>1602</v>
      </c>
      <c r="G3140" t="s">
        <v>44</v>
      </c>
      <c r="H3140" s="266">
        <v>43800</v>
      </c>
      <c r="I3140" s="266">
        <v>44926</v>
      </c>
      <c r="J3140" s="266"/>
      <c r="L3140" t="s">
        <v>1310</v>
      </c>
      <c r="M3140" t="s">
        <v>1042</v>
      </c>
      <c r="N3140" t="s">
        <v>60</v>
      </c>
      <c r="O3140">
        <v>14</v>
      </c>
      <c r="P3140" t="s">
        <v>340</v>
      </c>
      <c r="Q3140" t="s">
        <v>49</v>
      </c>
      <c r="R3140" t="s">
        <v>18</v>
      </c>
      <c r="S3140" t="s">
        <v>53</v>
      </c>
      <c r="T3140" t="s">
        <v>60</v>
      </c>
      <c r="U3140" t="s">
        <v>60</v>
      </c>
      <c r="V3140" t="s">
        <v>60</v>
      </c>
      <c r="W3140" s="92">
        <v>66.7</v>
      </c>
      <c r="X3140" s="92">
        <v>66.7</v>
      </c>
      <c r="Y3140" s="93">
        <v>5269300</v>
      </c>
      <c r="Z3140" s="93">
        <v>79000</v>
      </c>
      <c r="AA3140" t="s">
        <v>61</v>
      </c>
      <c r="AB3140" s="266">
        <v>44498</v>
      </c>
      <c r="AC3140" s="266">
        <v>44518</v>
      </c>
      <c r="AD3140" t="s">
        <v>54</v>
      </c>
      <c r="AF3140" t="s">
        <v>55</v>
      </c>
      <c r="AG3140" t="s">
        <v>2846</v>
      </c>
      <c r="AH3140" t="s">
        <v>57</v>
      </c>
      <c r="AI3140" t="s">
        <v>88</v>
      </c>
      <c r="AJ3140" s="266">
        <v>44518</v>
      </c>
      <c r="AK3140" s="266">
        <v>44926</v>
      </c>
      <c r="AL3140" s="266">
        <v>44938</v>
      </c>
    </row>
    <row r="3141" spans="1:38">
      <c r="A3141" t="s">
        <v>38</v>
      </c>
      <c r="B3141" t="s">
        <v>39</v>
      </c>
      <c r="C3141" t="s">
        <v>40</v>
      </c>
      <c r="D3141" t="s">
        <v>41</v>
      </c>
      <c r="E3141" t="s">
        <v>2634</v>
      </c>
      <c r="F3141" t="s">
        <v>1602</v>
      </c>
      <c r="G3141" t="s">
        <v>44</v>
      </c>
      <c r="H3141" s="266">
        <v>43800</v>
      </c>
      <c r="I3141" s="266">
        <v>44926</v>
      </c>
      <c r="J3141" s="266"/>
      <c r="L3141" t="s">
        <v>1310</v>
      </c>
      <c r="M3141" t="s">
        <v>1042</v>
      </c>
      <c r="N3141" t="s">
        <v>60</v>
      </c>
      <c r="O3141">
        <v>14</v>
      </c>
      <c r="P3141" t="s">
        <v>341</v>
      </c>
      <c r="Q3141" t="s">
        <v>49</v>
      </c>
      <c r="R3141" t="s">
        <v>18</v>
      </c>
      <c r="S3141" t="s">
        <v>53</v>
      </c>
      <c r="T3141" t="s">
        <v>51</v>
      </c>
      <c r="U3141" t="s">
        <v>51</v>
      </c>
      <c r="V3141" t="s">
        <v>51</v>
      </c>
      <c r="W3141" s="92">
        <v>69.5</v>
      </c>
      <c r="X3141" s="92">
        <v>69.5</v>
      </c>
      <c r="Y3141" s="93">
        <v>7109850</v>
      </c>
      <c r="Z3141" s="93">
        <v>102300</v>
      </c>
      <c r="AA3141" t="s">
        <v>61</v>
      </c>
      <c r="AB3141" s="266">
        <v>44793</v>
      </c>
      <c r="AC3141" s="266">
        <v>44812</v>
      </c>
      <c r="AD3141" t="s">
        <v>54</v>
      </c>
      <c r="AF3141" t="s">
        <v>55</v>
      </c>
      <c r="AG3141" t="s">
        <v>2847</v>
      </c>
      <c r="AH3141" t="s">
        <v>57</v>
      </c>
      <c r="AI3141" t="s">
        <v>88</v>
      </c>
      <c r="AJ3141" s="266">
        <v>44812</v>
      </c>
      <c r="AK3141" s="266">
        <v>44926</v>
      </c>
      <c r="AL3141" s="266">
        <v>44938</v>
      </c>
    </row>
    <row r="3142" spans="1:38">
      <c r="A3142" t="s">
        <v>38</v>
      </c>
      <c r="B3142" t="s">
        <v>39</v>
      </c>
      <c r="C3142" t="s">
        <v>40</v>
      </c>
      <c r="D3142" t="s">
        <v>41</v>
      </c>
      <c r="E3142" t="s">
        <v>2634</v>
      </c>
      <c r="F3142" t="s">
        <v>1602</v>
      </c>
      <c r="G3142" t="s">
        <v>44</v>
      </c>
      <c r="H3142" s="266">
        <v>43800</v>
      </c>
      <c r="I3142" s="266">
        <v>44926</v>
      </c>
      <c r="J3142" s="266"/>
      <c r="L3142" t="s">
        <v>1310</v>
      </c>
      <c r="M3142" t="s">
        <v>1042</v>
      </c>
      <c r="N3142" t="s">
        <v>60</v>
      </c>
      <c r="O3142">
        <v>15</v>
      </c>
      <c r="P3142" t="s">
        <v>342</v>
      </c>
      <c r="Q3142" t="s">
        <v>49</v>
      </c>
      <c r="R3142" t="s">
        <v>59</v>
      </c>
      <c r="S3142" t="s">
        <v>50</v>
      </c>
      <c r="T3142" t="s">
        <v>48</v>
      </c>
      <c r="U3142" t="s">
        <v>48</v>
      </c>
      <c r="V3142" t="s">
        <v>48</v>
      </c>
      <c r="W3142" s="92">
        <v>33.9</v>
      </c>
      <c r="X3142" s="92">
        <v>33.9</v>
      </c>
      <c r="Y3142" s="93">
        <v>4539210</v>
      </c>
      <c r="Z3142" s="93">
        <v>133900</v>
      </c>
      <c r="AA3142" t="s">
        <v>61</v>
      </c>
      <c r="AB3142" s="266"/>
      <c r="AC3142" s="266"/>
      <c r="AJ3142" s="266"/>
      <c r="AK3142" s="266"/>
      <c r="AL3142" s="266">
        <v>44938</v>
      </c>
    </row>
    <row r="3143" spans="1:38">
      <c r="A3143" t="s">
        <v>38</v>
      </c>
      <c r="B3143" t="s">
        <v>39</v>
      </c>
      <c r="C3143" t="s">
        <v>40</v>
      </c>
      <c r="D3143" t="s">
        <v>41</v>
      </c>
      <c r="E3143" t="s">
        <v>2634</v>
      </c>
      <c r="F3143" t="s">
        <v>1602</v>
      </c>
      <c r="G3143" t="s">
        <v>44</v>
      </c>
      <c r="H3143" s="266">
        <v>43800</v>
      </c>
      <c r="I3143" s="266">
        <v>44926</v>
      </c>
      <c r="J3143" s="266"/>
      <c r="L3143" t="s">
        <v>1310</v>
      </c>
      <c r="M3143" t="s">
        <v>1042</v>
      </c>
      <c r="N3143" t="s">
        <v>60</v>
      </c>
      <c r="O3143">
        <v>15</v>
      </c>
      <c r="P3143" t="s">
        <v>343</v>
      </c>
      <c r="Q3143" t="s">
        <v>49</v>
      </c>
      <c r="R3143" t="s">
        <v>59</v>
      </c>
      <c r="S3143" t="s">
        <v>50</v>
      </c>
      <c r="T3143" t="s">
        <v>48</v>
      </c>
      <c r="U3143" t="s">
        <v>48</v>
      </c>
      <c r="V3143" t="s">
        <v>48</v>
      </c>
      <c r="W3143" s="92">
        <v>40.7</v>
      </c>
      <c r="X3143" s="92">
        <v>40.7</v>
      </c>
      <c r="Y3143" s="93">
        <v>5006100</v>
      </c>
      <c r="Z3143" s="93">
        <v>123000</v>
      </c>
      <c r="AA3143" t="s">
        <v>61</v>
      </c>
      <c r="AB3143" s="266"/>
      <c r="AC3143" s="266"/>
      <c r="AJ3143" s="266"/>
      <c r="AK3143" s="266"/>
      <c r="AL3143" s="266">
        <v>44938</v>
      </c>
    </row>
    <row r="3144" spans="1:38">
      <c r="A3144" t="s">
        <v>38</v>
      </c>
      <c r="B3144" t="s">
        <v>39</v>
      </c>
      <c r="C3144" t="s">
        <v>40</v>
      </c>
      <c r="D3144" t="s">
        <v>41</v>
      </c>
      <c r="E3144" t="s">
        <v>2634</v>
      </c>
      <c r="F3144" t="s">
        <v>1602</v>
      </c>
      <c r="G3144" t="s">
        <v>44</v>
      </c>
      <c r="H3144" s="266">
        <v>43800</v>
      </c>
      <c r="I3144" s="266">
        <v>44926</v>
      </c>
      <c r="J3144" s="266"/>
      <c r="L3144" t="s">
        <v>1310</v>
      </c>
      <c r="M3144" t="s">
        <v>1042</v>
      </c>
      <c r="N3144" t="s">
        <v>60</v>
      </c>
      <c r="O3144">
        <v>15</v>
      </c>
      <c r="P3144" t="s">
        <v>344</v>
      </c>
      <c r="Q3144" t="s">
        <v>49</v>
      </c>
      <c r="R3144" t="s">
        <v>18</v>
      </c>
      <c r="S3144" t="s">
        <v>53</v>
      </c>
      <c r="T3144" t="s">
        <v>48</v>
      </c>
      <c r="U3144" t="s">
        <v>48</v>
      </c>
      <c r="V3144" t="s">
        <v>48</v>
      </c>
      <c r="W3144" s="92">
        <v>37.9</v>
      </c>
      <c r="X3144" s="92">
        <v>37.9</v>
      </c>
      <c r="Y3144" s="93">
        <v>4923210</v>
      </c>
      <c r="Z3144" s="93">
        <v>129900</v>
      </c>
      <c r="AA3144" t="s">
        <v>61</v>
      </c>
      <c r="AB3144" s="266">
        <v>44410</v>
      </c>
      <c r="AC3144" s="266">
        <v>44438</v>
      </c>
      <c r="AD3144" t="s">
        <v>90</v>
      </c>
      <c r="AF3144" t="s">
        <v>91</v>
      </c>
      <c r="AG3144" t="s">
        <v>2848</v>
      </c>
      <c r="AJ3144" s="266"/>
      <c r="AK3144" s="266">
        <v>44926</v>
      </c>
      <c r="AL3144" s="266">
        <v>44938</v>
      </c>
    </row>
    <row r="3145" spans="1:38">
      <c r="A3145" t="s">
        <v>38</v>
      </c>
      <c r="B3145" t="s">
        <v>39</v>
      </c>
      <c r="C3145" t="s">
        <v>40</v>
      </c>
      <c r="D3145" t="s">
        <v>41</v>
      </c>
      <c r="E3145" t="s">
        <v>2634</v>
      </c>
      <c r="F3145" t="s">
        <v>1602</v>
      </c>
      <c r="G3145" t="s">
        <v>44</v>
      </c>
      <c r="H3145" s="266">
        <v>43800</v>
      </c>
      <c r="I3145" s="266">
        <v>44926</v>
      </c>
      <c r="J3145" s="266"/>
      <c r="L3145" t="s">
        <v>1310</v>
      </c>
      <c r="M3145" t="s">
        <v>1042</v>
      </c>
      <c r="N3145" t="s">
        <v>60</v>
      </c>
      <c r="O3145">
        <v>15</v>
      </c>
      <c r="P3145" t="s">
        <v>346</v>
      </c>
      <c r="Q3145" t="s">
        <v>49</v>
      </c>
      <c r="R3145" t="s">
        <v>59</v>
      </c>
      <c r="S3145" t="s">
        <v>50</v>
      </c>
      <c r="T3145" t="s">
        <v>48</v>
      </c>
      <c r="U3145" t="s">
        <v>48</v>
      </c>
      <c r="V3145" t="s">
        <v>48</v>
      </c>
      <c r="W3145" s="92">
        <v>36.3</v>
      </c>
      <c r="X3145" s="92">
        <v>36.3</v>
      </c>
      <c r="Y3145" s="93">
        <v>4693590</v>
      </c>
      <c r="Z3145" s="93">
        <v>129300</v>
      </c>
      <c r="AA3145" t="s">
        <v>61</v>
      </c>
      <c r="AB3145" s="266"/>
      <c r="AC3145" s="266"/>
      <c r="AJ3145" s="266"/>
      <c r="AK3145" s="266"/>
      <c r="AL3145" s="266">
        <v>44938</v>
      </c>
    </row>
    <row r="3146" spans="1:38">
      <c r="A3146" t="s">
        <v>38</v>
      </c>
      <c r="B3146" t="s">
        <v>39</v>
      </c>
      <c r="C3146" t="s">
        <v>40</v>
      </c>
      <c r="D3146" t="s">
        <v>41</v>
      </c>
      <c r="E3146" t="s">
        <v>2634</v>
      </c>
      <c r="F3146" t="s">
        <v>1602</v>
      </c>
      <c r="G3146" t="s">
        <v>44</v>
      </c>
      <c r="H3146" s="266">
        <v>43800</v>
      </c>
      <c r="I3146" s="266">
        <v>44926</v>
      </c>
      <c r="J3146" s="266"/>
      <c r="L3146" t="s">
        <v>1310</v>
      </c>
      <c r="M3146" t="s">
        <v>1042</v>
      </c>
      <c r="N3146" t="s">
        <v>60</v>
      </c>
      <c r="O3146">
        <v>15</v>
      </c>
      <c r="P3146" t="s">
        <v>347</v>
      </c>
      <c r="Q3146" t="s">
        <v>49</v>
      </c>
      <c r="R3146" t="s">
        <v>18</v>
      </c>
      <c r="S3146" t="s">
        <v>53</v>
      </c>
      <c r="T3146" t="s">
        <v>48</v>
      </c>
      <c r="U3146" t="s">
        <v>48</v>
      </c>
      <c r="V3146" t="s">
        <v>48</v>
      </c>
      <c r="W3146" s="92">
        <v>37.4</v>
      </c>
      <c r="X3146" s="92">
        <v>37.4</v>
      </c>
      <c r="Y3146" s="93">
        <v>2932160</v>
      </c>
      <c r="Z3146" s="93">
        <v>78400</v>
      </c>
      <c r="AA3146" t="s">
        <v>61</v>
      </c>
      <c r="AB3146" s="266">
        <v>44158</v>
      </c>
      <c r="AC3146" s="266">
        <v>44169</v>
      </c>
      <c r="AD3146" t="s">
        <v>54</v>
      </c>
      <c r="AF3146" t="s">
        <v>55</v>
      </c>
      <c r="AG3146" t="s">
        <v>2849</v>
      </c>
      <c r="AJ3146" s="266"/>
      <c r="AK3146" s="266">
        <v>44926</v>
      </c>
      <c r="AL3146" s="266">
        <v>44938</v>
      </c>
    </row>
    <row r="3147" spans="1:38">
      <c r="A3147" t="s">
        <v>38</v>
      </c>
      <c r="B3147" t="s">
        <v>39</v>
      </c>
      <c r="C3147" t="s">
        <v>40</v>
      </c>
      <c r="D3147" t="s">
        <v>41</v>
      </c>
      <c r="E3147" t="s">
        <v>2634</v>
      </c>
      <c r="F3147" t="s">
        <v>1602</v>
      </c>
      <c r="G3147" t="s">
        <v>44</v>
      </c>
      <c r="H3147" s="266">
        <v>43800</v>
      </c>
      <c r="I3147" s="266">
        <v>44926</v>
      </c>
      <c r="J3147" s="266"/>
      <c r="L3147" t="s">
        <v>1310</v>
      </c>
      <c r="M3147" t="s">
        <v>1042</v>
      </c>
      <c r="N3147" t="s">
        <v>60</v>
      </c>
      <c r="O3147">
        <v>15</v>
      </c>
      <c r="P3147" t="s">
        <v>348</v>
      </c>
      <c r="Q3147" t="s">
        <v>49</v>
      </c>
      <c r="R3147" t="s">
        <v>18</v>
      </c>
      <c r="S3147" t="s">
        <v>53</v>
      </c>
      <c r="T3147" t="s">
        <v>70</v>
      </c>
      <c r="U3147" t="s">
        <v>48</v>
      </c>
      <c r="V3147" t="s">
        <v>70</v>
      </c>
      <c r="W3147" s="92">
        <v>23.4</v>
      </c>
      <c r="X3147" s="92">
        <v>23.4</v>
      </c>
      <c r="Y3147" s="93">
        <v>2246400</v>
      </c>
      <c r="Z3147" s="93">
        <v>96000</v>
      </c>
      <c r="AA3147" t="s">
        <v>61</v>
      </c>
      <c r="AB3147" s="266">
        <v>44154</v>
      </c>
      <c r="AC3147" s="266">
        <v>44218</v>
      </c>
      <c r="AD3147" t="s">
        <v>54</v>
      </c>
      <c r="AF3147" t="s">
        <v>55</v>
      </c>
      <c r="AG3147" t="s">
        <v>2850</v>
      </c>
      <c r="AJ3147" s="266"/>
      <c r="AK3147" s="266">
        <v>44926</v>
      </c>
      <c r="AL3147" s="266">
        <v>44938</v>
      </c>
    </row>
    <row r="3148" spans="1:38">
      <c r="A3148" t="s">
        <v>38</v>
      </c>
      <c r="B3148" t="s">
        <v>39</v>
      </c>
      <c r="C3148" t="s">
        <v>40</v>
      </c>
      <c r="D3148" t="s">
        <v>41</v>
      </c>
      <c r="E3148" t="s">
        <v>2634</v>
      </c>
      <c r="F3148" t="s">
        <v>1602</v>
      </c>
      <c r="G3148" t="s">
        <v>44</v>
      </c>
      <c r="H3148" s="266">
        <v>43800</v>
      </c>
      <c r="I3148" s="266">
        <v>44926</v>
      </c>
      <c r="J3148" s="266"/>
      <c r="L3148" t="s">
        <v>1310</v>
      </c>
      <c r="M3148" t="s">
        <v>1042</v>
      </c>
      <c r="N3148" t="s">
        <v>60</v>
      </c>
      <c r="O3148">
        <v>15</v>
      </c>
      <c r="P3148" t="s">
        <v>349</v>
      </c>
      <c r="Q3148" t="s">
        <v>49</v>
      </c>
      <c r="R3148" t="s">
        <v>18</v>
      </c>
      <c r="S3148" t="s">
        <v>53</v>
      </c>
      <c r="T3148" t="s">
        <v>60</v>
      </c>
      <c r="U3148" t="s">
        <v>60</v>
      </c>
      <c r="V3148" t="s">
        <v>60</v>
      </c>
      <c r="W3148" s="92">
        <v>67.4</v>
      </c>
      <c r="X3148" s="92">
        <v>67.4</v>
      </c>
      <c r="Y3148" s="93">
        <v>5985120</v>
      </c>
      <c r="Z3148" s="93">
        <v>88800</v>
      </c>
      <c r="AA3148" t="s">
        <v>61</v>
      </c>
      <c r="AB3148" s="266">
        <v>44655</v>
      </c>
      <c r="AC3148" s="266">
        <v>44659</v>
      </c>
      <c r="AD3148" t="s">
        <v>54</v>
      </c>
      <c r="AF3148" t="s">
        <v>55</v>
      </c>
      <c r="AG3148" t="s">
        <v>2851</v>
      </c>
      <c r="AH3148" t="s">
        <v>57</v>
      </c>
      <c r="AI3148" t="s">
        <v>78</v>
      </c>
      <c r="AJ3148" s="266">
        <v>44659</v>
      </c>
      <c r="AK3148" s="266">
        <v>44926</v>
      </c>
      <c r="AL3148" s="266">
        <v>44938</v>
      </c>
    </row>
    <row r="3149" spans="1:38">
      <c r="A3149" t="s">
        <v>38</v>
      </c>
      <c r="B3149" t="s">
        <v>39</v>
      </c>
      <c r="C3149" t="s">
        <v>40</v>
      </c>
      <c r="D3149" t="s">
        <v>41</v>
      </c>
      <c r="E3149" t="s">
        <v>2634</v>
      </c>
      <c r="F3149" t="s">
        <v>1602</v>
      </c>
      <c r="G3149" t="s">
        <v>44</v>
      </c>
      <c r="H3149" s="266">
        <v>43800</v>
      </c>
      <c r="I3149" s="266">
        <v>44926</v>
      </c>
      <c r="J3149" s="266"/>
      <c r="L3149" t="s">
        <v>1310</v>
      </c>
      <c r="M3149" t="s">
        <v>1042</v>
      </c>
      <c r="N3149" t="s">
        <v>60</v>
      </c>
      <c r="O3149">
        <v>15</v>
      </c>
      <c r="P3149" t="s">
        <v>351</v>
      </c>
      <c r="Q3149" t="s">
        <v>49</v>
      </c>
      <c r="R3149" t="s">
        <v>18</v>
      </c>
      <c r="S3149" t="s">
        <v>53</v>
      </c>
      <c r="U3149" t="s">
        <v>51</v>
      </c>
      <c r="V3149" t="s">
        <v>51</v>
      </c>
      <c r="W3149" s="92"/>
      <c r="X3149" s="92">
        <v>66.6</v>
      </c>
      <c r="Y3149" s="93">
        <v>5341320</v>
      </c>
      <c r="Z3149" s="93">
        <v>80200</v>
      </c>
      <c r="AA3149" t="s">
        <v>1052</v>
      </c>
      <c r="AB3149" s="266">
        <v>44544</v>
      </c>
      <c r="AC3149" s="266">
        <v>44560</v>
      </c>
      <c r="AD3149" t="s">
        <v>54</v>
      </c>
      <c r="AF3149" t="s">
        <v>55</v>
      </c>
      <c r="AG3149" t="s">
        <v>2852</v>
      </c>
      <c r="AH3149" t="s">
        <v>57</v>
      </c>
      <c r="AI3149" t="s">
        <v>88</v>
      </c>
      <c r="AJ3149" s="266">
        <v>44560</v>
      </c>
      <c r="AK3149" s="266">
        <v>44926</v>
      </c>
      <c r="AL3149" s="266">
        <v>44938</v>
      </c>
    </row>
    <row r="3150" spans="1:38">
      <c r="A3150" t="s">
        <v>38</v>
      </c>
      <c r="B3150" t="s">
        <v>39</v>
      </c>
      <c r="C3150" t="s">
        <v>40</v>
      </c>
      <c r="D3150" t="s">
        <v>41</v>
      </c>
      <c r="E3150" t="s">
        <v>2634</v>
      </c>
      <c r="F3150" t="s">
        <v>1602</v>
      </c>
      <c r="G3150" t="s">
        <v>44</v>
      </c>
      <c r="H3150" s="266">
        <v>43800</v>
      </c>
      <c r="I3150" s="266">
        <v>44926</v>
      </c>
      <c r="J3150" s="266"/>
      <c r="L3150" t="s">
        <v>1310</v>
      </c>
      <c r="M3150" t="s">
        <v>1042</v>
      </c>
      <c r="N3150" t="s">
        <v>60</v>
      </c>
      <c r="O3150">
        <v>16</v>
      </c>
      <c r="P3150" t="s">
        <v>352</v>
      </c>
      <c r="Q3150" t="s">
        <v>49</v>
      </c>
      <c r="R3150" t="s">
        <v>18</v>
      </c>
      <c r="S3150" t="s">
        <v>53</v>
      </c>
      <c r="T3150" t="s">
        <v>48</v>
      </c>
      <c r="U3150" t="s">
        <v>48</v>
      </c>
      <c r="V3150" t="s">
        <v>48</v>
      </c>
      <c r="W3150" s="92">
        <v>33.9</v>
      </c>
      <c r="X3150" s="92">
        <v>33.9</v>
      </c>
      <c r="Y3150" s="93">
        <v>3356100</v>
      </c>
      <c r="Z3150" s="93">
        <v>99000</v>
      </c>
      <c r="AA3150" t="s">
        <v>61</v>
      </c>
      <c r="AB3150" s="266">
        <v>44466</v>
      </c>
      <c r="AC3150" s="266">
        <v>44482</v>
      </c>
      <c r="AD3150" t="s">
        <v>54</v>
      </c>
      <c r="AF3150" t="s">
        <v>55</v>
      </c>
      <c r="AG3150" t="s">
        <v>2853</v>
      </c>
      <c r="AJ3150" s="266"/>
      <c r="AK3150" s="266">
        <v>44926</v>
      </c>
      <c r="AL3150" s="266">
        <v>44938</v>
      </c>
    </row>
    <row r="3151" spans="1:38">
      <c r="A3151" t="s">
        <v>38</v>
      </c>
      <c r="B3151" t="s">
        <v>39</v>
      </c>
      <c r="C3151" t="s">
        <v>40</v>
      </c>
      <c r="D3151" t="s">
        <v>41</v>
      </c>
      <c r="E3151" t="s">
        <v>2634</v>
      </c>
      <c r="F3151" t="s">
        <v>1602</v>
      </c>
      <c r="G3151" t="s">
        <v>44</v>
      </c>
      <c r="H3151" s="266">
        <v>43800</v>
      </c>
      <c r="I3151" s="266">
        <v>44926</v>
      </c>
      <c r="J3151" s="266"/>
      <c r="L3151" t="s">
        <v>1310</v>
      </c>
      <c r="M3151" t="s">
        <v>1042</v>
      </c>
      <c r="N3151" t="s">
        <v>60</v>
      </c>
      <c r="O3151">
        <v>16</v>
      </c>
      <c r="P3151" t="s">
        <v>354</v>
      </c>
      <c r="Q3151" t="s">
        <v>49</v>
      </c>
      <c r="R3151" t="s">
        <v>18</v>
      </c>
      <c r="S3151" t="s">
        <v>53</v>
      </c>
      <c r="T3151" t="s">
        <v>48</v>
      </c>
      <c r="U3151" t="s">
        <v>48</v>
      </c>
      <c r="V3151" t="s">
        <v>48</v>
      </c>
      <c r="W3151" s="92">
        <v>37.9</v>
      </c>
      <c r="X3151" s="92">
        <v>37.9</v>
      </c>
      <c r="Y3151" s="93">
        <v>4093200</v>
      </c>
      <c r="Z3151" s="93">
        <v>108000</v>
      </c>
      <c r="AA3151" t="s">
        <v>61</v>
      </c>
      <c r="AB3151" s="266">
        <v>44534</v>
      </c>
      <c r="AC3151" s="266">
        <v>44579</v>
      </c>
      <c r="AD3151" t="s">
        <v>54</v>
      </c>
      <c r="AF3151" t="s">
        <v>55</v>
      </c>
      <c r="AG3151" t="s">
        <v>2854</v>
      </c>
      <c r="AH3151" t="s">
        <v>57</v>
      </c>
      <c r="AI3151" t="s">
        <v>88</v>
      </c>
      <c r="AJ3151" s="266">
        <v>44579</v>
      </c>
      <c r="AK3151" s="266">
        <v>44926</v>
      </c>
      <c r="AL3151" s="266">
        <v>44938</v>
      </c>
    </row>
    <row r="3152" spans="1:38">
      <c r="A3152" t="s">
        <v>38</v>
      </c>
      <c r="B3152" t="s">
        <v>39</v>
      </c>
      <c r="C3152" t="s">
        <v>40</v>
      </c>
      <c r="D3152" t="s">
        <v>41</v>
      </c>
      <c r="E3152" t="s">
        <v>2634</v>
      </c>
      <c r="F3152" t="s">
        <v>1602</v>
      </c>
      <c r="G3152" t="s">
        <v>44</v>
      </c>
      <c r="H3152" s="266">
        <v>43800</v>
      </c>
      <c r="I3152" s="266">
        <v>44926</v>
      </c>
      <c r="J3152" s="266"/>
      <c r="L3152" t="s">
        <v>1310</v>
      </c>
      <c r="M3152" t="s">
        <v>1042</v>
      </c>
      <c r="N3152" t="s">
        <v>60</v>
      </c>
      <c r="O3152">
        <v>16</v>
      </c>
      <c r="P3152" t="s">
        <v>356</v>
      </c>
      <c r="Q3152" t="s">
        <v>49</v>
      </c>
      <c r="R3152" t="s">
        <v>18</v>
      </c>
      <c r="S3152" t="s">
        <v>53</v>
      </c>
      <c r="T3152" t="s">
        <v>48</v>
      </c>
      <c r="U3152" t="s">
        <v>48</v>
      </c>
      <c r="V3152" t="s">
        <v>48</v>
      </c>
      <c r="W3152" s="92">
        <v>40.7</v>
      </c>
      <c r="X3152" s="92">
        <v>40.7</v>
      </c>
      <c r="Y3152" s="93">
        <v>3268210</v>
      </c>
      <c r="Z3152" s="93">
        <v>80300</v>
      </c>
      <c r="AA3152" t="s">
        <v>61</v>
      </c>
      <c r="AB3152" s="266">
        <v>44169</v>
      </c>
      <c r="AC3152" s="266">
        <v>44180</v>
      </c>
      <c r="AD3152" t="s">
        <v>54</v>
      </c>
      <c r="AF3152" t="s">
        <v>55</v>
      </c>
      <c r="AG3152" t="s">
        <v>2855</v>
      </c>
      <c r="AH3152" t="s">
        <v>57</v>
      </c>
      <c r="AI3152" t="s">
        <v>78</v>
      </c>
      <c r="AJ3152" s="266">
        <v>44180</v>
      </c>
      <c r="AK3152" s="266">
        <v>44926</v>
      </c>
      <c r="AL3152" s="266">
        <v>44938</v>
      </c>
    </row>
    <row r="3153" spans="1:38">
      <c r="A3153" t="s">
        <v>38</v>
      </c>
      <c r="B3153" t="s">
        <v>39</v>
      </c>
      <c r="C3153" t="s">
        <v>40</v>
      </c>
      <c r="D3153" t="s">
        <v>41</v>
      </c>
      <c r="E3153" t="s">
        <v>2634</v>
      </c>
      <c r="F3153" t="s">
        <v>1602</v>
      </c>
      <c r="G3153" t="s">
        <v>44</v>
      </c>
      <c r="H3153" s="266">
        <v>43800</v>
      </c>
      <c r="I3153" s="266">
        <v>44926</v>
      </c>
      <c r="J3153" s="266"/>
      <c r="L3153" t="s">
        <v>1310</v>
      </c>
      <c r="M3153" t="s">
        <v>1042</v>
      </c>
      <c r="N3153" t="s">
        <v>60</v>
      </c>
      <c r="O3153">
        <v>16</v>
      </c>
      <c r="P3153" t="s">
        <v>357</v>
      </c>
      <c r="Q3153" t="s">
        <v>49</v>
      </c>
      <c r="R3153" t="s">
        <v>18</v>
      </c>
      <c r="S3153" t="s">
        <v>53</v>
      </c>
      <c r="U3153" t="s">
        <v>48</v>
      </c>
      <c r="V3153" t="s">
        <v>48</v>
      </c>
      <c r="W3153" s="92"/>
      <c r="X3153" s="92">
        <v>33.7</v>
      </c>
      <c r="Y3153" s="93">
        <v>3636230</v>
      </c>
      <c r="Z3153" s="93">
        <v>107900</v>
      </c>
      <c r="AA3153" t="s">
        <v>1052</v>
      </c>
      <c r="AB3153" s="266">
        <v>44494</v>
      </c>
      <c r="AC3153" s="266">
        <v>44498</v>
      </c>
      <c r="AD3153" t="s">
        <v>54</v>
      </c>
      <c r="AF3153" t="s">
        <v>55</v>
      </c>
      <c r="AG3153" t="s">
        <v>2856</v>
      </c>
      <c r="AH3153" t="s">
        <v>57</v>
      </c>
      <c r="AI3153" t="s">
        <v>78</v>
      </c>
      <c r="AJ3153" s="266">
        <v>44498</v>
      </c>
      <c r="AK3153" s="266">
        <v>44926</v>
      </c>
      <c r="AL3153" s="266">
        <v>44938</v>
      </c>
    </row>
    <row r="3154" spans="1:38">
      <c r="A3154" t="s">
        <v>38</v>
      </c>
      <c r="B3154" t="s">
        <v>39</v>
      </c>
      <c r="C3154" t="s">
        <v>40</v>
      </c>
      <c r="D3154" t="s">
        <v>41</v>
      </c>
      <c r="E3154" t="s">
        <v>2634</v>
      </c>
      <c r="F3154" t="s">
        <v>1602</v>
      </c>
      <c r="G3154" t="s">
        <v>44</v>
      </c>
      <c r="H3154" s="266">
        <v>43800</v>
      </c>
      <c r="I3154" s="266">
        <v>44926</v>
      </c>
      <c r="J3154" s="266"/>
      <c r="L3154" t="s">
        <v>1310</v>
      </c>
      <c r="M3154" t="s">
        <v>1042</v>
      </c>
      <c r="N3154" t="s">
        <v>60</v>
      </c>
      <c r="O3154">
        <v>16</v>
      </c>
      <c r="P3154" t="s">
        <v>359</v>
      </c>
      <c r="Q3154" t="s">
        <v>49</v>
      </c>
      <c r="R3154" t="s">
        <v>18</v>
      </c>
      <c r="S3154" t="s">
        <v>53</v>
      </c>
      <c r="T3154" t="s">
        <v>48</v>
      </c>
      <c r="U3154" t="s">
        <v>48</v>
      </c>
      <c r="V3154" t="s">
        <v>48</v>
      </c>
      <c r="W3154" s="92">
        <v>40.3</v>
      </c>
      <c r="X3154" s="92">
        <v>40.3</v>
      </c>
      <c r="Y3154" s="93">
        <v>4424940</v>
      </c>
      <c r="Z3154" s="93">
        <v>109800</v>
      </c>
      <c r="AA3154" t="s">
        <v>61</v>
      </c>
      <c r="AB3154" s="266">
        <v>44224</v>
      </c>
      <c r="AC3154" s="266">
        <v>44264</v>
      </c>
      <c r="AD3154" t="s">
        <v>90</v>
      </c>
      <c r="AF3154" t="s">
        <v>91</v>
      </c>
      <c r="AG3154" t="s">
        <v>2857</v>
      </c>
      <c r="AJ3154" s="266"/>
      <c r="AK3154" s="266">
        <v>44926</v>
      </c>
      <c r="AL3154" s="266">
        <v>44938</v>
      </c>
    </row>
    <row r="3155" spans="1:38">
      <c r="A3155" t="s">
        <v>38</v>
      </c>
      <c r="B3155" t="s">
        <v>39</v>
      </c>
      <c r="C3155" t="s">
        <v>40</v>
      </c>
      <c r="D3155" t="s">
        <v>41</v>
      </c>
      <c r="E3155" t="s">
        <v>2634</v>
      </c>
      <c r="F3155" t="s">
        <v>1602</v>
      </c>
      <c r="G3155" t="s">
        <v>44</v>
      </c>
      <c r="H3155" s="266">
        <v>43800</v>
      </c>
      <c r="I3155" s="266">
        <v>44926</v>
      </c>
      <c r="J3155" s="266"/>
      <c r="L3155" t="s">
        <v>1310</v>
      </c>
      <c r="M3155" t="s">
        <v>1042</v>
      </c>
      <c r="N3155" t="s">
        <v>60</v>
      </c>
      <c r="O3155">
        <v>16</v>
      </c>
      <c r="P3155" t="s">
        <v>360</v>
      </c>
      <c r="Q3155" t="s">
        <v>49</v>
      </c>
      <c r="R3155" t="s">
        <v>59</v>
      </c>
      <c r="S3155" t="s">
        <v>50</v>
      </c>
      <c r="T3155" t="s">
        <v>70</v>
      </c>
      <c r="U3155" t="s">
        <v>48</v>
      </c>
      <c r="V3155" t="s">
        <v>70</v>
      </c>
      <c r="W3155" s="92">
        <v>23.4</v>
      </c>
      <c r="X3155" s="92">
        <v>23.4</v>
      </c>
      <c r="Y3155" s="93">
        <v>3325140</v>
      </c>
      <c r="Z3155" s="93">
        <v>142100</v>
      </c>
      <c r="AA3155" t="s">
        <v>61</v>
      </c>
      <c r="AB3155" s="266"/>
      <c r="AC3155" s="266"/>
      <c r="AJ3155" s="266"/>
      <c r="AK3155" s="266"/>
      <c r="AL3155" s="266">
        <v>44938</v>
      </c>
    </row>
    <row r="3156" spans="1:38">
      <c r="A3156" t="s">
        <v>38</v>
      </c>
      <c r="B3156" t="s">
        <v>39</v>
      </c>
      <c r="C3156" t="s">
        <v>40</v>
      </c>
      <c r="D3156" t="s">
        <v>41</v>
      </c>
      <c r="E3156" t="s">
        <v>2634</v>
      </c>
      <c r="F3156" t="s">
        <v>1602</v>
      </c>
      <c r="G3156" t="s">
        <v>44</v>
      </c>
      <c r="H3156" s="266">
        <v>43800</v>
      </c>
      <c r="I3156" s="266">
        <v>44926</v>
      </c>
      <c r="J3156" s="266"/>
      <c r="L3156" t="s">
        <v>1310</v>
      </c>
      <c r="M3156" t="s">
        <v>1042</v>
      </c>
      <c r="N3156" t="s">
        <v>60</v>
      </c>
      <c r="O3156">
        <v>16</v>
      </c>
      <c r="P3156" t="s">
        <v>361</v>
      </c>
      <c r="Q3156" t="s">
        <v>49</v>
      </c>
      <c r="R3156" t="s">
        <v>59</v>
      </c>
      <c r="S3156" t="s">
        <v>50</v>
      </c>
      <c r="T3156" t="s">
        <v>60</v>
      </c>
      <c r="U3156" t="s">
        <v>60</v>
      </c>
      <c r="V3156" t="s">
        <v>60</v>
      </c>
      <c r="W3156" s="92">
        <v>66.7</v>
      </c>
      <c r="X3156" s="92">
        <v>66.7</v>
      </c>
      <c r="Y3156" s="93">
        <v>5942970</v>
      </c>
      <c r="Z3156" s="93">
        <v>89100</v>
      </c>
      <c r="AA3156" t="s">
        <v>61</v>
      </c>
      <c r="AB3156" s="266"/>
      <c r="AC3156" s="266"/>
      <c r="AJ3156" s="266"/>
      <c r="AK3156" s="266"/>
      <c r="AL3156" s="266">
        <v>44938</v>
      </c>
    </row>
    <row r="3157" spans="1:38">
      <c r="A3157" t="s">
        <v>38</v>
      </c>
      <c r="B3157" t="s">
        <v>39</v>
      </c>
      <c r="C3157" t="s">
        <v>40</v>
      </c>
      <c r="D3157" t="s">
        <v>41</v>
      </c>
      <c r="E3157" t="s">
        <v>2634</v>
      </c>
      <c r="F3157" t="s">
        <v>1602</v>
      </c>
      <c r="G3157" t="s">
        <v>44</v>
      </c>
      <c r="H3157" s="266">
        <v>43800</v>
      </c>
      <c r="I3157" s="266">
        <v>44926</v>
      </c>
      <c r="J3157" s="266"/>
      <c r="L3157" t="s">
        <v>1310</v>
      </c>
      <c r="M3157" t="s">
        <v>1042</v>
      </c>
      <c r="N3157" t="s">
        <v>60</v>
      </c>
      <c r="O3157">
        <v>16</v>
      </c>
      <c r="P3157" t="s">
        <v>363</v>
      </c>
      <c r="Q3157" t="s">
        <v>49</v>
      </c>
      <c r="R3157" t="s">
        <v>18</v>
      </c>
      <c r="S3157" t="s">
        <v>53</v>
      </c>
      <c r="T3157" t="s">
        <v>51</v>
      </c>
      <c r="U3157" t="s">
        <v>51</v>
      </c>
      <c r="V3157" t="s">
        <v>51</v>
      </c>
      <c r="W3157" s="92">
        <v>69.5</v>
      </c>
      <c r="X3157" s="92">
        <v>69.5</v>
      </c>
      <c r="Y3157" s="93">
        <v>7005600</v>
      </c>
      <c r="Z3157" s="93">
        <v>100800</v>
      </c>
      <c r="AA3157" t="s">
        <v>61</v>
      </c>
      <c r="AB3157" s="266">
        <v>44224</v>
      </c>
      <c r="AC3157" s="266">
        <v>44264</v>
      </c>
      <c r="AD3157" t="s">
        <v>90</v>
      </c>
      <c r="AF3157" t="s">
        <v>91</v>
      </c>
      <c r="AG3157" t="s">
        <v>2858</v>
      </c>
      <c r="AJ3157" s="266"/>
      <c r="AK3157" s="266">
        <v>44926</v>
      </c>
      <c r="AL3157" s="266">
        <v>44938</v>
      </c>
    </row>
    <row r="3158" spans="1:38">
      <c r="A3158" t="s">
        <v>38</v>
      </c>
      <c r="B3158" t="s">
        <v>39</v>
      </c>
      <c r="C3158" t="s">
        <v>40</v>
      </c>
      <c r="D3158" t="s">
        <v>41</v>
      </c>
      <c r="E3158" t="s">
        <v>2634</v>
      </c>
      <c r="F3158" t="s">
        <v>1602</v>
      </c>
      <c r="G3158" t="s">
        <v>44</v>
      </c>
      <c r="H3158" s="266">
        <v>43800</v>
      </c>
      <c r="I3158" s="266">
        <v>44926</v>
      </c>
      <c r="J3158" s="266"/>
      <c r="L3158" t="s">
        <v>1310</v>
      </c>
      <c r="M3158" t="s">
        <v>1042</v>
      </c>
      <c r="N3158" t="s">
        <v>64</v>
      </c>
      <c r="O3158">
        <v>2</v>
      </c>
      <c r="P3158" t="s">
        <v>364</v>
      </c>
      <c r="Q3158" t="s">
        <v>49</v>
      </c>
      <c r="R3158" t="s">
        <v>18</v>
      </c>
      <c r="S3158" t="s">
        <v>53</v>
      </c>
      <c r="T3158" t="s">
        <v>48</v>
      </c>
      <c r="U3158" t="s">
        <v>48</v>
      </c>
      <c r="V3158" t="s">
        <v>48</v>
      </c>
      <c r="W3158" s="92">
        <v>33.8</v>
      </c>
      <c r="X3158" s="92">
        <v>33.8</v>
      </c>
      <c r="Y3158" s="93">
        <v>3136640</v>
      </c>
      <c r="Z3158" s="93">
        <v>92800</v>
      </c>
      <c r="AA3158" t="s">
        <v>61</v>
      </c>
      <c r="AB3158" s="266">
        <v>44260</v>
      </c>
      <c r="AC3158" s="266">
        <v>44287</v>
      </c>
      <c r="AD3158" t="s">
        <v>54</v>
      </c>
      <c r="AF3158" t="s">
        <v>55</v>
      </c>
      <c r="AG3158" t="s">
        <v>2859</v>
      </c>
      <c r="AJ3158" s="266"/>
      <c r="AK3158" s="266">
        <v>44926</v>
      </c>
      <c r="AL3158" s="266">
        <v>44938</v>
      </c>
    </row>
    <row r="3159" spans="1:38">
      <c r="A3159" t="s">
        <v>38</v>
      </c>
      <c r="B3159" t="s">
        <v>39</v>
      </c>
      <c r="C3159" t="s">
        <v>40</v>
      </c>
      <c r="D3159" t="s">
        <v>41</v>
      </c>
      <c r="E3159" t="s">
        <v>2634</v>
      </c>
      <c r="F3159" t="s">
        <v>1602</v>
      </c>
      <c r="G3159" t="s">
        <v>44</v>
      </c>
      <c r="H3159" s="266">
        <v>43800</v>
      </c>
      <c r="I3159" s="266">
        <v>44926</v>
      </c>
      <c r="J3159" s="266"/>
      <c r="L3159" t="s">
        <v>1310</v>
      </c>
      <c r="M3159" t="s">
        <v>1042</v>
      </c>
      <c r="N3159" t="s">
        <v>64</v>
      </c>
      <c r="O3159">
        <v>2</v>
      </c>
      <c r="P3159" t="s">
        <v>366</v>
      </c>
      <c r="Q3159" t="s">
        <v>49</v>
      </c>
      <c r="R3159" t="s">
        <v>18</v>
      </c>
      <c r="S3159" t="s">
        <v>53</v>
      </c>
      <c r="T3159" t="s">
        <v>51</v>
      </c>
      <c r="U3159" t="s">
        <v>51</v>
      </c>
      <c r="V3159" t="s">
        <v>51</v>
      </c>
      <c r="W3159" s="92">
        <v>57</v>
      </c>
      <c r="X3159" s="92">
        <v>57</v>
      </c>
      <c r="Y3159" s="93">
        <v>4297800</v>
      </c>
      <c r="Z3159" s="93">
        <v>75400</v>
      </c>
      <c r="AA3159" t="s">
        <v>61</v>
      </c>
      <c r="AB3159" s="266">
        <v>44356</v>
      </c>
      <c r="AC3159" s="266">
        <v>44379</v>
      </c>
      <c r="AD3159" t="s">
        <v>54</v>
      </c>
      <c r="AF3159" t="s">
        <v>55</v>
      </c>
      <c r="AG3159" t="s">
        <v>2860</v>
      </c>
      <c r="AH3159" t="s">
        <v>57</v>
      </c>
      <c r="AI3159" t="s">
        <v>78</v>
      </c>
      <c r="AJ3159" s="266">
        <v>44379</v>
      </c>
      <c r="AK3159" s="266">
        <v>44926</v>
      </c>
      <c r="AL3159" s="266">
        <v>44938</v>
      </c>
    </row>
    <row r="3160" spans="1:38">
      <c r="A3160" t="s">
        <v>38</v>
      </c>
      <c r="B3160" t="s">
        <v>39</v>
      </c>
      <c r="C3160" t="s">
        <v>40</v>
      </c>
      <c r="D3160" t="s">
        <v>41</v>
      </c>
      <c r="E3160" t="s">
        <v>2634</v>
      </c>
      <c r="F3160" t="s">
        <v>1602</v>
      </c>
      <c r="G3160" t="s">
        <v>44</v>
      </c>
      <c r="H3160" s="266">
        <v>43800</v>
      </c>
      <c r="I3160" s="266">
        <v>44926</v>
      </c>
      <c r="J3160" s="266"/>
      <c r="L3160" t="s">
        <v>1310</v>
      </c>
      <c r="M3160" t="s">
        <v>1042</v>
      </c>
      <c r="N3160" t="s">
        <v>64</v>
      </c>
      <c r="O3160">
        <v>2</v>
      </c>
      <c r="P3160" t="s">
        <v>367</v>
      </c>
      <c r="Q3160" t="s">
        <v>49</v>
      </c>
      <c r="R3160" t="s">
        <v>18</v>
      </c>
      <c r="S3160" t="s">
        <v>53</v>
      </c>
      <c r="T3160" t="s">
        <v>51</v>
      </c>
      <c r="U3160" t="s">
        <v>51</v>
      </c>
      <c r="V3160" t="s">
        <v>51</v>
      </c>
      <c r="W3160" s="92">
        <v>57</v>
      </c>
      <c r="X3160" s="92">
        <v>57</v>
      </c>
      <c r="Y3160" s="93">
        <v>4223700</v>
      </c>
      <c r="Z3160" s="93">
        <v>74100</v>
      </c>
      <c r="AA3160" t="s">
        <v>61</v>
      </c>
      <c r="AB3160" s="266">
        <v>44356</v>
      </c>
      <c r="AC3160" s="266">
        <v>44379</v>
      </c>
      <c r="AD3160" t="s">
        <v>54</v>
      </c>
      <c r="AF3160" t="s">
        <v>55</v>
      </c>
      <c r="AG3160" t="s">
        <v>2861</v>
      </c>
      <c r="AJ3160" s="266"/>
      <c r="AK3160" s="266">
        <v>44926</v>
      </c>
      <c r="AL3160" s="266">
        <v>44938</v>
      </c>
    </row>
    <row r="3161" spans="1:38">
      <c r="A3161" t="s">
        <v>38</v>
      </c>
      <c r="B3161" t="s">
        <v>39</v>
      </c>
      <c r="C3161" t="s">
        <v>40</v>
      </c>
      <c r="D3161" t="s">
        <v>41</v>
      </c>
      <c r="E3161" t="s">
        <v>2634</v>
      </c>
      <c r="F3161" t="s">
        <v>1602</v>
      </c>
      <c r="G3161" t="s">
        <v>44</v>
      </c>
      <c r="H3161" s="266">
        <v>43800</v>
      </c>
      <c r="I3161" s="266">
        <v>44926</v>
      </c>
      <c r="J3161" s="266"/>
      <c r="L3161" t="s">
        <v>1310</v>
      </c>
      <c r="M3161" t="s">
        <v>1042</v>
      </c>
      <c r="N3161" t="s">
        <v>64</v>
      </c>
      <c r="O3161">
        <v>2</v>
      </c>
      <c r="P3161" t="s">
        <v>368</v>
      </c>
      <c r="Q3161" t="s">
        <v>49</v>
      </c>
      <c r="R3161" t="s">
        <v>18</v>
      </c>
      <c r="S3161" t="s">
        <v>53</v>
      </c>
      <c r="T3161" t="s">
        <v>48</v>
      </c>
      <c r="U3161" t="s">
        <v>48</v>
      </c>
      <c r="V3161" t="s">
        <v>48</v>
      </c>
      <c r="W3161" s="92">
        <v>35.8</v>
      </c>
      <c r="X3161" s="92">
        <v>35.8</v>
      </c>
      <c r="Y3161" s="93">
        <v>4013180</v>
      </c>
      <c r="Z3161" s="93">
        <v>112100</v>
      </c>
      <c r="AA3161" t="s">
        <v>61</v>
      </c>
      <c r="AB3161" s="266">
        <v>44595</v>
      </c>
      <c r="AC3161" s="266">
        <v>44603</v>
      </c>
      <c r="AD3161" t="s">
        <v>54</v>
      </c>
      <c r="AF3161" t="s">
        <v>55</v>
      </c>
      <c r="AG3161" t="s">
        <v>2862</v>
      </c>
      <c r="AH3161" t="s">
        <v>57</v>
      </c>
      <c r="AI3161" t="s">
        <v>78</v>
      </c>
      <c r="AJ3161" s="266">
        <v>44603</v>
      </c>
      <c r="AK3161" s="266">
        <v>44926</v>
      </c>
      <c r="AL3161" s="266">
        <v>44938</v>
      </c>
    </row>
    <row r="3162" spans="1:38">
      <c r="A3162" t="s">
        <v>38</v>
      </c>
      <c r="B3162" t="s">
        <v>39</v>
      </c>
      <c r="C3162" t="s">
        <v>40</v>
      </c>
      <c r="D3162" t="s">
        <v>41</v>
      </c>
      <c r="E3162" t="s">
        <v>2634</v>
      </c>
      <c r="F3162" t="s">
        <v>1602</v>
      </c>
      <c r="G3162" t="s">
        <v>44</v>
      </c>
      <c r="H3162" s="266">
        <v>43800</v>
      </c>
      <c r="I3162" s="266">
        <v>44926</v>
      </c>
      <c r="J3162" s="266"/>
      <c r="L3162" t="s">
        <v>1310</v>
      </c>
      <c r="M3162" t="s">
        <v>1042</v>
      </c>
      <c r="N3162" t="s">
        <v>64</v>
      </c>
      <c r="O3162">
        <v>2</v>
      </c>
      <c r="P3162" t="s">
        <v>369</v>
      </c>
      <c r="Q3162" t="s">
        <v>49</v>
      </c>
      <c r="R3162" t="s">
        <v>18</v>
      </c>
      <c r="S3162" t="s">
        <v>53</v>
      </c>
      <c r="T3162" t="s">
        <v>48</v>
      </c>
      <c r="U3162" t="s">
        <v>48</v>
      </c>
      <c r="V3162" t="s">
        <v>48</v>
      </c>
      <c r="W3162" s="92">
        <v>39.5</v>
      </c>
      <c r="X3162" s="92">
        <v>39.5</v>
      </c>
      <c r="Y3162" s="93">
        <v>3590550</v>
      </c>
      <c r="Z3162" s="93">
        <v>90900</v>
      </c>
      <c r="AA3162" t="s">
        <v>61</v>
      </c>
      <c r="AB3162" s="266">
        <v>44369</v>
      </c>
      <c r="AC3162" s="266">
        <v>44377</v>
      </c>
      <c r="AD3162" t="s">
        <v>54</v>
      </c>
      <c r="AF3162" t="s">
        <v>55</v>
      </c>
      <c r="AG3162" t="s">
        <v>2863</v>
      </c>
      <c r="AH3162" t="s">
        <v>57</v>
      </c>
      <c r="AI3162" t="s">
        <v>78</v>
      </c>
      <c r="AJ3162" s="266">
        <v>44377</v>
      </c>
      <c r="AK3162" s="266">
        <v>44926</v>
      </c>
      <c r="AL3162" s="266">
        <v>44938</v>
      </c>
    </row>
    <row r="3163" spans="1:38">
      <c r="A3163" t="s">
        <v>38</v>
      </c>
      <c r="B3163" t="s">
        <v>39</v>
      </c>
      <c r="C3163" t="s">
        <v>40</v>
      </c>
      <c r="D3163" t="s">
        <v>41</v>
      </c>
      <c r="E3163" t="s">
        <v>2634</v>
      </c>
      <c r="F3163" t="s">
        <v>1602</v>
      </c>
      <c r="G3163" t="s">
        <v>44</v>
      </c>
      <c r="H3163" s="266">
        <v>43800</v>
      </c>
      <c r="I3163" s="266">
        <v>44926</v>
      </c>
      <c r="J3163" s="266"/>
      <c r="L3163" t="s">
        <v>1310</v>
      </c>
      <c r="M3163" t="s">
        <v>1042</v>
      </c>
      <c r="N3163" t="s">
        <v>64</v>
      </c>
      <c r="O3163">
        <v>2</v>
      </c>
      <c r="P3163" t="s">
        <v>370</v>
      </c>
      <c r="Q3163" t="s">
        <v>49</v>
      </c>
      <c r="R3163" t="s">
        <v>18</v>
      </c>
      <c r="S3163" t="s">
        <v>53</v>
      </c>
      <c r="T3163" t="s">
        <v>70</v>
      </c>
      <c r="U3163" t="s">
        <v>48</v>
      </c>
      <c r="V3163" t="s">
        <v>70</v>
      </c>
      <c r="W3163" s="92">
        <v>21.5</v>
      </c>
      <c r="X3163" s="92">
        <v>21.5</v>
      </c>
      <c r="Y3163" s="93">
        <v>3289500</v>
      </c>
      <c r="Z3163" s="93">
        <v>153000</v>
      </c>
      <c r="AA3163" t="s">
        <v>61</v>
      </c>
      <c r="AB3163" s="266">
        <v>44743</v>
      </c>
      <c r="AC3163" s="266">
        <v>44764</v>
      </c>
      <c r="AD3163" t="s">
        <v>54</v>
      </c>
      <c r="AF3163" t="s">
        <v>55</v>
      </c>
      <c r="AG3163" t="s">
        <v>2864</v>
      </c>
      <c r="AH3163" t="s">
        <v>57</v>
      </c>
      <c r="AI3163" t="s">
        <v>78</v>
      </c>
      <c r="AJ3163" s="266">
        <v>44764</v>
      </c>
      <c r="AK3163" s="266">
        <v>44926</v>
      </c>
      <c r="AL3163" s="266">
        <v>44938</v>
      </c>
    </row>
    <row r="3164" spans="1:38">
      <c r="A3164" t="s">
        <v>38</v>
      </c>
      <c r="B3164" t="s">
        <v>39</v>
      </c>
      <c r="C3164" t="s">
        <v>40</v>
      </c>
      <c r="D3164" t="s">
        <v>41</v>
      </c>
      <c r="E3164" t="s">
        <v>2634</v>
      </c>
      <c r="F3164" t="s">
        <v>1602</v>
      </c>
      <c r="G3164" t="s">
        <v>44</v>
      </c>
      <c r="H3164" s="266">
        <v>43800</v>
      </c>
      <c r="I3164" s="266">
        <v>44926</v>
      </c>
      <c r="J3164" s="266"/>
      <c r="L3164" t="s">
        <v>1310</v>
      </c>
      <c r="M3164" t="s">
        <v>1042</v>
      </c>
      <c r="N3164" t="s">
        <v>64</v>
      </c>
      <c r="O3164">
        <v>2</v>
      </c>
      <c r="P3164" t="s">
        <v>372</v>
      </c>
      <c r="Q3164" t="s">
        <v>49</v>
      </c>
      <c r="R3164" t="s">
        <v>18</v>
      </c>
      <c r="S3164" t="s">
        <v>53</v>
      </c>
      <c r="T3164" t="s">
        <v>70</v>
      </c>
      <c r="U3164" t="s">
        <v>48</v>
      </c>
      <c r="V3164" t="s">
        <v>70</v>
      </c>
      <c r="W3164" s="92">
        <v>21.5</v>
      </c>
      <c r="X3164" s="92">
        <v>21.5</v>
      </c>
      <c r="Y3164" s="93">
        <v>2218800</v>
      </c>
      <c r="Z3164" s="93">
        <v>103200</v>
      </c>
      <c r="AA3164" t="s">
        <v>61</v>
      </c>
      <c r="AB3164" s="266">
        <v>44193</v>
      </c>
      <c r="AC3164" s="266">
        <v>44222</v>
      </c>
      <c r="AD3164" t="s">
        <v>54</v>
      </c>
      <c r="AF3164" t="s">
        <v>55</v>
      </c>
      <c r="AG3164" t="s">
        <v>2865</v>
      </c>
      <c r="AJ3164" s="266"/>
      <c r="AK3164" s="266">
        <v>44926</v>
      </c>
      <c r="AL3164" s="266">
        <v>44938</v>
      </c>
    </row>
    <row r="3165" spans="1:38">
      <c r="A3165" t="s">
        <v>38</v>
      </c>
      <c r="B3165" t="s">
        <v>39</v>
      </c>
      <c r="C3165" t="s">
        <v>40</v>
      </c>
      <c r="D3165" t="s">
        <v>41</v>
      </c>
      <c r="E3165" t="s">
        <v>2634</v>
      </c>
      <c r="F3165" t="s">
        <v>1602</v>
      </c>
      <c r="G3165" t="s">
        <v>44</v>
      </c>
      <c r="H3165" s="266">
        <v>43800</v>
      </c>
      <c r="I3165" s="266">
        <v>44926</v>
      </c>
      <c r="J3165" s="266"/>
      <c r="L3165" t="s">
        <v>1310</v>
      </c>
      <c r="M3165" t="s">
        <v>1042</v>
      </c>
      <c r="N3165" t="s">
        <v>64</v>
      </c>
      <c r="O3165">
        <v>2</v>
      </c>
      <c r="P3165" t="s">
        <v>373</v>
      </c>
      <c r="Q3165" t="s">
        <v>49</v>
      </c>
      <c r="R3165" t="s">
        <v>18</v>
      </c>
      <c r="S3165" t="s">
        <v>53</v>
      </c>
      <c r="T3165" t="s">
        <v>51</v>
      </c>
      <c r="U3165" t="s">
        <v>51</v>
      </c>
      <c r="V3165" t="s">
        <v>51</v>
      </c>
      <c r="W3165" s="92">
        <v>60.5</v>
      </c>
      <c r="X3165" s="92">
        <v>60.5</v>
      </c>
      <c r="Y3165" s="93">
        <v>4573800</v>
      </c>
      <c r="Z3165" s="93">
        <v>75600</v>
      </c>
      <c r="AA3165" t="s">
        <v>61</v>
      </c>
      <c r="AB3165" s="266">
        <v>44488</v>
      </c>
      <c r="AC3165" s="266">
        <v>44523</v>
      </c>
      <c r="AD3165" t="s">
        <v>54</v>
      </c>
      <c r="AF3165" t="s">
        <v>55</v>
      </c>
      <c r="AG3165" t="s">
        <v>2866</v>
      </c>
      <c r="AH3165" t="s">
        <v>57</v>
      </c>
      <c r="AI3165" t="s">
        <v>78</v>
      </c>
      <c r="AJ3165" s="266">
        <v>44523</v>
      </c>
      <c r="AK3165" s="266">
        <v>44926</v>
      </c>
      <c r="AL3165" s="266">
        <v>44938</v>
      </c>
    </row>
    <row r="3166" spans="1:38">
      <c r="A3166" t="s">
        <v>38</v>
      </c>
      <c r="B3166" t="s">
        <v>39</v>
      </c>
      <c r="C3166" t="s">
        <v>40</v>
      </c>
      <c r="D3166" t="s">
        <v>41</v>
      </c>
      <c r="E3166" t="s">
        <v>2634</v>
      </c>
      <c r="F3166" t="s">
        <v>1602</v>
      </c>
      <c r="G3166" t="s">
        <v>44</v>
      </c>
      <c r="H3166" s="266">
        <v>43800</v>
      </c>
      <c r="I3166" s="266">
        <v>44926</v>
      </c>
      <c r="J3166" s="266"/>
      <c r="L3166" t="s">
        <v>1310</v>
      </c>
      <c r="M3166" t="s">
        <v>1042</v>
      </c>
      <c r="N3166" t="s">
        <v>64</v>
      </c>
      <c r="O3166">
        <v>2</v>
      </c>
      <c r="P3166" t="s">
        <v>374</v>
      </c>
      <c r="Q3166" t="s">
        <v>49</v>
      </c>
      <c r="R3166" t="s">
        <v>18</v>
      </c>
      <c r="S3166" t="s">
        <v>53</v>
      </c>
      <c r="T3166" t="s">
        <v>51</v>
      </c>
      <c r="U3166" t="s">
        <v>51</v>
      </c>
      <c r="V3166" t="s">
        <v>51</v>
      </c>
      <c r="W3166" s="92">
        <v>60.5</v>
      </c>
      <c r="X3166" s="92">
        <v>60.5</v>
      </c>
      <c r="Y3166" s="93">
        <v>4719000</v>
      </c>
      <c r="Z3166" s="93">
        <v>78000</v>
      </c>
      <c r="AA3166" t="s">
        <v>61</v>
      </c>
      <c r="AB3166" s="266">
        <v>44462</v>
      </c>
      <c r="AC3166" s="266">
        <v>44474</v>
      </c>
      <c r="AD3166" t="s">
        <v>54</v>
      </c>
      <c r="AF3166" t="s">
        <v>55</v>
      </c>
      <c r="AG3166" t="s">
        <v>2867</v>
      </c>
      <c r="AH3166" t="s">
        <v>57</v>
      </c>
      <c r="AI3166" t="s">
        <v>78</v>
      </c>
      <c r="AJ3166" s="266">
        <v>44474</v>
      </c>
      <c r="AK3166" s="266">
        <v>44926</v>
      </c>
      <c r="AL3166" s="266">
        <v>44938</v>
      </c>
    </row>
    <row r="3167" spans="1:38">
      <c r="A3167" t="s">
        <v>38</v>
      </c>
      <c r="B3167" t="s">
        <v>39</v>
      </c>
      <c r="C3167" t="s">
        <v>40</v>
      </c>
      <c r="D3167" t="s">
        <v>41</v>
      </c>
      <c r="E3167" t="s">
        <v>2634</v>
      </c>
      <c r="F3167" t="s">
        <v>1602</v>
      </c>
      <c r="G3167" t="s">
        <v>44</v>
      </c>
      <c r="H3167" s="266">
        <v>43800</v>
      </c>
      <c r="I3167" s="266">
        <v>44926</v>
      </c>
      <c r="J3167" s="266"/>
      <c r="L3167" t="s">
        <v>1310</v>
      </c>
      <c r="M3167" t="s">
        <v>1042</v>
      </c>
      <c r="N3167" t="s">
        <v>64</v>
      </c>
      <c r="O3167">
        <v>2</v>
      </c>
      <c r="P3167" t="s">
        <v>375</v>
      </c>
      <c r="Q3167" t="s">
        <v>49</v>
      </c>
      <c r="R3167" t="s">
        <v>18</v>
      </c>
      <c r="S3167" t="s">
        <v>53</v>
      </c>
      <c r="T3167" t="s">
        <v>48</v>
      </c>
      <c r="U3167" t="s">
        <v>48</v>
      </c>
      <c r="V3167" t="s">
        <v>48</v>
      </c>
      <c r="W3167" s="92">
        <v>33.9</v>
      </c>
      <c r="X3167" s="92">
        <v>33.9</v>
      </c>
      <c r="Y3167" s="93">
        <v>2996760</v>
      </c>
      <c r="Z3167" s="93">
        <v>88400</v>
      </c>
      <c r="AA3167" t="s">
        <v>61</v>
      </c>
      <c r="AB3167" s="266">
        <v>44305</v>
      </c>
      <c r="AC3167" s="266">
        <v>44321</v>
      </c>
      <c r="AD3167" t="s">
        <v>54</v>
      </c>
      <c r="AF3167" t="s">
        <v>55</v>
      </c>
      <c r="AG3167" t="s">
        <v>2868</v>
      </c>
      <c r="AJ3167" s="266"/>
      <c r="AK3167" s="266">
        <v>44926</v>
      </c>
      <c r="AL3167" s="266">
        <v>44938</v>
      </c>
    </row>
    <row r="3168" spans="1:38">
      <c r="A3168" t="s">
        <v>38</v>
      </c>
      <c r="B3168" t="s">
        <v>39</v>
      </c>
      <c r="C3168" t="s">
        <v>40</v>
      </c>
      <c r="D3168" t="s">
        <v>41</v>
      </c>
      <c r="E3168" t="s">
        <v>2634</v>
      </c>
      <c r="F3168" t="s">
        <v>1602</v>
      </c>
      <c r="G3168" t="s">
        <v>44</v>
      </c>
      <c r="H3168" s="266">
        <v>43800</v>
      </c>
      <c r="I3168" s="266">
        <v>44926</v>
      </c>
      <c r="J3168" s="266"/>
      <c r="L3168" t="s">
        <v>1310</v>
      </c>
      <c r="M3168" t="s">
        <v>1042</v>
      </c>
      <c r="N3168" t="s">
        <v>64</v>
      </c>
      <c r="O3168">
        <v>3</v>
      </c>
      <c r="P3168" t="s">
        <v>377</v>
      </c>
      <c r="Q3168" t="s">
        <v>49</v>
      </c>
      <c r="R3168" t="s">
        <v>18</v>
      </c>
      <c r="S3168" t="s">
        <v>53</v>
      </c>
      <c r="T3168" t="s">
        <v>48</v>
      </c>
      <c r="U3168" t="s">
        <v>48</v>
      </c>
      <c r="V3168" t="s">
        <v>48</v>
      </c>
      <c r="W3168" s="92">
        <v>33.8</v>
      </c>
      <c r="X3168" s="92">
        <v>33.8</v>
      </c>
      <c r="Y3168" s="93">
        <v>3778840</v>
      </c>
      <c r="Z3168" s="93">
        <v>111800</v>
      </c>
      <c r="AA3168" t="s">
        <v>61</v>
      </c>
      <c r="AB3168" s="266">
        <v>44539</v>
      </c>
      <c r="AC3168" s="266">
        <v>44559</v>
      </c>
      <c r="AD3168" t="s">
        <v>54</v>
      </c>
      <c r="AF3168" t="s">
        <v>55</v>
      </c>
      <c r="AG3168" t="s">
        <v>2869</v>
      </c>
      <c r="AH3168" t="s">
        <v>57</v>
      </c>
      <c r="AI3168" t="s">
        <v>88</v>
      </c>
      <c r="AJ3168" s="266">
        <v>44559</v>
      </c>
      <c r="AK3168" s="266">
        <v>44926</v>
      </c>
      <c r="AL3168" s="266">
        <v>44938</v>
      </c>
    </row>
    <row r="3169" spans="1:38">
      <c r="A3169" t="s">
        <v>38</v>
      </c>
      <c r="B3169" t="s">
        <v>39</v>
      </c>
      <c r="C3169" t="s">
        <v>40</v>
      </c>
      <c r="D3169" t="s">
        <v>41</v>
      </c>
      <c r="E3169" t="s">
        <v>2634</v>
      </c>
      <c r="F3169" t="s">
        <v>1602</v>
      </c>
      <c r="G3169" t="s">
        <v>44</v>
      </c>
      <c r="H3169" s="266">
        <v>43800</v>
      </c>
      <c r="I3169" s="266">
        <v>44926</v>
      </c>
      <c r="J3169" s="266"/>
      <c r="L3169" t="s">
        <v>1310</v>
      </c>
      <c r="M3169" t="s">
        <v>1042</v>
      </c>
      <c r="N3169" t="s">
        <v>64</v>
      </c>
      <c r="O3169">
        <v>3</v>
      </c>
      <c r="P3169" t="s">
        <v>378</v>
      </c>
      <c r="Q3169" t="s">
        <v>49</v>
      </c>
      <c r="R3169" t="s">
        <v>18</v>
      </c>
      <c r="S3169" t="s">
        <v>53</v>
      </c>
      <c r="T3169" t="s">
        <v>51</v>
      </c>
      <c r="U3169" t="s">
        <v>51</v>
      </c>
      <c r="V3169" t="s">
        <v>51</v>
      </c>
      <c r="W3169" s="92">
        <v>57</v>
      </c>
      <c r="X3169" s="92">
        <v>57</v>
      </c>
      <c r="Y3169" s="93">
        <v>5511900</v>
      </c>
      <c r="Z3169" s="93">
        <v>96700</v>
      </c>
      <c r="AA3169" t="s">
        <v>61</v>
      </c>
      <c r="AB3169" s="266">
        <v>44224</v>
      </c>
      <c r="AC3169" s="266">
        <v>44264</v>
      </c>
      <c r="AD3169" t="s">
        <v>90</v>
      </c>
      <c r="AF3169" t="s">
        <v>91</v>
      </c>
      <c r="AG3169" t="s">
        <v>2870</v>
      </c>
      <c r="AJ3169" s="266"/>
      <c r="AK3169" s="266">
        <v>44926</v>
      </c>
      <c r="AL3169" s="266">
        <v>44938</v>
      </c>
    </row>
    <row r="3170" spans="1:38">
      <c r="A3170" t="s">
        <v>38</v>
      </c>
      <c r="B3170" t="s">
        <v>39</v>
      </c>
      <c r="C3170" t="s">
        <v>40</v>
      </c>
      <c r="D3170" t="s">
        <v>41</v>
      </c>
      <c r="E3170" t="s">
        <v>2634</v>
      </c>
      <c r="F3170" t="s">
        <v>1602</v>
      </c>
      <c r="G3170" t="s">
        <v>44</v>
      </c>
      <c r="H3170" s="266">
        <v>43800</v>
      </c>
      <c r="I3170" s="266">
        <v>44926</v>
      </c>
      <c r="J3170" s="266"/>
      <c r="L3170" t="s">
        <v>1310</v>
      </c>
      <c r="M3170" t="s">
        <v>1042</v>
      </c>
      <c r="N3170" t="s">
        <v>64</v>
      </c>
      <c r="O3170">
        <v>3</v>
      </c>
      <c r="P3170" t="s">
        <v>379</v>
      </c>
      <c r="Q3170" t="s">
        <v>49</v>
      </c>
      <c r="R3170" t="s">
        <v>59</v>
      </c>
      <c r="S3170" t="s">
        <v>50</v>
      </c>
      <c r="T3170" t="s">
        <v>51</v>
      </c>
      <c r="U3170" t="s">
        <v>51</v>
      </c>
      <c r="V3170" t="s">
        <v>51</v>
      </c>
      <c r="W3170" s="92">
        <v>57</v>
      </c>
      <c r="X3170" s="92">
        <v>57</v>
      </c>
      <c r="Y3170" s="93">
        <v>5671500</v>
      </c>
      <c r="Z3170" s="93">
        <v>99500</v>
      </c>
      <c r="AA3170" t="s">
        <v>61</v>
      </c>
      <c r="AB3170" s="266"/>
      <c r="AC3170" s="266"/>
      <c r="AJ3170" s="266"/>
      <c r="AK3170" s="266"/>
      <c r="AL3170" s="266">
        <v>44938</v>
      </c>
    </row>
    <row r="3171" spans="1:38">
      <c r="A3171" t="s">
        <v>38</v>
      </c>
      <c r="B3171" t="s">
        <v>39</v>
      </c>
      <c r="C3171" t="s">
        <v>40</v>
      </c>
      <c r="D3171" t="s">
        <v>41</v>
      </c>
      <c r="E3171" t="s">
        <v>2634</v>
      </c>
      <c r="F3171" t="s">
        <v>1602</v>
      </c>
      <c r="G3171" t="s">
        <v>44</v>
      </c>
      <c r="H3171" s="266">
        <v>43800</v>
      </c>
      <c r="I3171" s="266">
        <v>44926</v>
      </c>
      <c r="J3171" s="266"/>
      <c r="L3171" t="s">
        <v>1310</v>
      </c>
      <c r="M3171" t="s">
        <v>1042</v>
      </c>
      <c r="N3171" t="s">
        <v>64</v>
      </c>
      <c r="O3171">
        <v>3</v>
      </c>
      <c r="P3171" t="s">
        <v>380</v>
      </c>
      <c r="Q3171" t="s">
        <v>49</v>
      </c>
      <c r="R3171" t="s">
        <v>59</v>
      </c>
      <c r="S3171" t="s">
        <v>50</v>
      </c>
      <c r="T3171" t="s">
        <v>48</v>
      </c>
      <c r="U3171" t="s">
        <v>48</v>
      </c>
      <c r="V3171" t="s">
        <v>48</v>
      </c>
      <c r="W3171" s="92">
        <v>35.8</v>
      </c>
      <c r="X3171" s="92">
        <v>35.8</v>
      </c>
      <c r="Y3171" s="93">
        <v>4535860</v>
      </c>
      <c r="Z3171" s="93">
        <v>126700</v>
      </c>
      <c r="AA3171" t="s">
        <v>61</v>
      </c>
      <c r="AB3171" s="266"/>
      <c r="AC3171" s="266"/>
      <c r="AJ3171" s="266"/>
      <c r="AK3171" s="266"/>
      <c r="AL3171" s="266">
        <v>44938</v>
      </c>
    </row>
    <row r="3172" spans="1:38">
      <c r="A3172" t="s">
        <v>38</v>
      </c>
      <c r="B3172" t="s">
        <v>39</v>
      </c>
      <c r="C3172" t="s">
        <v>40</v>
      </c>
      <c r="D3172" t="s">
        <v>41</v>
      </c>
      <c r="E3172" t="s">
        <v>2634</v>
      </c>
      <c r="F3172" t="s">
        <v>1602</v>
      </c>
      <c r="G3172" t="s">
        <v>44</v>
      </c>
      <c r="H3172" s="266">
        <v>43800</v>
      </c>
      <c r="I3172" s="266">
        <v>44926</v>
      </c>
      <c r="J3172" s="266"/>
      <c r="L3172" t="s">
        <v>1310</v>
      </c>
      <c r="M3172" t="s">
        <v>1042</v>
      </c>
      <c r="N3172" t="s">
        <v>64</v>
      </c>
      <c r="O3172">
        <v>3</v>
      </c>
      <c r="P3172" t="s">
        <v>381</v>
      </c>
      <c r="Q3172" t="s">
        <v>49</v>
      </c>
      <c r="R3172" t="s">
        <v>18</v>
      </c>
      <c r="S3172" t="s">
        <v>53</v>
      </c>
      <c r="T3172" t="s">
        <v>48</v>
      </c>
      <c r="U3172" t="s">
        <v>48</v>
      </c>
      <c r="V3172" t="s">
        <v>48</v>
      </c>
      <c r="W3172" s="92">
        <v>39.5</v>
      </c>
      <c r="X3172" s="92">
        <v>39.5</v>
      </c>
      <c r="Y3172" s="93">
        <v>4732100</v>
      </c>
      <c r="Z3172" s="93">
        <v>119800</v>
      </c>
      <c r="AA3172" t="s">
        <v>61</v>
      </c>
      <c r="AB3172" s="266">
        <v>44224</v>
      </c>
      <c r="AC3172" s="266">
        <v>44264</v>
      </c>
      <c r="AD3172" t="s">
        <v>90</v>
      </c>
      <c r="AF3172" t="s">
        <v>91</v>
      </c>
      <c r="AG3172" t="s">
        <v>2871</v>
      </c>
      <c r="AJ3172" s="266"/>
      <c r="AK3172" s="266">
        <v>44926</v>
      </c>
      <c r="AL3172" s="266">
        <v>44938</v>
      </c>
    </row>
    <row r="3173" spans="1:38">
      <c r="A3173" t="s">
        <v>38</v>
      </c>
      <c r="B3173" t="s">
        <v>39</v>
      </c>
      <c r="C3173" t="s">
        <v>40</v>
      </c>
      <c r="D3173" t="s">
        <v>41</v>
      </c>
      <c r="E3173" t="s">
        <v>2634</v>
      </c>
      <c r="F3173" t="s">
        <v>1602</v>
      </c>
      <c r="G3173" t="s">
        <v>44</v>
      </c>
      <c r="H3173" s="266">
        <v>43800</v>
      </c>
      <c r="I3173" s="266">
        <v>44926</v>
      </c>
      <c r="J3173" s="266"/>
      <c r="L3173" t="s">
        <v>1310</v>
      </c>
      <c r="M3173" t="s">
        <v>1042</v>
      </c>
      <c r="N3173" t="s">
        <v>64</v>
      </c>
      <c r="O3173">
        <v>3</v>
      </c>
      <c r="P3173" t="s">
        <v>382</v>
      </c>
      <c r="Q3173" t="s">
        <v>49</v>
      </c>
      <c r="R3173" t="s">
        <v>18</v>
      </c>
      <c r="S3173" t="s">
        <v>53</v>
      </c>
      <c r="T3173" t="s">
        <v>70</v>
      </c>
      <c r="U3173" t="s">
        <v>48</v>
      </c>
      <c r="V3173" t="s">
        <v>70</v>
      </c>
      <c r="W3173" s="92">
        <v>21.5</v>
      </c>
      <c r="X3173" s="92">
        <v>21.5</v>
      </c>
      <c r="Y3173" s="93">
        <v>2384350</v>
      </c>
      <c r="Z3173" s="93">
        <v>110900</v>
      </c>
      <c r="AA3173" t="s">
        <v>61</v>
      </c>
      <c r="AB3173" s="266">
        <v>44396</v>
      </c>
      <c r="AC3173" s="266">
        <v>44406</v>
      </c>
      <c r="AD3173" t="s">
        <v>54</v>
      </c>
      <c r="AF3173" t="s">
        <v>55</v>
      </c>
      <c r="AG3173" t="s">
        <v>2872</v>
      </c>
      <c r="AJ3173" s="266"/>
      <c r="AK3173" s="266">
        <v>44926</v>
      </c>
      <c r="AL3173" s="266">
        <v>44938</v>
      </c>
    </row>
    <row r="3174" spans="1:38">
      <c r="A3174" t="s">
        <v>38</v>
      </c>
      <c r="B3174" t="s">
        <v>39</v>
      </c>
      <c r="C3174" t="s">
        <v>40</v>
      </c>
      <c r="D3174" t="s">
        <v>41</v>
      </c>
      <c r="E3174" t="s">
        <v>2634</v>
      </c>
      <c r="F3174" t="s">
        <v>1602</v>
      </c>
      <c r="G3174" t="s">
        <v>44</v>
      </c>
      <c r="H3174" s="266">
        <v>43800</v>
      </c>
      <c r="I3174" s="266">
        <v>44926</v>
      </c>
      <c r="J3174" s="266"/>
      <c r="L3174" t="s">
        <v>1310</v>
      </c>
      <c r="M3174" t="s">
        <v>1042</v>
      </c>
      <c r="N3174" t="s">
        <v>64</v>
      </c>
      <c r="O3174">
        <v>3</v>
      </c>
      <c r="P3174" t="s">
        <v>383</v>
      </c>
      <c r="Q3174" t="s">
        <v>49</v>
      </c>
      <c r="R3174" t="s">
        <v>18</v>
      </c>
      <c r="S3174" t="s">
        <v>53</v>
      </c>
      <c r="T3174" t="s">
        <v>70</v>
      </c>
      <c r="U3174" t="s">
        <v>48</v>
      </c>
      <c r="V3174" t="s">
        <v>70</v>
      </c>
      <c r="W3174" s="92">
        <v>21.5</v>
      </c>
      <c r="X3174" s="92">
        <v>21.5</v>
      </c>
      <c r="Y3174" s="93">
        <v>2779950</v>
      </c>
      <c r="Z3174" s="93">
        <v>129300</v>
      </c>
      <c r="AA3174" t="s">
        <v>61</v>
      </c>
      <c r="AB3174" s="266">
        <v>44551</v>
      </c>
      <c r="AC3174" s="266">
        <v>44560</v>
      </c>
      <c r="AD3174" t="s">
        <v>54</v>
      </c>
      <c r="AF3174" t="s">
        <v>55</v>
      </c>
      <c r="AG3174" t="s">
        <v>2873</v>
      </c>
      <c r="AH3174" t="s">
        <v>57</v>
      </c>
      <c r="AI3174" t="s">
        <v>78</v>
      </c>
      <c r="AJ3174" s="266">
        <v>44560</v>
      </c>
      <c r="AK3174" s="266">
        <v>44926</v>
      </c>
      <c r="AL3174" s="266">
        <v>44938</v>
      </c>
    </row>
    <row r="3175" spans="1:38">
      <c r="A3175" t="s">
        <v>38</v>
      </c>
      <c r="B3175" t="s">
        <v>39</v>
      </c>
      <c r="C3175" t="s">
        <v>40</v>
      </c>
      <c r="D3175" t="s">
        <v>41</v>
      </c>
      <c r="E3175" t="s">
        <v>2634</v>
      </c>
      <c r="F3175" t="s">
        <v>1602</v>
      </c>
      <c r="G3175" t="s">
        <v>44</v>
      </c>
      <c r="H3175" s="266">
        <v>43800</v>
      </c>
      <c r="I3175" s="266">
        <v>44926</v>
      </c>
      <c r="J3175" s="266"/>
      <c r="L3175" t="s">
        <v>1310</v>
      </c>
      <c r="M3175" t="s">
        <v>1042</v>
      </c>
      <c r="N3175" t="s">
        <v>64</v>
      </c>
      <c r="O3175">
        <v>3</v>
      </c>
      <c r="P3175" t="s">
        <v>384</v>
      </c>
      <c r="Q3175" t="s">
        <v>49</v>
      </c>
      <c r="R3175" t="s">
        <v>18</v>
      </c>
      <c r="S3175" t="s">
        <v>53</v>
      </c>
      <c r="T3175" t="s">
        <v>51</v>
      </c>
      <c r="U3175" t="s">
        <v>51</v>
      </c>
      <c r="V3175" t="s">
        <v>51</v>
      </c>
      <c r="W3175" s="92">
        <v>60.5</v>
      </c>
      <c r="X3175" s="92">
        <v>60.5</v>
      </c>
      <c r="Y3175" s="93">
        <v>4604050</v>
      </c>
      <c r="Z3175" s="93">
        <v>76100</v>
      </c>
      <c r="AA3175" t="s">
        <v>61</v>
      </c>
      <c r="AB3175" s="266">
        <v>44459</v>
      </c>
      <c r="AC3175" s="266">
        <v>44476</v>
      </c>
      <c r="AD3175" t="s">
        <v>54</v>
      </c>
      <c r="AF3175" t="s">
        <v>55</v>
      </c>
      <c r="AG3175" t="s">
        <v>2874</v>
      </c>
      <c r="AH3175" t="s">
        <v>57</v>
      </c>
      <c r="AI3175" t="s">
        <v>88</v>
      </c>
      <c r="AJ3175" s="266">
        <v>44476</v>
      </c>
      <c r="AK3175" s="266">
        <v>44926</v>
      </c>
      <c r="AL3175" s="266">
        <v>44938</v>
      </c>
    </row>
    <row r="3176" spans="1:38">
      <c r="A3176" t="s">
        <v>38</v>
      </c>
      <c r="B3176" t="s">
        <v>39</v>
      </c>
      <c r="C3176" t="s">
        <v>40</v>
      </c>
      <c r="D3176" t="s">
        <v>41</v>
      </c>
      <c r="E3176" t="s">
        <v>2634</v>
      </c>
      <c r="F3176" t="s">
        <v>1602</v>
      </c>
      <c r="G3176" t="s">
        <v>44</v>
      </c>
      <c r="H3176" s="266">
        <v>43800</v>
      </c>
      <c r="I3176" s="266">
        <v>44926</v>
      </c>
      <c r="J3176" s="266"/>
      <c r="L3176" t="s">
        <v>1310</v>
      </c>
      <c r="M3176" t="s">
        <v>1042</v>
      </c>
      <c r="N3176" t="s">
        <v>64</v>
      </c>
      <c r="O3176">
        <v>3</v>
      </c>
      <c r="P3176" t="s">
        <v>386</v>
      </c>
      <c r="Q3176" t="s">
        <v>49</v>
      </c>
      <c r="R3176" t="s">
        <v>18</v>
      </c>
      <c r="S3176" t="s">
        <v>53</v>
      </c>
      <c r="T3176" t="s">
        <v>51</v>
      </c>
      <c r="U3176" t="s">
        <v>51</v>
      </c>
      <c r="V3176" t="s">
        <v>51</v>
      </c>
      <c r="W3176" s="92">
        <v>60.5</v>
      </c>
      <c r="X3176" s="92">
        <v>60.5</v>
      </c>
      <c r="Y3176" s="93">
        <v>5069900</v>
      </c>
      <c r="Z3176" s="93">
        <v>83800</v>
      </c>
      <c r="AA3176" t="s">
        <v>61</v>
      </c>
      <c r="AB3176" s="266">
        <v>44536</v>
      </c>
      <c r="AC3176" s="266">
        <v>44546</v>
      </c>
      <c r="AD3176" t="s">
        <v>54</v>
      </c>
      <c r="AF3176" t="s">
        <v>55</v>
      </c>
      <c r="AG3176" t="s">
        <v>2875</v>
      </c>
      <c r="AH3176" t="s">
        <v>57</v>
      </c>
      <c r="AI3176" t="s">
        <v>78</v>
      </c>
      <c r="AJ3176" s="266">
        <v>44546</v>
      </c>
      <c r="AK3176" s="266">
        <v>44926</v>
      </c>
      <c r="AL3176" s="266">
        <v>44938</v>
      </c>
    </row>
    <row r="3177" spans="1:38">
      <c r="A3177" t="s">
        <v>38</v>
      </c>
      <c r="B3177" t="s">
        <v>39</v>
      </c>
      <c r="C3177" t="s">
        <v>40</v>
      </c>
      <c r="D3177" t="s">
        <v>41</v>
      </c>
      <c r="E3177" t="s">
        <v>2634</v>
      </c>
      <c r="F3177" t="s">
        <v>1602</v>
      </c>
      <c r="G3177" t="s">
        <v>44</v>
      </c>
      <c r="H3177" s="266">
        <v>43800</v>
      </c>
      <c r="I3177" s="266">
        <v>44926</v>
      </c>
      <c r="J3177" s="266"/>
      <c r="L3177" t="s">
        <v>1310</v>
      </c>
      <c r="M3177" t="s">
        <v>1042</v>
      </c>
      <c r="N3177" t="s">
        <v>64</v>
      </c>
      <c r="O3177">
        <v>3</v>
      </c>
      <c r="P3177" t="s">
        <v>387</v>
      </c>
      <c r="Q3177" t="s">
        <v>49</v>
      </c>
      <c r="R3177" t="s">
        <v>18</v>
      </c>
      <c r="S3177" t="s">
        <v>53</v>
      </c>
      <c r="T3177" t="s">
        <v>48</v>
      </c>
      <c r="U3177" t="s">
        <v>48</v>
      </c>
      <c r="V3177" t="s">
        <v>48</v>
      </c>
      <c r="W3177" s="92">
        <v>33.9</v>
      </c>
      <c r="X3177" s="92">
        <v>33.9</v>
      </c>
      <c r="Y3177" s="93">
        <v>3156090</v>
      </c>
      <c r="Z3177" s="93">
        <v>93100</v>
      </c>
      <c r="AA3177" t="s">
        <v>61</v>
      </c>
      <c r="AB3177" s="266">
        <v>44351</v>
      </c>
      <c r="AC3177" s="266">
        <v>44362</v>
      </c>
      <c r="AD3177" t="s">
        <v>54</v>
      </c>
      <c r="AF3177" t="s">
        <v>55</v>
      </c>
      <c r="AG3177" t="s">
        <v>2876</v>
      </c>
      <c r="AJ3177" s="266"/>
      <c r="AK3177" s="266">
        <v>44926</v>
      </c>
      <c r="AL3177" s="266">
        <v>44938</v>
      </c>
    </row>
    <row r="3178" spans="1:38">
      <c r="A3178" t="s">
        <v>38</v>
      </c>
      <c r="B3178" t="s">
        <v>39</v>
      </c>
      <c r="C3178" t="s">
        <v>40</v>
      </c>
      <c r="D3178" t="s">
        <v>41</v>
      </c>
      <c r="E3178" t="s">
        <v>2634</v>
      </c>
      <c r="F3178" t="s">
        <v>1602</v>
      </c>
      <c r="G3178" t="s">
        <v>44</v>
      </c>
      <c r="H3178" s="266">
        <v>43800</v>
      </c>
      <c r="I3178" s="266">
        <v>44926</v>
      </c>
      <c r="J3178" s="266"/>
      <c r="L3178" t="s">
        <v>1310</v>
      </c>
      <c r="M3178" t="s">
        <v>1042</v>
      </c>
      <c r="N3178" t="s">
        <v>64</v>
      </c>
      <c r="O3178">
        <v>4</v>
      </c>
      <c r="P3178" t="s">
        <v>388</v>
      </c>
      <c r="Q3178" t="s">
        <v>49</v>
      </c>
      <c r="R3178" t="s">
        <v>18</v>
      </c>
      <c r="S3178" t="s">
        <v>53</v>
      </c>
      <c r="T3178" t="s">
        <v>48</v>
      </c>
      <c r="U3178" t="s">
        <v>48</v>
      </c>
      <c r="V3178" t="s">
        <v>48</v>
      </c>
      <c r="W3178" s="92">
        <v>33.8</v>
      </c>
      <c r="X3178" s="92">
        <v>33.8</v>
      </c>
      <c r="Y3178" s="93">
        <v>2920320</v>
      </c>
      <c r="Z3178" s="93">
        <v>86400</v>
      </c>
      <c r="AA3178" t="s">
        <v>61</v>
      </c>
      <c r="AB3178" s="266">
        <v>44174</v>
      </c>
      <c r="AC3178" s="266">
        <v>44186</v>
      </c>
      <c r="AD3178" t="s">
        <v>54</v>
      </c>
      <c r="AF3178" t="s">
        <v>55</v>
      </c>
      <c r="AG3178" t="s">
        <v>2877</v>
      </c>
      <c r="AJ3178" s="266"/>
      <c r="AK3178" s="266">
        <v>44926</v>
      </c>
      <c r="AL3178" s="266">
        <v>44938</v>
      </c>
    </row>
    <row r="3179" spans="1:38">
      <c r="A3179" t="s">
        <v>38</v>
      </c>
      <c r="B3179" t="s">
        <v>39</v>
      </c>
      <c r="C3179" t="s">
        <v>40</v>
      </c>
      <c r="D3179" t="s">
        <v>41</v>
      </c>
      <c r="E3179" t="s">
        <v>2634</v>
      </c>
      <c r="F3179" t="s">
        <v>1602</v>
      </c>
      <c r="G3179" t="s">
        <v>44</v>
      </c>
      <c r="H3179" s="266">
        <v>43800</v>
      </c>
      <c r="I3179" s="266">
        <v>44926</v>
      </c>
      <c r="J3179" s="266"/>
      <c r="L3179" t="s">
        <v>1310</v>
      </c>
      <c r="M3179" t="s">
        <v>1042</v>
      </c>
      <c r="N3179" t="s">
        <v>64</v>
      </c>
      <c r="O3179">
        <v>4</v>
      </c>
      <c r="P3179" t="s">
        <v>389</v>
      </c>
      <c r="Q3179" t="s">
        <v>49</v>
      </c>
      <c r="R3179" t="s">
        <v>18</v>
      </c>
      <c r="S3179" t="s">
        <v>53</v>
      </c>
      <c r="T3179" t="s">
        <v>51</v>
      </c>
      <c r="U3179" t="s">
        <v>51</v>
      </c>
      <c r="V3179" t="s">
        <v>51</v>
      </c>
      <c r="W3179" s="92">
        <v>57</v>
      </c>
      <c r="X3179" s="92">
        <v>57</v>
      </c>
      <c r="Y3179" s="93">
        <v>4098300</v>
      </c>
      <c r="Z3179" s="93">
        <v>71900</v>
      </c>
      <c r="AA3179" t="s">
        <v>61</v>
      </c>
      <c r="AB3179" s="266">
        <v>44195</v>
      </c>
      <c r="AC3179" s="266">
        <v>44223</v>
      </c>
      <c r="AD3179" t="s">
        <v>54</v>
      </c>
      <c r="AF3179" t="s">
        <v>55</v>
      </c>
      <c r="AG3179" t="s">
        <v>2878</v>
      </c>
      <c r="AH3179" t="s">
        <v>57</v>
      </c>
      <c r="AI3179" t="s">
        <v>88</v>
      </c>
      <c r="AJ3179" s="266">
        <v>44223</v>
      </c>
      <c r="AK3179" s="266">
        <v>44926</v>
      </c>
      <c r="AL3179" s="266">
        <v>44938</v>
      </c>
    </row>
    <row r="3180" spans="1:38">
      <c r="A3180" t="s">
        <v>38</v>
      </c>
      <c r="B3180" t="s">
        <v>39</v>
      </c>
      <c r="C3180" t="s">
        <v>40</v>
      </c>
      <c r="D3180" t="s">
        <v>41</v>
      </c>
      <c r="E3180" t="s">
        <v>2634</v>
      </c>
      <c r="F3180" t="s">
        <v>1602</v>
      </c>
      <c r="G3180" t="s">
        <v>44</v>
      </c>
      <c r="H3180" s="266">
        <v>43800</v>
      </c>
      <c r="I3180" s="266">
        <v>44926</v>
      </c>
      <c r="J3180" s="266"/>
      <c r="L3180" t="s">
        <v>1310</v>
      </c>
      <c r="M3180" t="s">
        <v>1042</v>
      </c>
      <c r="N3180" t="s">
        <v>64</v>
      </c>
      <c r="O3180">
        <v>4</v>
      </c>
      <c r="P3180" t="s">
        <v>390</v>
      </c>
      <c r="Q3180" t="s">
        <v>49</v>
      </c>
      <c r="R3180" t="s">
        <v>18</v>
      </c>
      <c r="S3180" t="s">
        <v>53</v>
      </c>
      <c r="T3180" t="s">
        <v>51</v>
      </c>
      <c r="U3180" t="s">
        <v>51</v>
      </c>
      <c r="V3180" t="s">
        <v>51</v>
      </c>
      <c r="W3180" s="92">
        <v>57</v>
      </c>
      <c r="X3180" s="92">
        <v>57</v>
      </c>
      <c r="Y3180" s="93">
        <v>4292100</v>
      </c>
      <c r="Z3180" s="93">
        <v>75300</v>
      </c>
      <c r="AA3180" t="s">
        <v>61</v>
      </c>
      <c r="AB3180" s="266">
        <v>44249</v>
      </c>
      <c r="AC3180" s="266">
        <v>44259</v>
      </c>
      <c r="AD3180" t="s">
        <v>54</v>
      </c>
      <c r="AF3180" t="s">
        <v>55</v>
      </c>
      <c r="AG3180" t="s">
        <v>2879</v>
      </c>
      <c r="AJ3180" s="266"/>
      <c r="AK3180" s="266">
        <v>44926</v>
      </c>
      <c r="AL3180" s="266">
        <v>44938</v>
      </c>
    </row>
    <row r="3181" spans="1:38">
      <c r="A3181" t="s">
        <v>38</v>
      </c>
      <c r="B3181" t="s">
        <v>39</v>
      </c>
      <c r="C3181" t="s">
        <v>40</v>
      </c>
      <c r="D3181" t="s">
        <v>41</v>
      </c>
      <c r="E3181" t="s">
        <v>2634</v>
      </c>
      <c r="F3181" t="s">
        <v>1602</v>
      </c>
      <c r="G3181" t="s">
        <v>44</v>
      </c>
      <c r="H3181" s="266">
        <v>43800</v>
      </c>
      <c r="I3181" s="266">
        <v>44926</v>
      </c>
      <c r="J3181" s="266"/>
      <c r="L3181" t="s">
        <v>1310</v>
      </c>
      <c r="M3181" t="s">
        <v>1042</v>
      </c>
      <c r="N3181" t="s">
        <v>64</v>
      </c>
      <c r="O3181">
        <v>4</v>
      </c>
      <c r="P3181" t="s">
        <v>391</v>
      </c>
      <c r="Q3181" t="s">
        <v>49</v>
      </c>
      <c r="R3181" t="s">
        <v>18</v>
      </c>
      <c r="S3181" t="s">
        <v>53</v>
      </c>
      <c r="T3181" t="s">
        <v>48</v>
      </c>
      <c r="U3181" t="s">
        <v>48</v>
      </c>
      <c r="V3181" t="s">
        <v>48</v>
      </c>
      <c r="W3181" s="92">
        <v>35.8</v>
      </c>
      <c r="X3181" s="92">
        <v>35.8</v>
      </c>
      <c r="Y3181" s="93">
        <v>3361620</v>
      </c>
      <c r="Z3181" s="93">
        <v>93900</v>
      </c>
      <c r="AA3181" t="s">
        <v>61</v>
      </c>
      <c r="AB3181" s="266">
        <v>44332</v>
      </c>
      <c r="AC3181" s="266">
        <v>44342</v>
      </c>
      <c r="AD3181" t="s">
        <v>54</v>
      </c>
      <c r="AF3181" t="s">
        <v>55</v>
      </c>
      <c r="AG3181" t="s">
        <v>2880</v>
      </c>
      <c r="AH3181" t="s">
        <v>57</v>
      </c>
      <c r="AI3181" t="s">
        <v>78</v>
      </c>
      <c r="AJ3181" s="266">
        <v>44342</v>
      </c>
      <c r="AK3181" s="266">
        <v>44926</v>
      </c>
      <c r="AL3181" s="266">
        <v>44938</v>
      </c>
    </row>
    <row r="3182" spans="1:38">
      <c r="A3182" t="s">
        <v>38</v>
      </c>
      <c r="B3182" t="s">
        <v>39</v>
      </c>
      <c r="C3182" t="s">
        <v>40</v>
      </c>
      <c r="D3182" t="s">
        <v>41</v>
      </c>
      <c r="E3182" t="s">
        <v>2634</v>
      </c>
      <c r="F3182" t="s">
        <v>1602</v>
      </c>
      <c r="G3182" t="s">
        <v>44</v>
      </c>
      <c r="H3182" s="266">
        <v>43800</v>
      </c>
      <c r="I3182" s="266">
        <v>44926</v>
      </c>
      <c r="J3182" s="266"/>
      <c r="L3182" t="s">
        <v>1310</v>
      </c>
      <c r="M3182" t="s">
        <v>1042</v>
      </c>
      <c r="N3182" t="s">
        <v>64</v>
      </c>
      <c r="O3182">
        <v>4</v>
      </c>
      <c r="P3182" t="s">
        <v>392</v>
      </c>
      <c r="Q3182" t="s">
        <v>49</v>
      </c>
      <c r="R3182" t="s">
        <v>18</v>
      </c>
      <c r="S3182" t="s">
        <v>53</v>
      </c>
      <c r="T3182" t="s">
        <v>48</v>
      </c>
      <c r="U3182" t="s">
        <v>48</v>
      </c>
      <c r="V3182" t="s">
        <v>48</v>
      </c>
      <c r="W3182" s="92">
        <v>39.5</v>
      </c>
      <c r="X3182" s="92">
        <v>39.5</v>
      </c>
      <c r="Y3182" s="93">
        <v>2994100</v>
      </c>
      <c r="Z3182" s="93">
        <v>75800</v>
      </c>
      <c r="AA3182" t="s">
        <v>61</v>
      </c>
      <c r="AB3182" s="266">
        <v>44167</v>
      </c>
      <c r="AC3182" s="266">
        <v>44195</v>
      </c>
      <c r="AD3182" t="s">
        <v>54</v>
      </c>
      <c r="AF3182" t="s">
        <v>55</v>
      </c>
      <c r="AG3182" t="s">
        <v>2881</v>
      </c>
      <c r="AH3182" t="s">
        <v>57</v>
      </c>
      <c r="AI3182" t="s">
        <v>747</v>
      </c>
      <c r="AJ3182" s="266">
        <v>44195</v>
      </c>
      <c r="AK3182" s="266">
        <v>44926</v>
      </c>
      <c r="AL3182" s="266">
        <v>44938</v>
      </c>
    </row>
    <row r="3183" spans="1:38">
      <c r="A3183" t="s">
        <v>38</v>
      </c>
      <c r="B3183" t="s">
        <v>39</v>
      </c>
      <c r="C3183" t="s">
        <v>40</v>
      </c>
      <c r="D3183" t="s">
        <v>41</v>
      </c>
      <c r="E3183" t="s">
        <v>2634</v>
      </c>
      <c r="F3183" t="s">
        <v>1602</v>
      </c>
      <c r="G3183" t="s">
        <v>44</v>
      </c>
      <c r="H3183" s="266">
        <v>43800</v>
      </c>
      <c r="I3183" s="266">
        <v>44926</v>
      </c>
      <c r="J3183" s="266"/>
      <c r="L3183" t="s">
        <v>1310</v>
      </c>
      <c r="M3183" t="s">
        <v>1042</v>
      </c>
      <c r="N3183" t="s">
        <v>64</v>
      </c>
      <c r="O3183">
        <v>4</v>
      </c>
      <c r="P3183" t="s">
        <v>394</v>
      </c>
      <c r="Q3183" t="s">
        <v>49</v>
      </c>
      <c r="R3183" t="s">
        <v>59</v>
      </c>
      <c r="S3183" t="s">
        <v>50</v>
      </c>
      <c r="T3183" t="s">
        <v>70</v>
      </c>
      <c r="U3183" t="s">
        <v>48</v>
      </c>
      <c r="V3183" t="s">
        <v>70</v>
      </c>
      <c r="W3183" s="92">
        <v>21.5</v>
      </c>
      <c r="X3183" s="92">
        <v>21.5</v>
      </c>
      <c r="Y3183" s="93">
        <v>3470100</v>
      </c>
      <c r="Z3183" s="93">
        <v>161400</v>
      </c>
      <c r="AA3183" t="s">
        <v>61</v>
      </c>
      <c r="AB3183" s="266"/>
      <c r="AC3183" s="266"/>
      <c r="AJ3183" s="266"/>
      <c r="AK3183" s="266"/>
      <c r="AL3183" s="266">
        <v>44938</v>
      </c>
    </row>
    <row r="3184" spans="1:38">
      <c r="A3184" t="s">
        <v>38</v>
      </c>
      <c r="B3184" t="s">
        <v>39</v>
      </c>
      <c r="C3184" t="s">
        <v>40</v>
      </c>
      <c r="D3184" t="s">
        <v>41</v>
      </c>
      <c r="E3184" t="s">
        <v>2634</v>
      </c>
      <c r="F3184" t="s">
        <v>1602</v>
      </c>
      <c r="G3184" t="s">
        <v>44</v>
      </c>
      <c r="H3184" s="266">
        <v>43800</v>
      </c>
      <c r="I3184" s="266">
        <v>44926</v>
      </c>
      <c r="J3184" s="266"/>
      <c r="L3184" t="s">
        <v>1310</v>
      </c>
      <c r="M3184" t="s">
        <v>1042</v>
      </c>
      <c r="N3184" t="s">
        <v>64</v>
      </c>
      <c r="O3184">
        <v>4</v>
      </c>
      <c r="P3184" t="s">
        <v>395</v>
      </c>
      <c r="Q3184" t="s">
        <v>49</v>
      </c>
      <c r="R3184" t="s">
        <v>18</v>
      </c>
      <c r="S3184" t="s">
        <v>53</v>
      </c>
      <c r="U3184" t="s">
        <v>48</v>
      </c>
      <c r="V3184" t="s">
        <v>70</v>
      </c>
      <c r="W3184" s="92"/>
      <c r="X3184" s="92">
        <v>21.5</v>
      </c>
      <c r="Y3184" s="93">
        <v>2384350</v>
      </c>
      <c r="Z3184" s="93">
        <v>110900</v>
      </c>
      <c r="AA3184" t="s">
        <v>1052</v>
      </c>
      <c r="AB3184" s="266">
        <v>44410</v>
      </c>
      <c r="AC3184" s="266">
        <v>44438</v>
      </c>
      <c r="AD3184" t="s">
        <v>90</v>
      </c>
      <c r="AF3184" t="s">
        <v>91</v>
      </c>
      <c r="AG3184" t="s">
        <v>2882</v>
      </c>
      <c r="AJ3184" s="266"/>
      <c r="AK3184" s="266">
        <v>44926</v>
      </c>
      <c r="AL3184" s="266">
        <v>44938</v>
      </c>
    </row>
    <row r="3185" spans="1:38">
      <c r="A3185" t="s">
        <v>38</v>
      </c>
      <c r="B3185" t="s">
        <v>39</v>
      </c>
      <c r="C3185" t="s">
        <v>40</v>
      </c>
      <c r="D3185" t="s">
        <v>41</v>
      </c>
      <c r="E3185" t="s">
        <v>2634</v>
      </c>
      <c r="F3185" t="s">
        <v>1602</v>
      </c>
      <c r="G3185" t="s">
        <v>44</v>
      </c>
      <c r="H3185" s="266">
        <v>43800</v>
      </c>
      <c r="I3185" s="266">
        <v>44926</v>
      </c>
      <c r="J3185" s="266"/>
      <c r="L3185" t="s">
        <v>1310</v>
      </c>
      <c r="M3185" t="s">
        <v>1042</v>
      </c>
      <c r="N3185" t="s">
        <v>64</v>
      </c>
      <c r="O3185">
        <v>4</v>
      </c>
      <c r="P3185" t="s">
        <v>396</v>
      </c>
      <c r="Q3185" t="s">
        <v>49</v>
      </c>
      <c r="R3185" t="s">
        <v>59</v>
      </c>
      <c r="S3185" t="s">
        <v>50</v>
      </c>
      <c r="T3185" t="s">
        <v>51</v>
      </c>
      <c r="U3185" t="s">
        <v>51</v>
      </c>
      <c r="V3185" t="s">
        <v>51</v>
      </c>
      <c r="W3185" s="92">
        <v>60.5</v>
      </c>
      <c r="X3185" s="92">
        <v>60.5</v>
      </c>
      <c r="Y3185" s="93">
        <v>5693050</v>
      </c>
      <c r="Z3185" s="93">
        <v>94100</v>
      </c>
      <c r="AA3185" t="s">
        <v>61</v>
      </c>
      <c r="AB3185" s="266"/>
      <c r="AC3185" s="266"/>
      <c r="AJ3185" s="266"/>
      <c r="AK3185" s="266"/>
      <c r="AL3185" s="266">
        <v>44938</v>
      </c>
    </row>
    <row r="3186" spans="1:38">
      <c r="A3186" t="s">
        <v>38</v>
      </c>
      <c r="B3186" t="s">
        <v>39</v>
      </c>
      <c r="C3186" t="s">
        <v>40</v>
      </c>
      <c r="D3186" t="s">
        <v>41</v>
      </c>
      <c r="E3186" t="s">
        <v>2634</v>
      </c>
      <c r="F3186" t="s">
        <v>1602</v>
      </c>
      <c r="G3186" t="s">
        <v>44</v>
      </c>
      <c r="H3186" s="266">
        <v>43800</v>
      </c>
      <c r="I3186" s="266">
        <v>44926</v>
      </c>
      <c r="J3186" s="266"/>
      <c r="L3186" t="s">
        <v>1310</v>
      </c>
      <c r="M3186" t="s">
        <v>1042</v>
      </c>
      <c r="N3186" t="s">
        <v>64</v>
      </c>
      <c r="O3186">
        <v>4</v>
      </c>
      <c r="P3186" t="s">
        <v>397</v>
      </c>
      <c r="Q3186" t="s">
        <v>49</v>
      </c>
      <c r="R3186" t="s">
        <v>59</v>
      </c>
      <c r="S3186" t="s">
        <v>50</v>
      </c>
      <c r="T3186" t="s">
        <v>51</v>
      </c>
      <c r="U3186" t="s">
        <v>51</v>
      </c>
      <c r="V3186" t="s">
        <v>51</v>
      </c>
      <c r="W3186" s="92">
        <v>60.5</v>
      </c>
      <c r="X3186" s="92">
        <v>60.5</v>
      </c>
      <c r="Y3186" s="93">
        <v>5753550</v>
      </c>
      <c r="Z3186" s="93">
        <v>95100</v>
      </c>
      <c r="AA3186" t="s">
        <v>61</v>
      </c>
      <c r="AB3186" s="266"/>
      <c r="AC3186" s="266"/>
      <c r="AJ3186" s="266"/>
      <c r="AK3186" s="266"/>
      <c r="AL3186" s="266">
        <v>44938</v>
      </c>
    </row>
    <row r="3187" spans="1:38">
      <c r="A3187" t="s">
        <v>38</v>
      </c>
      <c r="B3187" t="s">
        <v>39</v>
      </c>
      <c r="C3187" t="s">
        <v>40</v>
      </c>
      <c r="D3187" t="s">
        <v>41</v>
      </c>
      <c r="E3187" t="s">
        <v>2634</v>
      </c>
      <c r="F3187" t="s">
        <v>1602</v>
      </c>
      <c r="G3187" t="s">
        <v>44</v>
      </c>
      <c r="H3187" s="266">
        <v>43800</v>
      </c>
      <c r="I3187" s="266">
        <v>44926</v>
      </c>
      <c r="J3187" s="266"/>
      <c r="L3187" t="s">
        <v>1310</v>
      </c>
      <c r="M3187" t="s">
        <v>1042</v>
      </c>
      <c r="N3187" t="s">
        <v>64</v>
      </c>
      <c r="O3187">
        <v>4</v>
      </c>
      <c r="P3187" t="s">
        <v>398</v>
      </c>
      <c r="Q3187" t="s">
        <v>49</v>
      </c>
      <c r="R3187" t="s">
        <v>18</v>
      </c>
      <c r="S3187" t="s">
        <v>53</v>
      </c>
      <c r="T3187" t="s">
        <v>48</v>
      </c>
      <c r="U3187" t="s">
        <v>48</v>
      </c>
      <c r="V3187" t="s">
        <v>48</v>
      </c>
      <c r="W3187" s="92">
        <v>33.9</v>
      </c>
      <c r="X3187" s="92">
        <v>33.9</v>
      </c>
      <c r="Y3187" s="93">
        <v>3790020</v>
      </c>
      <c r="Z3187" s="93">
        <v>111800</v>
      </c>
      <c r="AA3187" t="s">
        <v>61</v>
      </c>
      <c r="AB3187" s="266">
        <v>44224</v>
      </c>
      <c r="AC3187" s="266">
        <v>44264</v>
      </c>
      <c r="AD3187" t="s">
        <v>90</v>
      </c>
      <c r="AF3187" t="s">
        <v>91</v>
      </c>
      <c r="AG3187" t="s">
        <v>2883</v>
      </c>
      <c r="AJ3187" s="266"/>
      <c r="AK3187" s="266">
        <v>44926</v>
      </c>
      <c r="AL3187" s="266">
        <v>44938</v>
      </c>
    </row>
    <row r="3188" spans="1:38">
      <c r="A3188" t="s">
        <v>38</v>
      </c>
      <c r="B3188" t="s">
        <v>39</v>
      </c>
      <c r="C3188" t="s">
        <v>40</v>
      </c>
      <c r="D3188" t="s">
        <v>41</v>
      </c>
      <c r="E3188" t="s">
        <v>2634</v>
      </c>
      <c r="F3188" t="s">
        <v>1602</v>
      </c>
      <c r="G3188" t="s">
        <v>44</v>
      </c>
      <c r="H3188" s="266">
        <v>43800</v>
      </c>
      <c r="I3188" s="266">
        <v>44926</v>
      </c>
      <c r="J3188" s="266"/>
      <c r="L3188" t="s">
        <v>1310</v>
      </c>
      <c r="M3188" t="s">
        <v>1042</v>
      </c>
      <c r="N3188" t="s">
        <v>64</v>
      </c>
      <c r="O3188">
        <v>5</v>
      </c>
      <c r="P3188" t="s">
        <v>399</v>
      </c>
      <c r="Q3188" t="s">
        <v>49</v>
      </c>
      <c r="R3188" t="s">
        <v>18</v>
      </c>
      <c r="S3188" t="s">
        <v>53</v>
      </c>
      <c r="T3188" t="s">
        <v>48</v>
      </c>
      <c r="U3188" t="s">
        <v>48</v>
      </c>
      <c r="V3188" t="s">
        <v>48</v>
      </c>
      <c r="W3188" s="92">
        <v>33.8</v>
      </c>
      <c r="X3188" s="92">
        <v>33.8</v>
      </c>
      <c r="Y3188" s="93">
        <v>3180580</v>
      </c>
      <c r="Z3188" s="93">
        <v>94100</v>
      </c>
      <c r="AA3188" t="s">
        <v>61</v>
      </c>
      <c r="AB3188" s="266">
        <v>44273</v>
      </c>
      <c r="AC3188" s="266">
        <v>44284</v>
      </c>
      <c r="AD3188" t="s">
        <v>54</v>
      </c>
      <c r="AF3188" t="s">
        <v>55</v>
      </c>
      <c r="AG3188" t="s">
        <v>2884</v>
      </c>
      <c r="AH3188" t="s">
        <v>57</v>
      </c>
      <c r="AI3188" t="s">
        <v>78</v>
      </c>
      <c r="AJ3188" s="266">
        <v>44284</v>
      </c>
      <c r="AK3188" s="266">
        <v>44926</v>
      </c>
      <c r="AL3188" s="266">
        <v>44938</v>
      </c>
    </row>
    <row r="3189" spans="1:38">
      <c r="A3189" t="s">
        <v>38</v>
      </c>
      <c r="B3189" t="s">
        <v>39</v>
      </c>
      <c r="C3189" t="s">
        <v>40</v>
      </c>
      <c r="D3189" t="s">
        <v>41</v>
      </c>
      <c r="E3189" t="s">
        <v>2634</v>
      </c>
      <c r="F3189" t="s">
        <v>1602</v>
      </c>
      <c r="G3189" t="s">
        <v>44</v>
      </c>
      <c r="H3189" s="266">
        <v>43800</v>
      </c>
      <c r="I3189" s="266">
        <v>44926</v>
      </c>
      <c r="J3189" s="266"/>
      <c r="L3189" t="s">
        <v>1310</v>
      </c>
      <c r="M3189" t="s">
        <v>1042</v>
      </c>
      <c r="N3189" t="s">
        <v>64</v>
      </c>
      <c r="O3189">
        <v>5</v>
      </c>
      <c r="P3189" t="s">
        <v>400</v>
      </c>
      <c r="Q3189" t="s">
        <v>49</v>
      </c>
      <c r="R3189" t="s">
        <v>18</v>
      </c>
      <c r="S3189" t="s">
        <v>53</v>
      </c>
      <c r="T3189" t="s">
        <v>51</v>
      </c>
      <c r="U3189" t="s">
        <v>51</v>
      </c>
      <c r="V3189" t="s">
        <v>51</v>
      </c>
      <c r="W3189" s="92">
        <v>57</v>
      </c>
      <c r="X3189" s="92">
        <v>57</v>
      </c>
      <c r="Y3189" s="93">
        <v>4354800</v>
      </c>
      <c r="Z3189" s="93">
        <v>76400</v>
      </c>
      <c r="AA3189" t="s">
        <v>61</v>
      </c>
      <c r="AB3189" s="266">
        <v>44343</v>
      </c>
      <c r="AC3189" s="266">
        <v>44357</v>
      </c>
      <c r="AD3189" t="s">
        <v>54</v>
      </c>
      <c r="AF3189" t="s">
        <v>55</v>
      </c>
      <c r="AG3189" t="s">
        <v>2885</v>
      </c>
      <c r="AH3189" t="s">
        <v>57</v>
      </c>
      <c r="AI3189" t="s">
        <v>699</v>
      </c>
      <c r="AJ3189" s="266">
        <v>44356</v>
      </c>
      <c r="AK3189" s="266">
        <v>44926</v>
      </c>
      <c r="AL3189" s="266">
        <v>44938</v>
      </c>
    </row>
    <row r="3190" spans="1:38">
      <c r="A3190" t="s">
        <v>38</v>
      </c>
      <c r="B3190" t="s">
        <v>39</v>
      </c>
      <c r="C3190" t="s">
        <v>40</v>
      </c>
      <c r="D3190" t="s">
        <v>41</v>
      </c>
      <c r="E3190" t="s">
        <v>2634</v>
      </c>
      <c r="F3190" t="s">
        <v>1602</v>
      </c>
      <c r="G3190" t="s">
        <v>44</v>
      </c>
      <c r="H3190" s="266">
        <v>43800</v>
      </c>
      <c r="I3190" s="266">
        <v>44926</v>
      </c>
      <c r="J3190" s="266"/>
      <c r="L3190" t="s">
        <v>1310</v>
      </c>
      <c r="M3190" t="s">
        <v>1042</v>
      </c>
      <c r="N3190" t="s">
        <v>64</v>
      </c>
      <c r="O3190">
        <v>5</v>
      </c>
      <c r="P3190" t="s">
        <v>401</v>
      </c>
      <c r="Q3190" t="s">
        <v>49</v>
      </c>
      <c r="R3190" t="s">
        <v>18</v>
      </c>
      <c r="S3190" t="s">
        <v>53</v>
      </c>
      <c r="T3190" t="s">
        <v>51</v>
      </c>
      <c r="U3190" t="s">
        <v>51</v>
      </c>
      <c r="V3190" t="s">
        <v>51</v>
      </c>
      <c r="W3190" s="92">
        <v>57</v>
      </c>
      <c r="X3190" s="92">
        <v>57</v>
      </c>
      <c r="Y3190" s="93">
        <v>4451700</v>
      </c>
      <c r="Z3190" s="93">
        <v>78100</v>
      </c>
      <c r="AA3190" t="s">
        <v>61</v>
      </c>
      <c r="AB3190" s="266">
        <v>44456</v>
      </c>
      <c r="AC3190" s="266">
        <v>44475</v>
      </c>
      <c r="AD3190" t="s">
        <v>54</v>
      </c>
      <c r="AF3190" t="s">
        <v>55</v>
      </c>
      <c r="AG3190" t="s">
        <v>2886</v>
      </c>
      <c r="AH3190" t="s">
        <v>57</v>
      </c>
      <c r="AI3190" t="s">
        <v>88</v>
      </c>
      <c r="AJ3190" s="266">
        <v>44475</v>
      </c>
      <c r="AK3190" s="266">
        <v>44926</v>
      </c>
      <c r="AL3190" s="266">
        <v>44938</v>
      </c>
    </row>
    <row r="3191" spans="1:38">
      <c r="A3191" t="s">
        <v>38</v>
      </c>
      <c r="B3191" t="s">
        <v>39</v>
      </c>
      <c r="C3191" t="s">
        <v>40</v>
      </c>
      <c r="D3191" t="s">
        <v>41</v>
      </c>
      <c r="E3191" t="s">
        <v>2634</v>
      </c>
      <c r="F3191" t="s">
        <v>1602</v>
      </c>
      <c r="G3191" t="s">
        <v>44</v>
      </c>
      <c r="H3191" s="266">
        <v>43800</v>
      </c>
      <c r="I3191" s="266">
        <v>44926</v>
      </c>
      <c r="J3191" s="266"/>
      <c r="L3191" t="s">
        <v>1310</v>
      </c>
      <c r="M3191" t="s">
        <v>1042</v>
      </c>
      <c r="N3191" t="s">
        <v>64</v>
      </c>
      <c r="O3191">
        <v>5</v>
      </c>
      <c r="P3191" t="s">
        <v>402</v>
      </c>
      <c r="Q3191" t="s">
        <v>49</v>
      </c>
      <c r="R3191" t="s">
        <v>18</v>
      </c>
      <c r="S3191" t="s">
        <v>53</v>
      </c>
      <c r="T3191" t="s">
        <v>48</v>
      </c>
      <c r="U3191" t="s">
        <v>48</v>
      </c>
      <c r="V3191" t="s">
        <v>48</v>
      </c>
      <c r="W3191" s="92">
        <v>35.8</v>
      </c>
      <c r="X3191" s="92">
        <v>35.8</v>
      </c>
      <c r="Y3191" s="93">
        <v>3651600</v>
      </c>
      <c r="Z3191" s="93">
        <v>102000</v>
      </c>
      <c r="AA3191" t="s">
        <v>61</v>
      </c>
      <c r="AB3191" s="266">
        <v>44513</v>
      </c>
      <c r="AC3191" s="266">
        <v>44526</v>
      </c>
      <c r="AD3191" t="s">
        <v>54</v>
      </c>
      <c r="AF3191" t="s">
        <v>55</v>
      </c>
      <c r="AG3191" t="s">
        <v>2887</v>
      </c>
      <c r="AH3191" t="s">
        <v>57</v>
      </c>
      <c r="AI3191" t="s">
        <v>88</v>
      </c>
      <c r="AJ3191" s="266">
        <v>44526</v>
      </c>
      <c r="AK3191" s="266">
        <v>44926</v>
      </c>
      <c r="AL3191" s="266">
        <v>44938</v>
      </c>
    </row>
    <row r="3192" spans="1:38">
      <c r="A3192" t="s">
        <v>38</v>
      </c>
      <c r="B3192" t="s">
        <v>39</v>
      </c>
      <c r="C3192" t="s">
        <v>40</v>
      </c>
      <c r="D3192" t="s">
        <v>41</v>
      </c>
      <c r="E3192" t="s">
        <v>2634</v>
      </c>
      <c r="F3192" t="s">
        <v>1602</v>
      </c>
      <c r="G3192" t="s">
        <v>44</v>
      </c>
      <c r="H3192" s="266">
        <v>43800</v>
      </c>
      <c r="I3192" s="266">
        <v>44926</v>
      </c>
      <c r="J3192" s="266"/>
      <c r="L3192" t="s">
        <v>1310</v>
      </c>
      <c r="M3192" t="s">
        <v>1042</v>
      </c>
      <c r="N3192" t="s">
        <v>64</v>
      </c>
      <c r="O3192">
        <v>5</v>
      </c>
      <c r="P3192" t="s">
        <v>403</v>
      </c>
      <c r="Q3192" t="s">
        <v>49</v>
      </c>
      <c r="R3192" t="s">
        <v>18</v>
      </c>
      <c r="S3192" t="s">
        <v>53</v>
      </c>
      <c r="T3192" t="s">
        <v>48</v>
      </c>
      <c r="U3192" t="s">
        <v>48</v>
      </c>
      <c r="V3192" t="s">
        <v>48</v>
      </c>
      <c r="W3192" s="92">
        <v>39.5</v>
      </c>
      <c r="X3192" s="92">
        <v>39.5</v>
      </c>
      <c r="Y3192" s="93">
        <v>3851250</v>
      </c>
      <c r="Z3192" s="93">
        <v>97500</v>
      </c>
      <c r="AA3192" t="s">
        <v>61</v>
      </c>
      <c r="AB3192" s="266">
        <v>44481</v>
      </c>
      <c r="AC3192" s="266">
        <v>44497</v>
      </c>
      <c r="AD3192" t="s">
        <v>54</v>
      </c>
      <c r="AF3192" t="s">
        <v>55</v>
      </c>
      <c r="AG3192" t="s">
        <v>2888</v>
      </c>
      <c r="AJ3192" s="266"/>
      <c r="AK3192" s="266">
        <v>44926</v>
      </c>
      <c r="AL3192" s="266">
        <v>44938</v>
      </c>
    </row>
    <row r="3193" spans="1:38">
      <c r="A3193" t="s">
        <v>38</v>
      </c>
      <c r="B3193" t="s">
        <v>39</v>
      </c>
      <c r="C3193" t="s">
        <v>40</v>
      </c>
      <c r="D3193" t="s">
        <v>41</v>
      </c>
      <c r="E3193" t="s">
        <v>2634</v>
      </c>
      <c r="F3193" t="s">
        <v>1602</v>
      </c>
      <c r="G3193" t="s">
        <v>44</v>
      </c>
      <c r="H3193" s="266">
        <v>43800</v>
      </c>
      <c r="I3193" s="266">
        <v>44926</v>
      </c>
      <c r="J3193" s="266"/>
      <c r="L3193" t="s">
        <v>1310</v>
      </c>
      <c r="M3193" t="s">
        <v>1042</v>
      </c>
      <c r="N3193" t="s">
        <v>64</v>
      </c>
      <c r="O3193">
        <v>5</v>
      </c>
      <c r="P3193" t="s">
        <v>404</v>
      </c>
      <c r="Q3193" t="s">
        <v>49</v>
      </c>
      <c r="R3193" t="s">
        <v>18</v>
      </c>
      <c r="S3193" t="s">
        <v>53</v>
      </c>
      <c r="T3193" t="s">
        <v>70</v>
      </c>
      <c r="U3193" t="s">
        <v>48</v>
      </c>
      <c r="V3193" t="s">
        <v>70</v>
      </c>
      <c r="W3193" s="92">
        <v>21.5</v>
      </c>
      <c r="X3193" s="92">
        <v>21.5</v>
      </c>
      <c r="Y3193" s="93">
        <v>2193000</v>
      </c>
      <c r="Z3193" s="93">
        <v>102000</v>
      </c>
      <c r="AA3193" t="s">
        <v>61</v>
      </c>
      <c r="AB3193" s="266">
        <v>44179</v>
      </c>
      <c r="AC3193" s="266">
        <v>44187</v>
      </c>
      <c r="AD3193" t="s">
        <v>54</v>
      </c>
      <c r="AF3193" t="s">
        <v>55</v>
      </c>
      <c r="AG3193" t="s">
        <v>2889</v>
      </c>
      <c r="AJ3193" s="266"/>
      <c r="AK3193" s="266">
        <v>44926</v>
      </c>
      <c r="AL3193" s="266">
        <v>44938</v>
      </c>
    </row>
    <row r="3194" spans="1:38">
      <c r="A3194" t="s">
        <v>38</v>
      </c>
      <c r="B3194" t="s">
        <v>39</v>
      </c>
      <c r="C3194" t="s">
        <v>40</v>
      </c>
      <c r="D3194" t="s">
        <v>41</v>
      </c>
      <c r="E3194" t="s">
        <v>2634</v>
      </c>
      <c r="F3194" t="s">
        <v>1602</v>
      </c>
      <c r="G3194" t="s">
        <v>44</v>
      </c>
      <c r="H3194" s="266">
        <v>43800</v>
      </c>
      <c r="I3194" s="266">
        <v>44926</v>
      </c>
      <c r="J3194" s="266"/>
      <c r="L3194" t="s">
        <v>1310</v>
      </c>
      <c r="M3194" t="s">
        <v>1042</v>
      </c>
      <c r="N3194" t="s">
        <v>64</v>
      </c>
      <c r="O3194">
        <v>5</v>
      </c>
      <c r="P3194" t="s">
        <v>405</v>
      </c>
      <c r="Q3194" t="s">
        <v>49</v>
      </c>
      <c r="R3194" t="s">
        <v>18</v>
      </c>
      <c r="S3194" t="s">
        <v>53</v>
      </c>
      <c r="T3194" t="s">
        <v>70</v>
      </c>
      <c r="U3194" t="s">
        <v>48</v>
      </c>
      <c r="V3194" t="s">
        <v>70</v>
      </c>
      <c r="W3194" s="92">
        <v>21.5</v>
      </c>
      <c r="X3194" s="92">
        <v>21.5</v>
      </c>
      <c r="Y3194" s="93">
        <v>2343500</v>
      </c>
      <c r="Z3194" s="93">
        <v>109000</v>
      </c>
      <c r="AA3194" t="s">
        <v>61</v>
      </c>
      <c r="AB3194" s="266">
        <v>44371</v>
      </c>
      <c r="AC3194" s="266">
        <v>44386</v>
      </c>
      <c r="AD3194" t="s">
        <v>54</v>
      </c>
      <c r="AF3194" t="s">
        <v>55</v>
      </c>
      <c r="AG3194" t="s">
        <v>2890</v>
      </c>
      <c r="AJ3194" s="266"/>
      <c r="AK3194" s="266">
        <v>44926</v>
      </c>
      <c r="AL3194" s="266">
        <v>44938</v>
      </c>
    </row>
    <row r="3195" spans="1:38">
      <c r="A3195" t="s">
        <v>38</v>
      </c>
      <c r="B3195" t="s">
        <v>39</v>
      </c>
      <c r="C3195" t="s">
        <v>40</v>
      </c>
      <c r="D3195" t="s">
        <v>41</v>
      </c>
      <c r="E3195" t="s">
        <v>2634</v>
      </c>
      <c r="F3195" t="s">
        <v>1602</v>
      </c>
      <c r="G3195" t="s">
        <v>44</v>
      </c>
      <c r="H3195" s="266">
        <v>43800</v>
      </c>
      <c r="I3195" s="266">
        <v>44926</v>
      </c>
      <c r="J3195" s="266"/>
      <c r="L3195" t="s">
        <v>1310</v>
      </c>
      <c r="M3195" t="s">
        <v>1042</v>
      </c>
      <c r="N3195" t="s">
        <v>64</v>
      </c>
      <c r="O3195">
        <v>5</v>
      </c>
      <c r="P3195" t="s">
        <v>406</v>
      </c>
      <c r="Q3195" t="s">
        <v>49</v>
      </c>
      <c r="R3195" t="s">
        <v>18</v>
      </c>
      <c r="S3195" t="s">
        <v>53</v>
      </c>
      <c r="T3195" t="s">
        <v>51</v>
      </c>
      <c r="U3195" t="s">
        <v>51</v>
      </c>
      <c r="V3195" t="s">
        <v>51</v>
      </c>
      <c r="W3195" s="92">
        <v>60.5</v>
      </c>
      <c r="X3195" s="92">
        <v>60.5</v>
      </c>
      <c r="Y3195" s="93">
        <v>4477000</v>
      </c>
      <c r="Z3195" s="93">
        <v>74000</v>
      </c>
      <c r="AA3195" t="s">
        <v>61</v>
      </c>
      <c r="AB3195" s="266">
        <v>44244</v>
      </c>
      <c r="AC3195" s="266">
        <v>44295</v>
      </c>
      <c r="AD3195" t="s">
        <v>54</v>
      </c>
      <c r="AF3195" t="s">
        <v>55</v>
      </c>
      <c r="AG3195" t="s">
        <v>2891</v>
      </c>
      <c r="AH3195" t="s">
        <v>57</v>
      </c>
      <c r="AI3195" t="s">
        <v>78</v>
      </c>
      <c r="AJ3195" s="266">
        <v>44295</v>
      </c>
      <c r="AK3195" s="266">
        <v>44926</v>
      </c>
      <c r="AL3195" s="266">
        <v>44938</v>
      </c>
    </row>
    <row r="3196" spans="1:38">
      <c r="A3196" t="s">
        <v>38</v>
      </c>
      <c r="B3196" t="s">
        <v>39</v>
      </c>
      <c r="C3196" t="s">
        <v>40</v>
      </c>
      <c r="D3196" t="s">
        <v>41</v>
      </c>
      <c r="E3196" t="s">
        <v>2634</v>
      </c>
      <c r="F3196" t="s">
        <v>1602</v>
      </c>
      <c r="G3196" t="s">
        <v>44</v>
      </c>
      <c r="H3196" s="266">
        <v>43800</v>
      </c>
      <c r="I3196" s="266">
        <v>44926</v>
      </c>
      <c r="J3196" s="266"/>
      <c r="L3196" t="s">
        <v>1310</v>
      </c>
      <c r="M3196" t="s">
        <v>1042</v>
      </c>
      <c r="N3196" t="s">
        <v>64</v>
      </c>
      <c r="O3196">
        <v>5</v>
      </c>
      <c r="P3196" t="s">
        <v>407</v>
      </c>
      <c r="Q3196" t="s">
        <v>49</v>
      </c>
      <c r="R3196" t="s">
        <v>18</v>
      </c>
      <c r="S3196" t="s">
        <v>53</v>
      </c>
      <c r="T3196" t="s">
        <v>51</v>
      </c>
      <c r="U3196" t="s">
        <v>51</v>
      </c>
      <c r="V3196" t="s">
        <v>51</v>
      </c>
      <c r="W3196" s="92">
        <v>60.5</v>
      </c>
      <c r="X3196" s="92">
        <v>60.5</v>
      </c>
      <c r="Y3196" s="93">
        <v>4906550</v>
      </c>
      <c r="Z3196" s="93">
        <v>81100</v>
      </c>
      <c r="AA3196" t="s">
        <v>61</v>
      </c>
      <c r="AB3196" s="266">
        <v>44512</v>
      </c>
      <c r="AC3196" s="266">
        <v>44530</v>
      </c>
      <c r="AD3196" t="s">
        <v>54</v>
      </c>
      <c r="AF3196" t="s">
        <v>55</v>
      </c>
      <c r="AG3196" t="s">
        <v>2892</v>
      </c>
      <c r="AH3196" t="s">
        <v>57</v>
      </c>
      <c r="AI3196" t="s">
        <v>88</v>
      </c>
      <c r="AJ3196" s="266">
        <v>44530</v>
      </c>
      <c r="AK3196" s="266">
        <v>44926</v>
      </c>
      <c r="AL3196" s="266">
        <v>44938</v>
      </c>
    </row>
    <row r="3197" spans="1:38">
      <c r="A3197" t="s">
        <v>38</v>
      </c>
      <c r="B3197" t="s">
        <v>39</v>
      </c>
      <c r="C3197" t="s">
        <v>40</v>
      </c>
      <c r="D3197" t="s">
        <v>41</v>
      </c>
      <c r="E3197" t="s">
        <v>2634</v>
      </c>
      <c r="F3197" t="s">
        <v>1602</v>
      </c>
      <c r="G3197" t="s">
        <v>44</v>
      </c>
      <c r="H3197" s="266">
        <v>43800</v>
      </c>
      <c r="I3197" s="266">
        <v>44926</v>
      </c>
      <c r="J3197" s="266"/>
      <c r="L3197" t="s">
        <v>1310</v>
      </c>
      <c r="M3197" t="s">
        <v>1042</v>
      </c>
      <c r="N3197" t="s">
        <v>64</v>
      </c>
      <c r="O3197">
        <v>5</v>
      </c>
      <c r="P3197" t="s">
        <v>408</v>
      </c>
      <c r="Q3197" t="s">
        <v>49</v>
      </c>
      <c r="R3197" t="s">
        <v>18</v>
      </c>
      <c r="S3197" t="s">
        <v>53</v>
      </c>
      <c r="T3197" t="s">
        <v>48</v>
      </c>
      <c r="U3197" t="s">
        <v>48</v>
      </c>
      <c r="V3197" t="s">
        <v>48</v>
      </c>
      <c r="W3197" s="92">
        <v>33.9</v>
      </c>
      <c r="X3197" s="92">
        <v>33.9</v>
      </c>
      <c r="Y3197" s="93">
        <v>3495090</v>
      </c>
      <c r="Z3197" s="93">
        <v>103100</v>
      </c>
      <c r="AA3197" t="s">
        <v>61</v>
      </c>
      <c r="AB3197" s="266">
        <v>44502</v>
      </c>
      <c r="AC3197" s="266">
        <v>44517</v>
      </c>
      <c r="AD3197" t="s">
        <v>54</v>
      </c>
      <c r="AF3197" t="s">
        <v>55</v>
      </c>
      <c r="AG3197" t="s">
        <v>2893</v>
      </c>
      <c r="AH3197" t="s">
        <v>57</v>
      </c>
      <c r="AI3197" t="s">
        <v>78</v>
      </c>
      <c r="AJ3197" s="266">
        <v>44517</v>
      </c>
      <c r="AK3197" s="266">
        <v>44926</v>
      </c>
      <c r="AL3197" s="266">
        <v>44938</v>
      </c>
    </row>
    <row r="3198" spans="1:38">
      <c r="A3198" t="s">
        <v>38</v>
      </c>
      <c r="B3198" t="s">
        <v>39</v>
      </c>
      <c r="C3198" t="s">
        <v>40</v>
      </c>
      <c r="D3198" t="s">
        <v>41</v>
      </c>
      <c r="E3198" t="s">
        <v>2634</v>
      </c>
      <c r="F3198" t="s">
        <v>1602</v>
      </c>
      <c r="G3198" t="s">
        <v>44</v>
      </c>
      <c r="H3198" s="266">
        <v>43800</v>
      </c>
      <c r="I3198" s="266">
        <v>44926</v>
      </c>
      <c r="J3198" s="266"/>
      <c r="L3198" t="s">
        <v>1310</v>
      </c>
      <c r="M3198" t="s">
        <v>1042</v>
      </c>
      <c r="N3198" t="s">
        <v>64</v>
      </c>
      <c r="O3198">
        <v>6</v>
      </c>
      <c r="P3198" t="s">
        <v>409</v>
      </c>
      <c r="Q3198" t="s">
        <v>49</v>
      </c>
      <c r="R3198" t="s">
        <v>18</v>
      </c>
      <c r="S3198" t="s">
        <v>53</v>
      </c>
      <c r="T3198" t="s">
        <v>48</v>
      </c>
      <c r="U3198" t="s">
        <v>48</v>
      </c>
      <c r="V3198" t="s">
        <v>48</v>
      </c>
      <c r="W3198" s="92">
        <v>33.8</v>
      </c>
      <c r="X3198" s="92">
        <v>33.8</v>
      </c>
      <c r="Y3198" s="93">
        <v>3478020</v>
      </c>
      <c r="Z3198" s="93">
        <v>102900</v>
      </c>
      <c r="AA3198" t="s">
        <v>61</v>
      </c>
      <c r="AB3198" s="266">
        <v>44912</v>
      </c>
      <c r="AC3198" s="266">
        <v>44918</v>
      </c>
      <c r="AD3198" t="s">
        <v>90</v>
      </c>
      <c r="AF3198" t="s">
        <v>55</v>
      </c>
      <c r="AG3198" t="s">
        <v>2894</v>
      </c>
      <c r="AH3198" t="s">
        <v>57</v>
      </c>
      <c r="AI3198" t="s">
        <v>78</v>
      </c>
      <c r="AJ3198" s="266">
        <v>44918</v>
      </c>
      <c r="AK3198" s="266">
        <v>44926</v>
      </c>
      <c r="AL3198" s="266">
        <v>44938</v>
      </c>
    </row>
    <row r="3199" spans="1:38">
      <c r="A3199" t="s">
        <v>38</v>
      </c>
      <c r="B3199" t="s">
        <v>39</v>
      </c>
      <c r="C3199" t="s">
        <v>40</v>
      </c>
      <c r="D3199" t="s">
        <v>41</v>
      </c>
      <c r="E3199" t="s">
        <v>2634</v>
      </c>
      <c r="F3199" t="s">
        <v>1602</v>
      </c>
      <c r="G3199" t="s">
        <v>44</v>
      </c>
      <c r="H3199" s="266">
        <v>43800</v>
      </c>
      <c r="I3199" s="266">
        <v>44926</v>
      </c>
      <c r="J3199" s="266"/>
      <c r="L3199" t="s">
        <v>1310</v>
      </c>
      <c r="M3199" t="s">
        <v>1042</v>
      </c>
      <c r="N3199" t="s">
        <v>64</v>
      </c>
      <c r="O3199">
        <v>6</v>
      </c>
      <c r="P3199" t="s">
        <v>410</v>
      </c>
      <c r="Q3199" t="s">
        <v>49</v>
      </c>
      <c r="R3199" t="s">
        <v>18</v>
      </c>
      <c r="S3199" t="s">
        <v>53</v>
      </c>
      <c r="T3199" t="s">
        <v>51</v>
      </c>
      <c r="U3199" t="s">
        <v>51</v>
      </c>
      <c r="V3199" t="s">
        <v>51</v>
      </c>
      <c r="W3199" s="92">
        <v>57</v>
      </c>
      <c r="X3199" s="92">
        <v>57</v>
      </c>
      <c r="Y3199" s="93">
        <v>4406100</v>
      </c>
      <c r="Z3199" s="93">
        <v>77300</v>
      </c>
      <c r="AA3199" t="s">
        <v>61</v>
      </c>
      <c r="AB3199" s="266">
        <v>44309</v>
      </c>
      <c r="AC3199" s="266">
        <v>44316</v>
      </c>
      <c r="AD3199" t="s">
        <v>54</v>
      </c>
      <c r="AF3199" t="s">
        <v>55</v>
      </c>
      <c r="AG3199" t="s">
        <v>2895</v>
      </c>
      <c r="AJ3199" s="266"/>
      <c r="AK3199" s="266">
        <v>44926</v>
      </c>
      <c r="AL3199" s="266">
        <v>44938</v>
      </c>
    </row>
    <row r="3200" spans="1:38">
      <c r="A3200" t="s">
        <v>38</v>
      </c>
      <c r="B3200" t="s">
        <v>39</v>
      </c>
      <c r="C3200" t="s">
        <v>40</v>
      </c>
      <c r="D3200" t="s">
        <v>41</v>
      </c>
      <c r="E3200" t="s">
        <v>2634</v>
      </c>
      <c r="F3200" t="s">
        <v>1602</v>
      </c>
      <c r="G3200" t="s">
        <v>44</v>
      </c>
      <c r="H3200" s="266">
        <v>43800</v>
      </c>
      <c r="I3200" s="266">
        <v>44926</v>
      </c>
      <c r="J3200" s="266"/>
      <c r="L3200" t="s">
        <v>1310</v>
      </c>
      <c r="M3200" t="s">
        <v>1042</v>
      </c>
      <c r="N3200" t="s">
        <v>64</v>
      </c>
      <c r="O3200">
        <v>6</v>
      </c>
      <c r="P3200" t="s">
        <v>411</v>
      </c>
      <c r="Q3200" t="s">
        <v>49</v>
      </c>
      <c r="R3200" t="s">
        <v>18</v>
      </c>
      <c r="S3200" t="s">
        <v>53</v>
      </c>
      <c r="T3200" t="s">
        <v>51</v>
      </c>
      <c r="U3200" t="s">
        <v>51</v>
      </c>
      <c r="V3200" t="s">
        <v>51</v>
      </c>
      <c r="W3200" s="92">
        <v>57</v>
      </c>
      <c r="X3200" s="92">
        <v>57</v>
      </c>
      <c r="Y3200" s="93">
        <v>4332000</v>
      </c>
      <c r="Z3200" s="93">
        <v>76000</v>
      </c>
      <c r="AA3200" t="s">
        <v>61</v>
      </c>
      <c r="AB3200" s="266">
        <v>44312</v>
      </c>
      <c r="AC3200" s="266">
        <v>44320</v>
      </c>
      <c r="AD3200" t="s">
        <v>54</v>
      </c>
      <c r="AF3200" t="s">
        <v>55</v>
      </c>
      <c r="AG3200" t="s">
        <v>2896</v>
      </c>
      <c r="AJ3200" s="266"/>
      <c r="AK3200" s="266">
        <v>44926</v>
      </c>
      <c r="AL3200" s="266">
        <v>44938</v>
      </c>
    </row>
    <row r="3201" spans="1:38">
      <c r="A3201" t="s">
        <v>38</v>
      </c>
      <c r="B3201" t="s">
        <v>39</v>
      </c>
      <c r="C3201" t="s">
        <v>40</v>
      </c>
      <c r="D3201" t="s">
        <v>41</v>
      </c>
      <c r="E3201" t="s">
        <v>2634</v>
      </c>
      <c r="F3201" t="s">
        <v>1602</v>
      </c>
      <c r="G3201" t="s">
        <v>44</v>
      </c>
      <c r="H3201" s="266">
        <v>43800</v>
      </c>
      <c r="I3201" s="266">
        <v>44926</v>
      </c>
      <c r="J3201" s="266"/>
      <c r="L3201" t="s">
        <v>1310</v>
      </c>
      <c r="M3201" t="s">
        <v>1042</v>
      </c>
      <c r="N3201" t="s">
        <v>64</v>
      </c>
      <c r="O3201">
        <v>6</v>
      </c>
      <c r="P3201" t="s">
        <v>413</v>
      </c>
      <c r="Q3201" t="s">
        <v>49</v>
      </c>
      <c r="R3201" t="s">
        <v>18</v>
      </c>
      <c r="S3201" t="s">
        <v>53</v>
      </c>
      <c r="T3201" t="s">
        <v>48</v>
      </c>
      <c r="U3201" t="s">
        <v>48</v>
      </c>
      <c r="V3201" t="s">
        <v>48</v>
      </c>
      <c r="W3201" s="92">
        <v>35.8</v>
      </c>
      <c r="X3201" s="92">
        <v>35.8</v>
      </c>
      <c r="Y3201" s="93">
        <v>3404580</v>
      </c>
      <c r="Z3201" s="93">
        <v>95100</v>
      </c>
      <c r="AA3201" t="s">
        <v>61</v>
      </c>
      <c r="AB3201" s="266">
        <v>44472</v>
      </c>
      <c r="AC3201" s="266">
        <v>44490</v>
      </c>
      <c r="AD3201" t="s">
        <v>54</v>
      </c>
      <c r="AF3201" t="s">
        <v>55</v>
      </c>
      <c r="AG3201" t="s">
        <v>2897</v>
      </c>
      <c r="AH3201" t="s">
        <v>57</v>
      </c>
      <c r="AI3201" t="s">
        <v>540</v>
      </c>
      <c r="AJ3201" s="266">
        <v>44489</v>
      </c>
      <c r="AK3201" s="266">
        <v>44926</v>
      </c>
      <c r="AL3201" s="266">
        <v>44938</v>
      </c>
    </row>
    <row r="3202" spans="1:38">
      <c r="A3202" t="s">
        <v>38</v>
      </c>
      <c r="B3202" t="s">
        <v>39</v>
      </c>
      <c r="C3202" t="s">
        <v>40</v>
      </c>
      <c r="D3202" t="s">
        <v>41</v>
      </c>
      <c r="E3202" t="s">
        <v>2634</v>
      </c>
      <c r="F3202" t="s">
        <v>1602</v>
      </c>
      <c r="G3202" t="s">
        <v>44</v>
      </c>
      <c r="H3202" s="266">
        <v>43800</v>
      </c>
      <c r="I3202" s="266">
        <v>44926</v>
      </c>
      <c r="J3202" s="266"/>
      <c r="L3202" t="s">
        <v>1310</v>
      </c>
      <c r="M3202" t="s">
        <v>1042</v>
      </c>
      <c r="N3202" t="s">
        <v>64</v>
      </c>
      <c r="O3202">
        <v>6</v>
      </c>
      <c r="P3202" t="s">
        <v>414</v>
      </c>
      <c r="Q3202" t="s">
        <v>49</v>
      </c>
      <c r="R3202" t="s">
        <v>18</v>
      </c>
      <c r="S3202" t="s">
        <v>53</v>
      </c>
      <c r="T3202" t="s">
        <v>48</v>
      </c>
      <c r="U3202" t="s">
        <v>48</v>
      </c>
      <c r="V3202" t="s">
        <v>48</v>
      </c>
      <c r="W3202" s="92">
        <v>39.5</v>
      </c>
      <c r="X3202" s="92">
        <v>39.5</v>
      </c>
      <c r="Y3202" s="93">
        <v>3807800</v>
      </c>
      <c r="Z3202" s="93">
        <v>96400</v>
      </c>
      <c r="AA3202" t="s">
        <v>61</v>
      </c>
      <c r="AB3202" s="266">
        <v>44494</v>
      </c>
      <c r="AC3202" s="266">
        <v>44510</v>
      </c>
      <c r="AD3202" t="s">
        <v>54</v>
      </c>
      <c r="AF3202" t="s">
        <v>55</v>
      </c>
      <c r="AG3202" t="s">
        <v>2898</v>
      </c>
      <c r="AH3202" t="s">
        <v>57</v>
      </c>
      <c r="AI3202" t="s">
        <v>105</v>
      </c>
      <c r="AJ3202" s="266">
        <v>44510</v>
      </c>
      <c r="AK3202" s="266">
        <v>44926</v>
      </c>
      <c r="AL3202" s="266">
        <v>44938</v>
      </c>
    </row>
    <row r="3203" spans="1:38">
      <c r="A3203" t="s">
        <v>38</v>
      </c>
      <c r="B3203" t="s">
        <v>39</v>
      </c>
      <c r="C3203" t="s">
        <v>40</v>
      </c>
      <c r="D3203" t="s">
        <v>41</v>
      </c>
      <c r="E3203" t="s">
        <v>2634</v>
      </c>
      <c r="F3203" t="s">
        <v>1602</v>
      </c>
      <c r="G3203" t="s">
        <v>44</v>
      </c>
      <c r="H3203" s="266">
        <v>43800</v>
      </c>
      <c r="I3203" s="266">
        <v>44926</v>
      </c>
      <c r="J3203" s="266"/>
      <c r="L3203" t="s">
        <v>1310</v>
      </c>
      <c r="M3203" t="s">
        <v>1042</v>
      </c>
      <c r="N3203" t="s">
        <v>64</v>
      </c>
      <c r="O3203">
        <v>6</v>
      </c>
      <c r="P3203" t="s">
        <v>415</v>
      </c>
      <c r="Q3203" t="s">
        <v>49</v>
      </c>
      <c r="R3203" t="s">
        <v>18</v>
      </c>
      <c r="S3203" t="s">
        <v>53</v>
      </c>
      <c r="T3203" t="s">
        <v>70</v>
      </c>
      <c r="U3203" t="s">
        <v>48</v>
      </c>
      <c r="V3203" t="s">
        <v>70</v>
      </c>
      <c r="W3203" s="92">
        <v>21.5</v>
      </c>
      <c r="X3203" s="92">
        <v>21.5</v>
      </c>
      <c r="Y3203" s="93">
        <v>2797150</v>
      </c>
      <c r="Z3203" s="93">
        <v>130100</v>
      </c>
      <c r="AA3203" t="s">
        <v>61</v>
      </c>
      <c r="AB3203" s="266">
        <v>44551</v>
      </c>
      <c r="AC3203" s="266">
        <v>44560</v>
      </c>
      <c r="AD3203" t="s">
        <v>54</v>
      </c>
      <c r="AF3203" t="s">
        <v>55</v>
      </c>
      <c r="AG3203" t="s">
        <v>2899</v>
      </c>
      <c r="AH3203" t="s">
        <v>57</v>
      </c>
      <c r="AI3203" t="s">
        <v>105</v>
      </c>
      <c r="AJ3203" s="266">
        <v>44560</v>
      </c>
      <c r="AK3203" s="266">
        <v>44926</v>
      </c>
      <c r="AL3203" s="266">
        <v>44938</v>
      </c>
    </row>
    <row r="3204" spans="1:38">
      <c r="A3204" t="s">
        <v>38</v>
      </c>
      <c r="B3204" t="s">
        <v>39</v>
      </c>
      <c r="C3204" t="s">
        <v>40</v>
      </c>
      <c r="D3204" t="s">
        <v>41</v>
      </c>
      <c r="E3204" t="s">
        <v>2634</v>
      </c>
      <c r="F3204" t="s">
        <v>1602</v>
      </c>
      <c r="G3204" t="s">
        <v>44</v>
      </c>
      <c r="H3204" s="266">
        <v>43800</v>
      </c>
      <c r="I3204" s="266">
        <v>44926</v>
      </c>
      <c r="J3204" s="266"/>
      <c r="L3204" t="s">
        <v>1310</v>
      </c>
      <c r="M3204" t="s">
        <v>1042</v>
      </c>
      <c r="N3204" t="s">
        <v>64</v>
      </c>
      <c r="O3204">
        <v>6</v>
      </c>
      <c r="P3204" t="s">
        <v>416</v>
      </c>
      <c r="Q3204" t="s">
        <v>49</v>
      </c>
      <c r="R3204" t="s">
        <v>18</v>
      </c>
      <c r="S3204" t="s">
        <v>53</v>
      </c>
      <c r="T3204" t="s">
        <v>70</v>
      </c>
      <c r="U3204" t="s">
        <v>48</v>
      </c>
      <c r="V3204" t="s">
        <v>70</v>
      </c>
      <c r="W3204" s="92">
        <v>21.5</v>
      </c>
      <c r="X3204" s="92">
        <v>21.5</v>
      </c>
      <c r="Y3204" s="93">
        <v>2543450</v>
      </c>
      <c r="Z3204" s="93">
        <v>118300</v>
      </c>
      <c r="AA3204" t="s">
        <v>61</v>
      </c>
      <c r="AB3204" s="266">
        <v>44466</v>
      </c>
      <c r="AC3204" s="266">
        <v>44480</v>
      </c>
      <c r="AD3204" t="s">
        <v>54</v>
      </c>
      <c r="AF3204" t="s">
        <v>55</v>
      </c>
      <c r="AG3204" t="s">
        <v>2900</v>
      </c>
      <c r="AH3204" t="s">
        <v>57</v>
      </c>
      <c r="AI3204" t="s">
        <v>78</v>
      </c>
      <c r="AJ3204" s="266">
        <v>44480</v>
      </c>
      <c r="AK3204" s="266">
        <v>44926</v>
      </c>
      <c r="AL3204" s="266">
        <v>44938</v>
      </c>
    </row>
    <row r="3205" spans="1:38">
      <c r="A3205" t="s">
        <v>38</v>
      </c>
      <c r="B3205" t="s">
        <v>39</v>
      </c>
      <c r="C3205" t="s">
        <v>40</v>
      </c>
      <c r="D3205" t="s">
        <v>41</v>
      </c>
      <c r="E3205" t="s">
        <v>2634</v>
      </c>
      <c r="F3205" t="s">
        <v>1602</v>
      </c>
      <c r="G3205" t="s">
        <v>44</v>
      </c>
      <c r="H3205" s="266">
        <v>43800</v>
      </c>
      <c r="I3205" s="266">
        <v>44926</v>
      </c>
      <c r="J3205" s="266"/>
      <c r="L3205" t="s">
        <v>1310</v>
      </c>
      <c r="M3205" t="s">
        <v>1042</v>
      </c>
      <c r="N3205" t="s">
        <v>64</v>
      </c>
      <c r="O3205">
        <v>6</v>
      </c>
      <c r="P3205" t="s">
        <v>417</v>
      </c>
      <c r="Q3205" t="s">
        <v>49</v>
      </c>
      <c r="R3205" t="s">
        <v>18</v>
      </c>
      <c r="S3205" t="s">
        <v>53</v>
      </c>
      <c r="U3205" t="s">
        <v>51</v>
      </c>
      <c r="V3205" t="s">
        <v>51</v>
      </c>
      <c r="W3205" s="92"/>
      <c r="X3205" s="92">
        <v>60.5</v>
      </c>
      <c r="Y3205" s="93">
        <v>4876300</v>
      </c>
      <c r="Z3205" s="93">
        <v>80600</v>
      </c>
      <c r="AA3205" t="s">
        <v>1052</v>
      </c>
      <c r="AB3205" s="266">
        <v>44483</v>
      </c>
      <c r="AC3205" s="266">
        <v>44497</v>
      </c>
      <c r="AD3205" t="s">
        <v>54</v>
      </c>
      <c r="AF3205" t="s">
        <v>55</v>
      </c>
      <c r="AG3205" t="s">
        <v>2901</v>
      </c>
      <c r="AH3205" t="s">
        <v>57</v>
      </c>
      <c r="AI3205" t="s">
        <v>88</v>
      </c>
      <c r="AJ3205" s="266">
        <v>44497</v>
      </c>
      <c r="AK3205" s="266">
        <v>44926</v>
      </c>
      <c r="AL3205" s="266">
        <v>44938</v>
      </c>
    </row>
    <row r="3206" spans="1:38">
      <c r="A3206" t="s">
        <v>38</v>
      </c>
      <c r="B3206" t="s">
        <v>39</v>
      </c>
      <c r="C3206" t="s">
        <v>40</v>
      </c>
      <c r="D3206" t="s">
        <v>41</v>
      </c>
      <c r="E3206" t="s">
        <v>2634</v>
      </c>
      <c r="F3206" t="s">
        <v>1602</v>
      </c>
      <c r="G3206" t="s">
        <v>44</v>
      </c>
      <c r="H3206" s="266">
        <v>43800</v>
      </c>
      <c r="I3206" s="266">
        <v>44926</v>
      </c>
      <c r="J3206" s="266"/>
      <c r="L3206" t="s">
        <v>1310</v>
      </c>
      <c r="M3206" t="s">
        <v>1042</v>
      </c>
      <c r="N3206" t="s">
        <v>64</v>
      </c>
      <c r="O3206">
        <v>6</v>
      </c>
      <c r="P3206" t="s">
        <v>419</v>
      </c>
      <c r="Q3206" t="s">
        <v>49</v>
      </c>
      <c r="R3206" t="s">
        <v>18</v>
      </c>
      <c r="S3206" t="s">
        <v>53</v>
      </c>
      <c r="T3206" t="s">
        <v>51</v>
      </c>
      <c r="U3206" t="s">
        <v>51</v>
      </c>
      <c r="V3206" t="s">
        <v>51</v>
      </c>
      <c r="W3206" s="92">
        <v>60.5</v>
      </c>
      <c r="X3206" s="92">
        <v>60.5</v>
      </c>
      <c r="Y3206" s="93">
        <v>4712950</v>
      </c>
      <c r="Z3206" s="93">
        <v>77900</v>
      </c>
      <c r="AA3206" t="s">
        <v>61</v>
      </c>
      <c r="AB3206" s="266">
        <v>44428</v>
      </c>
      <c r="AC3206" s="266">
        <v>44447</v>
      </c>
      <c r="AD3206" t="s">
        <v>54</v>
      </c>
      <c r="AF3206" t="s">
        <v>55</v>
      </c>
      <c r="AG3206" t="s">
        <v>2902</v>
      </c>
      <c r="AH3206" t="s">
        <v>57</v>
      </c>
      <c r="AI3206" t="s">
        <v>88</v>
      </c>
      <c r="AJ3206" s="266">
        <v>44447</v>
      </c>
      <c r="AK3206" s="266">
        <v>44926</v>
      </c>
      <c r="AL3206" s="266">
        <v>44938</v>
      </c>
    </row>
    <row r="3207" spans="1:38">
      <c r="A3207" t="s">
        <v>38</v>
      </c>
      <c r="B3207" t="s">
        <v>39</v>
      </c>
      <c r="C3207" t="s">
        <v>40</v>
      </c>
      <c r="D3207" t="s">
        <v>41</v>
      </c>
      <c r="E3207" t="s">
        <v>2634</v>
      </c>
      <c r="F3207" t="s">
        <v>1602</v>
      </c>
      <c r="G3207" t="s">
        <v>44</v>
      </c>
      <c r="H3207" s="266">
        <v>43800</v>
      </c>
      <c r="I3207" s="266">
        <v>44926</v>
      </c>
      <c r="J3207" s="266"/>
      <c r="L3207" t="s">
        <v>1310</v>
      </c>
      <c r="M3207" t="s">
        <v>1042</v>
      </c>
      <c r="N3207" t="s">
        <v>64</v>
      </c>
      <c r="O3207">
        <v>6</v>
      </c>
      <c r="P3207" t="s">
        <v>420</v>
      </c>
      <c r="Q3207" t="s">
        <v>49</v>
      </c>
      <c r="R3207" t="s">
        <v>18</v>
      </c>
      <c r="S3207" t="s">
        <v>53</v>
      </c>
      <c r="T3207" t="s">
        <v>48</v>
      </c>
      <c r="U3207" t="s">
        <v>48</v>
      </c>
      <c r="V3207" t="s">
        <v>48</v>
      </c>
      <c r="W3207" s="92">
        <v>33.9</v>
      </c>
      <c r="X3207" s="92">
        <v>33.9</v>
      </c>
      <c r="Y3207" s="93">
        <v>3400170</v>
      </c>
      <c r="Z3207" s="93">
        <v>100300</v>
      </c>
      <c r="AA3207" t="s">
        <v>61</v>
      </c>
      <c r="AB3207" s="266">
        <v>44379</v>
      </c>
      <c r="AC3207" s="266">
        <v>44402</v>
      </c>
      <c r="AD3207" t="s">
        <v>54</v>
      </c>
      <c r="AF3207" t="s">
        <v>55</v>
      </c>
      <c r="AG3207" t="s">
        <v>2903</v>
      </c>
      <c r="AJ3207" s="266"/>
      <c r="AK3207" s="266">
        <v>44926</v>
      </c>
      <c r="AL3207" s="266">
        <v>44938</v>
      </c>
    </row>
    <row r="3208" spans="1:38">
      <c r="A3208" t="s">
        <v>38</v>
      </c>
      <c r="B3208" t="s">
        <v>39</v>
      </c>
      <c r="C3208" t="s">
        <v>40</v>
      </c>
      <c r="D3208" t="s">
        <v>41</v>
      </c>
      <c r="E3208" t="s">
        <v>2634</v>
      </c>
      <c r="F3208" t="s">
        <v>1602</v>
      </c>
      <c r="G3208" t="s">
        <v>44</v>
      </c>
      <c r="H3208" s="266">
        <v>43800</v>
      </c>
      <c r="I3208" s="266">
        <v>44926</v>
      </c>
      <c r="J3208" s="266"/>
      <c r="L3208" t="s">
        <v>1310</v>
      </c>
      <c r="M3208" t="s">
        <v>1042</v>
      </c>
      <c r="N3208" t="s">
        <v>64</v>
      </c>
      <c r="O3208">
        <v>7</v>
      </c>
      <c r="P3208" t="s">
        <v>421</v>
      </c>
      <c r="Q3208" t="s">
        <v>49</v>
      </c>
      <c r="R3208" t="s">
        <v>18</v>
      </c>
      <c r="S3208" t="s">
        <v>53</v>
      </c>
      <c r="T3208" t="s">
        <v>48</v>
      </c>
      <c r="U3208" t="s">
        <v>48</v>
      </c>
      <c r="V3208" t="s">
        <v>48</v>
      </c>
      <c r="W3208" s="92">
        <v>36.5</v>
      </c>
      <c r="X3208" s="92">
        <v>36.5</v>
      </c>
      <c r="Y3208" s="93">
        <v>4171950</v>
      </c>
      <c r="Z3208" s="93">
        <v>114300</v>
      </c>
      <c r="AA3208" t="s">
        <v>61</v>
      </c>
      <c r="AB3208" s="266">
        <v>44581</v>
      </c>
      <c r="AC3208" s="266">
        <v>44596</v>
      </c>
      <c r="AD3208" t="s">
        <v>54</v>
      </c>
      <c r="AF3208" t="s">
        <v>55</v>
      </c>
      <c r="AG3208" t="s">
        <v>2904</v>
      </c>
      <c r="AJ3208" s="266"/>
      <c r="AK3208" s="266">
        <v>44926</v>
      </c>
      <c r="AL3208" s="266">
        <v>44938</v>
      </c>
    </row>
    <row r="3209" spans="1:38">
      <c r="A3209" t="s">
        <v>38</v>
      </c>
      <c r="B3209" t="s">
        <v>39</v>
      </c>
      <c r="C3209" t="s">
        <v>40</v>
      </c>
      <c r="D3209" t="s">
        <v>41</v>
      </c>
      <c r="E3209" t="s">
        <v>2634</v>
      </c>
      <c r="F3209" t="s">
        <v>1602</v>
      </c>
      <c r="G3209" t="s">
        <v>44</v>
      </c>
      <c r="H3209" s="266">
        <v>43800</v>
      </c>
      <c r="I3209" s="266">
        <v>44926</v>
      </c>
      <c r="J3209" s="266"/>
      <c r="L3209" t="s">
        <v>1310</v>
      </c>
      <c r="M3209" t="s">
        <v>1042</v>
      </c>
      <c r="N3209" t="s">
        <v>64</v>
      </c>
      <c r="O3209">
        <v>7</v>
      </c>
      <c r="P3209" t="s">
        <v>422</v>
      </c>
      <c r="Q3209" t="s">
        <v>49</v>
      </c>
      <c r="R3209" t="s">
        <v>18</v>
      </c>
      <c r="S3209" t="s">
        <v>53</v>
      </c>
      <c r="T3209" t="s">
        <v>51</v>
      </c>
      <c r="U3209" t="s">
        <v>51</v>
      </c>
      <c r="V3209" t="s">
        <v>51</v>
      </c>
      <c r="W3209" s="92">
        <v>57</v>
      </c>
      <c r="X3209" s="92">
        <v>57</v>
      </c>
      <c r="Y3209" s="93">
        <v>4446000</v>
      </c>
      <c r="Z3209" s="93">
        <v>78000</v>
      </c>
      <c r="AA3209" t="s">
        <v>61</v>
      </c>
      <c r="AB3209" s="266">
        <v>44400</v>
      </c>
      <c r="AC3209" s="266">
        <v>44407</v>
      </c>
      <c r="AD3209" t="s">
        <v>54</v>
      </c>
      <c r="AF3209" t="s">
        <v>55</v>
      </c>
      <c r="AG3209" t="s">
        <v>2905</v>
      </c>
      <c r="AJ3209" s="266"/>
      <c r="AK3209" s="266">
        <v>44926</v>
      </c>
      <c r="AL3209" s="266">
        <v>44938</v>
      </c>
    </row>
    <row r="3210" spans="1:38">
      <c r="A3210" t="s">
        <v>38</v>
      </c>
      <c r="B3210" t="s">
        <v>39</v>
      </c>
      <c r="C3210" t="s">
        <v>40</v>
      </c>
      <c r="D3210" t="s">
        <v>41</v>
      </c>
      <c r="E3210" t="s">
        <v>2634</v>
      </c>
      <c r="F3210" t="s">
        <v>1602</v>
      </c>
      <c r="G3210" t="s">
        <v>44</v>
      </c>
      <c r="H3210" s="266">
        <v>43800</v>
      </c>
      <c r="I3210" s="266">
        <v>44926</v>
      </c>
      <c r="J3210" s="266"/>
      <c r="L3210" t="s">
        <v>1310</v>
      </c>
      <c r="M3210" t="s">
        <v>1042</v>
      </c>
      <c r="N3210" t="s">
        <v>64</v>
      </c>
      <c r="O3210">
        <v>7</v>
      </c>
      <c r="P3210" t="s">
        <v>424</v>
      </c>
      <c r="Q3210" t="s">
        <v>49</v>
      </c>
      <c r="R3210" t="s">
        <v>18</v>
      </c>
      <c r="S3210" t="s">
        <v>53</v>
      </c>
      <c r="T3210" t="s">
        <v>51</v>
      </c>
      <c r="U3210" t="s">
        <v>51</v>
      </c>
      <c r="V3210" t="s">
        <v>51</v>
      </c>
      <c r="W3210" s="92">
        <v>59.8</v>
      </c>
      <c r="X3210" s="92">
        <v>59.8</v>
      </c>
      <c r="Y3210" s="93">
        <v>6518200</v>
      </c>
      <c r="Z3210" s="93">
        <v>109000</v>
      </c>
      <c r="AA3210" t="s">
        <v>61</v>
      </c>
      <c r="AB3210" s="266">
        <v>44767</v>
      </c>
      <c r="AC3210" s="266">
        <v>44774</v>
      </c>
      <c r="AD3210" t="s">
        <v>54</v>
      </c>
      <c r="AF3210" t="s">
        <v>55</v>
      </c>
      <c r="AG3210" t="s">
        <v>2906</v>
      </c>
      <c r="AH3210" t="s">
        <v>57</v>
      </c>
      <c r="AI3210" t="s">
        <v>78</v>
      </c>
      <c r="AJ3210" s="266">
        <v>44774</v>
      </c>
      <c r="AK3210" s="266">
        <v>44926</v>
      </c>
      <c r="AL3210" s="266">
        <v>44938</v>
      </c>
    </row>
    <row r="3211" spans="1:38">
      <c r="A3211" t="s">
        <v>38</v>
      </c>
      <c r="B3211" t="s">
        <v>39</v>
      </c>
      <c r="C3211" t="s">
        <v>40</v>
      </c>
      <c r="D3211" t="s">
        <v>41</v>
      </c>
      <c r="E3211" t="s">
        <v>2634</v>
      </c>
      <c r="F3211" t="s">
        <v>1602</v>
      </c>
      <c r="G3211" t="s">
        <v>44</v>
      </c>
      <c r="H3211" s="266">
        <v>43800</v>
      </c>
      <c r="I3211" s="266">
        <v>44926</v>
      </c>
      <c r="J3211" s="266"/>
      <c r="L3211" t="s">
        <v>1310</v>
      </c>
      <c r="M3211" t="s">
        <v>1042</v>
      </c>
      <c r="N3211" t="s">
        <v>64</v>
      </c>
      <c r="O3211">
        <v>7</v>
      </c>
      <c r="P3211" t="s">
        <v>425</v>
      </c>
      <c r="Q3211" t="s">
        <v>49</v>
      </c>
      <c r="R3211" t="s">
        <v>18</v>
      </c>
      <c r="S3211" t="s">
        <v>53</v>
      </c>
      <c r="T3211" t="s">
        <v>48</v>
      </c>
      <c r="U3211" t="s">
        <v>48</v>
      </c>
      <c r="V3211" t="s">
        <v>48</v>
      </c>
      <c r="W3211" s="92">
        <v>35.8</v>
      </c>
      <c r="X3211" s="92">
        <v>35.8</v>
      </c>
      <c r="Y3211" s="93">
        <v>3565680</v>
      </c>
      <c r="Z3211" s="93">
        <v>99600</v>
      </c>
      <c r="AA3211" t="s">
        <v>61</v>
      </c>
      <c r="AB3211" s="266">
        <v>44469</v>
      </c>
      <c r="AC3211" s="266">
        <v>44481</v>
      </c>
      <c r="AD3211" t="s">
        <v>54</v>
      </c>
      <c r="AF3211" t="s">
        <v>55</v>
      </c>
      <c r="AG3211" t="s">
        <v>2907</v>
      </c>
      <c r="AH3211" t="s">
        <v>57</v>
      </c>
      <c r="AI3211" t="s">
        <v>88</v>
      </c>
      <c r="AJ3211" s="266">
        <v>44481</v>
      </c>
      <c r="AK3211" s="266">
        <v>44926</v>
      </c>
      <c r="AL3211" s="266">
        <v>44938</v>
      </c>
    </row>
    <row r="3212" spans="1:38">
      <c r="A3212" t="s">
        <v>38</v>
      </c>
      <c r="B3212" t="s">
        <v>39</v>
      </c>
      <c r="C3212" t="s">
        <v>40</v>
      </c>
      <c r="D3212" t="s">
        <v>41</v>
      </c>
      <c r="E3212" t="s">
        <v>2634</v>
      </c>
      <c r="F3212" t="s">
        <v>1602</v>
      </c>
      <c r="G3212" t="s">
        <v>44</v>
      </c>
      <c r="H3212" s="266">
        <v>43800</v>
      </c>
      <c r="I3212" s="266">
        <v>44926</v>
      </c>
      <c r="J3212" s="266"/>
      <c r="L3212" t="s">
        <v>1310</v>
      </c>
      <c r="M3212" t="s">
        <v>1042</v>
      </c>
      <c r="N3212" t="s">
        <v>64</v>
      </c>
      <c r="O3212">
        <v>7</v>
      </c>
      <c r="P3212" t="s">
        <v>426</v>
      </c>
      <c r="Q3212" t="s">
        <v>49</v>
      </c>
      <c r="R3212" t="s">
        <v>18</v>
      </c>
      <c r="S3212" t="s">
        <v>53</v>
      </c>
      <c r="T3212" t="s">
        <v>48</v>
      </c>
      <c r="U3212" t="s">
        <v>48</v>
      </c>
      <c r="V3212" t="s">
        <v>48</v>
      </c>
      <c r="W3212" s="92">
        <v>39.5</v>
      </c>
      <c r="X3212" s="92">
        <v>39.5</v>
      </c>
      <c r="Y3212" s="93">
        <v>3748550</v>
      </c>
      <c r="Z3212" s="93">
        <v>94900</v>
      </c>
      <c r="AA3212" t="s">
        <v>61</v>
      </c>
      <c r="AB3212" s="266">
        <v>44482</v>
      </c>
      <c r="AC3212" s="266">
        <v>44491</v>
      </c>
      <c r="AD3212" t="s">
        <v>54</v>
      </c>
      <c r="AF3212" t="s">
        <v>55</v>
      </c>
      <c r="AG3212" t="s">
        <v>2908</v>
      </c>
      <c r="AH3212" t="s">
        <v>57</v>
      </c>
      <c r="AI3212" t="s">
        <v>844</v>
      </c>
      <c r="AJ3212" s="266">
        <v>44491</v>
      </c>
      <c r="AK3212" s="266">
        <v>44926</v>
      </c>
      <c r="AL3212" s="266">
        <v>44938</v>
      </c>
    </row>
    <row r="3213" spans="1:38">
      <c r="A3213" t="s">
        <v>38</v>
      </c>
      <c r="B3213" t="s">
        <v>39</v>
      </c>
      <c r="C3213" t="s">
        <v>40</v>
      </c>
      <c r="D3213" t="s">
        <v>41</v>
      </c>
      <c r="E3213" t="s">
        <v>2634</v>
      </c>
      <c r="F3213" t="s">
        <v>1602</v>
      </c>
      <c r="G3213" t="s">
        <v>44</v>
      </c>
      <c r="H3213" s="266">
        <v>43800</v>
      </c>
      <c r="I3213" s="266">
        <v>44926</v>
      </c>
      <c r="J3213" s="266"/>
      <c r="L3213" t="s">
        <v>1310</v>
      </c>
      <c r="M3213" t="s">
        <v>1042</v>
      </c>
      <c r="N3213" t="s">
        <v>64</v>
      </c>
      <c r="O3213">
        <v>7</v>
      </c>
      <c r="P3213" t="s">
        <v>428</v>
      </c>
      <c r="Q3213" t="s">
        <v>49</v>
      </c>
      <c r="R3213" t="s">
        <v>18</v>
      </c>
      <c r="S3213" t="s">
        <v>53</v>
      </c>
      <c r="T3213" t="s">
        <v>70</v>
      </c>
      <c r="U3213" t="s">
        <v>48</v>
      </c>
      <c r="V3213" t="s">
        <v>70</v>
      </c>
      <c r="W3213" s="92">
        <v>21.5</v>
      </c>
      <c r="X3213" s="92">
        <v>21.5</v>
      </c>
      <c r="Y3213" s="93">
        <v>2375750</v>
      </c>
      <c r="Z3213" s="93">
        <v>110500</v>
      </c>
      <c r="AA3213" t="s">
        <v>61</v>
      </c>
      <c r="AB3213" s="266">
        <v>44257</v>
      </c>
      <c r="AC3213" s="266">
        <v>44266</v>
      </c>
      <c r="AD3213" t="s">
        <v>54</v>
      </c>
      <c r="AF3213" t="s">
        <v>55</v>
      </c>
      <c r="AG3213" t="s">
        <v>2909</v>
      </c>
      <c r="AH3213" t="s">
        <v>57</v>
      </c>
      <c r="AI3213" t="s">
        <v>78</v>
      </c>
      <c r="AJ3213" s="266">
        <v>44266</v>
      </c>
      <c r="AK3213" s="266">
        <v>44926</v>
      </c>
      <c r="AL3213" s="266">
        <v>44938</v>
      </c>
    </row>
    <row r="3214" spans="1:38">
      <c r="A3214" t="s">
        <v>38</v>
      </c>
      <c r="B3214" t="s">
        <v>39</v>
      </c>
      <c r="C3214" t="s">
        <v>40</v>
      </c>
      <c r="D3214" t="s">
        <v>41</v>
      </c>
      <c r="E3214" t="s">
        <v>2634</v>
      </c>
      <c r="F3214" t="s">
        <v>1602</v>
      </c>
      <c r="G3214" t="s">
        <v>44</v>
      </c>
      <c r="H3214" s="266">
        <v>43800</v>
      </c>
      <c r="I3214" s="266">
        <v>44926</v>
      </c>
      <c r="J3214" s="266"/>
      <c r="L3214" t="s">
        <v>1310</v>
      </c>
      <c r="M3214" t="s">
        <v>1042</v>
      </c>
      <c r="N3214" t="s">
        <v>64</v>
      </c>
      <c r="O3214">
        <v>7</v>
      </c>
      <c r="P3214" t="s">
        <v>429</v>
      </c>
      <c r="Q3214" t="s">
        <v>49</v>
      </c>
      <c r="R3214" t="s">
        <v>18</v>
      </c>
      <c r="S3214" t="s">
        <v>53</v>
      </c>
      <c r="T3214" t="s">
        <v>70</v>
      </c>
      <c r="U3214" t="s">
        <v>48</v>
      </c>
      <c r="V3214" t="s">
        <v>70</v>
      </c>
      <c r="W3214" s="92">
        <v>22.2</v>
      </c>
      <c r="X3214" s="92">
        <v>22.2</v>
      </c>
      <c r="Y3214" s="93">
        <v>2146740</v>
      </c>
      <c r="Z3214" s="93">
        <v>96700</v>
      </c>
      <c r="AA3214" t="s">
        <v>61</v>
      </c>
      <c r="AB3214" s="266">
        <v>44162</v>
      </c>
      <c r="AC3214" s="266">
        <v>44181</v>
      </c>
      <c r="AD3214" t="s">
        <v>54</v>
      </c>
      <c r="AF3214" t="s">
        <v>55</v>
      </c>
      <c r="AG3214" t="s">
        <v>2910</v>
      </c>
      <c r="AH3214" t="s">
        <v>57</v>
      </c>
      <c r="AI3214" t="s">
        <v>88</v>
      </c>
      <c r="AJ3214" s="266">
        <v>44181</v>
      </c>
      <c r="AK3214" s="266">
        <v>44926</v>
      </c>
      <c r="AL3214" s="266">
        <v>44938</v>
      </c>
    </row>
    <row r="3215" spans="1:38">
      <c r="A3215" t="s">
        <v>38</v>
      </c>
      <c r="B3215" t="s">
        <v>39</v>
      </c>
      <c r="C3215" t="s">
        <v>40</v>
      </c>
      <c r="D3215" t="s">
        <v>41</v>
      </c>
      <c r="E3215" t="s">
        <v>2634</v>
      </c>
      <c r="F3215" t="s">
        <v>1602</v>
      </c>
      <c r="G3215" t="s">
        <v>44</v>
      </c>
      <c r="H3215" s="266">
        <v>43800</v>
      </c>
      <c r="I3215" s="266">
        <v>44926</v>
      </c>
      <c r="J3215" s="266"/>
      <c r="L3215" t="s">
        <v>1310</v>
      </c>
      <c r="M3215" t="s">
        <v>1042</v>
      </c>
      <c r="N3215" t="s">
        <v>64</v>
      </c>
      <c r="O3215">
        <v>7</v>
      </c>
      <c r="P3215" t="s">
        <v>431</v>
      </c>
      <c r="Q3215" t="s">
        <v>49</v>
      </c>
      <c r="R3215" t="s">
        <v>18</v>
      </c>
      <c r="S3215" t="s">
        <v>53</v>
      </c>
      <c r="T3215" t="s">
        <v>51</v>
      </c>
      <c r="U3215" t="s">
        <v>51</v>
      </c>
      <c r="V3215" t="s">
        <v>51</v>
      </c>
      <c r="W3215" s="92">
        <v>60.5</v>
      </c>
      <c r="X3215" s="92">
        <v>60.5</v>
      </c>
      <c r="Y3215" s="93">
        <v>4507250</v>
      </c>
      <c r="Z3215" s="93">
        <v>74500</v>
      </c>
      <c r="AA3215" t="s">
        <v>61</v>
      </c>
      <c r="AB3215" s="266">
        <v>44390</v>
      </c>
      <c r="AC3215" s="266">
        <v>44398</v>
      </c>
      <c r="AD3215" t="s">
        <v>54</v>
      </c>
      <c r="AF3215" t="s">
        <v>55</v>
      </c>
      <c r="AG3215" t="s">
        <v>2911</v>
      </c>
      <c r="AH3215" t="s">
        <v>57</v>
      </c>
      <c r="AI3215" t="s">
        <v>78</v>
      </c>
      <c r="AJ3215" s="266">
        <v>44398</v>
      </c>
      <c r="AK3215" s="266">
        <v>44926</v>
      </c>
      <c r="AL3215" s="266">
        <v>44938</v>
      </c>
    </row>
    <row r="3216" spans="1:38">
      <c r="A3216" t="s">
        <v>38</v>
      </c>
      <c r="B3216" t="s">
        <v>39</v>
      </c>
      <c r="C3216" t="s">
        <v>40</v>
      </c>
      <c r="D3216" t="s">
        <v>41</v>
      </c>
      <c r="E3216" t="s">
        <v>2634</v>
      </c>
      <c r="F3216" t="s">
        <v>1602</v>
      </c>
      <c r="G3216" t="s">
        <v>44</v>
      </c>
      <c r="H3216" s="266">
        <v>43800</v>
      </c>
      <c r="I3216" s="266">
        <v>44926</v>
      </c>
      <c r="J3216" s="266"/>
      <c r="L3216" t="s">
        <v>1310</v>
      </c>
      <c r="M3216" t="s">
        <v>1042</v>
      </c>
      <c r="N3216" t="s">
        <v>64</v>
      </c>
      <c r="O3216">
        <v>7</v>
      </c>
      <c r="P3216" t="s">
        <v>432</v>
      </c>
      <c r="Q3216" t="s">
        <v>49</v>
      </c>
      <c r="R3216" t="s">
        <v>18</v>
      </c>
      <c r="S3216" t="s">
        <v>53</v>
      </c>
      <c r="T3216" t="s">
        <v>51</v>
      </c>
      <c r="U3216" t="s">
        <v>51</v>
      </c>
      <c r="V3216" t="s">
        <v>51</v>
      </c>
      <c r="W3216" s="92">
        <v>60.5</v>
      </c>
      <c r="X3216" s="92">
        <v>60.5</v>
      </c>
      <c r="Y3216" s="93">
        <v>6086300</v>
      </c>
      <c r="Z3216" s="93">
        <v>100600</v>
      </c>
      <c r="AA3216" t="s">
        <v>61</v>
      </c>
      <c r="AB3216" s="266">
        <v>44758</v>
      </c>
      <c r="AC3216" s="266">
        <v>44769</v>
      </c>
      <c r="AD3216" t="s">
        <v>54</v>
      </c>
      <c r="AF3216" t="s">
        <v>55</v>
      </c>
      <c r="AG3216" t="s">
        <v>2912</v>
      </c>
      <c r="AH3216" t="s">
        <v>57</v>
      </c>
      <c r="AI3216" t="s">
        <v>78</v>
      </c>
      <c r="AJ3216" s="266">
        <v>44769</v>
      </c>
      <c r="AK3216" s="266">
        <v>44926</v>
      </c>
      <c r="AL3216" s="266">
        <v>44938</v>
      </c>
    </row>
    <row r="3217" spans="1:38">
      <c r="A3217" t="s">
        <v>38</v>
      </c>
      <c r="B3217" t="s">
        <v>39</v>
      </c>
      <c r="C3217" t="s">
        <v>40</v>
      </c>
      <c r="D3217" t="s">
        <v>41</v>
      </c>
      <c r="E3217" t="s">
        <v>2634</v>
      </c>
      <c r="F3217" t="s">
        <v>1602</v>
      </c>
      <c r="G3217" t="s">
        <v>44</v>
      </c>
      <c r="H3217" s="266">
        <v>43800</v>
      </c>
      <c r="I3217" s="266">
        <v>44926</v>
      </c>
      <c r="J3217" s="266"/>
      <c r="L3217" t="s">
        <v>1310</v>
      </c>
      <c r="M3217" t="s">
        <v>1042</v>
      </c>
      <c r="N3217" t="s">
        <v>64</v>
      </c>
      <c r="O3217">
        <v>7</v>
      </c>
      <c r="P3217" t="s">
        <v>433</v>
      </c>
      <c r="Q3217" t="s">
        <v>49</v>
      </c>
      <c r="R3217" t="s">
        <v>18</v>
      </c>
      <c r="S3217" t="s">
        <v>53</v>
      </c>
      <c r="T3217" t="s">
        <v>48</v>
      </c>
      <c r="U3217" t="s">
        <v>48</v>
      </c>
      <c r="V3217" t="s">
        <v>48</v>
      </c>
      <c r="W3217" s="92">
        <v>33.9</v>
      </c>
      <c r="X3217" s="92">
        <v>33.9</v>
      </c>
      <c r="Y3217" s="93">
        <v>3796800</v>
      </c>
      <c r="Z3217" s="93">
        <v>112000</v>
      </c>
      <c r="AA3217" t="s">
        <v>61</v>
      </c>
      <c r="AB3217" s="266">
        <v>44551</v>
      </c>
      <c r="AC3217" s="266">
        <v>44558</v>
      </c>
      <c r="AD3217" t="s">
        <v>54</v>
      </c>
      <c r="AF3217" t="s">
        <v>55</v>
      </c>
      <c r="AG3217" t="s">
        <v>2913</v>
      </c>
      <c r="AH3217" t="s">
        <v>57</v>
      </c>
      <c r="AI3217" t="s">
        <v>844</v>
      </c>
      <c r="AJ3217" s="266">
        <v>44558</v>
      </c>
      <c r="AK3217" s="266">
        <v>44926</v>
      </c>
      <c r="AL3217" s="266">
        <v>44938</v>
      </c>
    </row>
    <row r="3218" spans="1:38">
      <c r="A3218" t="s">
        <v>38</v>
      </c>
      <c r="B3218" t="s">
        <v>39</v>
      </c>
      <c r="C3218" t="s">
        <v>40</v>
      </c>
      <c r="D3218" t="s">
        <v>41</v>
      </c>
      <c r="E3218" t="s">
        <v>2634</v>
      </c>
      <c r="F3218" t="s">
        <v>1602</v>
      </c>
      <c r="G3218" t="s">
        <v>44</v>
      </c>
      <c r="H3218" s="266">
        <v>43800</v>
      </c>
      <c r="I3218" s="266">
        <v>44926</v>
      </c>
      <c r="J3218" s="266"/>
      <c r="L3218" t="s">
        <v>1310</v>
      </c>
      <c r="M3218" t="s">
        <v>1042</v>
      </c>
      <c r="N3218" t="s">
        <v>64</v>
      </c>
      <c r="O3218">
        <v>8</v>
      </c>
      <c r="P3218" t="s">
        <v>435</v>
      </c>
      <c r="Q3218" t="s">
        <v>49</v>
      </c>
      <c r="R3218" t="s">
        <v>18</v>
      </c>
      <c r="S3218" t="s">
        <v>53</v>
      </c>
      <c r="T3218" t="s">
        <v>48</v>
      </c>
      <c r="U3218" t="s">
        <v>48</v>
      </c>
      <c r="V3218" t="s">
        <v>48</v>
      </c>
      <c r="W3218" s="92">
        <v>33.8</v>
      </c>
      <c r="X3218" s="92">
        <v>33.8</v>
      </c>
      <c r="Y3218" s="93">
        <v>2937220</v>
      </c>
      <c r="Z3218" s="93">
        <v>86900</v>
      </c>
      <c r="AA3218" t="s">
        <v>61</v>
      </c>
      <c r="AB3218" s="266">
        <v>44171</v>
      </c>
      <c r="AC3218" s="266">
        <v>44188</v>
      </c>
      <c r="AD3218" t="s">
        <v>54</v>
      </c>
      <c r="AF3218" t="s">
        <v>55</v>
      </c>
      <c r="AG3218" t="s">
        <v>2914</v>
      </c>
      <c r="AJ3218" s="266"/>
      <c r="AK3218" s="266">
        <v>44926</v>
      </c>
      <c r="AL3218" s="266">
        <v>44938</v>
      </c>
    </row>
    <row r="3219" spans="1:38">
      <c r="A3219" t="s">
        <v>38</v>
      </c>
      <c r="B3219" t="s">
        <v>39</v>
      </c>
      <c r="C3219" t="s">
        <v>40</v>
      </c>
      <c r="D3219" t="s">
        <v>41</v>
      </c>
      <c r="E3219" t="s">
        <v>2634</v>
      </c>
      <c r="F3219" t="s">
        <v>1602</v>
      </c>
      <c r="G3219" t="s">
        <v>44</v>
      </c>
      <c r="H3219" s="266">
        <v>43800</v>
      </c>
      <c r="I3219" s="266">
        <v>44926</v>
      </c>
      <c r="J3219" s="266"/>
      <c r="L3219" t="s">
        <v>1310</v>
      </c>
      <c r="M3219" t="s">
        <v>1042</v>
      </c>
      <c r="N3219" t="s">
        <v>64</v>
      </c>
      <c r="O3219">
        <v>8</v>
      </c>
      <c r="P3219" t="s">
        <v>436</v>
      </c>
      <c r="Q3219" t="s">
        <v>49</v>
      </c>
      <c r="R3219" t="s">
        <v>18</v>
      </c>
      <c r="S3219" t="s">
        <v>53</v>
      </c>
      <c r="T3219" t="s">
        <v>51</v>
      </c>
      <c r="U3219" t="s">
        <v>51</v>
      </c>
      <c r="V3219" t="s">
        <v>51</v>
      </c>
      <c r="W3219" s="92">
        <v>59.8</v>
      </c>
      <c r="X3219" s="92">
        <v>59.8</v>
      </c>
      <c r="Y3219" s="93">
        <v>6189300</v>
      </c>
      <c r="Z3219" s="93">
        <v>103500</v>
      </c>
      <c r="AA3219" t="s">
        <v>61</v>
      </c>
      <c r="AB3219" s="266">
        <v>44736</v>
      </c>
      <c r="AC3219" s="266">
        <v>44753</v>
      </c>
      <c r="AD3219" t="s">
        <v>54</v>
      </c>
      <c r="AF3219" t="s">
        <v>55</v>
      </c>
      <c r="AG3219" t="s">
        <v>2915</v>
      </c>
      <c r="AH3219" t="s">
        <v>57</v>
      </c>
      <c r="AI3219" t="s">
        <v>88</v>
      </c>
      <c r="AJ3219" s="266">
        <v>44753</v>
      </c>
      <c r="AK3219" s="266">
        <v>44926</v>
      </c>
      <c r="AL3219" s="266">
        <v>44938</v>
      </c>
    </row>
    <row r="3220" spans="1:38">
      <c r="A3220" t="s">
        <v>38</v>
      </c>
      <c r="B3220" t="s">
        <v>39</v>
      </c>
      <c r="C3220" t="s">
        <v>40</v>
      </c>
      <c r="D3220" t="s">
        <v>41</v>
      </c>
      <c r="E3220" t="s">
        <v>2634</v>
      </c>
      <c r="F3220" t="s">
        <v>1602</v>
      </c>
      <c r="G3220" t="s">
        <v>44</v>
      </c>
      <c r="H3220" s="266">
        <v>43800</v>
      </c>
      <c r="I3220" s="266">
        <v>44926</v>
      </c>
      <c r="J3220" s="266"/>
      <c r="L3220" t="s">
        <v>1310</v>
      </c>
      <c r="M3220" t="s">
        <v>1042</v>
      </c>
      <c r="N3220" t="s">
        <v>64</v>
      </c>
      <c r="O3220">
        <v>8</v>
      </c>
      <c r="P3220" t="s">
        <v>437</v>
      </c>
      <c r="Q3220" t="s">
        <v>49</v>
      </c>
      <c r="R3220" t="s">
        <v>18</v>
      </c>
      <c r="S3220" t="s">
        <v>53</v>
      </c>
      <c r="T3220" t="s">
        <v>51</v>
      </c>
      <c r="U3220" t="s">
        <v>51</v>
      </c>
      <c r="V3220" t="s">
        <v>51</v>
      </c>
      <c r="W3220" s="92">
        <v>57</v>
      </c>
      <c r="X3220" s="92">
        <v>57</v>
      </c>
      <c r="Y3220" s="93">
        <v>4001400</v>
      </c>
      <c r="Z3220" s="93">
        <v>70200</v>
      </c>
      <c r="AA3220" t="s">
        <v>61</v>
      </c>
      <c r="AB3220" s="266">
        <v>44179</v>
      </c>
      <c r="AC3220" s="266">
        <v>44189</v>
      </c>
      <c r="AD3220" t="s">
        <v>54</v>
      </c>
      <c r="AF3220" t="s">
        <v>55</v>
      </c>
      <c r="AG3220" t="s">
        <v>2916</v>
      </c>
      <c r="AJ3220" s="266"/>
      <c r="AK3220" s="266">
        <v>44926</v>
      </c>
      <c r="AL3220" s="266">
        <v>44938</v>
      </c>
    </row>
    <row r="3221" spans="1:38">
      <c r="A3221" t="s">
        <v>38</v>
      </c>
      <c r="B3221" t="s">
        <v>39</v>
      </c>
      <c r="C3221" t="s">
        <v>40</v>
      </c>
      <c r="D3221" t="s">
        <v>41</v>
      </c>
      <c r="E3221" t="s">
        <v>2634</v>
      </c>
      <c r="F3221" t="s">
        <v>1602</v>
      </c>
      <c r="G3221" t="s">
        <v>44</v>
      </c>
      <c r="H3221" s="266">
        <v>43800</v>
      </c>
      <c r="I3221" s="266">
        <v>44926</v>
      </c>
      <c r="J3221" s="266"/>
      <c r="L3221" t="s">
        <v>1310</v>
      </c>
      <c r="M3221" t="s">
        <v>1042</v>
      </c>
      <c r="N3221" t="s">
        <v>64</v>
      </c>
      <c r="O3221">
        <v>8</v>
      </c>
      <c r="P3221" t="s">
        <v>438</v>
      </c>
      <c r="Q3221" t="s">
        <v>49</v>
      </c>
      <c r="R3221" t="s">
        <v>18</v>
      </c>
      <c r="S3221" t="s">
        <v>53</v>
      </c>
      <c r="T3221" t="s">
        <v>48</v>
      </c>
      <c r="U3221" t="s">
        <v>48</v>
      </c>
      <c r="V3221" t="s">
        <v>48</v>
      </c>
      <c r="W3221" s="92">
        <v>36.5</v>
      </c>
      <c r="X3221" s="92">
        <v>36.5</v>
      </c>
      <c r="Y3221" s="93">
        <v>3084250</v>
      </c>
      <c r="Z3221" s="93">
        <v>84500</v>
      </c>
      <c r="AA3221" t="s">
        <v>61</v>
      </c>
      <c r="AB3221" s="266">
        <v>44166</v>
      </c>
      <c r="AC3221" s="266">
        <v>44175</v>
      </c>
      <c r="AD3221" t="s">
        <v>54</v>
      </c>
      <c r="AF3221" t="s">
        <v>55</v>
      </c>
      <c r="AG3221" t="s">
        <v>2917</v>
      </c>
      <c r="AJ3221" s="266"/>
      <c r="AK3221" s="266">
        <v>44926</v>
      </c>
      <c r="AL3221" s="266">
        <v>44938</v>
      </c>
    </row>
    <row r="3222" spans="1:38">
      <c r="A3222" t="s">
        <v>38</v>
      </c>
      <c r="B3222" t="s">
        <v>39</v>
      </c>
      <c r="C3222" t="s">
        <v>40</v>
      </c>
      <c r="D3222" t="s">
        <v>41</v>
      </c>
      <c r="E3222" t="s">
        <v>2634</v>
      </c>
      <c r="F3222" t="s">
        <v>1602</v>
      </c>
      <c r="G3222" t="s">
        <v>44</v>
      </c>
      <c r="H3222" s="266">
        <v>43800</v>
      </c>
      <c r="I3222" s="266">
        <v>44926</v>
      </c>
      <c r="J3222" s="266"/>
      <c r="L3222" t="s">
        <v>1310</v>
      </c>
      <c r="M3222" t="s">
        <v>1042</v>
      </c>
      <c r="N3222" t="s">
        <v>64</v>
      </c>
      <c r="O3222">
        <v>8</v>
      </c>
      <c r="P3222" t="s">
        <v>439</v>
      </c>
      <c r="Q3222" t="s">
        <v>49</v>
      </c>
      <c r="R3222" t="s">
        <v>18</v>
      </c>
      <c r="S3222" t="s">
        <v>53</v>
      </c>
      <c r="T3222" t="s">
        <v>48</v>
      </c>
      <c r="U3222" t="s">
        <v>48</v>
      </c>
      <c r="V3222" t="s">
        <v>48</v>
      </c>
      <c r="W3222" s="92">
        <v>39.5</v>
      </c>
      <c r="X3222" s="92">
        <v>39.5</v>
      </c>
      <c r="Y3222" s="93">
        <v>2990150</v>
      </c>
      <c r="Z3222" s="93">
        <v>75700</v>
      </c>
      <c r="AA3222" t="s">
        <v>61</v>
      </c>
      <c r="AB3222" s="266">
        <v>44159</v>
      </c>
      <c r="AC3222" s="266">
        <v>44173</v>
      </c>
      <c r="AD3222" t="s">
        <v>54</v>
      </c>
      <c r="AF3222" t="s">
        <v>55</v>
      </c>
      <c r="AG3222" t="s">
        <v>2918</v>
      </c>
      <c r="AH3222" t="s">
        <v>57</v>
      </c>
      <c r="AI3222" t="s">
        <v>88</v>
      </c>
      <c r="AJ3222" s="266">
        <v>44173</v>
      </c>
      <c r="AK3222" s="266">
        <v>44926</v>
      </c>
      <c r="AL3222" s="266">
        <v>44938</v>
      </c>
    </row>
    <row r="3223" spans="1:38">
      <c r="A3223" t="s">
        <v>38</v>
      </c>
      <c r="B3223" t="s">
        <v>39</v>
      </c>
      <c r="C3223" t="s">
        <v>40</v>
      </c>
      <c r="D3223" t="s">
        <v>41</v>
      </c>
      <c r="E3223" t="s">
        <v>2634</v>
      </c>
      <c r="F3223" t="s">
        <v>1602</v>
      </c>
      <c r="G3223" t="s">
        <v>44</v>
      </c>
      <c r="H3223" s="266">
        <v>43800</v>
      </c>
      <c r="I3223" s="266">
        <v>44926</v>
      </c>
      <c r="J3223" s="266"/>
      <c r="L3223" t="s">
        <v>1310</v>
      </c>
      <c r="M3223" t="s">
        <v>1042</v>
      </c>
      <c r="N3223" t="s">
        <v>64</v>
      </c>
      <c r="O3223">
        <v>8</v>
      </c>
      <c r="P3223" t="s">
        <v>440</v>
      </c>
      <c r="Q3223" t="s">
        <v>49</v>
      </c>
      <c r="R3223" t="s">
        <v>18</v>
      </c>
      <c r="S3223" t="s">
        <v>53</v>
      </c>
      <c r="T3223" t="s">
        <v>70</v>
      </c>
      <c r="U3223" t="s">
        <v>48</v>
      </c>
      <c r="V3223" t="s">
        <v>70</v>
      </c>
      <c r="W3223" s="92">
        <v>21.5</v>
      </c>
      <c r="X3223" s="92">
        <v>21.5</v>
      </c>
      <c r="Y3223" s="93">
        <v>2152150</v>
      </c>
      <c r="Z3223" s="93">
        <v>100100</v>
      </c>
      <c r="AA3223" t="s">
        <v>61</v>
      </c>
      <c r="AB3223" s="266">
        <v>44172</v>
      </c>
      <c r="AC3223" s="266">
        <v>44180</v>
      </c>
      <c r="AD3223" t="s">
        <v>54</v>
      </c>
      <c r="AF3223" t="s">
        <v>55</v>
      </c>
      <c r="AG3223" t="s">
        <v>2919</v>
      </c>
      <c r="AJ3223" s="266"/>
      <c r="AK3223" s="266">
        <v>44926</v>
      </c>
      <c r="AL3223" s="266">
        <v>44938</v>
      </c>
    </row>
    <row r="3224" spans="1:38">
      <c r="A3224" t="s">
        <v>38</v>
      </c>
      <c r="B3224" t="s">
        <v>39</v>
      </c>
      <c r="C3224" t="s">
        <v>40</v>
      </c>
      <c r="D3224" t="s">
        <v>41</v>
      </c>
      <c r="E3224" t="s">
        <v>2634</v>
      </c>
      <c r="F3224" t="s">
        <v>1602</v>
      </c>
      <c r="G3224" t="s">
        <v>44</v>
      </c>
      <c r="H3224" s="266">
        <v>43800</v>
      </c>
      <c r="I3224" s="266">
        <v>44926</v>
      </c>
      <c r="J3224" s="266"/>
      <c r="L3224" t="s">
        <v>1310</v>
      </c>
      <c r="M3224" t="s">
        <v>1042</v>
      </c>
      <c r="N3224" t="s">
        <v>64</v>
      </c>
      <c r="O3224">
        <v>8</v>
      </c>
      <c r="P3224" t="s">
        <v>442</v>
      </c>
      <c r="Q3224" t="s">
        <v>49</v>
      </c>
      <c r="R3224" t="s">
        <v>18</v>
      </c>
      <c r="S3224" t="s">
        <v>53</v>
      </c>
      <c r="T3224" t="s">
        <v>70</v>
      </c>
      <c r="U3224" t="s">
        <v>48</v>
      </c>
      <c r="V3224" t="s">
        <v>70</v>
      </c>
      <c r="W3224" s="92">
        <v>21.5</v>
      </c>
      <c r="X3224" s="92">
        <v>21.5</v>
      </c>
      <c r="Y3224" s="93">
        <v>2227400</v>
      </c>
      <c r="Z3224" s="93">
        <v>103600</v>
      </c>
      <c r="AA3224" t="s">
        <v>61</v>
      </c>
      <c r="AB3224" s="266">
        <v>44193</v>
      </c>
      <c r="AC3224" s="266">
        <v>44221</v>
      </c>
      <c r="AD3224" t="s">
        <v>54</v>
      </c>
      <c r="AF3224" t="s">
        <v>55</v>
      </c>
      <c r="AG3224" t="s">
        <v>2920</v>
      </c>
      <c r="AJ3224" s="266"/>
      <c r="AK3224" s="266">
        <v>44926</v>
      </c>
      <c r="AL3224" s="266">
        <v>44938</v>
      </c>
    </row>
    <row r="3225" spans="1:38">
      <c r="A3225" t="s">
        <v>38</v>
      </c>
      <c r="B3225" t="s">
        <v>39</v>
      </c>
      <c r="C3225" t="s">
        <v>40</v>
      </c>
      <c r="D3225" t="s">
        <v>41</v>
      </c>
      <c r="E3225" t="s">
        <v>2634</v>
      </c>
      <c r="F3225" t="s">
        <v>1602</v>
      </c>
      <c r="G3225" t="s">
        <v>44</v>
      </c>
      <c r="H3225" s="266">
        <v>43800</v>
      </c>
      <c r="I3225" s="266">
        <v>44926</v>
      </c>
      <c r="J3225" s="266"/>
      <c r="L3225" t="s">
        <v>1310</v>
      </c>
      <c r="M3225" t="s">
        <v>1042</v>
      </c>
      <c r="N3225" t="s">
        <v>64</v>
      </c>
      <c r="O3225">
        <v>8</v>
      </c>
      <c r="P3225" t="s">
        <v>443</v>
      </c>
      <c r="Q3225" t="s">
        <v>49</v>
      </c>
      <c r="R3225" t="s">
        <v>18</v>
      </c>
      <c r="S3225" t="s">
        <v>53</v>
      </c>
      <c r="T3225" t="s">
        <v>51</v>
      </c>
      <c r="U3225" t="s">
        <v>51</v>
      </c>
      <c r="V3225" t="s">
        <v>51</v>
      </c>
      <c r="W3225" s="92">
        <v>60.5</v>
      </c>
      <c r="X3225" s="92">
        <v>60.5</v>
      </c>
      <c r="Y3225" s="93">
        <v>4192650</v>
      </c>
      <c r="Z3225" s="93">
        <v>69300</v>
      </c>
      <c r="AA3225" t="s">
        <v>61</v>
      </c>
      <c r="AB3225" s="266">
        <v>44165</v>
      </c>
      <c r="AC3225" s="266">
        <v>44188</v>
      </c>
      <c r="AD3225" t="s">
        <v>54</v>
      </c>
      <c r="AF3225" t="s">
        <v>55</v>
      </c>
      <c r="AG3225" t="s">
        <v>2921</v>
      </c>
      <c r="AJ3225" s="266"/>
      <c r="AK3225" s="266">
        <v>44926</v>
      </c>
      <c r="AL3225" s="266">
        <v>44938</v>
      </c>
    </row>
    <row r="3226" spans="1:38">
      <c r="A3226" t="s">
        <v>38</v>
      </c>
      <c r="B3226" t="s">
        <v>39</v>
      </c>
      <c r="C3226" t="s">
        <v>40</v>
      </c>
      <c r="D3226" t="s">
        <v>41</v>
      </c>
      <c r="E3226" t="s">
        <v>2634</v>
      </c>
      <c r="F3226" t="s">
        <v>1602</v>
      </c>
      <c r="G3226" t="s">
        <v>44</v>
      </c>
      <c r="H3226" s="266">
        <v>43800</v>
      </c>
      <c r="I3226" s="266">
        <v>44926</v>
      </c>
      <c r="J3226" s="266"/>
      <c r="L3226" t="s">
        <v>1310</v>
      </c>
      <c r="M3226" t="s">
        <v>1042</v>
      </c>
      <c r="N3226" t="s">
        <v>64</v>
      </c>
      <c r="O3226">
        <v>8</v>
      </c>
      <c r="P3226" t="s">
        <v>444</v>
      </c>
      <c r="Q3226" t="s">
        <v>49</v>
      </c>
      <c r="R3226" t="s">
        <v>18</v>
      </c>
      <c r="S3226" t="s">
        <v>53</v>
      </c>
      <c r="T3226" t="s">
        <v>51</v>
      </c>
      <c r="U3226" t="s">
        <v>51</v>
      </c>
      <c r="V3226" t="s">
        <v>51</v>
      </c>
      <c r="W3226" s="92">
        <v>60.5</v>
      </c>
      <c r="X3226" s="92">
        <v>60.5</v>
      </c>
      <c r="Y3226" s="93">
        <v>4470950</v>
      </c>
      <c r="Z3226" s="93">
        <v>73900</v>
      </c>
      <c r="AA3226" t="s">
        <v>61</v>
      </c>
      <c r="AB3226" s="266">
        <v>44347</v>
      </c>
      <c r="AC3226" s="266">
        <v>44362</v>
      </c>
      <c r="AD3226" t="s">
        <v>54</v>
      </c>
      <c r="AF3226" t="s">
        <v>55</v>
      </c>
      <c r="AG3226" t="s">
        <v>2922</v>
      </c>
      <c r="AJ3226" s="266"/>
      <c r="AK3226" s="266">
        <v>44926</v>
      </c>
      <c r="AL3226" s="266">
        <v>44938</v>
      </c>
    </row>
    <row r="3227" spans="1:38">
      <c r="A3227" t="s">
        <v>38</v>
      </c>
      <c r="B3227" t="s">
        <v>39</v>
      </c>
      <c r="C3227" t="s">
        <v>40</v>
      </c>
      <c r="D3227" t="s">
        <v>41</v>
      </c>
      <c r="E3227" t="s">
        <v>2634</v>
      </c>
      <c r="F3227" t="s">
        <v>1602</v>
      </c>
      <c r="G3227" t="s">
        <v>44</v>
      </c>
      <c r="H3227" s="266">
        <v>43800</v>
      </c>
      <c r="I3227" s="266">
        <v>44926</v>
      </c>
      <c r="J3227" s="266"/>
      <c r="L3227" t="s">
        <v>1310</v>
      </c>
      <c r="M3227" t="s">
        <v>1042</v>
      </c>
      <c r="N3227" t="s">
        <v>64</v>
      </c>
      <c r="O3227">
        <v>8</v>
      </c>
      <c r="P3227" t="s">
        <v>445</v>
      </c>
      <c r="Q3227" t="s">
        <v>49</v>
      </c>
      <c r="R3227" t="s">
        <v>18</v>
      </c>
      <c r="S3227" t="s">
        <v>53</v>
      </c>
      <c r="T3227" t="s">
        <v>48</v>
      </c>
      <c r="U3227" t="s">
        <v>48</v>
      </c>
      <c r="V3227" t="s">
        <v>48</v>
      </c>
      <c r="W3227" s="92">
        <v>36.5</v>
      </c>
      <c r="X3227" s="92">
        <v>36.5</v>
      </c>
      <c r="Y3227" s="93">
        <v>3792350</v>
      </c>
      <c r="Z3227" s="93">
        <v>103900</v>
      </c>
      <c r="AA3227" t="s">
        <v>61</v>
      </c>
      <c r="AB3227" s="266">
        <v>44530</v>
      </c>
      <c r="AC3227" s="266">
        <v>44553</v>
      </c>
      <c r="AD3227" t="s">
        <v>54</v>
      </c>
      <c r="AF3227" t="s">
        <v>55</v>
      </c>
      <c r="AG3227" t="s">
        <v>2923</v>
      </c>
      <c r="AH3227" t="s">
        <v>57</v>
      </c>
      <c r="AI3227" t="s">
        <v>88</v>
      </c>
      <c r="AJ3227" s="266">
        <v>44553</v>
      </c>
      <c r="AK3227" s="266">
        <v>44926</v>
      </c>
      <c r="AL3227" s="266">
        <v>44938</v>
      </c>
    </row>
    <row r="3228" spans="1:38">
      <c r="A3228" t="s">
        <v>38</v>
      </c>
      <c r="B3228" t="s">
        <v>39</v>
      </c>
      <c r="C3228" t="s">
        <v>40</v>
      </c>
      <c r="D3228" t="s">
        <v>41</v>
      </c>
      <c r="E3228" t="s">
        <v>2634</v>
      </c>
      <c r="F3228" t="s">
        <v>1602</v>
      </c>
      <c r="G3228" t="s">
        <v>44</v>
      </c>
      <c r="H3228" s="266">
        <v>43800</v>
      </c>
      <c r="I3228" s="266">
        <v>44926</v>
      </c>
      <c r="J3228" s="266"/>
      <c r="L3228" t="s">
        <v>1310</v>
      </c>
      <c r="M3228" t="s">
        <v>1042</v>
      </c>
      <c r="N3228" t="s">
        <v>64</v>
      </c>
      <c r="O3228">
        <v>9</v>
      </c>
      <c r="P3228" t="s">
        <v>447</v>
      </c>
      <c r="Q3228" t="s">
        <v>49</v>
      </c>
      <c r="R3228" t="s">
        <v>18</v>
      </c>
      <c r="S3228" t="s">
        <v>53</v>
      </c>
      <c r="T3228" t="s">
        <v>48</v>
      </c>
      <c r="U3228" t="s">
        <v>48</v>
      </c>
      <c r="V3228" t="s">
        <v>48</v>
      </c>
      <c r="W3228" s="92">
        <v>36.5</v>
      </c>
      <c r="X3228" s="92">
        <v>36.5</v>
      </c>
      <c r="Y3228" s="93">
        <v>3336100</v>
      </c>
      <c r="Z3228" s="93">
        <v>91400</v>
      </c>
      <c r="AA3228" t="s">
        <v>61</v>
      </c>
      <c r="AB3228" s="266">
        <v>44218</v>
      </c>
      <c r="AC3228" s="266">
        <v>44230</v>
      </c>
      <c r="AD3228" t="s">
        <v>54</v>
      </c>
      <c r="AF3228" t="s">
        <v>55</v>
      </c>
      <c r="AG3228" t="s">
        <v>2924</v>
      </c>
      <c r="AH3228" t="s">
        <v>57</v>
      </c>
      <c r="AI3228" t="s">
        <v>699</v>
      </c>
      <c r="AJ3228" s="266">
        <v>44230</v>
      </c>
      <c r="AK3228" s="266">
        <v>44926</v>
      </c>
      <c r="AL3228" s="266">
        <v>44938</v>
      </c>
    </row>
    <row r="3229" spans="1:38">
      <c r="A3229" t="s">
        <v>38</v>
      </c>
      <c r="B3229" t="s">
        <v>39</v>
      </c>
      <c r="C3229" t="s">
        <v>40</v>
      </c>
      <c r="D3229" t="s">
        <v>41</v>
      </c>
      <c r="E3229" t="s">
        <v>2634</v>
      </c>
      <c r="F3229" t="s">
        <v>1602</v>
      </c>
      <c r="G3229" t="s">
        <v>44</v>
      </c>
      <c r="H3229" s="266">
        <v>43800</v>
      </c>
      <c r="I3229" s="266">
        <v>44926</v>
      </c>
      <c r="J3229" s="266"/>
      <c r="L3229" t="s">
        <v>1310</v>
      </c>
      <c r="M3229" t="s">
        <v>1042</v>
      </c>
      <c r="N3229" t="s">
        <v>64</v>
      </c>
      <c r="O3229">
        <v>9</v>
      </c>
      <c r="P3229" t="s">
        <v>449</v>
      </c>
      <c r="Q3229" t="s">
        <v>49</v>
      </c>
      <c r="R3229" t="s">
        <v>18</v>
      </c>
      <c r="S3229" t="s">
        <v>53</v>
      </c>
      <c r="T3229" t="s">
        <v>51</v>
      </c>
      <c r="U3229" t="s">
        <v>51</v>
      </c>
      <c r="V3229" t="s">
        <v>51</v>
      </c>
      <c r="W3229" s="92">
        <v>57</v>
      </c>
      <c r="X3229" s="92">
        <v>57</v>
      </c>
      <c r="Y3229" s="93">
        <v>4423200</v>
      </c>
      <c r="Z3229" s="93">
        <v>77600</v>
      </c>
      <c r="AA3229" t="s">
        <v>61</v>
      </c>
      <c r="AB3229" s="266">
        <v>44244</v>
      </c>
      <c r="AC3229" s="266">
        <v>44259</v>
      </c>
      <c r="AD3229" t="s">
        <v>54</v>
      </c>
      <c r="AF3229" t="s">
        <v>55</v>
      </c>
      <c r="AG3229" t="s">
        <v>2925</v>
      </c>
      <c r="AJ3229" s="266"/>
      <c r="AK3229" s="266">
        <v>44926</v>
      </c>
      <c r="AL3229" s="266">
        <v>44938</v>
      </c>
    </row>
    <row r="3230" spans="1:38">
      <c r="A3230" t="s">
        <v>38</v>
      </c>
      <c r="B3230" t="s">
        <v>39</v>
      </c>
      <c r="C3230" t="s">
        <v>40</v>
      </c>
      <c r="D3230" t="s">
        <v>41</v>
      </c>
      <c r="E3230" t="s">
        <v>2634</v>
      </c>
      <c r="F3230" t="s">
        <v>1602</v>
      </c>
      <c r="G3230" t="s">
        <v>44</v>
      </c>
      <c r="H3230" s="266">
        <v>43800</v>
      </c>
      <c r="I3230" s="266">
        <v>44926</v>
      </c>
      <c r="J3230" s="266"/>
      <c r="L3230" t="s">
        <v>1310</v>
      </c>
      <c r="M3230" t="s">
        <v>1042</v>
      </c>
      <c r="N3230" t="s">
        <v>64</v>
      </c>
      <c r="O3230">
        <v>9</v>
      </c>
      <c r="P3230" t="s">
        <v>450</v>
      </c>
      <c r="Q3230" t="s">
        <v>49</v>
      </c>
      <c r="R3230" t="s">
        <v>18</v>
      </c>
      <c r="S3230" t="s">
        <v>53</v>
      </c>
      <c r="T3230" t="s">
        <v>51</v>
      </c>
      <c r="U3230" t="s">
        <v>51</v>
      </c>
      <c r="V3230" t="s">
        <v>51</v>
      </c>
      <c r="W3230" s="92">
        <v>59.8</v>
      </c>
      <c r="X3230" s="92">
        <v>59.8</v>
      </c>
      <c r="Y3230" s="93">
        <v>4634500</v>
      </c>
      <c r="Z3230" s="93">
        <v>77500</v>
      </c>
      <c r="AA3230" t="s">
        <v>61</v>
      </c>
      <c r="AB3230" s="266">
        <v>44371</v>
      </c>
      <c r="AC3230" s="266">
        <v>44389</v>
      </c>
      <c r="AD3230" t="s">
        <v>54</v>
      </c>
      <c r="AF3230" t="s">
        <v>55</v>
      </c>
      <c r="AG3230" t="s">
        <v>2926</v>
      </c>
      <c r="AH3230" t="s">
        <v>57</v>
      </c>
      <c r="AI3230" t="s">
        <v>105</v>
      </c>
      <c r="AJ3230" s="266">
        <v>44389</v>
      </c>
      <c r="AK3230" s="266">
        <v>44926</v>
      </c>
      <c r="AL3230" s="266">
        <v>44938</v>
      </c>
    </row>
    <row r="3231" spans="1:38">
      <c r="A3231" t="s">
        <v>38</v>
      </c>
      <c r="B3231" t="s">
        <v>39</v>
      </c>
      <c r="C3231" t="s">
        <v>40</v>
      </c>
      <c r="D3231" t="s">
        <v>41</v>
      </c>
      <c r="E3231" t="s">
        <v>2634</v>
      </c>
      <c r="F3231" t="s">
        <v>1602</v>
      </c>
      <c r="G3231" t="s">
        <v>44</v>
      </c>
      <c r="H3231" s="266">
        <v>43800</v>
      </c>
      <c r="I3231" s="266">
        <v>44926</v>
      </c>
      <c r="J3231" s="266"/>
      <c r="L3231" t="s">
        <v>1310</v>
      </c>
      <c r="M3231" t="s">
        <v>1042</v>
      </c>
      <c r="N3231" t="s">
        <v>64</v>
      </c>
      <c r="O3231">
        <v>9</v>
      </c>
      <c r="P3231" t="s">
        <v>451</v>
      </c>
      <c r="Q3231" t="s">
        <v>49</v>
      </c>
      <c r="R3231" t="s">
        <v>18</v>
      </c>
      <c r="S3231" t="s">
        <v>53</v>
      </c>
      <c r="T3231" t="s">
        <v>48</v>
      </c>
      <c r="U3231" t="s">
        <v>48</v>
      </c>
      <c r="V3231" t="s">
        <v>48</v>
      </c>
      <c r="W3231" s="92">
        <v>35.8</v>
      </c>
      <c r="X3231" s="92">
        <v>35.8</v>
      </c>
      <c r="Y3231" s="93">
        <v>3755420</v>
      </c>
      <c r="Z3231" s="93">
        <v>104900</v>
      </c>
      <c r="AA3231" t="s">
        <v>61</v>
      </c>
      <c r="AB3231" s="266">
        <v>44527</v>
      </c>
      <c r="AC3231" s="266">
        <v>44545</v>
      </c>
      <c r="AD3231" t="s">
        <v>54</v>
      </c>
      <c r="AF3231" t="s">
        <v>55</v>
      </c>
      <c r="AG3231" t="s">
        <v>2927</v>
      </c>
      <c r="AH3231" t="s">
        <v>57</v>
      </c>
      <c r="AI3231" t="s">
        <v>105</v>
      </c>
      <c r="AJ3231" s="266">
        <v>44545</v>
      </c>
      <c r="AK3231" s="266">
        <v>44926</v>
      </c>
      <c r="AL3231" s="266">
        <v>44938</v>
      </c>
    </row>
    <row r="3232" spans="1:38">
      <c r="A3232" t="s">
        <v>38</v>
      </c>
      <c r="B3232" t="s">
        <v>39</v>
      </c>
      <c r="C3232" t="s">
        <v>40</v>
      </c>
      <c r="D3232" t="s">
        <v>41</v>
      </c>
      <c r="E3232" t="s">
        <v>2634</v>
      </c>
      <c r="F3232" t="s">
        <v>1602</v>
      </c>
      <c r="G3232" t="s">
        <v>44</v>
      </c>
      <c r="H3232" s="266">
        <v>43800</v>
      </c>
      <c r="I3232" s="266">
        <v>44926</v>
      </c>
      <c r="J3232" s="266"/>
      <c r="L3232" t="s">
        <v>1310</v>
      </c>
      <c r="M3232" t="s">
        <v>1042</v>
      </c>
      <c r="N3232" t="s">
        <v>64</v>
      </c>
      <c r="O3232">
        <v>9</v>
      </c>
      <c r="P3232" t="s">
        <v>452</v>
      </c>
      <c r="Q3232" t="s">
        <v>49</v>
      </c>
      <c r="R3232" t="s">
        <v>18</v>
      </c>
      <c r="S3232" t="s">
        <v>53</v>
      </c>
      <c r="T3232" t="s">
        <v>48</v>
      </c>
      <c r="U3232" t="s">
        <v>48</v>
      </c>
      <c r="V3232" t="s">
        <v>48</v>
      </c>
      <c r="W3232" s="92">
        <v>39.5</v>
      </c>
      <c r="X3232" s="92">
        <v>39.5</v>
      </c>
      <c r="Y3232" s="93">
        <v>4273900</v>
      </c>
      <c r="Z3232" s="93">
        <v>108200</v>
      </c>
      <c r="AA3232" t="s">
        <v>61</v>
      </c>
      <c r="AB3232" s="266">
        <v>44583</v>
      </c>
      <c r="AC3232" s="266">
        <v>44594</v>
      </c>
      <c r="AD3232" t="s">
        <v>54</v>
      </c>
      <c r="AF3232" t="s">
        <v>55</v>
      </c>
      <c r="AG3232" t="s">
        <v>2928</v>
      </c>
      <c r="AH3232" t="s">
        <v>57</v>
      </c>
      <c r="AI3232" t="s">
        <v>105</v>
      </c>
      <c r="AJ3232" s="266">
        <v>44594</v>
      </c>
      <c r="AK3232" s="266">
        <v>44926</v>
      </c>
      <c r="AL3232" s="266">
        <v>44938</v>
      </c>
    </row>
    <row r="3233" spans="1:38">
      <c r="A3233" t="s">
        <v>38</v>
      </c>
      <c r="B3233" t="s">
        <v>39</v>
      </c>
      <c r="C3233" t="s">
        <v>40</v>
      </c>
      <c r="D3233" t="s">
        <v>41</v>
      </c>
      <c r="E3233" t="s">
        <v>2634</v>
      </c>
      <c r="F3233" t="s">
        <v>1602</v>
      </c>
      <c r="G3233" t="s">
        <v>44</v>
      </c>
      <c r="H3233" s="266">
        <v>43800</v>
      </c>
      <c r="I3233" s="266">
        <v>44926</v>
      </c>
      <c r="J3233" s="266"/>
      <c r="L3233" t="s">
        <v>1310</v>
      </c>
      <c r="M3233" t="s">
        <v>1042</v>
      </c>
      <c r="N3233" t="s">
        <v>64</v>
      </c>
      <c r="O3233">
        <v>9</v>
      </c>
      <c r="P3233" t="s">
        <v>453</v>
      </c>
      <c r="Q3233" t="s">
        <v>49</v>
      </c>
      <c r="R3233" t="s">
        <v>18</v>
      </c>
      <c r="S3233" t="s">
        <v>53</v>
      </c>
      <c r="T3233" t="s">
        <v>70</v>
      </c>
      <c r="U3233" t="s">
        <v>48</v>
      </c>
      <c r="V3233" t="s">
        <v>70</v>
      </c>
      <c r="W3233" s="92">
        <v>21.5</v>
      </c>
      <c r="X3233" s="92">
        <v>21.5</v>
      </c>
      <c r="Y3233" s="93">
        <v>2345650</v>
      </c>
      <c r="Z3233" s="93">
        <v>109100</v>
      </c>
      <c r="AA3233" t="s">
        <v>61</v>
      </c>
      <c r="AB3233" s="266">
        <v>44393</v>
      </c>
      <c r="AC3233" s="266">
        <v>44412</v>
      </c>
      <c r="AD3233" t="s">
        <v>54</v>
      </c>
      <c r="AF3233" t="s">
        <v>55</v>
      </c>
      <c r="AG3233" t="s">
        <v>2929</v>
      </c>
      <c r="AJ3233" s="266"/>
      <c r="AK3233" s="266">
        <v>44926</v>
      </c>
      <c r="AL3233" s="266">
        <v>44938</v>
      </c>
    </row>
    <row r="3234" spans="1:38">
      <c r="A3234" t="s">
        <v>38</v>
      </c>
      <c r="B3234" t="s">
        <v>39</v>
      </c>
      <c r="C3234" t="s">
        <v>40</v>
      </c>
      <c r="D3234" t="s">
        <v>41</v>
      </c>
      <c r="E3234" t="s">
        <v>2634</v>
      </c>
      <c r="F3234" t="s">
        <v>1602</v>
      </c>
      <c r="G3234" t="s">
        <v>44</v>
      </c>
      <c r="H3234" s="266">
        <v>43800</v>
      </c>
      <c r="I3234" s="266">
        <v>44926</v>
      </c>
      <c r="J3234" s="266"/>
      <c r="L3234" t="s">
        <v>1310</v>
      </c>
      <c r="M3234" t="s">
        <v>1042</v>
      </c>
      <c r="N3234" t="s">
        <v>64</v>
      </c>
      <c r="O3234">
        <v>9</v>
      </c>
      <c r="P3234" t="s">
        <v>454</v>
      </c>
      <c r="Q3234" t="s">
        <v>49</v>
      </c>
      <c r="R3234" t="s">
        <v>18</v>
      </c>
      <c r="S3234" t="s">
        <v>53</v>
      </c>
      <c r="T3234" t="s">
        <v>70</v>
      </c>
      <c r="U3234" t="s">
        <v>48</v>
      </c>
      <c r="V3234" t="s">
        <v>70</v>
      </c>
      <c r="W3234" s="92">
        <v>22.2</v>
      </c>
      <c r="X3234" s="92">
        <v>22.2</v>
      </c>
      <c r="Y3234" s="93">
        <v>2211120</v>
      </c>
      <c r="Z3234" s="93">
        <v>99600</v>
      </c>
      <c r="AA3234" t="s">
        <v>61</v>
      </c>
      <c r="AB3234" s="266">
        <v>44166</v>
      </c>
      <c r="AC3234" s="266">
        <v>44183</v>
      </c>
      <c r="AD3234" t="s">
        <v>54</v>
      </c>
      <c r="AF3234" t="s">
        <v>55</v>
      </c>
      <c r="AG3234" t="s">
        <v>2930</v>
      </c>
      <c r="AJ3234" s="266"/>
      <c r="AK3234" s="266">
        <v>44926</v>
      </c>
      <c r="AL3234" s="266">
        <v>44938</v>
      </c>
    </row>
    <row r="3235" spans="1:38">
      <c r="A3235" t="s">
        <v>38</v>
      </c>
      <c r="B3235" t="s">
        <v>39</v>
      </c>
      <c r="C3235" t="s">
        <v>40</v>
      </c>
      <c r="D3235" t="s">
        <v>41</v>
      </c>
      <c r="E3235" t="s">
        <v>2634</v>
      </c>
      <c r="F3235" t="s">
        <v>1602</v>
      </c>
      <c r="G3235" t="s">
        <v>44</v>
      </c>
      <c r="H3235" s="266">
        <v>43800</v>
      </c>
      <c r="I3235" s="266">
        <v>44926</v>
      </c>
      <c r="J3235" s="266"/>
      <c r="L3235" t="s">
        <v>1310</v>
      </c>
      <c r="M3235" t="s">
        <v>1042</v>
      </c>
      <c r="N3235" t="s">
        <v>64</v>
      </c>
      <c r="O3235">
        <v>9</v>
      </c>
      <c r="P3235" t="s">
        <v>455</v>
      </c>
      <c r="Q3235" t="s">
        <v>49</v>
      </c>
      <c r="R3235" t="s">
        <v>18</v>
      </c>
      <c r="S3235" t="s">
        <v>53</v>
      </c>
      <c r="T3235" t="s">
        <v>51</v>
      </c>
      <c r="U3235" t="s">
        <v>51</v>
      </c>
      <c r="V3235" t="s">
        <v>51</v>
      </c>
      <c r="W3235" s="92">
        <v>60.5</v>
      </c>
      <c r="X3235" s="92">
        <v>60.5</v>
      </c>
      <c r="Y3235" s="93">
        <v>4815800</v>
      </c>
      <c r="Z3235" s="93">
        <v>79600</v>
      </c>
      <c r="AA3235" t="s">
        <v>61</v>
      </c>
      <c r="AB3235" s="266">
        <v>44512</v>
      </c>
      <c r="AC3235" s="266">
        <v>44526</v>
      </c>
      <c r="AD3235" t="s">
        <v>54</v>
      </c>
      <c r="AF3235" t="s">
        <v>55</v>
      </c>
      <c r="AG3235" t="s">
        <v>2931</v>
      </c>
      <c r="AH3235" t="s">
        <v>57</v>
      </c>
      <c r="AI3235" t="s">
        <v>78</v>
      </c>
      <c r="AJ3235" s="266">
        <v>44526</v>
      </c>
      <c r="AK3235" s="266">
        <v>44926</v>
      </c>
      <c r="AL3235" s="266">
        <v>44938</v>
      </c>
    </row>
    <row r="3236" spans="1:38">
      <c r="A3236" t="s">
        <v>38</v>
      </c>
      <c r="B3236" t="s">
        <v>39</v>
      </c>
      <c r="C3236" t="s">
        <v>40</v>
      </c>
      <c r="D3236" t="s">
        <v>41</v>
      </c>
      <c r="E3236" t="s">
        <v>2634</v>
      </c>
      <c r="F3236" t="s">
        <v>1602</v>
      </c>
      <c r="G3236" t="s">
        <v>44</v>
      </c>
      <c r="H3236" s="266">
        <v>43800</v>
      </c>
      <c r="I3236" s="266">
        <v>44926</v>
      </c>
      <c r="J3236" s="266"/>
      <c r="L3236" t="s">
        <v>1310</v>
      </c>
      <c r="M3236" t="s">
        <v>1042</v>
      </c>
      <c r="N3236" t="s">
        <v>64</v>
      </c>
      <c r="O3236">
        <v>9</v>
      </c>
      <c r="P3236" t="s">
        <v>457</v>
      </c>
      <c r="Q3236" t="s">
        <v>49</v>
      </c>
      <c r="R3236" t="s">
        <v>18</v>
      </c>
      <c r="S3236" t="s">
        <v>53</v>
      </c>
      <c r="T3236" t="s">
        <v>51</v>
      </c>
      <c r="U3236" t="s">
        <v>51</v>
      </c>
      <c r="V3236" t="s">
        <v>51</v>
      </c>
      <c r="W3236" s="92">
        <v>60.5</v>
      </c>
      <c r="X3236" s="92">
        <v>60.5</v>
      </c>
      <c r="Y3236" s="93">
        <v>5523650</v>
      </c>
      <c r="Z3236" s="93">
        <v>91300</v>
      </c>
      <c r="AA3236" t="s">
        <v>61</v>
      </c>
      <c r="AB3236" s="266">
        <v>44581</v>
      </c>
      <c r="AC3236" s="266">
        <v>44593</v>
      </c>
      <c r="AD3236" t="s">
        <v>54</v>
      </c>
      <c r="AF3236" t="s">
        <v>55</v>
      </c>
      <c r="AG3236" t="s">
        <v>2932</v>
      </c>
      <c r="AH3236" t="s">
        <v>57</v>
      </c>
      <c r="AI3236" t="s">
        <v>78</v>
      </c>
      <c r="AJ3236" s="266">
        <v>44593</v>
      </c>
      <c r="AK3236" s="266">
        <v>44926</v>
      </c>
      <c r="AL3236" s="266">
        <v>44938</v>
      </c>
    </row>
    <row r="3237" spans="1:38">
      <c r="A3237" t="s">
        <v>38</v>
      </c>
      <c r="B3237" t="s">
        <v>39</v>
      </c>
      <c r="C3237" t="s">
        <v>40</v>
      </c>
      <c r="D3237" t="s">
        <v>41</v>
      </c>
      <c r="E3237" t="s">
        <v>2634</v>
      </c>
      <c r="F3237" t="s">
        <v>1602</v>
      </c>
      <c r="G3237" t="s">
        <v>44</v>
      </c>
      <c r="H3237" s="266">
        <v>43800</v>
      </c>
      <c r="I3237" s="266">
        <v>44926</v>
      </c>
      <c r="J3237" s="266"/>
      <c r="L3237" t="s">
        <v>1310</v>
      </c>
      <c r="M3237" t="s">
        <v>1042</v>
      </c>
      <c r="N3237" t="s">
        <v>64</v>
      </c>
      <c r="O3237">
        <v>9</v>
      </c>
      <c r="P3237" t="s">
        <v>459</v>
      </c>
      <c r="Q3237" t="s">
        <v>49</v>
      </c>
      <c r="R3237" t="s">
        <v>18</v>
      </c>
      <c r="S3237" t="s">
        <v>53</v>
      </c>
      <c r="T3237" t="s">
        <v>48</v>
      </c>
      <c r="U3237" t="s">
        <v>48</v>
      </c>
      <c r="V3237" t="s">
        <v>48</v>
      </c>
      <c r="W3237" s="92">
        <v>33.9</v>
      </c>
      <c r="X3237" s="92">
        <v>33.9</v>
      </c>
      <c r="Y3237" s="93">
        <v>4196820</v>
      </c>
      <c r="Z3237" s="93">
        <v>123800</v>
      </c>
      <c r="AA3237" t="s">
        <v>61</v>
      </c>
      <c r="AB3237" s="266">
        <v>44688</v>
      </c>
      <c r="AC3237" s="266">
        <v>44715</v>
      </c>
      <c r="AD3237" t="s">
        <v>54</v>
      </c>
      <c r="AF3237" t="s">
        <v>55</v>
      </c>
      <c r="AG3237" t="s">
        <v>2933</v>
      </c>
      <c r="AH3237" t="s">
        <v>57</v>
      </c>
      <c r="AI3237" t="s">
        <v>88</v>
      </c>
      <c r="AJ3237" s="266">
        <v>44715</v>
      </c>
      <c r="AK3237" s="266">
        <v>44926</v>
      </c>
      <c r="AL3237" s="266">
        <v>44938</v>
      </c>
    </row>
    <row r="3238" spans="1:38">
      <c r="A3238" t="s">
        <v>38</v>
      </c>
      <c r="B3238" t="s">
        <v>39</v>
      </c>
      <c r="C3238" t="s">
        <v>40</v>
      </c>
      <c r="D3238" t="s">
        <v>41</v>
      </c>
      <c r="E3238" t="s">
        <v>2634</v>
      </c>
      <c r="F3238" t="s">
        <v>1602</v>
      </c>
      <c r="G3238" t="s">
        <v>44</v>
      </c>
      <c r="H3238" s="266">
        <v>43800</v>
      </c>
      <c r="I3238" s="266">
        <v>44926</v>
      </c>
      <c r="J3238" s="266"/>
      <c r="L3238" t="s">
        <v>1310</v>
      </c>
      <c r="M3238" t="s">
        <v>1042</v>
      </c>
      <c r="N3238" t="s">
        <v>64</v>
      </c>
      <c r="O3238">
        <v>10</v>
      </c>
      <c r="P3238" t="s">
        <v>460</v>
      </c>
      <c r="Q3238" t="s">
        <v>49</v>
      </c>
      <c r="R3238" t="s">
        <v>18</v>
      </c>
      <c r="S3238" t="s">
        <v>53</v>
      </c>
      <c r="T3238" t="s">
        <v>48</v>
      </c>
      <c r="U3238" t="s">
        <v>48</v>
      </c>
      <c r="V3238" t="s">
        <v>48</v>
      </c>
      <c r="W3238" s="92">
        <v>33.8</v>
      </c>
      <c r="X3238" s="92">
        <v>33.8</v>
      </c>
      <c r="Y3238" s="93">
        <v>3204240</v>
      </c>
      <c r="Z3238" s="93">
        <v>94800</v>
      </c>
      <c r="AA3238" t="s">
        <v>61</v>
      </c>
      <c r="AB3238" s="266">
        <v>44259</v>
      </c>
      <c r="AC3238" s="266">
        <v>44277</v>
      </c>
      <c r="AD3238" t="s">
        <v>54</v>
      </c>
      <c r="AF3238" t="s">
        <v>55</v>
      </c>
      <c r="AG3238" t="s">
        <v>2934</v>
      </c>
      <c r="AH3238" t="s">
        <v>57</v>
      </c>
      <c r="AI3238" t="s">
        <v>105</v>
      </c>
      <c r="AJ3238" s="266">
        <v>44277</v>
      </c>
      <c r="AK3238" s="266">
        <v>44926</v>
      </c>
      <c r="AL3238" s="266">
        <v>44938</v>
      </c>
    </row>
    <row r="3239" spans="1:38">
      <c r="A3239" t="s">
        <v>38</v>
      </c>
      <c r="B3239" t="s">
        <v>39</v>
      </c>
      <c r="C3239" t="s">
        <v>40</v>
      </c>
      <c r="D3239" t="s">
        <v>41</v>
      </c>
      <c r="E3239" t="s">
        <v>2634</v>
      </c>
      <c r="F3239" t="s">
        <v>1602</v>
      </c>
      <c r="G3239" t="s">
        <v>44</v>
      </c>
      <c r="H3239" s="266">
        <v>43800</v>
      </c>
      <c r="I3239" s="266">
        <v>44926</v>
      </c>
      <c r="J3239" s="266"/>
      <c r="L3239" t="s">
        <v>1310</v>
      </c>
      <c r="M3239" t="s">
        <v>1042</v>
      </c>
      <c r="N3239" t="s">
        <v>64</v>
      </c>
      <c r="O3239">
        <v>10</v>
      </c>
      <c r="P3239" t="s">
        <v>461</v>
      </c>
      <c r="Q3239" t="s">
        <v>49</v>
      </c>
      <c r="R3239" t="s">
        <v>18</v>
      </c>
      <c r="S3239" t="s">
        <v>53</v>
      </c>
      <c r="T3239" t="s">
        <v>51</v>
      </c>
      <c r="U3239" t="s">
        <v>51</v>
      </c>
      <c r="V3239" t="s">
        <v>51</v>
      </c>
      <c r="W3239" s="92">
        <v>59.8</v>
      </c>
      <c r="X3239" s="92">
        <v>59.8</v>
      </c>
      <c r="Y3239" s="93">
        <v>4825860</v>
      </c>
      <c r="Z3239" s="93">
        <v>80700</v>
      </c>
      <c r="AA3239" t="s">
        <v>61</v>
      </c>
      <c r="AB3239" s="266">
        <v>44438</v>
      </c>
      <c r="AC3239" s="266">
        <v>44453</v>
      </c>
      <c r="AD3239" t="s">
        <v>54</v>
      </c>
      <c r="AF3239" t="s">
        <v>55</v>
      </c>
      <c r="AG3239" t="s">
        <v>2935</v>
      </c>
      <c r="AH3239" t="s">
        <v>57</v>
      </c>
      <c r="AI3239" t="s">
        <v>88</v>
      </c>
      <c r="AJ3239" s="266">
        <v>44453</v>
      </c>
      <c r="AK3239" s="266">
        <v>44926</v>
      </c>
      <c r="AL3239" s="266">
        <v>44938</v>
      </c>
    </row>
    <row r="3240" spans="1:38">
      <c r="A3240" t="s">
        <v>38</v>
      </c>
      <c r="B3240" t="s">
        <v>39</v>
      </c>
      <c r="C3240" t="s">
        <v>40</v>
      </c>
      <c r="D3240" t="s">
        <v>41</v>
      </c>
      <c r="E3240" t="s">
        <v>2634</v>
      </c>
      <c r="F3240" t="s">
        <v>1602</v>
      </c>
      <c r="G3240" t="s">
        <v>44</v>
      </c>
      <c r="H3240" s="266">
        <v>43800</v>
      </c>
      <c r="I3240" s="266">
        <v>44926</v>
      </c>
      <c r="J3240" s="266"/>
      <c r="L3240" t="s">
        <v>1310</v>
      </c>
      <c r="M3240" t="s">
        <v>1042</v>
      </c>
      <c r="N3240" t="s">
        <v>64</v>
      </c>
      <c r="O3240">
        <v>10</v>
      </c>
      <c r="P3240" t="s">
        <v>462</v>
      </c>
      <c r="Q3240" t="s">
        <v>49</v>
      </c>
      <c r="R3240" t="s">
        <v>59</v>
      </c>
      <c r="S3240" t="s">
        <v>50</v>
      </c>
      <c r="T3240" t="s">
        <v>51</v>
      </c>
      <c r="U3240" t="s">
        <v>51</v>
      </c>
      <c r="V3240" t="s">
        <v>51</v>
      </c>
      <c r="W3240" s="92">
        <v>57</v>
      </c>
      <c r="X3240" s="92">
        <v>57</v>
      </c>
      <c r="Y3240" s="93">
        <v>5785500</v>
      </c>
      <c r="Z3240" s="93">
        <v>101500</v>
      </c>
      <c r="AA3240" t="s">
        <v>61</v>
      </c>
      <c r="AB3240" s="266"/>
      <c r="AC3240" s="266"/>
      <c r="AJ3240" s="266"/>
      <c r="AK3240" s="266"/>
      <c r="AL3240" s="266">
        <v>44938</v>
      </c>
    </row>
    <row r="3241" spans="1:38">
      <c r="A3241" t="s">
        <v>38</v>
      </c>
      <c r="B3241" t="s">
        <v>39</v>
      </c>
      <c r="C3241" t="s">
        <v>40</v>
      </c>
      <c r="D3241" t="s">
        <v>41</v>
      </c>
      <c r="E3241" t="s">
        <v>2634</v>
      </c>
      <c r="F3241" t="s">
        <v>1602</v>
      </c>
      <c r="G3241" t="s">
        <v>44</v>
      </c>
      <c r="H3241" s="266">
        <v>43800</v>
      </c>
      <c r="I3241" s="266">
        <v>44926</v>
      </c>
      <c r="J3241" s="266"/>
      <c r="L3241" t="s">
        <v>1310</v>
      </c>
      <c r="M3241" t="s">
        <v>1042</v>
      </c>
      <c r="N3241" t="s">
        <v>64</v>
      </c>
      <c r="O3241">
        <v>10</v>
      </c>
      <c r="P3241" t="s">
        <v>464</v>
      </c>
      <c r="Q3241" t="s">
        <v>49</v>
      </c>
      <c r="R3241" t="s">
        <v>18</v>
      </c>
      <c r="S3241" t="s">
        <v>53</v>
      </c>
      <c r="T3241" t="s">
        <v>48</v>
      </c>
      <c r="U3241" t="s">
        <v>48</v>
      </c>
      <c r="V3241" t="s">
        <v>48</v>
      </c>
      <c r="W3241" s="92">
        <v>36.5</v>
      </c>
      <c r="X3241" s="92">
        <v>36.5</v>
      </c>
      <c r="Y3241" s="93">
        <v>3387200</v>
      </c>
      <c r="Z3241" s="93">
        <v>92800</v>
      </c>
      <c r="AA3241" t="s">
        <v>61</v>
      </c>
      <c r="AB3241" s="266">
        <v>44260</v>
      </c>
      <c r="AC3241" s="266">
        <v>44273</v>
      </c>
      <c r="AD3241" t="s">
        <v>54</v>
      </c>
      <c r="AF3241" t="s">
        <v>55</v>
      </c>
      <c r="AG3241" t="s">
        <v>2936</v>
      </c>
      <c r="AJ3241" s="266"/>
      <c r="AK3241" s="266">
        <v>44926</v>
      </c>
      <c r="AL3241" s="266">
        <v>44938</v>
      </c>
    </row>
    <row r="3242" spans="1:38">
      <c r="A3242" t="s">
        <v>38</v>
      </c>
      <c r="B3242" t="s">
        <v>39</v>
      </c>
      <c r="C3242" t="s">
        <v>40</v>
      </c>
      <c r="D3242" t="s">
        <v>41</v>
      </c>
      <c r="E3242" t="s">
        <v>2634</v>
      </c>
      <c r="F3242" t="s">
        <v>1602</v>
      </c>
      <c r="G3242" t="s">
        <v>44</v>
      </c>
      <c r="H3242" s="266">
        <v>43800</v>
      </c>
      <c r="I3242" s="266">
        <v>44926</v>
      </c>
      <c r="J3242" s="266"/>
      <c r="L3242" t="s">
        <v>1310</v>
      </c>
      <c r="M3242" t="s">
        <v>1042</v>
      </c>
      <c r="N3242" t="s">
        <v>64</v>
      </c>
      <c r="O3242">
        <v>10</v>
      </c>
      <c r="P3242" t="s">
        <v>466</v>
      </c>
      <c r="Q3242" t="s">
        <v>49</v>
      </c>
      <c r="R3242" t="s">
        <v>18</v>
      </c>
      <c r="S3242" t="s">
        <v>53</v>
      </c>
      <c r="T3242" t="s">
        <v>48</v>
      </c>
      <c r="U3242" t="s">
        <v>48</v>
      </c>
      <c r="V3242" t="s">
        <v>48</v>
      </c>
      <c r="W3242" s="92">
        <v>39.5</v>
      </c>
      <c r="X3242" s="92">
        <v>39.5</v>
      </c>
      <c r="Y3242" s="93">
        <v>4431900</v>
      </c>
      <c r="Z3242" s="93">
        <v>112200</v>
      </c>
      <c r="AA3242" t="s">
        <v>61</v>
      </c>
      <c r="AB3242" s="266">
        <v>44599</v>
      </c>
      <c r="AC3242" s="266">
        <v>44618</v>
      </c>
      <c r="AD3242" t="s">
        <v>54</v>
      </c>
      <c r="AF3242" t="s">
        <v>55</v>
      </c>
      <c r="AG3242" t="s">
        <v>2937</v>
      </c>
      <c r="AH3242" t="s">
        <v>57</v>
      </c>
      <c r="AI3242" t="s">
        <v>88</v>
      </c>
      <c r="AJ3242" s="266">
        <v>44618</v>
      </c>
      <c r="AK3242" s="266">
        <v>44926</v>
      </c>
      <c r="AL3242" s="266">
        <v>44938</v>
      </c>
    </row>
    <row r="3243" spans="1:38">
      <c r="A3243" t="s">
        <v>38</v>
      </c>
      <c r="B3243" t="s">
        <v>39</v>
      </c>
      <c r="C3243" t="s">
        <v>40</v>
      </c>
      <c r="D3243" t="s">
        <v>41</v>
      </c>
      <c r="E3243" t="s">
        <v>2634</v>
      </c>
      <c r="F3243" t="s">
        <v>1602</v>
      </c>
      <c r="G3243" t="s">
        <v>44</v>
      </c>
      <c r="H3243" s="266">
        <v>43800</v>
      </c>
      <c r="I3243" s="266">
        <v>44926</v>
      </c>
      <c r="J3243" s="266"/>
      <c r="L3243" t="s">
        <v>1310</v>
      </c>
      <c r="M3243" t="s">
        <v>1042</v>
      </c>
      <c r="N3243" t="s">
        <v>64</v>
      </c>
      <c r="O3243">
        <v>10</v>
      </c>
      <c r="P3243" t="s">
        <v>467</v>
      </c>
      <c r="Q3243" t="s">
        <v>49</v>
      </c>
      <c r="R3243" t="s">
        <v>18</v>
      </c>
      <c r="S3243" t="s">
        <v>53</v>
      </c>
      <c r="T3243" t="s">
        <v>70</v>
      </c>
      <c r="U3243" t="s">
        <v>48</v>
      </c>
      <c r="V3243" t="s">
        <v>70</v>
      </c>
      <c r="W3243" s="92">
        <v>21.5</v>
      </c>
      <c r="X3243" s="92">
        <v>21.5</v>
      </c>
      <c r="Y3243" s="93">
        <v>2362850</v>
      </c>
      <c r="Z3243" s="93">
        <v>109900</v>
      </c>
      <c r="AA3243" t="s">
        <v>61</v>
      </c>
      <c r="AB3243" s="266">
        <v>44221</v>
      </c>
      <c r="AC3243" s="266">
        <v>44235</v>
      </c>
      <c r="AD3243" t="s">
        <v>54</v>
      </c>
      <c r="AF3243" t="s">
        <v>55</v>
      </c>
      <c r="AG3243" t="s">
        <v>2938</v>
      </c>
      <c r="AJ3243" s="266"/>
      <c r="AK3243" s="266">
        <v>44926</v>
      </c>
      <c r="AL3243" s="266">
        <v>44938</v>
      </c>
    </row>
    <row r="3244" spans="1:38">
      <c r="A3244" t="s">
        <v>38</v>
      </c>
      <c r="B3244" t="s">
        <v>39</v>
      </c>
      <c r="C3244" t="s">
        <v>40</v>
      </c>
      <c r="D3244" t="s">
        <v>41</v>
      </c>
      <c r="E3244" t="s">
        <v>2634</v>
      </c>
      <c r="F3244" t="s">
        <v>1602</v>
      </c>
      <c r="G3244" t="s">
        <v>44</v>
      </c>
      <c r="H3244" s="266">
        <v>43800</v>
      </c>
      <c r="I3244" s="266">
        <v>44926</v>
      </c>
      <c r="J3244" s="266"/>
      <c r="L3244" t="s">
        <v>1310</v>
      </c>
      <c r="M3244" t="s">
        <v>1042</v>
      </c>
      <c r="N3244" t="s">
        <v>64</v>
      </c>
      <c r="O3244">
        <v>10</v>
      </c>
      <c r="P3244" t="s">
        <v>468</v>
      </c>
      <c r="Q3244" t="s">
        <v>49</v>
      </c>
      <c r="R3244" t="s">
        <v>18</v>
      </c>
      <c r="S3244" t="s">
        <v>53</v>
      </c>
      <c r="U3244" t="s">
        <v>48</v>
      </c>
      <c r="V3244" t="s">
        <v>70</v>
      </c>
      <c r="W3244" s="92"/>
      <c r="X3244" s="92">
        <v>21.5</v>
      </c>
      <c r="Y3244" s="93">
        <v>2734800</v>
      </c>
      <c r="Z3244" s="93">
        <v>127200</v>
      </c>
      <c r="AA3244" t="s">
        <v>1052</v>
      </c>
      <c r="AB3244" s="266">
        <v>44545</v>
      </c>
      <c r="AC3244" s="266">
        <v>44559</v>
      </c>
      <c r="AD3244" t="s">
        <v>54</v>
      </c>
      <c r="AF3244" t="s">
        <v>55</v>
      </c>
      <c r="AG3244" t="s">
        <v>2939</v>
      </c>
      <c r="AH3244" t="s">
        <v>57</v>
      </c>
      <c r="AI3244" t="s">
        <v>105</v>
      </c>
      <c r="AJ3244" s="266">
        <v>44559</v>
      </c>
      <c r="AK3244" s="266">
        <v>44926</v>
      </c>
      <c r="AL3244" s="266">
        <v>44938</v>
      </c>
    </row>
    <row r="3245" spans="1:38">
      <c r="A3245" t="s">
        <v>38</v>
      </c>
      <c r="B3245" t="s">
        <v>39</v>
      </c>
      <c r="C3245" t="s">
        <v>40</v>
      </c>
      <c r="D3245" t="s">
        <v>41</v>
      </c>
      <c r="E3245" t="s">
        <v>2634</v>
      </c>
      <c r="F3245" t="s">
        <v>1602</v>
      </c>
      <c r="G3245" t="s">
        <v>44</v>
      </c>
      <c r="H3245" s="266">
        <v>43800</v>
      </c>
      <c r="I3245" s="266">
        <v>44926</v>
      </c>
      <c r="J3245" s="266"/>
      <c r="L3245" t="s">
        <v>1310</v>
      </c>
      <c r="M3245" t="s">
        <v>1042</v>
      </c>
      <c r="N3245" t="s">
        <v>64</v>
      </c>
      <c r="O3245">
        <v>10</v>
      </c>
      <c r="P3245" t="s">
        <v>470</v>
      </c>
      <c r="Q3245" t="s">
        <v>49</v>
      </c>
      <c r="R3245" t="s">
        <v>18</v>
      </c>
      <c r="S3245" t="s">
        <v>53</v>
      </c>
      <c r="T3245" t="s">
        <v>51</v>
      </c>
      <c r="U3245" t="s">
        <v>51</v>
      </c>
      <c r="V3245" t="s">
        <v>51</v>
      </c>
      <c r="W3245" s="92">
        <v>60.5</v>
      </c>
      <c r="X3245" s="92">
        <v>60.5</v>
      </c>
      <c r="Y3245" s="93">
        <v>4688750</v>
      </c>
      <c r="Z3245" s="93">
        <v>77500</v>
      </c>
      <c r="AA3245" t="s">
        <v>61</v>
      </c>
      <c r="AB3245" s="266">
        <v>44439</v>
      </c>
      <c r="AC3245" s="266">
        <v>44448</v>
      </c>
      <c r="AD3245" t="s">
        <v>54</v>
      </c>
      <c r="AF3245" t="s">
        <v>55</v>
      </c>
      <c r="AG3245" t="s">
        <v>2940</v>
      </c>
      <c r="AH3245" t="s">
        <v>57</v>
      </c>
      <c r="AI3245" t="s">
        <v>78</v>
      </c>
      <c r="AJ3245" s="266">
        <v>44448</v>
      </c>
      <c r="AK3245" s="266">
        <v>44926</v>
      </c>
      <c r="AL3245" s="266">
        <v>44938</v>
      </c>
    </row>
    <row r="3246" spans="1:38">
      <c r="A3246" t="s">
        <v>38</v>
      </c>
      <c r="B3246" t="s">
        <v>39</v>
      </c>
      <c r="C3246" t="s">
        <v>40</v>
      </c>
      <c r="D3246" t="s">
        <v>41</v>
      </c>
      <c r="E3246" t="s">
        <v>2634</v>
      </c>
      <c r="F3246" t="s">
        <v>1602</v>
      </c>
      <c r="G3246" t="s">
        <v>44</v>
      </c>
      <c r="H3246" s="266">
        <v>43800</v>
      </c>
      <c r="I3246" s="266">
        <v>44926</v>
      </c>
      <c r="J3246" s="266"/>
      <c r="L3246" t="s">
        <v>1310</v>
      </c>
      <c r="M3246" t="s">
        <v>1042</v>
      </c>
      <c r="N3246" t="s">
        <v>64</v>
      </c>
      <c r="O3246">
        <v>10</v>
      </c>
      <c r="P3246" t="s">
        <v>471</v>
      </c>
      <c r="Q3246" t="s">
        <v>49</v>
      </c>
      <c r="R3246" t="s">
        <v>18</v>
      </c>
      <c r="S3246" t="s">
        <v>53</v>
      </c>
      <c r="T3246" t="s">
        <v>51</v>
      </c>
      <c r="U3246" t="s">
        <v>51</v>
      </c>
      <c r="V3246" t="s">
        <v>51</v>
      </c>
      <c r="W3246" s="92">
        <v>60.5</v>
      </c>
      <c r="X3246" s="92">
        <v>60.5</v>
      </c>
      <c r="Y3246" s="93">
        <v>5075950</v>
      </c>
      <c r="Z3246" s="93">
        <v>83900</v>
      </c>
      <c r="AA3246" t="s">
        <v>61</v>
      </c>
      <c r="AB3246" s="266">
        <v>44531</v>
      </c>
      <c r="AC3246" s="266">
        <v>44559</v>
      </c>
      <c r="AD3246" t="s">
        <v>54</v>
      </c>
      <c r="AF3246" t="s">
        <v>55</v>
      </c>
      <c r="AG3246" t="s">
        <v>2941</v>
      </c>
      <c r="AH3246" t="s">
        <v>57</v>
      </c>
      <c r="AI3246" t="s">
        <v>88</v>
      </c>
      <c r="AJ3246" s="266">
        <v>44559</v>
      </c>
      <c r="AK3246" s="266">
        <v>44926</v>
      </c>
      <c r="AL3246" s="266">
        <v>44938</v>
      </c>
    </row>
    <row r="3247" spans="1:38">
      <c r="A3247" t="s">
        <v>38</v>
      </c>
      <c r="B3247" t="s">
        <v>39</v>
      </c>
      <c r="C3247" t="s">
        <v>40</v>
      </c>
      <c r="D3247" t="s">
        <v>41</v>
      </c>
      <c r="E3247" t="s">
        <v>2634</v>
      </c>
      <c r="F3247" t="s">
        <v>1602</v>
      </c>
      <c r="G3247" t="s">
        <v>44</v>
      </c>
      <c r="H3247" s="266">
        <v>43800</v>
      </c>
      <c r="I3247" s="266">
        <v>44926</v>
      </c>
      <c r="J3247" s="266"/>
      <c r="L3247" t="s">
        <v>1310</v>
      </c>
      <c r="M3247" t="s">
        <v>1042</v>
      </c>
      <c r="N3247" t="s">
        <v>64</v>
      </c>
      <c r="O3247">
        <v>10</v>
      </c>
      <c r="P3247" t="s">
        <v>473</v>
      </c>
      <c r="Q3247" t="s">
        <v>49</v>
      </c>
      <c r="R3247" t="s">
        <v>18</v>
      </c>
      <c r="S3247" t="s">
        <v>53</v>
      </c>
      <c r="T3247" t="s">
        <v>48</v>
      </c>
      <c r="U3247" t="s">
        <v>48</v>
      </c>
      <c r="V3247" t="s">
        <v>48</v>
      </c>
      <c r="W3247" s="92">
        <v>36.5</v>
      </c>
      <c r="X3247" s="92">
        <v>36.5</v>
      </c>
      <c r="Y3247" s="93">
        <v>3814250</v>
      </c>
      <c r="Z3247" s="93">
        <v>104500</v>
      </c>
      <c r="AA3247" t="s">
        <v>61</v>
      </c>
      <c r="AB3247" s="266">
        <v>44536</v>
      </c>
      <c r="AC3247" s="266">
        <v>44547</v>
      </c>
      <c r="AD3247" t="s">
        <v>54</v>
      </c>
      <c r="AF3247" t="s">
        <v>55</v>
      </c>
      <c r="AG3247" t="s">
        <v>2942</v>
      </c>
      <c r="AJ3247" s="266"/>
      <c r="AK3247" s="266">
        <v>44926</v>
      </c>
      <c r="AL3247" s="266">
        <v>44938</v>
      </c>
    </row>
    <row r="3248" spans="1:38">
      <c r="A3248" t="s">
        <v>38</v>
      </c>
      <c r="B3248" t="s">
        <v>39</v>
      </c>
      <c r="C3248" t="s">
        <v>40</v>
      </c>
      <c r="D3248" t="s">
        <v>41</v>
      </c>
      <c r="E3248" t="s">
        <v>2634</v>
      </c>
      <c r="F3248" t="s">
        <v>1602</v>
      </c>
      <c r="G3248" t="s">
        <v>44</v>
      </c>
      <c r="H3248" s="266">
        <v>43800</v>
      </c>
      <c r="I3248" s="266">
        <v>44926</v>
      </c>
      <c r="J3248" s="266"/>
      <c r="L3248" t="s">
        <v>1310</v>
      </c>
      <c r="M3248" t="s">
        <v>1042</v>
      </c>
      <c r="N3248" t="s">
        <v>64</v>
      </c>
      <c r="O3248">
        <v>11</v>
      </c>
      <c r="P3248" t="s">
        <v>474</v>
      </c>
      <c r="Q3248" t="s">
        <v>49</v>
      </c>
      <c r="R3248" t="s">
        <v>18</v>
      </c>
      <c r="S3248" t="s">
        <v>53</v>
      </c>
      <c r="T3248" t="s">
        <v>48</v>
      </c>
      <c r="U3248" t="s">
        <v>48</v>
      </c>
      <c r="V3248" t="s">
        <v>48</v>
      </c>
      <c r="W3248" s="92">
        <v>36.5</v>
      </c>
      <c r="X3248" s="92">
        <v>36.5</v>
      </c>
      <c r="Y3248" s="93">
        <v>3522250</v>
      </c>
      <c r="Z3248" s="93">
        <v>96500</v>
      </c>
      <c r="AA3248" t="s">
        <v>61</v>
      </c>
      <c r="AB3248" s="266">
        <v>44468</v>
      </c>
      <c r="AC3248" s="266">
        <v>44475</v>
      </c>
      <c r="AD3248" t="s">
        <v>54</v>
      </c>
      <c r="AF3248" t="s">
        <v>55</v>
      </c>
      <c r="AG3248" t="s">
        <v>2943</v>
      </c>
      <c r="AJ3248" s="266"/>
      <c r="AK3248" s="266">
        <v>44926</v>
      </c>
      <c r="AL3248" s="266">
        <v>44938</v>
      </c>
    </row>
    <row r="3249" spans="1:38">
      <c r="A3249" t="s">
        <v>38</v>
      </c>
      <c r="B3249" t="s">
        <v>39</v>
      </c>
      <c r="C3249" t="s">
        <v>40</v>
      </c>
      <c r="D3249" t="s">
        <v>41</v>
      </c>
      <c r="E3249" t="s">
        <v>2634</v>
      </c>
      <c r="F3249" t="s">
        <v>1602</v>
      </c>
      <c r="G3249" t="s">
        <v>44</v>
      </c>
      <c r="H3249" s="266">
        <v>43800</v>
      </c>
      <c r="I3249" s="266">
        <v>44926</v>
      </c>
      <c r="J3249" s="266"/>
      <c r="L3249" t="s">
        <v>1310</v>
      </c>
      <c r="M3249" t="s">
        <v>1042</v>
      </c>
      <c r="N3249" t="s">
        <v>64</v>
      </c>
      <c r="O3249">
        <v>11</v>
      </c>
      <c r="P3249" t="s">
        <v>475</v>
      </c>
      <c r="Q3249" t="s">
        <v>49</v>
      </c>
      <c r="R3249" t="s">
        <v>18</v>
      </c>
      <c r="S3249" t="s">
        <v>53</v>
      </c>
      <c r="T3249" t="s">
        <v>51</v>
      </c>
      <c r="U3249" t="s">
        <v>51</v>
      </c>
      <c r="V3249" t="s">
        <v>51</v>
      </c>
      <c r="W3249" s="92">
        <v>57</v>
      </c>
      <c r="X3249" s="92">
        <v>57</v>
      </c>
      <c r="Y3249" s="93">
        <v>4668300</v>
      </c>
      <c r="Z3249" s="93">
        <v>81900</v>
      </c>
      <c r="AA3249" t="s">
        <v>61</v>
      </c>
      <c r="AB3249" s="266">
        <v>44499</v>
      </c>
      <c r="AC3249" s="266">
        <v>44517</v>
      </c>
      <c r="AD3249" t="s">
        <v>54</v>
      </c>
      <c r="AF3249" t="s">
        <v>55</v>
      </c>
      <c r="AG3249" t="s">
        <v>2944</v>
      </c>
      <c r="AH3249" t="s">
        <v>57</v>
      </c>
      <c r="AI3249" t="s">
        <v>88</v>
      </c>
      <c r="AJ3249" s="266">
        <v>44517</v>
      </c>
      <c r="AK3249" s="266">
        <v>44926</v>
      </c>
      <c r="AL3249" s="266">
        <v>44938</v>
      </c>
    </row>
    <row r="3250" spans="1:38">
      <c r="A3250" t="s">
        <v>38</v>
      </c>
      <c r="B3250" t="s">
        <v>39</v>
      </c>
      <c r="C3250" t="s">
        <v>40</v>
      </c>
      <c r="D3250" t="s">
        <v>41</v>
      </c>
      <c r="E3250" t="s">
        <v>2634</v>
      </c>
      <c r="F3250" t="s">
        <v>1602</v>
      </c>
      <c r="G3250" t="s">
        <v>44</v>
      </c>
      <c r="H3250" s="266">
        <v>43800</v>
      </c>
      <c r="I3250" s="266">
        <v>44926</v>
      </c>
      <c r="J3250" s="266"/>
      <c r="L3250" t="s">
        <v>1310</v>
      </c>
      <c r="M3250" t="s">
        <v>1042</v>
      </c>
      <c r="N3250" t="s">
        <v>64</v>
      </c>
      <c r="O3250">
        <v>11</v>
      </c>
      <c r="P3250" t="s">
        <v>477</v>
      </c>
      <c r="Q3250" t="s">
        <v>49</v>
      </c>
      <c r="R3250" t="s">
        <v>18</v>
      </c>
      <c r="S3250" t="s">
        <v>53</v>
      </c>
      <c r="T3250" t="s">
        <v>51</v>
      </c>
      <c r="U3250" t="s">
        <v>51</v>
      </c>
      <c r="V3250" t="s">
        <v>51</v>
      </c>
      <c r="W3250" s="92">
        <v>59.8</v>
      </c>
      <c r="X3250" s="92">
        <v>59.8</v>
      </c>
      <c r="Y3250" s="93">
        <v>4347460</v>
      </c>
      <c r="Z3250" s="93">
        <v>72700</v>
      </c>
      <c r="AA3250" t="s">
        <v>61</v>
      </c>
      <c r="AB3250" s="266">
        <v>44298</v>
      </c>
      <c r="AC3250" s="266">
        <v>44306</v>
      </c>
      <c r="AD3250" t="s">
        <v>54</v>
      </c>
      <c r="AF3250" t="s">
        <v>55</v>
      </c>
      <c r="AG3250" t="s">
        <v>2945</v>
      </c>
      <c r="AJ3250" s="266"/>
      <c r="AK3250" s="266">
        <v>44926</v>
      </c>
      <c r="AL3250" s="266">
        <v>44938</v>
      </c>
    </row>
    <row r="3251" spans="1:38">
      <c r="A3251" t="s">
        <v>38</v>
      </c>
      <c r="B3251" t="s">
        <v>39</v>
      </c>
      <c r="C3251" t="s">
        <v>40</v>
      </c>
      <c r="D3251" t="s">
        <v>41</v>
      </c>
      <c r="E3251" t="s">
        <v>2634</v>
      </c>
      <c r="F3251" t="s">
        <v>1602</v>
      </c>
      <c r="G3251" t="s">
        <v>44</v>
      </c>
      <c r="H3251" s="266">
        <v>43800</v>
      </c>
      <c r="I3251" s="266">
        <v>44926</v>
      </c>
      <c r="J3251" s="266"/>
      <c r="L3251" t="s">
        <v>1310</v>
      </c>
      <c r="M3251" t="s">
        <v>1042</v>
      </c>
      <c r="N3251" t="s">
        <v>64</v>
      </c>
      <c r="O3251">
        <v>11</v>
      </c>
      <c r="P3251" t="s">
        <v>478</v>
      </c>
      <c r="Q3251" t="s">
        <v>49</v>
      </c>
      <c r="R3251" t="s">
        <v>18</v>
      </c>
      <c r="S3251" t="s">
        <v>53</v>
      </c>
      <c r="T3251" t="s">
        <v>48</v>
      </c>
      <c r="U3251" t="s">
        <v>48</v>
      </c>
      <c r="V3251" t="s">
        <v>48</v>
      </c>
      <c r="W3251" s="92">
        <v>35.8</v>
      </c>
      <c r="X3251" s="92">
        <v>35.8</v>
      </c>
      <c r="Y3251" s="93">
        <v>3597900</v>
      </c>
      <c r="Z3251" s="93">
        <v>100500</v>
      </c>
      <c r="AA3251" t="s">
        <v>61</v>
      </c>
      <c r="AB3251" s="266">
        <v>44358</v>
      </c>
      <c r="AC3251" s="266">
        <v>44379</v>
      </c>
      <c r="AD3251" t="s">
        <v>54</v>
      </c>
      <c r="AF3251" t="s">
        <v>55</v>
      </c>
      <c r="AG3251" t="s">
        <v>2946</v>
      </c>
      <c r="AJ3251" s="266"/>
      <c r="AK3251" s="266">
        <v>44926</v>
      </c>
      <c r="AL3251" s="266">
        <v>44938</v>
      </c>
    </row>
    <row r="3252" spans="1:38">
      <c r="A3252" t="s">
        <v>38</v>
      </c>
      <c r="B3252" t="s">
        <v>39</v>
      </c>
      <c r="C3252" t="s">
        <v>40</v>
      </c>
      <c r="D3252" t="s">
        <v>41</v>
      </c>
      <c r="E3252" t="s">
        <v>2634</v>
      </c>
      <c r="F3252" t="s">
        <v>1602</v>
      </c>
      <c r="G3252" t="s">
        <v>44</v>
      </c>
      <c r="H3252" s="266">
        <v>43800</v>
      </c>
      <c r="I3252" s="266">
        <v>44926</v>
      </c>
      <c r="J3252" s="266"/>
      <c r="L3252" t="s">
        <v>1310</v>
      </c>
      <c r="M3252" t="s">
        <v>1042</v>
      </c>
      <c r="N3252" t="s">
        <v>64</v>
      </c>
      <c r="O3252">
        <v>11</v>
      </c>
      <c r="P3252" t="s">
        <v>479</v>
      </c>
      <c r="Q3252" t="s">
        <v>49</v>
      </c>
      <c r="R3252" t="s">
        <v>18</v>
      </c>
      <c r="S3252" t="s">
        <v>53</v>
      </c>
      <c r="T3252" t="s">
        <v>48</v>
      </c>
      <c r="U3252" t="s">
        <v>48</v>
      </c>
      <c r="V3252" t="s">
        <v>48</v>
      </c>
      <c r="W3252" s="92">
        <v>39.5</v>
      </c>
      <c r="X3252" s="92">
        <v>39.5</v>
      </c>
      <c r="Y3252" s="93">
        <v>3385150</v>
      </c>
      <c r="Z3252" s="93">
        <v>85700</v>
      </c>
      <c r="AA3252" t="s">
        <v>61</v>
      </c>
      <c r="AB3252" s="266">
        <v>44308</v>
      </c>
      <c r="AC3252" s="266">
        <v>44322</v>
      </c>
      <c r="AD3252" t="s">
        <v>54</v>
      </c>
      <c r="AF3252" t="s">
        <v>55</v>
      </c>
      <c r="AG3252" t="s">
        <v>2947</v>
      </c>
      <c r="AJ3252" s="266"/>
      <c r="AK3252" s="266">
        <v>44926</v>
      </c>
      <c r="AL3252" s="266">
        <v>44938</v>
      </c>
    </row>
    <row r="3253" spans="1:38">
      <c r="A3253" t="s">
        <v>38</v>
      </c>
      <c r="B3253" t="s">
        <v>39</v>
      </c>
      <c r="C3253" t="s">
        <v>40</v>
      </c>
      <c r="D3253" t="s">
        <v>41</v>
      </c>
      <c r="E3253" t="s">
        <v>2634</v>
      </c>
      <c r="F3253" t="s">
        <v>1602</v>
      </c>
      <c r="G3253" t="s">
        <v>44</v>
      </c>
      <c r="H3253" s="266">
        <v>43800</v>
      </c>
      <c r="I3253" s="266">
        <v>44926</v>
      </c>
      <c r="J3253" s="266"/>
      <c r="L3253" t="s">
        <v>1310</v>
      </c>
      <c r="M3253" t="s">
        <v>1042</v>
      </c>
      <c r="N3253" t="s">
        <v>64</v>
      </c>
      <c r="O3253">
        <v>11</v>
      </c>
      <c r="P3253" t="s">
        <v>480</v>
      </c>
      <c r="Q3253" t="s">
        <v>49</v>
      </c>
      <c r="R3253" t="s">
        <v>18</v>
      </c>
      <c r="S3253" t="s">
        <v>53</v>
      </c>
      <c r="T3253" t="s">
        <v>70</v>
      </c>
      <c r="U3253" t="s">
        <v>48</v>
      </c>
      <c r="V3253" t="s">
        <v>70</v>
      </c>
      <c r="W3253" s="92">
        <v>21.5</v>
      </c>
      <c r="X3253" s="92">
        <v>21.5</v>
      </c>
      <c r="Y3253" s="93">
        <v>2354250</v>
      </c>
      <c r="Z3253" s="93">
        <v>109500</v>
      </c>
      <c r="AA3253" t="s">
        <v>61</v>
      </c>
      <c r="AB3253" s="266">
        <v>44357</v>
      </c>
      <c r="AC3253" s="266">
        <v>44364</v>
      </c>
      <c r="AD3253" t="s">
        <v>54</v>
      </c>
      <c r="AF3253" t="s">
        <v>55</v>
      </c>
      <c r="AG3253" t="s">
        <v>2948</v>
      </c>
      <c r="AJ3253" s="266"/>
      <c r="AK3253" s="266">
        <v>44926</v>
      </c>
      <c r="AL3253" s="266">
        <v>44938</v>
      </c>
    </row>
    <row r="3254" spans="1:38">
      <c r="A3254" t="s">
        <v>38</v>
      </c>
      <c r="B3254" t="s">
        <v>39</v>
      </c>
      <c r="C3254" t="s">
        <v>40</v>
      </c>
      <c r="D3254" t="s">
        <v>41</v>
      </c>
      <c r="E3254" t="s">
        <v>2634</v>
      </c>
      <c r="F3254" t="s">
        <v>1602</v>
      </c>
      <c r="G3254" t="s">
        <v>44</v>
      </c>
      <c r="H3254" s="266">
        <v>43800</v>
      </c>
      <c r="I3254" s="266">
        <v>44926</v>
      </c>
      <c r="J3254" s="266"/>
      <c r="L3254" t="s">
        <v>1310</v>
      </c>
      <c r="M3254" t="s">
        <v>1042</v>
      </c>
      <c r="N3254" t="s">
        <v>64</v>
      </c>
      <c r="O3254">
        <v>11</v>
      </c>
      <c r="P3254" t="s">
        <v>481</v>
      </c>
      <c r="Q3254" t="s">
        <v>49</v>
      </c>
      <c r="R3254" t="s">
        <v>18</v>
      </c>
      <c r="S3254" t="s">
        <v>53</v>
      </c>
      <c r="T3254" t="s">
        <v>70</v>
      </c>
      <c r="U3254" t="s">
        <v>48</v>
      </c>
      <c r="V3254" t="s">
        <v>70</v>
      </c>
      <c r="W3254" s="92">
        <v>22.2</v>
      </c>
      <c r="X3254" s="92">
        <v>22.2</v>
      </c>
      <c r="Y3254" s="93">
        <v>2477520</v>
      </c>
      <c r="Z3254" s="93">
        <v>111600</v>
      </c>
      <c r="AA3254" t="s">
        <v>61</v>
      </c>
      <c r="AB3254" s="266">
        <v>44442</v>
      </c>
      <c r="AC3254" s="266">
        <v>44454</v>
      </c>
      <c r="AD3254" t="s">
        <v>54</v>
      </c>
      <c r="AF3254" t="s">
        <v>55</v>
      </c>
      <c r="AG3254" t="s">
        <v>2949</v>
      </c>
      <c r="AH3254" t="s">
        <v>57</v>
      </c>
      <c r="AI3254" t="s">
        <v>78</v>
      </c>
      <c r="AJ3254" s="266">
        <v>44454</v>
      </c>
      <c r="AK3254" s="266">
        <v>44926</v>
      </c>
      <c r="AL3254" s="266">
        <v>44938</v>
      </c>
    </row>
    <row r="3255" spans="1:38">
      <c r="A3255" t="s">
        <v>38</v>
      </c>
      <c r="B3255" t="s">
        <v>39</v>
      </c>
      <c r="C3255" t="s">
        <v>40</v>
      </c>
      <c r="D3255" t="s">
        <v>41</v>
      </c>
      <c r="E3255" t="s">
        <v>2634</v>
      </c>
      <c r="F3255" t="s">
        <v>1602</v>
      </c>
      <c r="G3255" t="s">
        <v>44</v>
      </c>
      <c r="H3255" s="266">
        <v>43800</v>
      </c>
      <c r="I3255" s="266">
        <v>44926</v>
      </c>
      <c r="J3255" s="266"/>
      <c r="L3255" t="s">
        <v>1310</v>
      </c>
      <c r="M3255" t="s">
        <v>1042</v>
      </c>
      <c r="N3255" t="s">
        <v>64</v>
      </c>
      <c r="O3255">
        <v>11</v>
      </c>
      <c r="P3255" t="s">
        <v>482</v>
      </c>
      <c r="Q3255" t="s">
        <v>49</v>
      </c>
      <c r="R3255" t="s">
        <v>18</v>
      </c>
      <c r="S3255" t="s">
        <v>53</v>
      </c>
      <c r="T3255" t="s">
        <v>51</v>
      </c>
      <c r="U3255" t="s">
        <v>51</v>
      </c>
      <c r="V3255" t="s">
        <v>51</v>
      </c>
      <c r="W3255" s="92">
        <v>60.5</v>
      </c>
      <c r="X3255" s="92">
        <v>60.5</v>
      </c>
      <c r="Y3255" s="93">
        <v>5765650</v>
      </c>
      <c r="Z3255" s="93">
        <v>95300</v>
      </c>
      <c r="AA3255" t="s">
        <v>61</v>
      </c>
      <c r="AB3255" s="266">
        <v>44727</v>
      </c>
      <c r="AC3255" s="266">
        <v>44740</v>
      </c>
      <c r="AD3255" t="s">
        <v>54</v>
      </c>
      <c r="AF3255" t="s">
        <v>55</v>
      </c>
      <c r="AG3255" t="s">
        <v>2950</v>
      </c>
      <c r="AH3255" t="s">
        <v>57</v>
      </c>
      <c r="AI3255" t="s">
        <v>88</v>
      </c>
      <c r="AJ3255" s="266">
        <v>44740</v>
      </c>
      <c r="AK3255" s="266">
        <v>44926</v>
      </c>
      <c r="AL3255" s="266">
        <v>44938</v>
      </c>
    </row>
    <row r="3256" spans="1:38">
      <c r="A3256" t="s">
        <v>38</v>
      </c>
      <c r="B3256" t="s">
        <v>39</v>
      </c>
      <c r="C3256" t="s">
        <v>40</v>
      </c>
      <c r="D3256" t="s">
        <v>41</v>
      </c>
      <c r="E3256" t="s">
        <v>2634</v>
      </c>
      <c r="F3256" t="s">
        <v>1602</v>
      </c>
      <c r="G3256" t="s">
        <v>44</v>
      </c>
      <c r="H3256" s="266">
        <v>43800</v>
      </c>
      <c r="I3256" s="266">
        <v>44926</v>
      </c>
      <c r="J3256" s="266"/>
      <c r="L3256" t="s">
        <v>1310</v>
      </c>
      <c r="M3256" t="s">
        <v>1042</v>
      </c>
      <c r="N3256" t="s">
        <v>64</v>
      </c>
      <c r="O3256">
        <v>11</v>
      </c>
      <c r="P3256" t="s">
        <v>483</v>
      </c>
      <c r="Q3256" t="s">
        <v>49</v>
      </c>
      <c r="R3256" t="s">
        <v>18</v>
      </c>
      <c r="S3256" t="s">
        <v>53</v>
      </c>
      <c r="T3256" t="s">
        <v>51</v>
      </c>
      <c r="U3256" t="s">
        <v>51</v>
      </c>
      <c r="V3256" t="s">
        <v>51</v>
      </c>
      <c r="W3256" s="92">
        <v>60.5</v>
      </c>
      <c r="X3256" s="92">
        <v>60.5</v>
      </c>
      <c r="Y3256" s="93">
        <v>5814050</v>
      </c>
      <c r="Z3256" s="93">
        <v>96100</v>
      </c>
      <c r="AA3256" t="s">
        <v>61</v>
      </c>
      <c r="AB3256" s="266">
        <v>44707</v>
      </c>
      <c r="AC3256" s="266">
        <v>44721</v>
      </c>
      <c r="AD3256" t="s">
        <v>54</v>
      </c>
      <c r="AF3256" t="s">
        <v>55</v>
      </c>
      <c r="AG3256" t="s">
        <v>2951</v>
      </c>
      <c r="AJ3256" s="266"/>
      <c r="AK3256" s="266">
        <v>44926</v>
      </c>
      <c r="AL3256" s="266">
        <v>44938</v>
      </c>
    </row>
    <row r="3257" spans="1:38">
      <c r="A3257" t="s">
        <v>38</v>
      </c>
      <c r="B3257" t="s">
        <v>39</v>
      </c>
      <c r="C3257" t="s">
        <v>40</v>
      </c>
      <c r="D3257" t="s">
        <v>41</v>
      </c>
      <c r="E3257" t="s">
        <v>2634</v>
      </c>
      <c r="F3257" t="s">
        <v>1602</v>
      </c>
      <c r="G3257" t="s">
        <v>44</v>
      </c>
      <c r="H3257" s="266">
        <v>43800</v>
      </c>
      <c r="I3257" s="266">
        <v>44926</v>
      </c>
      <c r="J3257" s="266"/>
      <c r="L3257" t="s">
        <v>1310</v>
      </c>
      <c r="M3257" t="s">
        <v>1042</v>
      </c>
      <c r="N3257" t="s">
        <v>64</v>
      </c>
      <c r="O3257">
        <v>11</v>
      </c>
      <c r="P3257" t="s">
        <v>484</v>
      </c>
      <c r="Q3257" t="s">
        <v>49</v>
      </c>
      <c r="R3257" t="s">
        <v>18</v>
      </c>
      <c r="S3257" t="s">
        <v>53</v>
      </c>
      <c r="T3257" t="s">
        <v>48</v>
      </c>
      <c r="U3257" t="s">
        <v>48</v>
      </c>
      <c r="V3257" t="s">
        <v>48</v>
      </c>
      <c r="W3257" s="92">
        <v>33.9</v>
      </c>
      <c r="X3257" s="92">
        <v>33.9</v>
      </c>
      <c r="Y3257" s="93">
        <v>4196820</v>
      </c>
      <c r="Z3257" s="93">
        <v>123800</v>
      </c>
      <c r="AA3257" t="s">
        <v>61</v>
      </c>
      <c r="AB3257" s="266">
        <v>44672</v>
      </c>
      <c r="AC3257" s="266">
        <v>44715</v>
      </c>
      <c r="AD3257" t="s">
        <v>54</v>
      </c>
      <c r="AF3257" t="s">
        <v>55</v>
      </c>
      <c r="AG3257" t="s">
        <v>2952</v>
      </c>
      <c r="AH3257" t="s">
        <v>57</v>
      </c>
      <c r="AI3257" t="s">
        <v>540</v>
      </c>
      <c r="AJ3257" s="266">
        <v>44715</v>
      </c>
      <c r="AK3257" s="266">
        <v>44926</v>
      </c>
      <c r="AL3257" s="266">
        <v>44938</v>
      </c>
    </row>
    <row r="3258" spans="1:38">
      <c r="A3258" t="s">
        <v>38</v>
      </c>
      <c r="B3258" t="s">
        <v>39</v>
      </c>
      <c r="C3258" t="s">
        <v>40</v>
      </c>
      <c r="D3258" t="s">
        <v>41</v>
      </c>
      <c r="E3258" t="s">
        <v>2634</v>
      </c>
      <c r="F3258" t="s">
        <v>1602</v>
      </c>
      <c r="G3258" t="s">
        <v>44</v>
      </c>
      <c r="H3258" s="266">
        <v>43800</v>
      </c>
      <c r="I3258" s="266">
        <v>44926</v>
      </c>
      <c r="J3258" s="266"/>
      <c r="L3258" t="s">
        <v>1310</v>
      </c>
      <c r="M3258" t="s">
        <v>1042</v>
      </c>
      <c r="N3258" t="s">
        <v>64</v>
      </c>
      <c r="O3258">
        <v>12</v>
      </c>
      <c r="P3258" t="s">
        <v>485</v>
      </c>
      <c r="Q3258" t="s">
        <v>49</v>
      </c>
      <c r="R3258" t="s">
        <v>18</v>
      </c>
      <c r="S3258" t="s">
        <v>53</v>
      </c>
      <c r="T3258" t="s">
        <v>48</v>
      </c>
      <c r="U3258" t="s">
        <v>48</v>
      </c>
      <c r="V3258" t="s">
        <v>48</v>
      </c>
      <c r="W3258" s="92">
        <v>33.8</v>
      </c>
      <c r="X3258" s="92">
        <v>33.8</v>
      </c>
      <c r="Y3258" s="93">
        <v>4387240</v>
      </c>
      <c r="Z3258" s="93">
        <v>129800</v>
      </c>
      <c r="AA3258" t="s">
        <v>61</v>
      </c>
      <c r="AB3258" s="266">
        <v>44719</v>
      </c>
      <c r="AC3258" s="266">
        <v>44749</v>
      </c>
      <c r="AD3258" t="s">
        <v>54</v>
      </c>
      <c r="AF3258" t="s">
        <v>55</v>
      </c>
      <c r="AG3258" t="s">
        <v>2953</v>
      </c>
      <c r="AH3258" t="s">
        <v>57</v>
      </c>
      <c r="AI3258" t="s">
        <v>915</v>
      </c>
      <c r="AJ3258" s="266">
        <v>44749</v>
      </c>
      <c r="AK3258" s="266">
        <v>44926</v>
      </c>
      <c r="AL3258" s="266">
        <v>44938</v>
      </c>
    </row>
    <row r="3259" spans="1:38">
      <c r="A3259" t="s">
        <v>38</v>
      </c>
      <c r="B3259" t="s">
        <v>39</v>
      </c>
      <c r="C3259" t="s">
        <v>40</v>
      </c>
      <c r="D3259" t="s">
        <v>41</v>
      </c>
      <c r="E3259" t="s">
        <v>2634</v>
      </c>
      <c r="F3259" t="s">
        <v>1602</v>
      </c>
      <c r="G3259" t="s">
        <v>44</v>
      </c>
      <c r="H3259" s="266">
        <v>43800</v>
      </c>
      <c r="I3259" s="266">
        <v>44926</v>
      </c>
      <c r="J3259" s="266"/>
      <c r="L3259" t="s">
        <v>1310</v>
      </c>
      <c r="M3259" t="s">
        <v>1042</v>
      </c>
      <c r="N3259" t="s">
        <v>64</v>
      </c>
      <c r="O3259">
        <v>12</v>
      </c>
      <c r="P3259" t="s">
        <v>486</v>
      </c>
      <c r="Q3259" t="s">
        <v>49</v>
      </c>
      <c r="R3259" t="s">
        <v>18</v>
      </c>
      <c r="S3259" t="s">
        <v>53</v>
      </c>
      <c r="T3259" t="s">
        <v>51</v>
      </c>
      <c r="U3259" t="s">
        <v>51</v>
      </c>
      <c r="V3259" t="s">
        <v>51</v>
      </c>
      <c r="W3259" s="92">
        <v>59.8</v>
      </c>
      <c r="X3259" s="92">
        <v>59.8</v>
      </c>
      <c r="Y3259" s="93">
        <v>4861740</v>
      </c>
      <c r="Z3259" s="93">
        <v>81300</v>
      </c>
      <c r="AA3259" t="s">
        <v>61</v>
      </c>
      <c r="AB3259" s="266">
        <v>44471</v>
      </c>
      <c r="AC3259" s="266">
        <v>44483</v>
      </c>
      <c r="AD3259" t="s">
        <v>54</v>
      </c>
      <c r="AF3259" t="s">
        <v>55</v>
      </c>
      <c r="AG3259" t="s">
        <v>2954</v>
      </c>
      <c r="AH3259" t="s">
        <v>57</v>
      </c>
      <c r="AI3259" t="s">
        <v>78</v>
      </c>
      <c r="AJ3259" s="266">
        <v>44483</v>
      </c>
      <c r="AK3259" s="266">
        <v>44926</v>
      </c>
      <c r="AL3259" s="266">
        <v>44938</v>
      </c>
    </row>
    <row r="3260" spans="1:38">
      <c r="A3260" t="s">
        <v>38</v>
      </c>
      <c r="B3260" t="s">
        <v>39</v>
      </c>
      <c r="C3260" t="s">
        <v>40</v>
      </c>
      <c r="D3260" t="s">
        <v>41</v>
      </c>
      <c r="E3260" t="s">
        <v>2634</v>
      </c>
      <c r="F3260" t="s">
        <v>1602</v>
      </c>
      <c r="G3260" t="s">
        <v>44</v>
      </c>
      <c r="H3260" s="266">
        <v>43800</v>
      </c>
      <c r="I3260" s="266">
        <v>44926</v>
      </c>
      <c r="J3260" s="266"/>
      <c r="L3260" t="s">
        <v>1310</v>
      </c>
      <c r="M3260" t="s">
        <v>1042</v>
      </c>
      <c r="N3260" t="s">
        <v>64</v>
      </c>
      <c r="O3260">
        <v>12</v>
      </c>
      <c r="P3260" t="s">
        <v>487</v>
      </c>
      <c r="Q3260" t="s">
        <v>49</v>
      </c>
      <c r="R3260" t="s">
        <v>18</v>
      </c>
      <c r="S3260" t="s">
        <v>53</v>
      </c>
      <c r="T3260" t="s">
        <v>51</v>
      </c>
      <c r="U3260" t="s">
        <v>51</v>
      </c>
      <c r="V3260" t="s">
        <v>51</v>
      </c>
      <c r="W3260" s="92">
        <v>57</v>
      </c>
      <c r="X3260" s="92">
        <v>57</v>
      </c>
      <c r="Y3260" s="93">
        <v>5757000</v>
      </c>
      <c r="Z3260" s="93">
        <v>101000</v>
      </c>
      <c r="AA3260" t="s">
        <v>61</v>
      </c>
      <c r="AB3260" s="266">
        <v>44410</v>
      </c>
      <c r="AC3260" s="266">
        <v>44438</v>
      </c>
      <c r="AD3260" t="s">
        <v>90</v>
      </c>
      <c r="AF3260" t="s">
        <v>91</v>
      </c>
      <c r="AG3260" t="s">
        <v>2955</v>
      </c>
      <c r="AJ3260" s="266"/>
      <c r="AK3260" s="266">
        <v>44926</v>
      </c>
      <c r="AL3260" s="266">
        <v>44938</v>
      </c>
    </row>
    <row r="3261" spans="1:38">
      <c r="A3261" t="s">
        <v>38</v>
      </c>
      <c r="B3261" t="s">
        <v>39</v>
      </c>
      <c r="C3261" t="s">
        <v>40</v>
      </c>
      <c r="D3261" t="s">
        <v>41</v>
      </c>
      <c r="E3261" t="s">
        <v>2634</v>
      </c>
      <c r="F3261" t="s">
        <v>1602</v>
      </c>
      <c r="G3261" t="s">
        <v>44</v>
      </c>
      <c r="H3261" s="266">
        <v>43800</v>
      </c>
      <c r="I3261" s="266">
        <v>44926</v>
      </c>
      <c r="J3261" s="266"/>
      <c r="L3261" t="s">
        <v>1310</v>
      </c>
      <c r="M3261" t="s">
        <v>1042</v>
      </c>
      <c r="N3261" t="s">
        <v>64</v>
      </c>
      <c r="O3261">
        <v>12</v>
      </c>
      <c r="P3261" t="s">
        <v>489</v>
      </c>
      <c r="Q3261" t="s">
        <v>49</v>
      </c>
      <c r="R3261" t="s">
        <v>18</v>
      </c>
      <c r="S3261" t="s">
        <v>53</v>
      </c>
      <c r="T3261" t="s">
        <v>48</v>
      </c>
      <c r="U3261" t="s">
        <v>48</v>
      </c>
      <c r="V3261" t="s">
        <v>48</v>
      </c>
      <c r="W3261" s="92">
        <v>36.5</v>
      </c>
      <c r="X3261" s="92">
        <v>36.5</v>
      </c>
      <c r="Y3261" s="93">
        <v>4460300</v>
      </c>
      <c r="Z3261" s="93">
        <v>122200</v>
      </c>
      <c r="AA3261" t="s">
        <v>61</v>
      </c>
      <c r="AB3261" s="266">
        <v>44637</v>
      </c>
      <c r="AC3261" s="266">
        <v>44649</v>
      </c>
      <c r="AD3261" t="s">
        <v>54</v>
      </c>
      <c r="AF3261" t="s">
        <v>55</v>
      </c>
      <c r="AG3261" t="s">
        <v>2956</v>
      </c>
      <c r="AH3261" t="s">
        <v>57</v>
      </c>
      <c r="AI3261" t="s">
        <v>78</v>
      </c>
      <c r="AJ3261" s="266">
        <v>44649</v>
      </c>
      <c r="AK3261" s="266">
        <v>44926</v>
      </c>
      <c r="AL3261" s="266">
        <v>44938</v>
      </c>
    </row>
    <row r="3262" spans="1:38">
      <c r="A3262" t="s">
        <v>38</v>
      </c>
      <c r="B3262" t="s">
        <v>39</v>
      </c>
      <c r="C3262" t="s">
        <v>40</v>
      </c>
      <c r="D3262" t="s">
        <v>41</v>
      </c>
      <c r="E3262" t="s">
        <v>2634</v>
      </c>
      <c r="F3262" t="s">
        <v>1602</v>
      </c>
      <c r="G3262" t="s">
        <v>44</v>
      </c>
      <c r="H3262" s="266">
        <v>43800</v>
      </c>
      <c r="I3262" s="266">
        <v>44926</v>
      </c>
      <c r="J3262" s="266"/>
      <c r="L3262" t="s">
        <v>1310</v>
      </c>
      <c r="M3262" t="s">
        <v>1042</v>
      </c>
      <c r="N3262" t="s">
        <v>64</v>
      </c>
      <c r="O3262">
        <v>12</v>
      </c>
      <c r="P3262" t="s">
        <v>490</v>
      </c>
      <c r="Q3262" t="s">
        <v>49</v>
      </c>
      <c r="R3262" t="s">
        <v>18</v>
      </c>
      <c r="S3262" t="s">
        <v>53</v>
      </c>
      <c r="T3262" t="s">
        <v>48</v>
      </c>
      <c r="U3262" t="s">
        <v>48</v>
      </c>
      <c r="V3262" t="s">
        <v>48</v>
      </c>
      <c r="W3262" s="92">
        <v>39.5</v>
      </c>
      <c r="X3262" s="92">
        <v>39.5</v>
      </c>
      <c r="Y3262" s="93">
        <v>3618200</v>
      </c>
      <c r="Z3262" s="93">
        <v>91600</v>
      </c>
      <c r="AA3262" t="s">
        <v>61</v>
      </c>
      <c r="AB3262" s="266">
        <v>44304</v>
      </c>
      <c r="AC3262" s="266">
        <v>44312</v>
      </c>
      <c r="AD3262" t="s">
        <v>54</v>
      </c>
      <c r="AF3262" t="s">
        <v>55</v>
      </c>
      <c r="AG3262" t="s">
        <v>2957</v>
      </c>
      <c r="AH3262" t="s">
        <v>57</v>
      </c>
      <c r="AI3262" t="s">
        <v>73</v>
      </c>
      <c r="AJ3262" s="266">
        <v>44312</v>
      </c>
      <c r="AK3262" s="266">
        <v>44926</v>
      </c>
      <c r="AL3262" s="266">
        <v>44938</v>
      </c>
    </row>
    <row r="3263" spans="1:38">
      <c r="A3263" t="s">
        <v>38</v>
      </c>
      <c r="B3263" t="s">
        <v>39</v>
      </c>
      <c r="C3263" t="s">
        <v>40</v>
      </c>
      <c r="D3263" t="s">
        <v>41</v>
      </c>
      <c r="E3263" t="s">
        <v>2634</v>
      </c>
      <c r="F3263" t="s">
        <v>1602</v>
      </c>
      <c r="G3263" t="s">
        <v>44</v>
      </c>
      <c r="H3263" s="266">
        <v>43800</v>
      </c>
      <c r="I3263" s="266">
        <v>44926</v>
      </c>
      <c r="J3263" s="266"/>
      <c r="L3263" t="s">
        <v>1310</v>
      </c>
      <c r="M3263" t="s">
        <v>1042</v>
      </c>
      <c r="N3263" t="s">
        <v>64</v>
      </c>
      <c r="O3263">
        <v>12</v>
      </c>
      <c r="P3263" t="s">
        <v>492</v>
      </c>
      <c r="Q3263" t="s">
        <v>49</v>
      </c>
      <c r="R3263" t="s">
        <v>18</v>
      </c>
      <c r="S3263" t="s">
        <v>53</v>
      </c>
      <c r="T3263" t="s">
        <v>70</v>
      </c>
      <c r="U3263" t="s">
        <v>48</v>
      </c>
      <c r="V3263" t="s">
        <v>70</v>
      </c>
      <c r="W3263" s="92">
        <v>21.5</v>
      </c>
      <c r="X3263" s="92">
        <v>21.5</v>
      </c>
      <c r="Y3263" s="93">
        <v>3358300</v>
      </c>
      <c r="Z3263" s="93">
        <v>156200</v>
      </c>
      <c r="AA3263" t="s">
        <v>61</v>
      </c>
      <c r="AB3263" s="266">
        <v>44771</v>
      </c>
      <c r="AC3263" s="266">
        <v>44797</v>
      </c>
      <c r="AD3263" t="s">
        <v>54</v>
      </c>
      <c r="AF3263" t="s">
        <v>55</v>
      </c>
      <c r="AG3263" t="s">
        <v>2958</v>
      </c>
      <c r="AH3263" t="s">
        <v>57</v>
      </c>
      <c r="AI3263" t="s">
        <v>88</v>
      </c>
      <c r="AJ3263" s="266">
        <v>44797</v>
      </c>
      <c r="AK3263" s="266">
        <v>44926</v>
      </c>
      <c r="AL3263" s="266">
        <v>44938</v>
      </c>
    </row>
    <row r="3264" spans="1:38">
      <c r="A3264" t="s">
        <v>38</v>
      </c>
      <c r="B3264" t="s">
        <v>39</v>
      </c>
      <c r="C3264" t="s">
        <v>40</v>
      </c>
      <c r="D3264" t="s">
        <v>41</v>
      </c>
      <c r="E3264" t="s">
        <v>2634</v>
      </c>
      <c r="F3264" t="s">
        <v>1602</v>
      </c>
      <c r="G3264" t="s">
        <v>44</v>
      </c>
      <c r="H3264" s="266">
        <v>43800</v>
      </c>
      <c r="I3264" s="266">
        <v>44926</v>
      </c>
      <c r="J3264" s="266"/>
      <c r="L3264" t="s">
        <v>1310</v>
      </c>
      <c r="M3264" t="s">
        <v>1042</v>
      </c>
      <c r="N3264" t="s">
        <v>64</v>
      </c>
      <c r="O3264">
        <v>12</v>
      </c>
      <c r="P3264" t="s">
        <v>493</v>
      </c>
      <c r="Q3264" t="s">
        <v>49</v>
      </c>
      <c r="R3264" t="s">
        <v>18</v>
      </c>
      <c r="S3264" t="s">
        <v>53</v>
      </c>
      <c r="T3264" t="s">
        <v>70</v>
      </c>
      <c r="U3264" t="s">
        <v>48</v>
      </c>
      <c r="V3264" t="s">
        <v>70</v>
      </c>
      <c r="W3264" s="92">
        <v>21.5</v>
      </c>
      <c r="X3264" s="92">
        <v>21.5</v>
      </c>
      <c r="Y3264" s="93">
        <v>2257500</v>
      </c>
      <c r="Z3264" s="93">
        <v>105000</v>
      </c>
      <c r="AA3264" t="s">
        <v>61</v>
      </c>
      <c r="AB3264" s="266">
        <v>44282</v>
      </c>
      <c r="AC3264" s="266">
        <v>44292</v>
      </c>
      <c r="AD3264" t="s">
        <v>54</v>
      </c>
      <c r="AF3264" t="s">
        <v>55</v>
      </c>
      <c r="AG3264" t="s">
        <v>2959</v>
      </c>
      <c r="AJ3264" s="266"/>
      <c r="AK3264" s="266">
        <v>44926</v>
      </c>
      <c r="AL3264" s="266">
        <v>44938</v>
      </c>
    </row>
    <row r="3265" spans="1:38">
      <c r="A3265" t="s">
        <v>38</v>
      </c>
      <c r="B3265" t="s">
        <v>39</v>
      </c>
      <c r="C3265" t="s">
        <v>40</v>
      </c>
      <c r="D3265" t="s">
        <v>41</v>
      </c>
      <c r="E3265" t="s">
        <v>2634</v>
      </c>
      <c r="F3265" t="s">
        <v>1602</v>
      </c>
      <c r="G3265" t="s">
        <v>44</v>
      </c>
      <c r="H3265" s="266">
        <v>43800</v>
      </c>
      <c r="I3265" s="266">
        <v>44926</v>
      </c>
      <c r="J3265" s="266"/>
      <c r="L3265" t="s">
        <v>1310</v>
      </c>
      <c r="M3265" t="s">
        <v>1042</v>
      </c>
      <c r="N3265" t="s">
        <v>64</v>
      </c>
      <c r="O3265">
        <v>12</v>
      </c>
      <c r="P3265" t="s">
        <v>494</v>
      </c>
      <c r="Q3265" t="s">
        <v>49</v>
      </c>
      <c r="R3265" t="s">
        <v>18</v>
      </c>
      <c r="S3265" t="s">
        <v>53</v>
      </c>
      <c r="T3265" t="s">
        <v>51</v>
      </c>
      <c r="U3265" t="s">
        <v>51</v>
      </c>
      <c r="V3265" t="s">
        <v>51</v>
      </c>
      <c r="W3265" s="92">
        <v>60.5</v>
      </c>
      <c r="X3265" s="92">
        <v>60.5</v>
      </c>
      <c r="Y3265" s="93">
        <v>5820100</v>
      </c>
      <c r="Z3265" s="93">
        <v>96200</v>
      </c>
      <c r="AA3265" t="s">
        <v>61</v>
      </c>
      <c r="AB3265" s="266">
        <v>44737</v>
      </c>
      <c r="AC3265" s="266">
        <v>44754</v>
      </c>
      <c r="AD3265" t="s">
        <v>54</v>
      </c>
      <c r="AF3265" t="s">
        <v>55</v>
      </c>
      <c r="AG3265" t="s">
        <v>2960</v>
      </c>
      <c r="AH3265" t="s">
        <v>57</v>
      </c>
      <c r="AI3265" t="s">
        <v>78</v>
      </c>
      <c r="AJ3265" s="266">
        <v>44754</v>
      </c>
      <c r="AK3265" s="266">
        <v>44926</v>
      </c>
      <c r="AL3265" s="266">
        <v>44938</v>
      </c>
    </row>
    <row r="3266" spans="1:38">
      <c r="A3266" t="s">
        <v>38</v>
      </c>
      <c r="B3266" t="s">
        <v>39</v>
      </c>
      <c r="C3266" t="s">
        <v>40</v>
      </c>
      <c r="D3266" t="s">
        <v>41</v>
      </c>
      <c r="E3266" t="s">
        <v>2634</v>
      </c>
      <c r="F3266" t="s">
        <v>1602</v>
      </c>
      <c r="G3266" t="s">
        <v>44</v>
      </c>
      <c r="H3266" s="266">
        <v>43800</v>
      </c>
      <c r="I3266" s="266">
        <v>44926</v>
      </c>
      <c r="J3266" s="266"/>
      <c r="L3266" t="s">
        <v>1310</v>
      </c>
      <c r="M3266" t="s">
        <v>1042</v>
      </c>
      <c r="N3266" t="s">
        <v>64</v>
      </c>
      <c r="O3266">
        <v>12</v>
      </c>
      <c r="P3266" t="s">
        <v>495</v>
      </c>
      <c r="Q3266" t="s">
        <v>49</v>
      </c>
      <c r="R3266" t="s">
        <v>18</v>
      </c>
      <c r="S3266" t="s">
        <v>53</v>
      </c>
      <c r="T3266" t="s">
        <v>51</v>
      </c>
      <c r="U3266" t="s">
        <v>51</v>
      </c>
      <c r="V3266" t="s">
        <v>51</v>
      </c>
      <c r="W3266" s="92">
        <v>60.5</v>
      </c>
      <c r="X3266" s="92">
        <v>60.5</v>
      </c>
      <c r="Y3266" s="93">
        <v>5063850</v>
      </c>
      <c r="Z3266" s="93">
        <v>83700</v>
      </c>
      <c r="AA3266" t="s">
        <v>61</v>
      </c>
      <c r="AB3266" s="266">
        <v>44513</v>
      </c>
      <c r="AC3266" s="266">
        <v>44552</v>
      </c>
      <c r="AD3266" t="s">
        <v>54</v>
      </c>
      <c r="AF3266" t="s">
        <v>55</v>
      </c>
      <c r="AG3266" t="s">
        <v>2961</v>
      </c>
      <c r="AH3266" t="s">
        <v>57</v>
      </c>
      <c r="AI3266" t="s">
        <v>88</v>
      </c>
      <c r="AJ3266" s="266">
        <v>44552</v>
      </c>
      <c r="AK3266" s="266">
        <v>44926</v>
      </c>
      <c r="AL3266" s="266">
        <v>44938</v>
      </c>
    </row>
    <row r="3267" spans="1:38">
      <c r="A3267" t="s">
        <v>38</v>
      </c>
      <c r="B3267" t="s">
        <v>39</v>
      </c>
      <c r="C3267" t="s">
        <v>40</v>
      </c>
      <c r="D3267" t="s">
        <v>41</v>
      </c>
      <c r="E3267" t="s">
        <v>2634</v>
      </c>
      <c r="F3267" t="s">
        <v>1602</v>
      </c>
      <c r="G3267" t="s">
        <v>44</v>
      </c>
      <c r="H3267" s="266">
        <v>43800</v>
      </c>
      <c r="I3267" s="266">
        <v>44926</v>
      </c>
      <c r="J3267" s="266"/>
      <c r="L3267" t="s">
        <v>1310</v>
      </c>
      <c r="M3267" t="s">
        <v>1042</v>
      </c>
      <c r="N3267" t="s">
        <v>64</v>
      </c>
      <c r="O3267">
        <v>12</v>
      </c>
      <c r="P3267" t="s">
        <v>496</v>
      </c>
      <c r="Q3267" t="s">
        <v>49</v>
      </c>
      <c r="R3267" t="s">
        <v>18</v>
      </c>
      <c r="S3267" t="s">
        <v>53</v>
      </c>
      <c r="T3267" t="s">
        <v>48</v>
      </c>
      <c r="U3267" t="s">
        <v>48</v>
      </c>
      <c r="V3267" t="s">
        <v>48</v>
      </c>
      <c r="W3267" s="92">
        <v>36.5</v>
      </c>
      <c r="X3267" s="92">
        <v>36.5</v>
      </c>
      <c r="Y3267" s="93">
        <v>4967650</v>
      </c>
      <c r="Z3267" s="93">
        <v>136100</v>
      </c>
      <c r="AA3267" t="s">
        <v>61</v>
      </c>
      <c r="AB3267" s="266">
        <v>44783</v>
      </c>
      <c r="AC3267" s="266">
        <v>44806</v>
      </c>
      <c r="AD3267" t="s">
        <v>54</v>
      </c>
      <c r="AF3267" t="s">
        <v>55</v>
      </c>
      <c r="AG3267" t="s">
        <v>2962</v>
      </c>
      <c r="AH3267" t="s">
        <v>57</v>
      </c>
      <c r="AI3267" t="s">
        <v>105</v>
      </c>
      <c r="AJ3267" s="266">
        <v>44806</v>
      </c>
      <c r="AK3267" s="266">
        <v>44926</v>
      </c>
      <c r="AL3267" s="266">
        <v>44938</v>
      </c>
    </row>
    <row r="3268" spans="1:38">
      <c r="A3268" t="s">
        <v>38</v>
      </c>
      <c r="B3268" t="s">
        <v>39</v>
      </c>
      <c r="C3268" t="s">
        <v>40</v>
      </c>
      <c r="D3268" t="s">
        <v>41</v>
      </c>
      <c r="E3268" t="s">
        <v>2634</v>
      </c>
      <c r="F3268" t="s">
        <v>1602</v>
      </c>
      <c r="G3268" t="s">
        <v>44</v>
      </c>
      <c r="H3268" s="266">
        <v>43800</v>
      </c>
      <c r="I3268" s="266">
        <v>44926</v>
      </c>
      <c r="J3268" s="266"/>
      <c r="L3268" t="s">
        <v>1310</v>
      </c>
      <c r="M3268" t="s">
        <v>1042</v>
      </c>
      <c r="N3268" t="s">
        <v>64</v>
      </c>
      <c r="O3268">
        <v>13</v>
      </c>
      <c r="P3268" t="s">
        <v>497</v>
      </c>
      <c r="Q3268" t="s">
        <v>49</v>
      </c>
      <c r="R3268" t="s">
        <v>18</v>
      </c>
      <c r="S3268" t="s">
        <v>53</v>
      </c>
      <c r="T3268" t="s">
        <v>48</v>
      </c>
      <c r="U3268" t="s">
        <v>48</v>
      </c>
      <c r="V3268" t="s">
        <v>48</v>
      </c>
      <c r="W3268" s="92">
        <v>36.5</v>
      </c>
      <c r="X3268" s="92">
        <v>36.5</v>
      </c>
      <c r="Y3268" s="93">
        <v>3942000</v>
      </c>
      <c r="Z3268" s="93">
        <v>108000</v>
      </c>
      <c r="AA3268" t="s">
        <v>61</v>
      </c>
      <c r="AB3268" s="266">
        <v>44503</v>
      </c>
      <c r="AC3268" s="266">
        <v>44532</v>
      </c>
      <c r="AD3268" t="s">
        <v>54</v>
      </c>
      <c r="AF3268" t="s">
        <v>55</v>
      </c>
      <c r="AG3268" t="s">
        <v>2963</v>
      </c>
      <c r="AH3268" t="s">
        <v>57</v>
      </c>
      <c r="AI3268" t="s">
        <v>88</v>
      </c>
      <c r="AJ3268" s="266">
        <v>44532</v>
      </c>
      <c r="AK3268" s="266">
        <v>44926</v>
      </c>
      <c r="AL3268" s="266">
        <v>44938</v>
      </c>
    </row>
    <row r="3269" spans="1:38">
      <c r="A3269" t="s">
        <v>38</v>
      </c>
      <c r="B3269" t="s">
        <v>39</v>
      </c>
      <c r="C3269" t="s">
        <v>40</v>
      </c>
      <c r="D3269" t="s">
        <v>41</v>
      </c>
      <c r="E3269" t="s">
        <v>2634</v>
      </c>
      <c r="F3269" t="s">
        <v>1602</v>
      </c>
      <c r="G3269" t="s">
        <v>44</v>
      </c>
      <c r="H3269" s="266">
        <v>43800</v>
      </c>
      <c r="I3269" s="266">
        <v>44926</v>
      </c>
      <c r="J3269" s="266"/>
      <c r="L3269" t="s">
        <v>1310</v>
      </c>
      <c r="M3269" t="s">
        <v>1042</v>
      </c>
      <c r="N3269" t="s">
        <v>64</v>
      </c>
      <c r="O3269">
        <v>13</v>
      </c>
      <c r="P3269" t="s">
        <v>498</v>
      </c>
      <c r="Q3269" t="s">
        <v>49</v>
      </c>
      <c r="R3269" t="s">
        <v>18</v>
      </c>
      <c r="S3269" t="s">
        <v>53</v>
      </c>
      <c r="T3269" t="s">
        <v>51</v>
      </c>
      <c r="U3269" t="s">
        <v>51</v>
      </c>
      <c r="V3269" t="s">
        <v>51</v>
      </c>
      <c r="W3269" s="92">
        <v>57</v>
      </c>
      <c r="X3269" s="92">
        <v>57</v>
      </c>
      <c r="Y3269" s="93">
        <v>4668300</v>
      </c>
      <c r="Z3269" s="93">
        <v>81900</v>
      </c>
      <c r="AA3269" t="s">
        <v>61</v>
      </c>
      <c r="AB3269" s="266">
        <v>44485</v>
      </c>
      <c r="AC3269" s="266">
        <v>44491</v>
      </c>
      <c r="AD3269" t="s">
        <v>54</v>
      </c>
      <c r="AF3269" t="s">
        <v>55</v>
      </c>
      <c r="AG3269" t="s">
        <v>2964</v>
      </c>
      <c r="AH3269" t="s">
        <v>57</v>
      </c>
      <c r="AI3269" t="s">
        <v>78</v>
      </c>
      <c r="AJ3269" s="266">
        <v>44491</v>
      </c>
      <c r="AK3269" s="266">
        <v>44926</v>
      </c>
      <c r="AL3269" s="266">
        <v>44938</v>
      </c>
    </row>
    <row r="3270" spans="1:38">
      <c r="A3270" t="s">
        <v>38</v>
      </c>
      <c r="B3270" t="s">
        <v>39</v>
      </c>
      <c r="C3270" t="s">
        <v>40</v>
      </c>
      <c r="D3270" t="s">
        <v>41</v>
      </c>
      <c r="E3270" t="s">
        <v>2634</v>
      </c>
      <c r="F3270" t="s">
        <v>1602</v>
      </c>
      <c r="G3270" t="s">
        <v>44</v>
      </c>
      <c r="H3270" s="266">
        <v>43800</v>
      </c>
      <c r="I3270" s="266">
        <v>44926</v>
      </c>
      <c r="J3270" s="266"/>
      <c r="L3270" t="s">
        <v>1310</v>
      </c>
      <c r="M3270" t="s">
        <v>1042</v>
      </c>
      <c r="N3270" t="s">
        <v>64</v>
      </c>
      <c r="O3270">
        <v>13</v>
      </c>
      <c r="P3270" t="s">
        <v>499</v>
      </c>
      <c r="Q3270" t="s">
        <v>49</v>
      </c>
      <c r="R3270" t="s">
        <v>18</v>
      </c>
      <c r="S3270" t="s">
        <v>53</v>
      </c>
      <c r="T3270" t="s">
        <v>51</v>
      </c>
      <c r="U3270" t="s">
        <v>51</v>
      </c>
      <c r="V3270" t="s">
        <v>51</v>
      </c>
      <c r="W3270" s="92">
        <v>59.8</v>
      </c>
      <c r="X3270" s="92">
        <v>59.8</v>
      </c>
      <c r="Y3270" s="93">
        <v>4897620</v>
      </c>
      <c r="Z3270" s="93">
        <v>81900</v>
      </c>
      <c r="AA3270" t="s">
        <v>61</v>
      </c>
      <c r="AB3270" s="266">
        <v>44463</v>
      </c>
      <c r="AC3270" s="266">
        <v>44475</v>
      </c>
      <c r="AD3270" t="s">
        <v>54</v>
      </c>
      <c r="AF3270" t="s">
        <v>55</v>
      </c>
      <c r="AG3270" t="s">
        <v>2965</v>
      </c>
      <c r="AJ3270" s="266"/>
      <c r="AK3270" s="266">
        <v>44926</v>
      </c>
      <c r="AL3270" s="266">
        <v>44938</v>
      </c>
    </row>
    <row r="3271" spans="1:38">
      <c r="A3271" t="s">
        <v>38</v>
      </c>
      <c r="B3271" t="s">
        <v>39</v>
      </c>
      <c r="C3271" t="s">
        <v>40</v>
      </c>
      <c r="D3271" t="s">
        <v>41</v>
      </c>
      <c r="E3271" t="s">
        <v>2634</v>
      </c>
      <c r="F3271" t="s">
        <v>1602</v>
      </c>
      <c r="G3271" t="s">
        <v>44</v>
      </c>
      <c r="H3271" s="266">
        <v>43800</v>
      </c>
      <c r="I3271" s="266">
        <v>44926</v>
      </c>
      <c r="J3271" s="266"/>
      <c r="L3271" t="s">
        <v>1310</v>
      </c>
      <c r="M3271" t="s">
        <v>1042</v>
      </c>
      <c r="N3271" t="s">
        <v>64</v>
      </c>
      <c r="O3271">
        <v>13</v>
      </c>
      <c r="P3271" t="s">
        <v>500</v>
      </c>
      <c r="Q3271" t="s">
        <v>49</v>
      </c>
      <c r="R3271" t="s">
        <v>18</v>
      </c>
      <c r="S3271" t="s">
        <v>53</v>
      </c>
      <c r="T3271" t="s">
        <v>48</v>
      </c>
      <c r="U3271" t="s">
        <v>48</v>
      </c>
      <c r="V3271" t="s">
        <v>48</v>
      </c>
      <c r="W3271" s="92">
        <v>35.8</v>
      </c>
      <c r="X3271" s="92">
        <v>35.8</v>
      </c>
      <c r="Y3271" s="93">
        <v>3386680</v>
      </c>
      <c r="Z3271" s="93">
        <v>94600</v>
      </c>
      <c r="AA3271" t="s">
        <v>61</v>
      </c>
      <c r="AB3271" s="266">
        <v>44466</v>
      </c>
      <c r="AC3271" s="266">
        <v>44482</v>
      </c>
      <c r="AD3271" t="s">
        <v>54</v>
      </c>
      <c r="AF3271" t="s">
        <v>55</v>
      </c>
      <c r="AG3271" t="s">
        <v>2966</v>
      </c>
      <c r="AH3271" t="s">
        <v>57</v>
      </c>
      <c r="AI3271" t="s">
        <v>88</v>
      </c>
      <c r="AJ3271" s="266">
        <v>44482</v>
      </c>
      <c r="AK3271" s="266">
        <v>44926</v>
      </c>
      <c r="AL3271" s="266">
        <v>44938</v>
      </c>
    </row>
    <row r="3272" spans="1:38">
      <c r="A3272" t="s">
        <v>38</v>
      </c>
      <c r="B3272" t="s">
        <v>39</v>
      </c>
      <c r="C3272" t="s">
        <v>40</v>
      </c>
      <c r="D3272" t="s">
        <v>41</v>
      </c>
      <c r="E3272" t="s">
        <v>2634</v>
      </c>
      <c r="F3272" t="s">
        <v>1602</v>
      </c>
      <c r="G3272" t="s">
        <v>44</v>
      </c>
      <c r="H3272" s="266">
        <v>43800</v>
      </c>
      <c r="I3272" s="266">
        <v>44926</v>
      </c>
      <c r="J3272" s="266"/>
      <c r="L3272" t="s">
        <v>1310</v>
      </c>
      <c r="M3272" t="s">
        <v>1042</v>
      </c>
      <c r="N3272" t="s">
        <v>64</v>
      </c>
      <c r="O3272">
        <v>13</v>
      </c>
      <c r="P3272" t="s">
        <v>501</v>
      </c>
      <c r="Q3272" t="s">
        <v>49</v>
      </c>
      <c r="R3272" t="s">
        <v>18</v>
      </c>
      <c r="S3272" t="s">
        <v>53</v>
      </c>
      <c r="T3272" t="s">
        <v>48</v>
      </c>
      <c r="U3272" t="s">
        <v>48</v>
      </c>
      <c r="V3272" t="s">
        <v>48</v>
      </c>
      <c r="W3272" s="92">
        <v>39.5</v>
      </c>
      <c r="X3272" s="92">
        <v>39.5</v>
      </c>
      <c r="Y3272" s="93">
        <v>3784100</v>
      </c>
      <c r="Z3272" s="93">
        <v>95800</v>
      </c>
      <c r="AA3272" t="s">
        <v>61</v>
      </c>
      <c r="AB3272" s="266">
        <v>44438</v>
      </c>
      <c r="AC3272" s="266">
        <v>44449</v>
      </c>
      <c r="AD3272" t="s">
        <v>54</v>
      </c>
      <c r="AF3272" t="s">
        <v>55</v>
      </c>
      <c r="AG3272" t="s">
        <v>2967</v>
      </c>
      <c r="AH3272" t="s">
        <v>57</v>
      </c>
      <c r="AI3272" t="s">
        <v>78</v>
      </c>
      <c r="AJ3272" s="266">
        <v>44449</v>
      </c>
      <c r="AK3272" s="266">
        <v>44926</v>
      </c>
      <c r="AL3272" s="266">
        <v>44938</v>
      </c>
    </row>
    <row r="3273" spans="1:38">
      <c r="A3273" t="s">
        <v>38</v>
      </c>
      <c r="B3273" t="s">
        <v>39</v>
      </c>
      <c r="C3273" t="s">
        <v>40</v>
      </c>
      <c r="D3273" t="s">
        <v>41</v>
      </c>
      <c r="E3273" t="s">
        <v>2634</v>
      </c>
      <c r="F3273" t="s">
        <v>1602</v>
      </c>
      <c r="G3273" t="s">
        <v>44</v>
      </c>
      <c r="H3273" s="266">
        <v>43800</v>
      </c>
      <c r="I3273" s="266">
        <v>44926</v>
      </c>
      <c r="J3273" s="266"/>
      <c r="L3273" t="s">
        <v>1310</v>
      </c>
      <c r="M3273" t="s">
        <v>1042</v>
      </c>
      <c r="N3273" t="s">
        <v>64</v>
      </c>
      <c r="O3273">
        <v>13</v>
      </c>
      <c r="P3273" t="s">
        <v>503</v>
      </c>
      <c r="Q3273" t="s">
        <v>49</v>
      </c>
      <c r="R3273" t="s">
        <v>18</v>
      </c>
      <c r="S3273" t="s">
        <v>53</v>
      </c>
      <c r="U3273" t="s">
        <v>48</v>
      </c>
      <c r="V3273" t="s">
        <v>70</v>
      </c>
      <c r="W3273" s="92"/>
      <c r="X3273" s="92">
        <v>21.5</v>
      </c>
      <c r="Y3273" s="93">
        <v>2360700</v>
      </c>
      <c r="Z3273" s="93">
        <v>109800</v>
      </c>
      <c r="AA3273" t="s">
        <v>1052</v>
      </c>
      <c r="AB3273" s="266">
        <v>44395</v>
      </c>
      <c r="AC3273" s="266">
        <v>44406</v>
      </c>
      <c r="AD3273" t="s">
        <v>54</v>
      </c>
      <c r="AF3273" t="s">
        <v>55</v>
      </c>
      <c r="AG3273" t="s">
        <v>2968</v>
      </c>
      <c r="AH3273" t="s">
        <v>57</v>
      </c>
      <c r="AI3273" t="s">
        <v>78</v>
      </c>
      <c r="AJ3273" s="266">
        <v>44406</v>
      </c>
      <c r="AK3273" s="266">
        <v>44926</v>
      </c>
      <c r="AL3273" s="266">
        <v>44938</v>
      </c>
    </row>
    <row r="3274" spans="1:38">
      <c r="A3274" t="s">
        <v>38</v>
      </c>
      <c r="B3274" t="s">
        <v>39</v>
      </c>
      <c r="C3274" t="s">
        <v>40</v>
      </c>
      <c r="D3274" t="s">
        <v>41</v>
      </c>
      <c r="E3274" t="s">
        <v>2634</v>
      </c>
      <c r="F3274" t="s">
        <v>1602</v>
      </c>
      <c r="G3274" t="s">
        <v>44</v>
      </c>
      <c r="H3274" s="266">
        <v>43800</v>
      </c>
      <c r="I3274" s="266">
        <v>44926</v>
      </c>
      <c r="J3274" s="266"/>
      <c r="L3274" t="s">
        <v>1310</v>
      </c>
      <c r="M3274" t="s">
        <v>1042</v>
      </c>
      <c r="N3274" t="s">
        <v>64</v>
      </c>
      <c r="O3274">
        <v>13</v>
      </c>
      <c r="P3274" t="s">
        <v>505</v>
      </c>
      <c r="Q3274" t="s">
        <v>49</v>
      </c>
      <c r="R3274" t="s">
        <v>18</v>
      </c>
      <c r="S3274" t="s">
        <v>53</v>
      </c>
      <c r="U3274" t="s">
        <v>48</v>
      </c>
      <c r="V3274" t="s">
        <v>70</v>
      </c>
      <c r="W3274" s="92"/>
      <c r="X3274" s="92">
        <v>22.2</v>
      </c>
      <c r="Y3274" s="93">
        <v>2477520</v>
      </c>
      <c r="Z3274" s="93">
        <v>111600</v>
      </c>
      <c r="AA3274" t="s">
        <v>1052</v>
      </c>
      <c r="AB3274" s="266">
        <v>44496</v>
      </c>
      <c r="AC3274" s="266">
        <v>44502</v>
      </c>
      <c r="AD3274" t="s">
        <v>54</v>
      </c>
      <c r="AF3274" t="s">
        <v>55</v>
      </c>
      <c r="AG3274" t="s">
        <v>2969</v>
      </c>
      <c r="AH3274" t="s">
        <v>57</v>
      </c>
      <c r="AI3274" t="s">
        <v>78</v>
      </c>
      <c r="AJ3274" s="266">
        <v>44502</v>
      </c>
      <c r="AK3274" s="266">
        <v>44926</v>
      </c>
      <c r="AL3274" s="266">
        <v>44938</v>
      </c>
    </row>
    <row r="3275" spans="1:38">
      <c r="A3275" t="s">
        <v>38</v>
      </c>
      <c r="B3275" t="s">
        <v>39</v>
      </c>
      <c r="C3275" t="s">
        <v>40</v>
      </c>
      <c r="D3275" t="s">
        <v>41</v>
      </c>
      <c r="E3275" t="s">
        <v>2634</v>
      </c>
      <c r="F3275" t="s">
        <v>1602</v>
      </c>
      <c r="G3275" t="s">
        <v>44</v>
      </c>
      <c r="H3275" s="266">
        <v>43800</v>
      </c>
      <c r="I3275" s="266">
        <v>44926</v>
      </c>
      <c r="J3275" s="266"/>
      <c r="L3275" t="s">
        <v>1310</v>
      </c>
      <c r="M3275" t="s">
        <v>1042</v>
      </c>
      <c r="N3275" t="s">
        <v>64</v>
      </c>
      <c r="O3275">
        <v>13</v>
      </c>
      <c r="P3275" t="s">
        <v>507</v>
      </c>
      <c r="Q3275" t="s">
        <v>49</v>
      </c>
      <c r="R3275" t="s">
        <v>18</v>
      </c>
      <c r="S3275" t="s">
        <v>53</v>
      </c>
      <c r="T3275" t="s">
        <v>51</v>
      </c>
      <c r="U3275" t="s">
        <v>51</v>
      </c>
      <c r="V3275" t="s">
        <v>51</v>
      </c>
      <c r="W3275" s="92">
        <v>60.5</v>
      </c>
      <c r="X3275" s="92">
        <v>60.5</v>
      </c>
      <c r="Y3275" s="93">
        <v>4658500</v>
      </c>
      <c r="Z3275" s="93">
        <v>77000</v>
      </c>
      <c r="AA3275" t="s">
        <v>61</v>
      </c>
      <c r="AB3275" s="266">
        <v>44506</v>
      </c>
      <c r="AC3275" s="266">
        <v>44519</v>
      </c>
      <c r="AD3275" t="s">
        <v>54</v>
      </c>
      <c r="AF3275" t="s">
        <v>55</v>
      </c>
      <c r="AG3275" t="s">
        <v>2970</v>
      </c>
      <c r="AH3275" t="s">
        <v>57</v>
      </c>
      <c r="AI3275" t="s">
        <v>78</v>
      </c>
      <c r="AJ3275" s="266">
        <v>44519</v>
      </c>
      <c r="AK3275" s="266">
        <v>44926</v>
      </c>
      <c r="AL3275" s="266">
        <v>44938</v>
      </c>
    </row>
    <row r="3276" spans="1:38">
      <c r="A3276" t="s">
        <v>38</v>
      </c>
      <c r="B3276" t="s">
        <v>39</v>
      </c>
      <c r="C3276" t="s">
        <v>40</v>
      </c>
      <c r="D3276" t="s">
        <v>41</v>
      </c>
      <c r="E3276" t="s">
        <v>2634</v>
      </c>
      <c r="F3276" t="s">
        <v>1602</v>
      </c>
      <c r="G3276" t="s">
        <v>44</v>
      </c>
      <c r="H3276" s="266">
        <v>43800</v>
      </c>
      <c r="I3276" s="266">
        <v>44926</v>
      </c>
      <c r="J3276" s="266"/>
      <c r="L3276" t="s">
        <v>1310</v>
      </c>
      <c r="M3276" t="s">
        <v>1042</v>
      </c>
      <c r="N3276" t="s">
        <v>64</v>
      </c>
      <c r="O3276">
        <v>13</v>
      </c>
      <c r="P3276" t="s">
        <v>508</v>
      </c>
      <c r="Q3276" t="s">
        <v>49</v>
      </c>
      <c r="R3276" t="s">
        <v>18</v>
      </c>
      <c r="S3276" t="s">
        <v>53</v>
      </c>
      <c r="T3276" t="s">
        <v>51</v>
      </c>
      <c r="U3276" t="s">
        <v>51</v>
      </c>
      <c r="V3276" t="s">
        <v>51</v>
      </c>
      <c r="W3276" s="92">
        <v>60.5</v>
      </c>
      <c r="X3276" s="92">
        <v>60.5</v>
      </c>
      <c r="Y3276" s="93">
        <v>4573800</v>
      </c>
      <c r="Z3276" s="93">
        <v>75600</v>
      </c>
      <c r="AA3276" t="s">
        <v>61</v>
      </c>
      <c r="AB3276" s="266">
        <v>44459</v>
      </c>
      <c r="AC3276" s="266">
        <v>44548</v>
      </c>
      <c r="AD3276" t="s">
        <v>54</v>
      </c>
      <c r="AF3276" t="s">
        <v>55</v>
      </c>
      <c r="AG3276" t="s">
        <v>2971</v>
      </c>
      <c r="AH3276" t="s">
        <v>57</v>
      </c>
      <c r="AI3276" t="s">
        <v>540</v>
      </c>
      <c r="AJ3276" s="266">
        <v>44548</v>
      </c>
      <c r="AK3276" s="266">
        <v>44926</v>
      </c>
      <c r="AL3276" s="266">
        <v>44938</v>
      </c>
    </row>
    <row r="3277" spans="1:38">
      <c r="A3277" t="s">
        <v>38</v>
      </c>
      <c r="B3277" t="s">
        <v>39</v>
      </c>
      <c r="C3277" t="s">
        <v>40</v>
      </c>
      <c r="D3277" t="s">
        <v>41</v>
      </c>
      <c r="E3277" t="s">
        <v>2634</v>
      </c>
      <c r="F3277" t="s">
        <v>1602</v>
      </c>
      <c r="G3277" t="s">
        <v>44</v>
      </c>
      <c r="H3277" s="266">
        <v>43800</v>
      </c>
      <c r="I3277" s="266">
        <v>44926</v>
      </c>
      <c r="J3277" s="266"/>
      <c r="L3277" t="s">
        <v>1310</v>
      </c>
      <c r="M3277" t="s">
        <v>1042</v>
      </c>
      <c r="N3277" t="s">
        <v>64</v>
      </c>
      <c r="O3277">
        <v>13</v>
      </c>
      <c r="P3277" t="s">
        <v>509</v>
      </c>
      <c r="Q3277" t="s">
        <v>49</v>
      </c>
      <c r="R3277" t="s">
        <v>18</v>
      </c>
      <c r="S3277" t="s">
        <v>53</v>
      </c>
      <c r="T3277" t="s">
        <v>48</v>
      </c>
      <c r="U3277" t="s">
        <v>48</v>
      </c>
      <c r="V3277" t="s">
        <v>48</v>
      </c>
      <c r="W3277" s="92">
        <v>33.9</v>
      </c>
      <c r="X3277" s="92">
        <v>33.9</v>
      </c>
      <c r="Y3277" s="93">
        <v>3823920</v>
      </c>
      <c r="Z3277" s="93">
        <v>112800</v>
      </c>
      <c r="AA3277" t="s">
        <v>61</v>
      </c>
      <c r="AB3277" s="266">
        <v>44585</v>
      </c>
      <c r="AC3277" s="266">
        <v>44592</v>
      </c>
      <c r="AD3277" t="s">
        <v>54</v>
      </c>
      <c r="AF3277" t="s">
        <v>55</v>
      </c>
      <c r="AG3277" t="s">
        <v>2972</v>
      </c>
      <c r="AJ3277" s="266"/>
      <c r="AK3277" s="266">
        <v>44926</v>
      </c>
      <c r="AL3277" s="266">
        <v>44938</v>
      </c>
    </row>
    <row r="3278" spans="1:38">
      <c r="A3278" t="s">
        <v>38</v>
      </c>
      <c r="B3278" t="s">
        <v>39</v>
      </c>
      <c r="C3278" t="s">
        <v>40</v>
      </c>
      <c r="D3278" t="s">
        <v>41</v>
      </c>
      <c r="E3278" t="s">
        <v>2634</v>
      </c>
      <c r="F3278" t="s">
        <v>1602</v>
      </c>
      <c r="G3278" t="s">
        <v>44</v>
      </c>
      <c r="H3278" s="266">
        <v>43800</v>
      </c>
      <c r="I3278" s="266">
        <v>44926</v>
      </c>
      <c r="J3278" s="266"/>
      <c r="L3278" t="s">
        <v>1310</v>
      </c>
      <c r="M3278" t="s">
        <v>1042</v>
      </c>
      <c r="N3278" t="s">
        <v>64</v>
      </c>
      <c r="O3278">
        <v>14</v>
      </c>
      <c r="P3278" t="s">
        <v>511</v>
      </c>
      <c r="Q3278" t="s">
        <v>49</v>
      </c>
      <c r="R3278" t="s">
        <v>18</v>
      </c>
      <c r="S3278" t="s">
        <v>53</v>
      </c>
      <c r="T3278" t="s">
        <v>48</v>
      </c>
      <c r="U3278" t="s">
        <v>48</v>
      </c>
      <c r="V3278" t="s">
        <v>48</v>
      </c>
      <c r="W3278" s="92">
        <v>33.8</v>
      </c>
      <c r="X3278" s="92">
        <v>33.8</v>
      </c>
      <c r="Y3278" s="93">
        <v>3251560</v>
      </c>
      <c r="Z3278" s="93">
        <v>96200</v>
      </c>
      <c r="AA3278" t="s">
        <v>61</v>
      </c>
      <c r="AB3278" s="266">
        <v>44308</v>
      </c>
      <c r="AC3278" s="266">
        <v>44314</v>
      </c>
      <c r="AD3278" t="s">
        <v>54</v>
      </c>
      <c r="AF3278" t="s">
        <v>55</v>
      </c>
      <c r="AG3278" t="s">
        <v>2973</v>
      </c>
      <c r="AH3278" t="s">
        <v>57</v>
      </c>
      <c r="AI3278" t="s">
        <v>78</v>
      </c>
      <c r="AJ3278" s="266">
        <v>44314</v>
      </c>
      <c r="AK3278" s="266">
        <v>44926</v>
      </c>
      <c r="AL3278" s="266">
        <v>44938</v>
      </c>
    </row>
    <row r="3279" spans="1:38">
      <c r="A3279" t="s">
        <v>38</v>
      </c>
      <c r="B3279" t="s">
        <v>39</v>
      </c>
      <c r="C3279" t="s">
        <v>40</v>
      </c>
      <c r="D3279" t="s">
        <v>41</v>
      </c>
      <c r="E3279" t="s">
        <v>2634</v>
      </c>
      <c r="F3279" t="s">
        <v>1602</v>
      </c>
      <c r="G3279" t="s">
        <v>44</v>
      </c>
      <c r="H3279" s="266">
        <v>43800</v>
      </c>
      <c r="I3279" s="266">
        <v>44926</v>
      </c>
      <c r="J3279" s="266"/>
      <c r="L3279" t="s">
        <v>1310</v>
      </c>
      <c r="M3279" t="s">
        <v>1042</v>
      </c>
      <c r="N3279" t="s">
        <v>64</v>
      </c>
      <c r="O3279">
        <v>14</v>
      </c>
      <c r="P3279" t="s">
        <v>512</v>
      </c>
      <c r="Q3279" t="s">
        <v>49</v>
      </c>
      <c r="R3279" t="s">
        <v>18</v>
      </c>
      <c r="S3279" t="s">
        <v>53</v>
      </c>
      <c r="T3279" t="s">
        <v>51</v>
      </c>
      <c r="U3279" t="s">
        <v>51</v>
      </c>
      <c r="V3279" t="s">
        <v>51</v>
      </c>
      <c r="W3279" s="92">
        <v>59.8</v>
      </c>
      <c r="X3279" s="92">
        <v>59.8</v>
      </c>
      <c r="Y3279" s="93">
        <v>4371380</v>
      </c>
      <c r="Z3279" s="93">
        <v>73100</v>
      </c>
      <c r="AA3279" t="s">
        <v>61</v>
      </c>
      <c r="AB3279" s="266">
        <v>44166</v>
      </c>
      <c r="AC3279" s="266">
        <v>44175</v>
      </c>
      <c r="AD3279" t="s">
        <v>54</v>
      </c>
      <c r="AF3279" t="s">
        <v>55</v>
      </c>
      <c r="AG3279" t="s">
        <v>2974</v>
      </c>
      <c r="AJ3279" s="266"/>
      <c r="AK3279" s="266">
        <v>44926</v>
      </c>
      <c r="AL3279" s="266">
        <v>44938</v>
      </c>
    </row>
    <row r="3280" spans="1:38">
      <c r="A3280" t="s">
        <v>38</v>
      </c>
      <c r="B3280" t="s">
        <v>39</v>
      </c>
      <c r="C3280" t="s">
        <v>40</v>
      </c>
      <c r="D3280" t="s">
        <v>41</v>
      </c>
      <c r="E3280" t="s">
        <v>2634</v>
      </c>
      <c r="F3280" t="s">
        <v>1602</v>
      </c>
      <c r="G3280" t="s">
        <v>44</v>
      </c>
      <c r="H3280" s="266">
        <v>43800</v>
      </c>
      <c r="I3280" s="266">
        <v>44926</v>
      </c>
      <c r="J3280" s="266"/>
      <c r="L3280" t="s">
        <v>1310</v>
      </c>
      <c r="M3280" t="s">
        <v>1042</v>
      </c>
      <c r="N3280" t="s">
        <v>64</v>
      </c>
      <c r="O3280">
        <v>14</v>
      </c>
      <c r="P3280" t="s">
        <v>514</v>
      </c>
      <c r="Q3280" t="s">
        <v>49</v>
      </c>
      <c r="R3280" t="s">
        <v>18</v>
      </c>
      <c r="S3280" t="s">
        <v>53</v>
      </c>
      <c r="T3280" t="s">
        <v>51</v>
      </c>
      <c r="U3280" t="s">
        <v>51</v>
      </c>
      <c r="V3280" t="s">
        <v>51</v>
      </c>
      <c r="W3280" s="92">
        <v>57</v>
      </c>
      <c r="X3280" s="92">
        <v>57</v>
      </c>
      <c r="Y3280" s="93">
        <v>4047000</v>
      </c>
      <c r="Z3280" s="93">
        <v>71000</v>
      </c>
      <c r="AA3280" t="s">
        <v>61</v>
      </c>
      <c r="AB3280" s="266">
        <v>44168</v>
      </c>
      <c r="AC3280" s="266">
        <v>44183</v>
      </c>
      <c r="AD3280" t="s">
        <v>54</v>
      </c>
      <c r="AF3280" t="s">
        <v>55</v>
      </c>
      <c r="AG3280" t="s">
        <v>2975</v>
      </c>
      <c r="AH3280" t="s">
        <v>57</v>
      </c>
      <c r="AI3280" t="s">
        <v>78</v>
      </c>
      <c r="AJ3280" s="266">
        <v>44183</v>
      </c>
      <c r="AK3280" s="266">
        <v>44926</v>
      </c>
      <c r="AL3280" s="266">
        <v>44938</v>
      </c>
    </row>
    <row r="3281" spans="1:38">
      <c r="A3281" t="s">
        <v>38</v>
      </c>
      <c r="B3281" t="s">
        <v>39</v>
      </c>
      <c r="C3281" t="s">
        <v>40</v>
      </c>
      <c r="D3281" t="s">
        <v>41</v>
      </c>
      <c r="E3281" t="s">
        <v>2634</v>
      </c>
      <c r="F3281" t="s">
        <v>1602</v>
      </c>
      <c r="G3281" t="s">
        <v>44</v>
      </c>
      <c r="H3281" s="266">
        <v>43800</v>
      </c>
      <c r="I3281" s="266">
        <v>44926</v>
      </c>
      <c r="J3281" s="266"/>
      <c r="L3281" t="s">
        <v>1310</v>
      </c>
      <c r="M3281" t="s">
        <v>1042</v>
      </c>
      <c r="N3281" t="s">
        <v>64</v>
      </c>
      <c r="O3281">
        <v>14</v>
      </c>
      <c r="P3281" t="s">
        <v>515</v>
      </c>
      <c r="Q3281" t="s">
        <v>49</v>
      </c>
      <c r="R3281" t="s">
        <v>18</v>
      </c>
      <c r="S3281" t="s">
        <v>53</v>
      </c>
      <c r="T3281" t="s">
        <v>48</v>
      </c>
      <c r="U3281" t="s">
        <v>48</v>
      </c>
      <c r="V3281" t="s">
        <v>48</v>
      </c>
      <c r="W3281" s="92">
        <v>36.5</v>
      </c>
      <c r="X3281" s="92">
        <v>36.5</v>
      </c>
      <c r="Y3281" s="93">
        <v>3131700</v>
      </c>
      <c r="Z3281" s="93">
        <v>85800</v>
      </c>
      <c r="AA3281" t="s">
        <v>61</v>
      </c>
      <c r="AB3281" s="266">
        <v>44168</v>
      </c>
      <c r="AC3281" s="266">
        <v>44188</v>
      </c>
      <c r="AD3281" t="s">
        <v>54</v>
      </c>
      <c r="AF3281" t="s">
        <v>55</v>
      </c>
      <c r="AG3281" t="s">
        <v>2976</v>
      </c>
      <c r="AH3281" t="s">
        <v>57</v>
      </c>
      <c r="AI3281" t="s">
        <v>105</v>
      </c>
      <c r="AJ3281" s="266">
        <v>44188</v>
      </c>
      <c r="AK3281" s="266">
        <v>44926</v>
      </c>
      <c r="AL3281" s="266">
        <v>44938</v>
      </c>
    </row>
    <row r="3282" spans="1:38">
      <c r="A3282" t="s">
        <v>38</v>
      </c>
      <c r="B3282" t="s">
        <v>39</v>
      </c>
      <c r="C3282" t="s">
        <v>40</v>
      </c>
      <c r="D3282" t="s">
        <v>41</v>
      </c>
      <c r="E3282" t="s">
        <v>2634</v>
      </c>
      <c r="F3282" t="s">
        <v>1602</v>
      </c>
      <c r="G3282" t="s">
        <v>44</v>
      </c>
      <c r="H3282" s="266">
        <v>43800</v>
      </c>
      <c r="I3282" s="266">
        <v>44926</v>
      </c>
      <c r="J3282" s="266"/>
      <c r="L3282" t="s">
        <v>1310</v>
      </c>
      <c r="M3282" t="s">
        <v>1042</v>
      </c>
      <c r="N3282" t="s">
        <v>64</v>
      </c>
      <c r="O3282">
        <v>14</v>
      </c>
      <c r="P3282" t="s">
        <v>517</v>
      </c>
      <c r="Q3282" t="s">
        <v>49</v>
      </c>
      <c r="R3282" t="s">
        <v>18</v>
      </c>
      <c r="S3282" t="s">
        <v>53</v>
      </c>
      <c r="T3282" t="s">
        <v>48</v>
      </c>
      <c r="U3282" t="s">
        <v>48</v>
      </c>
      <c r="V3282" t="s">
        <v>48</v>
      </c>
      <c r="W3282" s="92">
        <v>39.5</v>
      </c>
      <c r="X3282" s="92">
        <v>39.5</v>
      </c>
      <c r="Y3282" s="93">
        <v>3053350</v>
      </c>
      <c r="Z3282" s="93">
        <v>77300</v>
      </c>
      <c r="AA3282" t="s">
        <v>61</v>
      </c>
      <c r="AB3282" s="266">
        <v>44183</v>
      </c>
      <c r="AC3282" s="266">
        <v>44195</v>
      </c>
      <c r="AD3282" t="s">
        <v>54</v>
      </c>
      <c r="AF3282" t="s">
        <v>55</v>
      </c>
      <c r="AG3282" t="s">
        <v>2977</v>
      </c>
      <c r="AJ3282" s="266"/>
      <c r="AK3282" s="266">
        <v>44926</v>
      </c>
      <c r="AL3282" s="266">
        <v>44938</v>
      </c>
    </row>
    <row r="3283" spans="1:38">
      <c r="A3283" t="s">
        <v>38</v>
      </c>
      <c r="B3283" t="s">
        <v>39</v>
      </c>
      <c r="C3283" t="s">
        <v>40</v>
      </c>
      <c r="D3283" t="s">
        <v>41</v>
      </c>
      <c r="E3283" t="s">
        <v>2634</v>
      </c>
      <c r="F3283" t="s">
        <v>1602</v>
      </c>
      <c r="G3283" t="s">
        <v>44</v>
      </c>
      <c r="H3283" s="266">
        <v>43800</v>
      </c>
      <c r="I3283" s="266">
        <v>44926</v>
      </c>
      <c r="J3283" s="266"/>
      <c r="L3283" t="s">
        <v>1310</v>
      </c>
      <c r="M3283" t="s">
        <v>1042</v>
      </c>
      <c r="N3283" t="s">
        <v>64</v>
      </c>
      <c r="O3283">
        <v>14</v>
      </c>
      <c r="P3283" t="s">
        <v>519</v>
      </c>
      <c r="Q3283" t="s">
        <v>49</v>
      </c>
      <c r="R3283" t="s">
        <v>18</v>
      </c>
      <c r="S3283" t="s">
        <v>53</v>
      </c>
      <c r="T3283" t="s">
        <v>70</v>
      </c>
      <c r="U3283" t="s">
        <v>48</v>
      </c>
      <c r="V3283" t="s">
        <v>70</v>
      </c>
      <c r="W3283" s="92">
        <v>21.5</v>
      </c>
      <c r="X3283" s="92">
        <v>21.5</v>
      </c>
      <c r="Y3283" s="93">
        <v>3044400</v>
      </c>
      <c r="Z3283" s="93">
        <v>141600</v>
      </c>
      <c r="AA3283" t="s">
        <v>61</v>
      </c>
      <c r="AB3283" s="266">
        <v>44589</v>
      </c>
      <c r="AC3283" s="266">
        <v>44595</v>
      </c>
      <c r="AD3283" t="s">
        <v>54</v>
      </c>
      <c r="AF3283" t="s">
        <v>55</v>
      </c>
      <c r="AG3283" t="s">
        <v>2978</v>
      </c>
      <c r="AH3283" t="s">
        <v>57</v>
      </c>
      <c r="AI3283" t="s">
        <v>78</v>
      </c>
      <c r="AJ3283" s="266">
        <v>44595</v>
      </c>
      <c r="AK3283" s="266">
        <v>44926</v>
      </c>
      <c r="AL3283" s="266">
        <v>44938</v>
      </c>
    </row>
    <row r="3284" spans="1:38">
      <c r="A3284" t="s">
        <v>38</v>
      </c>
      <c r="B3284" t="s">
        <v>39</v>
      </c>
      <c r="C3284" t="s">
        <v>40</v>
      </c>
      <c r="D3284" t="s">
        <v>41</v>
      </c>
      <c r="E3284" t="s">
        <v>2634</v>
      </c>
      <c r="F3284" t="s">
        <v>1602</v>
      </c>
      <c r="G3284" t="s">
        <v>44</v>
      </c>
      <c r="H3284" s="266">
        <v>43800</v>
      </c>
      <c r="I3284" s="266">
        <v>44926</v>
      </c>
      <c r="J3284" s="266"/>
      <c r="L3284" t="s">
        <v>1310</v>
      </c>
      <c r="M3284" t="s">
        <v>1042</v>
      </c>
      <c r="N3284" t="s">
        <v>64</v>
      </c>
      <c r="O3284">
        <v>14</v>
      </c>
      <c r="P3284" t="s">
        <v>521</v>
      </c>
      <c r="Q3284" t="s">
        <v>49</v>
      </c>
      <c r="R3284" t="s">
        <v>18</v>
      </c>
      <c r="S3284" t="s">
        <v>53</v>
      </c>
      <c r="T3284" t="s">
        <v>70</v>
      </c>
      <c r="U3284" t="s">
        <v>48</v>
      </c>
      <c r="V3284" t="s">
        <v>70</v>
      </c>
      <c r="W3284" s="92">
        <v>21.5</v>
      </c>
      <c r="X3284" s="92">
        <v>21.5</v>
      </c>
      <c r="Y3284" s="93">
        <v>2225250</v>
      </c>
      <c r="Z3284" s="93">
        <v>103500</v>
      </c>
      <c r="AA3284" t="s">
        <v>61</v>
      </c>
      <c r="AB3284" s="266">
        <v>44174</v>
      </c>
      <c r="AC3284" s="266">
        <v>44189</v>
      </c>
      <c r="AD3284" t="s">
        <v>54</v>
      </c>
      <c r="AF3284" t="s">
        <v>55</v>
      </c>
      <c r="AG3284" t="s">
        <v>2979</v>
      </c>
      <c r="AJ3284" s="266"/>
      <c r="AK3284" s="266">
        <v>44926</v>
      </c>
      <c r="AL3284" s="266">
        <v>44938</v>
      </c>
    </row>
    <row r="3285" spans="1:38">
      <c r="A3285" t="s">
        <v>38</v>
      </c>
      <c r="B3285" t="s">
        <v>39</v>
      </c>
      <c r="C3285" t="s">
        <v>40</v>
      </c>
      <c r="D3285" t="s">
        <v>41</v>
      </c>
      <c r="E3285" t="s">
        <v>2634</v>
      </c>
      <c r="F3285" t="s">
        <v>1602</v>
      </c>
      <c r="G3285" t="s">
        <v>44</v>
      </c>
      <c r="H3285" s="266">
        <v>43800</v>
      </c>
      <c r="I3285" s="266">
        <v>44926</v>
      </c>
      <c r="J3285" s="266"/>
      <c r="L3285" t="s">
        <v>1310</v>
      </c>
      <c r="M3285" t="s">
        <v>1042</v>
      </c>
      <c r="N3285" t="s">
        <v>64</v>
      </c>
      <c r="O3285">
        <v>14</v>
      </c>
      <c r="P3285" t="s">
        <v>522</v>
      </c>
      <c r="Q3285" t="s">
        <v>49</v>
      </c>
      <c r="R3285" t="s">
        <v>18</v>
      </c>
      <c r="S3285" t="s">
        <v>53</v>
      </c>
      <c r="T3285" t="s">
        <v>51</v>
      </c>
      <c r="U3285" t="s">
        <v>51</v>
      </c>
      <c r="V3285" t="s">
        <v>51</v>
      </c>
      <c r="W3285" s="92">
        <v>60.5</v>
      </c>
      <c r="X3285" s="92">
        <v>60.5</v>
      </c>
      <c r="Y3285" s="93">
        <v>4840000</v>
      </c>
      <c r="Z3285" s="93">
        <v>80000</v>
      </c>
      <c r="AA3285" t="s">
        <v>61</v>
      </c>
      <c r="AB3285" s="266">
        <v>44446</v>
      </c>
      <c r="AC3285" s="266">
        <v>44461</v>
      </c>
      <c r="AD3285" t="s">
        <v>54</v>
      </c>
      <c r="AF3285" t="s">
        <v>55</v>
      </c>
      <c r="AG3285" t="s">
        <v>2980</v>
      </c>
      <c r="AH3285" t="s">
        <v>57</v>
      </c>
      <c r="AI3285" t="s">
        <v>78</v>
      </c>
      <c r="AJ3285" s="266">
        <v>44461</v>
      </c>
      <c r="AK3285" s="266">
        <v>44926</v>
      </c>
      <c r="AL3285" s="266">
        <v>44938</v>
      </c>
    </row>
    <row r="3286" spans="1:38">
      <c r="A3286" t="s">
        <v>38</v>
      </c>
      <c r="B3286" t="s">
        <v>39</v>
      </c>
      <c r="C3286" t="s">
        <v>40</v>
      </c>
      <c r="D3286" t="s">
        <v>41</v>
      </c>
      <c r="E3286" t="s">
        <v>2634</v>
      </c>
      <c r="F3286" t="s">
        <v>1602</v>
      </c>
      <c r="G3286" t="s">
        <v>44</v>
      </c>
      <c r="H3286" s="266">
        <v>43800</v>
      </c>
      <c r="I3286" s="266">
        <v>44926</v>
      </c>
      <c r="J3286" s="266"/>
      <c r="L3286" t="s">
        <v>1310</v>
      </c>
      <c r="M3286" t="s">
        <v>1042</v>
      </c>
      <c r="N3286" t="s">
        <v>64</v>
      </c>
      <c r="O3286">
        <v>14</v>
      </c>
      <c r="P3286" t="s">
        <v>523</v>
      </c>
      <c r="Q3286" t="s">
        <v>49</v>
      </c>
      <c r="R3286" t="s">
        <v>18</v>
      </c>
      <c r="S3286" t="s">
        <v>53</v>
      </c>
      <c r="T3286" t="s">
        <v>51</v>
      </c>
      <c r="U3286" t="s">
        <v>51</v>
      </c>
      <c r="V3286" t="s">
        <v>51</v>
      </c>
      <c r="W3286" s="92">
        <v>60.5</v>
      </c>
      <c r="X3286" s="92">
        <v>60.5</v>
      </c>
      <c r="Y3286" s="93">
        <v>4827900</v>
      </c>
      <c r="Z3286" s="93">
        <v>79800</v>
      </c>
      <c r="AA3286" t="s">
        <v>61</v>
      </c>
      <c r="AB3286" s="266">
        <v>44359</v>
      </c>
      <c r="AC3286" s="266">
        <v>44384</v>
      </c>
      <c r="AD3286" t="s">
        <v>54</v>
      </c>
      <c r="AF3286" t="s">
        <v>55</v>
      </c>
      <c r="AG3286" t="s">
        <v>2981</v>
      </c>
      <c r="AH3286" t="s">
        <v>57</v>
      </c>
      <c r="AI3286" t="s">
        <v>73</v>
      </c>
      <c r="AJ3286" s="266">
        <v>44384</v>
      </c>
      <c r="AK3286" s="266">
        <v>44926</v>
      </c>
      <c r="AL3286" s="266">
        <v>44938</v>
      </c>
    </row>
    <row r="3287" spans="1:38">
      <c r="A3287" t="s">
        <v>38</v>
      </c>
      <c r="B3287" t="s">
        <v>39</v>
      </c>
      <c r="C3287" t="s">
        <v>40</v>
      </c>
      <c r="D3287" t="s">
        <v>41</v>
      </c>
      <c r="E3287" t="s">
        <v>2634</v>
      </c>
      <c r="F3287" t="s">
        <v>1602</v>
      </c>
      <c r="G3287" t="s">
        <v>44</v>
      </c>
      <c r="H3287" s="266">
        <v>43800</v>
      </c>
      <c r="I3287" s="266">
        <v>44926</v>
      </c>
      <c r="J3287" s="266"/>
      <c r="L3287" t="s">
        <v>1310</v>
      </c>
      <c r="M3287" t="s">
        <v>1042</v>
      </c>
      <c r="N3287" t="s">
        <v>64</v>
      </c>
      <c r="O3287">
        <v>14</v>
      </c>
      <c r="P3287" t="s">
        <v>524</v>
      </c>
      <c r="Q3287" t="s">
        <v>49</v>
      </c>
      <c r="R3287" t="s">
        <v>18</v>
      </c>
      <c r="S3287" t="s">
        <v>53</v>
      </c>
      <c r="T3287" t="s">
        <v>48</v>
      </c>
      <c r="U3287" t="s">
        <v>48</v>
      </c>
      <c r="V3287" t="s">
        <v>48</v>
      </c>
      <c r="W3287" s="92">
        <v>36.5</v>
      </c>
      <c r="X3287" s="92">
        <v>36.5</v>
      </c>
      <c r="Y3287" s="93">
        <v>3474800</v>
      </c>
      <c r="Z3287" s="93">
        <v>95200</v>
      </c>
      <c r="AA3287" t="s">
        <v>61</v>
      </c>
      <c r="AB3287" s="266">
        <v>44342</v>
      </c>
      <c r="AC3287" s="266">
        <v>44357</v>
      </c>
      <c r="AD3287" t="s">
        <v>54</v>
      </c>
      <c r="AF3287" t="s">
        <v>55</v>
      </c>
      <c r="AG3287" t="s">
        <v>2982</v>
      </c>
      <c r="AH3287" t="s">
        <v>57</v>
      </c>
      <c r="AI3287" t="s">
        <v>105</v>
      </c>
      <c r="AJ3287" s="266">
        <v>44357</v>
      </c>
      <c r="AK3287" s="266">
        <v>44926</v>
      </c>
      <c r="AL3287" s="266">
        <v>44938</v>
      </c>
    </row>
    <row r="3288" spans="1:38">
      <c r="A3288" t="s">
        <v>38</v>
      </c>
      <c r="B3288" t="s">
        <v>39</v>
      </c>
      <c r="C3288" t="s">
        <v>40</v>
      </c>
      <c r="D3288" t="s">
        <v>41</v>
      </c>
      <c r="E3288" t="s">
        <v>2634</v>
      </c>
      <c r="F3288" t="s">
        <v>1602</v>
      </c>
      <c r="G3288" t="s">
        <v>44</v>
      </c>
      <c r="H3288" s="266">
        <v>43800</v>
      </c>
      <c r="I3288" s="266">
        <v>44926</v>
      </c>
      <c r="J3288" s="266"/>
      <c r="L3288" t="s">
        <v>1310</v>
      </c>
      <c r="M3288" t="s">
        <v>1042</v>
      </c>
      <c r="N3288" t="s">
        <v>64</v>
      </c>
      <c r="O3288">
        <v>15</v>
      </c>
      <c r="P3288" t="s">
        <v>525</v>
      </c>
      <c r="Q3288" t="s">
        <v>49</v>
      </c>
      <c r="R3288" t="s">
        <v>18</v>
      </c>
      <c r="S3288" t="s">
        <v>53</v>
      </c>
      <c r="T3288" t="s">
        <v>48</v>
      </c>
      <c r="U3288" t="s">
        <v>48</v>
      </c>
      <c r="V3288" t="s">
        <v>48</v>
      </c>
      <c r="W3288" s="92">
        <v>36.5</v>
      </c>
      <c r="X3288" s="92">
        <v>36.5</v>
      </c>
      <c r="Y3288" s="93">
        <v>3401800</v>
      </c>
      <c r="Z3288" s="93">
        <v>93200</v>
      </c>
      <c r="AA3288" t="s">
        <v>61</v>
      </c>
      <c r="AB3288" s="266">
        <v>44277</v>
      </c>
      <c r="AC3288" s="266">
        <v>44294</v>
      </c>
      <c r="AD3288" t="s">
        <v>54</v>
      </c>
      <c r="AF3288" t="s">
        <v>55</v>
      </c>
      <c r="AG3288" t="s">
        <v>2983</v>
      </c>
      <c r="AJ3288" s="266"/>
      <c r="AK3288" s="266">
        <v>44926</v>
      </c>
      <c r="AL3288" s="266">
        <v>44938</v>
      </c>
    </row>
    <row r="3289" spans="1:38">
      <c r="A3289" t="s">
        <v>38</v>
      </c>
      <c r="B3289" t="s">
        <v>39</v>
      </c>
      <c r="C3289" t="s">
        <v>40</v>
      </c>
      <c r="D3289" t="s">
        <v>41</v>
      </c>
      <c r="E3289" t="s">
        <v>2634</v>
      </c>
      <c r="F3289" t="s">
        <v>1602</v>
      </c>
      <c r="G3289" t="s">
        <v>44</v>
      </c>
      <c r="H3289" s="266">
        <v>43800</v>
      </c>
      <c r="I3289" s="266">
        <v>44926</v>
      </c>
      <c r="J3289" s="266"/>
      <c r="L3289" t="s">
        <v>1310</v>
      </c>
      <c r="M3289" t="s">
        <v>1042</v>
      </c>
      <c r="N3289" t="s">
        <v>64</v>
      </c>
      <c r="O3289">
        <v>15</v>
      </c>
      <c r="P3289" t="s">
        <v>527</v>
      </c>
      <c r="Q3289" t="s">
        <v>49</v>
      </c>
      <c r="R3289" t="s">
        <v>18</v>
      </c>
      <c r="S3289" t="s">
        <v>53</v>
      </c>
      <c r="T3289" t="s">
        <v>51</v>
      </c>
      <c r="U3289" t="s">
        <v>51</v>
      </c>
      <c r="V3289" t="s">
        <v>51</v>
      </c>
      <c r="W3289" s="92">
        <v>57</v>
      </c>
      <c r="X3289" s="92">
        <v>57</v>
      </c>
      <c r="Y3289" s="93">
        <v>4588500</v>
      </c>
      <c r="Z3289" s="93">
        <v>80500</v>
      </c>
      <c r="AA3289" t="s">
        <v>61</v>
      </c>
      <c r="AB3289" s="266">
        <v>44286</v>
      </c>
      <c r="AC3289" s="266">
        <v>44306</v>
      </c>
      <c r="AD3289" t="s">
        <v>54</v>
      </c>
      <c r="AF3289" t="s">
        <v>55</v>
      </c>
      <c r="AG3289" t="s">
        <v>2984</v>
      </c>
      <c r="AH3289" t="s">
        <v>57</v>
      </c>
      <c r="AI3289" t="s">
        <v>73</v>
      </c>
      <c r="AJ3289" s="266">
        <v>44305</v>
      </c>
      <c r="AK3289" s="266">
        <v>44926</v>
      </c>
      <c r="AL3289" s="266">
        <v>44938</v>
      </c>
    </row>
    <row r="3290" spans="1:38">
      <c r="A3290" t="s">
        <v>38</v>
      </c>
      <c r="B3290" t="s">
        <v>39</v>
      </c>
      <c r="C3290" t="s">
        <v>40</v>
      </c>
      <c r="D3290" t="s">
        <v>41</v>
      </c>
      <c r="E3290" t="s">
        <v>2634</v>
      </c>
      <c r="F3290" t="s">
        <v>1602</v>
      </c>
      <c r="G3290" t="s">
        <v>44</v>
      </c>
      <c r="H3290" s="266">
        <v>43800</v>
      </c>
      <c r="I3290" s="266">
        <v>44926</v>
      </c>
      <c r="J3290" s="266"/>
      <c r="L3290" t="s">
        <v>1310</v>
      </c>
      <c r="M3290" t="s">
        <v>1042</v>
      </c>
      <c r="N3290" t="s">
        <v>64</v>
      </c>
      <c r="O3290">
        <v>15</v>
      </c>
      <c r="P3290" t="s">
        <v>529</v>
      </c>
      <c r="Q3290" t="s">
        <v>49</v>
      </c>
      <c r="R3290" t="s">
        <v>18</v>
      </c>
      <c r="S3290" t="s">
        <v>53</v>
      </c>
      <c r="T3290" t="s">
        <v>51</v>
      </c>
      <c r="U3290" t="s">
        <v>51</v>
      </c>
      <c r="V3290" t="s">
        <v>51</v>
      </c>
      <c r="W3290" s="92">
        <v>59.8</v>
      </c>
      <c r="X3290" s="92">
        <v>59.8</v>
      </c>
      <c r="Y3290" s="93">
        <v>5202600</v>
      </c>
      <c r="Z3290" s="93">
        <v>87000</v>
      </c>
      <c r="AA3290" t="s">
        <v>61</v>
      </c>
      <c r="AB3290" s="266">
        <v>44530</v>
      </c>
      <c r="AC3290" s="266">
        <v>44547</v>
      </c>
      <c r="AD3290" t="s">
        <v>54</v>
      </c>
      <c r="AF3290" t="s">
        <v>55</v>
      </c>
      <c r="AG3290" t="s">
        <v>2985</v>
      </c>
      <c r="AH3290" t="s">
        <v>57</v>
      </c>
      <c r="AI3290" t="s">
        <v>1513</v>
      </c>
      <c r="AJ3290" s="266">
        <v>44547</v>
      </c>
      <c r="AK3290" s="266">
        <v>44926</v>
      </c>
      <c r="AL3290" s="266">
        <v>44938</v>
      </c>
    </row>
    <row r="3291" spans="1:38">
      <c r="A3291" t="s">
        <v>38</v>
      </c>
      <c r="B3291" t="s">
        <v>39</v>
      </c>
      <c r="C3291" t="s">
        <v>40</v>
      </c>
      <c r="D3291" t="s">
        <v>41</v>
      </c>
      <c r="E3291" t="s">
        <v>2634</v>
      </c>
      <c r="F3291" t="s">
        <v>1602</v>
      </c>
      <c r="G3291" t="s">
        <v>44</v>
      </c>
      <c r="H3291" s="266">
        <v>43800</v>
      </c>
      <c r="I3291" s="266">
        <v>44926</v>
      </c>
      <c r="J3291" s="266"/>
      <c r="L3291" t="s">
        <v>1310</v>
      </c>
      <c r="M3291" t="s">
        <v>1042</v>
      </c>
      <c r="N3291" t="s">
        <v>64</v>
      </c>
      <c r="O3291">
        <v>15</v>
      </c>
      <c r="P3291" t="s">
        <v>530</v>
      </c>
      <c r="Q3291" t="s">
        <v>49</v>
      </c>
      <c r="R3291" t="s">
        <v>18</v>
      </c>
      <c r="S3291" t="s">
        <v>53</v>
      </c>
      <c r="T3291" t="s">
        <v>48</v>
      </c>
      <c r="U3291" t="s">
        <v>48</v>
      </c>
      <c r="V3291" t="s">
        <v>48</v>
      </c>
      <c r="W3291" s="92">
        <v>35.8</v>
      </c>
      <c r="X3291" s="92">
        <v>35.8</v>
      </c>
      <c r="Y3291" s="93">
        <v>3859240</v>
      </c>
      <c r="Z3291" s="93">
        <v>107800</v>
      </c>
      <c r="AA3291" t="s">
        <v>61</v>
      </c>
      <c r="AB3291" s="266">
        <v>44522</v>
      </c>
      <c r="AC3291" s="266">
        <v>44546</v>
      </c>
      <c r="AD3291" t="s">
        <v>54</v>
      </c>
      <c r="AF3291" t="s">
        <v>55</v>
      </c>
      <c r="AG3291" t="s">
        <v>2986</v>
      </c>
      <c r="AH3291" t="s">
        <v>57</v>
      </c>
      <c r="AI3291" t="s">
        <v>88</v>
      </c>
      <c r="AJ3291" s="266">
        <v>44546</v>
      </c>
      <c r="AK3291" s="266">
        <v>44926</v>
      </c>
      <c r="AL3291" s="266">
        <v>44938</v>
      </c>
    </row>
    <row r="3292" spans="1:38">
      <c r="A3292" t="s">
        <v>38</v>
      </c>
      <c r="B3292" t="s">
        <v>39</v>
      </c>
      <c r="C3292" t="s">
        <v>40</v>
      </c>
      <c r="D3292" t="s">
        <v>41</v>
      </c>
      <c r="E3292" t="s">
        <v>2634</v>
      </c>
      <c r="F3292" t="s">
        <v>1602</v>
      </c>
      <c r="G3292" t="s">
        <v>44</v>
      </c>
      <c r="H3292" s="266">
        <v>43800</v>
      </c>
      <c r="I3292" s="266">
        <v>44926</v>
      </c>
      <c r="J3292" s="266"/>
      <c r="L3292" t="s">
        <v>1310</v>
      </c>
      <c r="M3292" t="s">
        <v>1042</v>
      </c>
      <c r="N3292" t="s">
        <v>64</v>
      </c>
      <c r="O3292">
        <v>15</v>
      </c>
      <c r="P3292" t="s">
        <v>532</v>
      </c>
      <c r="Q3292" t="s">
        <v>49</v>
      </c>
      <c r="R3292" t="s">
        <v>18</v>
      </c>
      <c r="S3292" t="s">
        <v>53</v>
      </c>
      <c r="T3292" t="s">
        <v>48</v>
      </c>
      <c r="U3292" t="s">
        <v>48</v>
      </c>
      <c r="V3292" t="s">
        <v>48</v>
      </c>
      <c r="W3292" s="92">
        <v>39.5</v>
      </c>
      <c r="X3292" s="92">
        <v>39.5</v>
      </c>
      <c r="Y3292" s="93">
        <v>5040200</v>
      </c>
      <c r="Z3292" s="93">
        <v>127600</v>
      </c>
      <c r="AA3292" t="s">
        <v>61</v>
      </c>
      <c r="AB3292" s="266">
        <v>44773</v>
      </c>
      <c r="AC3292" s="266">
        <v>44791</v>
      </c>
      <c r="AD3292" t="s">
        <v>54</v>
      </c>
      <c r="AF3292" t="s">
        <v>55</v>
      </c>
      <c r="AG3292" t="s">
        <v>2987</v>
      </c>
      <c r="AH3292" t="s">
        <v>57</v>
      </c>
      <c r="AI3292" t="s">
        <v>88</v>
      </c>
      <c r="AJ3292" s="266">
        <v>44791</v>
      </c>
      <c r="AK3292" s="266">
        <v>44926</v>
      </c>
      <c r="AL3292" s="266">
        <v>44938</v>
      </c>
    </row>
    <row r="3293" spans="1:38">
      <c r="A3293" t="s">
        <v>38</v>
      </c>
      <c r="B3293" t="s">
        <v>39</v>
      </c>
      <c r="C3293" t="s">
        <v>40</v>
      </c>
      <c r="D3293" t="s">
        <v>41</v>
      </c>
      <c r="E3293" t="s">
        <v>2634</v>
      </c>
      <c r="F3293" t="s">
        <v>1602</v>
      </c>
      <c r="G3293" t="s">
        <v>44</v>
      </c>
      <c r="H3293" s="266">
        <v>43800</v>
      </c>
      <c r="I3293" s="266">
        <v>44926</v>
      </c>
      <c r="J3293" s="266"/>
      <c r="L3293" t="s">
        <v>1310</v>
      </c>
      <c r="M3293" t="s">
        <v>1042</v>
      </c>
      <c r="N3293" t="s">
        <v>64</v>
      </c>
      <c r="O3293">
        <v>15</v>
      </c>
      <c r="P3293" t="s">
        <v>534</v>
      </c>
      <c r="Q3293" t="s">
        <v>49</v>
      </c>
      <c r="R3293" t="s">
        <v>18</v>
      </c>
      <c r="S3293" t="s">
        <v>53</v>
      </c>
      <c r="T3293" t="s">
        <v>70</v>
      </c>
      <c r="U3293" t="s">
        <v>48</v>
      </c>
      <c r="V3293" t="s">
        <v>70</v>
      </c>
      <c r="W3293" s="92">
        <v>21.5</v>
      </c>
      <c r="X3293" s="92">
        <v>21.5</v>
      </c>
      <c r="Y3293" s="93">
        <v>2367150</v>
      </c>
      <c r="Z3293" s="93">
        <v>110100</v>
      </c>
      <c r="AA3293" t="s">
        <v>61</v>
      </c>
      <c r="AB3293" s="266">
        <v>44391</v>
      </c>
      <c r="AC3293" s="266">
        <v>44405</v>
      </c>
      <c r="AD3293" t="s">
        <v>54</v>
      </c>
      <c r="AF3293" t="s">
        <v>55</v>
      </c>
      <c r="AG3293" t="s">
        <v>2988</v>
      </c>
      <c r="AJ3293" s="266"/>
      <c r="AK3293" s="266">
        <v>44926</v>
      </c>
      <c r="AL3293" s="266">
        <v>44938</v>
      </c>
    </row>
    <row r="3294" spans="1:38">
      <c r="A3294" t="s">
        <v>38</v>
      </c>
      <c r="B3294" t="s">
        <v>39</v>
      </c>
      <c r="C3294" t="s">
        <v>40</v>
      </c>
      <c r="D3294" t="s">
        <v>41</v>
      </c>
      <c r="E3294" t="s">
        <v>2634</v>
      </c>
      <c r="F3294" t="s">
        <v>1602</v>
      </c>
      <c r="G3294" t="s">
        <v>44</v>
      </c>
      <c r="H3294" s="266">
        <v>43800</v>
      </c>
      <c r="I3294" s="266">
        <v>44926</v>
      </c>
      <c r="J3294" s="266"/>
      <c r="L3294" t="s">
        <v>1310</v>
      </c>
      <c r="M3294" t="s">
        <v>1042</v>
      </c>
      <c r="N3294" t="s">
        <v>64</v>
      </c>
      <c r="O3294">
        <v>15</v>
      </c>
      <c r="P3294" t="s">
        <v>535</v>
      </c>
      <c r="Q3294" t="s">
        <v>49</v>
      </c>
      <c r="R3294" t="s">
        <v>18</v>
      </c>
      <c r="S3294" t="s">
        <v>53</v>
      </c>
      <c r="T3294" t="s">
        <v>70</v>
      </c>
      <c r="U3294" t="s">
        <v>48</v>
      </c>
      <c r="V3294" t="s">
        <v>70</v>
      </c>
      <c r="W3294" s="92">
        <v>22.2</v>
      </c>
      <c r="X3294" s="92">
        <v>22.2</v>
      </c>
      <c r="Y3294" s="93">
        <v>2222220</v>
      </c>
      <c r="Z3294" s="93">
        <v>100100</v>
      </c>
      <c r="AA3294" t="s">
        <v>61</v>
      </c>
      <c r="AB3294" s="266">
        <v>44285</v>
      </c>
      <c r="AC3294" s="266">
        <v>44293</v>
      </c>
      <c r="AD3294" t="s">
        <v>54</v>
      </c>
      <c r="AF3294" t="s">
        <v>55</v>
      </c>
      <c r="AG3294" t="s">
        <v>2989</v>
      </c>
      <c r="AH3294" t="s">
        <v>57</v>
      </c>
      <c r="AI3294" t="s">
        <v>78</v>
      </c>
      <c r="AJ3294" s="266">
        <v>44293</v>
      </c>
      <c r="AK3294" s="266">
        <v>44926</v>
      </c>
      <c r="AL3294" s="266">
        <v>44938</v>
      </c>
    </row>
    <row r="3295" spans="1:38">
      <c r="A3295" t="s">
        <v>38</v>
      </c>
      <c r="B3295" t="s">
        <v>39</v>
      </c>
      <c r="C3295" t="s">
        <v>40</v>
      </c>
      <c r="D3295" t="s">
        <v>41</v>
      </c>
      <c r="E3295" t="s">
        <v>2634</v>
      </c>
      <c r="F3295" t="s">
        <v>1602</v>
      </c>
      <c r="G3295" t="s">
        <v>44</v>
      </c>
      <c r="H3295" s="266">
        <v>43800</v>
      </c>
      <c r="I3295" s="266">
        <v>44926</v>
      </c>
      <c r="J3295" s="266"/>
      <c r="L3295" t="s">
        <v>1310</v>
      </c>
      <c r="M3295" t="s">
        <v>1042</v>
      </c>
      <c r="N3295" t="s">
        <v>64</v>
      </c>
      <c r="O3295">
        <v>15</v>
      </c>
      <c r="P3295" t="s">
        <v>536</v>
      </c>
      <c r="Q3295" t="s">
        <v>49</v>
      </c>
      <c r="R3295" t="s">
        <v>18</v>
      </c>
      <c r="S3295" t="s">
        <v>53</v>
      </c>
      <c r="T3295" t="s">
        <v>51</v>
      </c>
      <c r="U3295" t="s">
        <v>51</v>
      </c>
      <c r="V3295" t="s">
        <v>51</v>
      </c>
      <c r="W3295" s="92">
        <v>60.5</v>
      </c>
      <c r="X3295" s="92">
        <v>60.5</v>
      </c>
      <c r="Y3295" s="93">
        <v>5789850</v>
      </c>
      <c r="Z3295" s="93">
        <v>95700</v>
      </c>
      <c r="AA3295" t="s">
        <v>61</v>
      </c>
      <c r="AB3295" s="266">
        <v>44724</v>
      </c>
      <c r="AC3295" s="266">
        <v>44733</v>
      </c>
      <c r="AD3295" t="s">
        <v>54</v>
      </c>
      <c r="AF3295" t="s">
        <v>55</v>
      </c>
      <c r="AG3295" t="s">
        <v>2990</v>
      </c>
      <c r="AH3295" t="s">
        <v>57</v>
      </c>
      <c r="AI3295" t="s">
        <v>88</v>
      </c>
      <c r="AJ3295" s="266">
        <v>44733</v>
      </c>
      <c r="AK3295" s="266">
        <v>44926</v>
      </c>
      <c r="AL3295" s="266">
        <v>44938</v>
      </c>
    </row>
    <row r="3296" spans="1:38">
      <c r="A3296" t="s">
        <v>38</v>
      </c>
      <c r="B3296" t="s">
        <v>39</v>
      </c>
      <c r="C3296" t="s">
        <v>40</v>
      </c>
      <c r="D3296" t="s">
        <v>41</v>
      </c>
      <c r="E3296" t="s">
        <v>2634</v>
      </c>
      <c r="F3296" t="s">
        <v>1602</v>
      </c>
      <c r="G3296" t="s">
        <v>44</v>
      </c>
      <c r="H3296" s="266">
        <v>43800</v>
      </c>
      <c r="I3296" s="266">
        <v>44926</v>
      </c>
      <c r="J3296" s="266"/>
      <c r="L3296" t="s">
        <v>1310</v>
      </c>
      <c r="M3296" t="s">
        <v>1042</v>
      </c>
      <c r="N3296" t="s">
        <v>64</v>
      </c>
      <c r="O3296">
        <v>15</v>
      </c>
      <c r="P3296" t="s">
        <v>537</v>
      </c>
      <c r="Q3296" t="s">
        <v>49</v>
      </c>
      <c r="R3296" t="s">
        <v>18</v>
      </c>
      <c r="S3296" t="s">
        <v>53</v>
      </c>
      <c r="T3296" t="s">
        <v>51</v>
      </c>
      <c r="U3296" t="s">
        <v>51</v>
      </c>
      <c r="V3296" t="s">
        <v>51</v>
      </c>
      <c r="W3296" s="92">
        <v>60.5</v>
      </c>
      <c r="X3296" s="92">
        <v>60.5</v>
      </c>
      <c r="Y3296" s="93">
        <v>5941100</v>
      </c>
      <c r="Z3296" s="93">
        <v>98200</v>
      </c>
      <c r="AA3296" t="s">
        <v>61</v>
      </c>
      <c r="AB3296" s="266">
        <v>44732</v>
      </c>
      <c r="AC3296" s="266">
        <v>44755</v>
      </c>
      <c r="AD3296" t="s">
        <v>54</v>
      </c>
      <c r="AF3296" t="s">
        <v>55</v>
      </c>
      <c r="AG3296" t="s">
        <v>2991</v>
      </c>
      <c r="AH3296" t="s">
        <v>57</v>
      </c>
      <c r="AI3296" t="s">
        <v>88</v>
      </c>
      <c r="AJ3296" s="266">
        <v>44755</v>
      </c>
      <c r="AK3296" s="266">
        <v>44926</v>
      </c>
      <c r="AL3296" s="266">
        <v>44938</v>
      </c>
    </row>
    <row r="3297" spans="1:38">
      <c r="A3297" t="s">
        <v>38</v>
      </c>
      <c r="B3297" t="s">
        <v>39</v>
      </c>
      <c r="C3297" t="s">
        <v>40</v>
      </c>
      <c r="D3297" t="s">
        <v>41</v>
      </c>
      <c r="E3297" t="s">
        <v>2634</v>
      </c>
      <c r="F3297" t="s">
        <v>1602</v>
      </c>
      <c r="G3297" t="s">
        <v>44</v>
      </c>
      <c r="H3297" s="266">
        <v>43800</v>
      </c>
      <c r="I3297" s="266">
        <v>44926</v>
      </c>
      <c r="J3297" s="266"/>
      <c r="L3297" t="s">
        <v>1310</v>
      </c>
      <c r="M3297" t="s">
        <v>1042</v>
      </c>
      <c r="N3297" t="s">
        <v>64</v>
      </c>
      <c r="O3297">
        <v>15</v>
      </c>
      <c r="P3297" t="s">
        <v>538</v>
      </c>
      <c r="Q3297" t="s">
        <v>49</v>
      </c>
      <c r="R3297" t="s">
        <v>18</v>
      </c>
      <c r="S3297" t="s">
        <v>53</v>
      </c>
      <c r="T3297" t="s">
        <v>48</v>
      </c>
      <c r="U3297" t="s">
        <v>48</v>
      </c>
      <c r="V3297" t="s">
        <v>48</v>
      </c>
      <c r="W3297" s="92">
        <v>33.9</v>
      </c>
      <c r="X3297" s="92">
        <v>33.9</v>
      </c>
      <c r="Y3297" s="93">
        <v>3264570</v>
      </c>
      <c r="Z3297" s="93">
        <v>96300</v>
      </c>
      <c r="AA3297" t="s">
        <v>61</v>
      </c>
      <c r="AB3297" s="266">
        <v>44441</v>
      </c>
      <c r="AC3297" s="266">
        <v>44460</v>
      </c>
      <c r="AD3297" t="s">
        <v>54</v>
      </c>
      <c r="AF3297" t="s">
        <v>55</v>
      </c>
      <c r="AG3297" t="s">
        <v>2992</v>
      </c>
      <c r="AH3297" t="s">
        <v>57</v>
      </c>
      <c r="AI3297" t="s">
        <v>88</v>
      </c>
      <c r="AJ3297" s="266">
        <v>44460</v>
      </c>
      <c r="AK3297" s="266">
        <v>44926</v>
      </c>
      <c r="AL3297" s="266">
        <v>44938</v>
      </c>
    </row>
    <row r="3298" spans="1:38">
      <c r="A3298" t="s">
        <v>38</v>
      </c>
      <c r="B3298" t="s">
        <v>39</v>
      </c>
      <c r="C3298" t="s">
        <v>40</v>
      </c>
      <c r="D3298" t="s">
        <v>41</v>
      </c>
      <c r="E3298" t="s">
        <v>2634</v>
      </c>
      <c r="F3298" t="s">
        <v>1602</v>
      </c>
      <c r="G3298" t="s">
        <v>44</v>
      </c>
      <c r="H3298" s="266">
        <v>43800</v>
      </c>
      <c r="I3298" s="266">
        <v>44926</v>
      </c>
      <c r="J3298" s="266"/>
      <c r="L3298" t="s">
        <v>1310</v>
      </c>
      <c r="M3298" t="s">
        <v>1042</v>
      </c>
      <c r="N3298" t="s">
        <v>64</v>
      </c>
      <c r="O3298">
        <v>16</v>
      </c>
      <c r="P3298" t="s">
        <v>541</v>
      </c>
      <c r="Q3298" t="s">
        <v>49</v>
      </c>
      <c r="R3298" t="s">
        <v>18</v>
      </c>
      <c r="S3298" t="s">
        <v>53</v>
      </c>
      <c r="T3298" t="s">
        <v>48</v>
      </c>
      <c r="U3298" t="s">
        <v>48</v>
      </c>
      <c r="V3298" t="s">
        <v>48</v>
      </c>
      <c r="W3298" s="92">
        <v>33.8</v>
      </c>
      <c r="X3298" s="92">
        <v>33.8</v>
      </c>
      <c r="Y3298" s="93">
        <v>3650400</v>
      </c>
      <c r="Z3298" s="93">
        <v>108000</v>
      </c>
      <c r="AA3298" t="s">
        <v>61</v>
      </c>
      <c r="AB3298" s="266">
        <v>44525</v>
      </c>
      <c r="AC3298" s="266">
        <v>44535</v>
      </c>
      <c r="AD3298" t="s">
        <v>54</v>
      </c>
      <c r="AF3298" t="s">
        <v>55</v>
      </c>
      <c r="AG3298" t="s">
        <v>2993</v>
      </c>
      <c r="AH3298" t="s">
        <v>57</v>
      </c>
      <c r="AI3298" t="s">
        <v>78</v>
      </c>
      <c r="AJ3298" s="266">
        <v>44535</v>
      </c>
      <c r="AK3298" s="266">
        <v>44926</v>
      </c>
      <c r="AL3298" s="266">
        <v>44938</v>
      </c>
    </row>
    <row r="3299" spans="1:38">
      <c r="A3299" t="s">
        <v>38</v>
      </c>
      <c r="B3299" t="s">
        <v>39</v>
      </c>
      <c r="C3299" t="s">
        <v>40</v>
      </c>
      <c r="D3299" t="s">
        <v>41</v>
      </c>
      <c r="E3299" t="s">
        <v>2634</v>
      </c>
      <c r="F3299" t="s">
        <v>1602</v>
      </c>
      <c r="G3299" t="s">
        <v>44</v>
      </c>
      <c r="H3299" s="266">
        <v>43800</v>
      </c>
      <c r="I3299" s="266">
        <v>44926</v>
      </c>
      <c r="J3299" s="266"/>
      <c r="L3299" t="s">
        <v>1310</v>
      </c>
      <c r="M3299" t="s">
        <v>1042</v>
      </c>
      <c r="N3299" t="s">
        <v>64</v>
      </c>
      <c r="O3299">
        <v>16</v>
      </c>
      <c r="P3299" t="s">
        <v>543</v>
      </c>
      <c r="Q3299" t="s">
        <v>49</v>
      </c>
      <c r="R3299" t="s">
        <v>18</v>
      </c>
      <c r="S3299" t="s">
        <v>53</v>
      </c>
      <c r="T3299" t="s">
        <v>51</v>
      </c>
      <c r="U3299" t="s">
        <v>51</v>
      </c>
      <c r="V3299" t="s">
        <v>51</v>
      </c>
      <c r="W3299" s="92">
        <v>59.8</v>
      </c>
      <c r="X3299" s="92">
        <v>59.8</v>
      </c>
      <c r="Y3299" s="93">
        <v>6141460</v>
      </c>
      <c r="Z3299" s="93">
        <v>102700</v>
      </c>
      <c r="AA3299" t="s">
        <v>61</v>
      </c>
      <c r="AB3299" s="266">
        <v>44733</v>
      </c>
      <c r="AC3299" s="266">
        <v>44745</v>
      </c>
      <c r="AD3299" t="s">
        <v>54</v>
      </c>
      <c r="AF3299" t="s">
        <v>55</v>
      </c>
      <c r="AG3299" t="s">
        <v>2994</v>
      </c>
      <c r="AH3299" t="s">
        <v>57</v>
      </c>
      <c r="AI3299" t="s">
        <v>105</v>
      </c>
      <c r="AJ3299" s="266">
        <v>44745</v>
      </c>
      <c r="AK3299" s="266">
        <v>44926</v>
      </c>
      <c r="AL3299" s="266">
        <v>44938</v>
      </c>
    </row>
    <row r="3300" spans="1:38">
      <c r="A3300" t="s">
        <v>38</v>
      </c>
      <c r="B3300" t="s">
        <v>39</v>
      </c>
      <c r="C3300" t="s">
        <v>40</v>
      </c>
      <c r="D3300" t="s">
        <v>41</v>
      </c>
      <c r="E3300" t="s">
        <v>2634</v>
      </c>
      <c r="F3300" t="s">
        <v>1602</v>
      </c>
      <c r="G3300" t="s">
        <v>44</v>
      </c>
      <c r="H3300" s="266">
        <v>43800</v>
      </c>
      <c r="I3300" s="266">
        <v>44926</v>
      </c>
      <c r="J3300" s="266"/>
      <c r="L3300" t="s">
        <v>1310</v>
      </c>
      <c r="M3300" t="s">
        <v>1042</v>
      </c>
      <c r="N3300" t="s">
        <v>64</v>
      </c>
      <c r="O3300">
        <v>16</v>
      </c>
      <c r="P3300" t="s">
        <v>545</v>
      </c>
      <c r="Q3300" t="s">
        <v>49</v>
      </c>
      <c r="R3300" t="s">
        <v>18</v>
      </c>
      <c r="S3300" t="s">
        <v>53</v>
      </c>
      <c r="T3300" t="s">
        <v>51</v>
      </c>
      <c r="U3300" t="s">
        <v>51</v>
      </c>
      <c r="V3300" t="s">
        <v>51</v>
      </c>
      <c r="W3300" s="92">
        <v>57</v>
      </c>
      <c r="X3300" s="92">
        <v>57</v>
      </c>
      <c r="Y3300" s="93">
        <v>4383300</v>
      </c>
      <c r="Z3300" s="93">
        <v>76900</v>
      </c>
      <c r="AA3300" t="s">
        <v>61</v>
      </c>
      <c r="AB3300" s="266">
        <v>44356</v>
      </c>
      <c r="AC3300" s="266">
        <v>44369</v>
      </c>
      <c r="AD3300" t="s">
        <v>54</v>
      </c>
      <c r="AF3300" t="s">
        <v>55</v>
      </c>
      <c r="AG3300" t="s">
        <v>2995</v>
      </c>
      <c r="AH3300" t="s">
        <v>57</v>
      </c>
      <c r="AI3300" t="s">
        <v>105</v>
      </c>
      <c r="AJ3300" s="266">
        <v>44367</v>
      </c>
      <c r="AK3300" s="266">
        <v>44926</v>
      </c>
      <c r="AL3300" s="266">
        <v>44938</v>
      </c>
    </row>
    <row r="3301" spans="1:38">
      <c r="A3301" t="s">
        <v>38</v>
      </c>
      <c r="B3301" t="s">
        <v>39</v>
      </c>
      <c r="C3301" t="s">
        <v>40</v>
      </c>
      <c r="D3301" t="s">
        <v>41</v>
      </c>
      <c r="E3301" t="s">
        <v>2634</v>
      </c>
      <c r="F3301" t="s">
        <v>1602</v>
      </c>
      <c r="G3301" t="s">
        <v>44</v>
      </c>
      <c r="H3301" s="266">
        <v>43800</v>
      </c>
      <c r="I3301" s="266">
        <v>44926</v>
      </c>
      <c r="J3301" s="266"/>
      <c r="L3301" t="s">
        <v>1310</v>
      </c>
      <c r="M3301" t="s">
        <v>1042</v>
      </c>
      <c r="N3301" t="s">
        <v>64</v>
      </c>
      <c r="O3301">
        <v>16</v>
      </c>
      <c r="P3301" t="s">
        <v>546</v>
      </c>
      <c r="Q3301" t="s">
        <v>49</v>
      </c>
      <c r="R3301" t="s">
        <v>18</v>
      </c>
      <c r="S3301" t="s">
        <v>53</v>
      </c>
      <c r="T3301" t="s">
        <v>48</v>
      </c>
      <c r="U3301" t="s">
        <v>48</v>
      </c>
      <c r="V3301" t="s">
        <v>48</v>
      </c>
      <c r="W3301" s="92">
        <v>36.5</v>
      </c>
      <c r="X3301" s="92">
        <v>36.5</v>
      </c>
      <c r="Y3301" s="93">
        <v>3463850</v>
      </c>
      <c r="Z3301" s="93">
        <v>94900</v>
      </c>
      <c r="AA3301" t="s">
        <v>61</v>
      </c>
      <c r="AB3301" s="266">
        <v>44443</v>
      </c>
      <c r="AC3301" s="266">
        <v>44453</v>
      </c>
      <c r="AD3301" t="s">
        <v>54</v>
      </c>
      <c r="AF3301" t="s">
        <v>55</v>
      </c>
      <c r="AG3301" t="s">
        <v>2996</v>
      </c>
      <c r="AH3301" t="s">
        <v>57</v>
      </c>
      <c r="AI3301" t="s">
        <v>58</v>
      </c>
      <c r="AJ3301" s="266">
        <v>44453</v>
      </c>
      <c r="AK3301" s="266">
        <v>44926</v>
      </c>
      <c r="AL3301" s="266">
        <v>44938</v>
      </c>
    </row>
    <row r="3302" spans="1:38">
      <c r="A3302" t="s">
        <v>38</v>
      </c>
      <c r="B3302" t="s">
        <v>39</v>
      </c>
      <c r="C3302" t="s">
        <v>40</v>
      </c>
      <c r="D3302" t="s">
        <v>41</v>
      </c>
      <c r="E3302" t="s">
        <v>2634</v>
      </c>
      <c r="F3302" t="s">
        <v>1602</v>
      </c>
      <c r="G3302" t="s">
        <v>44</v>
      </c>
      <c r="H3302" s="266">
        <v>43800</v>
      </c>
      <c r="I3302" s="266">
        <v>44926</v>
      </c>
      <c r="J3302" s="266"/>
      <c r="L3302" t="s">
        <v>1310</v>
      </c>
      <c r="M3302" t="s">
        <v>1042</v>
      </c>
      <c r="N3302" t="s">
        <v>64</v>
      </c>
      <c r="O3302">
        <v>16</v>
      </c>
      <c r="P3302" t="s">
        <v>547</v>
      </c>
      <c r="Q3302" t="s">
        <v>49</v>
      </c>
      <c r="R3302" t="s">
        <v>18</v>
      </c>
      <c r="S3302" t="s">
        <v>53</v>
      </c>
      <c r="T3302" t="s">
        <v>48</v>
      </c>
      <c r="U3302" t="s">
        <v>48</v>
      </c>
      <c r="V3302" t="s">
        <v>48</v>
      </c>
      <c r="W3302" s="92">
        <v>39.5</v>
      </c>
      <c r="X3302" s="92">
        <v>39.5</v>
      </c>
      <c r="Y3302" s="93">
        <v>4965150</v>
      </c>
      <c r="Z3302" s="93">
        <v>125700</v>
      </c>
      <c r="AA3302" t="s">
        <v>61</v>
      </c>
      <c r="AB3302" s="266">
        <v>44748</v>
      </c>
      <c r="AC3302" s="266">
        <v>44761</v>
      </c>
      <c r="AD3302" t="s">
        <v>54</v>
      </c>
      <c r="AF3302" t="s">
        <v>55</v>
      </c>
      <c r="AG3302" t="s">
        <v>2997</v>
      </c>
      <c r="AH3302" t="s">
        <v>57</v>
      </c>
      <c r="AI3302" t="s">
        <v>105</v>
      </c>
      <c r="AJ3302" s="266">
        <v>44761</v>
      </c>
      <c r="AK3302" s="266">
        <v>44926</v>
      </c>
      <c r="AL3302" s="266">
        <v>44938</v>
      </c>
    </row>
    <row r="3303" spans="1:38">
      <c r="A3303" t="s">
        <v>38</v>
      </c>
      <c r="B3303" t="s">
        <v>39</v>
      </c>
      <c r="C3303" t="s">
        <v>40</v>
      </c>
      <c r="D3303" t="s">
        <v>41</v>
      </c>
      <c r="E3303" t="s">
        <v>2634</v>
      </c>
      <c r="F3303" t="s">
        <v>1602</v>
      </c>
      <c r="G3303" t="s">
        <v>44</v>
      </c>
      <c r="H3303" s="266">
        <v>43800</v>
      </c>
      <c r="I3303" s="266">
        <v>44926</v>
      </c>
      <c r="J3303" s="266"/>
      <c r="L3303" t="s">
        <v>1310</v>
      </c>
      <c r="M3303" t="s">
        <v>1042</v>
      </c>
      <c r="N3303" t="s">
        <v>64</v>
      </c>
      <c r="O3303">
        <v>16</v>
      </c>
      <c r="P3303" t="s">
        <v>548</v>
      </c>
      <c r="Q3303" t="s">
        <v>49</v>
      </c>
      <c r="R3303" t="s">
        <v>18</v>
      </c>
      <c r="S3303" t="s">
        <v>53</v>
      </c>
      <c r="T3303" t="s">
        <v>70</v>
      </c>
      <c r="U3303" t="s">
        <v>48</v>
      </c>
      <c r="V3303" t="s">
        <v>70</v>
      </c>
      <c r="W3303" s="92">
        <v>21.5</v>
      </c>
      <c r="X3303" s="92">
        <v>21.5</v>
      </c>
      <c r="Y3303" s="93">
        <v>3287350</v>
      </c>
      <c r="Z3303" s="93">
        <v>152900</v>
      </c>
      <c r="AA3303" t="s">
        <v>61</v>
      </c>
      <c r="AB3303" s="266">
        <v>44693</v>
      </c>
      <c r="AC3303" s="266">
        <v>44714</v>
      </c>
      <c r="AD3303" t="s">
        <v>54</v>
      </c>
      <c r="AF3303" t="s">
        <v>55</v>
      </c>
      <c r="AG3303" t="s">
        <v>2998</v>
      </c>
      <c r="AH3303" t="s">
        <v>57</v>
      </c>
      <c r="AI3303" t="s">
        <v>78</v>
      </c>
      <c r="AJ3303" s="266">
        <v>44714</v>
      </c>
      <c r="AK3303" s="266">
        <v>44926</v>
      </c>
      <c r="AL3303" s="266">
        <v>44938</v>
      </c>
    </row>
    <row r="3304" spans="1:38">
      <c r="A3304" t="s">
        <v>38</v>
      </c>
      <c r="B3304" t="s">
        <v>39</v>
      </c>
      <c r="C3304" t="s">
        <v>40</v>
      </c>
      <c r="D3304" t="s">
        <v>41</v>
      </c>
      <c r="E3304" t="s">
        <v>2634</v>
      </c>
      <c r="F3304" t="s">
        <v>1602</v>
      </c>
      <c r="G3304" t="s">
        <v>44</v>
      </c>
      <c r="H3304" s="266">
        <v>43800</v>
      </c>
      <c r="I3304" s="266">
        <v>44926</v>
      </c>
      <c r="J3304" s="266"/>
      <c r="L3304" t="s">
        <v>1310</v>
      </c>
      <c r="M3304" t="s">
        <v>1042</v>
      </c>
      <c r="N3304" t="s">
        <v>64</v>
      </c>
      <c r="O3304">
        <v>16</v>
      </c>
      <c r="P3304" t="s">
        <v>549</v>
      </c>
      <c r="Q3304" t="s">
        <v>49</v>
      </c>
      <c r="R3304" t="s">
        <v>18</v>
      </c>
      <c r="S3304" t="s">
        <v>53</v>
      </c>
      <c r="T3304" t="s">
        <v>70</v>
      </c>
      <c r="U3304" t="s">
        <v>48</v>
      </c>
      <c r="V3304" t="s">
        <v>70</v>
      </c>
      <c r="W3304" s="92">
        <v>21.5</v>
      </c>
      <c r="X3304" s="92">
        <v>21.5</v>
      </c>
      <c r="Y3304" s="93">
        <v>2386500</v>
      </c>
      <c r="Z3304" s="93">
        <v>111000</v>
      </c>
      <c r="AA3304" t="s">
        <v>61</v>
      </c>
      <c r="AB3304" s="266">
        <v>44299</v>
      </c>
      <c r="AC3304" s="266">
        <v>44308</v>
      </c>
      <c r="AD3304" t="s">
        <v>54</v>
      </c>
      <c r="AF3304" t="s">
        <v>55</v>
      </c>
      <c r="AG3304" t="s">
        <v>2999</v>
      </c>
      <c r="AJ3304" s="266"/>
      <c r="AK3304" s="266">
        <v>44926</v>
      </c>
      <c r="AL3304" s="266">
        <v>44938</v>
      </c>
    </row>
    <row r="3305" spans="1:38">
      <c r="A3305" t="s">
        <v>38</v>
      </c>
      <c r="B3305" t="s">
        <v>39</v>
      </c>
      <c r="C3305" t="s">
        <v>40</v>
      </c>
      <c r="D3305" t="s">
        <v>41</v>
      </c>
      <c r="E3305" t="s">
        <v>2634</v>
      </c>
      <c r="F3305" t="s">
        <v>1602</v>
      </c>
      <c r="G3305" t="s">
        <v>44</v>
      </c>
      <c r="H3305" s="266">
        <v>43800</v>
      </c>
      <c r="I3305" s="266">
        <v>44926</v>
      </c>
      <c r="J3305" s="266"/>
      <c r="L3305" t="s">
        <v>1310</v>
      </c>
      <c r="M3305" t="s">
        <v>1042</v>
      </c>
      <c r="N3305" t="s">
        <v>64</v>
      </c>
      <c r="O3305">
        <v>16</v>
      </c>
      <c r="P3305" t="s">
        <v>550</v>
      </c>
      <c r="Q3305" t="s">
        <v>49</v>
      </c>
      <c r="R3305" t="s">
        <v>18</v>
      </c>
      <c r="S3305" t="s">
        <v>53</v>
      </c>
      <c r="T3305" t="s">
        <v>51</v>
      </c>
      <c r="U3305" t="s">
        <v>51</v>
      </c>
      <c r="V3305" t="s">
        <v>51</v>
      </c>
      <c r="W3305" s="92">
        <v>60.5</v>
      </c>
      <c r="X3305" s="92">
        <v>60.5</v>
      </c>
      <c r="Y3305" s="93">
        <v>5299800</v>
      </c>
      <c r="Z3305" s="93">
        <v>87600</v>
      </c>
      <c r="AA3305" t="s">
        <v>61</v>
      </c>
      <c r="AB3305" s="266">
        <v>44552</v>
      </c>
      <c r="AC3305" s="266">
        <v>44558</v>
      </c>
      <c r="AD3305" t="s">
        <v>54</v>
      </c>
      <c r="AF3305" t="s">
        <v>55</v>
      </c>
      <c r="AG3305" t="s">
        <v>3000</v>
      </c>
      <c r="AH3305" t="s">
        <v>57</v>
      </c>
      <c r="AI3305" t="s">
        <v>78</v>
      </c>
      <c r="AJ3305" s="266">
        <v>44558</v>
      </c>
      <c r="AK3305" s="266">
        <v>44926</v>
      </c>
      <c r="AL3305" s="266">
        <v>44938</v>
      </c>
    </row>
    <row r="3306" spans="1:38">
      <c r="A3306" t="s">
        <v>38</v>
      </c>
      <c r="B3306" t="s">
        <v>39</v>
      </c>
      <c r="C3306" t="s">
        <v>40</v>
      </c>
      <c r="D3306" t="s">
        <v>41</v>
      </c>
      <c r="E3306" t="s">
        <v>2634</v>
      </c>
      <c r="F3306" t="s">
        <v>1602</v>
      </c>
      <c r="G3306" t="s">
        <v>44</v>
      </c>
      <c r="H3306" s="266">
        <v>43800</v>
      </c>
      <c r="I3306" s="266">
        <v>44926</v>
      </c>
      <c r="J3306" s="266"/>
      <c r="L3306" t="s">
        <v>1310</v>
      </c>
      <c r="M3306" t="s">
        <v>1042</v>
      </c>
      <c r="N3306" t="s">
        <v>64</v>
      </c>
      <c r="O3306">
        <v>16</v>
      </c>
      <c r="P3306" t="s">
        <v>551</v>
      </c>
      <c r="Q3306" t="s">
        <v>49</v>
      </c>
      <c r="R3306" t="s">
        <v>18</v>
      </c>
      <c r="S3306" t="s">
        <v>53</v>
      </c>
      <c r="T3306" t="s">
        <v>51</v>
      </c>
      <c r="U3306" t="s">
        <v>51</v>
      </c>
      <c r="V3306" t="s">
        <v>51</v>
      </c>
      <c r="W3306" s="92">
        <v>60.5</v>
      </c>
      <c r="X3306" s="92">
        <v>60.5</v>
      </c>
      <c r="Y3306" s="93">
        <v>5874550</v>
      </c>
      <c r="Z3306" s="93">
        <v>97100</v>
      </c>
      <c r="AA3306" t="s">
        <v>61</v>
      </c>
      <c r="AB3306" s="266">
        <v>44723</v>
      </c>
      <c r="AC3306" s="266">
        <v>44741</v>
      </c>
      <c r="AD3306" t="s">
        <v>54</v>
      </c>
      <c r="AF3306" t="s">
        <v>55</v>
      </c>
      <c r="AG3306" t="s">
        <v>3001</v>
      </c>
      <c r="AH3306" t="s">
        <v>57</v>
      </c>
      <c r="AI3306" t="s">
        <v>78</v>
      </c>
      <c r="AJ3306" s="266">
        <v>44741</v>
      </c>
      <c r="AK3306" s="266">
        <v>44926</v>
      </c>
      <c r="AL3306" s="266">
        <v>44938</v>
      </c>
    </row>
    <row r="3307" spans="1:38">
      <c r="A3307" t="s">
        <v>38</v>
      </c>
      <c r="B3307" t="s">
        <v>39</v>
      </c>
      <c r="C3307" t="s">
        <v>40</v>
      </c>
      <c r="D3307" t="s">
        <v>41</v>
      </c>
      <c r="E3307" t="s">
        <v>2634</v>
      </c>
      <c r="F3307" t="s">
        <v>1602</v>
      </c>
      <c r="G3307" t="s">
        <v>44</v>
      </c>
      <c r="H3307" s="266">
        <v>43800</v>
      </c>
      <c r="I3307" s="266">
        <v>44926</v>
      </c>
      <c r="J3307" s="266"/>
      <c r="L3307" t="s">
        <v>1310</v>
      </c>
      <c r="M3307" t="s">
        <v>1042</v>
      </c>
      <c r="N3307" t="s">
        <v>64</v>
      </c>
      <c r="O3307">
        <v>16</v>
      </c>
      <c r="P3307" t="s">
        <v>553</v>
      </c>
      <c r="Q3307" t="s">
        <v>49</v>
      </c>
      <c r="R3307" t="s">
        <v>18</v>
      </c>
      <c r="S3307" t="s">
        <v>53</v>
      </c>
      <c r="T3307" t="s">
        <v>48</v>
      </c>
      <c r="U3307" t="s">
        <v>48</v>
      </c>
      <c r="V3307" t="s">
        <v>48</v>
      </c>
      <c r="W3307" s="92">
        <v>36.5</v>
      </c>
      <c r="X3307" s="92">
        <v>36.5</v>
      </c>
      <c r="Y3307" s="93">
        <v>4701200</v>
      </c>
      <c r="Z3307" s="93">
        <v>128800</v>
      </c>
      <c r="AA3307" t="s">
        <v>61</v>
      </c>
      <c r="AB3307" s="266">
        <v>44764</v>
      </c>
      <c r="AC3307" s="266">
        <v>44775</v>
      </c>
      <c r="AD3307" t="s">
        <v>54</v>
      </c>
      <c r="AF3307" t="s">
        <v>55</v>
      </c>
      <c r="AG3307" t="s">
        <v>3002</v>
      </c>
      <c r="AH3307" t="s">
        <v>57</v>
      </c>
      <c r="AI3307" t="s">
        <v>78</v>
      </c>
      <c r="AJ3307" s="266">
        <v>44775</v>
      </c>
      <c r="AK3307" s="266">
        <v>44926</v>
      </c>
      <c r="AL3307" s="266">
        <v>44938</v>
      </c>
    </row>
    <row r="3308" spans="1:38">
      <c r="A3308" t="s">
        <v>38</v>
      </c>
      <c r="B3308" t="s">
        <v>39</v>
      </c>
      <c r="C3308" t="s">
        <v>40</v>
      </c>
      <c r="D3308" t="s">
        <v>41</v>
      </c>
      <c r="E3308" t="s">
        <v>2634</v>
      </c>
      <c r="F3308" t="s">
        <v>1602</v>
      </c>
      <c r="G3308" t="s">
        <v>44</v>
      </c>
      <c r="H3308" s="266">
        <v>43800</v>
      </c>
      <c r="I3308" s="266">
        <v>44926</v>
      </c>
      <c r="J3308" s="266"/>
      <c r="L3308" t="s">
        <v>1310</v>
      </c>
      <c r="M3308" t="s">
        <v>1042</v>
      </c>
      <c r="N3308" t="s">
        <v>65</v>
      </c>
      <c r="O3308">
        <v>2</v>
      </c>
      <c r="P3308" t="s">
        <v>554</v>
      </c>
      <c r="Q3308" t="s">
        <v>49</v>
      </c>
      <c r="R3308" t="s">
        <v>18</v>
      </c>
      <c r="S3308" t="s">
        <v>53</v>
      </c>
      <c r="T3308" t="s">
        <v>51</v>
      </c>
      <c r="U3308" t="s">
        <v>51</v>
      </c>
      <c r="V3308" t="s">
        <v>51</v>
      </c>
      <c r="W3308" s="92">
        <v>50.7</v>
      </c>
      <c r="X3308" s="92">
        <v>50.7</v>
      </c>
      <c r="Y3308" s="93">
        <v>3782220</v>
      </c>
      <c r="Z3308" s="93">
        <v>74600</v>
      </c>
      <c r="AA3308" t="s">
        <v>61</v>
      </c>
      <c r="AB3308" s="266">
        <v>44189</v>
      </c>
      <c r="AC3308" s="266">
        <v>44222</v>
      </c>
      <c r="AD3308" t="s">
        <v>54</v>
      </c>
      <c r="AF3308" t="s">
        <v>55</v>
      </c>
      <c r="AG3308" t="s">
        <v>3003</v>
      </c>
      <c r="AH3308" t="s">
        <v>57</v>
      </c>
      <c r="AI3308" t="s">
        <v>105</v>
      </c>
      <c r="AJ3308" s="266">
        <v>44222</v>
      </c>
      <c r="AK3308" s="266">
        <v>44926</v>
      </c>
      <c r="AL3308" s="266">
        <v>44938</v>
      </c>
    </row>
    <row r="3309" spans="1:38">
      <c r="A3309" t="s">
        <v>38</v>
      </c>
      <c r="B3309" t="s">
        <v>39</v>
      </c>
      <c r="C3309" t="s">
        <v>40</v>
      </c>
      <c r="D3309" t="s">
        <v>41</v>
      </c>
      <c r="E3309" t="s">
        <v>2634</v>
      </c>
      <c r="F3309" t="s">
        <v>1602</v>
      </c>
      <c r="G3309" t="s">
        <v>44</v>
      </c>
      <c r="H3309" s="266">
        <v>43800</v>
      </c>
      <c r="I3309" s="266">
        <v>44926</v>
      </c>
      <c r="J3309" s="266"/>
      <c r="L3309" t="s">
        <v>1310</v>
      </c>
      <c r="M3309" t="s">
        <v>1042</v>
      </c>
      <c r="N3309" t="s">
        <v>65</v>
      </c>
      <c r="O3309">
        <v>2</v>
      </c>
      <c r="P3309" t="s">
        <v>555</v>
      </c>
      <c r="Q3309" t="s">
        <v>49</v>
      </c>
      <c r="R3309" t="s">
        <v>18</v>
      </c>
      <c r="S3309" t="s">
        <v>53</v>
      </c>
      <c r="T3309" t="s">
        <v>51</v>
      </c>
      <c r="U3309" t="s">
        <v>51</v>
      </c>
      <c r="V3309" t="s">
        <v>51</v>
      </c>
      <c r="W3309" s="92">
        <v>57</v>
      </c>
      <c r="X3309" s="92">
        <v>57</v>
      </c>
      <c r="Y3309" s="93">
        <v>4440300</v>
      </c>
      <c r="Z3309" s="93">
        <v>77900</v>
      </c>
      <c r="AA3309" t="s">
        <v>61</v>
      </c>
      <c r="AB3309" s="266">
        <v>44405</v>
      </c>
      <c r="AC3309" s="266">
        <v>44420</v>
      </c>
      <c r="AD3309" t="s">
        <v>54</v>
      </c>
      <c r="AF3309" t="s">
        <v>55</v>
      </c>
      <c r="AG3309" t="s">
        <v>3004</v>
      </c>
      <c r="AH3309" t="s">
        <v>57</v>
      </c>
      <c r="AI3309" t="s">
        <v>105</v>
      </c>
      <c r="AJ3309" s="266">
        <v>44420</v>
      </c>
      <c r="AK3309" s="266">
        <v>44926</v>
      </c>
      <c r="AL3309" s="266">
        <v>44938</v>
      </c>
    </row>
    <row r="3310" spans="1:38">
      <c r="A3310" t="s">
        <v>38</v>
      </c>
      <c r="B3310" t="s">
        <v>39</v>
      </c>
      <c r="C3310" t="s">
        <v>40</v>
      </c>
      <c r="D3310" t="s">
        <v>41</v>
      </c>
      <c r="E3310" t="s">
        <v>2634</v>
      </c>
      <c r="F3310" t="s">
        <v>1602</v>
      </c>
      <c r="G3310" t="s">
        <v>44</v>
      </c>
      <c r="H3310" s="266">
        <v>43800</v>
      </c>
      <c r="I3310" s="266">
        <v>44926</v>
      </c>
      <c r="J3310" s="266"/>
      <c r="L3310" t="s">
        <v>1310</v>
      </c>
      <c r="M3310" t="s">
        <v>1042</v>
      </c>
      <c r="N3310" t="s">
        <v>65</v>
      </c>
      <c r="O3310">
        <v>2</v>
      </c>
      <c r="P3310" t="s">
        <v>556</v>
      </c>
      <c r="Q3310" t="s">
        <v>49</v>
      </c>
      <c r="R3310" t="s">
        <v>18</v>
      </c>
      <c r="S3310" t="s">
        <v>53</v>
      </c>
      <c r="T3310" t="s">
        <v>51</v>
      </c>
      <c r="U3310" t="s">
        <v>51</v>
      </c>
      <c r="V3310" t="s">
        <v>51</v>
      </c>
      <c r="W3310" s="92">
        <v>57</v>
      </c>
      <c r="X3310" s="92">
        <v>57</v>
      </c>
      <c r="Y3310" s="93">
        <v>4189500</v>
      </c>
      <c r="Z3310" s="93">
        <v>73500</v>
      </c>
      <c r="AA3310" t="s">
        <v>61</v>
      </c>
      <c r="AB3310" s="266">
        <v>44294</v>
      </c>
      <c r="AC3310" s="266">
        <v>44306</v>
      </c>
      <c r="AD3310" t="s">
        <v>54</v>
      </c>
      <c r="AF3310" t="s">
        <v>55</v>
      </c>
      <c r="AG3310" t="s">
        <v>3005</v>
      </c>
      <c r="AH3310" t="s">
        <v>57</v>
      </c>
      <c r="AI3310" t="s">
        <v>88</v>
      </c>
      <c r="AJ3310" s="266">
        <v>44306</v>
      </c>
      <c r="AK3310" s="266">
        <v>44926</v>
      </c>
      <c r="AL3310" s="266">
        <v>44938</v>
      </c>
    </row>
    <row r="3311" spans="1:38">
      <c r="A3311" t="s">
        <v>38</v>
      </c>
      <c r="B3311" t="s">
        <v>39</v>
      </c>
      <c r="C3311" t="s">
        <v>40</v>
      </c>
      <c r="D3311" t="s">
        <v>41</v>
      </c>
      <c r="E3311" t="s">
        <v>2634</v>
      </c>
      <c r="F3311" t="s">
        <v>1602</v>
      </c>
      <c r="G3311" t="s">
        <v>44</v>
      </c>
      <c r="H3311" s="266">
        <v>43800</v>
      </c>
      <c r="I3311" s="266">
        <v>44926</v>
      </c>
      <c r="J3311" s="266"/>
      <c r="L3311" t="s">
        <v>1310</v>
      </c>
      <c r="M3311" t="s">
        <v>1042</v>
      </c>
      <c r="N3311" t="s">
        <v>65</v>
      </c>
      <c r="O3311">
        <v>2</v>
      </c>
      <c r="P3311" t="s">
        <v>557</v>
      </c>
      <c r="Q3311" t="s">
        <v>49</v>
      </c>
      <c r="R3311" t="s">
        <v>18</v>
      </c>
      <c r="S3311" t="s">
        <v>53</v>
      </c>
      <c r="T3311" t="s">
        <v>51</v>
      </c>
      <c r="U3311" t="s">
        <v>51</v>
      </c>
      <c r="V3311" t="s">
        <v>51</v>
      </c>
      <c r="W3311" s="92">
        <v>50.5</v>
      </c>
      <c r="X3311" s="92">
        <v>50.5</v>
      </c>
      <c r="Y3311" s="93">
        <v>4055150</v>
      </c>
      <c r="Z3311" s="93">
        <v>80300</v>
      </c>
      <c r="AA3311" t="s">
        <v>61</v>
      </c>
      <c r="AB3311" s="266">
        <v>44358</v>
      </c>
      <c r="AC3311" s="266">
        <v>44379</v>
      </c>
      <c r="AD3311" t="s">
        <v>54</v>
      </c>
      <c r="AF3311" t="s">
        <v>55</v>
      </c>
      <c r="AG3311" t="s">
        <v>3006</v>
      </c>
      <c r="AJ3311" s="266"/>
      <c r="AK3311" s="266">
        <v>44926</v>
      </c>
      <c r="AL3311" s="266">
        <v>44938</v>
      </c>
    </row>
    <row r="3312" spans="1:38">
      <c r="A3312" t="s">
        <v>38</v>
      </c>
      <c r="B3312" t="s">
        <v>39</v>
      </c>
      <c r="C3312" t="s">
        <v>40</v>
      </c>
      <c r="D3312" t="s">
        <v>41</v>
      </c>
      <c r="E3312" t="s">
        <v>2634</v>
      </c>
      <c r="F3312" t="s">
        <v>1602</v>
      </c>
      <c r="G3312" t="s">
        <v>44</v>
      </c>
      <c r="H3312" s="266">
        <v>43800</v>
      </c>
      <c r="I3312" s="266">
        <v>44926</v>
      </c>
      <c r="J3312" s="266"/>
      <c r="L3312" t="s">
        <v>1310</v>
      </c>
      <c r="M3312" t="s">
        <v>1042</v>
      </c>
      <c r="N3312" t="s">
        <v>65</v>
      </c>
      <c r="O3312">
        <v>2</v>
      </c>
      <c r="P3312" t="s">
        <v>558</v>
      </c>
      <c r="Q3312" t="s">
        <v>49</v>
      </c>
      <c r="R3312" t="s">
        <v>18</v>
      </c>
      <c r="S3312" t="s">
        <v>53</v>
      </c>
      <c r="T3312" t="s">
        <v>48</v>
      </c>
      <c r="U3312" t="s">
        <v>48</v>
      </c>
      <c r="V3312" t="s">
        <v>48</v>
      </c>
      <c r="W3312" s="92">
        <v>39.5</v>
      </c>
      <c r="X3312" s="92">
        <v>39.5</v>
      </c>
      <c r="Y3312" s="93">
        <v>3061250</v>
      </c>
      <c r="Z3312" s="93">
        <v>77500</v>
      </c>
      <c r="AA3312" t="s">
        <v>61</v>
      </c>
      <c r="AB3312" s="266">
        <v>44186</v>
      </c>
      <c r="AC3312" s="266">
        <v>44195</v>
      </c>
      <c r="AD3312" t="s">
        <v>54</v>
      </c>
      <c r="AF3312" t="s">
        <v>55</v>
      </c>
      <c r="AG3312" t="s">
        <v>3007</v>
      </c>
      <c r="AJ3312" s="266"/>
      <c r="AK3312" s="266">
        <v>44926</v>
      </c>
      <c r="AL3312" s="266">
        <v>44938</v>
      </c>
    </row>
    <row r="3313" spans="1:38">
      <c r="A3313" t="s">
        <v>38</v>
      </c>
      <c r="B3313" t="s">
        <v>39</v>
      </c>
      <c r="C3313" t="s">
        <v>40</v>
      </c>
      <c r="D3313" t="s">
        <v>41</v>
      </c>
      <c r="E3313" t="s">
        <v>2634</v>
      </c>
      <c r="F3313" t="s">
        <v>1602</v>
      </c>
      <c r="G3313" t="s">
        <v>44</v>
      </c>
      <c r="H3313" s="266">
        <v>43800</v>
      </c>
      <c r="I3313" s="266">
        <v>44926</v>
      </c>
      <c r="J3313" s="266"/>
      <c r="L3313" t="s">
        <v>1310</v>
      </c>
      <c r="M3313" t="s">
        <v>1042</v>
      </c>
      <c r="N3313" t="s">
        <v>65</v>
      </c>
      <c r="O3313">
        <v>2</v>
      </c>
      <c r="P3313" t="s">
        <v>560</v>
      </c>
      <c r="Q3313" t="s">
        <v>49</v>
      </c>
      <c r="R3313" t="s">
        <v>18</v>
      </c>
      <c r="S3313" t="s">
        <v>53</v>
      </c>
      <c r="T3313" t="s">
        <v>48</v>
      </c>
      <c r="U3313" t="s">
        <v>48</v>
      </c>
      <c r="V3313" t="s">
        <v>48</v>
      </c>
      <c r="W3313" s="92">
        <v>33.6</v>
      </c>
      <c r="X3313" s="92">
        <v>33.6</v>
      </c>
      <c r="Y3313" s="93">
        <v>3413760</v>
      </c>
      <c r="Z3313" s="93">
        <v>101600</v>
      </c>
      <c r="AA3313" t="s">
        <v>61</v>
      </c>
      <c r="AB3313" s="266">
        <v>44446</v>
      </c>
      <c r="AC3313" s="266">
        <v>44459</v>
      </c>
      <c r="AD3313" t="s">
        <v>54</v>
      </c>
      <c r="AF3313" t="s">
        <v>55</v>
      </c>
      <c r="AG3313" t="s">
        <v>3008</v>
      </c>
      <c r="AJ3313" s="266"/>
      <c r="AK3313" s="266">
        <v>44926</v>
      </c>
      <c r="AL3313" s="266">
        <v>44938</v>
      </c>
    </row>
    <row r="3314" spans="1:38">
      <c r="A3314" t="s">
        <v>38</v>
      </c>
      <c r="B3314" t="s">
        <v>39</v>
      </c>
      <c r="C3314" t="s">
        <v>40</v>
      </c>
      <c r="D3314" t="s">
        <v>41</v>
      </c>
      <c r="E3314" t="s">
        <v>2634</v>
      </c>
      <c r="F3314" t="s">
        <v>1602</v>
      </c>
      <c r="G3314" t="s">
        <v>44</v>
      </c>
      <c r="H3314" s="266">
        <v>43800</v>
      </c>
      <c r="I3314" s="266">
        <v>44926</v>
      </c>
      <c r="J3314" s="266"/>
      <c r="L3314" t="s">
        <v>1310</v>
      </c>
      <c r="M3314" t="s">
        <v>1042</v>
      </c>
      <c r="N3314" t="s">
        <v>65</v>
      </c>
      <c r="O3314">
        <v>2</v>
      </c>
      <c r="P3314" t="s">
        <v>562</v>
      </c>
      <c r="Q3314" t="s">
        <v>49</v>
      </c>
      <c r="R3314" t="s">
        <v>18</v>
      </c>
      <c r="S3314" t="s">
        <v>53</v>
      </c>
      <c r="T3314" t="s">
        <v>51</v>
      </c>
      <c r="U3314" t="s">
        <v>51</v>
      </c>
      <c r="V3314" t="s">
        <v>51</v>
      </c>
      <c r="W3314" s="92">
        <v>50.6</v>
      </c>
      <c r="X3314" s="92">
        <v>50.6</v>
      </c>
      <c r="Y3314" s="93">
        <v>3987280</v>
      </c>
      <c r="Z3314" s="93">
        <v>78800</v>
      </c>
      <c r="AA3314" t="s">
        <v>61</v>
      </c>
      <c r="AB3314" s="266">
        <v>44375</v>
      </c>
      <c r="AC3314" s="266">
        <v>44384</v>
      </c>
      <c r="AD3314" t="s">
        <v>54</v>
      </c>
      <c r="AF3314" t="s">
        <v>55</v>
      </c>
      <c r="AG3314" t="s">
        <v>3009</v>
      </c>
      <c r="AH3314" t="s">
        <v>57</v>
      </c>
      <c r="AI3314" t="s">
        <v>105</v>
      </c>
      <c r="AJ3314" s="266">
        <v>44384</v>
      </c>
      <c r="AK3314" s="266">
        <v>44926</v>
      </c>
      <c r="AL3314" s="266">
        <v>44938</v>
      </c>
    </row>
    <row r="3315" spans="1:38">
      <c r="A3315" t="s">
        <v>38</v>
      </c>
      <c r="B3315" t="s">
        <v>39</v>
      </c>
      <c r="C3315" t="s">
        <v>40</v>
      </c>
      <c r="D3315" t="s">
        <v>41</v>
      </c>
      <c r="E3315" t="s">
        <v>2634</v>
      </c>
      <c r="F3315" t="s">
        <v>1602</v>
      </c>
      <c r="G3315" t="s">
        <v>44</v>
      </c>
      <c r="H3315" s="266">
        <v>43800</v>
      </c>
      <c r="I3315" s="266">
        <v>44926</v>
      </c>
      <c r="J3315" s="266"/>
      <c r="L3315" t="s">
        <v>1310</v>
      </c>
      <c r="M3315" t="s">
        <v>1042</v>
      </c>
      <c r="N3315" t="s">
        <v>65</v>
      </c>
      <c r="O3315">
        <v>2</v>
      </c>
      <c r="P3315" t="s">
        <v>564</v>
      </c>
      <c r="Q3315" t="s">
        <v>49</v>
      </c>
      <c r="R3315" t="s">
        <v>18</v>
      </c>
      <c r="S3315" t="s">
        <v>53</v>
      </c>
      <c r="T3315" t="s">
        <v>51</v>
      </c>
      <c r="U3315" t="s">
        <v>51</v>
      </c>
      <c r="V3315" t="s">
        <v>51</v>
      </c>
      <c r="W3315" s="92">
        <v>56.9</v>
      </c>
      <c r="X3315" s="92">
        <v>56.9</v>
      </c>
      <c r="Y3315" s="93">
        <v>4364230</v>
      </c>
      <c r="Z3315" s="93">
        <v>76700</v>
      </c>
      <c r="AA3315" t="s">
        <v>61</v>
      </c>
      <c r="AB3315" s="266">
        <v>44407</v>
      </c>
      <c r="AC3315" s="266">
        <v>44417</v>
      </c>
      <c r="AD3315" t="s">
        <v>54</v>
      </c>
      <c r="AF3315" t="s">
        <v>55</v>
      </c>
      <c r="AG3315" t="s">
        <v>3010</v>
      </c>
      <c r="AJ3315" s="266"/>
      <c r="AK3315" s="266">
        <v>44926</v>
      </c>
      <c r="AL3315" s="266">
        <v>44938</v>
      </c>
    </row>
    <row r="3316" spans="1:38">
      <c r="A3316" t="s">
        <v>38</v>
      </c>
      <c r="B3316" t="s">
        <v>39</v>
      </c>
      <c r="C3316" t="s">
        <v>40</v>
      </c>
      <c r="D3316" t="s">
        <v>41</v>
      </c>
      <c r="E3316" t="s">
        <v>2634</v>
      </c>
      <c r="F3316" t="s">
        <v>1602</v>
      </c>
      <c r="G3316" t="s">
        <v>44</v>
      </c>
      <c r="H3316" s="266">
        <v>43800</v>
      </c>
      <c r="I3316" s="266">
        <v>44926</v>
      </c>
      <c r="J3316" s="266"/>
      <c r="L3316" t="s">
        <v>1310</v>
      </c>
      <c r="M3316" t="s">
        <v>1042</v>
      </c>
      <c r="N3316" t="s">
        <v>65</v>
      </c>
      <c r="O3316">
        <v>2</v>
      </c>
      <c r="P3316" t="s">
        <v>565</v>
      </c>
      <c r="Q3316" t="s">
        <v>49</v>
      </c>
      <c r="R3316" t="s">
        <v>18</v>
      </c>
      <c r="S3316" t="s">
        <v>53</v>
      </c>
      <c r="T3316" t="s">
        <v>51</v>
      </c>
      <c r="U3316" t="s">
        <v>51</v>
      </c>
      <c r="V3316" t="s">
        <v>51</v>
      </c>
      <c r="W3316" s="92">
        <v>56.9</v>
      </c>
      <c r="X3316" s="92">
        <v>56.9</v>
      </c>
      <c r="Y3316" s="93">
        <v>5644480</v>
      </c>
      <c r="Z3316" s="93">
        <v>99200</v>
      </c>
      <c r="AA3316" t="s">
        <v>61</v>
      </c>
      <c r="AB3316" s="266">
        <v>44618</v>
      </c>
      <c r="AC3316" s="266">
        <v>44630</v>
      </c>
      <c r="AD3316" t="s">
        <v>54</v>
      </c>
      <c r="AF3316" t="s">
        <v>55</v>
      </c>
      <c r="AG3316" t="s">
        <v>3011</v>
      </c>
      <c r="AJ3316" s="266"/>
      <c r="AK3316" s="266">
        <v>44926</v>
      </c>
      <c r="AL3316" s="266">
        <v>44938</v>
      </c>
    </row>
    <row r="3317" spans="1:38">
      <c r="A3317" t="s">
        <v>38</v>
      </c>
      <c r="B3317" t="s">
        <v>39</v>
      </c>
      <c r="C3317" t="s">
        <v>40</v>
      </c>
      <c r="D3317" t="s">
        <v>41</v>
      </c>
      <c r="E3317" t="s">
        <v>2634</v>
      </c>
      <c r="F3317" t="s">
        <v>1602</v>
      </c>
      <c r="G3317" t="s">
        <v>44</v>
      </c>
      <c r="H3317" s="266">
        <v>43800</v>
      </c>
      <c r="I3317" s="266">
        <v>44926</v>
      </c>
      <c r="J3317" s="266"/>
      <c r="L3317" t="s">
        <v>1310</v>
      </c>
      <c r="M3317" t="s">
        <v>1042</v>
      </c>
      <c r="N3317" t="s">
        <v>65</v>
      </c>
      <c r="O3317">
        <v>2</v>
      </c>
      <c r="P3317" t="s">
        <v>566</v>
      </c>
      <c r="Q3317" t="s">
        <v>49</v>
      </c>
      <c r="R3317" t="s">
        <v>18</v>
      </c>
      <c r="S3317" t="s">
        <v>53</v>
      </c>
      <c r="T3317" t="s">
        <v>48</v>
      </c>
      <c r="U3317" t="s">
        <v>48</v>
      </c>
      <c r="V3317" t="s">
        <v>48</v>
      </c>
      <c r="W3317" s="92">
        <v>31.9</v>
      </c>
      <c r="X3317" s="92">
        <v>31.9</v>
      </c>
      <c r="Y3317" s="93">
        <v>3193190</v>
      </c>
      <c r="Z3317" s="93">
        <v>100100</v>
      </c>
      <c r="AA3317" t="s">
        <v>61</v>
      </c>
      <c r="AB3317" s="266">
        <v>44357</v>
      </c>
      <c r="AC3317" s="266">
        <v>44378</v>
      </c>
      <c r="AD3317" t="s">
        <v>54</v>
      </c>
      <c r="AF3317" t="s">
        <v>55</v>
      </c>
      <c r="AG3317" t="s">
        <v>3012</v>
      </c>
      <c r="AH3317" t="s">
        <v>57</v>
      </c>
      <c r="AI3317" t="s">
        <v>78</v>
      </c>
      <c r="AJ3317" s="266">
        <v>44378</v>
      </c>
      <c r="AK3317" s="266">
        <v>44926</v>
      </c>
      <c r="AL3317" s="266">
        <v>44938</v>
      </c>
    </row>
    <row r="3318" spans="1:38">
      <c r="A3318" t="s">
        <v>38</v>
      </c>
      <c r="B3318" t="s">
        <v>39</v>
      </c>
      <c r="C3318" t="s">
        <v>40</v>
      </c>
      <c r="D3318" t="s">
        <v>41</v>
      </c>
      <c r="E3318" t="s">
        <v>2634</v>
      </c>
      <c r="F3318" t="s">
        <v>1602</v>
      </c>
      <c r="G3318" t="s">
        <v>44</v>
      </c>
      <c r="H3318" s="266">
        <v>43800</v>
      </c>
      <c r="I3318" s="266">
        <v>44926</v>
      </c>
      <c r="J3318" s="266"/>
      <c r="L3318" t="s">
        <v>1310</v>
      </c>
      <c r="M3318" t="s">
        <v>1042</v>
      </c>
      <c r="N3318" t="s">
        <v>65</v>
      </c>
      <c r="O3318">
        <v>2</v>
      </c>
      <c r="P3318" t="s">
        <v>567</v>
      </c>
      <c r="Q3318" t="s">
        <v>49</v>
      </c>
      <c r="R3318" t="s">
        <v>18</v>
      </c>
      <c r="S3318" t="s">
        <v>53</v>
      </c>
      <c r="T3318" t="s">
        <v>48</v>
      </c>
      <c r="U3318" t="s">
        <v>48</v>
      </c>
      <c r="V3318" t="s">
        <v>48</v>
      </c>
      <c r="W3318" s="92">
        <v>33.8</v>
      </c>
      <c r="X3318" s="92">
        <v>33.8</v>
      </c>
      <c r="Y3318" s="93">
        <v>3457740</v>
      </c>
      <c r="Z3318" s="93">
        <v>102300</v>
      </c>
      <c r="AA3318" t="s">
        <v>61</v>
      </c>
      <c r="AB3318" s="266">
        <v>44443</v>
      </c>
      <c r="AC3318" s="266">
        <v>44455</v>
      </c>
      <c r="AD3318" t="s">
        <v>54</v>
      </c>
      <c r="AF3318" t="s">
        <v>55</v>
      </c>
      <c r="AG3318" t="s">
        <v>3013</v>
      </c>
      <c r="AJ3318" s="266"/>
      <c r="AK3318" s="266">
        <v>44926</v>
      </c>
      <c r="AL3318" s="266">
        <v>44938</v>
      </c>
    </row>
    <row r="3319" spans="1:38">
      <c r="A3319" t="s">
        <v>38</v>
      </c>
      <c r="B3319" t="s">
        <v>39</v>
      </c>
      <c r="C3319" t="s">
        <v>40</v>
      </c>
      <c r="D3319" t="s">
        <v>41</v>
      </c>
      <c r="E3319" t="s">
        <v>2634</v>
      </c>
      <c r="F3319" t="s">
        <v>1602</v>
      </c>
      <c r="G3319" t="s">
        <v>44</v>
      </c>
      <c r="H3319" s="266">
        <v>43800</v>
      </c>
      <c r="I3319" s="266">
        <v>44926</v>
      </c>
      <c r="J3319" s="266"/>
      <c r="L3319" t="s">
        <v>1310</v>
      </c>
      <c r="M3319" t="s">
        <v>1042</v>
      </c>
      <c r="N3319" t="s">
        <v>65</v>
      </c>
      <c r="O3319">
        <v>3</v>
      </c>
      <c r="P3319" t="s">
        <v>568</v>
      </c>
      <c r="Q3319" t="s">
        <v>49</v>
      </c>
      <c r="R3319" t="s">
        <v>18</v>
      </c>
      <c r="S3319" t="s">
        <v>53</v>
      </c>
      <c r="T3319" t="s">
        <v>51</v>
      </c>
      <c r="U3319" t="s">
        <v>51</v>
      </c>
      <c r="V3319" t="s">
        <v>51</v>
      </c>
      <c r="W3319" s="92">
        <v>50.7</v>
      </c>
      <c r="X3319" s="92">
        <v>50.7</v>
      </c>
      <c r="Y3319" s="93">
        <v>3736590</v>
      </c>
      <c r="Z3319" s="93">
        <v>73700</v>
      </c>
      <c r="AA3319" t="s">
        <v>61</v>
      </c>
      <c r="AB3319" s="266">
        <v>44166</v>
      </c>
      <c r="AC3319" s="266">
        <v>44175</v>
      </c>
      <c r="AD3319" t="s">
        <v>54</v>
      </c>
      <c r="AF3319" t="s">
        <v>55</v>
      </c>
      <c r="AG3319" t="s">
        <v>3014</v>
      </c>
      <c r="AJ3319" s="266"/>
      <c r="AK3319" s="266">
        <v>44926</v>
      </c>
      <c r="AL3319" s="266">
        <v>44938</v>
      </c>
    </row>
    <row r="3320" spans="1:38">
      <c r="A3320" t="s">
        <v>38</v>
      </c>
      <c r="B3320" t="s">
        <v>39</v>
      </c>
      <c r="C3320" t="s">
        <v>40</v>
      </c>
      <c r="D3320" t="s">
        <v>41</v>
      </c>
      <c r="E3320" t="s">
        <v>2634</v>
      </c>
      <c r="F3320" t="s">
        <v>1602</v>
      </c>
      <c r="G3320" t="s">
        <v>44</v>
      </c>
      <c r="H3320" s="266">
        <v>43800</v>
      </c>
      <c r="I3320" s="266">
        <v>44926</v>
      </c>
      <c r="J3320" s="266"/>
      <c r="L3320" t="s">
        <v>1310</v>
      </c>
      <c r="M3320" t="s">
        <v>1042</v>
      </c>
      <c r="N3320" t="s">
        <v>65</v>
      </c>
      <c r="O3320">
        <v>3</v>
      </c>
      <c r="P3320" t="s">
        <v>569</v>
      </c>
      <c r="Q3320" t="s">
        <v>49</v>
      </c>
      <c r="R3320" t="s">
        <v>18</v>
      </c>
      <c r="S3320" t="s">
        <v>53</v>
      </c>
      <c r="T3320" t="s">
        <v>51</v>
      </c>
      <c r="U3320" t="s">
        <v>51</v>
      </c>
      <c r="V3320" t="s">
        <v>51</v>
      </c>
      <c r="W3320" s="92">
        <v>57</v>
      </c>
      <c r="X3320" s="92">
        <v>57</v>
      </c>
      <c r="Y3320" s="93">
        <v>4052700</v>
      </c>
      <c r="Z3320" s="93">
        <v>71100</v>
      </c>
      <c r="AA3320" t="s">
        <v>61</v>
      </c>
      <c r="AB3320" s="266">
        <v>44174</v>
      </c>
      <c r="AC3320" s="266">
        <v>44209</v>
      </c>
      <c r="AD3320" t="s">
        <v>54</v>
      </c>
      <c r="AF3320" t="s">
        <v>55</v>
      </c>
      <c r="AG3320" t="s">
        <v>3015</v>
      </c>
      <c r="AH3320" t="s">
        <v>57</v>
      </c>
      <c r="AI3320" t="s">
        <v>88</v>
      </c>
      <c r="AJ3320" s="266">
        <v>44209</v>
      </c>
      <c r="AK3320" s="266">
        <v>44926</v>
      </c>
      <c r="AL3320" s="266">
        <v>44938</v>
      </c>
    </row>
    <row r="3321" spans="1:38">
      <c r="A3321" t="s">
        <v>38</v>
      </c>
      <c r="B3321" t="s">
        <v>39</v>
      </c>
      <c r="C3321" t="s">
        <v>40</v>
      </c>
      <c r="D3321" t="s">
        <v>41</v>
      </c>
      <c r="E3321" t="s">
        <v>2634</v>
      </c>
      <c r="F3321" t="s">
        <v>1602</v>
      </c>
      <c r="G3321" t="s">
        <v>44</v>
      </c>
      <c r="H3321" s="266">
        <v>43800</v>
      </c>
      <c r="I3321" s="266">
        <v>44926</v>
      </c>
      <c r="J3321" s="266"/>
      <c r="L3321" t="s">
        <v>1310</v>
      </c>
      <c r="M3321" t="s">
        <v>1042</v>
      </c>
      <c r="N3321" t="s">
        <v>65</v>
      </c>
      <c r="O3321">
        <v>3</v>
      </c>
      <c r="P3321" t="s">
        <v>571</v>
      </c>
      <c r="Q3321" t="s">
        <v>49</v>
      </c>
      <c r="R3321" t="s">
        <v>18</v>
      </c>
      <c r="S3321" t="s">
        <v>53</v>
      </c>
      <c r="T3321" t="s">
        <v>51</v>
      </c>
      <c r="U3321" t="s">
        <v>51</v>
      </c>
      <c r="V3321" t="s">
        <v>51</v>
      </c>
      <c r="W3321" s="92">
        <v>57</v>
      </c>
      <c r="X3321" s="92">
        <v>57</v>
      </c>
      <c r="Y3321" s="93">
        <v>3853200</v>
      </c>
      <c r="Z3321" s="93">
        <v>67600</v>
      </c>
      <c r="AA3321" t="s">
        <v>61</v>
      </c>
      <c r="AB3321" s="266">
        <v>44158</v>
      </c>
      <c r="AC3321" s="266">
        <v>44188</v>
      </c>
      <c r="AD3321" t="s">
        <v>54</v>
      </c>
      <c r="AF3321" t="s">
        <v>55</v>
      </c>
      <c r="AG3321" t="s">
        <v>3016</v>
      </c>
      <c r="AJ3321" s="266"/>
      <c r="AK3321" s="266">
        <v>44926</v>
      </c>
      <c r="AL3321" s="266">
        <v>44938</v>
      </c>
    </row>
    <row r="3322" spans="1:38">
      <c r="A3322" t="s">
        <v>38</v>
      </c>
      <c r="B3322" t="s">
        <v>39</v>
      </c>
      <c r="C3322" t="s">
        <v>40</v>
      </c>
      <c r="D3322" t="s">
        <v>41</v>
      </c>
      <c r="E3322" t="s">
        <v>2634</v>
      </c>
      <c r="F3322" t="s">
        <v>1602</v>
      </c>
      <c r="G3322" t="s">
        <v>44</v>
      </c>
      <c r="H3322" s="266">
        <v>43800</v>
      </c>
      <c r="I3322" s="266">
        <v>44926</v>
      </c>
      <c r="J3322" s="266"/>
      <c r="L3322" t="s">
        <v>1310</v>
      </c>
      <c r="M3322" t="s">
        <v>1042</v>
      </c>
      <c r="N3322" t="s">
        <v>65</v>
      </c>
      <c r="O3322">
        <v>3</v>
      </c>
      <c r="P3322" t="s">
        <v>572</v>
      </c>
      <c r="Q3322" t="s">
        <v>49</v>
      </c>
      <c r="R3322" t="s">
        <v>18</v>
      </c>
      <c r="S3322" t="s">
        <v>53</v>
      </c>
      <c r="T3322" t="s">
        <v>51</v>
      </c>
      <c r="U3322" t="s">
        <v>51</v>
      </c>
      <c r="V3322" t="s">
        <v>51</v>
      </c>
      <c r="W3322" s="92">
        <v>50.5</v>
      </c>
      <c r="X3322" s="92">
        <v>50.5</v>
      </c>
      <c r="Y3322" s="93">
        <v>3560250</v>
      </c>
      <c r="Z3322" s="93">
        <v>70500</v>
      </c>
      <c r="AA3322" t="s">
        <v>61</v>
      </c>
      <c r="AB3322" s="266">
        <v>44159</v>
      </c>
      <c r="AC3322" s="266">
        <v>44175</v>
      </c>
      <c r="AD3322" t="s">
        <v>54</v>
      </c>
      <c r="AF3322" t="s">
        <v>55</v>
      </c>
      <c r="AG3322" t="s">
        <v>3017</v>
      </c>
      <c r="AJ3322" s="266"/>
      <c r="AK3322" s="266">
        <v>44926</v>
      </c>
      <c r="AL3322" s="266">
        <v>44938</v>
      </c>
    </row>
    <row r="3323" spans="1:38">
      <c r="A3323" t="s">
        <v>38</v>
      </c>
      <c r="B3323" t="s">
        <v>39</v>
      </c>
      <c r="C3323" t="s">
        <v>40</v>
      </c>
      <c r="D3323" t="s">
        <v>41</v>
      </c>
      <c r="E3323" t="s">
        <v>2634</v>
      </c>
      <c r="F3323" t="s">
        <v>1602</v>
      </c>
      <c r="G3323" t="s">
        <v>44</v>
      </c>
      <c r="H3323" s="266">
        <v>43800</v>
      </c>
      <c r="I3323" s="266">
        <v>44926</v>
      </c>
      <c r="J3323" s="266"/>
      <c r="L3323" t="s">
        <v>1310</v>
      </c>
      <c r="M3323" t="s">
        <v>1042</v>
      </c>
      <c r="N3323" t="s">
        <v>65</v>
      </c>
      <c r="O3323">
        <v>3</v>
      </c>
      <c r="P3323" t="s">
        <v>573</v>
      </c>
      <c r="Q3323" t="s">
        <v>49</v>
      </c>
      <c r="R3323" t="s">
        <v>18</v>
      </c>
      <c r="S3323" t="s">
        <v>53</v>
      </c>
      <c r="T3323" t="s">
        <v>48</v>
      </c>
      <c r="U3323" t="s">
        <v>48</v>
      </c>
      <c r="V3323" t="s">
        <v>48</v>
      </c>
      <c r="W3323" s="92">
        <v>39.5</v>
      </c>
      <c r="X3323" s="92">
        <v>39.5</v>
      </c>
      <c r="Y3323" s="93">
        <v>2938800</v>
      </c>
      <c r="Z3323" s="93">
        <v>74400</v>
      </c>
      <c r="AA3323" t="s">
        <v>61</v>
      </c>
      <c r="AB3323" s="266">
        <v>44154</v>
      </c>
      <c r="AC3323" s="266">
        <v>44174</v>
      </c>
      <c r="AD3323" t="s">
        <v>54</v>
      </c>
      <c r="AF3323" t="s">
        <v>55</v>
      </c>
      <c r="AG3323" t="s">
        <v>3018</v>
      </c>
      <c r="AJ3323" s="266"/>
      <c r="AK3323" s="266">
        <v>44926</v>
      </c>
      <c r="AL3323" s="266">
        <v>44938</v>
      </c>
    </row>
    <row r="3324" spans="1:38">
      <c r="A3324" t="s">
        <v>38</v>
      </c>
      <c r="B3324" t="s">
        <v>39</v>
      </c>
      <c r="C3324" t="s">
        <v>40</v>
      </c>
      <c r="D3324" t="s">
        <v>41</v>
      </c>
      <c r="E3324" t="s">
        <v>2634</v>
      </c>
      <c r="F3324" t="s">
        <v>1602</v>
      </c>
      <c r="G3324" t="s">
        <v>44</v>
      </c>
      <c r="H3324" s="266">
        <v>43800</v>
      </c>
      <c r="I3324" s="266">
        <v>44926</v>
      </c>
      <c r="J3324" s="266"/>
      <c r="L3324" t="s">
        <v>1310</v>
      </c>
      <c r="M3324" t="s">
        <v>1042</v>
      </c>
      <c r="N3324" t="s">
        <v>65</v>
      </c>
      <c r="O3324">
        <v>3</v>
      </c>
      <c r="P3324" t="s">
        <v>574</v>
      </c>
      <c r="Q3324" t="s">
        <v>49</v>
      </c>
      <c r="R3324" t="s">
        <v>18</v>
      </c>
      <c r="S3324" t="s">
        <v>53</v>
      </c>
      <c r="T3324" t="s">
        <v>48</v>
      </c>
      <c r="U3324" t="s">
        <v>48</v>
      </c>
      <c r="V3324" t="s">
        <v>48</v>
      </c>
      <c r="W3324" s="92">
        <v>33.6</v>
      </c>
      <c r="X3324" s="92">
        <v>33.6</v>
      </c>
      <c r="Y3324" s="93">
        <v>2785440</v>
      </c>
      <c r="Z3324" s="93">
        <v>82900</v>
      </c>
      <c r="AA3324" t="s">
        <v>61</v>
      </c>
      <c r="AB3324" s="266">
        <v>44895</v>
      </c>
      <c r="AC3324" s="266">
        <v>44902</v>
      </c>
      <c r="AD3324" t="s">
        <v>90</v>
      </c>
      <c r="AF3324" t="s">
        <v>55</v>
      </c>
      <c r="AG3324" t="s">
        <v>3019</v>
      </c>
      <c r="AH3324" t="s">
        <v>57</v>
      </c>
      <c r="AI3324" t="s">
        <v>78</v>
      </c>
      <c r="AJ3324" s="266">
        <v>44902</v>
      </c>
      <c r="AK3324" s="266">
        <v>44926</v>
      </c>
      <c r="AL3324" s="266">
        <v>44938</v>
      </c>
    </row>
    <row r="3325" spans="1:38">
      <c r="A3325" t="s">
        <v>38</v>
      </c>
      <c r="B3325" t="s">
        <v>39</v>
      </c>
      <c r="C3325" t="s">
        <v>40</v>
      </c>
      <c r="D3325" t="s">
        <v>41</v>
      </c>
      <c r="E3325" t="s">
        <v>2634</v>
      </c>
      <c r="F3325" t="s">
        <v>1602</v>
      </c>
      <c r="G3325" t="s">
        <v>44</v>
      </c>
      <c r="H3325" s="266">
        <v>43800</v>
      </c>
      <c r="I3325" s="266">
        <v>44926</v>
      </c>
      <c r="J3325" s="266"/>
      <c r="L3325" t="s">
        <v>1310</v>
      </c>
      <c r="M3325" t="s">
        <v>1042</v>
      </c>
      <c r="N3325" t="s">
        <v>65</v>
      </c>
      <c r="O3325">
        <v>3</v>
      </c>
      <c r="P3325" t="s">
        <v>576</v>
      </c>
      <c r="Q3325" t="s">
        <v>49</v>
      </c>
      <c r="R3325" t="s">
        <v>18</v>
      </c>
      <c r="S3325" t="s">
        <v>53</v>
      </c>
      <c r="T3325" t="s">
        <v>51</v>
      </c>
      <c r="U3325" t="s">
        <v>51</v>
      </c>
      <c r="V3325" t="s">
        <v>51</v>
      </c>
      <c r="W3325" s="92">
        <v>50.6</v>
      </c>
      <c r="X3325" s="92">
        <v>50.6</v>
      </c>
      <c r="Y3325" s="93">
        <v>3587540</v>
      </c>
      <c r="Z3325" s="93">
        <v>70900</v>
      </c>
      <c r="AA3325" t="s">
        <v>61</v>
      </c>
      <c r="AB3325" s="266">
        <v>44160</v>
      </c>
      <c r="AC3325" s="266">
        <v>44174</v>
      </c>
      <c r="AD3325" t="s">
        <v>54</v>
      </c>
      <c r="AF3325" t="s">
        <v>55</v>
      </c>
      <c r="AG3325" t="s">
        <v>3020</v>
      </c>
      <c r="AJ3325" s="266"/>
      <c r="AK3325" s="266">
        <v>44926</v>
      </c>
      <c r="AL3325" s="266">
        <v>44938</v>
      </c>
    </row>
    <row r="3326" spans="1:38">
      <c r="A3326" t="s">
        <v>38</v>
      </c>
      <c r="B3326" t="s">
        <v>39</v>
      </c>
      <c r="C3326" t="s">
        <v>40</v>
      </c>
      <c r="D3326" t="s">
        <v>41</v>
      </c>
      <c r="E3326" t="s">
        <v>2634</v>
      </c>
      <c r="F3326" t="s">
        <v>1602</v>
      </c>
      <c r="G3326" t="s">
        <v>44</v>
      </c>
      <c r="H3326" s="266">
        <v>43800</v>
      </c>
      <c r="I3326" s="266">
        <v>44926</v>
      </c>
      <c r="J3326" s="266"/>
      <c r="L3326" t="s">
        <v>1310</v>
      </c>
      <c r="M3326" t="s">
        <v>1042</v>
      </c>
      <c r="N3326" t="s">
        <v>65</v>
      </c>
      <c r="O3326">
        <v>3</v>
      </c>
      <c r="P3326" t="s">
        <v>577</v>
      </c>
      <c r="Q3326" t="s">
        <v>49</v>
      </c>
      <c r="R3326" t="s">
        <v>18</v>
      </c>
      <c r="S3326" t="s">
        <v>53</v>
      </c>
      <c r="T3326" t="s">
        <v>51</v>
      </c>
      <c r="U3326" t="s">
        <v>51</v>
      </c>
      <c r="V3326" t="s">
        <v>51</v>
      </c>
      <c r="W3326" s="92">
        <v>56.9</v>
      </c>
      <c r="X3326" s="92">
        <v>56.9</v>
      </c>
      <c r="Y3326" s="93">
        <v>4159390</v>
      </c>
      <c r="Z3326" s="93">
        <v>73100</v>
      </c>
      <c r="AA3326" t="s">
        <v>61</v>
      </c>
      <c r="AB3326" s="266">
        <v>44279</v>
      </c>
      <c r="AC3326" s="266">
        <v>44287</v>
      </c>
      <c r="AD3326" t="s">
        <v>54</v>
      </c>
      <c r="AF3326" t="s">
        <v>55</v>
      </c>
      <c r="AG3326" t="s">
        <v>3021</v>
      </c>
      <c r="AJ3326" s="266"/>
      <c r="AK3326" s="266">
        <v>44926</v>
      </c>
      <c r="AL3326" s="266">
        <v>44938</v>
      </c>
    </row>
    <row r="3327" spans="1:38">
      <c r="A3327" t="s">
        <v>38</v>
      </c>
      <c r="B3327" t="s">
        <v>39</v>
      </c>
      <c r="C3327" t="s">
        <v>40</v>
      </c>
      <c r="D3327" t="s">
        <v>41</v>
      </c>
      <c r="E3327" t="s">
        <v>2634</v>
      </c>
      <c r="F3327" t="s">
        <v>1602</v>
      </c>
      <c r="G3327" t="s">
        <v>44</v>
      </c>
      <c r="H3327" s="266">
        <v>43800</v>
      </c>
      <c r="I3327" s="266">
        <v>44926</v>
      </c>
      <c r="J3327" s="266"/>
      <c r="L3327" t="s">
        <v>1310</v>
      </c>
      <c r="M3327" t="s">
        <v>1042</v>
      </c>
      <c r="N3327" t="s">
        <v>65</v>
      </c>
      <c r="O3327">
        <v>3</v>
      </c>
      <c r="P3327" t="s">
        <v>578</v>
      </c>
      <c r="Q3327" t="s">
        <v>49</v>
      </c>
      <c r="R3327" t="s">
        <v>18</v>
      </c>
      <c r="S3327" t="s">
        <v>53</v>
      </c>
      <c r="T3327" t="s">
        <v>51</v>
      </c>
      <c r="U3327" t="s">
        <v>51</v>
      </c>
      <c r="V3327" t="s">
        <v>51</v>
      </c>
      <c r="W3327" s="92">
        <v>56.9</v>
      </c>
      <c r="X3327" s="92">
        <v>56.9</v>
      </c>
      <c r="Y3327" s="93">
        <v>4415440</v>
      </c>
      <c r="Z3327" s="93">
        <v>77600</v>
      </c>
      <c r="AA3327" t="s">
        <v>61</v>
      </c>
      <c r="AB3327" s="266">
        <v>44274</v>
      </c>
      <c r="AC3327" s="266">
        <v>44287</v>
      </c>
      <c r="AD3327" t="s">
        <v>54</v>
      </c>
      <c r="AF3327" t="s">
        <v>55</v>
      </c>
      <c r="AG3327" t="s">
        <v>3022</v>
      </c>
      <c r="AH3327" t="s">
        <v>57</v>
      </c>
      <c r="AI3327" t="s">
        <v>747</v>
      </c>
      <c r="AJ3327" s="266">
        <v>44287</v>
      </c>
      <c r="AK3327" s="266">
        <v>44926</v>
      </c>
      <c r="AL3327" s="266">
        <v>44938</v>
      </c>
    </row>
    <row r="3328" spans="1:38">
      <c r="A3328" t="s">
        <v>38</v>
      </c>
      <c r="B3328" t="s">
        <v>39</v>
      </c>
      <c r="C3328" t="s">
        <v>40</v>
      </c>
      <c r="D3328" t="s">
        <v>41</v>
      </c>
      <c r="E3328" t="s">
        <v>2634</v>
      </c>
      <c r="F3328" t="s">
        <v>1602</v>
      </c>
      <c r="G3328" t="s">
        <v>44</v>
      </c>
      <c r="H3328" s="266">
        <v>43800</v>
      </c>
      <c r="I3328" s="266">
        <v>44926</v>
      </c>
      <c r="J3328" s="266"/>
      <c r="L3328" t="s">
        <v>1310</v>
      </c>
      <c r="M3328" t="s">
        <v>1042</v>
      </c>
      <c r="N3328" t="s">
        <v>65</v>
      </c>
      <c r="O3328">
        <v>3</v>
      </c>
      <c r="P3328" t="s">
        <v>579</v>
      </c>
      <c r="Q3328" t="s">
        <v>49</v>
      </c>
      <c r="R3328" t="s">
        <v>18</v>
      </c>
      <c r="S3328" t="s">
        <v>53</v>
      </c>
      <c r="T3328" t="s">
        <v>48</v>
      </c>
      <c r="U3328" t="s">
        <v>48</v>
      </c>
      <c r="V3328" t="s">
        <v>48</v>
      </c>
      <c r="W3328" s="92">
        <v>31.9</v>
      </c>
      <c r="X3328" s="92">
        <v>31.9</v>
      </c>
      <c r="Y3328" s="93">
        <v>3043260</v>
      </c>
      <c r="Z3328" s="93">
        <v>95400</v>
      </c>
      <c r="AA3328" t="s">
        <v>61</v>
      </c>
      <c r="AB3328" s="266">
        <v>44251</v>
      </c>
      <c r="AC3328" s="266">
        <v>44259</v>
      </c>
      <c r="AD3328" t="s">
        <v>54</v>
      </c>
      <c r="AF3328" t="s">
        <v>55</v>
      </c>
      <c r="AG3328" t="s">
        <v>3023</v>
      </c>
      <c r="AH3328" t="s">
        <v>57</v>
      </c>
      <c r="AI3328" t="s">
        <v>78</v>
      </c>
      <c r="AJ3328" s="266">
        <v>44259</v>
      </c>
      <c r="AK3328" s="266">
        <v>44926</v>
      </c>
      <c r="AL3328" s="266">
        <v>44938</v>
      </c>
    </row>
    <row r="3329" spans="1:38">
      <c r="A3329" t="s">
        <v>38</v>
      </c>
      <c r="B3329" t="s">
        <v>39</v>
      </c>
      <c r="C3329" t="s">
        <v>40</v>
      </c>
      <c r="D3329" t="s">
        <v>41</v>
      </c>
      <c r="E3329" t="s">
        <v>2634</v>
      </c>
      <c r="F3329" t="s">
        <v>1602</v>
      </c>
      <c r="G3329" t="s">
        <v>44</v>
      </c>
      <c r="H3329" s="266">
        <v>43800</v>
      </c>
      <c r="I3329" s="266">
        <v>44926</v>
      </c>
      <c r="J3329" s="266"/>
      <c r="L3329" t="s">
        <v>1310</v>
      </c>
      <c r="M3329" t="s">
        <v>1042</v>
      </c>
      <c r="N3329" t="s">
        <v>65</v>
      </c>
      <c r="O3329">
        <v>3</v>
      </c>
      <c r="P3329" t="s">
        <v>581</v>
      </c>
      <c r="Q3329" t="s">
        <v>49</v>
      </c>
      <c r="R3329" t="s">
        <v>18</v>
      </c>
      <c r="S3329" t="s">
        <v>53</v>
      </c>
      <c r="T3329" t="s">
        <v>48</v>
      </c>
      <c r="U3329" t="s">
        <v>48</v>
      </c>
      <c r="V3329" t="s">
        <v>48</v>
      </c>
      <c r="W3329" s="92">
        <v>33.8</v>
      </c>
      <c r="X3329" s="92">
        <v>33.8</v>
      </c>
      <c r="Y3329" s="93">
        <v>3197480</v>
      </c>
      <c r="Z3329" s="93">
        <v>94600</v>
      </c>
      <c r="AA3329" t="s">
        <v>61</v>
      </c>
      <c r="AB3329" s="266">
        <v>44323</v>
      </c>
      <c r="AC3329" s="266">
        <v>44336</v>
      </c>
      <c r="AD3329" t="s">
        <v>54</v>
      </c>
      <c r="AF3329" t="s">
        <v>55</v>
      </c>
      <c r="AG3329" t="s">
        <v>3024</v>
      </c>
      <c r="AJ3329" s="266"/>
      <c r="AK3329" s="266">
        <v>44926</v>
      </c>
      <c r="AL3329" s="266">
        <v>44938</v>
      </c>
    </row>
    <row r="3330" spans="1:38">
      <c r="A3330" t="s">
        <v>38</v>
      </c>
      <c r="B3330" t="s">
        <v>39</v>
      </c>
      <c r="C3330" t="s">
        <v>40</v>
      </c>
      <c r="D3330" t="s">
        <v>41</v>
      </c>
      <c r="E3330" t="s">
        <v>2634</v>
      </c>
      <c r="F3330" t="s">
        <v>1602</v>
      </c>
      <c r="G3330" t="s">
        <v>44</v>
      </c>
      <c r="H3330" s="266">
        <v>43800</v>
      </c>
      <c r="I3330" s="266">
        <v>44926</v>
      </c>
      <c r="J3330" s="266"/>
      <c r="L3330" t="s">
        <v>1310</v>
      </c>
      <c r="M3330" t="s">
        <v>1042</v>
      </c>
      <c r="N3330" t="s">
        <v>65</v>
      </c>
      <c r="O3330">
        <v>4</v>
      </c>
      <c r="P3330" t="s">
        <v>582</v>
      </c>
      <c r="Q3330" t="s">
        <v>49</v>
      </c>
      <c r="R3330" t="s">
        <v>18</v>
      </c>
      <c r="S3330" t="s">
        <v>53</v>
      </c>
      <c r="U3330" t="s">
        <v>51</v>
      </c>
      <c r="V3330" t="s">
        <v>51</v>
      </c>
      <c r="W3330" s="92"/>
      <c r="X3330" s="92">
        <v>50.7</v>
      </c>
      <c r="Y3330" s="93">
        <v>4256265</v>
      </c>
      <c r="Z3330" s="93">
        <v>83950</v>
      </c>
      <c r="AA3330" t="s">
        <v>1052</v>
      </c>
      <c r="AB3330" s="266">
        <v>44449</v>
      </c>
      <c r="AC3330" s="266">
        <v>44470</v>
      </c>
      <c r="AD3330" t="s">
        <v>54</v>
      </c>
      <c r="AF3330" t="s">
        <v>55</v>
      </c>
      <c r="AG3330" t="s">
        <v>3025</v>
      </c>
      <c r="AH3330" t="s">
        <v>57</v>
      </c>
      <c r="AI3330" t="s">
        <v>105</v>
      </c>
      <c r="AJ3330" s="266">
        <v>44470</v>
      </c>
      <c r="AK3330" s="266">
        <v>44926</v>
      </c>
      <c r="AL3330" s="266">
        <v>44938</v>
      </c>
    </row>
    <row r="3331" spans="1:38">
      <c r="A3331" t="s">
        <v>38</v>
      </c>
      <c r="B3331" t="s">
        <v>39</v>
      </c>
      <c r="C3331" t="s">
        <v>40</v>
      </c>
      <c r="D3331" t="s">
        <v>41</v>
      </c>
      <c r="E3331" t="s">
        <v>2634</v>
      </c>
      <c r="F3331" t="s">
        <v>1602</v>
      </c>
      <c r="G3331" t="s">
        <v>44</v>
      </c>
      <c r="H3331" s="266">
        <v>43800</v>
      </c>
      <c r="I3331" s="266">
        <v>44926</v>
      </c>
      <c r="J3331" s="266"/>
      <c r="L3331" t="s">
        <v>1310</v>
      </c>
      <c r="M3331" t="s">
        <v>1042</v>
      </c>
      <c r="N3331" t="s">
        <v>65</v>
      </c>
      <c r="O3331">
        <v>4</v>
      </c>
      <c r="P3331" t="s">
        <v>583</v>
      </c>
      <c r="Q3331" t="s">
        <v>49</v>
      </c>
      <c r="R3331" t="s">
        <v>18</v>
      </c>
      <c r="S3331" t="s">
        <v>53</v>
      </c>
      <c r="T3331" t="s">
        <v>51</v>
      </c>
      <c r="U3331" t="s">
        <v>51</v>
      </c>
      <c r="V3331" t="s">
        <v>51</v>
      </c>
      <c r="W3331" s="92">
        <v>57</v>
      </c>
      <c r="X3331" s="92">
        <v>57</v>
      </c>
      <c r="Y3331" s="93">
        <v>4565700</v>
      </c>
      <c r="Z3331" s="93">
        <v>80100</v>
      </c>
      <c r="AA3331" t="s">
        <v>61</v>
      </c>
      <c r="AB3331" s="266">
        <v>44475</v>
      </c>
      <c r="AC3331" s="266">
        <v>44488</v>
      </c>
      <c r="AD3331" t="s">
        <v>54</v>
      </c>
      <c r="AF3331" t="s">
        <v>55</v>
      </c>
      <c r="AG3331" t="s">
        <v>3026</v>
      </c>
      <c r="AH3331" t="s">
        <v>57</v>
      </c>
      <c r="AI3331" t="s">
        <v>78</v>
      </c>
      <c r="AJ3331" s="266">
        <v>44488</v>
      </c>
      <c r="AK3331" s="266">
        <v>44926</v>
      </c>
      <c r="AL3331" s="266">
        <v>44938</v>
      </c>
    </row>
    <row r="3332" spans="1:38">
      <c r="A3332" t="s">
        <v>38</v>
      </c>
      <c r="B3332" t="s">
        <v>39</v>
      </c>
      <c r="C3332" t="s">
        <v>40</v>
      </c>
      <c r="D3332" t="s">
        <v>41</v>
      </c>
      <c r="E3332" t="s">
        <v>2634</v>
      </c>
      <c r="F3332" t="s">
        <v>1602</v>
      </c>
      <c r="G3332" t="s">
        <v>44</v>
      </c>
      <c r="H3332" s="266">
        <v>43800</v>
      </c>
      <c r="I3332" s="266">
        <v>44926</v>
      </c>
      <c r="J3332" s="266"/>
      <c r="L3332" t="s">
        <v>1310</v>
      </c>
      <c r="M3332" t="s">
        <v>1042</v>
      </c>
      <c r="N3332" t="s">
        <v>65</v>
      </c>
      <c r="O3332">
        <v>4</v>
      </c>
      <c r="P3332" t="s">
        <v>584</v>
      </c>
      <c r="Q3332" t="s">
        <v>49</v>
      </c>
      <c r="R3332" t="s">
        <v>18</v>
      </c>
      <c r="S3332" t="s">
        <v>53</v>
      </c>
      <c r="T3332" t="s">
        <v>51</v>
      </c>
      <c r="U3332" t="s">
        <v>51</v>
      </c>
      <c r="V3332" t="s">
        <v>51</v>
      </c>
      <c r="W3332" s="92">
        <v>57</v>
      </c>
      <c r="X3332" s="92">
        <v>57</v>
      </c>
      <c r="Y3332" s="93">
        <v>3972900</v>
      </c>
      <c r="Z3332" s="93">
        <v>69700</v>
      </c>
      <c r="AA3332" t="s">
        <v>61</v>
      </c>
      <c r="AB3332" s="266">
        <v>44190</v>
      </c>
      <c r="AC3332" s="266">
        <v>44195</v>
      </c>
      <c r="AD3332" t="s">
        <v>54</v>
      </c>
      <c r="AF3332" t="s">
        <v>55</v>
      </c>
      <c r="AG3332" t="s">
        <v>3027</v>
      </c>
      <c r="AJ3332" s="266"/>
      <c r="AK3332" s="266">
        <v>44926</v>
      </c>
      <c r="AL3332" s="266">
        <v>44938</v>
      </c>
    </row>
    <row r="3333" spans="1:38">
      <c r="A3333" t="s">
        <v>38</v>
      </c>
      <c r="B3333" t="s">
        <v>39</v>
      </c>
      <c r="C3333" t="s">
        <v>40</v>
      </c>
      <c r="D3333" t="s">
        <v>41</v>
      </c>
      <c r="E3333" t="s">
        <v>2634</v>
      </c>
      <c r="F3333" t="s">
        <v>1602</v>
      </c>
      <c r="G3333" t="s">
        <v>44</v>
      </c>
      <c r="H3333" s="266">
        <v>43800</v>
      </c>
      <c r="I3333" s="266">
        <v>44926</v>
      </c>
      <c r="J3333" s="266"/>
      <c r="L3333" t="s">
        <v>1310</v>
      </c>
      <c r="M3333" t="s">
        <v>1042</v>
      </c>
      <c r="N3333" t="s">
        <v>65</v>
      </c>
      <c r="O3333">
        <v>4</v>
      </c>
      <c r="P3333" t="s">
        <v>585</v>
      </c>
      <c r="Q3333" t="s">
        <v>49</v>
      </c>
      <c r="R3333" t="s">
        <v>18</v>
      </c>
      <c r="S3333" t="s">
        <v>53</v>
      </c>
      <c r="T3333" t="s">
        <v>51</v>
      </c>
      <c r="U3333" t="s">
        <v>51</v>
      </c>
      <c r="V3333" t="s">
        <v>51</v>
      </c>
      <c r="W3333" s="92">
        <v>50.5</v>
      </c>
      <c r="X3333" s="92">
        <v>50.5</v>
      </c>
      <c r="Y3333" s="93">
        <v>3989500</v>
      </c>
      <c r="Z3333" s="93">
        <v>79000</v>
      </c>
      <c r="AA3333" t="s">
        <v>61</v>
      </c>
      <c r="AB3333" s="266">
        <v>44252</v>
      </c>
      <c r="AC3333" s="266">
        <v>44260</v>
      </c>
      <c r="AD3333" t="s">
        <v>54</v>
      </c>
      <c r="AF3333" t="s">
        <v>55</v>
      </c>
      <c r="AG3333" t="s">
        <v>3028</v>
      </c>
      <c r="AJ3333" s="266"/>
      <c r="AK3333" s="266">
        <v>44926</v>
      </c>
      <c r="AL3333" s="266">
        <v>44938</v>
      </c>
    </row>
    <row r="3334" spans="1:38">
      <c r="A3334" t="s">
        <v>38</v>
      </c>
      <c r="B3334" t="s">
        <v>39</v>
      </c>
      <c r="C3334" t="s">
        <v>40</v>
      </c>
      <c r="D3334" t="s">
        <v>41</v>
      </c>
      <c r="E3334" t="s">
        <v>2634</v>
      </c>
      <c r="F3334" t="s">
        <v>1602</v>
      </c>
      <c r="G3334" t="s">
        <v>44</v>
      </c>
      <c r="H3334" s="266">
        <v>43800</v>
      </c>
      <c r="I3334" s="266">
        <v>44926</v>
      </c>
      <c r="J3334" s="266"/>
      <c r="L3334" t="s">
        <v>1310</v>
      </c>
      <c r="M3334" t="s">
        <v>1042</v>
      </c>
      <c r="N3334" t="s">
        <v>65</v>
      </c>
      <c r="O3334">
        <v>4</v>
      </c>
      <c r="P3334" t="s">
        <v>587</v>
      </c>
      <c r="Q3334" t="s">
        <v>49</v>
      </c>
      <c r="R3334" t="s">
        <v>18</v>
      </c>
      <c r="S3334" t="s">
        <v>53</v>
      </c>
      <c r="T3334" t="s">
        <v>48</v>
      </c>
      <c r="U3334" t="s">
        <v>48</v>
      </c>
      <c r="V3334" t="s">
        <v>48</v>
      </c>
      <c r="W3334" s="92">
        <v>39.5</v>
      </c>
      <c r="X3334" s="92">
        <v>39.5</v>
      </c>
      <c r="Y3334" s="93">
        <v>3539200</v>
      </c>
      <c r="Z3334" s="93">
        <v>89600</v>
      </c>
      <c r="AA3334" t="s">
        <v>61</v>
      </c>
      <c r="AB3334" s="266">
        <v>44350</v>
      </c>
      <c r="AC3334" s="266">
        <v>44362</v>
      </c>
      <c r="AD3334" t="s">
        <v>54</v>
      </c>
      <c r="AF3334" t="s">
        <v>55</v>
      </c>
      <c r="AG3334" t="s">
        <v>3029</v>
      </c>
      <c r="AH3334" t="s">
        <v>57</v>
      </c>
      <c r="AI3334" t="s">
        <v>78</v>
      </c>
      <c r="AJ3334" s="266">
        <v>44362</v>
      </c>
      <c r="AK3334" s="266">
        <v>44926</v>
      </c>
      <c r="AL3334" s="266">
        <v>44938</v>
      </c>
    </row>
    <row r="3335" spans="1:38">
      <c r="A3335" t="s">
        <v>38</v>
      </c>
      <c r="B3335" t="s">
        <v>39</v>
      </c>
      <c r="C3335" t="s">
        <v>40</v>
      </c>
      <c r="D3335" t="s">
        <v>41</v>
      </c>
      <c r="E3335" t="s">
        <v>2634</v>
      </c>
      <c r="F3335" t="s">
        <v>1602</v>
      </c>
      <c r="G3335" t="s">
        <v>44</v>
      </c>
      <c r="H3335" s="266">
        <v>43800</v>
      </c>
      <c r="I3335" s="266">
        <v>44926</v>
      </c>
      <c r="J3335" s="266"/>
      <c r="L3335" t="s">
        <v>1310</v>
      </c>
      <c r="M3335" t="s">
        <v>1042</v>
      </c>
      <c r="N3335" t="s">
        <v>65</v>
      </c>
      <c r="O3335">
        <v>4</v>
      </c>
      <c r="P3335" t="s">
        <v>588</v>
      </c>
      <c r="Q3335" t="s">
        <v>49</v>
      </c>
      <c r="R3335" t="s">
        <v>18</v>
      </c>
      <c r="S3335" t="s">
        <v>53</v>
      </c>
      <c r="T3335" t="s">
        <v>48</v>
      </c>
      <c r="U3335" t="s">
        <v>48</v>
      </c>
      <c r="V3335" t="s">
        <v>48</v>
      </c>
      <c r="W3335" s="92">
        <v>33.6</v>
      </c>
      <c r="X3335" s="92">
        <v>33.6</v>
      </c>
      <c r="Y3335" s="93">
        <v>2923200</v>
      </c>
      <c r="Z3335" s="93">
        <v>87000</v>
      </c>
      <c r="AA3335" t="s">
        <v>61</v>
      </c>
      <c r="AB3335" s="266">
        <v>44184</v>
      </c>
      <c r="AC3335" s="266">
        <v>44195</v>
      </c>
      <c r="AD3335" t="s">
        <v>54</v>
      </c>
      <c r="AF3335" t="s">
        <v>55</v>
      </c>
      <c r="AG3335" t="s">
        <v>3030</v>
      </c>
      <c r="AJ3335" s="266"/>
      <c r="AK3335" s="266">
        <v>44926</v>
      </c>
      <c r="AL3335" s="266">
        <v>44938</v>
      </c>
    </row>
    <row r="3336" spans="1:38">
      <c r="A3336" t="s">
        <v>38</v>
      </c>
      <c r="B3336" t="s">
        <v>39</v>
      </c>
      <c r="C3336" t="s">
        <v>40</v>
      </c>
      <c r="D3336" t="s">
        <v>41</v>
      </c>
      <c r="E3336" t="s">
        <v>2634</v>
      </c>
      <c r="F3336" t="s">
        <v>1602</v>
      </c>
      <c r="G3336" t="s">
        <v>44</v>
      </c>
      <c r="H3336" s="266">
        <v>43800</v>
      </c>
      <c r="I3336" s="266">
        <v>44926</v>
      </c>
      <c r="J3336" s="266"/>
      <c r="L3336" t="s">
        <v>1310</v>
      </c>
      <c r="M3336" t="s">
        <v>1042</v>
      </c>
      <c r="N3336" t="s">
        <v>65</v>
      </c>
      <c r="O3336">
        <v>4</v>
      </c>
      <c r="P3336" t="s">
        <v>589</v>
      </c>
      <c r="Q3336" t="s">
        <v>49</v>
      </c>
      <c r="R3336" t="s">
        <v>18</v>
      </c>
      <c r="S3336" t="s">
        <v>53</v>
      </c>
      <c r="T3336" t="s">
        <v>51</v>
      </c>
      <c r="U3336" t="s">
        <v>51</v>
      </c>
      <c r="V3336" t="s">
        <v>51</v>
      </c>
      <c r="W3336" s="92">
        <v>50.6</v>
      </c>
      <c r="X3336" s="92">
        <v>50.6</v>
      </c>
      <c r="Y3336" s="93">
        <v>3668500</v>
      </c>
      <c r="Z3336" s="93">
        <v>72500</v>
      </c>
      <c r="AA3336" t="s">
        <v>61</v>
      </c>
      <c r="AB3336" s="266">
        <v>44189</v>
      </c>
      <c r="AC3336" s="266">
        <v>44230</v>
      </c>
      <c r="AD3336" t="s">
        <v>54</v>
      </c>
      <c r="AF3336" t="s">
        <v>55</v>
      </c>
      <c r="AG3336" t="s">
        <v>3031</v>
      </c>
      <c r="AH3336" t="s">
        <v>57</v>
      </c>
      <c r="AI3336" t="s">
        <v>78</v>
      </c>
      <c r="AJ3336" s="266">
        <v>44230</v>
      </c>
      <c r="AK3336" s="266">
        <v>44926</v>
      </c>
      <c r="AL3336" s="266">
        <v>44938</v>
      </c>
    </row>
    <row r="3337" spans="1:38">
      <c r="A3337" t="s">
        <v>38</v>
      </c>
      <c r="B3337" t="s">
        <v>39</v>
      </c>
      <c r="C3337" t="s">
        <v>40</v>
      </c>
      <c r="D3337" t="s">
        <v>41</v>
      </c>
      <c r="E3337" t="s">
        <v>2634</v>
      </c>
      <c r="F3337" t="s">
        <v>1602</v>
      </c>
      <c r="G3337" t="s">
        <v>44</v>
      </c>
      <c r="H3337" s="266">
        <v>43800</v>
      </c>
      <c r="I3337" s="266">
        <v>44926</v>
      </c>
      <c r="J3337" s="266"/>
      <c r="L3337" t="s">
        <v>1310</v>
      </c>
      <c r="M3337" t="s">
        <v>1042</v>
      </c>
      <c r="N3337" t="s">
        <v>65</v>
      </c>
      <c r="O3337">
        <v>4</v>
      </c>
      <c r="P3337" t="s">
        <v>590</v>
      </c>
      <c r="Q3337" t="s">
        <v>49</v>
      </c>
      <c r="R3337" t="s">
        <v>18</v>
      </c>
      <c r="S3337" t="s">
        <v>53</v>
      </c>
      <c r="T3337" t="s">
        <v>51</v>
      </c>
      <c r="U3337" t="s">
        <v>51</v>
      </c>
      <c r="V3337" t="s">
        <v>51</v>
      </c>
      <c r="W3337" s="92">
        <v>56.9</v>
      </c>
      <c r="X3337" s="92">
        <v>56.9</v>
      </c>
      <c r="Y3337" s="93">
        <v>4540620</v>
      </c>
      <c r="Z3337" s="93">
        <v>79800</v>
      </c>
      <c r="AA3337" t="s">
        <v>61</v>
      </c>
      <c r="AB3337" s="266">
        <v>44482</v>
      </c>
      <c r="AC3337" s="266">
        <v>44488</v>
      </c>
      <c r="AD3337" t="s">
        <v>54</v>
      </c>
      <c r="AF3337" t="s">
        <v>55</v>
      </c>
      <c r="AG3337" t="s">
        <v>3032</v>
      </c>
      <c r="AH3337" t="s">
        <v>57</v>
      </c>
      <c r="AI3337" t="s">
        <v>78</v>
      </c>
      <c r="AJ3337" s="266">
        <v>44488</v>
      </c>
      <c r="AK3337" s="266">
        <v>44926</v>
      </c>
      <c r="AL3337" s="266">
        <v>44938</v>
      </c>
    </row>
    <row r="3338" spans="1:38">
      <c r="A3338" t="s">
        <v>38</v>
      </c>
      <c r="B3338" t="s">
        <v>39</v>
      </c>
      <c r="C3338" t="s">
        <v>40</v>
      </c>
      <c r="D3338" t="s">
        <v>41</v>
      </c>
      <c r="E3338" t="s">
        <v>2634</v>
      </c>
      <c r="F3338" t="s">
        <v>1602</v>
      </c>
      <c r="G3338" t="s">
        <v>44</v>
      </c>
      <c r="H3338" s="266">
        <v>43800</v>
      </c>
      <c r="I3338" s="266">
        <v>44926</v>
      </c>
      <c r="J3338" s="266"/>
      <c r="L3338" t="s">
        <v>1310</v>
      </c>
      <c r="M3338" t="s">
        <v>1042</v>
      </c>
      <c r="N3338" t="s">
        <v>65</v>
      </c>
      <c r="O3338">
        <v>4</v>
      </c>
      <c r="P3338" t="s">
        <v>591</v>
      </c>
      <c r="Q3338" t="s">
        <v>49</v>
      </c>
      <c r="R3338" t="s">
        <v>18</v>
      </c>
      <c r="S3338" t="s">
        <v>53</v>
      </c>
      <c r="T3338" t="s">
        <v>51</v>
      </c>
      <c r="U3338" t="s">
        <v>51</v>
      </c>
      <c r="V3338" t="s">
        <v>51</v>
      </c>
      <c r="W3338" s="92">
        <v>56.9</v>
      </c>
      <c r="X3338" s="92">
        <v>56.9</v>
      </c>
      <c r="Y3338" s="93">
        <v>4887710</v>
      </c>
      <c r="Z3338" s="93">
        <v>85900</v>
      </c>
      <c r="AA3338" t="s">
        <v>61</v>
      </c>
      <c r="AB3338" s="266">
        <v>44531</v>
      </c>
      <c r="AC3338" s="266">
        <v>44545</v>
      </c>
      <c r="AD3338" t="s">
        <v>54</v>
      </c>
      <c r="AF3338" t="s">
        <v>55</v>
      </c>
      <c r="AG3338" t="s">
        <v>3033</v>
      </c>
      <c r="AH3338" t="s">
        <v>57</v>
      </c>
      <c r="AI3338" t="s">
        <v>88</v>
      </c>
      <c r="AJ3338" s="266">
        <v>44545</v>
      </c>
      <c r="AK3338" s="266">
        <v>44926</v>
      </c>
      <c r="AL3338" s="266">
        <v>44938</v>
      </c>
    </row>
    <row r="3339" spans="1:38">
      <c r="A3339" t="s">
        <v>38</v>
      </c>
      <c r="B3339" t="s">
        <v>39</v>
      </c>
      <c r="C3339" t="s">
        <v>40</v>
      </c>
      <c r="D3339" t="s">
        <v>41</v>
      </c>
      <c r="E3339" t="s">
        <v>2634</v>
      </c>
      <c r="F3339" t="s">
        <v>1602</v>
      </c>
      <c r="G3339" t="s">
        <v>44</v>
      </c>
      <c r="H3339" s="266">
        <v>43800</v>
      </c>
      <c r="I3339" s="266">
        <v>44926</v>
      </c>
      <c r="J3339" s="266"/>
      <c r="L3339" t="s">
        <v>1310</v>
      </c>
      <c r="M3339" t="s">
        <v>1042</v>
      </c>
      <c r="N3339" t="s">
        <v>65</v>
      </c>
      <c r="O3339">
        <v>4</v>
      </c>
      <c r="P3339" t="s">
        <v>592</v>
      </c>
      <c r="Q3339" t="s">
        <v>49</v>
      </c>
      <c r="R3339" t="s">
        <v>18</v>
      </c>
      <c r="S3339" t="s">
        <v>53</v>
      </c>
      <c r="T3339" t="s">
        <v>48</v>
      </c>
      <c r="U3339" t="s">
        <v>48</v>
      </c>
      <c r="V3339" t="s">
        <v>48</v>
      </c>
      <c r="W3339" s="92">
        <v>31.9</v>
      </c>
      <c r="X3339" s="92">
        <v>31.9</v>
      </c>
      <c r="Y3339" s="93">
        <v>2969890</v>
      </c>
      <c r="Z3339" s="93">
        <v>93100</v>
      </c>
      <c r="AA3339" t="s">
        <v>61</v>
      </c>
      <c r="AB3339" s="266">
        <v>44322</v>
      </c>
      <c r="AC3339" s="266">
        <v>44335</v>
      </c>
      <c r="AD3339" t="s">
        <v>54</v>
      </c>
      <c r="AF3339" t="s">
        <v>55</v>
      </c>
      <c r="AG3339" t="s">
        <v>3034</v>
      </c>
      <c r="AH3339" t="s">
        <v>57</v>
      </c>
      <c r="AI3339" t="s">
        <v>88</v>
      </c>
      <c r="AJ3339" s="266">
        <v>44335</v>
      </c>
      <c r="AK3339" s="266">
        <v>44926</v>
      </c>
      <c r="AL3339" s="266">
        <v>44938</v>
      </c>
    </row>
    <row r="3340" spans="1:38">
      <c r="A3340" t="s">
        <v>38</v>
      </c>
      <c r="B3340" t="s">
        <v>39</v>
      </c>
      <c r="C3340" t="s">
        <v>40</v>
      </c>
      <c r="D3340" t="s">
        <v>41</v>
      </c>
      <c r="E3340" t="s">
        <v>2634</v>
      </c>
      <c r="F3340" t="s">
        <v>1602</v>
      </c>
      <c r="G3340" t="s">
        <v>44</v>
      </c>
      <c r="H3340" s="266">
        <v>43800</v>
      </c>
      <c r="I3340" s="266">
        <v>44926</v>
      </c>
      <c r="J3340" s="266"/>
      <c r="L3340" t="s">
        <v>1310</v>
      </c>
      <c r="M3340" t="s">
        <v>1042</v>
      </c>
      <c r="N3340" t="s">
        <v>65</v>
      </c>
      <c r="O3340">
        <v>4</v>
      </c>
      <c r="P3340" t="s">
        <v>593</v>
      </c>
      <c r="Q3340" t="s">
        <v>49</v>
      </c>
      <c r="R3340" t="s">
        <v>18</v>
      </c>
      <c r="S3340" t="s">
        <v>53</v>
      </c>
      <c r="T3340" t="s">
        <v>48</v>
      </c>
      <c r="U3340" t="s">
        <v>48</v>
      </c>
      <c r="V3340" t="s">
        <v>48</v>
      </c>
      <c r="W3340" s="92">
        <v>33.8</v>
      </c>
      <c r="X3340" s="92">
        <v>33.8</v>
      </c>
      <c r="Y3340" s="93">
        <v>3494920</v>
      </c>
      <c r="Z3340" s="93">
        <v>103400</v>
      </c>
      <c r="AA3340" t="s">
        <v>61</v>
      </c>
      <c r="AB3340" s="266">
        <v>44463</v>
      </c>
      <c r="AC3340" s="266">
        <v>44484</v>
      </c>
      <c r="AD3340" t="s">
        <v>54</v>
      </c>
      <c r="AF3340" t="s">
        <v>55</v>
      </c>
      <c r="AG3340" t="s">
        <v>3035</v>
      </c>
      <c r="AH3340" t="s">
        <v>57</v>
      </c>
      <c r="AI3340" t="s">
        <v>78</v>
      </c>
      <c r="AJ3340" s="266">
        <v>44484</v>
      </c>
      <c r="AK3340" s="266">
        <v>44926</v>
      </c>
      <c r="AL3340" s="266">
        <v>44938</v>
      </c>
    </row>
    <row r="3341" spans="1:38">
      <c r="A3341" t="s">
        <v>38</v>
      </c>
      <c r="B3341" t="s">
        <v>39</v>
      </c>
      <c r="C3341" t="s">
        <v>40</v>
      </c>
      <c r="D3341" t="s">
        <v>41</v>
      </c>
      <c r="E3341" t="s">
        <v>2634</v>
      </c>
      <c r="F3341" t="s">
        <v>1602</v>
      </c>
      <c r="G3341" t="s">
        <v>44</v>
      </c>
      <c r="H3341" s="266">
        <v>43800</v>
      </c>
      <c r="I3341" s="266">
        <v>44926</v>
      </c>
      <c r="J3341" s="266"/>
      <c r="L3341" t="s">
        <v>1310</v>
      </c>
      <c r="M3341" t="s">
        <v>1042</v>
      </c>
      <c r="N3341" t="s">
        <v>65</v>
      </c>
      <c r="O3341">
        <v>5</v>
      </c>
      <c r="P3341" t="s">
        <v>594</v>
      </c>
      <c r="Q3341" t="s">
        <v>49</v>
      </c>
      <c r="R3341" t="s">
        <v>18</v>
      </c>
      <c r="S3341" t="s">
        <v>53</v>
      </c>
      <c r="T3341" t="s">
        <v>51</v>
      </c>
      <c r="U3341" t="s">
        <v>51</v>
      </c>
      <c r="V3341" t="s">
        <v>51</v>
      </c>
      <c r="W3341" s="92">
        <v>50.7</v>
      </c>
      <c r="X3341" s="92">
        <v>50.7</v>
      </c>
      <c r="Y3341" s="93">
        <v>4289220</v>
      </c>
      <c r="Z3341" s="93">
        <v>84600</v>
      </c>
      <c r="AA3341" t="s">
        <v>61</v>
      </c>
      <c r="AB3341" s="266">
        <v>44496</v>
      </c>
      <c r="AC3341" s="266">
        <v>44512</v>
      </c>
      <c r="AD3341" t="s">
        <v>54</v>
      </c>
      <c r="AF3341" t="s">
        <v>55</v>
      </c>
      <c r="AG3341" t="s">
        <v>3036</v>
      </c>
      <c r="AH3341" t="s">
        <v>57</v>
      </c>
      <c r="AI3341" t="s">
        <v>88</v>
      </c>
      <c r="AJ3341" s="266">
        <v>44512</v>
      </c>
      <c r="AK3341" s="266">
        <v>44926</v>
      </c>
      <c r="AL3341" s="266">
        <v>44938</v>
      </c>
    </row>
    <row r="3342" spans="1:38">
      <c r="A3342" t="s">
        <v>38</v>
      </c>
      <c r="B3342" t="s">
        <v>39</v>
      </c>
      <c r="C3342" t="s">
        <v>40</v>
      </c>
      <c r="D3342" t="s">
        <v>41</v>
      </c>
      <c r="E3342" t="s">
        <v>2634</v>
      </c>
      <c r="F3342" t="s">
        <v>1602</v>
      </c>
      <c r="G3342" t="s">
        <v>44</v>
      </c>
      <c r="H3342" s="266">
        <v>43800</v>
      </c>
      <c r="I3342" s="266">
        <v>44926</v>
      </c>
      <c r="J3342" s="266"/>
      <c r="L3342" t="s">
        <v>1310</v>
      </c>
      <c r="M3342" t="s">
        <v>1042</v>
      </c>
      <c r="N3342" t="s">
        <v>65</v>
      </c>
      <c r="O3342">
        <v>5</v>
      </c>
      <c r="P3342" t="s">
        <v>595</v>
      </c>
      <c r="Q3342" t="s">
        <v>49</v>
      </c>
      <c r="R3342" t="s">
        <v>18</v>
      </c>
      <c r="S3342" t="s">
        <v>53</v>
      </c>
      <c r="T3342" t="s">
        <v>51</v>
      </c>
      <c r="U3342" t="s">
        <v>51</v>
      </c>
      <c r="V3342" t="s">
        <v>51</v>
      </c>
      <c r="W3342" s="92">
        <v>57</v>
      </c>
      <c r="X3342" s="92">
        <v>57</v>
      </c>
      <c r="Y3342" s="93">
        <v>4668300</v>
      </c>
      <c r="Z3342" s="93">
        <v>81900</v>
      </c>
      <c r="AA3342" t="s">
        <v>61</v>
      </c>
      <c r="AB3342" s="266">
        <v>44490</v>
      </c>
      <c r="AC3342" s="266">
        <v>44503</v>
      </c>
      <c r="AD3342" t="s">
        <v>54</v>
      </c>
      <c r="AF3342" t="s">
        <v>55</v>
      </c>
      <c r="AG3342" t="s">
        <v>3037</v>
      </c>
      <c r="AH3342" t="s">
        <v>57</v>
      </c>
      <c r="AI3342" t="s">
        <v>105</v>
      </c>
      <c r="AJ3342" s="266">
        <v>44503</v>
      </c>
      <c r="AK3342" s="266">
        <v>44926</v>
      </c>
      <c r="AL3342" s="266">
        <v>44938</v>
      </c>
    </row>
    <row r="3343" spans="1:38">
      <c r="A3343" t="s">
        <v>38</v>
      </c>
      <c r="B3343" t="s">
        <v>39</v>
      </c>
      <c r="C3343" t="s">
        <v>40</v>
      </c>
      <c r="D3343" t="s">
        <v>41</v>
      </c>
      <c r="E3343" t="s">
        <v>2634</v>
      </c>
      <c r="F3343" t="s">
        <v>1602</v>
      </c>
      <c r="G3343" t="s">
        <v>44</v>
      </c>
      <c r="H3343" s="266">
        <v>43800</v>
      </c>
      <c r="I3343" s="266">
        <v>44926</v>
      </c>
      <c r="J3343" s="266"/>
      <c r="L3343" t="s">
        <v>1310</v>
      </c>
      <c r="M3343" t="s">
        <v>1042</v>
      </c>
      <c r="N3343" t="s">
        <v>65</v>
      </c>
      <c r="O3343">
        <v>5</v>
      </c>
      <c r="P3343" t="s">
        <v>597</v>
      </c>
      <c r="Q3343" t="s">
        <v>49</v>
      </c>
      <c r="R3343" t="s">
        <v>18</v>
      </c>
      <c r="S3343" t="s">
        <v>53</v>
      </c>
      <c r="T3343" t="s">
        <v>51</v>
      </c>
      <c r="U3343" t="s">
        <v>51</v>
      </c>
      <c r="V3343" t="s">
        <v>51</v>
      </c>
      <c r="W3343" s="92">
        <v>57</v>
      </c>
      <c r="X3343" s="92">
        <v>57</v>
      </c>
      <c r="Y3343" s="93">
        <v>4332000</v>
      </c>
      <c r="Z3343" s="93">
        <v>76000</v>
      </c>
      <c r="AA3343" t="s">
        <v>61</v>
      </c>
      <c r="AB3343" s="266">
        <v>44395</v>
      </c>
      <c r="AC3343" s="266">
        <v>44412</v>
      </c>
      <c r="AD3343" t="s">
        <v>54</v>
      </c>
      <c r="AF3343" t="s">
        <v>55</v>
      </c>
      <c r="AG3343" t="s">
        <v>3038</v>
      </c>
      <c r="AH3343" t="s">
        <v>57</v>
      </c>
      <c r="AI3343" t="s">
        <v>88</v>
      </c>
      <c r="AJ3343" s="266">
        <v>44412</v>
      </c>
      <c r="AK3343" s="266">
        <v>44926</v>
      </c>
      <c r="AL3343" s="266">
        <v>44938</v>
      </c>
    </row>
    <row r="3344" spans="1:38">
      <c r="A3344" t="s">
        <v>38</v>
      </c>
      <c r="B3344" t="s">
        <v>39</v>
      </c>
      <c r="C3344" t="s">
        <v>40</v>
      </c>
      <c r="D3344" t="s">
        <v>41</v>
      </c>
      <c r="E3344" t="s">
        <v>2634</v>
      </c>
      <c r="F3344" t="s">
        <v>1602</v>
      </c>
      <c r="G3344" t="s">
        <v>44</v>
      </c>
      <c r="H3344" s="266">
        <v>43800</v>
      </c>
      <c r="I3344" s="266">
        <v>44926</v>
      </c>
      <c r="J3344" s="266"/>
      <c r="L3344" t="s">
        <v>1310</v>
      </c>
      <c r="M3344" t="s">
        <v>1042</v>
      </c>
      <c r="N3344" t="s">
        <v>65</v>
      </c>
      <c r="O3344">
        <v>5</v>
      </c>
      <c r="P3344" t="s">
        <v>598</v>
      </c>
      <c r="Q3344" t="s">
        <v>49</v>
      </c>
      <c r="R3344" t="s">
        <v>18</v>
      </c>
      <c r="S3344" t="s">
        <v>53</v>
      </c>
      <c r="T3344" t="s">
        <v>51</v>
      </c>
      <c r="U3344" t="s">
        <v>51</v>
      </c>
      <c r="V3344" t="s">
        <v>51</v>
      </c>
      <c r="W3344" s="92">
        <v>50.5</v>
      </c>
      <c r="X3344" s="92">
        <v>50.5</v>
      </c>
      <c r="Y3344" s="93">
        <v>3742050</v>
      </c>
      <c r="Z3344" s="93">
        <v>74100</v>
      </c>
      <c r="AA3344" t="s">
        <v>61</v>
      </c>
      <c r="AB3344" s="266">
        <v>44208</v>
      </c>
      <c r="AC3344" s="266">
        <v>44222</v>
      </c>
      <c r="AD3344" t="s">
        <v>54</v>
      </c>
      <c r="AF3344" t="s">
        <v>55</v>
      </c>
      <c r="AG3344" t="s">
        <v>3039</v>
      </c>
      <c r="AH3344" t="s">
        <v>57</v>
      </c>
      <c r="AI3344" t="s">
        <v>78</v>
      </c>
      <c r="AJ3344" s="266">
        <v>44222</v>
      </c>
      <c r="AK3344" s="266">
        <v>44926</v>
      </c>
      <c r="AL3344" s="266">
        <v>44938</v>
      </c>
    </row>
    <row r="3345" spans="1:38">
      <c r="A3345" t="s">
        <v>38</v>
      </c>
      <c r="B3345" t="s">
        <v>39</v>
      </c>
      <c r="C3345" t="s">
        <v>40</v>
      </c>
      <c r="D3345" t="s">
        <v>41</v>
      </c>
      <c r="E3345" t="s">
        <v>2634</v>
      </c>
      <c r="F3345" t="s">
        <v>1602</v>
      </c>
      <c r="G3345" t="s">
        <v>44</v>
      </c>
      <c r="H3345" s="266">
        <v>43800</v>
      </c>
      <c r="I3345" s="266">
        <v>44926</v>
      </c>
      <c r="J3345" s="266"/>
      <c r="L3345" t="s">
        <v>1310</v>
      </c>
      <c r="M3345" t="s">
        <v>1042</v>
      </c>
      <c r="N3345" t="s">
        <v>65</v>
      </c>
      <c r="O3345">
        <v>5</v>
      </c>
      <c r="P3345" t="s">
        <v>599</v>
      </c>
      <c r="Q3345" t="s">
        <v>49</v>
      </c>
      <c r="R3345" t="s">
        <v>18</v>
      </c>
      <c r="S3345" t="s">
        <v>53</v>
      </c>
      <c r="T3345" t="s">
        <v>48</v>
      </c>
      <c r="U3345" t="s">
        <v>48</v>
      </c>
      <c r="V3345" t="s">
        <v>48</v>
      </c>
      <c r="W3345" s="92">
        <v>39.5</v>
      </c>
      <c r="X3345" s="92">
        <v>39.5</v>
      </c>
      <c r="Y3345" s="93">
        <v>3630998</v>
      </c>
      <c r="Z3345" s="93">
        <v>91924</v>
      </c>
      <c r="AA3345" t="s">
        <v>1311</v>
      </c>
      <c r="AB3345" s="266">
        <v>44440</v>
      </c>
      <c r="AC3345" s="266">
        <v>44449</v>
      </c>
      <c r="AD3345" t="s">
        <v>54</v>
      </c>
      <c r="AF3345" t="s">
        <v>55</v>
      </c>
      <c r="AG3345" t="s">
        <v>3040</v>
      </c>
      <c r="AH3345" t="s">
        <v>57</v>
      </c>
      <c r="AI3345" t="s">
        <v>105</v>
      </c>
      <c r="AJ3345" s="266">
        <v>44448</v>
      </c>
      <c r="AK3345" s="266">
        <v>44926</v>
      </c>
      <c r="AL3345" s="266">
        <v>44938</v>
      </c>
    </row>
    <row r="3346" spans="1:38">
      <c r="A3346" t="s">
        <v>38</v>
      </c>
      <c r="B3346" t="s">
        <v>39</v>
      </c>
      <c r="C3346" t="s">
        <v>40</v>
      </c>
      <c r="D3346" t="s">
        <v>41</v>
      </c>
      <c r="E3346" t="s">
        <v>2634</v>
      </c>
      <c r="F3346" t="s">
        <v>1602</v>
      </c>
      <c r="G3346" t="s">
        <v>44</v>
      </c>
      <c r="H3346" s="266">
        <v>43800</v>
      </c>
      <c r="I3346" s="266">
        <v>44926</v>
      </c>
      <c r="J3346" s="266"/>
      <c r="L3346" t="s">
        <v>1310</v>
      </c>
      <c r="M3346" t="s">
        <v>1042</v>
      </c>
      <c r="N3346" t="s">
        <v>65</v>
      </c>
      <c r="O3346">
        <v>5</v>
      </c>
      <c r="P3346" t="s">
        <v>600</v>
      </c>
      <c r="Q3346" t="s">
        <v>49</v>
      </c>
      <c r="R3346" t="s">
        <v>18</v>
      </c>
      <c r="S3346" t="s">
        <v>53</v>
      </c>
      <c r="T3346" t="s">
        <v>48</v>
      </c>
      <c r="U3346" t="s">
        <v>48</v>
      </c>
      <c r="V3346" t="s">
        <v>48</v>
      </c>
      <c r="W3346" s="92">
        <v>33.6</v>
      </c>
      <c r="X3346" s="92">
        <v>33.6</v>
      </c>
      <c r="Y3346" s="93">
        <v>4384800</v>
      </c>
      <c r="Z3346" s="93">
        <v>130500</v>
      </c>
      <c r="AA3346" t="s">
        <v>61</v>
      </c>
      <c r="AB3346" s="266">
        <v>44637</v>
      </c>
      <c r="AC3346" s="266">
        <v>44645</v>
      </c>
      <c r="AD3346" t="s">
        <v>54</v>
      </c>
      <c r="AF3346" t="s">
        <v>55</v>
      </c>
      <c r="AG3346" t="s">
        <v>3041</v>
      </c>
      <c r="AH3346" t="s">
        <v>57</v>
      </c>
      <c r="AI3346" t="s">
        <v>78</v>
      </c>
      <c r="AJ3346" s="266">
        <v>44645</v>
      </c>
      <c r="AK3346" s="266">
        <v>44926</v>
      </c>
      <c r="AL3346" s="266">
        <v>44938</v>
      </c>
    </row>
    <row r="3347" spans="1:38">
      <c r="A3347" t="s">
        <v>38</v>
      </c>
      <c r="B3347" t="s">
        <v>39</v>
      </c>
      <c r="C3347" t="s">
        <v>40</v>
      </c>
      <c r="D3347" t="s">
        <v>41</v>
      </c>
      <c r="E3347" t="s">
        <v>2634</v>
      </c>
      <c r="F3347" t="s">
        <v>1602</v>
      </c>
      <c r="G3347" t="s">
        <v>44</v>
      </c>
      <c r="H3347" s="266">
        <v>43800</v>
      </c>
      <c r="I3347" s="266">
        <v>44926</v>
      </c>
      <c r="J3347" s="266"/>
      <c r="L3347" t="s">
        <v>1310</v>
      </c>
      <c r="M3347" t="s">
        <v>1042</v>
      </c>
      <c r="N3347" t="s">
        <v>65</v>
      </c>
      <c r="O3347">
        <v>5</v>
      </c>
      <c r="P3347" t="s">
        <v>602</v>
      </c>
      <c r="Q3347" t="s">
        <v>49</v>
      </c>
      <c r="R3347" t="s">
        <v>18</v>
      </c>
      <c r="S3347" t="s">
        <v>53</v>
      </c>
      <c r="T3347" t="s">
        <v>51</v>
      </c>
      <c r="U3347" t="s">
        <v>51</v>
      </c>
      <c r="V3347" t="s">
        <v>51</v>
      </c>
      <c r="W3347" s="92">
        <v>50.6</v>
      </c>
      <c r="X3347" s="92">
        <v>50.6</v>
      </c>
      <c r="Y3347" s="93">
        <v>3688740</v>
      </c>
      <c r="Z3347" s="93">
        <v>72900</v>
      </c>
      <c r="AA3347" t="s">
        <v>61</v>
      </c>
      <c r="AB3347" s="266">
        <v>44200</v>
      </c>
      <c r="AC3347" s="266">
        <v>44235</v>
      </c>
      <c r="AD3347" t="s">
        <v>54</v>
      </c>
      <c r="AF3347" t="s">
        <v>55</v>
      </c>
      <c r="AG3347" t="s">
        <v>3042</v>
      </c>
      <c r="AJ3347" s="266"/>
      <c r="AK3347" s="266">
        <v>44926</v>
      </c>
      <c r="AL3347" s="266">
        <v>44938</v>
      </c>
    </row>
    <row r="3348" spans="1:38">
      <c r="A3348" t="s">
        <v>38</v>
      </c>
      <c r="B3348" t="s">
        <v>39</v>
      </c>
      <c r="C3348" t="s">
        <v>40</v>
      </c>
      <c r="D3348" t="s">
        <v>41</v>
      </c>
      <c r="E3348" t="s">
        <v>2634</v>
      </c>
      <c r="F3348" t="s">
        <v>1602</v>
      </c>
      <c r="G3348" t="s">
        <v>44</v>
      </c>
      <c r="H3348" s="266">
        <v>43800</v>
      </c>
      <c r="I3348" s="266">
        <v>44926</v>
      </c>
      <c r="J3348" s="266"/>
      <c r="L3348" t="s">
        <v>1310</v>
      </c>
      <c r="M3348" t="s">
        <v>1042</v>
      </c>
      <c r="N3348" t="s">
        <v>65</v>
      </c>
      <c r="O3348">
        <v>5</v>
      </c>
      <c r="P3348" t="s">
        <v>603</v>
      </c>
      <c r="Q3348" t="s">
        <v>49</v>
      </c>
      <c r="R3348" t="s">
        <v>18</v>
      </c>
      <c r="S3348" t="s">
        <v>53</v>
      </c>
      <c r="T3348" t="s">
        <v>51</v>
      </c>
      <c r="U3348" t="s">
        <v>51</v>
      </c>
      <c r="V3348" t="s">
        <v>51</v>
      </c>
      <c r="W3348" s="92">
        <v>56.9</v>
      </c>
      <c r="X3348" s="92">
        <v>56.9</v>
      </c>
      <c r="Y3348" s="93">
        <v>4540620</v>
      </c>
      <c r="Z3348" s="93">
        <v>79800</v>
      </c>
      <c r="AA3348" t="s">
        <v>61</v>
      </c>
      <c r="AB3348" s="266">
        <v>44368</v>
      </c>
      <c r="AC3348" s="266">
        <v>44379</v>
      </c>
      <c r="AD3348" t="s">
        <v>54</v>
      </c>
      <c r="AF3348" t="s">
        <v>55</v>
      </c>
      <c r="AG3348" t="s">
        <v>3043</v>
      </c>
      <c r="AH3348" t="s">
        <v>57</v>
      </c>
      <c r="AI3348" t="s">
        <v>73</v>
      </c>
      <c r="AJ3348" s="266">
        <v>44379</v>
      </c>
      <c r="AK3348" s="266">
        <v>44926</v>
      </c>
      <c r="AL3348" s="266">
        <v>44938</v>
      </c>
    </row>
    <row r="3349" spans="1:38">
      <c r="A3349" t="s">
        <v>38</v>
      </c>
      <c r="B3349" t="s">
        <v>39</v>
      </c>
      <c r="C3349" t="s">
        <v>40</v>
      </c>
      <c r="D3349" t="s">
        <v>41</v>
      </c>
      <c r="E3349" t="s">
        <v>2634</v>
      </c>
      <c r="F3349" t="s">
        <v>1602</v>
      </c>
      <c r="G3349" t="s">
        <v>44</v>
      </c>
      <c r="H3349" s="266">
        <v>43800</v>
      </c>
      <c r="I3349" s="266">
        <v>44926</v>
      </c>
      <c r="J3349" s="266"/>
      <c r="L3349" t="s">
        <v>1310</v>
      </c>
      <c r="M3349" t="s">
        <v>1042</v>
      </c>
      <c r="N3349" t="s">
        <v>65</v>
      </c>
      <c r="O3349">
        <v>5</v>
      </c>
      <c r="P3349" t="s">
        <v>604</v>
      </c>
      <c r="Q3349" t="s">
        <v>49</v>
      </c>
      <c r="R3349" t="s">
        <v>18</v>
      </c>
      <c r="S3349" t="s">
        <v>53</v>
      </c>
      <c r="T3349" t="s">
        <v>51</v>
      </c>
      <c r="U3349" t="s">
        <v>51</v>
      </c>
      <c r="V3349" t="s">
        <v>51</v>
      </c>
      <c r="W3349" s="92">
        <v>56.9</v>
      </c>
      <c r="X3349" s="92">
        <v>56.9</v>
      </c>
      <c r="Y3349" s="93">
        <v>4221980</v>
      </c>
      <c r="Z3349" s="93">
        <v>74200</v>
      </c>
      <c r="AA3349" t="s">
        <v>61</v>
      </c>
      <c r="AB3349" s="266">
        <v>44291</v>
      </c>
      <c r="AC3349" s="266">
        <v>44301</v>
      </c>
      <c r="AD3349" t="s">
        <v>54</v>
      </c>
      <c r="AF3349" t="s">
        <v>55</v>
      </c>
      <c r="AG3349" t="s">
        <v>3044</v>
      </c>
      <c r="AH3349" t="s">
        <v>57</v>
      </c>
      <c r="AI3349" t="s">
        <v>88</v>
      </c>
      <c r="AJ3349" s="266">
        <v>44301</v>
      </c>
      <c r="AK3349" s="266">
        <v>44926</v>
      </c>
      <c r="AL3349" s="266">
        <v>44938</v>
      </c>
    </row>
    <row r="3350" spans="1:38">
      <c r="A3350" t="s">
        <v>38</v>
      </c>
      <c r="B3350" t="s">
        <v>39</v>
      </c>
      <c r="C3350" t="s">
        <v>40</v>
      </c>
      <c r="D3350" t="s">
        <v>41</v>
      </c>
      <c r="E3350" t="s">
        <v>2634</v>
      </c>
      <c r="F3350" t="s">
        <v>1602</v>
      </c>
      <c r="G3350" t="s">
        <v>44</v>
      </c>
      <c r="H3350" s="266">
        <v>43800</v>
      </c>
      <c r="I3350" s="266">
        <v>44926</v>
      </c>
      <c r="J3350" s="266"/>
      <c r="L3350" t="s">
        <v>1310</v>
      </c>
      <c r="M3350" t="s">
        <v>1042</v>
      </c>
      <c r="N3350" t="s">
        <v>65</v>
      </c>
      <c r="O3350">
        <v>5</v>
      </c>
      <c r="P3350" t="s">
        <v>605</v>
      </c>
      <c r="Q3350" t="s">
        <v>49</v>
      </c>
      <c r="R3350" t="s">
        <v>18</v>
      </c>
      <c r="S3350" t="s">
        <v>53</v>
      </c>
      <c r="T3350" t="s">
        <v>48</v>
      </c>
      <c r="U3350" t="s">
        <v>48</v>
      </c>
      <c r="V3350" t="s">
        <v>48</v>
      </c>
      <c r="W3350" s="92">
        <v>31.9</v>
      </c>
      <c r="X3350" s="92">
        <v>31.9</v>
      </c>
      <c r="Y3350" s="93">
        <v>3349500</v>
      </c>
      <c r="Z3350" s="93">
        <v>105000</v>
      </c>
      <c r="AA3350" t="s">
        <v>61</v>
      </c>
      <c r="AB3350" s="266">
        <v>44518</v>
      </c>
      <c r="AC3350" s="266">
        <v>44540</v>
      </c>
      <c r="AD3350" t="s">
        <v>54</v>
      </c>
      <c r="AF3350" t="s">
        <v>55</v>
      </c>
      <c r="AG3350" t="s">
        <v>3045</v>
      </c>
      <c r="AH3350" t="s">
        <v>57</v>
      </c>
      <c r="AI3350" t="s">
        <v>105</v>
      </c>
      <c r="AJ3350" s="266">
        <v>44540</v>
      </c>
      <c r="AK3350" s="266">
        <v>44926</v>
      </c>
      <c r="AL3350" s="266">
        <v>44938</v>
      </c>
    </row>
    <row r="3351" spans="1:38">
      <c r="A3351" t="s">
        <v>38</v>
      </c>
      <c r="B3351" t="s">
        <v>39</v>
      </c>
      <c r="C3351" t="s">
        <v>40</v>
      </c>
      <c r="D3351" t="s">
        <v>41</v>
      </c>
      <c r="E3351" t="s">
        <v>2634</v>
      </c>
      <c r="F3351" t="s">
        <v>1602</v>
      </c>
      <c r="G3351" t="s">
        <v>44</v>
      </c>
      <c r="H3351" s="266">
        <v>43800</v>
      </c>
      <c r="I3351" s="266">
        <v>44926</v>
      </c>
      <c r="J3351" s="266"/>
      <c r="L3351" t="s">
        <v>1310</v>
      </c>
      <c r="M3351" t="s">
        <v>1042</v>
      </c>
      <c r="N3351" t="s">
        <v>65</v>
      </c>
      <c r="O3351">
        <v>5</v>
      </c>
      <c r="P3351" t="s">
        <v>606</v>
      </c>
      <c r="Q3351" t="s">
        <v>49</v>
      </c>
      <c r="R3351" t="s">
        <v>18</v>
      </c>
      <c r="S3351" t="s">
        <v>53</v>
      </c>
      <c r="T3351" t="s">
        <v>48</v>
      </c>
      <c r="U3351" t="s">
        <v>48</v>
      </c>
      <c r="V3351" t="s">
        <v>48</v>
      </c>
      <c r="W3351" s="92">
        <v>33.8</v>
      </c>
      <c r="X3351" s="92">
        <v>33.8</v>
      </c>
      <c r="Y3351" s="93">
        <v>3001440</v>
      </c>
      <c r="Z3351" s="93">
        <v>88800</v>
      </c>
      <c r="AA3351" t="s">
        <v>61</v>
      </c>
      <c r="AB3351" s="266">
        <v>44184</v>
      </c>
      <c r="AC3351" s="266">
        <v>44218</v>
      </c>
      <c r="AD3351" t="s">
        <v>54</v>
      </c>
      <c r="AF3351" t="s">
        <v>55</v>
      </c>
      <c r="AG3351" t="s">
        <v>3046</v>
      </c>
      <c r="AJ3351" s="266"/>
      <c r="AK3351" s="266">
        <v>44926</v>
      </c>
      <c r="AL3351" s="266">
        <v>44938</v>
      </c>
    </row>
    <row r="3352" spans="1:38">
      <c r="A3352" t="s">
        <v>38</v>
      </c>
      <c r="B3352" t="s">
        <v>39</v>
      </c>
      <c r="C3352" t="s">
        <v>40</v>
      </c>
      <c r="D3352" t="s">
        <v>41</v>
      </c>
      <c r="E3352" t="s">
        <v>2634</v>
      </c>
      <c r="F3352" t="s">
        <v>1602</v>
      </c>
      <c r="G3352" t="s">
        <v>44</v>
      </c>
      <c r="H3352" s="266">
        <v>43800</v>
      </c>
      <c r="I3352" s="266">
        <v>44926</v>
      </c>
      <c r="J3352" s="266"/>
      <c r="L3352" t="s">
        <v>1310</v>
      </c>
      <c r="M3352" t="s">
        <v>1042</v>
      </c>
      <c r="N3352" t="s">
        <v>65</v>
      </c>
      <c r="O3352">
        <v>6</v>
      </c>
      <c r="P3352" t="s">
        <v>608</v>
      </c>
      <c r="Q3352" t="s">
        <v>49</v>
      </c>
      <c r="R3352" t="s">
        <v>18</v>
      </c>
      <c r="S3352" t="s">
        <v>53</v>
      </c>
      <c r="T3352" t="s">
        <v>51</v>
      </c>
      <c r="U3352" t="s">
        <v>51</v>
      </c>
      <c r="V3352" t="s">
        <v>51</v>
      </c>
      <c r="W3352" s="92">
        <v>50.7</v>
      </c>
      <c r="X3352" s="92">
        <v>50.7</v>
      </c>
      <c r="Y3352" s="93">
        <v>3848130</v>
      </c>
      <c r="Z3352" s="93">
        <v>75900</v>
      </c>
      <c r="AA3352" t="s">
        <v>61</v>
      </c>
      <c r="AB3352" s="266">
        <v>44176</v>
      </c>
      <c r="AC3352" s="266">
        <v>44182</v>
      </c>
      <c r="AD3352" t="s">
        <v>54</v>
      </c>
      <c r="AF3352" t="s">
        <v>55</v>
      </c>
      <c r="AG3352" t="s">
        <v>3047</v>
      </c>
      <c r="AJ3352" s="266"/>
      <c r="AK3352" s="266">
        <v>44926</v>
      </c>
      <c r="AL3352" s="266">
        <v>44938</v>
      </c>
    </row>
    <row r="3353" spans="1:38">
      <c r="A3353" t="s">
        <v>38</v>
      </c>
      <c r="B3353" t="s">
        <v>39</v>
      </c>
      <c r="C3353" t="s">
        <v>40</v>
      </c>
      <c r="D3353" t="s">
        <v>41</v>
      </c>
      <c r="E3353" t="s">
        <v>2634</v>
      </c>
      <c r="F3353" t="s">
        <v>1602</v>
      </c>
      <c r="G3353" t="s">
        <v>44</v>
      </c>
      <c r="H3353" s="266">
        <v>43800</v>
      </c>
      <c r="I3353" s="266">
        <v>44926</v>
      </c>
      <c r="J3353" s="266"/>
      <c r="L3353" t="s">
        <v>1310</v>
      </c>
      <c r="M3353" t="s">
        <v>1042</v>
      </c>
      <c r="N3353" t="s">
        <v>65</v>
      </c>
      <c r="O3353">
        <v>6</v>
      </c>
      <c r="P3353" t="s">
        <v>609</v>
      </c>
      <c r="Q3353" t="s">
        <v>49</v>
      </c>
      <c r="R3353" t="s">
        <v>18</v>
      </c>
      <c r="S3353" t="s">
        <v>53</v>
      </c>
      <c r="T3353" t="s">
        <v>51</v>
      </c>
      <c r="U3353" t="s">
        <v>51</v>
      </c>
      <c r="V3353" t="s">
        <v>51</v>
      </c>
      <c r="W3353" s="92">
        <v>57</v>
      </c>
      <c r="X3353" s="92">
        <v>57</v>
      </c>
      <c r="Y3353" s="93">
        <v>4508700</v>
      </c>
      <c r="Z3353" s="93">
        <v>79100</v>
      </c>
      <c r="AA3353" t="s">
        <v>61</v>
      </c>
      <c r="AB3353" s="266">
        <v>44408</v>
      </c>
      <c r="AC3353" s="266">
        <v>44445</v>
      </c>
      <c r="AD3353" t="s">
        <v>54</v>
      </c>
      <c r="AF3353" t="s">
        <v>55</v>
      </c>
      <c r="AG3353" t="s">
        <v>3048</v>
      </c>
      <c r="AH3353" t="s">
        <v>57</v>
      </c>
      <c r="AI3353" t="s">
        <v>78</v>
      </c>
      <c r="AJ3353" s="266">
        <v>44445</v>
      </c>
      <c r="AK3353" s="266">
        <v>44926</v>
      </c>
      <c r="AL3353" s="266">
        <v>44938</v>
      </c>
    </row>
    <row r="3354" spans="1:38">
      <c r="A3354" t="s">
        <v>38</v>
      </c>
      <c r="B3354" t="s">
        <v>39</v>
      </c>
      <c r="C3354" t="s">
        <v>40</v>
      </c>
      <c r="D3354" t="s">
        <v>41</v>
      </c>
      <c r="E3354" t="s">
        <v>2634</v>
      </c>
      <c r="F3354" t="s">
        <v>1602</v>
      </c>
      <c r="G3354" t="s">
        <v>44</v>
      </c>
      <c r="H3354" s="266">
        <v>43800</v>
      </c>
      <c r="I3354" s="266">
        <v>44926</v>
      </c>
      <c r="J3354" s="266"/>
      <c r="L3354" t="s">
        <v>1310</v>
      </c>
      <c r="M3354" t="s">
        <v>1042</v>
      </c>
      <c r="N3354" t="s">
        <v>65</v>
      </c>
      <c r="O3354">
        <v>6</v>
      </c>
      <c r="P3354" t="s">
        <v>611</v>
      </c>
      <c r="Q3354" t="s">
        <v>49</v>
      </c>
      <c r="R3354" t="s">
        <v>18</v>
      </c>
      <c r="S3354" t="s">
        <v>53</v>
      </c>
      <c r="T3354" t="s">
        <v>51</v>
      </c>
      <c r="U3354" t="s">
        <v>51</v>
      </c>
      <c r="V3354" t="s">
        <v>51</v>
      </c>
      <c r="W3354" s="92">
        <v>57</v>
      </c>
      <c r="X3354" s="92">
        <v>57</v>
      </c>
      <c r="Y3354" s="93">
        <v>3961500</v>
      </c>
      <c r="Z3354" s="93">
        <v>69500</v>
      </c>
      <c r="AA3354" t="s">
        <v>61</v>
      </c>
      <c r="AB3354" s="266">
        <v>44172</v>
      </c>
      <c r="AC3354" s="266">
        <v>44195</v>
      </c>
      <c r="AD3354" t="s">
        <v>54</v>
      </c>
      <c r="AF3354" t="s">
        <v>55</v>
      </c>
      <c r="AG3354" t="s">
        <v>3049</v>
      </c>
      <c r="AH3354" t="s">
        <v>57</v>
      </c>
      <c r="AI3354" t="s">
        <v>747</v>
      </c>
      <c r="AJ3354" s="266">
        <v>44189</v>
      </c>
      <c r="AK3354" s="266">
        <v>44926</v>
      </c>
      <c r="AL3354" s="266">
        <v>44938</v>
      </c>
    </row>
    <row r="3355" spans="1:38">
      <c r="A3355" t="s">
        <v>38</v>
      </c>
      <c r="B3355" t="s">
        <v>39</v>
      </c>
      <c r="C3355" t="s">
        <v>40</v>
      </c>
      <c r="D3355" t="s">
        <v>41</v>
      </c>
      <c r="E3355" t="s">
        <v>2634</v>
      </c>
      <c r="F3355" t="s">
        <v>1602</v>
      </c>
      <c r="G3355" t="s">
        <v>44</v>
      </c>
      <c r="H3355" s="266">
        <v>43800</v>
      </c>
      <c r="I3355" s="266">
        <v>44926</v>
      </c>
      <c r="J3355" s="266"/>
      <c r="L3355" t="s">
        <v>1310</v>
      </c>
      <c r="M3355" t="s">
        <v>1042</v>
      </c>
      <c r="N3355" t="s">
        <v>65</v>
      </c>
      <c r="O3355">
        <v>6</v>
      </c>
      <c r="P3355" t="s">
        <v>612</v>
      </c>
      <c r="Q3355" t="s">
        <v>49</v>
      </c>
      <c r="R3355" t="s">
        <v>18</v>
      </c>
      <c r="S3355" t="s">
        <v>53</v>
      </c>
      <c r="T3355" t="s">
        <v>51</v>
      </c>
      <c r="U3355" t="s">
        <v>51</v>
      </c>
      <c r="V3355" t="s">
        <v>51</v>
      </c>
      <c r="W3355" s="92">
        <v>50.5</v>
      </c>
      <c r="X3355" s="92">
        <v>50.5</v>
      </c>
      <c r="Y3355" s="93">
        <v>4085450</v>
      </c>
      <c r="Z3355" s="93">
        <v>80900</v>
      </c>
      <c r="AA3355" t="s">
        <v>61</v>
      </c>
      <c r="AB3355" s="266">
        <v>44350</v>
      </c>
      <c r="AC3355" s="266">
        <v>44362</v>
      </c>
      <c r="AD3355" t="s">
        <v>54</v>
      </c>
      <c r="AF3355" t="s">
        <v>55</v>
      </c>
      <c r="AG3355" t="s">
        <v>3050</v>
      </c>
      <c r="AJ3355" s="266"/>
      <c r="AK3355" s="266">
        <v>44926</v>
      </c>
      <c r="AL3355" s="266">
        <v>44938</v>
      </c>
    </row>
    <row r="3356" spans="1:38">
      <c r="A3356" t="s">
        <v>38</v>
      </c>
      <c r="B3356" t="s">
        <v>39</v>
      </c>
      <c r="C3356" t="s">
        <v>40</v>
      </c>
      <c r="D3356" t="s">
        <v>41</v>
      </c>
      <c r="E3356" t="s">
        <v>2634</v>
      </c>
      <c r="F3356" t="s">
        <v>1602</v>
      </c>
      <c r="G3356" t="s">
        <v>44</v>
      </c>
      <c r="H3356" s="266">
        <v>43800</v>
      </c>
      <c r="I3356" s="266">
        <v>44926</v>
      </c>
      <c r="J3356" s="266"/>
      <c r="L3356" t="s">
        <v>1310</v>
      </c>
      <c r="M3356" t="s">
        <v>1042</v>
      </c>
      <c r="N3356" t="s">
        <v>65</v>
      </c>
      <c r="O3356">
        <v>6</v>
      </c>
      <c r="P3356" t="s">
        <v>613</v>
      </c>
      <c r="Q3356" t="s">
        <v>49</v>
      </c>
      <c r="R3356" t="s">
        <v>18</v>
      </c>
      <c r="S3356" t="s">
        <v>53</v>
      </c>
      <c r="T3356" t="s">
        <v>48</v>
      </c>
      <c r="U3356" t="s">
        <v>48</v>
      </c>
      <c r="V3356" t="s">
        <v>48</v>
      </c>
      <c r="W3356" s="92">
        <v>39.5</v>
      </c>
      <c r="X3356" s="92">
        <v>39.5</v>
      </c>
      <c r="Y3356" s="93">
        <v>3108650</v>
      </c>
      <c r="Z3356" s="93">
        <v>78700</v>
      </c>
      <c r="AA3356" t="s">
        <v>61</v>
      </c>
      <c r="AB3356" s="266">
        <v>44175</v>
      </c>
      <c r="AC3356" s="266">
        <v>44188</v>
      </c>
      <c r="AD3356" t="s">
        <v>54</v>
      </c>
      <c r="AF3356" t="s">
        <v>55</v>
      </c>
      <c r="AG3356" t="s">
        <v>3051</v>
      </c>
      <c r="AJ3356" s="266"/>
      <c r="AK3356" s="266">
        <v>44926</v>
      </c>
      <c r="AL3356" s="266">
        <v>44938</v>
      </c>
    </row>
    <row r="3357" spans="1:38">
      <c r="A3357" t="s">
        <v>38</v>
      </c>
      <c r="B3357" t="s">
        <v>39</v>
      </c>
      <c r="C3357" t="s">
        <v>40</v>
      </c>
      <c r="D3357" t="s">
        <v>41</v>
      </c>
      <c r="E3357" t="s">
        <v>2634</v>
      </c>
      <c r="F3357" t="s">
        <v>1602</v>
      </c>
      <c r="G3357" t="s">
        <v>44</v>
      </c>
      <c r="H3357" s="266">
        <v>43800</v>
      </c>
      <c r="I3357" s="266">
        <v>44926</v>
      </c>
      <c r="J3357" s="266"/>
      <c r="L3357" t="s">
        <v>1310</v>
      </c>
      <c r="M3357" t="s">
        <v>1042</v>
      </c>
      <c r="N3357" t="s">
        <v>65</v>
      </c>
      <c r="O3357">
        <v>6</v>
      </c>
      <c r="P3357" t="s">
        <v>614</v>
      </c>
      <c r="Q3357" t="s">
        <v>49</v>
      </c>
      <c r="R3357" t="s">
        <v>18</v>
      </c>
      <c r="S3357" t="s">
        <v>53</v>
      </c>
      <c r="T3357" t="s">
        <v>48</v>
      </c>
      <c r="U3357" t="s">
        <v>48</v>
      </c>
      <c r="V3357" t="s">
        <v>48</v>
      </c>
      <c r="W3357" s="92">
        <v>33.6</v>
      </c>
      <c r="X3357" s="92">
        <v>33.6</v>
      </c>
      <c r="Y3357" s="93">
        <v>3067680</v>
      </c>
      <c r="Z3357" s="93">
        <v>91300</v>
      </c>
      <c r="AA3357" t="s">
        <v>61</v>
      </c>
      <c r="AB3357" s="266">
        <v>44265</v>
      </c>
      <c r="AC3357" s="266">
        <v>44277</v>
      </c>
      <c r="AD3357" t="s">
        <v>54</v>
      </c>
      <c r="AF3357" t="s">
        <v>55</v>
      </c>
      <c r="AG3357" t="s">
        <v>3052</v>
      </c>
      <c r="AH3357" t="s">
        <v>57</v>
      </c>
      <c r="AI3357" t="s">
        <v>78</v>
      </c>
      <c r="AJ3357" s="266">
        <v>44277</v>
      </c>
      <c r="AK3357" s="266">
        <v>44926</v>
      </c>
      <c r="AL3357" s="266">
        <v>44938</v>
      </c>
    </row>
    <row r="3358" spans="1:38">
      <c r="A3358" t="s">
        <v>38</v>
      </c>
      <c r="B3358" t="s">
        <v>39</v>
      </c>
      <c r="C3358" t="s">
        <v>40</v>
      </c>
      <c r="D3358" t="s">
        <v>41</v>
      </c>
      <c r="E3358" t="s">
        <v>2634</v>
      </c>
      <c r="F3358" t="s">
        <v>1602</v>
      </c>
      <c r="G3358" t="s">
        <v>44</v>
      </c>
      <c r="H3358" s="266">
        <v>43800</v>
      </c>
      <c r="I3358" s="266">
        <v>44926</v>
      </c>
      <c r="J3358" s="266"/>
      <c r="L3358" t="s">
        <v>1310</v>
      </c>
      <c r="M3358" t="s">
        <v>1042</v>
      </c>
      <c r="N3358" t="s">
        <v>65</v>
      </c>
      <c r="O3358">
        <v>6</v>
      </c>
      <c r="P3358" t="s">
        <v>615</v>
      </c>
      <c r="Q3358" t="s">
        <v>49</v>
      </c>
      <c r="R3358" t="s">
        <v>18</v>
      </c>
      <c r="S3358" t="s">
        <v>53</v>
      </c>
      <c r="T3358" t="s">
        <v>51</v>
      </c>
      <c r="U3358" t="s">
        <v>51</v>
      </c>
      <c r="V3358" t="s">
        <v>51</v>
      </c>
      <c r="W3358" s="92">
        <v>50.6</v>
      </c>
      <c r="X3358" s="92">
        <v>50.6</v>
      </c>
      <c r="Y3358" s="93">
        <v>4214980</v>
      </c>
      <c r="Z3358" s="93">
        <v>83300</v>
      </c>
      <c r="AA3358" t="s">
        <v>61</v>
      </c>
      <c r="AB3358" s="266">
        <v>44425</v>
      </c>
      <c r="AC3358" s="266">
        <v>44434</v>
      </c>
      <c r="AD3358" t="s">
        <v>54</v>
      </c>
      <c r="AF3358" t="s">
        <v>55</v>
      </c>
      <c r="AG3358" t="s">
        <v>3053</v>
      </c>
      <c r="AH3358" t="s">
        <v>57</v>
      </c>
      <c r="AI3358" t="s">
        <v>78</v>
      </c>
      <c r="AJ3358" s="266">
        <v>44434</v>
      </c>
      <c r="AK3358" s="266">
        <v>44926</v>
      </c>
      <c r="AL3358" s="266">
        <v>44938</v>
      </c>
    </row>
    <row r="3359" spans="1:38">
      <c r="A3359" t="s">
        <v>38</v>
      </c>
      <c r="B3359" t="s">
        <v>39</v>
      </c>
      <c r="C3359" t="s">
        <v>40</v>
      </c>
      <c r="D3359" t="s">
        <v>41</v>
      </c>
      <c r="E3359" t="s">
        <v>2634</v>
      </c>
      <c r="F3359" t="s">
        <v>1602</v>
      </c>
      <c r="G3359" t="s">
        <v>44</v>
      </c>
      <c r="H3359" s="266">
        <v>43800</v>
      </c>
      <c r="I3359" s="266">
        <v>44926</v>
      </c>
      <c r="J3359" s="266"/>
      <c r="L3359" t="s">
        <v>1310</v>
      </c>
      <c r="M3359" t="s">
        <v>1042</v>
      </c>
      <c r="N3359" t="s">
        <v>65</v>
      </c>
      <c r="O3359">
        <v>6</v>
      </c>
      <c r="P3359" t="s">
        <v>616</v>
      </c>
      <c r="Q3359" t="s">
        <v>49</v>
      </c>
      <c r="R3359" t="s">
        <v>18</v>
      </c>
      <c r="S3359" t="s">
        <v>53</v>
      </c>
      <c r="T3359" t="s">
        <v>51</v>
      </c>
      <c r="U3359" t="s">
        <v>51</v>
      </c>
      <c r="V3359" t="s">
        <v>51</v>
      </c>
      <c r="W3359" s="92">
        <v>56.9</v>
      </c>
      <c r="X3359" s="92">
        <v>56.9</v>
      </c>
      <c r="Y3359" s="93">
        <v>4853570</v>
      </c>
      <c r="Z3359" s="93">
        <v>85300</v>
      </c>
      <c r="AA3359" t="s">
        <v>61</v>
      </c>
      <c r="AB3359" s="266">
        <v>44533</v>
      </c>
      <c r="AC3359" s="266">
        <v>44546</v>
      </c>
      <c r="AD3359" t="s">
        <v>54</v>
      </c>
      <c r="AF3359" t="s">
        <v>55</v>
      </c>
      <c r="AG3359" t="s">
        <v>3054</v>
      </c>
      <c r="AH3359" t="s">
        <v>57</v>
      </c>
      <c r="AI3359" t="s">
        <v>78</v>
      </c>
      <c r="AJ3359" s="266">
        <v>44546</v>
      </c>
      <c r="AK3359" s="266">
        <v>44926</v>
      </c>
      <c r="AL3359" s="266">
        <v>44938</v>
      </c>
    </row>
    <row r="3360" spans="1:38">
      <c r="A3360" t="s">
        <v>38</v>
      </c>
      <c r="B3360" t="s">
        <v>39</v>
      </c>
      <c r="C3360" t="s">
        <v>40</v>
      </c>
      <c r="D3360" t="s">
        <v>41</v>
      </c>
      <c r="E3360" t="s">
        <v>2634</v>
      </c>
      <c r="F3360" t="s">
        <v>1602</v>
      </c>
      <c r="G3360" t="s">
        <v>44</v>
      </c>
      <c r="H3360" s="266">
        <v>43800</v>
      </c>
      <c r="I3360" s="266">
        <v>44926</v>
      </c>
      <c r="J3360" s="266"/>
      <c r="L3360" t="s">
        <v>1310</v>
      </c>
      <c r="M3360" t="s">
        <v>1042</v>
      </c>
      <c r="N3360" t="s">
        <v>65</v>
      </c>
      <c r="O3360">
        <v>6</v>
      </c>
      <c r="P3360" t="s">
        <v>617</v>
      </c>
      <c r="Q3360" t="s">
        <v>49</v>
      </c>
      <c r="R3360" t="s">
        <v>18</v>
      </c>
      <c r="S3360" t="s">
        <v>53</v>
      </c>
      <c r="T3360" t="s">
        <v>51</v>
      </c>
      <c r="U3360" t="s">
        <v>51</v>
      </c>
      <c r="V3360" t="s">
        <v>51</v>
      </c>
      <c r="W3360" s="92">
        <v>56.9</v>
      </c>
      <c r="X3360" s="92">
        <v>56.9</v>
      </c>
      <c r="Y3360" s="93">
        <v>4688560</v>
      </c>
      <c r="Z3360" s="93">
        <v>82400</v>
      </c>
      <c r="AA3360" t="s">
        <v>61</v>
      </c>
      <c r="AB3360" s="266">
        <v>44463</v>
      </c>
      <c r="AC3360" s="266">
        <v>44474</v>
      </c>
      <c r="AD3360" t="s">
        <v>54</v>
      </c>
      <c r="AF3360" t="s">
        <v>55</v>
      </c>
      <c r="AG3360" t="s">
        <v>3055</v>
      </c>
      <c r="AH3360" t="s">
        <v>57</v>
      </c>
      <c r="AI3360" t="s">
        <v>78</v>
      </c>
      <c r="AJ3360" s="266">
        <v>44474</v>
      </c>
      <c r="AK3360" s="266">
        <v>44926</v>
      </c>
      <c r="AL3360" s="266">
        <v>44938</v>
      </c>
    </row>
    <row r="3361" spans="1:38">
      <c r="A3361" t="s">
        <v>38</v>
      </c>
      <c r="B3361" t="s">
        <v>39</v>
      </c>
      <c r="C3361" t="s">
        <v>40</v>
      </c>
      <c r="D3361" t="s">
        <v>41</v>
      </c>
      <c r="E3361" t="s">
        <v>2634</v>
      </c>
      <c r="F3361" t="s">
        <v>1602</v>
      </c>
      <c r="G3361" t="s">
        <v>44</v>
      </c>
      <c r="H3361" s="266">
        <v>43800</v>
      </c>
      <c r="I3361" s="266">
        <v>44926</v>
      </c>
      <c r="J3361" s="266"/>
      <c r="L3361" t="s">
        <v>1310</v>
      </c>
      <c r="M3361" t="s">
        <v>1042</v>
      </c>
      <c r="N3361" t="s">
        <v>65</v>
      </c>
      <c r="O3361">
        <v>6</v>
      </c>
      <c r="P3361" t="s">
        <v>618</v>
      </c>
      <c r="Q3361" t="s">
        <v>49</v>
      </c>
      <c r="R3361" t="s">
        <v>59</v>
      </c>
      <c r="S3361" t="s">
        <v>50</v>
      </c>
      <c r="T3361" t="s">
        <v>48</v>
      </c>
      <c r="U3361" t="s">
        <v>48</v>
      </c>
      <c r="V3361" t="s">
        <v>48</v>
      </c>
      <c r="W3361" s="92">
        <v>31.9</v>
      </c>
      <c r="X3361" s="92">
        <v>31.9</v>
      </c>
      <c r="Y3361" s="93">
        <v>4217180</v>
      </c>
      <c r="Z3361" s="93">
        <v>132200</v>
      </c>
      <c r="AA3361" t="s">
        <v>61</v>
      </c>
      <c r="AB3361" s="266"/>
      <c r="AC3361" s="266"/>
      <c r="AJ3361" s="266"/>
      <c r="AK3361" s="266"/>
      <c r="AL3361" s="266">
        <v>44938</v>
      </c>
    </row>
    <row r="3362" spans="1:38">
      <c r="A3362" t="s">
        <v>38</v>
      </c>
      <c r="B3362" t="s">
        <v>39</v>
      </c>
      <c r="C3362" t="s">
        <v>40</v>
      </c>
      <c r="D3362" t="s">
        <v>41</v>
      </c>
      <c r="E3362" t="s">
        <v>2634</v>
      </c>
      <c r="F3362" t="s">
        <v>1602</v>
      </c>
      <c r="G3362" t="s">
        <v>44</v>
      </c>
      <c r="H3362" s="266">
        <v>43800</v>
      </c>
      <c r="I3362" s="266">
        <v>44926</v>
      </c>
      <c r="J3362" s="266"/>
      <c r="L3362" t="s">
        <v>1310</v>
      </c>
      <c r="M3362" t="s">
        <v>1042</v>
      </c>
      <c r="N3362" t="s">
        <v>65</v>
      </c>
      <c r="O3362">
        <v>6</v>
      </c>
      <c r="P3362" t="s">
        <v>619</v>
      </c>
      <c r="Q3362" t="s">
        <v>49</v>
      </c>
      <c r="R3362" t="s">
        <v>18</v>
      </c>
      <c r="S3362" t="s">
        <v>53</v>
      </c>
      <c r="T3362" t="s">
        <v>48</v>
      </c>
      <c r="U3362" t="s">
        <v>48</v>
      </c>
      <c r="V3362" t="s">
        <v>48</v>
      </c>
      <c r="W3362" s="92">
        <v>33.8</v>
      </c>
      <c r="X3362" s="92">
        <v>33.8</v>
      </c>
      <c r="Y3362" s="93">
        <v>3613220</v>
      </c>
      <c r="Z3362" s="93">
        <v>106900</v>
      </c>
      <c r="AA3362" t="s">
        <v>61</v>
      </c>
      <c r="AB3362" s="266">
        <v>44414</v>
      </c>
      <c r="AC3362" s="266">
        <v>44425</v>
      </c>
      <c r="AD3362" t="s">
        <v>54</v>
      </c>
      <c r="AF3362" t="s">
        <v>55</v>
      </c>
      <c r="AG3362" t="s">
        <v>3056</v>
      </c>
      <c r="AH3362" t="s">
        <v>57</v>
      </c>
      <c r="AI3362" t="s">
        <v>73</v>
      </c>
      <c r="AJ3362" s="266">
        <v>44425</v>
      </c>
      <c r="AK3362" s="266">
        <v>44926</v>
      </c>
      <c r="AL3362" s="266">
        <v>44938</v>
      </c>
    </row>
    <row r="3363" spans="1:38">
      <c r="A3363" t="s">
        <v>38</v>
      </c>
      <c r="B3363" t="s">
        <v>39</v>
      </c>
      <c r="C3363" t="s">
        <v>40</v>
      </c>
      <c r="D3363" t="s">
        <v>41</v>
      </c>
      <c r="E3363" t="s">
        <v>2634</v>
      </c>
      <c r="F3363" t="s">
        <v>1602</v>
      </c>
      <c r="G3363" t="s">
        <v>44</v>
      </c>
      <c r="H3363" s="266">
        <v>43800</v>
      </c>
      <c r="I3363" s="266">
        <v>44926</v>
      </c>
      <c r="J3363" s="266"/>
      <c r="L3363" t="s">
        <v>1310</v>
      </c>
      <c r="M3363" t="s">
        <v>1042</v>
      </c>
      <c r="N3363" t="s">
        <v>65</v>
      </c>
      <c r="O3363">
        <v>7</v>
      </c>
      <c r="P3363" t="s">
        <v>620</v>
      </c>
      <c r="Q3363" t="s">
        <v>49</v>
      </c>
      <c r="R3363" t="s">
        <v>18</v>
      </c>
      <c r="S3363" t="s">
        <v>53</v>
      </c>
      <c r="T3363" t="s">
        <v>51</v>
      </c>
      <c r="U3363" t="s">
        <v>51</v>
      </c>
      <c r="V3363" t="s">
        <v>51</v>
      </c>
      <c r="W3363" s="92">
        <v>53.5</v>
      </c>
      <c r="X3363" s="92">
        <v>53.5</v>
      </c>
      <c r="Y3363" s="93">
        <v>4397700</v>
      </c>
      <c r="Z3363" s="93">
        <v>82200</v>
      </c>
      <c r="AA3363" t="s">
        <v>61</v>
      </c>
      <c r="AB3363" s="266">
        <v>44401</v>
      </c>
      <c r="AC3363" s="266">
        <v>44410</v>
      </c>
      <c r="AD3363" t="s">
        <v>54</v>
      </c>
      <c r="AF3363" t="s">
        <v>55</v>
      </c>
      <c r="AG3363" t="s">
        <v>3057</v>
      </c>
      <c r="AH3363" t="s">
        <v>57</v>
      </c>
      <c r="AI3363" t="s">
        <v>78</v>
      </c>
      <c r="AJ3363" s="266">
        <v>44410</v>
      </c>
      <c r="AK3363" s="266">
        <v>44926</v>
      </c>
      <c r="AL3363" s="266">
        <v>44938</v>
      </c>
    </row>
    <row r="3364" spans="1:38">
      <c r="A3364" t="s">
        <v>38</v>
      </c>
      <c r="B3364" t="s">
        <v>39</v>
      </c>
      <c r="C3364" t="s">
        <v>40</v>
      </c>
      <c r="D3364" t="s">
        <v>41</v>
      </c>
      <c r="E3364" t="s">
        <v>2634</v>
      </c>
      <c r="F3364" t="s">
        <v>1602</v>
      </c>
      <c r="G3364" t="s">
        <v>44</v>
      </c>
      <c r="H3364" s="266">
        <v>43800</v>
      </c>
      <c r="I3364" s="266">
        <v>44926</v>
      </c>
      <c r="J3364" s="266"/>
      <c r="L3364" t="s">
        <v>1310</v>
      </c>
      <c r="M3364" t="s">
        <v>1042</v>
      </c>
      <c r="N3364" t="s">
        <v>65</v>
      </c>
      <c r="O3364">
        <v>7</v>
      </c>
      <c r="P3364" t="s">
        <v>621</v>
      </c>
      <c r="Q3364" t="s">
        <v>49</v>
      </c>
      <c r="R3364" t="s">
        <v>18</v>
      </c>
      <c r="S3364" t="s">
        <v>53</v>
      </c>
      <c r="T3364" t="s">
        <v>51</v>
      </c>
      <c r="U3364" t="s">
        <v>51</v>
      </c>
      <c r="V3364" t="s">
        <v>51</v>
      </c>
      <c r="W3364" s="92">
        <v>57</v>
      </c>
      <c r="X3364" s="92">
        <v>57</v>
      </c>
      <c r="Y3364" s="93">
        <v>4594200</v>
      </c>
      <c r="Z3364" s="93">
        <v>80600</v>
      </c>
      <c r="AA3364" t="s">
        <v>61</v>
      </c>
      <c r="AB3364" s="266">
        <v>44457</v>
      </c>
      <c r="AC3364" s="266">
        <v>44474</v>
      </c>
      <c r="AD3364" t="s">
        <v>54</v>
      </c>
      <c r="AF3364" t="s">
        <v>55</v>
      </c>
      <c r="AG3364" t="s">
        <v>3058</v>
      </c>
      <c r="AH3364" t="s">
        <v>57</v>
      </c>
      <c r="AI3364" t="s">
        <v>88</v>
      </c>
      <c r="AJ3364" s="266">
        <v>44474</v>
      </c>
      <c r="AK3364" s="266">
        <v>44926</v>
      </c>
      <c r="AL3364" s="266">
        <v>44938</v>
      </c>
    </row>
    <row r="3365" spans="1:38">
      <c r="A3365" t="s">
        <v>38</v>
      </c>
      <c r="B3365" t="s">
        <v>39</v>
      </c>
      <c r="C3365" t="s">
        <v>40</v>
      </c>
      <c r="D3365" t="s">
        <v>41</v>
      </c>
      <c r="E3365" t="s">
        <v>2634</v>
      </c>
      <c r="F3365" t="s">
        <v>1602</v>
      </c>
      <c r="G3365" t="s">
        <v>44</v>
      </c>
      <c r="H3365" s="266">
        <v>43800</v>
      </c>
      <c r="I3365" s="266">
        <v>44926</v>
      </c>
      <c r="J3365" s="266"/>
      <c r="L3365" t="s">
        <v>1310</v>
      </c>
      <c r="M3365" t="s">
        <v>1042</v>
      </c>
      <c r="N3365" t="s">
        <v>65</v>
      </c>
      <c r="O3365">
        <v>7</v>
      </c>
      <c r="P3365" t="s">
        <v>622</v>
      </c>
      <c r="Q3365" t="s">
        <v>49</v>
      </c>
      <c r="R3365" t="s">
        <v>18</v>
      </c>
      <c r="S3365" t="s">
        <v>53</v>
      </c>
      <c r="T3365" t="s">
        <v>51</v>
      </c>
      <c r="U3365" t="s">
        <v>51</v>
      </c>
      <c r="V3365" t="s">
        <v>51</v>
      </c>
      <c r="W3365" s="92">
        <v>59.7</v>
      </c>
      <c r="X3365" s="92">
        <v>59.7</v>
      </c>
      <c r="Y3365" s="93">
        <v>4608840</v>
      </c>
      <c r="Z3365" s="93">
        <v>77200</v>
      </c>
      <c r="AA3365" t="s">
        <v>61</v>
      </c>
      <c r="AB3365" s="266">
        <v>44358</v>
      </c>
      <c r="AC3365" s="266">
        <v>44379</v>
      </c>
      <c r="AD3365" t="s">
        <v>54</v>
      </c>
      <c r="AF3365" t="s">
        <v>55</v>
      </c>
      <c r="AG3365" t="s">
        <v>3059</v>
      </c>
      <c r="AJ3365" s="266"/>
      <c r="AK3365" s="266">
        <v>44926</v>
      </c>
      <c r="AL3365" s="266">
        <v>44938</v>
      </c>
    </row>
    <row r="3366" spans="1:38">
      <c r="A3366" t="s">
        <v>38</v>
      </c>
      <c r="B3366" t="s">
        <v>39</v>
      </c>
      <c r="C3366" t="s">
        <v>40</v>
      </c>
      <c r="D3366" t="s">
        <v>41</v>
      </c>
      <c r="E3366" t="s">
        <v>2634</v>
      </c>
      <c r="F3366" t="s">
        <v>1602</v>
      </c>
      <c r="G3366" t="s">
        <v>44</v>
      </c>
      <c r="H3366" s="266">
        <v>43800</v>
      </c>
      <c r="I3366" s="266">
        <v>44926</v>
      </c>
      <c r="J3366" s="266"/>
      <c r="L3366" t="s">
        <v>1310</v>
      </c>
      <c r="M3366" t="s">
        <v>1042</v>
      </c>
      <c r="N3366" t="s">
        <v>65</v>
      </c>
      <c r="O3366">
        <v>7</v>
      </c>
      <c r="P3366" t="s">
        <v>623</v>
      </c>
      <c r="Q3366" t="s">
        <v>49</v>
      </c>
      <c r="R3366" t="s">
        <v>18</v>
      </c>
      <c r="S3366" t="s">
        <v>53</v>
      </c>
      <c r="T3366" t="s">
        <v>51</v>
      </c>
      <c r="U3366" t="s">
        <v>51</v>
      </c>
      <c r="V3366" t="s">
        <v>51</v>
      </c>
      <c r="W3366" s="92">
        <v>50.5</v>
      </c>
      <c r="X3366" s="92">
        <v>50.5</v>
      </c>
      <c r="Y3366" s="93">
        <v>3954150</v>
      </c>
      <c r="Z3366" s="93">
        <v>78300</v>
      </c>
      <c r="AA3366" t="s">
        <v>61</v>
      </c>
      <c r="AB3366" s="266">
        <v>44240</v>
      </c>
      <c r="AC3366" s="266">
        <v>44247</v>
      </c>
      <c r="AD3366" t="s">
        <v>54</v>
      </c>
      <c r="AF3366" t="s">
        <v>55</v>
      </c>
      <c r="AG3366" t="s">
        <v>3060</v>
      </c>
      <c r="AJ3366" s="266"/>
      <c r="AK3366" s="266">
        <v>44926</v>
      </c>
      <c r="AL3366" s="266">
        <v>44938</v>
      </c>
    </row>
    <row r="3367" spans="1:38">
      <c r="A3367" t="s">
        <v>38</v>
      </c>
      <c r="B3367" t="s">
        <v>39</v>
      </c>
      <c r="C3367" t="s">
        <v>40</v>
      </c>
      <c r="D3367" t="s">
        <v>41</v>
      </c>
      <c r="E3367" t="s">
        <v>2634</v>
      </c>
      <c r="F3367" t="s">
        <v>1602</v>
      </c>
      <c r="G3367" t="s">
        <v>44</v>
      </c>
      <c r="H3367" s="266">
        <v>43800</v>
      </c>
      <c r="I3367" s="266">
        <v>44926</v>
      </c>
      <c r="J3367" s="266"/>
      <c r="L3367" t="s">
        <v>1310</v>
      </c>
      <c r="M3367" t="s">
        <v>1042</v>
      </c>
      <c r="N3367" t="s">
        <v>65</v>
      </c>
      <c r="O3367">
        <v>7</v>
      </c>
      <c r="P3367" t="s">
        <v>624</v>
      </c>
      <c r="Q3367" t="s">
        <v>49</v>
      </c>
      <c r="R3367" t="s">
        <v>18</v>
      </c>
      <c r="S3367" t="s">
        <v>53</v>
      </c>
      <c r="T3367" t="s">
        <v>48</v>
      </c>
      <c r="U3367" t="s">
        <v>48</v>
      </c>
      <c r="V3367" t="s">
        <v>48</v>
      </c>
      <c r="W3367" s="92">
        <v>39.5</v>
      </c>
      <c r="X3367" s="92">
        <v>39.5</v>
      </c>
      <c r="Y3367" s="93">
        <v>3630050</v>
      </c>
      <c r="Z3367" s="93">
        <v>91900</v>
      </c>
      <c r="AA3367" t="s">
        <v>61</v>
      </c>
      <c r="AB3367" s="266">
        <v>44419</v>
      </c>
      <c r="AC3367" s="266">
        <v>44427</v>
      </c>
      <c r="AD3367" t="s">
        <v>54</v>
      </c>
      <c r="AF3367" t="s">
        <v>55</v>
      </c>
      <c r="AG3367" t="s">
        <v>3061</v>
      </c>
      <c r="AH3367" t="s">
        <v>57</v>
      </c>
      <c r="AI3367" t="s">
        <v>78</v>
      </c>
      <c r="AJ3367" s="266">
        <v>44427</v>
      </c>
      <c r="AK3367" s="266">
        <v>44926</v>
      </c>
      <c r="AL3367" s="266">
        <v>44938</v>
      </c>
    </row>
    <row r="3368" spans="1:38">
      <c r="A3368" t="s">
        <v>38</v>
      </c>
      <c r="B3368" t="s">
        <v>39</v>
      </c>
      <c r="C3368" t="s">
        <v>40</v>
      </c>
      <c r="D3368" t="s">
        <v>41</v>
      </c>
      <c r="E3368" t="s">
        <v>2634</v>
      </c>
      <c r="F3368" t="s">
        <v>1602</v>
      </c>
      <c r="G3368" t="s">
        <v>44</v>
      </c>
      <c r="H3368" s="266">
        <v>43800</v>
      </c>
      <c r="I3368" s="266">
        <v>44926</v>
      </c>
      <c r="J3368" s="266"/>
      <c r="L3368" t="s">
        <v>1310</v>
      </c>
      <c r="M3368" t="s">
        <v>1042</v>
      </c>
      <c r="N3368" t="s">
        <v>65</v>
      </c>
      <c r="O3368">
        <v>7</v>
      </c>
      <c r="P3368" t="s">
        <v>625</v>
      </c>
      <c r="Q3368" t="s">
        <v>49</v>
      </c>
      <c r="R3368" t="s">
        <v>18</v>
      </c>
      <c r="S3368" t="s">
        <v>53</v>
      </c>
      <c r="T3368" t="s">
        <v>48</v>
      </c>
      <c r="U3368" t="s">
        <v>48</v>
      </c>
      <c r="V3368" t="s">
        <v>48</v>
      </c>
      <c r="W3368" s="92">
        <v>36.3</v>
      </c>
      <c r="X3368" s="92">
        <v>36.3</v>
      </c>
      <c r="Y3368" s="93">
        <v>3430350</v>
      </c>
      <c r="Z3368" s="93">
        <v>94500</v>
      </c>
      <c r="AA3368" t="s">
        <v>61</v>
      </c>
      <c r="AB3368" s="266">
        <v>44330</v>
      </c>
      <c r="AC3368" s="266">
        <v>44350</v>
      </c>
      <c r="AD3368" t="s">
        <v>54</v>
      </c>
      <c r="AF3368" t="s">
        <v>55</v>
      </c>
      <c r="AG3368" t="s">
        <v>3062</v>
      </c>
      <c r="AH3368" t="s">
        <v>57</v>
      </c>
      <c r="AI3368" t="s">
        <v>105</v>
      </c>
      <c r="AJ3368" s="266">
        <v>44350</v>
      </c>
      <c r="AK3368" s="266">
        <v>44926</v>
      </c>
      <c r="AL3368" s="266">
        <v>44938</v>
      </c>
    </row>
    <row r="3369" spans="1:38">
      <c r="A3369" t="s">
        <v>38</v>
      </c>
      <c r="B3369" t="s">
        <v>39</v>
      </c>
      <c r="C3369" t="s">
        <v>40</v>
      </c>
      <c r="D3369" t="s">
        <v>41</v>
      </c>
      <c r="E3369" t="s">
        <v>2634</v>
      </c>
      <c r="F3369" t="s">
        <v>1602</v>
      </c>
      <c r="G3369" t="s">
        <v>44</v>
      </c>
      <c r="H3369" s="266">
        <v>43800</v>
      </c>
      <c r="I3369" s="266">
        <v>44926</v>
      </c>
      <c r="J3369" s="266"/>
      <c r="L3369" t="s">
        <v>1310</v>
      </c>
      <c r="M3369" t="s">
        <v>1042</v>
      </c>
      <c r="N3369" t="s">
        <v>65</v>
      </c>
      <c r="O3369">
        <v>7</v>
      </c>
      <c r="P3369" t="s">
        <v>626</v>
      </c>
      <c r="Q3369" t="s">
        <v>49</v>
      </c>
      <c r="R3369" t="s">
        <v>18</v>
      </c>
      <c r="S3369" t="s">
        <v>53</v>
      </c>
      <c r="T3369" t="s">
        <v>51</v>
      </c>
      <c r="U3369" t="s">
        <v>51</v>
      </c>
      <c r="V3369" t="s">
        <v>51</v>
      </c>
      <c r="W3369" s="92">
        <v>50.6</v>
      </c>
      <c r="X3369" s="92">
        <v>50.6</v>
      </c>
      <c r="Y3369" s="93">
        <v>3815240</v>
      </c>
      <c r="Z3369" s="93">
        <v>75400</v>
      </c>
      <c r="AA3369" t="s">
        <v>61</v>
      </c>
      <c r="AB3369" s="266">
        <v>44221</v>
      </c>
      <c r="AC3369" s="266">
        <v>44238</v>
      </c>
      <c r="AD3369" t="s">
        <v>54</v>
      </c>
      <c r="AF3369" t="s">
        <v>55</v>
      </c>
      <c r="AG3369" t="s">
        <v>3063</v>
      </c>
      <c r="AH3369" t="s">
        <v>57</v>
      </c>
      <c r="AI3369" t="s">
        <v>88</v>
      </c>
      <c r="AJ3369" s="266">
        <v>44238</v>
      </c>
      <c r="AK3369" s="266">
        <v>44926</v>
      </c>
      <c r="AL3369" s="266">
        <v>44938</v>
      </c>
    </row>
    <row r="3370" spans="1:38">
      <c r="A3370" t="s">
        <v>38</v>
      </c>
      <c r="B3370" t="s">
        <v>39</v>
      </c>
      <c r="C3370" t="s">
        <v>40</v>
      </c>
      <c r="D3370" t="s">
        <v>41</v>
      </c>
      <c r="E3370" t="s">
        <v>2634</v>
      </c>
      <c r="F3370" t="s">
        <v>1602</v>
      </c>
      <c r="G3370" t="s">
        <v>44</v>
      </c>
      <c r="H3370" s="266">
        <v>43800</v>
      </c>
      <c r="I3370" s="266">
        <v>44926</v>
      </c>
      <c r="J3370" s="266"/>
      <c r="L3370" t="s">
        <v>1310</v>
      </c>
      <c r="M3370" t="s">
        <v>1042</v>
      </c>
      <c r="N3370" t="s">
        <v>65</v>
      </c>
      <c r="O3370">
        <v>7</v>
      </c>
      <c r="P3370" t="s">
        <v>627</v>
      </c>
      <c r="Q3370" t="s">
        <v>49</v>
      </c>
      <c r="R3370" t="s">
        <v>18</v>
      </c>
      <c r="S3370" t="s">
        <v>53</v>
      </c>
      <c r="T3370" t="s">
        <v>51</v>
      </c>
      <c r="U3370" t="s">
        <v>51</v>
      </c>
      <c r="V3370" t="s">
        <v>51</v>
      </c>
      <c r="W3370" s="92">
        <v>56.9</v>
      </c>
      <c r="X3370" s="92">
        <v>56.9</v>
      </c>
      <c r="Y3370" s="93">
        <v>4557690</v>
      </c>
      <c r="Z3370" s="93">
        <v>80100</v>
      </c>
      <c r="AA3370" t="s">
        <v>61</v>
      </c>
      <c r="AB3370" s="266">
        <v>44417</v>
      </c>
      <c r="AC3370" s="266">
        <v>44434</v>
      </c>
      <c r="AD3370" t="s">
        <v>54</v>
      </c>
      <c r="AF3370" t="s">
        <v>55</v>
      </c>
      <c r="AG3370" t="s">
        <v>3064</v>
      </c>
      <c r="AH3370" t="s">
        <v>57</v>
      </c>
      <c r="AI3370" t="s">
        <v>78</v>
      </c>
      <c r="AJ3370" s="266">
        <v>44434</v>
      </c>
      <c r="AK3370" s="266">
        <v>44926</v>
      </c>
      <c r="AL3370" s="266">
        <v>44938</v>
      </c>
    </row>
    <row r="3371" spans="1:38">
      <c r="A3371" t="s">
        <v>38</v>
      </c>
      <c r="B3371" t="s">
        <v>39</v>
      </c>
      <c r="C3371" t="s">
        <v>40</v>
      </c>
      <c r="D3371" t="s">
        <v>41</v>
      </c>
      <c r="E3371" t="s">
        <v>2634</v>
      </c>
      <c r="F3371" t="s">
        <v>1602</v>
      </c>
      <c r="G3371" t="s">
        <v>44</v>
      </c>
      <c r="H3371" s="266">
        <v>43800</v>
      </c>
      <c r="I3371" s="266">
        <v>44926</v>
      </c>
      <c r="J3371" s="266"/>
      <c r="L3371" t="s">
        <v>1310</v>
      </c>
      <c r="M3371" t="s">
        <v>1042</v>
      </c>
      <c r="N3371" t="s">
        <v>65</v>
      </c>
      <c r="O3371">
        <v>7</v>
      </c>
      <c r="P3371" t="s">
        <v>629</v>
      </c>
      <c r="Q3371" t="s">
        <v>49</v>
      </c>
      <c r="R3371" t="s">
        <v>18</v>
      </c>
      <c r="S3371" t="s">
        <v>53</v>
      </c>
      <c r="T3371" t="s">
        <v>51</v>
      </c>
      <c r="U3371" t="s">
        <v>51</v>
      </c>
      <c r="V3371" t="s">
        <v>51</v>
      </c>
      <c r="W3371" s="92">
        <v>56.9</v>
      </c>
      <c r="X3371" s="92">
        <v>56.9</v>
      </c>
      <c r="Y3371" s="93">
        <v>4893400</v>
      </c>
      <c r="Z3371" s="93">
        <v>86000</v>
      </c>
      <c r="AA3371" t="s">
        <v>61</v>
      </c>
      <c r="AB3371" s="266">
        <v>44526</v>
      </c>
      <c r="AC3371" s="266">
        <v>44553</v>
      </c>
      <c r="AD3371" t="s">
        <v>54</v>
      </c>
      <c r="AF3371" t="s">
        <v>55</v>
      </c>
      <c r="AG3371" t="s">
        <v>3065</v>
      </c>
      <c r="AH3371" t="s">
        <v>57</v>
      </c>
      <c r="AI3371" t="s">
        <v>78</v>
      </c>
      <c r="AJ3371" s="266">
        <v>44553</v>
      </c>
      <c r="AK3371" s="266">
        <v>44926</v>
      </c>
      <c r="AL3371" s="266">
        <v>44938</v>
      </c>
    </row>
    <row r="3372" spans="1:38">
      <c r="A3372" t="s">
        <v>38</v>
      </c>
      <c r="B3372" t="s">
        <v>39</v>
      </c>
      <c r="C3372" t="s">
        <v>40</v>
      </c>
      <c r="D3372" t="s">
        <v>41</v>
      </c>
      <c r="E3372" t="s">
        <v>2634</v>
      </c>
      <c r="F3372" t="s">
        <v>1602</v>
      </c>
      <c r="G3372" t="s">
        <v>44</v>
      </c>
      <c r="H3372" s="266">
        <v>43800</v>
      </c>
      <c r="I3372" s="266">
        <v>44926</v>
      </c>
      <c r="J3372" s="266"/>
      <c r="L3372" t="s">
        <v>1310</v>
      </c>
      <c r="M3372" t="s">
        <v>1042</v>
      </c>
      <c r="N3372" t="s">
        <v>65</v>
      </c>
      <c r="O3372">
        <v>7</v>
      </c>
      <c r="P3372" t="s">
        <v>630</v>
      </c>
      <c r="Q3372" t="s">
        <v>49</v>
      </c>
      <c r="R3372" t="s">
        <v>18</v>
      </c>
      <c r="S3372" t="s">
        <v>53</v>
      </c>
      <c r="T3372" t="s">
        <v>48</v>
      </c>
      <c r="U3372" t="s">
        <v>48</v>
      </c>
      <c r="V3372" t="s">
        <v>48</v>
      </c>
      <c r="W3372" s="92">
        <v>34.4</v>
      </c>
      <c r="X3372" s="92">
        <v>34.4</v>
      </c>
      <c r="Y3372" s="93">
        <v>4207120</v>
      </c>
      <c r="Z3372" s="93">
        <v>122300</v>
      </c>
      <c r="AA3372" t="s">
        <v>61</v>
      </c>
      <c r="AB3372" s="266">
        <v>44618</v>
      </c>
      <c r="AC3372" s="266">
        <v>44624</v>
      </c>
      <c r="AD3372" t="s">
        <v>54</v>
      </c>
      <c r="AF3372" t="s">
        <v>55</v>
      </c>
      <c r="AG3372" t="s">
        <v>3066</v>
      </c>
      <c r="AH3372" t="s">
        <v>57</v>
      </c>
      <c r="AI3372" t="s">
        <v>88</v>
      </c>
      <c r="AJ3372" s="266">
        <v>44624</v>
      </c>
      <c r="AK3372" s="266">
        <v>44926</v>
      </c>
      <c r="AL3372" s="266">
        <v>44938</v>
      </c>
    </row>
    <row r="3373" spans="1:38">
      <c r="A3373" t="s">
        <v>38</v>
      </c>
      <c r="B3373" t="s">
        <v>39</v>
      </c>
      <c r="C3373" t="s">
        <v>40</v>
      </c>
      <c r="D3373" t="s">
        <v>41</v>
      </c>
      <c r="E3373" t="s">
        <v>2634</v>
      </c>
      <c r="F3373" t="s">
        <v>1602</v>
      </c>
      <c r="G3373" t="s">
        <v>44</v>
      </c>
      <c r="H3373" s="266">
        <v>43800</v>
      </c>
      <c r="I3373" s="266">
        <v>44926</v>
      </c>
      <c r="J3373" s="266"/>
      <c r="L3373" t="s">
        <v>1310</v>
      </c>
      <c r="M3373" t="s">
        <v>1042</v>
      </c>
      <c r="N3373" t="s">
        <v>65</v>
      </c>
      <c r="O3373">
        <v>7</v>
      </c>
      <c r="P3373" t="s">
        <v>631</v>
      </c>
      <c r="Q3373" t="s">
        <v>49</v>
      </c>
      <c r="R3373" t="s">
        <v>18</v>
      </c>
      <c r="S3373" t="s">
        <v>53</v>
      </c>
      <c r="T3373" t="s">
        <v>48</v>
      </c>
      <c r="U3373" t="s">
        <v>48</v>
      </c>
      <c r="V3373" t="s">
        <v>48</v>
      </c>
      <c r="W3373" s="92">
        <v>33.8</v>
      </c>
      <c r="X3373" s="92">
        <v>33.8</v>
      </c>
      <c r="Y3373" s="93">
        <v>3298880</v>
      </c>
      <c r="Z3373" s="93">
        <v>97600</v>
      </c>
      <c r="AA3373" t="s">
        <v>61</v>
      </c>
      <c r="AB3373" s="266">
        <v>44326</v>
      </c>
      <c r="AC3373" s="266">
        <v>44335</v>
      </c>
      <c r="AD3373" t="s">
        <v>54</v>
      </c>
      <c r="AF3373" t="s">
        <v>55</v>
      </c>
      <c r="AG3373" t="s">
        <v>3067</v>
      </c>
      <c r="AJ3373" s="266"/>
      <c r="AK3373" s="266">
        <v>44926</v>
      </c>
      <c r="AL3373" s="266">
        <v>44938</v>
      </c>
    </row>
    <row r="3374" spans="1:38">
      <c r="A3374" t="s">
        <v>38</v>
      </c>
      <c r="B3374" t="s">
        <v>39</v>
      </c>
      <c r="C3374" t="s">
        <v>40</v>
      </c>
      <c r="D3374" t="s">
        <v>41</v>
      </c>
      <c r="E3374" t="s">
        <v>2634</v>
      </c>
      <c r="F3374" t="s">
        <v>1602</v>
      </c>
      <c r="G3374" t="s">
        <v>44</v>
      </c>
      <c r="H3374" s="266">
        <v>43800</v>
      </c>
      <c r="I3374" s="266">
        <v>44926</v>
      </c>
      <c r="J3374" s="266"/>
      <c r="L3374" t="s">
        <v>1310</v>
      </c>
      <c r="M3374" t="s">
        <v>1042</v>
      </c>
      <c r="N3374" t="s">
        <v>65</v>
      </c>
      <c r="O3374">
        <v>8</v>
      </c>
      <c r="P3374" t="s">
        <v>632</v>
      </c>
      <c r="Q3374" t="s">
        <v>49</v>
      </c>
      <c r="R3374" t="s">
        <v>18</v>
      </c>
      <c r="S3374" t="s">
        <v>53</v>
      </c>
      <c r="T3374" t="s">
        <v>51</v>
      </c>
      <c r="U3374" t="s">
        <v>51</v>
      </c>
      <c r="V3374" t="s">
        <v>51</v>
      </c>
      <c r="W3374" s="92">
        <v>50.7</v>
      </c>
      <c r="X3374" s="92">
        <v>50.7</v>
      </c>
      <c r="Y3374" s="93">
        <v>5206890</v>
      </c>
      <c r="Z3374" s="93">
        <v>102700</v>
      </c>
      <c r="AA3374" t="s">
        <v>61</v>
      </c>
      <c r="AB3374" s="266">
        <v>44614</v>
      </c>
      <c r="AC3374" s="266">
        <v>44630</v>
      </c>
      <c r="AD3374" t="s">
        <v>54</v>
      </c>
      <c r="AF3374" t="s">
        <v>55</v>
      </c>
      <c r="AG3374" t="s">
        <v>3068</v>
      </c>
      <c r="AJ3374" s="266"/>
      <c r="AK3374" s="266">
        <v>44926</v>
      </c>
      <c r="AL3374" s="266">
        <v>44938</v>
      </c>
    </row>
    <row r="3375" spans="1:38">
      <c r="A3375" t="s">
        <v>38</v>
      </c>
      <c r="B3375" t="s">
        <v>39</v>
      </c>
      <c r="C3375" t="s">
        <v>40</v>
      </c>
      <c r="D3375" t="s">
        <v>41</v>
      </c>
      <c r="E3375" t="s">
        <v>2634</v>
      </c>
      <c r="F3375" t="s">
        <v>1602</v>
      </c>
      <c r="G3375" t="s">
        <v>44</v>
      </c>
      <c r="H3375" s="266">
        <v>43800</v>
      </c>
      <c r="I3375" s="266">
        <v>44926</v>
      </c>
      <c r="J3375" s="266"/>
      <c r="L3375" t="s">
        <v>1310</v>
      </c>
      <c r="M3375" t="s">
        <v>1042</v>
      </c>
      <c r="N3375" t="s">
        <v>65</v>
      </c>
      <c r="O3375">
        <v>8</v>
      </c>
      <c r="P3375" t="s">
        <v>633</v>
      </c>
      <c r="Q3375" t="s">
        <v>49</v>
      </c>
      <c r="R3375" t="s">
        <v>18</v>
      </c>
      <c r="S3375" t="s">
        <v>53</v>
      </c>
      <c r="T3375" t="s">
        <v>51</v>
      </c>
      <c r="U3375" t="s">
        <v>51</v>
      </c>
      <c r="V3375" t="s">
        <v>51</v>
      </c>
      <c r="W3375" s="92">
        <v>59.7</v>
      </c>
      <c r="X3375" s="92">
        <v>59.7</v>
      </c>
      <c r="Y3375" s="93">
        <v>4626750</v>
      </c>
      <c r="Z3375" s="93">
        <v>77500</v>
      </c>
      <c r="AA3375" t="s">
        <v>61</v>
      </c>
      <c r="AB3375" s="266">
        <v>44322</v>
      </c>
      <c r="AC3375" s="266">
        <v>44334</v>
      </c>
      <c r="AD3375" t="s">
        <v>54</v>
      </c>
      <c r="AF3375" t="s">
        <v>55</v>
      </c>
      <c r="AG3375" t="s">
        <v>3069</v>
      </c>
      <c r="AH3375" t="s">
        <v>57</v>
      </c>
      <c r="AI3375" t="s">
        <v>78</v>
      </c>
      <c r="AJ3375" s="266">
        <v>44334</v>
      </c>
      <c r="AK3375" s="266">
        <v>44926</v>
      </c>
      <c r="AL3375" s="266">
        <v>44938</v>
      </c>
    </row>
    <row r="3376" spans="1:38">
      <c r="A3376" t="s">
        <v>38</v>
      </c>
      <c r="B3376" t="s">
        <v>39</v>
      </c>
      <c r="C3376" t="s">
        <v>40</v>
      </c>
      <c r="D3376" t="s">
        <v>41</v>
      </c>
      <c r="E3376" t="s">
        <v>2634</v>
      </c>
      <c r="F3376" t="s">
        <v>1602</v>
      </c>
      <c r="G3376" t="s">
        <v>44</v>
      </c>
      <c r="H3376" s="266">
        <v>43800</v>
      </c>
      <c r="I3376" s="266">
        <v>44926</v>
      </c>
      <c r="J3376" s="266"/>
      <c r="L3376" t="s">
        <v>1310</v>
      </c>
      <c r="M3376" t="s">
        <v>1042</v>
      </c>
      <c r="N3376" t="s">
        <v>65</v>
      </c>
      <c r="O3376">
        <v>8</v>
      </c>
      <c r="P3376" t="s">
        <v>635</v>
      </c>
      <c r="Q3376" t="s">
        <v>49</v>
      </c>
      <c r="R3376" t="s">
        <v>18</v>
      </c>
      <c r="S3376" t="s">
        <v>53</v>
      </c>
      <c r="T3376" t="s">
        <v>51</v>
      </c>
      <c r="U3376" t="s">
        <v>51</v>
      </c>
      <c r="V3376" t="s">
        <v>51</v>
      </c>
      <c r="W3376" s="92">
        <v>57</v>
      </c>
      <c r="X3376" s="92">
        <v>57</v>
      </c>
      <c r="Y3376" s="93">
        <v>5677200</v>
      </c>
      <c r="Z3376" s="93">
        <v>99600</v>
      </c>
      <c r="AA3376" t="s">
        <v>61</v>
      </c>
      <c r="AB3376" s="266">
        <v>44599</v>
      </c>
      <c r="AC3376" s="266">
        <v>44608</v>
      </c>
      <c r="AD3376" t="s">
        <v>54</v>
      </c>
      <c r="AF3376" t="s">
        <v>55</v>
      </c>
      <c r="AG3376" t="s">
        <v>3070</v>
      </c>
      <c r="AH3376" t="s">
        <v>57</v>
      </c>
      <c r="AI3376" t="s">
        <v>78</v>
      </c>
      <c r="AJ3376" s="266">
        <v>44608</v>
      </c>
      <c r="AK3376" s="266">
        <v>44926</v>
      </c>
      <c r="AL3376" s="266">
        <v>44938</v>
      </c>
    </row>
    <row r="3377" spans="1:38">
      <c r="A3377" t="s">
        <v>38</v>
      </c>
      <c r="B3377" t="s">
        <v>39</v>
      </c>
      <c r="C3377" t="s">
        <v>40</v>
      </c>
      <c r="D3377" t="s">
        <v>41</v>
      </c>
      <c r="E3377" t="s">
        <v>2634</v>
      </c>
      <c r="F3377" t="s">
        <v>1602</v>
      </c>
      <c r="G3377" t="s">
        <v>44</v>
      </c>
      <c r="H3377" s="266">
        <v>43800</v>
      </c>
      <c r="I3377" s="266">
        <v>44926</v>
      </c>
      <c r="J3377" s="266"/>
      <c r="L3377" t="s">
        <v>1310</v>
      </c>
      <c r="M3377" t="s">
        <v>1042</v>
      </c>
      <c r="N3377" t="s">
        <v>65</v>
      </c>
      <c r="O3377">
        <v>8</v>
      </c>
      <c r="P3377" t="s">
        <v>636</v>
      </c>
      <c r="Q3377" t="s">
        <v>49</v>
      </c>
      <c r="R3377" t="s">
        <v>18</v>
      </c>
      <c r="S3377" t="s">
        <v>53</v>
      </c>
      <c r="T3377" t="s">
        <v>51</v>
      </c>
      <c r="U3377" t="s">
        <v>51</v>
      </c>
      <c r="V3377" t="s">
        <v>51</v>
      </c>
      <c r="W3377" s="92">
        <v>53.3</v>
      </c>
      <c r="X3377" s="92">
        <v>53.3</v>
      </c>
      <c r="Y3377" s="93">
        <v>4333290</v>
      </c>
      <c r="Z3377" s="93">
        <v>81300</v>
      </c>
      <c r="AA3377" t="s">
        <v>61</v>
      </c>
      <c r="AB3377" s="266">
        <v>44461</v>
      </c>
      <c r="AC3377" s="266">
        <v>44475</v>
      </c>
      <c r="AD3377" t="s">
        <v>54</v>
      </c>
      <c r="AF3377" t="s">
        <v>55</v>
      </c>
      <c r="AG3377" t="s">
        <v>3071</v>
      </c>
      <c r="AH3377" t="s">
        <v>57</v>
      </c>
      <c r="AI3377" t="s">
        <v>78</v>
      </c>
      <c r="AJ3377" s="266">
        <v>44475</v>
      </c>
      <c r="AK3377" s="266">
        <v>44926</v>
      </c>
      <c r="AL3377" s="266">
        <v>44938</v>
      </c>
    </row>
    <row r="3378" spans="1:38">
      <c r="A3378" t="s">
        <v>38</v>
      </c>
      <c r="B3378" t="s">
        <v>39</v>
      </c>
      <c r="C3378" t="s">
        <v>40</v>
      </c>
      <c r="D3378" t="s">
        <v>41</v>
      </c>
      <c r="E3378" t="s">
        <v>2634</v>
      </c>
      <c r="F3378" t="s">
        <v>1602</v>
      </c>
      <c r="G3378" t="s">
        <v>44</v>
      </c>
      <c r="H3378" s="266">
        <v>43800</v>
      </c>
      <c r="I3378" s="266">
        <v>44926</v>
      </c>
      <c r="J3378" s="266"/>
      <c r="L3378" t="s">
        <v>1310</v>
      </c>
      <c r="M3378" t="s">
        <v>1042</v>
      </c>
      <c r="N3378" t="s">
        <v>65</v>
      </c>
      <c r="O3378">
        <v>8</v>
      </c>
      <c r="P3378" t="s">
        <v>637</v>
      </c>
      <c r="Q3378" t="s">
        <v>49</v>
      </c>
      <c r="R3378" t="s">
        <v>18</v>
      </c>
      <c r="S3378" t="s">
        <v>53</v>
      </c>
      <c r="T3378" t="s">
        <v>48</v>
      </c>
      <c r="U3378" t="s">
        <v>48</v>
      </c>
      <c r="V3378" t="s">
        <v>48</v>
      </c>
      <c r="W3378" s="92">
        <v>39.5</v>
      </c>
      <c r="X3378" s="92">
        <v>39.5</v>
      </c>
      <c r="Y3378" s="93">
        <v>3140250</v>
      </c>
      <c r="Z3378" s="93">
        <v>79500</v>
      </c>
      <c r="AA3378" t="s">
        <v>61</v>
      </c>
      <c r="AB3378" s="266">
        <v>44195</v>
      </c>
      <c r="AC3378" s="266">
        <v>44214</v>
      </c>
      <c r="AD3378" t="s">
        <v>54</v>
      </c>
      <c r="AF3378" t="s">
        <v>55</v>
      </c>
      <c r="AG3378" t="s">
        <v>3072</v>
      </c>
      <c r="AJ3378" s="266"/>
      <c r="AK3378" s="266">
        <v>44926</v>
      </c>
      <c r="AL3378" s="266">
        <v>44938</v>
      </c>
    </row>
    <row r="3379" spans="1:38">
      <c r="A3379" t="s">
        <v>38</v>
      </c>
      <c r="B3379" t="s">
        <v>39</v>
      </c>
      <c r="C3379" t="s">
        <v>40</v>
      </c>
      <c r="D3379" t="s">
        <v>41</v>
      </c>
      <c r="E3379" t="s">
        <v>2634</v>
      </c>
      <c r="F3379" t="s">
        <v>1602</v>
      </c>
      <c r="G3379" t="s">
        <v>44</v>
      </c>
      <c r="H3379" s="266">
        <v>43800</v>
      </c>
      <c r="I3379" s="266">
        <v>44926</v>
      </c>
      <c r="J3379" s="266"/>
      <c r="L3379" t="s">
        <v>1310</v>
      </c>
      <c r="M3379" t="s">
        <v>1042</v>
      </c>
      <c r="N3379" t="s">
        <v>65</v>
      </c>
      <c r="O3379">
        <v>8</v>
      </c>
      <c r="P3379" t="s">
        <v>639</v>
      </c>
      <c r="Q3379" t="s">
        <v>49</v>
      </c>
      <c r="R3379" t="s">
        <v>18</v>
      </c>
      <c r="S3379" t="s">
        <v>53</v>
      </c>
      <c r="T3379" t="s">
        <v>48</v>
      </c>
      <c r="U3379" t="s">
        <v>48</v>
      </c>
      <c r="V3379" t="s">
        <v>48</v>
      </c>
      <c r="W3379" s="92">
        <v>33.6</v>
      </c>
      <c r="X3379" s="92">
        <v>33.6</v>
      </c>
      <c r="Y3379" s="93">
        <v>3467520</v>
      </c>
      <c r="Z3379" s="93">
        <v>103200</v>
      </c>
      <c r="AA3379" t="s">
        <v>61</v>
      </c>
      <c r="AB3379" s="266">
        <v>44478</v>
      </c>
      <c r="AC3379" s="266">
        <v>44484</v>
      </c>
      <c r="AD3379" t="s">
        <v>54</v>
      </c>
      <c r="AF3379" t="s">
        <v>55</v>
      </c>
      <c r="AG3379" t="s">
        <v>3073</v>
      </c>
      <c r="AH3379" t="s">
        <v>57</v>
      </c>
      <c r="AI3379" t="s">
        <v>78</v>
      </c>
      <c r="AJ3379" s="266">
        <v>44484</v>
      </c>
      <c r="AK3379" s="266">
        <v>44926</v>
      </c>
      <c r="AL3379" s="266">
        <v>44938</v>
      </c>
    </row>
    <row r="3380" spans="1:38">
      <c r="A3380" t="s">
        <v>38</v>
      </c>
      <c r="B3380" t="s">
        <v>39</v>
      </c>
      <c r="C3380" t="s">
        <v>40</v>
      </c>
      <c r="D3380" t="s">
        <v>41</v>
      </c>
      <c r="E3380" t="s">
        <v>2634</v>
      </c>
      <c r="F3380" t="s">
        <v>1602</v>
      </c>
      <c r="G3380" t="s">
        <v>44</v>
      </c>
      <c r="H3380" s="266">
        <v>43800</v>
      </c>
      <c r="I3380" s="266">
        <v>44926</v>
      </c>
      <c r="J3380" s="266"/>
      <c r="L3380" t="s">
        <v>1310</v>
      </c>
      <c r="M3380" t="s">
        <v>1042</v>
      </c>
      <c r="N3380" t="s">
        <v>65</v>
      </c>
      <c r="O3380">
        <v>8</v>
      </c>
      <c r="P3380" t="s">
        <v>640</v>
      </c>
      <c r="Q3380" t="s">
        <v>49</v>
      </c>
      <c r="R3380" t="s">
        <v>18</v>
      </c>
      <c r="S3380" t="s">
        <v>53</v>
      </c>
      <c r="T3380" t="s">
        <v>51</v>
      </c>
      <c r="U3380" t="s">
        <v>51</v>
      </c>
      <c r="V3380" t="s">
        <v>51</v>
      </c>
      <c r="W3380" s="92">
        <v>53.4</v>
      </c>
      <c r="X3380" s="92">
        <v>53.4</v>
      </c>
      <c r="Y3380" s="93">
        <v>4288020</v>
      </c>
      <c r="Z3380" s="93">
        <v>80300</v>
      </c>
      <c r="AA3380" t="s">
        <v>61</v>
      </c>
      <c r="AB3380" s="266">
        <v>44356</v>
      </c>
      <c r="AC3380" s="266">
        <v>44368</v>
      </c>
      <c r="AD3380" t="s">
        <v>54</v>
      </c>
      <c r="AF3380" t="s">
        <v>55</v>
      </c>
      <c r="AG3380" t="s">
        <v>3074</v>
      </c>
      <c r="AJ3380" s="266"/>
      <c r="AK3380" s="266">
        <v>44926</v>
      </c>
      <c r="AL3380" s="266">
        <v>44938</v>
      </c>
    </row>
    <row r="3381" spans="1:38">
      <c r="A3381" t="s">
        <v>38</v>
      </c>
      <c r="B3381" t="s">
        <v>39</v>
      </c>
      <c r="C3381" t="s">
        <v>40</v>
      </c>
      <c r="D3381" t="s">
        <v>41</v>
      </c>
      <c r="E3381" t="s">
        <v>2634</v>
      </c>
      <c r="F3381" t="s">
        <v>1602</v>
      </c>
      <c r="G3381" t="s">
        <v>44</v>
      </c>
      <c r="H3381" s="266">
        <v>43800</v>
      </c>
      <c r="I3381" s="266">
        <v>44926</v>
      </c>
      <c r="J3381" s="266"/>
      <c r="L3381" t="s">
        <v>1310</v>
      </c>
      <c r="M3381" t="s">
        <v>1042</v>
      </c>
      <c r="N3381" t="s">
        <v>65</v>
      </c>
      <c r="O3381">
        <v>8</v>
      </c>
      <c r="P3381" t="s">
        <v>642</v>
      </c>
      <c r="Q3381" t="s">
        <v>49</v>
      </c>
      <c r="R3381" t="s">
        <v>18</v>
      </c>
      <c r="S3381" t="s">
        <v>53</v>
      </c>
      <c r="T3381" t="s">
        <v>51</v>
      </c>
      <c r="U3381" t="s">
        <v>51</v>
      </c>
      <c r="V3381" t="s">
        <v>51</v>
      </c>
      <c r="W3381" s="92">
        <v>56.9</v>
      </c>
      <c r="X3381" s="92">
        <v>56.9</v>
      </c>
      <c r="Y3381" s="93">
        <v>4386990</v>
      </c>
      <c r="Z3381" s="93">
        <v>77100</v>
      </c>
      <c r="AA3381" t="s">
        <v>61</v>
      </c>
      <c r="AB3381" s="266">
        <v>44286</v>
      </c>
      <c r="AC3381" s="266">
        <v>44309</v>
      </c>
      <c r="AD3381" t="s">
        <v>54</v>
      </c>
      <c r="AF3381" t="s">
        <v>55</v>
      </c>
      <c r="AG3381" t="s">
        <v>3075</v>
      </c>
      <c r="AH3381" t="s">
        <v>57</v>
      </c>
      <c r="AI3381" t="s">
        <v>105</v>
      </c>
      <c r="AJ3381" s="266">
        <v>44309</v>
      </c>
      <c r="AK3381" s="266">
        <v>44926</v>
      </c>
      <c r="AL3381" s="266">
        <v>44938</v>
      </c>
    </row>
    <row r="3382" spans="1:38">
      <c r="A3382" t="s">
        <v>38</v>
      </c>
      <c r="B3382" t="s">
        <v>39</v>
      </c>
      <c r="C3382" t="s">
        <v>40</v>
      </c>
      <c r="D3382" t="s">
        <v>41</v>
      </c>
      <c r="E3382" t="s">
        <v>2634</v>
      </c>
      <c r="F3382" t="s">
        <v>1602</v>
      </c>
      <c r="G3382" t="s">
        <v>44</v>
      </c>
      <c r="H3382" s="266">
        <v>43800</v>
      </c>
      <c r="I3382" s="266">
        <v>44926</v>
      </c>
      <c r="J3382" s="266"/>
      <c r="L3382" t="s">
        <v>1310</v>
      </c>
      <c r="M3382" t="s">
        <v>1042</v>
      </c>
      <c r="N3382" t="s">
        <v>65</v>
      </c>
      <c r="O3382">
        <v>8</v>
      </c>
      <c r="P3382" t="s">
        <v>643</v>
      </c>
      <c r="Q3382" t="s">
        <v>49</v>
      </c>
      <c r="R3382" t="s">
        <v>18</v>
      </c>
      <c r="S3382" t="s">
        <v>53</v>
      </c>
      <c r="T3382" t="s">
        <v>51</v>
      </c>
      <c r="U3382" t="s">
        <v>51</v>
      </c>
      <c r="V3382" t="s">
        <v>51</v>
      </c>
      <c r="W3382" s="92">
        <v>56.9</v>
      </c>
      <c r="X3382" s="92">
        <v>56.9</v>
      </c>
      <c r="Y3382" s="93">
        <v>4682870</v>
      </c>
      <c r="Z3382" s="93">
        <v>82300</v>
      </c>
      <c r="AA3382" t="s">
        <v>61</v>
      </c>
      <c r="AB3382" s="266">
        <v>44462</v>
      </c>
      <c r="AC3382" s="266">
        <v>44480</v>
      </c>
      <c r="AD3382" t="s">
        <v>54</v>
      </c>
      <c r="AF3382" t="s">
        <v>55</v>
      </c>
      <c r="AG3382" t="s">
        <v>3076</v>
      </c>
      <c r="AH3382" t="s">
        <v>57</v>
      </c>
      <c r="AI3382" t="s">
        <v>88</v>
      </c>
      <c r="AJ3382" s="266">
        <v>44480</v>
      </c>
      <c r="AK3382" s="266">
        <v>44926</v>
      </c>
      <c r="AL3382" s="266">
        <v>44938</v>
      </c>
    </row>
    <row r="3383" spans="1:38">
      <c r="A3383" t="s">
        <v>38</v>
      </c>
      <c r="B3383" t="s">
        <v>39</v>
      </c>
      <c r="C3383" t="s">
        <v>40</v>
      </c>
      <c r="D3383" t="s">
        <v>41</v>
      </c>
      <c r="E3383" t="s">
        <v>2634</v>
      </c>
      <c r="F3383" t="s">
        <v>1602</v>
      </c>
      <c r="G3383" t="s">
        <v>44</v>
      </c>
      <c r="H3383" s="266">
        <v>43800</v>
      </c>
      <c r="I3383" s="266">
        <v>44926</v>
      </c>
      <c r="J3383" s="266"/>
      <c r="L3383" t="s">
        <v>1310</v>
      </c>
      <c r="M3383" t="s">
        <v>1042</v>
      </c>
      <c r="N3383" t="s">
        <v>65</v>
      </c>
      <c r="O3383">
        <v>8</v>
      </c>
      <c r="P3383" t="s">
        <v>645</v>
      </c>
      <c r="Q3383" t="s">
        <v>49</v>
      </c>
      <c r="R3383" t="s">
        <v>18</v>
      </c>
      <c r="S3383" t="s">
        <v>53</v>
      </c>
      <c r="T3383" t="s">
        <v>48</v>
      </c>
      <c r="U3383" t="s">
        <v>48</v>
      </c>
      <c r="V3383" t="s">
        <v>48</v>
      </c>
      <c r="W3383" s="92">
        <v>31.9</v>
      </c>
      <c r="X3383" s="92">
        <v>31.9</v>
      </c>
      <c r="Y3383" s="93">
        <v>3225090</v>
      </c>
      <c r="Z3383" s="93">
        <v>101100</v>
      </c>
      <c r="AA3383" t="s">
        <v>61</v>
      </c>
      <c r="AB3383" s="266">
        <v>44331</v>
      </c>
      <c r="AC3383" s="266">
        <v>44347</v>
      </c>
      <c r="AD3383" t="s">
        <v>54</v>
      </c>
      <c r="AF3383" t="s">
        <v>55</v>
      </c>
      <c r="AG3383" t="s">
        <v>3077</v>
      </c>
      <c r="AH3383" t="s">
        <v>57</v>
      </c>
      <c r="AI3383" t="s">
        <v>78</v>
      </c>
      <c r="AJ3383" s="266">
        <v>44347</v>
      </c>
      <c r="AK3383" s="266">
        <v>44926</v>
      </c>
      <c r="AL3383" s="266">
        <v>44938</v>
      </c>
    </row>
    <row r="3384" spans="1:38">
      <c r="A3384" t="s">
        <v>38</v>
      </c>
      <c r="B3384" t="s">
        <v>39</v>
      </c>
      <c r="C3384" t="s">
        <v>40</v>
      </c>
      <c r="D3384" t="s">
        <v>41</v>
      </c>
      <c r="E3384" t="s">
        <v>2634</v>
      </c>
      <c r="F3384" t="s">
        <v>1602</v>
      </c>
      <c r="G3384" t="s">
        <v>44</v>
      </c>
      <c r="H3384" s="266">
        <v>43800</v>
      </c>
      <c r="I3384" s="266">
        <v>44926</v>
      </c>
      <c r="J3384" s="266"/>
      <c r="L3384" t="s">
        <v>1310</v>
      </c>
      <c r="M3384" t="s">
        <v>1042</v>
      </c>
      <c r="N3384" t="s">
        <v>65</v>
      </c>
      <c r="O3384">
        <v>8</v>
      </c>
      <c r="P3384" t="s">
        <v>647</v>
      </c>
      <c r="Q3384" t="s">
        <v>49</v>
      </c>
      <c r="R3384" t="s">
        <v>18</v>
      </c>
      <c r="S3384" t="s">
        <v>53</v>
      </c>
      <c r="T3384" t="s">
        <v>48</v>
      </c>
      <c r="U3384" t="s">
        <v>48</v>
      </c>
      <c r="V3384" t="s">
        <v>48</v>
      </c>
      <c r="W3384" s="92">
        <v>36.5</v>
      </c>
      <c r="X3384" s="92">
        <v>36.5</v>
      </c>
      <c r="Y3384" s="93">
        <v>4507750</v>
      </c>
      <c r="Z3384" s="93">
        <v>123500</v>
      </c>
      <c r="AA3384" t="s">
        <v>61</v>
      </c>
      <c r="AB3384" s="266">
        <v>44620</v>
      </c>
      <c r="AC3384" s="266">
        <v>44630</v>
      </c>
      <c r="AD3384" t="s">
        <v>54</v>
      </c>
      <c r="AF3384" t="s">
        <v>55</v>
      </c>
      <c r="AG3384" t="s">
        <v>3078</v>
      </c>
      <c r="AH3384" t="s">
        <v>57</v>
      </c>
      <c r="AI3384" t="s">
        <v>88</v>
      </c>
      <c r="AJ3384" s="266">
        <v>44630</v>
      </c>
      <c r="AK3384" s="266">
        <v>44926</v>
      </c>
      <c r="AL3384" s="266">
        <v>44938</v>
      </c>
    </row>
    <row r="3385" spans="1:38">
      <c r="A3385" t="s">
        <v>38</v>
      </c>
      <c r="B3385" t="s">
        <v>39</v>
      </c>
      <c r="C3385" t="s">
        <v>40</v>
      </c>
      <c r="D3385" t="s">
        <v>41</v>
      </c>
      <c r="E3385" t="s">
        <v>2634</v>
      </c>
      <c r="F3385" t="s">
        <v>1602</v>
      </c>
      <c r="G3385" t="s">
        <v>44</v>
      </c>
      <c r="H3385" s="266">
        <v>43800</v>
      </c>
      <c r="I3385" s="266">
        <v>44926</v>
      </c>
      <c r="J3385" s="266"/>
      <c r="L3385" t="s">
        <v>1310</v>
      </c>
      <c r="M3385" t="s">
        <v>1042</v>
      </c>
      <c r="N3385" t="s">
        <v>65</v>
      </c>
      <c r="O3385">
        <v>9</v>
      </c>
      <c r="P3385" t="s">
        <v>648</v>
      </c>
      <c r="Q3385" t="s">
        <v>49</v>
      </c>
      <c r="R3385" t="s">
        <v>18</v>
      </c>
      <c r="S3385" t="s">
        <v>53</v>
      </c>
      <c r="T3385" t="s">
        <v>51</v>
      </c>
      <c r="U3385" t="s">
        <v>51</v>
      </c>
      <c r="V3385" t="s">
        <v>51</v>
      </c>
      <c r="W3385" s="92">
        <v>53.5</v>
      </c>
      <c r="X3385" s="92">
        <v>53.5</v>
      </c>
      <c r="Y3385" s="93">
        <v>4493251</v>
      </c>
      <c r="Z3385" s="93">
        <v>83986</v>
      </c>
      <c r="AA3385" t="s">
        <v>1311</v>
      </c>
      <c r="AB3385" s="266">
        <v>44499</v>
      </c>
      <c r="AC3385" s="266">
        <v>44523</v>
      </c>
      <c r="AD3385" t="s">
        <v>54</v>
      </c>
      <c r="AF3385" t="s">
        <v>55</v>
      </c>
      <c r="AG3385" t="s">
        <v>3079</v>
      </c>
      <c r="AH3385" t="s">
        <v>57</v>
      </c>
      <c r="AI3385" t="s">
        <v>699</v>
      </c>
      <c r="AJ3385" s="266">
        <v>44523</v>
      </c>
      <c r="AK3385" s="266">
        <v>44926</v>
      </c>
      <c r="AL3385" s="266">
        <v>44938</v>
      </c>
    </row>
    <row r="3386" spans="1:38">
      <c r="A3386" t="s">
        <v>38</v>
      </c>
      <c r="B3386" t="s">
        <v>39</v>
      </c>
      <c r="C3386" t="s">
        <v>40</v>
      </c>
      <c r="D3386" t="s">
        <v>41</v>
      </c>
      <c r="E3386" t="s">
        <v>2634</v>
      </c>
      <c r="F3386" t="s">
        <v>1602</v>
      </c>
      <c r="G3386" t="s">
        <v>44</v>
      </c>
      <c r="H3386" s="266">
        <v>43800</v>
      </c>
      <c r="I3386" s="266">
        <v>44926</v>
      </c>
      <c r="J3386" s="266"/>
      <c r="L3386" t="s">
        <v>1310</v>
      </c>
      <c r="M3386" t="s">
        <v>1042</v>
      </c>
      <c r="N3386" t="s">
        <v>65</v>
      </c>
      <c r="O3386">
        <v>9</v>
      </c>
      <c r="P3386" t="s">
        <v>649</v>
      </c>
      <c r="Q3386" t="s">
        <v>49</v>
      </c>
      <c r="R3386" t="s">
        <v>18</v>
      </c>
      <c r="S3386" t="s">
        <v>53</v>
      </c>
      <c r="T3386" t="s">
        <v>51</v>
      </c>
      <c r="U3386" t="s">
        <v>51</v>
      </c>
      <c r="V3386" t="s">
        <v>51</v>
      </c>
      <c r="W3386" s="92">
        <v>57</v>
      </c>
      <c r="X3386" s="92">
        <v>57</v>
      </c>
      <c r="Y3386" s="93">
        <v>4890600</v>
      </c>
      <c r="Z3386" s="93">
        <v>85800</v>
      </c>
      <c r="AA3386" t="s">
        <v>61</v>
      </c>
      <c r="AB3386" s="266">
        <v>44513</v>
      </c>
      <c r="AC3386" s="266">
        <v>44533</v>
      </c>
      <c r="AD3386" t="s">
        <v>54</v>
      </c>
      <c r="AF3386" t="s">
        <v>55</v>
      </c>
      <c r="AG3386" t="s">
        <v>3080</v>
      </c>
      <c r="AJ3386" s="266"/>
      <c r="AK3386" s="266">
        <v>44926</v>
      </c>
      <c r="AL3386" s="266">
        <v>44938</v>
      </c>
    </row>
    <row r="3387" spans="1:38">
      <c r="A3387" t="s">
        <v>38</v>
      </c>
      <c r="B3387" t="s">
        <v>39</v>
      </c>
      <c r="C3387" t="s">
        <v>40</v>
      </c>
      <c r="D3387" t="s">
        <v>41</v>
      </c>
      <c r="E3387" t="s">
        <v>2634</v>
      </c>
      <c r="F3387" t="s">
        <v>1602</v>
      </c>
      <c r="G3387" t="s">
        <v>44</v>
      </c>
      <c r="H3387" s="266">
        <v>43800</v>
      </c>
      <c r="I3387" s="266">
        <v>44926</v>
      </c>
      <c r="J3387" s="266"/>
      <c r="L3387" t="s">
        <v>1310</v>
      </c>
      <c r="M3387" t="s">
        <v>1042</v>
      </c>
      <c r="N3387" t="s">
        <v>65</v>
      </c>
      <c r="O3387">
        <v>9</v>
      </c>
      <c r="P3387" t="s">
        <v>650</v>
      </c>
      <c r="Q3387" t="s">
        <v>49</v>
      </c>
      <c r="R3387" t="s">
        <v>18</v>
      </c>
      <c r="S3387" t="s">
        <v>53</v>
      </c>
      <c r="T3387" t="s">
        <v>51</v>
      </c>
      <c r="U3387" t="s">
        <v>51</v>
      </c>
      <c r="V3387" t="s">
        <v>51</v>
      </c>
      <c r="W3387" s="92">
        <v>59.7</v>
      </c>
      <c r="X3387" s="92">
        <v>59.7</v>
      </c>
      <c r="Y3387" s="93">
        <v>4584960</v>
      </c>
      <c r="Z3387" s="93">
        <v>76800</v>
      </c>
      <c r="AA3387" t="s">
        <v>61</v>
      </c>
      <c r="AB3387" s="266">
        <v>44376</v>
      </c>
      <c r="AC3387" s="266">
        <v>44386</v>
      </c>
      <c r="AD3387" t="s">
        <v>54</v>
      </c>
      <c r="AF3387" t="s">
        <v>55</v>
      </c>
      <c r="AG3387" t="s">
        <v>3081</v>
      </c>
      <c r="AJ3387" s="266"/>
      <c r="AK3387" s="266">
        <v>44926</v>
      </c>
      <c r="AL3387" s="266">
        <v>44938</v>
      </c>
    </row>
    <row r="3388" spans="1:38">
      <c r="A3388" t="s">
        <v>38</v>
      </c>
      <c r="B3388" t="s">
        <v>39</v>
      </c>
      <c r="C3388" t="s">
        <v>40</v>
      </c>
      <c r="D3388" t="s">
        <v>41</v>
      </c>
      <c r="E3388" t="s">
        <v>2634</v>
      </c>
      <c r="F3388" t="s">
        <v>1602</v>
      </c>
      <c r="G3388" t="s">
        <v>44</v>
      </c>
      <c r="H3388" s="266">
        <v>43800</v>
      </c>
      <c r="I3388" s="266">
        <v>44926</v>
      </c>
      <c r="J3388" s="266"/>
      <c r="L3388" t="s">
        <v>1310</v>
      </c>
      <c r="M3388" t="s">
        <v>1042</v>
      </c>
      <c r="N3388" t="s">
        <v>65</v>
      </c>
      <c r="O3388">
        <v>9</v>
      </c>
      <c r="P3388" t="s">
        <v>651</v>
      </c>
      <c r="Q3388" t="s">
        <v>49</v>
      </c>
      <c r="R3388" t="s">
        <v>18</v>
      </c>
      <c r="S3388" t="s">
        <v>53</v>
      </c>
      <c r="T3388" t="s">
        <v>51</v>
      </c>
      <c r="U3388" t="s">
        <v>51</v>
      </c>
      <c r="V3388" t="s">
        <v>51</v>
      </c>
      <c r="W3388" s="92">
        <v>50.5</v>
      </c>
      <c r="X3388" s="92">
        <v>50.5</v>
      </c>
      <c r="Y3388" s="93">
        <v>4040000</v>
      </c>
      <c r="Z3388" s="93">
        <v>80000</v>
      </c>
      <c r="AA3388" t="s">
        <v>61</v>
      </c>
      <c r="AB3388" s="266">
        <v>44273</v>
      </c>
      <c r="AC3388" s="266">
        <v>44280</v>
      </c>
      <c r="AD3388" t="s">
        <v>54</v>
      </c>
      <c r="AF3388" t="s">
        <v>55</v>
      </c>
      <c r="AG3388" t="s">
        <v>3082</v>
      </c>
      <c r="AJ3388" s="266"/>
      <c r="AK3388" s="266">
        <v>44926</v>
      </c>
      <c r="AL3388" s="266">
        <v>44938</v>
      </c>
    </row>
    <row r="3389" spans="1:38">
      <c r="A3389" t="s">
        <v>38</v>
      </c>
      <c r="B3389" t="s">
        <v>39</v>
      </c>
      <c r="C3389" t="s">
        <v>40</v>
      </c>
      <c r="D3389" t="s">
        <v>41</v>
      </c>
      <c r="E3389" t="s">
        <v>2634</v>
      </c>
      <c r="F3389" t="s">
        <v>1602</v>
      </c>
      <c r="G3389" t="s">
        <v>44</v>
      </c>
      <c r="H3389" s="266">
        <v>43800</v>
      </c>
      <c r="I3389" s="266">
        <v>44926</v>
      </c>
      <c r="J3389" s="266"/>
      <c r="L3389" t="s">
        <v>1310</v>
      </c>
      <c r="M3389" t="s">
        <v>1042</v>
      </c>
      <c r="N3389" t="s">
        <v>65</v>
      </c>
      <c r="O3389">
        <v>9</v>
      </c>
      <c r="P3389" t="s">
        <v>652</v>
      </c>
      <c r="Q3389" t="s">
        <v>49</v>
      </c>
      <c r="R3389" t="s">
        <v>18</v>
      </c>
      <c r="S3389" t="s">
        <v>53</v>
      </c>
      <c r="T3389" t="s">
        <v>48</v>
      </c>
      <c r="U3389" t="s">
        <v>48</v>
      </c>
      <c r="V3389" t="s">
        <v>48</v>
      </c>
      <c r="W3389" s="92">
        <v>39.5</v>
      </c>
      <c r="X3389" s="92">
        <v>39.5</v>
      </c>
      <c r="Y3389" s="93">
        <v>4234400</v>
      </c>
      <c r="Z3389" s="93">
        <v>107200</v>
      </c>
      <c r="AA3389" t="s">
        <v>61</v>
      </c>
      <c r="AB3389" s="266">
        <v>44581</v>
      </c>
      <c r="AC3389" s="266">
        <v>44592</v>
      </c>
      <c r="AD3389" t="s">
        <v>54</v>
      </c>
      <c r="AF3389" t="s">
        <v>55</v>
      </c>
      <c r="AG3389" t="s">
        <v>3083</v>
      </c>
      <c r="AH3389" t="s">
        <v>57</v>
      </c>
      <c r="AI3389" t="s">
        <v>78</v>
      </c>
      <c r="AJ3389" s="266">
        <v>44592</v>
      </c>
      <c r="AK3389" s="266">
        <v>44926</v>
      </c>
      <c r="AL3389" s="266">
        <v>44938</v>
      </c>
    </row>
    <row r="3390" spans="1:38">
      <c r="A3390" t="s">
        <v>38</v>
      </c>
      <c r="B3390" t="s">
        <v>39</v>
      </c>
      <c r="C3390" t="s">
        <v>40</v>
      </c>
      <c r="D3390" t="s">
        <v>41</v>
      </c>
      <c r="E3390" t="s">
        <v>2634</v>
      </c>
      <c r="F3390" t="s">
        <v>1602</v>
      </c>
      <c r="G3390" t="s">
        <v>44</v>
      </c>
      <c r="H3390" s="266">
        <v>43800</v>
      </c>
      <c r="I3390" s="266">
        <v>44926</v>
      </c>
      <c r="J3390" s="266"/>
      <c r="L3390" t="s">
        <v>1310</v>
      </c>
      <c r="M3390" t="s">
        <v>1042</v>
      </c>
      <c r="N3390" t="s">
        <v>65</v>
      </c>
      <c r="O3390">
        <v>9</v>
      </c>
      <c r="P3390" t="s">
        <v>653</v>
      </c>
      <c r="Q3390" t="s">
        <v>49</v>
      </c>
      <c r="R3390" t="s">
        <v>18</v>
      </c>
      <c r="S3390" t="s">
        <v>53</v>
      </c>
      <c r="T3390" t="s">
        <v>48</v>
      </c>
      <c r="U3390" t="s">
        <v>48</v>
      </c>
      <c r="V3390" t="s">
        <v>48</v>
      </c>
      <c r="W3390" s="92">
        <v>36.3</v>
      </c>
      <c r="X3390" s="92">
        <v>36.3</v>
      </c>
      <c r="Y3390" s="93">
        <v>5034810</v>
      </c>
      <c r="Z3390" s="93">
        <v>138700</v>
      </c>
      <c r="AA3390" t="s">
        <v>61</v>
      </c>
      <c r="AB3390" s="266">
        <v>44785</v>
      </c>
      <c r="AC3390" s="266">
        <v>44803</v>
      </c>
      <c r="AD3390" t="s">
        <v>54</v>
      </c>
      <c r="AF3390" t="s">
        <v>55</v>
      </c>
      <c r="AG3390" t="s">
        <v>3084</v>
      </c>
      <c r="AH3390" t="s">
        <v>57</v>
      </c>
      <c r="AI3390" t="s">
        <v>105</v>
      </c>
      <c r="AJ3390" s="266">
        <v>44803</v>
      </c>
      <c r="AK3390" s="266">
        <v>44926</v>
      </c>
      <c r="AL3390" s="266">
        <v>44938</v>
      </c>
    </row>
    <row r="3391" spans="1:38">
      <c r="A3391" t="s">
        <v>38</v>
      </c>
      <c r="B3391" t="s">
        <v>39</v>
      </c>
      <c r="C3391" t="s">
        <v>40</v>
      </c>
      <c r="D3391" t="s">
        <v>41</v>
      </c>
      <c r="E3391" t="s">
        <v>2634</v>
      </c>
      <c r="F3391" t="s">
        <v>1602</v>
      </c>
      <c r="G3391" t="s">
        <v>44</v>
      </c>
      <c r="H3391" s="266">
        <v>43800</v>
      </c>
      <c r="I3391" s="266">
        <v>44926</v>
      </c>
      <c r="J3391" s="266"/>
      <c r="L3391" t="s">
        <v>1310</v>
      </c>
      <c r="M3391" t="s">
        <v>1042</v>
      </c>
      <c r="N3391" t="s">
        <v>65</v>
      </c>
      <c r="O3391">
        <v>9</v>
      </c>
      <c r="P3391" t="s">
        <v>655</v>
      </c>
      <c r="Q3391" t="s">
        <v>49</v>
      </c>
      <c r="R3391" t="s">
        <v>18</v>
      </c>
      <c r="S3391" t="s">
        <v>53</v>
      </c>
      <c r="T3391" t="s">
        <v>51</v>
      </c>
      <c r="U3391" t="s">
        <v>51</v>
      </c>
      <c r="V3391" t="s">
        <v>51</v>
      </c>
      <c r="W3391" s="92">
        <v>50.6</v>
      </c>
      <c r="X3391" s="92">
        <v>50.6</v>
      </c>
      <c r="Y3391" s="93">
        <v>3992340</v>
      </c>
      <c r="Z3391" s="93">
        <v>78900</v>
      </c>
      <c r="AA3391" t="s">
        <v>61</v>
      </c>
      <c r="AB3391" s="266">
        <v>44226</v>
      </c>
      <c r="AC3391" s="266">
        <v>44237</v>
      </c>
      <c r="AD3391" t="s">
        <v>54</v>
      </c>
      <c r="AF3391" t="s">
        <v>55</v>
      </c>
      <c r="AG3391" t="s">
        <v>3085</v>
      </c>
      <c r="AJ3391" s="266"/>
      <c r="AK3391" s="266">
        <v>44926</v>
      </c>
      <c r="AL3391" s="266">
        <v>44938</v>
      </c>
    </row>
    <row r="3392" spans="1:38">
      <c r="A3392" t="s">
        <v>38</v>
      </c>
      <c r="B3392" t="s">
        <v>39</v>
      </c>
      <c r="C3392" t="s">
        <v>40</v>
      </c>
      <c r="D3392" t="s">
        <v>41</v>
      </c>
      <c r="E3392" t="s">
        <v>2634</v>
      </c>
      <c r="F3392" t="s">
        <v>1602</v>
      </c>
      <c r="G3392" t="s">
        <v>44</v>
      </c>
      <c r="H3392" s="266">
        <v>43800</v>
      </c>
      <c r="I3392" s="266">
        <v>44926</v>
      </c>
      <c r="J3392" s="266"/>
      <c r="L3392" t="s">
        <v>1310</v>
      </c>
      <c r="M3392" t="s">
        <v>1042</v>
      </c>
      <c r="N3392" t="s">
        <v>65</v>
      </c>
      <c r="O3392">
        <v>9</v>
      </c>
      <c r="P3392" t="s">
        <v>656</v>
      </c>
      <c r="Q3392" t="s">
        <v>49</v>
      </c>
      <c r="R3392" t="s">
        <v>18</v>
      </c>
      <c r="S3392" t="s">
        <v>53</v>
      </c>
      <c r="U3392" t="s">
        <v>51</v>
      </c>
      <c r="V3392" t="s">
        <v>51</v>
      </c>
      <c r="W3392" s="92"/>
      <c r="X3392" s="92">
        <v>56.9</v>
      </c>
      <c r="Y3392" s="93">
        <v>4756840</v>
      </c>
      <c r="Z3392" s="93">
        <v>83600</v>
      </c>
      <c r="AA3392" t="s">
        <v>1052</v>
      </c>
      <c r="AB3392" s="266">
        <v>44508</v>
      </c>
      <c r="AC3392" s="266">
        <v>44518</v>
      </c>
      <c r="AD3392" t="s">
        <v>54</v>
      </c>
      <c r="AF3392" t="s">
        <v>55</v>
      </c>
      <c r="AG3392" t="s">
        <v>3086</v>
      </c>
      <c r="AH3392" t="s">
        <v>57</v>
      </c>
      <c r="AI3392" t="s">
        <v>88</v>
      </c>
      <c r="AJ3392" s="266">
        <v>44518</v>
      </c>
      <c r="AK3392" s="266">
        <v>44926</v>
      </c>
      <c r="AL3392" s="266">
        <v>44938</v>
      </c>
    </row>
    <row r="3393" spans="1:38">
      <c r="A3393" t="s">
        <v>38</v>
      </c>
      <c r="B3393" t="s">
        <v>39</v>
      </c>
      <c r="C3393" t="s">
        <v>40</v>
      </c>
      <c r="D3393" t="s">
        <v>41</v>
      </c>
      <c r="E3393" t="s">
        <v>2634</v>
      </c>
      <c r="F3393" t="s">
        <v>1602</v>
      </c>
      <c r="G3393" t="s">
        <v>44</v>
      </c>
      <c r="H3393" s="266">
        <v>43800</v>
      </c>
      <c r="I3393" s="266">
        <v>44926</v>
      </c>
      <c r="J3393" s="266"/>
      <c r="L3393" t="s">
        <v>1310</v>
      </c>
      <c r="M3393" t="s">
        <v>1042</v>
      </c>
      <c r="N3393" t="s">
        <v>65</v>
      </c>
      <c r="O3393">
        <v>9</v>
      </c>
      <c r="P3393" t="s">
        <v>657</v>
      </c>
      <c r="Q3393" t="s">
        <v>49</v>
      </c>
      <c r="R3393" t="s">
        <v>18</v>
      </c>
      <c r="S3393" t="s">
        <v>53</v>
      </c>
      <c r="T3393" t="s">
        <v>51</v>
      </c>
      <c r="U3393" t="s">
        <v>51</v>
      </c>
      <c r="V3393" t="s">
        <v>51</v>
      </c>
      <c r="W3393" s="92">
        <v>56.9</v>
      </c>
      <c r="X3393" s="92">
        <v>56.9</v>
      </c>
      <c r="Y3393" s="93">
        <v>4734080</v>
      </c>
      <c r="Z3393" s="93">
        <v>83200</v>
      </c>
      <c r="AA3393" t="s">
        <v>61</v>
      </c>
      <c r="AB3393" s="266">
        <v>44412</v>
      </c>
      <c r="AC3393" s="266">
        <v>44433</v>
      </c>
      <c r="AD3393" t="s">
        <v>54</v>
      </c>
      <c r="AF3393" t="s">
        <v>55</v>
      </c>
      <c r="AG3393" t="s">
        <v>3087</v>
      </c>
      <c r="AH3393" t="s">
        <v>57</v>
      </c>
      <c r="AI3393" t="s">
        <v>88</v>
      </c>
      <c r="AJ3393" s="266">
        <v>44433</v>
      </c>
      <c r="AK3393" s="266">
        <v>44926</v>
      </c>
      <c r="AL3393" s="266">
        <v>44938</v>
      </c>
    </row>
    <row r="3394" spans="1:38">
      <c r="A3394" t="s">
        <v>38</v>
      </c>
      <c r="B3394" t="s">
        <v>39</v>
      </c>
      <c r="C3394" t="s">
        <v>40</v>
      </c>
      <c r="D3394" t="s">
        <v>41</v>
      </c>
      <c r="E3394" t="s">
        <v>2634</v>
      </c>
      <c r="F3394" t="s">
        <v>1602</v>
      </c>
      <c r="G3394" t="s">
        <v>44</v>
      </c>
      <c r="H3394" s="266">
        <v>43800</v>
      </c>
      <c r="I3394" s="266">
        <v>44926</v>
      </c>
      <c r="J3394" s="266"/>
      <c r="L3394" t="s">
        <v>1310</v>
      </c>
      <c r="M3394" t="s">
        <v>1042</v>
      </c>
      <c r="N3394" t="s">
        <v>65</v>
      </c>
      <c r="O3394">
        <v>9</v>
      </c>
      <c r="P3394" t="s">
        <v>658</v>
      </c>
      <c r="Q3394" t="s">
        <v>49</v>
      </c>
      <c r="R3394" t="s">
        <v>18</v>
      </c>
      <c r="S3394" t="s">
        <v>53</v>
      </c>
      <c r="T3394" t="s">
        <v>48</v>
      </c>
      <c r="U3394" t="s">
        <v>48</v>
      </c>
      <c r="V3394" t="s">
        <v>48</v>
      </c>
      <c r="W3394" s="92">
        <v>34.4</v>
      </c>
      <c r="X3394" s="92">
        <v>34.4</v>
      </c>
      <c r="Y3394" s="93">
        <v>4379120</v>
      </c>
      <c r="Z3394" s="93">
        <v>127300</v>
      </c>
      <c r="AA3394" t="s">
        <v>61</v>
      </c>
      <c r="AB3394" s="266">
        <v>44701</v>
      </c>
      <c r="AC3394" s="266">
        <v>44713</v>
      </c>
      <c r="AD3394" t="s">
        <v>54</v>
      </c>
      <c r="AF3394" t="s">
        <v>55</v>
      </c>
      <c r="AG3394" t="s">
        <v>3088</v>
      </c>
      <c r="AH3394" t="s">
        <v>57</v>
      </c>
      <c r="AI3394" t="s">
        <v>78</v>
      </c>
      <c r="AJ3394" s="266">
        <v>44713</v>
      </c>
      <c r="AK3394" s="266">
        <v>44926</v>
      </c>
      <c r="AL3394" s="266">
        <v>44938</v>
      </c>
    </row>
    <row r="3395" spans="1:38">
      <c r="A3395" t="s">
        <v>38</v>
      </c>
      <c r="B3395" t="s">
        <v>39</v>
      </c>
      <c r="C3395" t="s">
        <v>40</v>
      </c>
      <c r="D3395" t="s">
        <v>41</v>
      </c>
      <c r="E3395" t="s">
        <v>2634</v>
      </c>
      <c r="F3395" t="s">
        <v>1602</v>
      </c>
      <c r="G3395" t="s">
        <v>44</v>
      </c>
      <c r="H3395" s="266">
        <v>43800</v>
      </c>
      <c r="I3395" s="266">
        <v>44926</v>
      </c>
      <c r="J3395" s="266"/>
      <c r="L3395" t="s">
        <v>1310</v>
      </c>
      <c r="M3395" t="s">
        <v>1042</v>
      </c>
      <c r="N3395" t="s">
        <v>65</v>
      </c>
      <c r="O3395">
        <v>9</v>
      </c>
      <c r="P3395" t="s">
        <v>659</v>
      </c>
      <c r="Q3395" t="s">
        <v>49</v>
      </c>
      <c r="R3395" t="s">
        <v>18</v>
      </c>
      <c r="S3395" t="s">
        <v>53</v>
      </c>
      <c r="T3395" t="s">
        <v>48</v>
      </c>
      <c r="U3395" t="s">
        <v>48</v>
      </c>
      <c r="V3395" t="s">
        <v>48</v>
      </c>
      <c r="W3395" s="92">
        <v>33.8</v>
      </c>
      <c r="X3395" s="92">
        <v>33.8</v>
      </c>
      <c r="Y3395" s="93">
        <v>3325920</v>
      </c>
      <c r="Z3395" s="93">
        <v>98400</v>
      </c>
      <c r="AA3395" t="s">
        <v>61</v>
      </c>
      <c r="AB3395" s="266">
        <v>44468</v>
      </c>
      <c r="AC3395" s="266">
        <v>44498</v>
      </c>
      <c r="AD3395" t="s">
        <v>54</v>
      </c>
      <c r="AF3395" t="s">
        <v>55</v>
      </c>
      <c r="AG3395" t="s">
        <v>3089</v>
      </c>
      <c r="AH3395" t="s">
        <v>57</v>
      </c>
      <c r="AI3395" t="s">
        <v>88</v>
      </c>
      <c r="AJ3395" s="266">
        <v>44498</v>
      </c>
      <c r="AK3395" s="266">
        <v>44926</v>
      </c>
      <c r="AL3395" s="266">
        <v>44938</v>
      </c>
    </row>
    <row r="3396" spans="1:38">
      <c r="A3396" t="s">
        <v>38</v>
      </c>
      <c r="B3396" t="s">
        <v>39</v>
      </c>
      <c r="C3396" t="s">
        <v>40</v>
      </c>
      <c r="D3396" t="s">
        <v>41</v>
      </c>
      <c r="E3396" t="s">
        <v>2634</v>
      </c>
      <c r="F3396" t="s">
        <v>1602</v>
      </c>
      <c r="G3396" t="s">
        <v>44</v>
      </c>
      <c r="H3396" s="266">
        <v>43800</v>
      </c>
      <c r="I3396" s="266">
        <v>44926</v>
      </c>
      <c r="J3396" s="266"/>
      <c r="L3396" t="s">
        <v>1310</v>
      </c>
      <c r="M3396" t="s">
        <v>1042</v>
      </c>
      <c r="N3396" t="s">
        <v>65</v>
      </c>
      <c r="O3396">
        <v>10</v>
      </c>
      <c r="P3396" t="s">
        <v>660</v>
      </c>
      <c r="Q3396" t="s">
        <v>49</v>
      </c>
      <c r="R3396" t="s">
        <v>18</v>
      </c>
      <c r="S3396" t="s">
        <v>53</v>
      </c>
      <c r="T3396" t="s">
        <v>51</v>
      </c>
      <c r="U3396" t="s">
        <v>51</v>
      </c>
      <c r="V3396" t="s">
        <v>51</v>
      </c>
      <c r="W3396" s="92">
        <v>50.7</v>
      </c>
      <c r="X3396" s="92">
        <v>50.7</v>
      </c>
      <c r="Y3396" s="93">
        <v>4988880</v>
      </c>
      <c r="Z3396" s="93">
        <v>98400</v>
      </c>
      <c r="AA3396" t="s">
        <v>61</v>
      </c>
      <c r="AB3396" s="266">
        <v>44593</v>
      </c>
      <c r="AC3396" s="266">
        <v>44599</v>
      </c>
      <c r="AD3396" t="s">
        <v>54</v>
      </c>
      <c r="AF3396" t="s">
        <v>55</v>
      </c>
      <c r="AG3396" t="s">
        <v>3090</v>
      </c>
      <c r="AH3396" t="s">
        <v>57</v>
      </c>
      <c r="AI3396" t="s">
        <v>78</v>
      </c>
      <c r="AJ3396" s="266">
        <v>44599</v>
      </c>
      <c r="AK3396" s="266">
        <v>44926</v>
      </c>
      <c r="AL3396" s="266">
        <v>44938</v>
      </c>
    </row>
    <row r="3397" spans="1:38">
      <c r="A3397" t="s">
        <v>38</v>
      </c>
      <c r="B3397" t="s">
        <v>39</v>
      </c>
      <c r="C3397" t="s">
        <v>40</v>
      </c>
      <c r="D3397" t="s">
        <v>41</v>
      </c>
      <c r="E3397" t="s">
        <v>2634</v>
      </c>
      <c r="F3397" t="s">
        <v>1602</v>
      </c>
      <c r="G3397" t="s">
        <v>44</v>
      </c>
      <c r="H3397" s="266">
        <v>43800</v>
      </c>
      <c r="I3397" s="266">
        <v>44926</v>
      </c>
      <c r="J3397" s="266"/>
      <c r="L3397" t="s">
        <v>1310</v>
      </c>
      <c r="M3397" t="s">
        <v>1042</v>
      </c>
      <c r="N3397" t="s">
        <v>65</v>
      </c>
      <c r="O3397">
        <v>10</v>
      </c>
      <c r="P3397" t="s">
        <v>661</v>
      </c>
      <c r="Q3397" t="s">
        <v>49</v>
      </c>
      <c r="R3397" t="s">
        <v>18</v>
      </c>
      <c r="S3397" t="s">
        <v>53</v>
      </c>
      <c r="T3397" t="s">
        <v>51</v>
      </c>
      <c r="U3397" t="s">
        <v>51</v>
      </c>
      <c r="V3397" t="s">
        <v>51</v>
      </c>
      <c r="W3397" s="92">
        <v>59.7</v>
      </c>
      <c r="X3397" s="92">
        <v>59.7</v>
      </c>
      <c r="Y3397" s="93">
        <v>4990920</v>
      </c>
      <c r="Z3397" s="93">
        <v>83600</v>
      </c>
      <c r="AA3397" t="s">
        <v>61</v>
      </c>
      <c r="AB3397" s="266">
        <v>44475</v>
      </c>
      <c r="AC3397" s="266">
        <v>44490</v>
      </c>
      <c r="AD3397" t="s">
        <v>54</v>
      </c>
      <c r="AF3397" t="s">
        <v>55</v>
      </c>
      <c r="AG3397" t="s">
        <v>3091</v>
      </c>
      <c r="AH3397" t="s">
        <v>57</v>
      </c>
      <c r="AI3397" t="s">
        <v>105</v>
      </c>
      <c r="AJ3397" s="266">
        <v>44490</v>
      </c>
      <c r="AK3397" s="266">
        <v>44926</v>
      </c>
      <c r="AL3397" s="266">
        <v>44938</v>
      </c>
    </row>
    <row r="3398" spans="1:38">
      <c r="A3398" t="s">
        <v>38</v>
      </c>
      <c r="B3398" t="s">
        <v>39</v>
      </c>
      <c r="C3398" t="s">
        <v>40</v>
      </c>
      <c r="D3398" t="s">
        <v>41</v>
      </c>
      <c r="E3398" t="s">
        <v>2634</v>
      </c>
      <c r="F3398" t="s">
        <v>1602</v>
      </c>
      <c r="G3398" t="s">
        <v>44</v>
      </c>
      <c r="H3398" s="266">
        <v>43800</v>
      </c>
      <c r="I3398" s="266">
        <v>44926</v>
      </c>
      <c r="J3398" s="266"/>
      <c r="L3398" t="s">
        <v>1310</v>
      </c>
      <c r="M3398" t="s">
        <v>1042</v>
      </c>
      <c r="N3398" t="s">
        <v>65</v>
      </c>
      <c r="O3398">
        <v>10</v>
      </c>
      <c r="P3398" t="s">
        <v>662</v>
      </c>
      <c r="Q3398" t="s">
        <v>49</v>
      </c>
      <c r="R3398" t="s">
        <v>18</v>
      </c>
      <c r="S3398" t="s">
        <v>53</v>
      </c>
      <c r="T3398" t="s">
        <v>51</v>
      </c>
      <c r="U3398" t="s">
        <v>51</v>
      </c>
      <c r="V3398" t="s">
        <v>51</v>
      </c>
      <c r="W3398" s="92">
        <v>57</v>
      </c>
      <c r="X3398" s="92">
        <v>57</v>
      </c>
      <c r="Y3398" s="93">
        <v>4651200</v>
      </c>
      <c r="Z3398" s="93">
        <v>81600</v>
      </c>
      <c r="AA3398" t="s">
        <v>61</v>
      </c>
      <c r="AB3398" s="266">
        <v>44433</v>
      </c>
      <c r="AC3398" s="266">
        <v>44442</v>
      </c>
      <c r="AD3398" t="s">
        <v>54</v>
      </c>
      <c r="AF3398" t="s">
        <v>55</v>
      </c>
      <c r="AG3398" t="s">
        <v>3092</v>
      </c>
      <c r="AH3398" t="s">
        <v>57</v>
      </c>
      <c r="AI3398" t="s">
        <v>58</v>
      </c>
      <c r="AJ3398" s="266">
        <v>44442</v>
      </c>
      <c r="AK3398" s="266">
        <v>44926</v>
      </c>
      <c r="AL3398" s="266">
        <v>44938</v>
      </c>
    </row>
    <row r="3399" spans="1:38">
      <c r="A3399" t="s">
        <v>38</v>
      </c>
      <c r="B3399" t="s">
        <v>39</v>
      </c>
      <c r="C3399" t="s">
        <v>40</v>
      </c>
      <c r="D3399" t="s">
        <v>41</v>
      </c>
      <c r="E3399" t="s">
        <v>2634</v>
      </c>
      <c r="F3399" t="s">
        <v>1602</v>
      </c>
      <c r="G3399" t="s">
        <v>44</v>
      </c>
      <c r="H3399" s="266">
        <v>43800</v>
      </c>
      <c r="I3399" s="266">
        <v>44926</v>
      </c>
      <c r="J3399" s="266"/>
      <c r="L3399" t="s">
        <v>1310</v>
      </c>
      <c r="M3399" t="s">
        <v>1042</v>
      </c>
      <c r="N3399" t="s">
        <v>65</v>
      </c>
      <c r="O3399">
        <v>10</v>
      </c>
      <c r="P3399" t="s">
        <v>663</v>
      </c>
      <c r="Q3399" t="s">
        <v>49</v>
      </c>
      <c r="R3399" t="s">
        <v>18</v>
      </c>
      <c r="S3399" t="s">
        <v>53</v>
      </c>
      <c r="T3399" t="s">
        <v>51</v>
      </c>
      <c r="U3399" t="s">
        <v>51</v>
      </c>
      <c r="V3399" t="s">
        <v>51</v>
      </c>
      <c r="W3399" s="92">
        <v>53.3</v>
      </c>
      <c r="X3399" s="92">
        <v>53.3</v>
      </c>
      <c r="Y3399" s="93">
        <v>5740410</v>
      </c>
      <c r="Z3399" s="93">
        <v>107700</v>
      </c>
      <c r="AA3399" t="s">
        <v>61</v>
      </c>
      <c r="AB3399" s="266">
        <v>44718</v>
      </c>
      <c r="AC3399" s="266">
        <v>44734</v>
      </c>
      <c r="AD3399" t="s">
        <v>54</v>
      </c>
      <c r="AF3399" t="s">
        <v>55</v>
      </c>
      <c r="AG3399" t="s">
        <v>3093</v>
      </c>
      <c r="AH3399" t="s">
        <v>57</v>
      </c>
      <c r="AI3399" t="s">
        <v>540</v>
      </c>
      <c r="AJ3399" s="266">
        <v>44734</v>
      </c>
      <c r="AK3399" s="266">
        <v>44926</v>
      </c>
      <c r="AL3399" s="266">
        <v>44938</v>
      </c>
    </row>
    <row r="3400" spans="1:38">
      <c r="A3400" t="s">
        <v>38</v>
      </c>
      <c r="B3400" t="s">
        <v>39</v>
      </c>
      <c r="C3400" t="s">
        <v>40</v>
      </c>
      <c r="D3400" t="s">
        <v>41</v>
      </c>
      <c r="E3400" t="s">
        <v>2634</v>
      </c>
      <c r="F3400" t="s">
        <v>1602</v>
      </c>
      <c r="G3400" t="s">
        <v>44</v>
      </c>
      <c r="H3400" s="266">
        <v>43800</v>
      </c>
      <c r="I3400" s="266">
        <v>44926</v>
      </c>
      <c r="J3400" s="266"/>
      <c r="L3400" t="s">
        <v>1310</v>
      </c>
      <c r="M3400" t="s">
        <v>1042</v>
      </c>
      <c r="N3400" t="s">
        <v>65</v>
      </c>
      <c r="O3400">
        <v>10</v>
      </c>
      <c r="P3400" t="s">
        <v>664</v>
      </c>
      <c r="Q3400" t="s">
        <v>49</v>
      </c>
      <c r="R3400" t="s">
        <v>18</v>
      </c>
      <c r="S3400" t="s">
        <v>53</v>
      </c>
      <c r="T3400" t="s">
        <v>48</v>
      </c>
      <c r="U3400" t="s">
        <v>48</v>
      </c>
      <c r="V3400" t="s">
        <v>48</v>
      </c>
      <c r="W3400" s="92">
        <v>39.5</v>
      </c>
      <c r="X3400" s="92">
        <v>39.5</v>
      </c>
      <c r="Y3400" s="93">
        <v>4842700</v>
      </c>
      <c r="Z3400" s="93">
        <v>122600</v>
      </c>
      <c r="AA3400" t="s">
        <v>61</v>
      </c>
      <c r="AB3400" s="266">
        <v>44695</v>
      </c>
      <c r="AC3400" s="266">
        <v>44713</v>
      </c>
      <c r="AD3400" t="s">
        <v>54</v>
      </c>
      <c r="AF3400" t="s">
        <v>55</v>
      </c>
      <c r="AG3400" t="s">
        <v>3094</v>
      </c>
      <c r="AH3400" t="s">
        <v>57</v>
      </c>
      <c r="AI3400" t="s">
        <v>88</v>
      </c>
      <c r="AJ3400" s="266">
        <v>44713</v>
      </c>
      <c r="AK3400" s="266">
        <v>44926</v>
      </c>
      <c r="AL3400" s="266">
        <v>44938</v>
      </c>
    </row>
    <row r="3401" spans="1:38">
      <c r="A3401" t="s">
        <v>38</v>
      </c>
      <c r="B3401" t="s">
        <v>39</v>
      </c>
      <c r="C3401" t="s">
        <v>40</v>
      </c>
      <c r="D3401" t="s">
        <v>41</v>
      </c>
      <c r="E3401" t="s">
        <v>2634</v>
      </c>
      <c r="F3401" t="s">
        <v>1602</v>
      </c>
      <c r="G3401" t="s">
        <v>44</v>
      </c>
      <c r="H3401" s="266">
        <v>43800</v>
      </c>
      <c r="I3401" s="266">
        <v>44926</v>
      </c>
      <c r="J3401" s="266"/>
      <c r="L3401" t="s">
        <v>1310</v>
      </c>
      <c r="M3401" t="s">
        <v>1042</v>
      </c>
      <c r="N3401" t="s">
        <v>65</v>
      </c>
      <c r="O3401">
        <v>10</v>
      </c>
      <c r="P3401" t="s">
        <v>666</v>
      </c>
      <c r="Q3401" t="s">
        <v>49</v>
      </c>
      <c r="R3401" t="s">
        <v>18</v>
      </c>
      <c r="S3401" t="s">
        <v>53</v>
      </c>
      <c r="T3401" t="s">
        <v>48</v>
      </c>
      <c r="U3401" t="s">
        <v>48</v>
      </c>
      <c r="V3401" t="s">
        <v>48</v>
      </c>
      <c r="W3401" s="92">
        <v>33.6</v>
      </c>
      <c r="X3401" s="92">
        <v>33.6</v>
      </c>
      <c r="Y3401" s="93">
        <v>3346560</v>
      </c>
      <c r="Z3401" s="93">
        <v>99600</v>
      </c>
      <c r="AA3401" t="s">
        <v>61</v>
      </c>
      <c r="AB3401" s="266">
        <v>44424</v>
      </c>
      <c r="AC3401" s="266">
        <v>44448</v>
      </c>
      <c r="AD3401" t="s">
        <v>54</v>
      </c>
      <c r="AF3401" t="s">
        <v>55</v>
      </c>
      <c r="AG3401" t="s">
        <v>3095</v>
      </c>
      <c r="AH3401" t="s">
        <v>57</v>
      </c>
      <c r="AI3401" t="s">
        <v>747</v>
      </c>
      <c r="AJ3401" s="266">
        <v>44448</v>
      </c>
      <c r="AK3401" s="266">
        <v>44926</v>
      </c>
      <c r="AL3401" s="266">
        <v>44938</v>
      </c>
    </row>
    <row r="3402" spans="1:38">
      <c r="A3402" t="s">
        <v>38</v>
      </c>
      <c r="B3402" t="s">
        <v>39</v>
      </c>
      <c r="C3402" t="s">
        <v>40</v>
      </c>
      <c r="D3402" t="s">
        <v>41</v>
      </c>
      <c r="E3402" t="s">
        <v>2634</v>
      </c>
      <c r="F3402" t="s">
        <v>1602</v>
      </c>
      <c r="G3402" t="s">
        <v>44</v>
      </c>
      <c r="H3402" s="266">
        <v>43800</v>
      </c>
      <c r="I3402" s="266">
        <v>44926</v>
      </c>
      <c r="J3402" s="266"/>
      <c r="L3402" t="s">
        <v>1310</v>
      </c>
      <c r="M3402" t="s">
        <v>1042</v>
      </c>
      <c r="N3402" t="s">
        <v>65</v>
      </c>
      <c r="O3402">
        <v>10</v>
      </c>
      <c r="P3402" t="s">
        <v>667</v>
      </c>
      <c r="Q3402" t="s">
        <v>49</v>
      </c>
      <c r="R3402" t="s">
        <v>18</v>
      </c>
      <c r="S3402" t="s">
        <v>53</v>
      </c>
      <c r="T3402" t="s">
        <v>51</v>
      </c>
      <c r="U3402" t="s">
        <v>51</v>
      </c>
      <c r="V3402" t="s">
        <v>51</v>
      </c>
      <c r="W3402" s="92">
        <v>53.4</v>
      </c>
      <c r="X3402" s="92">
        <v>53.4</v>
      </c>
      <c r="Y3402" s="93">
        <v>5489520</v>
      </c>
      <c r="Z3402" s="93">
        <v>102800</v>
      </c>
      <c r="AA3402" t="s">
        <v>61</v>
      </c>
      <c r="AB3402" s="266">
        <v>44636</v>
      </c>
      <c r="AC3402" s="266">
        <v>44650</v>
      </c>
      <c r="AD3402" t="s">
        <v>54</v>
      </c>
      <c r="AF3402" t="s">
        <v>55</v>
      </c>
      <c r="AG3402" t="s">
        <v>3096</v>
      </c>
      <c r="AJ3402" s="266"/>
      <c r="AK3402" s="266">
        <v>44926</v>
      </c>
      <c r="AL3402" s="266">
        <v>44938</v>
      </c>
    </row>
    <row r="3403" spans="1:38">
      <c r="A3403" t="s">
        <v>38</v>
      </c>
      <c r="B3403" t="s">
        <v>39</v>
      </c>
      <c r="C3403" t="s">
        <v>40</v>
      </c>
      <c r="D3403" t="s">
        <v>41</v>
      </c>
      <c r="E3403" t="s">
        <v>2634</v>
      </c>
      <c r="F3403" t="s">
        <v>1602</v>
      </c>
      <c r="G3403" t="s">
        <v>44</v>
      </c>
      <c r="H3403" s="266">
        <v>43800</v>
      </c>
      <c r="I3403" s="266">
        <v>44926</v>
      </c>
      <c r="J3403" s="266"/>
      <c r="L3403" t="s">
        <v>1310</v>
      </c>
      <c r="M3403" t="s">
        <v>1042</v>
      </c>
      <c r="N3403" t="s">
        <v>65</v>
      </c>
      <c r="O3403">
        <v>10</v>
      </c>
      <c r="P3403" t="s">
        <v>669</v>
      </c>
      <c r="Q3403" t="s">
        <v>49</v>
      </c>
      <c r="R3403" t="s">
        <v>18</v>
      </c>
      <c r="S3403" t="s">
        <v>53</v>
      </c>
      <c r="T3403" t="s">
        <v>51</v>
      </c>
      <c r="U3403" t="s">
        <v>51</v>
      </c>
      <c r="V3403" t="s">
        <v>51</v>
      </c>
      <c r="W3403" s="92">
        <v>56.9</v>
      </c>
      <c r="X3403" s="92">
        <v>56.9</v>
      </c>
      <c r="Y3403" s="93">
        <v>4921850</v>
      </c>
      <c r="Z3403" s="93">
        <v>86500</v>
      </c>
      <c r="AA3403" t="s">
        <v>61</v>
      </c>
      <c r="AB3403" s="266">
        <v>44519</v>
      </c>
      <c r="AC3403" s="266">
        <v>44544</v>
      </c>
      <c r="AD3403" t="s">
        <v>54</v>
      </c>
      <c r="AF3403" t="s">
        <v>55</v>
      </c>
      <c r="AG3403" t="s">
        <v>3097</v>
      </c>
      <c r="AH3403" t="s">
        <v>57</v>
      </c>
      <c r="AI3403" t="s">
        <v>88</v>
      </c>
      <c r="AJ3403" s="266">
        <v>44544</v>
      </c>
      <c r="AK3403" s="266">
        <v>44926</v>
      </c>
      <c r="AL3403" s="266">
        <v>44938</v>
      </c>
    </row>
    <row r="3404" spans="1:38">
      <c r="A3404" t="s">
        <v>38</v>
      </c>
      <c r="B3404" t="s">
        <v>39</v>
      </c>
      <c r="C3404" t="s">
        <v>40</v>
      </c>
      <c r="D3404" t="s">
        <v>41</v>
      </c>
      <c r="E3404" t="s">
        <v>2634</v>
      </c>
      <c r="F3404" t="s">
        <v>1602</v>
      </c>
      <c r="G3404" t="s">
        <v>44</v>
      </c>
      <c r="H3404" s="266">
        <v>43800</v>
      </c>
      <c r="I3404" s="266">
        <v>44926</v>
      </c>
      <c r="J3404" s="266"/>
      <c r="L3404" t="s">
        <v>1310</v>
      </c>
      <c r="M3404" t="s">
        <v>1042</v>
      </c>
      <c r="N3404" t="s">
        <v>65</v>
      </c>
      <c r="O3404">
        <v>10</v>
      </c>
      <c r="P3404" t="s">
        <v>670</v>
      </c>
      <c r="Q3404" t="s">
        <v>49</v>
      </c>
      <c r="R3404" t="s">
        <v>18</v>
      </c>
      <c r="S3404" t="s">
        <v>53</v>
      </c>
      <c r="T3404" t="s">
        <v>51</v>
      </c>
      <c r="U3404" t="s">
        <v>51</v>
      </c>
      <c r="V3404" t="s">
        <v>51</v>
      </c>
      <c r="W3404" s="92">
        <v>56.9</v>
      </c>
      <c r="X3404" s="92">
        <v>56.9</v>
      </c>
      <c r="Y3404" s="93">
        <v>5667240</v>
      </c>
      <c r="Z3404" s="93">
        <v>99600</v>
      </c>
      <c r="AA3404" t="s">
        <v>61</v>
      </c>
      <c r="AB3404" s="266">
        <v>44605</v>
      </c>
      <c r="AC3404" s="266">
        <v>44616</v>
      </c>
      <c r="AD3404" t="s">
        <v>54</v>
      </c>
      <c r="AF3404" t="s">
        <v>55</v>
      </c>
      <c r="AG3404" t="s">
        <v>3098</v>
      </c>
      <c r="AH3404" t="s">
        <v>57</v>
      </c>
      <c r="AI3404" t="s">
        <v>78</v>
      </c>
      <c r="AJ3404" s="266">
        <v>44616</v>
      </c>
      <c r="AK3404" s="266">
        <v>44926</v>
      </c>
      <c r="AL3404" s="266">
        <v>44938</v>
      </c>
    </row>
    <row r="3405" spans="1:38">
      <c r="A3405" t="s">
        <v>38</v>
      </c>
      <c r="B3405" t="s">
        <v>39</v>
      </c>
      <c r="C3405" t="s">
        <v>40</v>
      </c>
      <c r="D3405" t="s">
        <v>41</v>
      </c>
      <c r="E3405" t="s">
        <v>2634</v>
      </c>
      <c r="F3405" t="s">
        <v>1602</v>
      </c>
      <c r="G3405" t="s">
        <v>44</v>
      </c>
      <c r="H3405" s="266">
        <v>43800</v>
      </c>
      <c r="I3405" s="266">
        <v>44926</v>
      </c>
      <c r="J3405" s="266"/>
      <c r="L3405" t="s">
        <v>1310</v>
      </c>
      <c r="M3405" t="s">
        <v>1042</v>
      </c>
      <c r="N3405" t="s">
        <v>65</v>
      </c>
      <c r="O3405">
        <v>10</v>
      </c>
      <c r="P3405" t="s">
        <v>671</v>
      </c>
      <c r="Q3405" t="s">
        <v>49</v>
      </c>
      <c r="R3405" t="s">
        <v>18</v>
      </c>
      <c r="S3405" t="s">
        <v>53</v>
      </c>
      <c r="T3405" t="s">
        <v>48</v>
      </c>
      <c r="U3405" t="s">
        <v>48</v>
      </c>
      <c r="V3405" t="s">
        <v>48</v>
      </c>
      <c r="W3405" s="92">
        <v>31.9</v>
      </c>
      <c r="X3405" s="92">
        <v>31.9</v>
      </c>
      <c r="Y3405" s="93">
        <v>3161290</v>
      </c>
      <c r="Z3405" s="93">
        <v>99100</v>
      </c>
      <c r="AA3405" t="s">
        <v>61</v>
      </c>
      <c r="AB3405" s="266">
        <v>44469</v>
      </c>
      <c r="AC3405" s="266">
        <v>44482</v>
      </c>
      <c r="AD3405" t="s">
        <v>54</v>
      </c>
      <c r="AF3405" t="s">
        <v>55</v>
      </c>
      <c r="AG3405" t="s">
        <v>3099</v>
      </c>
      <c r="AJ3405" s="266"/>
      <c r="AK3405" s="266">
        <v>44926</v>
      </c>
      <c r="AL3405" s="266">
        <v>44938</v>
      </c>
    </row>
    <row r="3406" spans="1:38">
      <c r="A3406" t="s">
        <v>38</v>
      </c>
      <c r="B3406" t="s">
        <v>39</v>
      </c>
      <c r="C3406" t="s">
        <v>40</v>
      </c>
      <c r="D3406" t="s">
        <v>41</v>
      </c>
      <c r="E3406" t="s">
        <v>2634</v>
      </c>
      <c r="F3406" t="s">
        <v>1602</v>
      </c>
      <c r="G3406" t="s">
        <v>44</v>
      </c>
      <c r="H3406" s="266">
        <v>43800</v>
      </c>
      <c r="I3406" s="266">
        <v>44926</v>
      </c>
      <c r="J3406" s="266"/>
      <c r="L3406" t="s">
        <v>1310</v>
      </c>
      <c r="M3406" t="s">
        <v>1042</v>
      </c>
      <c r="N3406" t="s">
        <v>65</v>
      </c>
      <c r="O3406">
        <v>10</v>
      </c>
      <c r="P3406" t="s">
        <v>672</v>
      </c>
      <c r="Q3406" t="s">
        <v>49</v>
      </c>
      <c r="R3406" t="s">
        <v>18</v>
      </c>
      <c r="S3406" t="s">
        <v>53</v>
      </c>
      <c r="T3406" t="s">
        <v>48</v>
      </c>
      <c r="U3406" t="s">
        <v>48</v>
      </c>
      <c r="V3406" t="s">
        <v>48</v>
      </c>
      <c r="W3406" s="92">
        <v>36.5</v>
      </c>
      <c r="X3406" s="92">
        <v>36.5</v>
      </c>
      <c r="Y3406" s="93">
        <v>3485750</v>
      </c>
      <c r="Z3406" s="93">
        <v>95500</v>
      </c>
      <c r="AA3406" t="s">
        <v>61</v>
      </c>
      <c r="AB3406" s="266">
        <v>44312</v>
      </c>
      <c r="AC3406" s="266">
        <v>44329</v>
      </c>
      <c r="AD3406" t="s">
        <v>54</v>
      </c>
      <c r="AF3406" t="s">
        <v>55</v>
      </c>
      <c r="AG3406" t="s">
        <v>3100</v>
      </c>
      <c r="AH3406" t="s">
        <v>57</v>
      </c>
      <c r="AI3406" t="s">
        <v>105</v>
      </c>
      <c r="AJ3406" s="266">
        <v>44329</v>
      </c>
      <c r="AK3406" s="266">
        <v>44926</v>
      </c>
      <c r="AL3406" s="266">
        <v>44938</v>
      </c>
    </row>
    <row r="3407" spans="1:38">
      <c r="A3407" t="s">
        <v>38</v>
      </c>
      <c r="B3407" t="s">
        <v>39</v>
      </c>
      <c r="C3407" t="s">
        <v>40</v>
      </c>
      <c r="D3407" t="s">
        <v>41</v>
      </c>
      <c r="E3407" t="s">
        <v>2634</v>
      </c>
      <c r="F3407" t="s">
        <v>1602</v>
      </c>
      <c r="G3407" t="s">
        <v>44</v>
      </c>
      <c r="H3407" s="266">
        <v>43800</v>
      </c>
      <c r="I3407" s="266">
        <v>44926</v>
      </c>
      <c r="J3407" s="266"/>
      <c r="L3407" t="s">
        <v>1310</v>
      </c>
      <c r="M3407" t="s">
        <v>1042</v>
      </c>
      <c r="N3407" t="s">
        <v>65</v>
      </c>
      <c r="O3407">
        <v>11</v>
      </c>
      <c r="P3407" t="s">
        <v>674</v>
      </c>
      <c r="Q3407" t="s">
        <v>49</v>
      </c>
      <c r="R3407" t="s">
        <v>18</v>
      </c>
      <c r="S3407" t="s">
        <v>53</v>
      </c>
      <c r="T3407" t="s">
        <v>51</v>
      </c>
      <c r="U3407" t="s">
        <v>51</v>
      </c>
      <c r="V3407" t="s">
        <v>51</v>
      </c>
      <c r="W3407" s="92">
        <v>53.5</v>
      </c>
      <c r="X3407" s="92">
        <v>53.5</v>
      </c>
      <c r="Y3407" s="93">
        <v>4611700</v>
      </c>
      <c r="Z3407" s="93">
        <v>86200</v>
      </c>
      <c r="AA3407" t="s">
        <v>61</v>
      </c>
      <c r="AB3407" s="266">
        <v>44406</v>
      </c>
      <c r="AC3407" s="266">
        <v>44424</v>
      </c>
      <c r="AD3407" t="s">
        <v>54</v>
      </c>
      <c r="AF3407" t="s">
        <v>55</v>
      </c>
      <c r="AG3407" t="s">
        <v>3101</v>
      </c>
      <c r="AH3407" t="s">
        <v>57</v>
      </c>
      <c r="AI3407" t="s">
        <v>88</v>
      </c>
      <c r="AJ3407" s="266">
        <v>44424</v>
      </c>
      <c r="AK3407" s="266">
        <v>44926</v>
      </c>
      <c r="AL3407" s="266">
        <v>44938</v>
      </c>
    </row>
    <row r="3408" spans="1:38">
      <c r="A3408" t="s">
        <v>38</v>
      </c>
      <c r="B3408" t="s">
        <v>39</v>
      </c>
      <c r="C3408" t="s">
        <v>40</v>
      </c>
      <c r="D3408" t="s">
        <v>41</v>
      </c>
      <c r="E3408" t="s">
        <v>2634</v>
      </c>
      <c r="F3408" t="s">
        <v>1602</v>
      </c>
      <c r="G3408" t="s">
        <v>44</v>
      </c>
      <c r="H3408" s="266">
        <v>43800</v>
      </c>
      <c r="I3408" s="266">
        <v>44926</v>
      </c>
      <c r="J3408" s="266"/>
      <c r="L3408" t="s">
        <v>1310</v>
      </c>
      <c r="M3408" t="s">
        <v>1042</v>
      </c>
      <c r="N3408" t="s">
        <v>65</v>
      </c>
      <c r="O3408">
        <v>11</v>
      </c>
      <c r="P3408" t="s">
        <v>675</v>
      </c>
      <c r="Q3408" t="s">
        <v>49</v>
      </c>
      <c r="R3408" t="s">
        <v>18</v>
      </c>
      <c r="S3408" t="s">
        <v>53</v>
      </c>
      <c r="T3408" t="s">
        <v>51</v>
      </c>
      <c r="U3408" t="s">
        <v>51</v>
      </c>
      <c r="V3408" t="s">
        <v>51</v>
      </c>
      <c r="W3408" s="92">
        <v>56.9</v>
      </c>
      <c r="X3408" s="92">
        <v>56.9</v>
      </c>
      <c r="Y3408" s="93">
        <v>6435390</v>
      </c>
      <c r="Z3408" s="93">
        <v>113100</v>
      </c>
      <c r="AA3408" t="s">
        <v>61</v>
      </c>
      <c r="AB3408" s="266">
        <v>44772</v>
      </c>
      <c r="AC3408" s="266">
        <v>44792</v>
      </c>
      <c r="AD3408" t="s">
        <v>54</v>
      </c>
      <c r="AF3408" t="s">
        <v>55</v>
      </c>
      <c r="AG3408" t="s">
        <v>3102</v>
      </c>
      <c r="AH3408" t="s">
        <v>57</v>
      </c>
      <c r="AI3408" t="s">
        <v>88</v>
      </c>
      <c r="AJ3408" s="266">
        <v>44790</v>
      </c>
      <c r="AK3408" s="266">
        <v>44926</v>
      </c>
      <c r="AL3408" s="266">
        <v>44938</v>
      </c>
    </row>
    <row r="3409" spans="1:38">
      <c r="A3409" t="s">
        <v>38</v>
      </c>
      <c r="B3409" t="s">
        <v>39</v>
      </c>
      <c r="C3409" t="s">
        <v>40</v>
      </c>
      <c r="D3409" t="s">
        <v>41</v>
      </c>
      <c r="E3409" t="s">
        <v>2634</v>
      </c>
      <c r="F3409" t="s">
        <v>1602</v>
      </c>
      <c r="G3409" t="s">
        <v>44</v>
      </c>
      <c r="H3409" s="266">
        <v>43800</v>
      </c>
      <c r="I3409" s="266">
        <v>44926</v>
      </c>
      <c r="J3409" s="266"/>
      <c r="L3409" t="s">
        <v>1310</v>
      </c>
      <c r="M3409" t="s">
        <v>1042</v>
      </c>
      <c r="N3409" t="s">
        <v>65</v>
      </c>
      <c r="O3409">
        <v>11</v>
      </c>
      <c r="P3409" t="s">
        <v>676</v>
      </c>
      <c r="Q3409" t="s">
        <v>49</v>
      </c>
      <c r="R3409" t="s">
        <v>18</v>
      </c>
      <c r="S3409" t="s">
        <v>53</v>
      </c>
      <c r="T3409" t="s">
        <v>51</v>
      </c>
      <c r="U3409" t="s">
        <v>51</v>
      </c>
      <c r="V3409" t="s">
        <v>51</v>
      </c>
      <c r="W3409" s="92">
        <v>59.6</v>
      </c>
      <c r="X3409" s="92">
        <v>59.6</v>
      </c>
      <c r="Y3409" s="93">
        <v>4744160</v>
      </c>
      <c r="Z3409" s="93">
        <v>79600</v>
      </c>
      <c r="AA3409" t="s">
        <v>61</v>
      </c>
      <c r="AB3409" s="266">
        <v>44408</v>
      </c>
      <c r="AC3409" s="266">
        <v>44418</v>
      </c>
      <c r="AD3409" t="s">
        <v>54</v>
      </c>
      <c r="AF3409" t="s">
        <v>55</v>
      </c>
      <c r="AG3409" t="s">
        <v>3103</v>
      </c>
      <c r="AH3409" t="s">
        <v>57</v>
      </c>
      <c r="AI3409" t="s">
        <v>88</v>
      </c>
      <c r="AJ3409" s="266">
        <v>44418</v>
      </c>
      <c r="AK3409" s="266">
        <v>44926</v>
      </c>
      <c r="AL3409" s="266">
        <v>44938</v>
      </c>
    </row>
    <row r="3410" spans="1:38">
      <c r="A3410" t="s">
        <v>38</v>
      </c>
      <c r="B3410" t="s">
        <v>39</v>
      </c>
      <c r="C3410" t="s">
        <v>40</v>
      </c>
      <c r="D3410" t="s">
        <v>41</v>
      </c>
      <c r="E3410" t="s">
        <v>2634</v>
      </c>
      <c r="F3410" t="s">
        <v>1602</v>
      </c>
      <c r="G3410" t="s">
        <v>44</v>
      </c>
      <c r="H3410" s="266">
        <v>43800</v>
      </c>
      <c r="I3410" s="266">
        <v>44926</v>
      </c>
      <c r="J3410" s="266"/>
      <c r="L3410" t="s">
        <v>1310</v>
      </c>
      <c r="M3410" t="s">
        <v>1042</v>
      </c>
      <c r="N3410" t="s">
        <v>65</v>
      </c>
      <c r="O3410">
        <v>11</v>
      </c>
      <c r="P3410" t="s">
        <v>677</v>
      </c>
      <c r="Q3410" t="s">
        <v>49</v>
      </c>
      <c r="R3410" t="s">
        <v>18</v>
      </c>
      <c r="S3410" t="s">
        <v>53</v>
      </c>
      <c r="T3410" t="s">
        <v>51</v>
      </c>
      <c r="U3410" t="s">
        <v>51</v>
      </c>
      <c r="V3410" t="s">
        <v>51</v>
      </c>
      <c r="W3410" s="92">
        <v>50.5</v>
      </c>
      <c r="X3410" s="92">
        <v>50.5</v>
      </c>
      <c r="Y3410" s="93">
        <v>4090500</v>
      </c>
      <c r="Z3410" s="93">
        <v>81000</v>
      </c>
      <c r="AA3410" t="s">
        <v>61</v>
      </c>
      <c r="AB3410" s="266">
        <v>44309</v>
      </c>
      <c r="AC3410" s="266">
        <v>44330</v>
      </c>
      <c r="AD3410" t="s">
        <v>54</v>
      </c>
      <c r="AF3410" t="s">
        <v>55</v>
      </c>
      <c r="AG3410" t="s">
        <v>3104</v>
      </c>
      <c r="AH3410" t="s">
        <v>57</v>
      </c>
      <c r="AI3410" t="s">
        <v>88</v>
      </c>
      <c r="AJ3410" s="266">
        <v>44330</v>
      </c>
      <c r="AK3410" s="266">
        <v>44926</v>
      </c>
      <c r="AL3410" s="266">
        <v>44938</v>
      </c>
    </row>
    <row r="3411" spans="1:38">
      <c r="A3411" t="s">
        <v>38</v>
      </c>
      <c r="B3411" t="s">
        <v>39</v>
      </c>
      <c r="C3411" t="s">
        <v>40</v>
      </c>
      <c r="D3411" t="s">
        <v>41</v>
      </c>
      <c r="E3411" t="s">
        <v>2634</v>
      </c>
      <c r="F3411" t="s">
        <v>1602</v>
      </c>
      <c r="G3411" t="s">
        <v>44</v>
      </c>
      <c r="H3411" s="266">
        <v>43800</v>
      </c>
      <c r="I3411" s="266">
        <v>44926</v>
      </c>
      <c r="J3411" s="266"/>
      <c r="L3411" t="s">
        <v>1310</v>
      </c>
      <c r="M3411" t="s">
        <v>1042</v>
      </c>
      <c r="N3411" t="s">
        <v>65</v>
      </c>
      <c r="O3411">
        <v>11</v>
      </c>
      <c r="P3411" t="s">
        <v>678</v>
      </c>
      <c r="Q3411" t="s">
        <v>49</v>
      </c>
      <c r="R3411" t="s">
        <v>18</v>
      </c>
      <c r="S3411" t="s">
        <v>53</v>
      </c>
      <c r="T3411" t="s">
        <v>48</v>
      </c>
      <c r="U3411" t="s">
        <v>48</v>
      </c>
      <c r="V3411" t="s">
        <v>48</v>
      </c>
      <c r="W3411" s="92">
        <v>39.5</v>
      </c>
      <c r="X3411" s="92">
        <v>39.5</v>
      </c>
      <c r="Y3411" s="93">
        <v>5470750</v>
      </c>
      <c r="Z3411" s="93">
        <v>138500</v>
      </c>
      <c r="AA3411" t="s">
        <v>61</v>
      </c>
      <c r="AB3411" s="266">
        <v>44871</v>
      </c>
      <c r="AC3411" s="266">
        <v>44907</v>
      </c>
      <c r="AD3411" t="s">
        <v>54</v>
      </c>
      <c r="AF3411" t="s">
        <v>91</v>
      </c>
      <c r="AG3411" t="s">
        <v>3105</v>
      </c>
      <c r="AJ3411" s="266"/>
      <c r="AK3411" s="266">
        <v>44926</v>
      </c>
      <c r="AL3411" s="266">
        <v>44938</v>
      </c>
    </row>
    <row r="3412" spans="1:38">
      <c r="A3412" t="s">
        <v>38</v>
      </c>
      <c r="B3412" t="s">
        <v>39</v>
      </c>
      <c r="C3412" t="s">
        <v>40</v>
      </c>
      <c r="D3412" t="s">
        <v>41</v>
      </c>
      <c r="E3412" t="s">
        <v>2634</v>
      </c>
      <c r="F3412" t="s">
        <v>1602</v>
      </c>
      <c r="G3412" t="s">
        <v>44</v>
      </c>
      <c r="H3412" s="266">
        <v>43800</v>
      </c>
      <c r="I3412" s="266">
        <v>44926</v>
      </c>
      <c r="J3412" s="266"/>
      <c r="L3412" t="s">
        <v>1310</v>
      </c>
      <c r="M3412" t="s">
        <v>1042</v>
      </c>
      <c r="N3412" t="s">
        <v>65</v>
      </c>
      <c r="O3412">
        <v>11</v>
      </c>
      <c r="P3412" t="s">
        <v>679</v>
      </c>
      <c r="Q3412" t="s">
        <v>49</v>
      </c>
      <c r="R3412" t="s">
        <v>18</v>
      </c>
      <c r="S3412" t="s">
        <v>53</v>
      </c>
      <c r="T3412" t="s">
        <v>48</v>
      </c>
      <c r="U3412" t="s">
        <v>48</v>
      </c>
      <c r="V3412" t="s">
        <v>48</v>
      </c>
      <c r="W3412" s="92">
        <v>36.3</v>
      </c>
      <c r="X3412" s="92">
        <v>36.3</v>
      </c>
      <c r="Y3412" s="93">
        <v>3728010</v>
      </c>
      <c r="Z3412" s="93">
        <v>102700</v>
      </c>
      <c r="AA3412" t="s">
        <v>61</v>
      </c>
      <c r="AB3412" s="266">
        <v>44484</v>
      </c>
      <c r="AC3412" s="266">
        <v>44497</v>
      </c>
      <c r="AD3412" t="s">
        <v>54</v>
      </c>
      <c r="AF3412" t="s">
        <v>55</v>
      </c>
      <c r="AG3412" t="s">
        <v>3106</v>
      </c>
      <c r="AH3412" t="s">
        <v>57</v>
      </c>
      <c r="AI3412" t="s">
        <v>88</v>
      </c>
      <c r="AJ3412" s="266">
        <v>44497</v>
      </c>
      <c r="AK3412" s="266">
        <v>44926</v>
      </c>
      <c r="AL3412" s="266">
        <v>44938</v>
      </c>
    </row>
    <row r="3413" spans="1:38">
      <c r="A3413" t="s">
        <v>38</v>
      </c>
      <c r="B3413" t="s">
        <v>39</v>
      </c>
      <c r="C3413" t="s">
        <v>40</v>
      </c>
      <c r="D3413" t="s">
        <v>41</v>
      </c>
      <c r="E3413" t="s">
        <v>2634</v>
      </c>
      <c r="F3413" t="s">
        <v>1602</v>
      </c>
      <c r="G3413" t="s">
        <v>44</v>
      </c>
      <c r="H3413" s="266">
        <v>43800</v>
      </c>
      <c r="I3413" s="266">
        <v>44926</v>
      </c>
      <c r="J3413" s="266"/>
      <c r="L3413" t="s">
        <v>1310</v>
      </c>
      <c r="M3413" t="s">
        <v>1042</v>
      </c>
      <c r="N3413" t="s">
        <v>65</v>
      </c>
      <c r="O3413">
        <v>11</v>
      </c>
      <c r="P3413" t="s">
        <v>680</v>
      </c>
      <c r="Q3413" t="s">
        <v>49</v>
      </c>
      <c r="R3413" t="s">
        <v>18</v>
      </c>
      <c r="S3413" t="s">
        <v>53</v>
      </c>
      <c r="T3413" t="s">
        <v>51</v>
      </c>
      <c r="U3413" t="s">
        <v>51</v>
      </c>
      <c r="V3413" t="s">
        <v>51</v>
      </c>
      <c r="W3413" s="92">
        <v>50.6</v>
      </c>
      <c r="X3413" s="92">
        <v>50.6</v>
      </c>
      <c r="Y3413" s="93">
        <v>4078360</v>
      </c>
      <c r="Z3413" s="93">
        <v>80600</v>
      </c>
      <c r="AA3413" t="s">
        <v>61</v>
      </c>
      <c r="AB3413" s="266">
        <v>44385</v>
      </c>
      <c r="AC3413" s="266">
        <v>44400</v>
      </c>
      <c r="AD3413" t="s">
        <v>54</v>
      </c>
      <c r="AF3413" t="s">
        <v>55</v>
      </c>
      <c r="AG3413" t="s">
        <v>3107</v>
      </c>
      <c r="AH3413" t="s">
        <v>57</v>
      </c>
      <c r="AI3413" t="s">
        <v>88</v>
      </c>
      <c r="AJ3413" s="266">
        <v>44400</v>
      </c>
      <c r="AK3413" s="266">
        <v>44926</v>
      </c>
      <c r="AL3413" s="266">
        <v>44938</v>
      </c>
    </row>
    <row r="3414" spans="1:38">
      <c r="A3414" t="s">
        <v>38</v>
      </c>
      <c r="B3414" t="s">
        <v>39</v>
      </c>
      <c r="C3414" t="s">
        <v>40</v>
      </c>
      <c r="D3414" t="s">
        <v>41</v>
      </c>
      <c r="E3414" t="s">
        <v>2634</v>
      </c>
      <c r="F3414" t="s">
        <v>1602</v>
      </c>
      <c r="G3414" t="s">
        <v>44</v>
      </c>
      <c r="H3414" s="266">
        <v>43800</v>
      </c>
      <c r="I3414" s="266">
        <v>44926</v>
      </c>
      <c r="J3414" s="266"/>
      <c r="L3414" t="s">
        <v>1310</v>
      </c>
      <c r="M3414" t="s">
        <v>1042</v>
      </c>
      <c r="N3414" t="s">
        <v>65</v>
      </c>
      <c r="O3414">
        <v>11</v>
      </c>
      <c r="P3414" t="s">
        <v>681</v>
      </c>
      <c r="Q3414" t="s">
        <v>49</v>
      </c>
      <c r="R3414" t="s">
        <v>18</v>
      </c>
      <c r="S3414" t="s">
        <v>53</v>
      </c>
      <c r="T3414" t="s">
        <v>51</v>
      </c>
      <c r="U3414" t="s">
        <v>51</v>
      </c>
      <c r="V3414" t="s">
        <v>51</v>
      </c>
      <c r="W3414" s="92">
        <v>56.8</v>
      </c>
      <c r="X3414" s="92">
        <v>56.8</v>
      </c>
      <c r="Y3414" s="93">
        <v>4583760</v>
      </c>
      <c r="Z3414" s="93">
        <v>80700</v>
      </c>
      <c r="AA3414" t="s">
        <v>61</v>
      </c>
      <c r="AB3414" s="266">
        <v>44454</v>
      </c>
      <c r="AC3414" s="266">
        <v>44475</v>
      </c>
      <c r="AD3414" t="s">
        <v>54</v>
      </c>
      <c r="AF3414" t="s">
        <v>55</v>
      </c>
      <c r="AG3414" t="s">
        <v>3108</v>
      </c>
      <c r="AH3414" t="s">
        <v>57</v>
      </c>
      <c r="AI3414" t="s">
        <v>88</v>
      </c>
      <c r="AJ3414" s="266">
        <v>44475</v>
      </c>
      <c r="AK3414" s="266">
        <v>44926</v>
      </c>
      <c r="AL3414" s="266">
        <v>44938</v>
      </c>
    </row>
    <row r="3415" spans="1:38">
      <c r="A3415" t="s">
        <v>38</v>
      </c>
      <c r="B3415" t="s">
        <v>39</v>
      </c>
      <c r="C3415" t="s">
        <v>40</v>
      </c>
      <c r="D3415" t="s">
        <v>41</v>
      </c>
      <c r="E3415" t="s">
        <v>2634</v>
      </c>
      <c r="F3415" t="s">
        <v>1602</v>
      </c>
      <c r="G3415" t="s">
        <v>44</v>
      </c>
      <c r="H3415" s="266">
        <v>43800</v>
      </c>
      <c r="I3415" s="266">
        <v>44926</v>
      </c>
      <c r="J3415" s="266"/>
      <c r="L3415" t="s">
        <v>1310</v>
      </c>
      <c r="M3415" t="s">
        <v>1042</v>
      </c>
      <c r="N3415" t="s">
        <v>65</v>
      </c>
      <c r="O3415">
        <v>11</v>
      </c>
      <c r="P3415" t="s">
        <v>682</v>
      </c>
      <c r="Q3415" t="s">
        <v>49</v>
      </c>
      <c r="R3415" t="s">
        <v>18</v>
      </c>
      <c r="S3415" t="s">
        <v>53</v>
      </c>
      <c r="T3415" t="s">
        <v>51</v>
      </c>
      <c r="U3415" t="s">
        <v>51</v>
      </c>
      <c r="V3415" t="s">
        <v>51</v>
      </c>
      <c r="W3415" s="92">
        <v>56.8</v>
      </c>
      <c r="X3415" s="92">
        <v>56.8</v>
      </c>
      <c r="Y3415" s="93">
        <v>4481520</v>
      </c>
      <c r="Z3415" s="93">
        <v>78900</v>
      </c>
      <c r="AA3415" t="s">
        <v>61</v>
      </c>
      <c r="AB3415" s="266">
        <v>44354</v>
      </c>
      <c r="AC3415" s="266">
        <v>44396</v>
      </c>
      <c r="AD3415" t="s">
        <v>54</v>
      </c>
      <c r="AF3415" t="s">
        <v>55</v>
      </c>
      <c r="AG3415" t="s">
        <v>3109</v>
      </c>
      <c r="AH3415" t="s">
        <v>57</v>
      </c>
      <c r="AI3415" t="s">
        <v>78</v>
      </c>
      <c r="AJ3415" s="266">
        <v>44396</v>
      </c>
      <c r="AK3415" s="266">
        <v>44926</v>
      </c>
      <c r="AL3415" s="266">
        <v>44938</v>
      </c>
    </row>
    <row r="3416" spans="1:38">
      <c r="A3416" t="s">
        <v>38</v>
      </c>
      <c r="B3416" t="s">
        <v>39</v>
      </c>
      <c r="C3416" t="s">
        <v>40</v>
      </c>
      <c r="D3416" t="s">
        <v>41</v>
      </c>
      <c r="E3416" t="s">
        <v>2634</v>
      </c>
      <c r="F3416" t="s">
        <v>1602</v>
      </c>
      <c r="G3416" t="s">
        <v>44</v>
      </c>
      <c r="H3416" s="266">
        <v>43800</v>
      </c>
      <c r="I3416" s="266">
        <v>44926</v>
      </c>
      <c r="J3416" s="266"/>
      <c r="L3416" t="s">
        <v>1310</v>
      </c>
      <c r="M3416" t="s">
        <v>1042</v>
      </c>
      <c r="N3416" t="s">
        <v>65</v>
      </c>
      <c r="O3416">
        <v>11</v>
      </c>
      <c r="P3416" t="s">
        <v>683</v>
      </c>
      <c r="Q3416" t="s">
        <v>49</v>
      </c>
      <c r="R3416" t="s">
        <v>18</v>
      </c>
      <c r="S3416" t="s">
        <v>53</v>
      </c>
      <c r="T3416" t="s">
        <v>48</v>
      </c>
      <c r="U3416" t="s">
        <v>48</v>
      </c>
      <c r="V3416" t="s">
        <v>48</v>
      </c>
      <c r="W3416" s="92">
        <v>34.3</v>
      </c>
      <c r="X3416" s="92">
        <v>34.3</v>
      </c>
      <c r="Y3416" s="93">
        <v>3659810</v>
      </c>
      <c r="Z3416" s="93">
        <v>106700</v>
      </c>
      <c r="AA3416" t="s">
        <v>61</v>
      </c>
      <c r="AB3416" s="266">
        <v>44528</v>
      </c>
      <c r="AC3416" s="266">
        <v>44538</v>
      </c>
      <c r="AD3416" t="s">
        <v>54</v>
      </c>
      <c r="AF3416" t="s">
        <v>55</v>
      </c>
      <c r="AG3416" t="s">
        <v>3110</v>
      </c>
      <c r="AH3416" t="s">
        <v>57</v>
      </c>
      <c r="AI3416" t="s">
        <v>78</v>
      </c>
      <c r="AJ3416" s="266">
        <v>44537</v>
      </c>
      <c r="AK3416" s="266">
        <v>44926</v>
      </c>
      <c r="AL3416" s="266">
        <v>44938</v>
      </c>
    </row>
    <row r="3417" spans="1:38">
      <c r="A3417" t="s">
        <v>38</v>
      </c>
      <c r="B3417" t="s">
        <v>39</v>
      </c>
      <c r="C3417" t="s">
        <v>40</v>
      </c>
      <c r="D3417" t="s">
        <v>41</v>
      </c>
      <c r="E3417" t="s">
        <v>2634</v>
      </c>
      <c r="F3417" t="s">
        <v>1602</v>
      </c>
      <c r="G3417" t="s">
        <v>44</v>
      </c>
      <c r="H3417" s="266">
        <v>43800</v>
      </c>
      <c r="I3417" s="266">
        <v>44926</v>
      </c>
      <c r="J3417" s="266"/>
      <c r="L3417" t="s">
        <v>1310</v>
      </c>
      <c r="M3417" t="s">
        <v>1042</v>
      </c>
      <c r="N3417" t="s">
        <v>65</v>
      </c>
      <c r="O3417">
        <v>11</v>
      </c>
      <c r="P3417" t="s">
        <v>685</v>
      </c>
      <c r="Q3417" t="s">
        <v>49</v>
      </c>
      <c r="R3417" t="s">
        <v>18</v>
      </c>
      <c r="S3417" t="s">
        <v>53</v>
      </c>
      <c r="T3417" t="s">
        <v>48</v>
      </c>
      <c r="U3417" t="s">
        <v>48</v>
      </c>
      <c r="V3417" t="s">
        <v>48</v>
      </c>
      <c r="W3417" s="92">
        <v>33.8</v>
      </c>
      <c r="X3417" s="92">
        <v>33.8</v>
      </c>
      <c r="Y3417" s="93">
        <v>3538860</v>
      </c>
      <c r="Z3417" s="93">
        <v>104700</v>
      </c>
      <c r="AA3417" t="s">
        <v>61</v>
      </c>
      <c r="AB3417" s="266">
        <v>44471</v>
      </c>
      <c r="AC3417" s="266">
        <v>44483</v>
      </c>
      <c r="AD3417" t="s">
        <v>54</v>
      </c>
      <c r="AF3417" t="s">
        <v>55</v>
      </c>
      <c r="AG3417" t="s">
        <v>3111</v>
      </c>
      <c r="AH3417" t="s">
        <v>57</v>
      </c>
      <c r="AI3417" t="s">
        <v>78</v>
      </c>
      <c r="AJ3417" s="266">
        <v>44483</v>
      </c>
      <c r="AK3417" s="266">
        <v>44926</v>
      </c>
      <c r="AL3417" s="266">
        <v>44938</v>
      </c>
    </row>
    <row r="3418" spans="1:38">
      <c r="A3418" t="s">
        <v>38</v>
      </c>
      <c r="B3418" t="s">
        <v>39</v>
      </c>
      <c r="C3418" t="s">
        <v>40</v>
      </c>
      <c r="D3418" t="s">
        <v>41</v>
      </c>
      <c r="E3418" t="s">
        <v>2634</v>
      </c>
      <c r="F3418" t="s">
        <v>1602</v>
      </c>
      <c r="G3418" t="s">
        <v>44</v>
      </c>
      <c r="H3418" s="266">
        <v>43800</v>
      </c>
      <c r="I3418" s="266">
        <v>44926</v>
      </c>
      <c r="J3418" s="266"/>
      <c r="L3418" t="s">
        <v>1310</v>
      </c>
      <c r="M3418" t="s">
        <v>1042</v>
      </c>
      <c r="N3418" t="s">
        <v>65</v>
      </c>
      <c r="O3418">
        <v>12</v>
      </c>
      <c r="P3418" t="s">
        <v>686</v>
      </c>
      <c r="Q3418" t="s">
        <v>49</v>
      </c>
      <c r="R3418" t="s">
        <v>18</v>
      </c>
      <c r="S3418" t="s">
        <v>53</v>
      </c>
      <c r="T3418" t="s">
        <v>51</v>
      </c>
      <c r="U3418" t="s">
        <v>51</v>
      </c>
      <c r="V3418" t="s">
        <v>51</v>
      </c>
      <c r="W3418" s="92">
        <v>50.7</v>
      </c>
      <c r="X3418" s="92">
        <v>50.7</v>
      </c>
      <c r="Y3418" s="93">
        <v>3807570</v>
      </c>
      <c r="Z3418" s="93">
        <v>75100</v>
      </c>
      <c r="AA3418" t="s">
        <v>61</v>
      </c>
      <c r="AB3418" s="266">
        <v>44159</v>
      </c>
      <c r="AC3418" s="266">
        <v>44181</v>
      </c>
      <c r="AD3418" t="s">
        <v>54</v>
      </c>
      <c r="AF3418" t="s">
        <v>55</v>
      </c>
      <c r="AG3418" t="s">
        <v>3112</v>
      </c>
      <c r="AH3418" t="s">
        <v>57</v>
      </c>
      <c r="AI3418" t="s">
        <v>88</v>
      </c>
      <c r="AJ3418" s="266">
        <v>44181</v>
      </c>
      <c r="AK3418" s="266">
        <v>44926</v>
      </c>
      <c r="AL3418" s="266">
        <v>44938</v>
      </c>
    </row>
    <row r="3419" spans="1:38">
      <c r="A3419" t="s">
        <v>38</v>
      </c>
      <c r="B3419" t="s">
        <v>39</v>
      </c>
      <c r="C3419" t="s">
        <v>40</v>
      </c>
      <c r="D3419" t="s">
        <v>41</v>
      </c>
      <c r="E3419" t="s">
        <v>2634</v>
      </c>
      <c r="F3419" t="s">
        <v>1602</v>
      </c>
      <c r="G3419" t="s">
        <v>44</v>
      </c>
      <c r="H3419" s="266">
        <v>43800</v>
      </c>
      <c r="I3419" s="266">
        <v>44926</v>
      </c>
      <c r="J3419" s="266"/>
      <c r="L3419" t="s">
        <v>1310</v>
      </c>
      <c r="M3419" t="s">
        <v>1042</v>
      </c>
      <c r="N3419" t="s">
        <v>65</v>
      </c>
      <c r="O3419">
        <v>12</v>
      </c>
      <c r="P3419" t="s">
        <v>687</v>
      </c>
      <c r="Q3419" t="s">
        <v>49</v>
      </c>
      <c r="R3419" t="s">
        <v>18</v>
      </c>
      <c r="S3419" t="s">
        <v>53</v>
      </c>
      <c r="T3419" t="s">
        <v>51</v>
      </c>
      <c r="U3419" t="s">
        <v>51</v>
      </c>
      <c r="V3419" t="s">
        <v>51</v>
      </c>
      <c r="W3419" s="92">
        <v>59.6</v>
      </c>
      <c r="X3419" s="92">
        <v>59.6</v>
      </c>
      <c r="Y3419" s="93">
        <v>5012360</v>
      </c>
      <c r="Z3419" s="93">
        <v>84100</v>
      </c>
      <c r="AA3419" t="s">
        <v>61</v>
      </c>
      <c r="AB3419" s="266">
        <v>44488</v>
      </c>
      <c r="AC3419" s="266">
        <v>44498</v>
      </c>
      <c r="AD3419" t="s">
        <v>54</v>
      </c>
      <c r="AF3419" t="s">
        <v>55</v>
      </c>
      <c r="AG3419" t="s">
        <v>3113</v>
      </c>
      <c r="AH3419" t="s">
        <v>57</v>
      </c>
      <c r="AI3419" t="s">
        <v>88</v>
      </c>
      <c r="AJ3419" s="266">
        <v>44498</v>
      </c>
      <c r="AK3419" s="266">
        <v>44926</v>
      </c>
      <c r="AL3419" s="266">
        <v>44938</v>
      </c>
    </row>
    <row r="3420" spans="1:38">
      <c r="A3420" t="s">
        <v>38</v>
      </c>
      <c r="B3420" t="s">
        <v>39</v>
      </c>
      <c r="C3420" t="s">
        <v>40</v>
      </c>
      <c r="D3420" t="s">
        <v>41</v>
      </c>
      <c r="E3420" t="s">
        <v>2634</v>
      </c>
      <c r="F3420" t="s">
        <v>1602</v>
      </c>
      <c r="G3420" t="s">
        <v>44</v>
      </c>
      <c r="H3420" s="266">
        <v>43800</v>
      </c>
      <c r="I3420" s="266">
        <v>44926</v>
      </c>
      <c r="J3420" s="266"/>
      <c r="L3420" t="s">
        <v>1310</v>
      </c>
      <c r="M3420" t="s">
        <v>1042</v>
      </c>
      <c r="N3420" t="s">
        <v>65</v>
      </c>
      <c r="O3420">
        <v>12</v>
      </c>
      <c r="P3420" t="s">
        <v>688</v>
      </c>
      <c r="Q3420" t="s">
        <v>49</v>
      </c>
      <c r="R3420" t="s">
        <v>18</v>
      </c>
      <c r="S3420" t="s">
        <v>53</v>
      </c>
      <c r="T3420" t="s">
        <v>51</v>
      </c>
      <c r="U3420" t="s">
        <v>51</v>
      </c>
      <c r="V3420" t="s">
        <v>51</v>
      </c>
      <c r="W3420" s="92">
        <v>56.9</v>
      </c>
      <c r="X3420" s="92">
        <v>56.9</v>
      </c>
      <c r="Y3420" s="93">
        <v>4119560</v>
      </c>
      <c r="Z3420" s="93">
        <v>72400</v>
      </c>
      <c r="AA3420" t="s">
        <v>61</v>
      </c>
      <c r="AB3420" s="266">
        <v>44170</v>
      </c>
      <c r="AC3420" s="266">
        <v>44194</v>
      </c>
      <c r="AD3420" t="s">
        <v>54</v>
      </c>
      <c r="AF3420" t="s">
        <v>55</v>
      </c>
      <c r="AG3420" t="s">
        <v>3114</v>
      </c>
      <c r="AJ3420" s="266"/>
      <c r="AK3420" s="266">
        <v>44926</v>
      </c>
      <c r="AL3420" s="266">
        <v>44938</v>
      </c>
    </row>
    <row r="3421" spans="1:38">
      <c r="A3421" t="s">
        <v>38</v>
      </c>
      <c r="B3421" t="s">
        <v>39</v>
      </c>
      <c r="C3421" t="s">
        <v>40</v>
      </c>
      <c r="D3421" t="s">
        <v>41</v>
      </c>
      <c r="E3421" t="s">
        <v>2634</v>
      </c>
      <c r="F3421" t="s">
        <v>1602</v>
      </c>
      <c r="G3421" t="s">
        <v>44</v>
      </c>
      <c r="H3421" s="266">
        <v>43800</v>
      </c>
      <c r="I3421" s="266">
        <v>44926</v>
      </c>
      <c r="J3421" s="266"/>
      <c r="L3421" t="s">
        <v>1310</v>
      </c>
      <c r="M3421" t="s">
        <v>1042</v>
      </c>
      <c r="N3421" t="s">
        <v>65</v>
      </c>
      <c r="O3421">
        <v>12</v>
      </c>
      <c r="P3421" t="s">
        <v>689</v>
      </c>
      <c r="Q3421" t="s">
        <v>49</v>
      </c>
      <c r="R3421" t="s">
        <v>18</v>
      </c>
      <c r="S3421" t="s">
        <v>53</v>
      </c>
      <c r="T3421" t="s">
        <v>51</v>
      </c>
      <c r="U3421" t="s">
        <v>51</v>
      </c>
      <c r="V3421" t="s">
        <v>51</v>
      </c>
      <c r="W3421" s="92">
        <v>53.3</v>
      </c>
      <c r="X3421" s="92">
        <v>53.3</v>
      </c>
      <c r="Y3421" s="93">
        <v>3976180</v>
      </c>
      <c r="Z3421" s="93">
        <v>74600</v>
      </c>
      <c r="AA3421" t="s">
        <v>61</v>
      </c>
      <c r="AB3421" s="266">
        <v>44184</v>
      </c>
      <c r="AC3421" s="266">
        <v>44195</v>
      </c>
      <c r="AD3421" t="s">
        <v>54</v>
      </c>
      <c r="AF3421" t="s">
        <v>55</v>
      </c>
      <c r="AG3421" t="s">
        <v>3115</v>
      </c>
      <c r="AH3421" t="s">
        <v>57</v>
      </c>
      <c r="AI3421" t="s">
        <v>88</v>
      </c>
      <c r="AJ3421" s="266">
        <v>44195</v>
      </c>
      <c r="AK3421" s="266">
        <v>44926</v>
      </c>
      <c r="AL3421" s="266">
        <v>44938</v>
      </c>
    </row>
    <row r="3422" spans="1:38">
      <c r="A3422" t="s">
        <v>38</v>
      </c>
      <c r="B3422" t="s">
        <v>39</v>
      </c>
      <c r="C3422" t="s">
        <v>40</v>
      </c>
      <c r="D3422" t="s">
        <v>41</v>
      </c>
      <c r="E3422" t="s">
        <v>2634</v>
      </c>
      <c r="F3422" t="s">
        <v>1602</v>
      </c>
      <c r="G3422" t="s">
        <v>44</v>
      </c>
      <c r="H3422" s="266">
        <v>43800</v>
      </c>
      <c r="I3422" s="266">
        <v>44926</v>
      </c>
      <c r="J3422" s="266"/>
      <c r="L3422" t="s">
        <v>1310</v>
      </c>
      <c r="M3422" t="s">
        <v>1042</v>
      </c>
      <c r="N3422" t="s">
        <v>65</v>
      </c>
      <c r="O3422">
        <v>12</v>
      </c>
      <c r="P3422" t="s">
        <v>690</v>
      </c>
      <c r="Q3422" t="s">
        <v>49</v>
      </c>
      <c r="R3422" t="s">
        <v>18</v>
      </c>
      <c r="S3422" t="s">
        <v>53</v>
      </c>
      <c r="T3422" t="s">
        <v>48</v>
      </c>
      <c r="U3422" t="s">
        <v>48</v>
      </c>
      <c r="V3422" t="s">
        <v>48</v>
      </c>
      <c r="W3422" s="92">
        <v>39.5</v>
      </c>
      <c r="X3422" s="92">
        <v>39.5</v>
      </c>
      <c r="Y3422" s="93">
        <v>3025700</v>
      </c>
      <c r="Z3422" s="93">
        <v>76600</v>
      </c>
      <c r="AA3422" t="s">
        <v>61</v>
      </c>
      <c r="AB3422" s="266">
        <v>44160</v>
      </c>
      <c r="AC3422" s="266">
        <v>44168</v>
      </c>
      <c r="AD3422" t="s">
        <v>54</v>
      </c>
      <c r="AF3422" t="s">
        <v>55</v>
      </c>
      <c r="AG3422" t="s">
        <v>3116</v>
      </c>
      <c r="AJ3422" s="266"/>
      <c r="AK3422" s="266">
        <v>44926</v>
      </c>
      <c r="AL3422" s="266">
        <v>44938</v>
      </c>
    </row>
    <row r="3423" spans="1:38">
      <c r="A3423" t="s">
        <v>38</v>
      </c>
      <c r="B3423" t="s">
        <v>39</v>
      </c>
      <c r="C3423" t="s">
        <v>40</v>
      </c>
      <c r="D3423" t="s">
        <v>41</v>
      </c>
      <c r="E3423" t="s">
        <v>2634</v>
      </c>
      <c r="F3423" t="s">
        <v>1602</v>
      </c>
      <c r="G3423" t="s">
        <v>44</v>
      </c>
      <c r="H3423" s="266">
        <v>43800</v>
      </c>
      <c r="I3423" s="266">
        <v>44926</v>
      </c>
      <c r="J3423" s="266"/>
      <c r="L3423" t="s">
        <v>1310</v>
      </c>
      <c r="M3423" t="s">
        <v>1042</v>
      </c>
      <c r="N3423" t="s">
        <v>65</v>
      </c>
      <c r="O3423">
        <v>12</v>
      </c>
      <c r="P3423" t="s">
        <v>691</v>
      </c>
      <c r="Q3423" t="s">
        <v>49</v>
      </c>
      <c r="R3423" t="s">
        <v>18</v>
      </c>
      <c r="S3423" t="s">
        <v>53</v>
      </c>
      <c r="T3423" t="s">
        <v>48</v>
      </c>
      <c r="U3423" t="s">
        <v>48</v>
      </c>
      <c r="V3423" t="s">
        <v>48</v>
      </c>
      <c r="W3423" s="92">
        <v>33.6</v>
      </c>
      <c r="X3423" s="92">
        <v>33.6</v>
      </c>
      <c r="Y3423" s="93">
        <v>2963520</v>
      </c>
      <c r="Z3423" s="93">
        <v>88200</v>
      </c>
      <c r="AA3423" t="s">
        <v>61</v>
      </c>
      <c r="AB3423" s="266">
        <v>44180</v>
      </c>
      <c r="AC3423" s="266">
        <v>44209</v>
      </c>
      <c r="AD3423" t="s">
        <v>54</v>
      </c>
      <c r="AF3423" t="s">
        <v>55</v>
      </c>
      <c r="AG3423" t="s">
        <v>3117</v>
      </c>
      <c r="AJ3423" s="266"/>
      <c r="AK3423" s="266">
        <v>44926</v>
      </c>
      <c r="AL3423" s="266">
        <v>44938</v>
      </c>
    </row>
    <row r="3424" spans="1:38">
      <c r="A3424" t="s">
        <v>38</v>
      </c>
      <c r="B3424" t="s">
        <v>39</v>
      </c>
      <c r="C3424" t="s">
        <v>40</v>
      </c>
      <c r="D3424" t="s">
        <v>41</v>
      </c>
      <c r="E3424" t="s">
        <v>2634</v>
      </c>
      <c r="F3424" t="s">
        <v>1602</v>
      </c>
      <c r="G3424" t="s">
        <v>44</v>
      </c>
      <c r="H3424" s="266">
        <v>43800</v>
      </c>
      <c r="I3424" s="266">
        <v>44926</v>
      </c>
      <c r="J3424" s="266"/>
      <c r="L3424" t="s">
        <v>1310</v>
      </c>
      <c r="M3424" t="s">
        <v>1042</v>
      </c>
      <c r="N3424" t="s">
        <v>65</v>
      </c>
      <c r="O3424">
        <v>12</v>
      </c>
      <c r="P3424" t="s">
        <v>692</v>
      </c>
      <c r="Q3424" t="s">
        <v>49</v>
      </c>
      <c r="R3424" t="s">
        <v>18</v>
      </c>
      <c r="S3424" t="s">
        <v>53</v>
      </c>
      <c r="T3424" t="s">
        <v>51</v>
      </c>
      <c r="U3424" t="s">
        <v>51</v>
      </c>
      <c r="V3424" t="s">
        <v>51</v>
      </c>
      <c r="W3424" s="92">
        <v>53.4</v>
      </c>
      <c r="X3424" s="92">
        <v>53.4</v>
      </c>
      <c r="Y3424" s="93">
        <v>4133160</v>
      </c>
      <c r="Z3424" s="93">
        <v>77400</v>
      </c>
      <c r="AA3424" t="s">
        <v>61</v>
      </c>
      <c r="AB3424" s="266">
        <v>44223</v>
      </c>
      <c r="AC3424" s="266">
        <v>44237</v>
      </c>
      <c r="AD3424" t="s">
        <v>54</v>
      </c>
      <c r="AF3424" t="s">
        <v>55</v>
      </c>
      <c r="AG3424" t="s">
        <v>3118</v>
      </c>
      <c r="AJ3424" s="266"/>
      <c r="AK3424" s="266">
        <v>44926</v>
      </c>
      <c r="AL3424" s="266">
        <v>44938</v>
      </c>
    </row>
    <row r="3425" spans="1:38">
      <c r="A3425" t="s">
        <v>38</v>
      </c>
      <c r="B3425" t="s">
        <v>39</v>
      </c>
      <c r="C3425" t="s">
        <v>40</v>
      </c>
      <c r="D3425" t="s">
        <v>41</v>
      </c>
      <c r="E3425" t="s">
        <v>2634</v>
      </c>
      <c r="F3425" t="s">
        <v>1602</v>
      </c>
      <c r="G3425" t="s">
        <v>44</v>
      </c>
      <c r="H3425" s="266">
        <v>43800</v>
      </c>
      <c r="I3425" s="266">
        <v>44926</v>
      </c>
      <c r="J3425" s="266"/>
      <c r="L3425" t="s">
        <v>1310</v>
      </c>
      <c r="M3425" t="s">
        <v>1042</v>
      </c>
      <c r="N3425" t="s">
        <v>65</v>
      </c>
      <c r="O3425">
        <v>12</v>
      </c>
      <c r="P3425" t="s">
        <v>693</v>
      </c>
      <c r="Q3425" t="s">
        <v>49</v>
      </c>
      <c r="R3425" t="s">
        <v>18</v>
      </c>
      <c r="S3425" t="s">
        <v>53</v>
      </c>
      <c r="T3425" t="s">
        <v>51</v>
      </c>
      <c r="U3425" t="s">
        <v>51</v>
      </c>
      <c r="V3425" t="s">
        <v>51</v>
      </c>
      <c r="W3425" s="92">
        <v>56.8</v>
      </c>
      <c r="X3425" s="92">
        <v>56.8</v>
      </c>
      <c r="Y3425" s="93">
        <v>4123680</v>
      </c>
      <c r="Z3425" s="93">
        <v>72600</v>
      </c>
      <c r="AA3425" t="s">
        <v>61</v>
      </c>
      <c r="AB3425" s="266">
        <v>44169</v>
      </c>
      <c r="AC3425" s="266">
        <v>44182</v>
      </c>
      <c r="AD3425" t="s">
        <v>54</v>
      </c>
      <c r="AF3425" t="s">
        <v>55</v>
      </c>
      <c r="AG3425" t="s">
        <v>3119</v>
      </c>
      <c r="AH3425" t="s">
        <v>57</v>
      </c>
      <c r="AI3425" t="s">
        <v>78</v>
      </c>
      <c r="AJ3425" s="266">
        <v>44182</v>
      </c>
      <c r="AK3425" s="266">
        <v>44926</v>
      </c>
      <c r="AL3425" s="266">
        <v>44938</v>
      </c>
    </row>
    <row r="3426" spans="1:38">
      <c r="A3426" t="s">
        <v>38</v>
      </c>
      <c r="B3426" t="s">
        <v>39</v>
      </c>
      <c r="C3426" t="s">
        <v>40</v>
      </c>
      <c r="D3426" t="s">
        <v>41</v>
      </c>
      <c r="E3426" t="s">
        <v>2634</v>
      </c>
      <c r="F3426" t="s">
        <v>1602</v>
      </c>
      <c r="G3426" t="s">
        <v>44</v>
      </c>
      <c r="H3426" s="266">
        <v>43800</v>
      </c>
      <c r="I3426" s="266">
        <v>44926</v>
      </c>
      <c r="J3426" s="266"/>
      <c r="L3426" t="s">
        <v>1310</v>
      </c>
      <c r="M3426" t="s">
        <v>1042</v>
      </c>
      <c r="N3426" t="s">
        <v>65</v>
      </c>
      <c r="O3426">
        <v>12</v>
      </c>
      <c r="P3426" t="s">
        <v>695</v>
      </c>
      <c r="Q3426" t="s">
        <v>49</v>
      </c>
      <c r="R3426" t="s">
        <v>18</v>
      </c>
      <c r="S3426" t="s">
        <v>53</v>
      </c>
      <c r="T3426" t="s">
        <v>51</v>
      </c>
      <c r="U3426" t="s">
        <v>51</v>
      </c>
      <c r="V3426" t="s">
        <v>51</v>
      </c>
      <c r="W3426" s="92">
        <v>56.8</v>
      </c>
      <c r="X3426" s="92">
        <v>56.8</v>
      </c>
      <c r="Y3426" s="93">
        <v>4390640</v>
      </c>
      <c r="Z3426" s="93">
        <v>77300</v>
      </c>
      <c r="AA3426" t="s">
        <v>61</v>
      </c>
      <c r="AB3426" s="266">
        <v>44269</v>
      </c>
      <c r="AC3426" s="266">
        <v>44279</v>
      </c>
      <c r="AD3426" t="s">
        <v>54</v>
      </c>
      <c r="AF3426" t="s">
        <v>55</v>
      </c>
      <c r="AG3426" t="s">
        <v>3120</v>
      </c>
      <c r="AJ3426" s="266"/>
      <c r="AK3426" s="266">
        <v>44926</v>
      </c>
      <c r="AL3426" s="266">
        <v>44938</v>
      </c>
    </row>
    <row r="3427" spans="1:38">
      <c r="A3427" t="s">
        <v>38</v>
      </c>
      <c r="B3427" t="s">
        <v>39</v>
      </c>
      <c r="C3427" t="s">
        <v>40</v>
      </c>
      <c r="D3427" t="s">
        <v>41</v>
      </c>
      <c r="E3427" t="s">
        <v>2634</v>
      </c>
      <c r="F3427" t="s">
        <v>1602</v>
      </c>
      <c r="G3427" t="s">
        <v>44</v>
      </c>
      <c r="H3427" s="266">
        <v>43800</v>
      </c>
      <c r="I3427" s="266">
        <v>44926</v>
      </c>
      <c r="J3427" s="266"/>
      <c r="L3427" t="s">
        <v>1310</v>
      </c>
      <c r="M3427" t="s">
        <v>1042</v>
      </c>
      <c r="N3427" t="s">
        <v>65</v>
      </c>
      <c r="O3427">
        <v>12</v>
      </c>
      <c r="P3427" t="s">
        <v>697</v>
      </c>
      <c r="Q3427" t="s">
        <v>49</v>
      </c>
      <c r="R3427" t="s">
        <v>18</v>
      </c>
      <c r="S3427" t="s">
        <v>53</v>
      </c>
      <c r="T3427" t="s">
        <v>48</v>
      </c>
      <c r="U3427" t="s">
        <v>48</v>
      </c>
      <c r="V3427" t="s">
        <v>48</v>
      </c>
      <c r="W3427" s="92">
        <v>31.8</v>
      </c>
      <c r="X3427" s="92">
        <v>31.8</v>
      </c>
      <c r="Y3427" s="93">
        <v>2960580</v>
      </c>
      <c r="Z3427" s="93">
        <v>93100</v>
      </c>
      <c r="AA3427" t="s">
        <v>61</v>
      </c>
      <c r="AB3427" s="266">
        <v>44284</v>
      </c>
      <c r="AC3427" s="266">
        <v>44292</v>
      </c>
      <c r="AD3427" t="s">
        <v>54</v>
      </c>
      <c r="AF3427" t="s">
        <v>55</v>
      </c>
      <c r="AG3427" t="s">
        <v>3121</v>
      </c>
      <c r="AJ3427" s="266"/>
      <c r="AK3427" s="266">
        <v>44926</v>
      </c>
      <c r="AL3427" s="266">
        <v>44938</v>
      </c>
    </row>
    <row r="3428" spans="1:38">
      <c r="A3428" t="s">
        <v>38</v>
      </c>
      <c r="B3428" t="s">
        <v>39</v>
      </c>
      <c r="C3428" t="s">
        <v>40</v>
      </c>
      <c r="D3428" t="s">
        <v>41</v>
      </c>
      <c r="E3428" t="s">
        <v>2634</v>
      </c>
      <c r="F3428" t="s">
        <v>1602</v>
      </c>
      <c r="G3428" t="s">
        <v>44</v>
      </c>
      <c r="H3428" s="266">
        <v>43800</v>
      </c>
      <c r="I3428" s="266">
        <v>44926</v>
      </c>
      <c r="J3428" s="266"/>
      <c r="L3428" t="s">
        <v>1310</v>
      </c>
      <c r="M3428" t="s">
        <v>1042</v>
      </c>
      <c r="N3428" t="s">
        <v>65</v>
      </c>
      <c r="O3428">
        <v>12</v>
      </c>
      <c r="P3428" t="s">
        <v>700</v>
      </c>
      <c r="Q3428" t="s">
        <v>49</v>
      </c>
      <c r="R3428" t="s">
        <v>18</v>
      </c>
      <c r="S3428" t="s">
        <v>53</v>
      </c>
      <c r="T3428" t="s">
        <v>48</v>
      </c>
      <c r="U3428" t="s">
        <v>48</v>
      </c>
      <c r="V3428" t="s">
        <v>48</v>
      </c>
      <c r="W3428" s="92">
        <v>36.5</v>
      </c>
      <c r="X3428" s="92">
        <v>36.5</v>
      </c>
      <c r="Y3428" s="93">
        <v>3445600</v>
      </c>
      <c r="Z3428" s="93">
        <v>94400</v>
      </c>
      <c r="AA3428" t="s">
        <v>61</v>
      </c>
      <c r="AB3428" s="266">
        <v>44234</v>
      </c>
      <c r="AC3428" s="266">
        <v>44247</v>
      </c>
      <c r="AD3428" t="s">
        <v>54</v>
      </c>
      <c r="AF3428" t="s">
        <v>55</v>
      </c>
      <c r="AG3428" t="s">
        <v>3122</v>
      </c>
      <c r="AJ3428" s="266"/>
      <c r="AK3428" s="266">
        <v>44926</v>
      </c>
      <c r="AL3428" s="266">
        <v>44938</v>
      </c>
    </row>
    <row r="3429" spans="1:38">
      <c r="A3429" t="s">
        <v>38</v>
      </c>
      <c r="B3429" t="s">
        <v>39</v>
      </c>
      <c r="C3429" t="s">
        <v>40</v>
      </c>
      <c r="D3429" t="s">
        <v>41</v>
      </c>
      <c r="E3429" t="s">
        <v>2634</v>
      </c>
      <c r="F3429" t="s">
        <v>1602</v>
      </c>
      <c r="G3429" t="s">
        <v>44</v>
      </c>
      <c r="H3429" s="266">
        <v>43800</v>
      </c>
      <c r="I3429" s="266">
        <v>44926</v>
      </c>
      <c r="J3429" s="266"/>
      <c r="L3429" t="s">
        <v>1310</v>
      </c>
      <c r="M3429" t="s">
        <v>1042</v>
      </c>
      <c r="N3429" t="s">
        <v>65</v>
      </c>
      <c r="O3429">
        <v>13</v>
      </c>
      <c r="P3429" t="s">
        <v>701</v>
      </c>
      <c r="Q3429" t="s">
        <v>49</v>
      </c>
      <c r="R3429" t="s">
        <v>18</v>
      </c>
      <c r="S3429" t="s">
        <v>53</v>
      </c>
      <c r="T3429" t="s">
        <v>51</v>
      </c>
      <c r="U3429" t="s">
        <v>51</v>
      </c>
      <c r="V3429" t="s">
        <v>51</v>
      </c>
      <c r="W3429" s="92">
        <v>53.5</v>
      </c>
      <c r="X3429" s="92">
        <v>53.5</v>
      </c>
      <c r="Y3429" s="93">
        <v>4494000</v>
      </c>
      <c r="Z3429" s="93">
        <v>84000</v>
      </c>
      <c r="AA3429" t="s">
        <v>61</v>
      </c>
      <c r="AB3429" s="266">
        <v>44312</v>
      </c>
      <c r="AC3429" s="266">
        <v>44322</v>
      </c>
      <c r="AD3429" t="s">
        <v>54</v>
      </c>
      <c r="AF3429" t="s">
        <v>55</v>
      </c>
      <c r="AG3429" t="s">
        <v>3123</v>
      </c>
      <c r="AJ3429" s="266"/>
      <c r="AK3429" s="266">
        <v>44926</v>
      </c>
      <c r="AL3429" s="266">
        <v>44938</v>
      </c>
    </row>
    <row r="3430" spans="1:38">
      <c r="A3430" t="s">
        <v>38</v>
      </c>
      <c r="B3430" t="s">
        <v>39</v>
      </c>
      <c r="C3430" t="s">
        <v>40</v>
      </c>
      <c r="D3430" t="s">
        <v>41</v>
      </c>
      <c r="E3430" t="s">
        <v>2634</v>
      </c>
      <c r="F3430" t="s">
        <v>1602</v>
      </c>
      <c r="G3430" t="s">
        <v>44</v>
      </c>
      <c r="H3430" s="266">
        <v>43800</v>
      </c>
      <c r="I3430" s="266">
        <v>44926</v>
      </c>
      <c r="J3430" s="266"/>
      <c r="L3430" t="s">
        <v>1310</v>
      </c>
      <c r="M3430" t="s">
        <v>1042</v>
      </c>
      <c r="N3430" t="s">
        <v>65</v>
      </c>
      <c r="O3430">
        <v>13</v>
      </c>
      <c r="P3430" t="s">
        <v>702</v>
      </c>
      <c r="Q3430" t="s">
        <v>49</v>
      </c>
      <c r="R3430" t="s">
        <v>18</v>
      </c>
      <c r="S3430" t="s">
        <v>53</v>
      </c>
      <c r="T3430" t="s">
        <v>51</v>
      </c>
      <c r="U3430" t="s">
        <v>51</v>
      </c>
      <c r="V3430" t="s">
        <v>51</v>
      </c>
      <c r="W3430" s="92">
        <v>56.9</v>
      </c>
      <c r="X3430" s="92">
        <v>56.9</v>
      </c>
      <c r="Y3430" s="93">
        <v>4495100</v>
      </c>
      <c r="Z3430" s="93">
        <v>79000</v>
      </c>
      <c r="AA3430" t="s">
        <v>61</v>
      </c>
      <c r="AB3430" s="266">
        <v>44361</v>
      </c>
      <c r="AC3430" s="266">
        <v>44379</v>
      </c>
      <c r="AD3430" t="s">
        <v>54</v>
      </c>
      <c r="AF3430" t="s">
        <v>55</v>
      </c>
      <c r="AG3430" t="s">
        <v>3124</v>
      </c>
      <c r="AJ3430" s="266"/>
      <c r="AK3430" s="266">
        <v>44926</v>
      </c>
      <c r="AL3430" s="266">
        <v>44938</v>
      </c>
    </row>
    <row r="3431" spans="1:38">
      <c r="A3431" t="s">
        <v>38</v>
      </c>
      <c r="B3431" t="s">
        <v>39</v>
      </c>
      <c r="C3431" t="s">
        <v>40</v>
      </c>
      <c r="D3431" t="s">
        <v>41</v>
      </c>
      <c r="E3431" t="s">
        <v>2634</v>
      </c>
      <c r="F3431" t="s">
        <v>1602</v>
      </c>
      <c r="G3431" t="s">
        <v>44</v>
      </c>
      <c r="H3431" s="266">
        <v>43800</v>
      </c>
      <c r="I3431" s="266">
        <v>44926</v>
      </c>
      <c r="J3431" s="266"/>
      <c r="L3431" t="s">
        <v>1310</v>
      </c>
      <c r="M3431" t="s">
        <v>1042</v>
      </c>
      <c r="N3431" t="s">
        <v>65</v>
      </c>
      <c r="O3431">
        <v>13</v>
      </c>
      <c r="P3431" t="s">
        <v>703</v>
      </c>
      <c r="Q3431" t="s">
        <v>49</v>
      </c>
      <c r="R3431" t="s">
        <v>18</v>
      </c>
      <c r="S3431" t="s">
        <v>53</v>
      </c>
      <c r="T3431" t="s">
        <v>51</v>
      </c>
      <c r="U3431" t="s">
        <v>51</v>
      </c>
      <c r="V3431" t="s">
        <v>51</v>
      </c>
      <c r="W3431" s="92">
        <v>59.6</v>
      </c>
      <c r="X3431" s="92">
        <v>59.6</v>
      </c>
      <c r="Y3431" s="93">
        <v>4893160</v>
      </c>
      <c r="Z3431" s="93">
        <v>82100</v>
      </c>
      <c r="AA3431" t="s">
        <v>61</v>
      </c>
      <c r="AB3431" s="266">
        <v>44437</v>
      </c>
      <c r="AC3431" s="266">
        <v>44447</v>
      </c>
      <c r="AD3431" t="s">
        <v>54</v>
      </c>
      <c r="AF3431" t="s">
        <v>55</v>
      </c>
      <c r="AG3431" t="s">
        <v>3125</v>
      </c>
      <c r="AJ3431" s="266"/>
      <c r="AK3431" s="266">
        <v>44926</v>
      </c>
      <c r="AL3431" s="266">
        <v>44938</v>
      </c>
    </row>
    <row r="3432" spans="1:38">
      <c r="A3432" t="s">
        <v>38</v>
      </c>
      <c r="B3432" t="s">
        <v>39</v>
      </c>
      <c r="C3432" t="s">
        <v>40</v>
      </c>
      <c r="D3432" t="s">
        <v>41</v>
      </c>
      <c r="E3432" t="s">
        <v>2634</v>
      </c>
      <c r="F3432" t="s">
        <v>1602</v>
      </c>
      <c r="G3432" t="s">
        <v>44</v>
      </c>
      <c r="H3432" s="266">
        <v>43800</v>
      </c>
      <c r="I3432" s="266">
        <v>44926</v>
      </c>
      <c r="J3432" s="266"/>
      <c r="L3432" t="s">
        <v>1310</v>
      </c>
      <c r="M3432" t="s">
        <v>1042</v>
      </c>
      <c r="N3432" t="s">
        <v>65</v>
      </c>
      <c r="O3432">
        <v>13</v>
      </c>
      <c r="P3432" t="s">
        <v>704</v>
      </c>
      <c r="Q3432" t="s">
        <v>49</v>
      </c>
      <c r="R3432" t="s">
        <v>18</v>
      </c>
      <c r="S3432" t="s">
        <v>53</v>
      </c>
      <c r="T3432" t="s">
        <v>51</v>
      </c>
      <c r="U3432" t="s">
        <v>51</v>
      </c>
      <c r="V3432" t="s">
        <v>51</v>
      </c>
      <c r="W3432" s="92">
        <v>50.5</v>
      </c>
      <c r="X3432" s="92">
        <v>50.5</v>
      </c>
      <c r="Y3432" s="93">
        <v>5418650</v>
      </c>
      <c r="Z3432" s="93">
        <v>107300</v>
      </c>
      <c r="AA3432" t="s">
        <v>61</v>
      </c>
      <c r="AB3432" s="266">
        <v>44635</v>
      </c>
      <c r="AC3432" s="266">
        <v>44656</v>
      </c>
      <c r="AD3432" t="s">
        <v>54</v>
      </c>
      <c r="AF3432" t="s">
        <v>55</v>
      </c>
      <c r="AG3432" t="s">
        <v>3126</v>
      </c>
      <c r="AJ3432" s="266"/>
      <c r="AK3432" s="266">
        <v>44926</v>
      </c>
      <c r="AL3432" s="266">
        <v>44938</v>
      </c>
    </row>
    <row r="3433" spans="1:38">
      <c r="A3433" t="s">
        <v>38</v>
      </c>
      <c r="B3433" t="s">
        <v>39</v>
      </c>
      <c r="C3433" t="s">
        <v>40</v>
      </c>
      <c r="D3433" t="s">
        <v>41</v>
      </c>
      <c r="E3433" t="s">
        <v>2634</v>
      </c>
      <c r="F3433" t="s">
        <v>1602</v>
      </c>
      <c r="G3433" t="s">
        <v>44</v>
      </c>
      <c r="H3433" s="266">
        <v>43800</v>
      </c>
      <c r="I3433" s="266">
        <v>44926</v>
      </c>
      <c r="J3433" s="266"/>
      <c r="L3433" t="s">
        <v>1310</v>
      </c>
      <c r="M3433" t="s">
        <v>1042</v>
      </c>
      <c r="N3433" t="s">
        <v>65</v>
      </c>
      <c r="O3433">
        <v>13</v>
      </c>
      <c r="P3433" t="s">
        <v>705</v>
      </c>
      <c r="Q3433" t="s">
        <v>49</v>
      </c>
      <c r="R3433" t="s">
        <v>18</v>
      </c>
      <c r="S3433" t="s">
        <v>53</v>
      </c>
      <c r="T3433" t="s">
        <v>48</v>
      </c>
      <c r="U3433" t="s">
        <v>48</v>
      </c>
      <c r="V3433" t="s">
        <v>48</v>
      </c>
      <c r="W3433" s="92">
        <v>39.5</v>
      </c>
      <c r="X3433" s="92">
        <v>39.5</v>
      </c>
      <c r="Y3433" s="93">
        <v>3408850</v>
      </c>
      <c r="Z3433" s="93">
        <v>86300</v>
      </c>
      <c r="AA3433" t="s">
        <v>61</v>
      </c>
      <c r="AB3433" s="266">
        <v>44340</v>
      </c>
      <c r="AC3433" s="266">
        <v>44349</v>
      </c>
      <c r="AD3433" t="s">
        <v>54</v>
      </c>
      <c r="AF3433" t="s">
        <v>55</v>
      </c>
      <c r="AG3433" t="s">
        <v>3127</v>
      </c>
      <c r="AJ3433" s="266"/>
      <c r="AK3433" s="266">
        <v>44926</v>
      </c>
      <c r="AL3433" s="266">
        <v>44938</v>
      </c>
    </row>
    <row r="3434" spans="1:38">
      <c r="A3434" t="s">
        <v>38</v>
      </c>
      <c r="B3434" t="s">
        <v>39</v>
      </c>
      <c r="C3434" t="s">
        <v>40</v>
      </c>
      <c r="D3434" t="s">
        <v>41</v>
      </c>
      <c r="E3434" t="s">
        <v>2634</v>
      </c>
      <c r="F3434" t="s">
        <v>1602</v>
      </c>
      <c r="G3434" t="s">
        <v>44</v>
      </c>
      <c r="H3434" s="266">
        <v>43800</v>
      </c>
      <c r="I3434" s="266">
        <v>44926</v>
      </c>
      <c r="J3434" s="266"/>
      <c r="L3434" t="s">
        <v>1310</v>
      </c>
      <c r="M3434" t="s">
        <v>1042</v>
      </c>
      <c r="N3434" t="s">
        <v>65</v>
      </c>
      <c r="O3434">
        <v>13</v>
      </c>
      <c r="P3434" t="s">
        <v>707</v>
      </c>
      <c r="Q3434" t="s">
        <v>49</v>
      </c>
      <c r="R3434" t="s">
        <v>18</v>
      </c>
      <c r="S3434" t="s">
        <v>53</v>
      </c>
      <c r="T3434" t="s">
        <v>48</v>
      </c>
      <c r="U3434" t="s">
        <v>48</v>
      </c>
      <c r="V3434" t="s">
        <v>48</v>
      </c>
      <c r="W3434" s="92">
        <v>36.3</v>
      </c>
      <c r="X3434" s="92">
        <v>36.3</v>
      </c>
      <c r="Y3434" s="93">
        <v>3466650</v>
      </c>
      <c r="Z3434" s="93">
        <v>95500</v>
      </c>
      <c r="AA3434" t="s">
        <v>61</v>
      </c>
      <c r="AB3434" s="266">
        <v>44323</v>
      </c>
      <c r="AC3434" s="266">
        <v>44335</v>
      </c>
      <c r="AD3434" t="s">
        <v>54</v>
      </c>
      <c r="AF3434" t="s">
        <v>55</v>
      </c>
      <c r="AG3434" t="s">
        <v>3128</v>
      </c>
      <c r="AJ3434" s="266"/>
      <c r="AK3434" s="266">
        <v>44926</v>
      </c>
      <c r="AL3434" s="266">
        <v>44938</v>
      </c>
    </row>
    <row r="3435" spans="1:38">
      <c r="A3435" t="s">
        <v>38</v>
      </c>
      <c r="B3435" t="s">
        <v>39</v>
      </c>
      <c r="C3435" t="s">
        <v>40</v>
      </c>
      <c r="D3435" t="s">
        <v>41</v>
      </c>
      <c r="E3435" t="s">
        <v>2634</v>
      </c>
      <c r="F3435" t="s">
        <v>1602</v>
      </c>
      <c r="G3435" t="s">
        <v>44</v>
      </c>
      <c r="H3435" s="266">
        <v>43800</v>
      </c>
      <c r="I3435" s="266">
        <v>44926</v>
      </c>
      <c r="J3435" s="266"/>
      <c r="L3435" t="s">
        <v>1310</v>
      </c>
      <c r="M3435" t="s">
        <v>1042</v>
      </c>
      <c r="N3435" t="s">
        <v>65</v>
      </c>
      <c r="O3435">
        <v>13</v>
      </c>
      <c r="P3435" t="s">
        <v>708</v>
      </c>
      <c r="Q3435" t="s">
        <v>49</v>
      </c>
      <c r="R3435" t="s">
        <v>18</v>
      </c>
      <c r="S3435" t="s">
        <v>53</v>
      </c>
      <c r="T3435" t="s">
        <v>51</v>
      </c>
      <c r="U3435" t="s">
        <v>51</v>
      </c>
      <c r="V3435" t="s">
        <v>51</v>
      </c>
      <c r="W3435" s="92">
        <v>50.6</v>
      </c>
      <c r="X3435" s="92">
        <v>50.6</v>
      </c>
      <c r="Y3435" s="93">
        <v>4098600</v>
      </c>
      <c r="Z3435" s="93">
        <v>81000</v>
      </c>
      <c r="AA3435" t="s">
        <v>61</v>
      </c>
      <c r="AB3435" s="266">
        <v>44392</v>
      </c>
      <c r="AC3435" s="266">
        <v>44406</v>
      </c>
      <c r="AD3435" t="s">
        <v>54</v>
      </c>
      <c r="AF3435" t="s">
        <v>55</v>
      </c>
      <c r="AG3435" t="s">
        <v>3129</v>
      </c>
      <c r="AJ3435" s="266"/>
      <c r="AK3435" s="266">
        <v>44926</v>
      </c>
      <c r="AL3435" s="266">
        <v>44938</v>
      </c>
    </row>
    <row r="3436" spans="1:38">
      <c r="A3436" t="s">
        <v>38</v>
      </c>
      <c r="B3436" t="s">
        <v>39</v>
      </c>
      <c r="C3436" t="s">
        <v>40</v>
      </c>
      <c r="D3436" t="s">
        <v>41</v>
      </c>
      <c r="E3436" t="s">
        <v>2634</v>
      </c>
      <c r="F3436" t="s">
        <v>1602</v>
      </c>
      <c r="G3436" t="s">
        <v>44</v>
      </c>
      <c r="H3436" s="266">
        <v>43800</v>
      </c>
      <c r="I3436" s="266">
        <v>44926</v>
      </c>
      <c r="J3436" s="266"/>
      <c r="L3436" t="s">
        <v>1310</v>
      </c>
      <c r="M3436" t="s">
        <v>1042</v>
      </c>
      <c r="N3436" t="s">
        <v>65</v>
      </c>
      <c r="O3436">
        <v>13</v>
      </c>
      <c r="P3436" t="s">
        <v>710</v>
      </c>
      <c r="Q3436" t="s">
        <v>49</v>
      </c>
      <c r="R3436" t="s">
        <v>18</v>
      </c>
      <c r="S3436" t="s">
        <v>53</v>
      </c>
      <c r="T3436" t="s">
        <v>51</v>
      </c>
      <c r="U3436" t="s">
        <v>51</v>
      </c>
      <c r="V3436" t="s">
        <v>51</v>
      </c>
      <c r="W3436" s="92">
        <v>56.8</v>
      </c>
      <c r="X3436" s="92">
        <v>56.8</v>
      </c>
      <c r="Y3436" s="93">
        <v>4600800</v>
      </c>
      <c r="Z3436" s="93">
        <v>81000</v>
      </c>
      <c r="AA3436" t="s">
        <v>61</v>
      </c>
      <c r="AB3436" s="266">
        <v>44424</v>
      </c>
      <c r="AC3436" s="266">
        <v>44431</v>
      </c>
      <c r="AD3436" t="s">
        <v>54</v>
      </c>
      <c r="AF3436" t="s">
        <v>55</v>
      </c>
      <c r="AG3436" t="s">
        <v>3130</v>
      </c>
      <c r="AH3436" t="s">
        <v>57</v>
      </c>
      <c r="AI3436" t="s">
        <v>78</v>
      </c>
      <c r="AJ3436" s="266">
        <v>44431</v>
      </c>
      <c r="AK3436" s="266">
        <v>44926</v>
      </c>
      <c r="AL3436" s="266">
        <v>44938</v>
      </c>
    </row>
    <row r="3437" spans="1:38">
      <c r="A3437" t="s">
        <v>38</v>
      </c>
      <c r="B3437" t="s">
        <v>39</v>
      </c>
      <c r="C3437" t="s">
        <v>40</v>
      </c>
      <c r="D3437" t="s">
        <v>41</v>
      </c>
      <c r="E3437" t="s">
        <v>2634</v>
      </c>
      <c r="F3437" t="s">
        <v>1602</v>
      </c>
      <c r="G3437" t="s">
        <v>44</v>
      </c>
      <c r="H3437" s="266">
        <v>43800</v>
      </c>
      <c r="I3437" s="266">
        <v>44926</v>
      </c>
      <c r="J3437" s="266"/>
      <c r="L3437" t="s">
        <v>1310</v>
      </c>
      <c r="M3437" t="s">
        <v>1042</v>
      </c>
      <c r="N3437" t="s">
        <v>65</v>
      </c>
      <c r="O3437">
        <v>13</v>
      </c>
      <c r="P3437" t="s">
        <v>712</v>
      </c>
      <c r="Q3437" t="s">
        <v>49</v>
      </c>
      <c r="R3437" t="s">
        <v>18</v>
      </c>
      <c r="S3437" t="s">
        <v>53</v>
      </c>
      <c r="T3437" t="s">
        <v>51</v>
      </c>
      <c r="U3437" t="s">
        <v>51</v>
      </c>
      <c r="V3437" t="s">
        <v>51</v>
      </c>
      <c r="W3437" s="92">
        <v>56.8</v>
      </c>
      <c r="X3437" s="92">
        <v>56.8</v>
      </c>
      <c r="Y3437" s="93">
        <v>4947280</v>
      </c>
      <c r="Z3437" s="93">
        <v>87100</v>
      </c>
      <c r="AA3437" t="s">
        <v>61</v>
      </c>
      <c r="AB3437" s="266">
        <v>44526</v>
      </c>
      <c r="AC3437" s="266">
        <v>44538</v>
      </c>
      <c r="AD3437" t="s">
        <v>54</v>
      </c>
      <c r="AF3437" t="s">
        <v>55</v>
      </c>
      <c r="AG3437" t="s">
        <v>3131</v>
      </c>
      <c r="AH3437" t="s">
        <v>57</v>
      </c>
      <c r="AI3437" t="s">
        <v>540</v>
      </c>
      <c r="AJ3437" s="266">
        <v>44538</v>
      </c>
      <c r="AK3437" s="266">
        <v>44926</v>
      </c>
      <c r="AL3437" s="266">
        <v>44938</v>
      </c>
    </row>
    <row r="3438" spans="1:38">
      <c r="A3438" t="s">
        <v>38</v>
      </c>
      <c r="B3438" t="s">
        <v>39</v>
      </c>
      <c r="C3438" t="s">
        <v>40</v>
      </c>
      <c r="D3438" t="s">
        <v>41</v>
      </c>
      <c r="E3438" t="s">
        <v>2634</v>
      </c>
      <c r="F3438" t="s">
        <v>1602</v>
      </c>
      <c r="G3438" t="s">
        <v>44</v>
      </c>
      <c r="H3438" s="266">
        <v>43800</v>
      </c>
      <c r="I3438" s="266">
        <v>44926</v>
      </c>
      <c r="J3438" s="266"/>
      <c r="L3438" t="s">
        <v>1310</v>
      </c>
      <c r="M3438" t="s">
        <v>1042</v>
      </c>
      <c r="N3438" t="s">
        <v>65</v>
      </c>
      <c r="O3438">
        <v>13</v>
      </c>
      <c r="P3438" t="s">
        <v>713</v>
      </c>
      <c r="Q3438" t="s">
        <v>49</v>
      </c>
      <c r="R3438" t="s">
        <v>18</v>
      </c>
      <c r="S3438" t="s">
        <v>53</v>
      </c>
      <c r="T3438" t="s">
        <v>48</v>
      </c>
      <c r="U3438" t="s">
        <v>48</v>
      </c>
      <c r="V3438" t="s">
        <v>48</v>
      </c>
      <c r="W3438" s="92">
        <v>34.3</v>
      </c>
      <c r="X3438" s="92">
        <v>34.3</v>
      </c>
      <c r="Y3438" s="93">
        <v>3834740</v>
      </c>
      <c r="Z3438" s="93">
        <v>111800</v>
      </c>
      <c r="AA3438" t="s">
        <v>61</v>
      </c>
      <c r="AB3438" s="266">
        <v>44541</v>
      </c>
      <c r="AC3438" s="266">
        <v>44553</v>
      </c>
      <c r="AD3438" t="s">
        <v>54</v>
      </c>
      <c r="AF3438" t="s">
        <v>55</v>
      </c>
      <c r="AG3438" t="s">
        <v>3132</v>
      </c>
      <c r="AH3438" t="s">
        <v>57</v>
      </c>
      <c r="AI3438" t="s">
        <v>88</v>
      </c>
      <c r="AJ3438" s="266">
        <v>44551</v>
      </c>
      <c r="AK3438" s="266">
        <v>44926</v>
      </c>
      <c r="AL3438" s="266">
        <v>44938</v>
      </c>
    </row>
    <row r="3439" spans="1:38">
      <c r="A3439" t="s">
        <v>38</v>
      </c>
      <c r="B3439" t="s">
        <v>39</v>
      </c>
      <c r="C3439" t="s">
        <v>40</v>
      </c>
      <c r="D3439" t="s">
        <v>41</v>
      </c>
      <c r="E3439" t="s">
        <v>2634</v>
      </c>
      <c r="F3439" t="s">
        <v>1602</v>
      </c>
      <c r="G3439" t="s">
        <v>44</v>
      </c>
      <c r="H3439" s="266">
        <v>43800</v>
      </c>
      <c r="I3439" s="266">
        <v>44926</v>
      </c>
      <c r="J3439" s="266"/>
      <c r="L3439" t="s">
        <v>1310</v>
      </c>
      <c r="M3439" t="s">
        <v>1042</v>
      </c>
      <c r="N3439" t="s">
        <v>65</v>
      </c>
      <c r="O3439">
        <v>13</v>
      </c>
      <c r="P3439" t="s">
        <v>714</v>
      </c>
      <c r="Q3439" t="s">
        <v>49</v>
      </c>
      <c r="R3439" t="s">
        <v>18</v>
      </c>
      <c r="S3439" t="s">
        <v>53</v>
      </c>
      <c r="T3439" t="s">
        <v>48</v>
      </c>
      <c r="U3439" t="s">
        <v>48</v>
      </c>
      <c r="V3439" t="s">
        <v>48</v>
      </c>
      <c r="W3439" s="92">
        <v>33.8</v>
      </c>
      <c r="X3439" s="92">
        <v>33.8</v>
      </c>
      <c r="Y3439" s="93">
        <v>3244800</v>
      </c>
      <c r="Z3439" s="93">
        <v>96000</v>
      </c>
      <c r="AA3439" t="s">
        <v>61</v>
      </c>
      <c r="AB3439" s="266">
        <v>44275</v>
      </c>
      <c r="AC3439" s="266">
        <v>44291</v>
      </c>
      <c r="AD3439" t="s">
        <v>54</v>
      </c>
      <c r="AF3439" t="s">
        <v>55</v>
      </c>
      <c r="AG3439" t="s">
        <v>3133</v>
      </c>
      <c r="AH3439" t="s">
        <v>57</v>
      </c>
      <c r="AI3439" t="s">
        <v>78</v>
      </c>
      <c r="AJ3439" s="266">
        <v>44291</v>
      </c>
      <c r="AK3439" s="266">
        <v>44926</v>
      </c>
      <c r="AL3439" s="266">
        <v>44938</v>
      </c>
    </row>
    <row r="3440" spans="1:38">
      <c r="A3440" t="s">
        <v>38</v>
      </c>
      <c r="B3440" t="s">
        <v>39</v>
      </c>
      <c r="C3440" t="s">
        <v>40</v>
      </c>
      <c r="D3440" t="s">
        <v>41</v>
      </c>
      <c r="E3440" t="s">
        <v>2634</v>
      </c>
      <c r="F3440" t="s">
        <v>1602</v>
      </c>
      <c r="G3440" t="s">
        <v>44</v>
      </c>
      <c r="H3440" s="266">
        <v>43800</v>
      </c>
      <c r="I3440" s="266">
        <v>44926</v>
      </c>
      <c r="J3440" s="266"/>
      <c r="L3440" t="s">
        <v>1310</v>
      </c>
      <c r="M3440" t="s">
        <v>1042</v>
      </c>
      <c r="N3440" t="s">
        <v>65</v>
      </c>
      <c r="O3440">
        <v>14</v>
      </c>
      <c r="P3440" t="s">
        <v>716</v>
      </c>
      <c r="Q3440" t="s">
        <v>49</v>
      </c>
      <c r="R3440" t="s">
        <v>59</v>
      </c>
      <c r="S3440" t="s">
        <v>50</v>
      </c>
      <c r="T3440" t="s">
        <v>51</v>
      </c>
      <c r="U3440" t="s">
        <v>51</v>
      </c>
      <c r="V3440" t="s">
        <v>51</v>
      </c>
      <c r="W3440" s="92">
        <v>50.7</v>
      </c>
      <c r="X3440" s="92">
        <v>50.7</v>
      </c>
      <c r="Y3440" s="93">
        <v>5424900</v>
      </c>
      <c r="Z3440" s="93">
        <v>107000</v>
      </c>
      <c r="AA3440" t="s">
        <v>61</v>
      </c>
      <c r="AB3440" s="266"/>
      <c r="AC3440" s="266"/>
      <c r="AJ3440" s="266"/>
      <c r="AK3440" s="266"/>
      <c r="AL3440" s="266">
        <v>44938</v>
      </c>
    </row>
    <row r="3441" spans="1:38">
      <c r="A3441" t="s">
        <v>38</v>
      </c>
      <c r="B3441" t="s">
        <v>39</v>
      </c>
      <c r="C3441" t="s">
        <v>40</v>
      </c>
      <c r="D3441" t="s">
        <v>41</v>
      </c>
      <c r="E3441" t="s">
        <v>2634</v>
      </c>
      <c r="F3441" t="s">
        <v>1602</v>
      </c>
      <c r="G3441" t="s">
        <v>44</v>
      </c>
      <c r="H3441" s="266">
        <v>43800</v>
      </c>
      <c r="I3441" s="266">
        <v>44926</v>
      </c>
      <c r="J3441" s="266"/>
      <c r="L3441" t="s">
        <v>1310</v>
      </c>
      <c r="M3441" t="s">
        <v>1042</v>
      </c>
      <c r="N3441" t="s">
        <v>65</v>
      </c>
      <c r="O3441">
        <v>14</v>
      </c>
      <c r="P3441" t="s">
        <v>717</v>
      </c>
      <c r="Q3441" t="s">
        <v>49</v>
      </c>
      <c r="R3441" t="s">
        <v>18</v>
      </c>
      <c r="S3441" t="s">
        <v>53</v>
      </c>
      <c r="T3441" t="s">
        <v>51</v>
      </c>
      <c r="U3441" t="s">
        <v>51</v>
      </c>
      <c r="V3441" t="s">
        <v>51</v>
      </c>
      <c r="W3441" s="92">
        <v>59.6</v>
      </c>
      <c r="X3441" s="92">
        <v>59.6</v>
      </c>
      <c r="Y3441" s="93">
        <v>6758640</v>
      </c>
      <c r="Z3441" s="93">
        <v>113400</v>
      </c>
      <c r="AA3441" t="s">
        <v>61</v>
      </c>
      <c r="AB3441" s="266">
        <v>44224</v>
      </c>
      <c r="AC3441" s="266">
        <v>44265</v>
      </c>
      <c r="AD3441" t="s">
        <v>90</v>
      </c>
      <c r="AF3441" t="s">
        <v>91</v>
      </c>
      <c r="AG3441" t="s">
        <v>3134</v>
      </c>
      <c r="AJ3441" s="266"/>
      <c r="AK3441" s="266">
        <v>44926</v>
      </c>
      <c r="AL3441" s="266">
        <v>44938</v>
      </c>
    </row>
    <row r="3442" spans="1:38">
      <c r="A3442" t="s">
        <v>38</v>
      </c>
      <c r="B3442" t="s">
        <v>39</v>
      </c>
      <c r="C3442" t="s">
        <v>40</v>
      </c>
      <c r="D3442" t="s">
        <v>41</v>
      </c>
      <c r="E3442" t="s">
        <v>2634</v>
      </c>
      <c r="F3442" t="s">
        <v>1602</v>
      </c>
      <c r="G3442" t="s">
        <v>44</v>
      </c>
      <c r="H3442" s="266">
        <v>43800</v>
      </c>
      <c r="I3442" s="266">
        <v>44926</v>
      </c>
      <c r="J3442" s="266"/>
      <c r="L3442" t="s">
        <v>1310</v>
      </c>
      <c r="M3442" t="s">
        <v>1042</v>
      </c>
      <c r="N3442" t="s">
        <v>65</v>
      </c>
      <c r="O3442">
        <v>14</v>
      </c>
      <c r="P3442" t="s">
        <v>718</v>
      </c>
      <c r="Q3442" t="s">
        <v>49</v>
      </c>
      <c r="R3442" t="s">
        <v>18</v>
      </c>
      <c r="S3442" t="s">
        <v>53</v>
      </c>
      <c r="T3442" t="s">
        <v>51</v>
      </c>
      <c r="U3442" t="s">
        <v>51</v>
      </c>
      <c r="V3442" t="s">
        <v>51</v>
      </c>
      <c r="W3442" s="92">
        <v>56.9</v>
      </c>
      <c r="X3442" s="92">
        <v>56.9</v>
      </c>
      <c r="Y3442" s="93">
        <v>5997260</v>
      </c>
      <c r="Z3442" s="93">
        <v>105400</v>
      </c>
      <c r="AA3442" t="s">
        <v>61</v>
      </c>
      <c r="AB3442" s="266">
        <v>44714</v>
      </c>
      <c r="AC3442" s="266">
        <v>44734</v>
      </c>
      <c r="AD3442" t="s">
        <v>54</v>
      </c>
      <c r="AF3442" t="s">
        <v>55</v>
      </c>
      <c r="AG3442" t="s">
        <v>3135</v>
      </c>
      <c r="AH3442" t="s">
        <v>57</v>
      </c>
      <c r="AI3442" t="s">
        <v>88</v>
      </c>
      <c r="AJ3442" s="266">
        <v>44734</v>
      </c>
      <c r="AK3442" s="266">
        <v>44926</v>
      </c>
      <c r="AL3442" s="266">
        <v>44938</v>
      </c>
    </row>
    <row r="3443" spans="1:38">
      <c r="A3443" t="s">
        <v>38</v>
      </c>
      <c r="B3443" t="s">
        <v>39</v>
      </c>
      <c r="C3443" t="s">
        <v>40</v>
      </c>
      <c r="D3443" t="s">
        <v>41</v>
      </c>
      <c r="E3443" t="s">
        <v>2634</v>
      </c>
      <c r="F3443" t="s">
        <v>1602</v>
      </c>
      <c r="G3443" t="s">
        <v>44</v>
      </c>
      <c r="H3443" s="266">
        <v>43800</v>
      </c>
      <c r="I3443" s="266">
        <v>44926</v>
      </c>
      <c r="J3443" s="266"/>
      <c r="L3443" t="s">
        <v>1310</v>
      </c>
      <c r="M3443" t="s">
        <v>1042</v>
      </c>
      <c r="N3443" t="s">
        <v>65</v>
      </c>
      <c r="O3443">
        <v>14</v>
      </c>
      <c r="P3443" t="s">
        <v>720</v>
      </c>
      <c r="Q3443" t="s">
        <v>49</v>
      </c>
      <c r="R3443" t="s">
        <v>18</v>
      </c>
      <c r="S3443" t="s">
        <v>53</v>
      </c>
      <c r="T3443" t="s">
        <v>51</v>
      </c>
      <c r="U3443" t="s">
        <v>51</v>
      </c>
      <c r="V3443" t="s">
        <v>51</v>
      </c>
      <c r="W3443" s="92">
        <v>53.3</v>
      </c>
      <c r="X3443" s="92">
        <v>53.3</v>
      </c>
      <c r="Y3443" s="93">
        <v>5937620</v>
      </c>
      <c r="Z3443" s="93">
        <v>111400</v>
      </c>
      <c r="AA3443" t="s">
        <v>61</v>
      </c>
      <c r="AB3443" s="266">
        <v>44733</v>
      </c>
      <c r="AC3443" s="266">
        <v>44746</v>
      </c>
      <c r="AD3443" t="s">
        <v>54</v>
      </c>
      <c r="AF3443" t="s">
        <v>55</v>
      </c>
      <c r="AG3443" t="s">
        <v>3136</v>
      </c>
      <c r="AH3443" t="s">
        <v>57</v>
      </c>
      <c r="AI3443" t="s">
        <v>88</v>
      </c>
      <c r="AJ3443" s="266">
        <v>44746</v>
      </c>
      <c r="AK3443" s="266">
        <v>44926</v>
      </c>
      <c r="AL3443" s="266">
        <v>44938</v>
      </c>
    </row>
    <row r="3444" spans="1:38">
      <c r="A3444" t="s">
        <v>38</v>
      </c>
      <c r="B3444" t="s">
        <v>39</v>
      </c>
      <c r="C3444" t="s">
        <v>40</v>
      </c>
      <c r="D3444" t="s">
        <v>41</v>
      </c>
      <c r="E3444" t="s">
        <v>2634</v>
      </c>
      <c r="F3444" t="s">
        <v>1602</v>
      </c>
      <c r="G3444" t="s">
        <v>44</v>
      </c>
      <c r="H3444" s="266">
        <v>43800</v>
      </c>
      <c r="I3444" s="266">
        <v>44926</v>
      </c>
      <c r="J3444" s="266"/>
      <c r="L3444" t="s">
        <v>1310</v>
      </c>
      <c r="M3444" t="s">
        <v>1042</v>
      </c>
      <c r="N3444" t="s">
        <v>65</v>
      </c>
      <c r="O3444">
        <v>14</v>
      </c>
      <c r="P3444" t="s">
        <v>721</v>
      </c>
      <c r="Q3444" t="s">
        <v>49</v>
      </c>
      <c r="R3444" t="s">
        <v>18</v>
      </c>
      <c r="S3444" t="s">
        <v>53</v>
      </c>
      <c r="T3444" t="s">
        <v>48</v>
      </c>
      <c r="U3444" t="s">
        <v>48</v>
      </c>
      <c r="V3444" t="s">
        <v>48</v>
      </c>
      <c r="W3444" s="92">
        <v>39.5</v>
      </c>
      <c r="X3444" s="92">
        <v>39.5</v>
      </c>
      <c r="Y3444" s="93">
        <v>5067850</v>
      </c>
      <c r="Z3444" s="93">
        <v>128300</v>
      </c>
      <c r="AA3444" t="s">
        <v>61</v>
      </c>
      <c r="AB3444" s="266">
        <v>44778</v>
      </c>
      <c r="AC3444" s="266">
        <v>44784</v>
      </c>
      <c r="AD3444" t="s">
        <v>54</v>
      </c>
      <c r="AF3444" t="s">
        <v>55</v>
      </c>
      <c r="AG3444" t="s">
        <v>3137</v>
      </c>
      <c r="AH3444" t="s">
        <v>57</v>
      </c>
      <c r="AI3444" t="s">
        <v>88</v>
      </c>
      <c r="AJ3444" s="266">
        <v>44784</v>
      </c>
      <c r="AK3444" s="266">
        <v>44926</v>
      </c>
      <c r="AL3444" s="266">
        <v>44938</v>
      </c>
    </row>
    <row r="3445" spans="1:38">
      <c r="A3445" t="s">
        <v>38</v>
      </c>
      <c r="B3445" t="s">
        <v>39</v>
      </c>
      <c r="C3445" t="s">
        <v>40</v>
      </c>
      <c r="D3445" t="s">
        <v>41</v>
      </c>
      <c r="E3445" t="s">
        <v>2634</v>
      </c>
      <c r="F3445" t="s">
        <v>1602</v>
      </c>
      <c r="G3445" t="s">
        <v>44</v>
      </c>
      <c r="H3445" s="266">
        <v>43800</v>
      </c>
      <c r="I3445" s="266">
        <v>44926</v>
      </c>
      <c r="J3445" s="266"/>
      <c r="L3445" t="s">
        <v>1310</v>
      </c>
      <c r="M3445" t="s">
        <v>1042</v>
      </c>
      <c r="N3445" t="s">
        <v>65</v>
      </c>
      <c r="O3445">
        <v>14</v>
      </c>
      <c r="P3445" t="s">
        <v>722</v>
      </c>
      <c r="Q3445" t="s">
        <v>49</v>
      </c>
      <c r="R3445" t="s">
        <v>18</v>
      </c>
      <c r="S3445" t="s">
        <v>53</v>
      </c>
      <c r="T3445" t="s">
        <v>48</v>
      </c>
      <c r="U3445" t="s">
        <v>48</v>
      </c>
      <c r="V3445" t="s">
        <v>48</v>
      </c>
      <c r="W3445" s="92">
        <v>33.6</v>
      </c>
      <c r="X3445" s="92">
        <v>33.6</v>
      </c>
      <c r="Y3445" s="93">
        <v>2973600</v>
      </c>
      <c r="Z3445" s="93">
        <v>88500</v>
      </c>
      <c r="AA3445" t="s">
        <v>61</v>
      </c>
      <c r="AB3445" s="266">
        <v>44181</v>
      </c>
      <c r="AC3445" s="266">
        <v>44215</v>
      </c>
      <c r="AD3445" t="s">
        <v>54</v>
      </c>
      <c r="AF3445" t="s">
        <v>55</v>
      </c>
      <c r="AG3445" t="s">
        <v>3138</v>
      </c>
      <c r="AJ3445" s="266"/>
      <c r="AK3445" s="266">
        <v>44926</v>
      </c>
      <c r="AL3445" s="266">
        <v>44938</v>
      </c>
    </row>
    <row r="3446" spans="1:38">
      <c r="A3446" t="s">
        <v>38</v>
      </c>
      <c r="B3446" t="s">
        <v>39</v>
      </c>
      <c r="C3446" t="s">
        <v>40</v>
      </c>
      <c r="D3446" t="s">
        <v>41</v>
      </c>
      <c r="E3446" t="s">
        <v>2634</v>
      </c>
      <c r="F3446" t="s">
        <v>1602</v>
      </c>
      <c r="G3446" t="s">
        <v>44</v>
      </c>
      <c r="H3446" s="266">
        <v>43800</v>
      </c>
      <c r="I3446" s="266">
        <v>44926</v>
      </c>
      <c r="J3446" s="266"/>
      <c r="L3446" t="s">
        <v>1310</v>
      </c>
      <c r="M3446" t="s">
        <v>1042</v>
      </c>
      <c r="N3446" t="s">
        <v>65</v>
      </c>
      <c r="O3446">
        <v>14</v>
      </c>
      <c r="P3446" t="s">
        <v>723</v>
      </c>
      <c r="Q3446" t="s">
        <v>49</v>
      </c>
      <c r="R3446" t="s">
        <v>18</v>
      </c>
      <c r="S3446" t="s">
        <v>53</v>
      </c>
      <c r="T3446" t="s">
        <v>51</v>
      </c>
      <c r="U3446" t="s">
        <v>51</v>
      </c>
      <c r="V3446" t="s">
        <v>51</v>
      </c>
      <c r="W3446" s="92">
        <v>53.4</v>
      </c>
      <c r="X3446" s="92">
        <v>53.4</v>
      </c>
      <c r="Y3446" s="93">
        <v>5056980</v>
      </c>
      <c r="Z3446" s="93">
        <v>94700</v>
      </c>
      <c r="AA3446" t="s">
        <v>61</v>
      </c>
      <c r="AB3446" s="266">
        <v>44550</v>
      </c>
      <c r="AC3446" s="266">
        <v>44555</v>
      </c>
      <c r="AD3446" t="s">
        <v>54</v>
      </c>
      <c r="AF3446" t="s">
        <v>55</v>
      </c>
      <c r="AG3446" t="s">
        <v>3139</v>
      </c>
      <c r="AJ3446" s="266"/>
      <c r="AK3446" s="266">
        <v>44926</v>
      </c>
      <c r="AL3446" s="266">
        <v>44938</v>
      </c>
    </row>
    <row r="3447" spans="1:38">
      <c r="A3447" t="s">
        <v>38</v>
      </c>
      <c r="B3447" t="s">
        <v>39</v>
      </c>
      <c r="C3447" t="s">
        <v>40</v>
      </c>
      <c r="D3447" t="s">
        <v>41</v>
      </c>
      <c r="E3447" t="s">
        <v>2634</v>
      </c>
      <c r="F3447" t="s">
        <v>1602</v>
      </c>
      <c r="G3447" t="s">
        <v>44</v>
      </c>
      <c r="H3447" s="266">
        <v>43800</v>
      </c>
      <c r="I3447" s="266">
        <v>44926</v>
      </c>
      <c r="J3447" s="266"/>
      <c r="L3447" t="s">
        <v>1310</v>
      </c>
      <c r="M3447" t="s">
        <v>1042</v>
      </c>
      <c r="N3447" t="s">
        <v>65</v>
      </c>
      <c r="O3447">
        <v>14</v>
      </c>
      <c r="P3447" t="s">
        <v>725</v>
      </c>
      <c r="Q3447" t="s">
        <v>49</v>
      </c>
      <c r="R3447" t="s">
        <v>18</v>
      </c>
      <c r="S3447" t="s">
        <v>53</v>
      </c>
      <c r="U3447" t="s">
        <v>51</v>
      </c>
      <c r="V3447" t="s">
        <v>51</v>
      </c>
      <c r="W3447" s="92"/>
      <c r="X3447" s="92">
        <v>56.8</v>
      </c>
      <c r="Y3447" s="93">
        <v>4634880</v>
      </c>
      <c r="Z3447" s="93">
        <v>81600</v>
      </c>
      <c r="AA3447" t="s">
        <v>1052</v>
      </c>
      <c r="AB3447" s="266">
        <v>44476</v>
      </c>
      <c r="AC3447" s="266">
        <v>44487</v>
      </c>
      <c r="AD3447" t="s">
        <v>54</v>
      </c>
      <c r="AF3447" t="s">
        <v>55</v>
      </c>
      <c r="AG3447" t="s">
        <v>3140</v>
      </c>
      <c r="AH3447" t="s">
        <v>57</v>
      </c>
      <c r="AI3447" t="s">
        <v>78</v>
      </c>
      <c r="AJ3447" s="266">
        <v>44487</v>
      </c>
      <c r="AK3447" s="266">
        <v>44926</v>
      </c>
      <c r="AL3447" s="266">
        <v>44938</v>
      </c>
    </row>
    <row r="3448" spans="1:38">
      <c r="A3448" t="s">
        <v>38</v>
      </c>
      <c r="B3448" t="s">
        <v>39</v>
      </c>
      <c r="C3448" t="s">
        <v>40</v>
      </c>
      <c r="D3448" t="s">
        <v>41</v>
      </c>
      <c r="E3448" t="s">
        <v>2634</v>
      </c>
      <c r="F3448" t="s">
        <v>1602</v>
      </c>
      <c r="G3448" t="s">
        <v>44</v>
      </c>
      <c r="H3448" s="266">
        <v>43800</v>
      </c>
      <c r="I3448" s="266">
        <v>44926</v>
      </c>
      <c r="J3448" s="266"/>
      <c r="L3448" t="s">
        <v>1310</v>
      </c>
      <c r="M3448" t="s">
        <v>1042</v>
      </c>
      <c r="N3448" t="s">
        <v>65</v>
      </c>
      <c r="O3448">
        <v>14</v>
      </c>
      <c r="P3448" t="s">
        <v>727</v>
      </c>
      <c r="Q3448" t="s">
        <v>49</v>
      </c>
      <c r="R3448" t="s">
        <v>18</v>
      </c>
      <c r="S3448" t="s">
        <v>53</v>
      </c>
      <c r="T3448" t="s">
        <v>51</v>
      </c>
      <c r="U3448" t="s">
        <v>51</v>
      </c>
      <c r="V3448" t="s">
        <v>51</v>
      </c>
      <c r="W3448" s="92">
        <v>56.8</v>
      </c>
      <c r="X3448" s="92">
        <v>56.8</v>
      </c>
      <c r="Y3448" s="93">
        <v>5884480</v>
      </c>
      <c r="Z3448" s="93">
        <v>103600</v>
      </c>
      <c r="AA3448" t="s">
        <v>61</v>
      </c>
      <c r="AB3448" s="266">
        <v>44705</v>
      </c>
      <c r="AC3448" s="266">
        <v>44715</v>
      </c>
      <c r="AD3448" t="s">
        <v>54</v>
      </c>
      <c r="AF3448" t="s">
        <v>55</v>
      </c>
      <c r="AG3448" t="s">
        <v>3141</v>
      </c>
      <c r="AH3448" t="s">
        <v>57</v>
      </c>
      <c r="AI3448" t="s">
        <v>88</v>
      </c>
      <c r="AJ3448" s="266">
        <v>44715</v>
      </c>
      <c r="AK3448" s="266">
        <v>44926</v>
      </c>
      <c r="AL3448" s="266">
        <v>44938</v>
      </c>
    </row>
    <row r="3449" spans="1:38">
      <c r="A3449" t="s">
        <v>38</v>
      </c>
      <c r="B3449" t="s">
        <v>39</v>
      </c>
      <c r="C3449" t="s">
        <v>40</v>
      </c>
      <c r="D3449" t="s">
        <v>41</v>
      </c>
      <c r="E3449" t="s">
        <v>2634</v>
      </c>
      <c r="F3449" t="s">
        <v>1602</v>
      </c>
      <c r="G3449" t="s">
        <v>44</v>
      </c>
      <c r="H3449" s="266">
        <v>43800</v>
      </c>
      <c r="I3449" s="266">
        <v>44926</v>
      </c>
      <c r="J3449" s="266"/>
      <c r="L3449" t="s">
        <v>1310</v>
      </c>
      <c r="M3449" t="s">
        <v>1042</v>
      </c>
      <c r="N3449" t="s">
        <v>65</v>
      </c>
      <c r="O3449">
        <v>14</v>
      </c>
      <c r="P3449" t="s">
        <v>728</v>
      </c>
      <c r="Q3449" t="s">
        <v>49</v>
      </c>
      <c r="R3449" t="s">
        <v>18</v>
      </c>
      <c r="S3449" t="s">
        <v>53</v>
      </c>
      <c r="T3449" t="s">
        <v>48</v>
      </c>
      <c r="U3449" t="s">
        <v>48</v>
      </c>
      <c r="V3449" t="s">
        <v>48</v>
      </c>
      <c r="W3449" s="92">
        <v>31.8</v>
      </c>
      <c r="X3449" s="92">
        <v>31.8</v>
      </c>
      <c r="Y3449" s="93">
        <v>4353420</v>
      </c>
      <c r="Z3449" s="93">
        <v>136900</v>
      </c>
      <c r="AA3449" t="s">
        <v>61</v>
      </c>
      <c r="AB3449" s="266">
        <v>44761</v>
      </c>
      <c r="AC3449" s="266">
        <v>44775</v>
      </c>
      <c r="AD3449" t="s">
        <v>54</v>
      </c>
      <c r="AF3449" t="s">
        <v>55</v>
      </c>
      <c r="AG3449" t="s">
        <v>3142</v>
      </c>
      <c r="AH3449" t="s">
        <v>57</v>
      </c>
      <c r="AI3449" t="s">
        <v>747</v>
      </c>
      <c r="AJ3449" s="266">
        <v>44775</v>
      </c>
      <c r="AK3449" s="266">
        <v>44926</v>
      </c>
      <c r="AL3449" s="266">
        <v>44938</v>
      </c>
    </row>
    <row r="3450" spans="1:38">
      <c r="A3450" t="s">
        <v>38</v>
      </c>
      <c r="B3450" t="s">
        <v>39</v>
      </c>
      <c r="C3450" t="s">
        <v>40</v>
      </c>
      <c r="D3450" t="s">
        <v>41</v>
      </c>
      <c r="E3450" t="s">
        <v>2634</v>
      </c>
      <c r="F3450" t="s">
        <v>1602</v>
      </c>
      <c r="G3450" t="s">
        <v>44</v>
      </c>
      <c r="H3450" s="266">
        <v>43800</v>
      </c>
      <c r="I3450" s="266">
        <v>44926</v>
      </c>
      <c r="J3450" s="266"/>
      <c r="L3450" t="s">
        <v>1310</v>
      </c>
      <c r="M3450" t="s">
        <v>1042</v>
      </c>
      <c r="N3450" t="s">
        <v>65</v>
      </c>
      <c r="O3450">
        <v>14</v>
      </c>
      <c r="P3450" t="s">
        <v>729</v>
      </c>
      <c r="Q3450" t="s">
        <v>49</v>
      </c>
      <c r="R3450" t="s">
        <v>18</v>
      </c>
      <c r="S3450" t="s">
        <v>53</v>
      </c>
      <c r="T3450" t="s">
        <v>48</v>
      </c>
      <c r="U3450" t="s">
        <v>48</v>
      </c>
      <c r="V3450" t="s">
        <v>48</v>
      </c>
      <c r="W3450" s="92">
        <v>36.5</v>
      </c>
      <c r="X3450" s="92">
        <v>36.5</v>
      </c>
      <c r="Y3450" s="93">
        <v>4266850</v>
      </c>
      <c r="Z3450" s="93">
        <v>116900</v>
      </c>
      <c r="AA3450" t="s">
        <v>61</v>
      </c>
      <c r="AB3450" s="266">
        <v>44592</v>
      </c>
      <c r="AC3450" s="266">
        <v>44606</v>
      </c>
      <c r="AD3450" t="s">
        <v>54</v>
      </c>
      <c r="AF3450" t="s">
        <v>55</v>
      </c>
      <c r="AG3450" t="s">
        <v>3143</v>
      </c>
      <c r="AH3450" t="s">
        <v>57</v>
      </c>
      <c r="AI3450" t="s">
        <v>105</v>
      </c>
      <c r="AJ3450" s="266">
        <v>44606</v>
      </c>
      <c r="AK3450" s="266">
        <v>44926</v>
      </c>
      <c r="AL3450" s="266">
        <v>44938</v>
      </c>
    </row>
    <row r="3451" spans="1:38">
      <c r="A3451" t="s">
        <v>38</v>
      </c>
      <c r="B3451" t="s">
        <v>39</v>
      </c>
      <c r="C3451" t="s">
        <v>40</v>
      </c>
      <c r="D3451" t="s">
        <v>41</v>
      </c>
      <c r="E3451" t="s">
        <v>2634</v>
      </c>
      <c r="F3451" t="s">
        <v>1602</v>
      </c>
      <c r="G3451" t="s">
        <v>44</v>
      </c>
      <c r="H3451" s="266">
        <v>43800</v>
      </c>
      <c r="I3451" s="266">
        <v>44926</v>
      </c>
      <c r="J3451" s="266"/>
      <c r="L3451" t="s">
        <v>1310</v>
      </c>
      <c r="M3451" t="s">
        <v>1042</v>
      </c>
      <c r="N3451" t="s">
        <v>65</v>
      </c>
      <c r="O3451">
        <v>15</v>
      </c>
      <c r="P3451" t="s">
        <v>731</v>
      </c>
      <c r="Q3451" t="s">
        <v>49</v>
      </c>
      <c r="R3451" t="s">
        <v>18</v>
      </c>
      <c r="S3451" t="s">
        <v>53</v>
      </c>
      <c r="T3451" t="s">
        <v>51</v>
      </c>
      <c r="U3451" t="s">
        <v>51</v>
      </c>
      <c r="V3451" t="s">
        <v>51</v>
      </c>
      <c r="W3451" s="92">
        <v>53.5</v>
      </c>
      <c r="X3451" s="92">
        <v>53.5</v>
      </c>
      <c r="Y3451" s="93">
        <v>5724500</v>
      </c>
      <c r="Z3451" s="93">
        <v>107000</v>
      </c>
      <c r="AA3451" t="s">
        <v>61</v>
      </c>
      <c r="AB3451" s="266">
        <v>44712</v>
      </c>
      <c r="AC3451" s="266">
        <v>44721</v>
      </c>
      <c r="AD3451" t="s">
        <v>54</v>
      </c>
      <c r="AF3451" t="s">
        <v>55</v>
      </c>
      <c r="AG3451" t="s">
        <v>3144</v>
      </c>
      <c r="AH3451" t="s">
        <v>57</v>
      </c>
      <c r="AI3451" t="s">
        <v>78</v>
      </c>
      <c r="AJ3451" s="266">
        <v>44721</v>
      </c>
      <c r="AK3451" s="266">
        <v>44926</v>
      </c>
      <c r="AL3451" s="266">
        <v>44938</v>
      </c>
    </row>
    <row r="3452" spans="1:38">
      <c r="A3452" t="s">
        <v>38</v>
      </c>
      <c r="B3452" t="s">
        <v>39</v>
      </c>
      <c r="C3452" t="s">
        <v>40</v>
      </c>
      <c r="D3452" t="s">
        <v>41</v>
      </c>
      <c r="E3452" t="s">
        <v>2634</v>
      </c>
      <c r="F3452" t="s">
        <v>1602</v>
      </c>
      <c r="G3452" t="s">
        <v>44</v>
      </c>
      <c r="H3452" s="266">
        <v>43800</v>
      </c>
      <c r="I3452" s="266">
        <v>44926</v>
      </c>
      <c r="J3452" s="266"/>
      <c r="L3452" t="s">
        <v>1310</v>
      </c>
      <c r="M3452" t="s">
        <v>1042</v>
      </c>
      <c r="N3452" t="s">
        <v>65</v>
      </c>
      <c r="O3452">
        <v>15</v>
      </c>
      <c r="P3452" t="s">
        <v>732</v>
      </c>
      <c r="Q3452" t="s">
        <v>49</v>
      </c>
      <c r="R3452" t="s">
        <v>18</v>
      </c>
      <c r="S3452" t="s">
        <v>53</v>
      </c>
      <c r="T3452" t="s">
        <v>51</v>
      </c>
      <c r="U3452" t="s">
        <v>51</v>
      </c>
      <c r="V3452" t="s">
        <v>51</v>
      </c>
      <c r="W3452" s="92">
        <v>56.9</v>
      </c>
      <c r="X3452" s="92">
        <v>56.9</v>
      </c>
      <c r="Y3452" s="93">
        <v>4506480</v>
      </c>
      <c r="Z3452" s="93">
        <v>79200</v>
      </c>
      <c r="AA3452" t="s">
        <v>61</v>
      </c>
      <c r="AB3452" s="266">
        <v>44438</v>
      </c>
      <c r="AC3452" s="266">
        <v>44453</v>
      </c>
      <c r="AD3452" t="s">
        <v>54</v>
      </c>
      <c r="AF3452" t="s">
        <v>55</v>
      </c>
      <c r="AG3452" t="s">
        <v>3145</v>
      </c>
      <c r="AH3452" t="s">
        <v>57</v>
      </c>
      <c r="AI3452" t="s">
        <v>78</v>
      </c>
      <c r="AJ3452" s="266">
        <v>44453</v>
      </c>
      <c r="AK3452" s="266">
        <v>44926</v>
      </c>
      <c r="AL3452" s="266">
        <v>44938</v>
      </c>
    </row>
    <row r="3453" spans="1:38">
      <c r="A3453" t="s">
        <v>38</v>
      </c>
      <c r="B3453" t="s">
        <v>39</v>
      </c>
      <c r="C3453" t="s">
        <v>40</v>
      </c>
      <c r="D3453" t="s">
        <v>41</v>
      </c>
      <c r="E3453" t="s">
        <v>2634</v>
      </c>
      <c r="F3453" t="s">
        <v>1602</v>
      </c>
      <c r="G3453" t="s">
        <v>44</v>
      </c>
      <c r="H3453" s="266">
        <v>43800</v>
      </c>
      <c r="I3453" s="266">
        <v>44926</v>
      </c>
      <c r="J3453" s="266"/>
      <c r="L3453" t="s">
        <v>1310</v>
      </c>
      <c r="M3453" t="s">
        <v>1042</v>
      </c>
      <c r="N3453" t="s">
        <v>65</v>
      </c>
      <c r="O3453">
        <v>15</v>
      </c>
      <c r="P3453" t="s">
        <v>733</v>
      </c>
      <c r="Q3453" t="s">
        <v>49</v>
      </c>
      <c r="R3453" t="s">
        <v>18</v>
      </c>
      <c r="S3453" t="s">
        <v>53</v>
      </c>
      <c r="T3453" t="s">
        <v>51</v>
      </c>
      <c r="U3453" t="s">
        <v>51</v>
      </c>
      <c r="V3453" t="s">
        <v>51</v>
      </c>
      <c r="W3453" s="92">
        <v>59.6</v>
      </c>
      <c r="X3453" s="92">
        <v>59.6</v>
      </c>
      <c r="Y3453" s="93">
        <v>4773960</v>
      </c>
      <c r="Z3453" s="93">
        <v>80100</v>
      </c>
      <c r="AA3453" t="s">
        <v>61</v>
      </c>
      <c r="AB3453" s="266">
        <v>44373</v>
      </c>
      <c r="AC3453" s="266">
        <v>44382</v>
      </c>
      <c r="AD3453" t="s">
        <v>54</v>
      </c>
      <c r="AF3453" t="s">
        <v>55</v>
      </c>
      <c r="AG3453" t="s">
        <v>3146</v>
      </c>
      <c r="AH3453" t="s">
        <v>57</v>
      </c>
      <c r="AI3453" t="s">
        <v>105</v>
      </c>
      <c r="AJ3453" s="266">
        <v>44382</v>
      </c>
      <c r="AK3453" s="266">
        <v>44926</v>
      </c>
      <c r="AL3453" s="266">
        <v>44938</v>
      </c>
    </row>
    <row r="3454" spans="1:38">
      <c r="A3454" t="s">
        <v>38</v>
      </c>
      <c r="B3454" t="s">
        <v>39</v>
      </c>
      <c r="C3454" t="s">
        <v>40</v>
      </c>
      <c r="D3454" t="s">
        <v>41</v>
      </c>
      <c r="E3454" t="s">
        <v>2634</v>
      </c>
      <c r="F3454" t="s">
        <v>1602</v>
      </c>
      <c r="G3454" t="s">
        <v>44</v>
      </c>
      <c r="H3454" s="266">
        <v>43800</v>
      </c>
      <c r="I3454" s="266">
        <v>44926</v>
      </c>
      <c r="J3454" s="266"/>
      <c r="L3454" t="s">
        <v>1310</v>
      </c>
      <c r="M3454" t="s">
        <v>1042</v>
      </c>
      <c r="N3454" t="s">
        <v>65</v>
      </c>
      <c r="O3454">
        <v>15</v>
      </c>
      <c r="P3454" t="s">
        <v>734</v>
      </c>
      <c r="Q3454" t="s">
        <v>49</v>
      </c>
      <c r="R3454" t="s">
        <v>18</v>
      </c>
      <c r="S3454" t="s">
        <v>53</v>
      </c>
      <c r="T3454" t="s">
        <v>51</v>
      </c>
      <c r="U3454" t="s">
        <v>51</v>
      </c>
      <c r="V3454" t="s">
        <v>51</v>
      </c>
      <c r="W3454" s="92">
        <v>50.5</v>
      </c>
      <c r="X3454" s="92">
        <v>50.5</v>
      </c>
      <c r="Y3454" s="93">
        <v>3883450</v>
      </c>
      <c r="Z3454" s="93">
        <v>76900</v>
      </c>
      <c r="AA3454" t="s">
        <v>61</v>
      </c>
      <c r="AB3454" s="266">
        <v>44291</v>
      </c>
      <c r="AC3454" s="266">
        <v>44302</v>
      </c>
      <c r="AD3454" t="s">
        <v>54</v>
      </c>
      <c r="AF3454" t="s">
        <v>55</v>
      </c>
      <c r="AG3454" t="s">
        <v>3147</v>
      </c>
      <c r="AH3454" t="s">
        <v>57</v>
      </c>
      <c r="AI3454" t="s">
        <v>105</v>
      </c>
      <c r="AJ3454" s="266">
        <v>44302</v>
      </c>
      <c r="AK3454" s="266">
        <v>44926</v>
      </c>
      <c r="AL3454" s="266">
        <v>44938</v>
      </c>
    </row>
    <row r="3455" spans="1:38">
      <c r="A3455" t="s">
        <v>38</v>
      </c>
      <c r="B3455" t="s">
        <v>39</v>
      </c>
      <c r="C3455" t="s">
        <v>40</v>
      </c>
      <c r="D3455" t="s">
        <v>41</v>
      </c>
      <c r="E3455" t="s">
        <v>2634</v>
      </c>
      <c r="F3455" t="s">
        <v>1602</v>
      </c>
      <c r="G3455" t="s">
        <v>44</v>
      </c>
      <c r="H3455" s="266">
        <v>43800</v>
      </c>
      <c r="I3455" s="266">
        <v>44926</v>
      </c>
      <c r="J3455" s="266"/>
      <c r="L3455" t="s">
        <v>1310</v>
      </c>
      <c r="M3455" t="s">
        <v>1042</v>
      </c>
      <c r="N3455" t="s">
        <v>65</v>
      </c>
      <c r="O3455">
        <v>15</v>
      </c>
      <c r="P3455" t="s">
        <v>735</v>
      </c>
      <c r="Q3455" t="s">
        <v>49</v>
      </c>
      <c r="R3455" t="s">
        <v>18</v>
      </c>
      <c r="S3455" t="s">
        <v>53</v>
      </c>
      <c r="T3455" t="s">
        <v>48</v>
      </c>
      <c r="U3455" t="s">
        <v>48</v>
      </c>
      <c r="V3455" t="s">
        <v>48</v>
      </c>
      <c r="W3455" s="92">
        <v>39.5</v>
      </c>
      <c r="X3455" s="92">
        <v>39.5</v>
      </c>
      <c r="Y3455" s="93">
        <v>5012550</v>
      </c>
      <c r="Z3455" s="93">
        <v>126900</v>
      </c>
      <c r="AA3455" t="s">
        <v>61</v>
      </c>
      <c r="AB3455" s="266">
        <v>44757</v>
      </c>
      <c r="AC3455" s="266">
        <v>44783</v>
      </c>
      <c r="AD3455" t="s">
        <v>54</v>
      </c>
      <c r="AF3455" t="s">
        <v>55</v>
      </c>
      <c r="AG3455" t="s">
        <v>3148</v>
      </c>
      <c r="AH3455" t="s">
        <v>57</v>
      </c>
      <c r="AI3455" t="s">
        <v>105</v>
      </c>
      <c r="AJ3455" s="266">
        <v>44783</v>
      </c>
      <c r="AK3455" s="266">
        <v>44926</v>
      </c>
      <c r="AL3455" s="266">
        <v>44938</v>
      </c>
    </row>
    <row r="3456" spans="1:38">
      <c r="A3456" t="s">
        <v>38</v>
      </c>
      <c r="B3456" t="s">
        <v>39</v>
      </c>
      <c r="C3456" t="s">
        <v>40</v>
      </c>
      <c r="D3456" t="s">
        <v>41</v>
      </c>
      <c r="E3456" t="s">
        <v>2634</v>
      </c>
      <c r="F3456" t="s">
        <v>1602</v>
      </c>
      <c r="G3456" t="s">
        <v>44</v>
      </c>
      <c r="H3456" s="266">
        <v>43800</v>
      </c>
      <c r="I3456" s="266">
        <v>44926</v>
      </c>
      <c r="J3456" s="266"/>
      <c r="L3456" t="s">
        <v>1310</v>
      </c>
      <c r="M3456" t="s">
        <v>1042</v>
      </c>
      <c r="N3456" t="s">
        <v>65</v>
      </c>
      <c r="O3456">
        <v>15</v>
      </c>
      <c r="P3456" t="s">
        <v>736</v>
      </c>
      <c r="Q3456" t="s">
        <v>49</v>
      </c>
      <c r="R3456" t="s">
        <v>18</v>
      </c>
      <c r="S3456" t="s">
        <v>53</v>
      </c>
      <c r="T3456" t="s">
        <v>48</v>
      </c>
      <c r="U3456" t="s">
        <v>48</v>
      </c>
      <c r="V3456" t="s">
        <v>48</v>
      </c>
      <c r="W3456" s="92">
        <v>36.3</v>
      </c>
      <c r="X3456" s="92">
        <v>36.3</v>
      </c>
      <c r="Y3456" s="93">
        <v>3495690</v>
      </c>
      <c r="Z3456" s="93">
        <v>96300</v>
      </c>
      <c r="AA3456" t="s">
        <v>61</v>
      </c>
      <c r="AB3456" s="266">
        <v>44327</v>
      </c>
      <c r="AC3456" s="266">
        <v>44335</v>
      </c>
      <c r="AD3456" t="s">
        <v>54</v>
      </c>
      <c r="AF3456" t="s">
        <v>55</v>
      </c>
      <c r="AG3456" t="s">
        <v>3149</v>
      </c>
      <c r="AJ3456" s="266"/>
      <c r="AK3456" s="266">
        <v>44926</v>
      </c>
      <c r="AL3456" s="266">
        <v>44938</v>
      </c>
    </row>
    <row r="3457" spans="1:38">
      <c r="A3457" t="s">
        <v>38</v>
      </c>
      <c r="B3457" t="s">
        <v>39</v>
      </c>
      <c r="C3457" t="s">
        <v>40</v>
      </c>
      <c r="D3457" t="s">
        <v>41</v>
      </c>
      <c r="E3457" t="s">
        <v>2634</v>
      </c>
      <c r="F3457" t="s">
        <v>1602</v>
      </c>
      <c r="G3457" t="s">
        <v>44</v>
      </c>
      <c r="H3457" s="266">
        <v>43800</v>
      </c>
      <c r="I3457" s="266">
        <v>44926</v>
      </c>
      <c r="J3457" s="266"/>
      <c r="L3457" t="s">
        <v>1310</v>
      </c>
      <c r="M3457" t="s">
        <v>1042</v>
      </c>
      <c r="N3457" t="s">
        <v>65</v>
      </c>
      <c r="O3457">
        <v>15</v>
      </c>
      <c r="P3457" t="s">
        <v>737</v>
      </c>
      <c r="Q3457" t="s">
        <v>49</v>
      </c>
      <c r="R3457" t="s">
        <v>18</v>
      </c>
      <c r="S3457" t="s">
        <v>53</v>
      </c>
      <c r="T3457" t="s">
        <v>51</v>
      </c>
      <c r="U3457" t="s">
        <v>51</v>
      </c>
      <c r="V3457" t="s">
        <v>51</v>
      </c>
      <c r="W3457" s="92">
        <v>50.6</v>
      </c>
      <c r="X3457" s="92">
        <v>50.6</v>
      </c>
      <c r="Y3457" s="93">
        <v>4128960</v>
      </c>
      <c r="Z3457" s="93">
        <v>81600</v>
      </c>
      <c r="AA3457" t="s">
        <v>61</v>
      </c>
      <c r="AB3457" s="266">
        <v>44337</v>
      </c>
      <c r="AC3457" s="266">
        <v>44349</v>
      </c>
      <c r="AD3457" t="s">
        <v>54</v>
      </c>
      <c r="AF3457" t="s">
        <v>55</v>
      </c>
      <c r="AG3457" t="s">
        <v>3150</v>
      </c>
      <c r="AH3457" t="s">
        <v>57</v>
      </c>
      <c r="AI3457" t="s">
        <v>88</v>
      </c>
      <c r="AJ3457" s="266">
        <v>44349</v>
      </c>
      <c r="AK3457" s="266">
        <v>44926</v>
      </c>
      <c r="AL3457" s="266">
        <v>44938</v>
      </c>
    </row>
    <row r="3458" spans="1:38">
      <c r="A3458" t="s">
        <v>38</v>
      </c>
      <c r="B3458" t="s">
        <v>39</v>
      </c>
      <c r="C3458" t="s">
        <v>40</v>
      </c>
      <c r="D3458" t="s">
        <v>41</v>
      </c>
      <c r="E3458" t="s">
        <v>2634</v>
      </c>
      <c r="F3458" t="s">
        <v>1602</v>
      </c>
      <c r="G3458" t="s">
        <v>44</v>
      </c>
      <c r="H3458" s="266">
        <v>43800</v>
      </c>
      <c r="I3458" s="266">
        <v>44926</v>
      </c>
      <c r="J3458" s="266"/>
      <c r="L3458" t="s">
        <v>1310</v>
      </c>
      <c r="M3458" t="s">
        <v>1042</v>
      </c>
      <c r="N3458" t="s">
        <v>65</v>
      </c>
      <c r="O3458">
        <v>15</v>
      </c>
      <c r="P3458" t="s">
        <v>738</v>
      </c>
      <c r="Q3458" t="s">
        <v>49</v>
      </c>
      <c r="R3458" t="s">
        <v>18</v>
      </c>
      <c r="S3458" t="s">
        <v>53</v>
      </c>
      <c r="T3458" t="s">
        <v>51</v>
      </c>
      <c r="U3458" t="s">
        <v>51</v>
      </c>
      <c r="V3458" t="s">
        <v>51</v>
      </c>
      <c r="W3458" s="92">
        <v>56.8</v>
      </c>
      <c r="X3458" s="92">
        <v>56.8</v>
      </c>
      <c r="Y3458" s="93">
        <v>5844720</v>
      </c>
      <c r="Z3458" s="93">
        <v>102900</v>
      </c>
      <c r="AA3458" t="s">
        <v>61</v>
      </c>
      <c r="AB3458" s="266">
        <v>44696</v>
      </c>
      <c r="AC3458" s="266">
        <v>44714</v>
      </c>
      <c r="AD3458" t="s">
        <v>54</v>
      </c>
      <c r="AF3458" t="s">
        <v>55</v>
      </c>
      <c r="AG3458" t="s">
        <v>3151</v>
      </c>
      <c r="AH3458" t="s">
        <v>57</v>
      </c>
      <c r="AI3458" t="s">
        <v>78</v>
      </c>
      <c r="AJ3458" s="266">
        <v>44714</v>
      </c>
      <c r="AK3458" s="266">
        <v>44926</v>
      </c>
      <c r="AL3458" s="266">
        <v>44938</v>
      </c>
    </row>
    <row r="3459" spans="1:38">
      <c r="A3459" t="s">
        <v>38</v>
      </c>
      <c r="B3459" t="s">
        <v>39</v>
      </c>
      <c r="C3459" t="s">
        <v>40</v>
      </c>
      <c r="D3459" t="s">
        <v>41</v>
      </c>
      <c r="E3459" t="s">
        <v>2634</v>
      </c>
      <c r="F3459" t="s">
        <v>1602</v>
      </c>
      <c r="G3459" t="s">
        <v>44</v>
      </c>
      <c r="H3459" s="266">
        <v>43800</v>
      </c>
      <c r="I3459" s="266">
        <v>44926</v>
      </c>
      <c r="J3459" s="266"/>
      <c r="L3459" t="s">
        <v>1310</v>
      </c>
      <c r="M3459" t="s">
        <v>1042</v>
      </c>
      <c r="N3459" t="s">
        <v>65</v>
      </c>
      <c r="O3459">
        <v>15</v>
      </c>
      <c r="P3459" t="s">
        <v>739</v>
      </c>
      <c r="Q3459" t="s">
        <v>49</v>
      </c>
      <c r="R3459" t="s">
        <v>18</v>
      </c>
      <c r="S3459" t="s">
        <v>53</v>
      </c>
      <c r="T3459" t="s">
        <v>51</v>
      </c>
      <c r="U3459" t="s">
        <v>51</v>
      </c>
      <c r="V3459" t="s">
        <v>51</v>
      </c>
      <c r="W3459" s="92">
        <v>56.8</v>
      </c>
      <c r="X3459" s="92">
        <v>56.8</v>
      </c>
      <c r="Y3459" s="93">
        <v>4367920</v>
      </c>
      <c r="Z3459" s="93">
        <v>76900</v>
      </c>
      <c r="AA3459" t="s">
        <v>61</v>
      </c>
      <c r="AB3459" s="266">
        <v>44312</v>
      </c>
      <c r="AC3459" s="266">
        <v>44321</v>
      </c>
      <c r="AD3459" t="s">
        <v>54</v>
      </c>
      <c r="AF3459" t="s">
        <v>55</v>
      </c>
      <c r="AG3459" t="s">
        <v>3152</v>
      </c>
      <c r="AJ3459" s="266"/>
      <c r="AK3459" s="266">
        <v>44926</v>
      </c>
      <c r="AL3459" s="266">
        <v>44938</v>
      </c>
    </row>
    <row r="3460" spans="1:38">
      <c r="A3460" t="s">
        <v>38</v>
      </c>
      <c r="B3460" t="s">
        <v>39</v>
      </c>
      <c r="C3460" t="s">
        <v>40</v>
      </c>
      <c r="D3460" t="s">
        <v>41</v>
      </c>
      <c r="E3460" t="s">
        <v>2634</v>
      </c>
      <c r="F3460" t="s">
        <v>1602</v>
      </c>
      <c r="G3460" t="s">
        <v>44</v>
      </c>
      <c r="H3460" s="266">
        <v>43800</v>
      </c>
      <c r="I3460" s="266">
        <v>44926</v>
      </c>
      <c r="J3460" s="266"/>
      <c r="L3460" t="s">
        <v>1310</v>
      </c>
      <c r="M3460" t="s">
        <v>1042</v>
      </c>
      <c r="N3460" t="s">
        <v>65</v>
      </c>
      <c r="O3460">
        <v>15</v>
      </c>
      <c r="P3460" t="s">
        <v>740</v>
      </c>
      <c r="Q3460" t="s">
        <v>49</v>
      </c>
      <c r="R3460" t="s">
        <v>18</v>
      </c>
      <c r="S3460" t="s">
        <v>53</v>
      </c>
      <c r="T3460" t="s">
        <v>48</v>
      </c>
      <c r="U3460" t="s">
        <v>48</v>
      </c>
      <c r="V3460" t="s">
        <v>48</v>
      </c>
      <c r="W3460" s="92">
        <v>34.3</v>
      </c>
      <c r="X3460" s="92">
        <v>34.3</v>
      </c>
      <c r="Y3460" s="93">
        <v>4537890</v>
      </c>
      <c r="Z3460" s="93">
        <v>132300</v>
      </c>
      <c r="AA3460" t="s">
        <v>61</v>
      </c>
      <c r="AB3460" s="266">
        <v>44722</v>
      </c>
      <c r="AC3460" s="266">
        <v>44741</v>
      </c>
      <c r="AD3460" t="s">
        <v>54</v>
      </c>
      <c r="AF3460" t="s">
        <v>55</v>
      </c>
      <c r="AG3460" t="s">
        <v>3153</v>
      </c>
      <c r="AH3460" t="s">
        <v>57</v>
      </c>
      <c r="AI3460" t="s">
        <v>88</v>
      </c>
      <c r="AJ3460" s="266">
        <v>44741</v>
      </c>
      <c r="AK3460" s="266">
        <v>44926</v>
      </c>
      <c r="AL3460" s="266">
        <v>44938</v>
      </c>
    </row>
    <row r="3461" spans="1:38">
      <c r="A3461" t="s">
        <v>38</v>
      </c>
      <c r="B3461" t="s">
        <v>39</v>
      </c>
      <c r="C3461" t="s">
        <v>40</v>
      </c>
      <c r="D3461" t="s">
        <v>41</v>
      </c>
      <c r="E3461" t="s">
        <v>2634</v>
      </c>
      <c r="F3461" t="s">
        <v>1602</v>
      </c>
      <c r="G3461" t="s">
        <v>44</v>
      </c>
      <c r="H3461" s="266">
        <v>43800</v>
      </c>
      <c r="I3461" s="266">
        <v>44926</v>
      </c>
      <c r="J3461" s="266"/>
      <c r="L3461" t="s">
        <v>1310</v>
      </c>
      <c r="M3461" t="s">
        <v>1042</v>
      </c>
      <c r="N3461" t="s">
        <v>65</v>
      </c>
      <c r="O3461">
        <v>15</v>
      </c>
      <c r="P3461" t="s">
        <v>741</v>
      </c>
      <c r="Q3461" t="s">
        <v>49</v>
      </c>
      <c r="R3461" t="s">
        <v>18</v>
      </c>
      <c r="S3461" t="s">
        <v>53</v>
      </c>
      <c r="T3461" t="s">
        <v>48</v>
      </c>
      <c r="U3461" t="s">
        <v>48</v>
      </c>
      <c r="V3461" t="s">
        <v>48</v>
      </c>
      <c r="W3461" s="92">
        <v>33.8</v>
      </c>
      <c r="X3461" s="92">
        <v>33.8</v>
      </c>
      <c r="Y3461" s="93">
        <v>3697720</v>
      </c>
      <c r="Z3461" s="93">
        <v>109400</v>
      </c>
      <c r="AA3461" t="s">
        <v>61</v>
      </c>
      <c r="AB3461" s="266">
        <v>44517</v>
      </c>
      <c r="AC3461" s="266">
        <v>44540</v>
      </c>
      <c r="AD3461" t="s">
        <v>54</v>
      </c>
      <c r="AF3461" t="s">
        <v>55</v>
      </c>
      <c r="AG3461" t="s">
        <v>3154</v>
      </c>
      <c r="AH3461" t="s">
        <v>57</v>
      </c>
      <c r="AI3461" t="s">
        <v>105</v>
      </c>
      <c r="AJ3461" s="266">
        <v>44540</v>
      </c>
      <c r="AK3461" s="266">
        <v>44926</v>
      </c>
      <c r="AL3461" s="266">
        <v>44938</v>
      </c>
    </row>
    <row r="3462" spans="1:38">
      <c r="A3462" t="s">
        <v>38</v>
      </c>
      <c r="B3462" t="s">
        <v>39</v>
      </c>
      <c r="C3462" t="s">
        <v>40</v>
      </c>
      <c r="D3462" t="s">
        <v>41</v>
      </c>
      <c r="E3462" t="s">
        <v>2634</v>
      </c>
      <c r="F3462" t="s">
        <v>1602</v>
      </c>
      <c r="G3462" t="s">
        <v>44</v>
      </c>
      <c r="H3462" s="266">
        <v>43800</v>
      </c>
      <c r="I3462" s="266">
        <v>44926</v>
      </c>
      <c r="J3462" s="266"/>
      <c r="L3462" t="s">
        <v>1310</v>
      </c>
      <c r="M3462" t="s">
        <v>1042</v>
      </c>
      <c r="N3462" t="s">
        <v>65</v>
      </c>
      <c r="O3462">
        <v>16</v>
      </c>
      <c r="P3462" t="s">
        <v>743</v>
      </c>
      <c r="Q3462" t="s">
        <v>49</v>
      </c>
      <c r="R3462" t="s">
        <v>18</v>
      </c>
      <c r="S3462" t="s">
        <v>53</v>
      </c>
      <c r="T3462" t="s">
        <v>51</v>
      </c>
      <c r="U3462" t="s">
        <v>51</v>
      </c>
      <c r="V3462" t="s">
        <v>51</v>
      </c>
      <c r="W3462" s="92">
        <v>50.7</v>
      </c>
      <c r="X3462" s="92">
        <v>50.7</v>
      </c>
      <c r="Y3462" s="93">
        <v>4223310</v>
      </c>
      <c r="Z3462" s="93">
        <v>83300</v>
      </c>
      <c r="AA3462" t="s">
        <v>61</v>
      </c>
      <c r="AB3462" s="266">
        <v>44365</v>
      </c>
      <c r="AC3462" s="266">
        <v>44372</v>
      </c>
      <c r="AD3462" t="s">
        <v>54</v>
      </c>
      <c r="AF3462" t="s">
        <v>55</v>
      </c>
      <c r="AG3462" t="s">
        <v>3155</v>
      </c>
      <c r="AH3462" t="s">
        <v>57</v>
      </c>
      <c r="AI3462" t="s">
        <v>78</v>
      </c>
      <c r="AJ3462" s="266">
        <v>44372</v>
      </c>
      <c r="AK3462" s="266">
        <v>44926</v>
      </c>
      <c r="AL3462" s="266">
        <v>44938</v>
      </c>
    </row>
    <row r="3463" spans="1:38">
      <c r="A3463" t="s">
        <v>38</v>
      </c>
      <c r="B3463" t="s">
        <v>39</v>
      </c>
      <c r="C3463" t="s">
        <v>40</v>
      </c>
      <c r="D3463" t="s">
        <v>41</v>
      </c>
      <c r="E3463" t="s">
        <v>2634</v>
      </c>
      <c r="F3463" t="s">
        <v>1602</v>
      </c>
      <c r="G3463" t="s">
        <v>44</v>
      </c>
      <c r="H3463" s="266">
        <v>43800</v>
      </c>
      <c r="I3463" s="266">
        <v>44926</v>
      </c>
      <c r="J3463" s="266"/>
      <c r="L3463" t="s">
        <v>1310</v>
      </c>
      <c r="M3463" t="s">
        <v>1042</v>
      </c>
      <c r="N3463" t="s">
        <v>65</v>
      </c>
      <c r="O3463">
        <v>16</v>
      </c>
      <c r="P3463" t="s">
        <v>744</v>
      </c>
      <c r="Q3463" t="s">
        <v>49</v>
      </c>
      <c r="R3463" t="s">
        <v>18</v>
      </c>
      <c r="S3463" t="s">
        <v>53</v>
      </c>
      <c r="T3463" t="s">
        <v>51</v>
      </c>
      <c r="U3463" t="s">
        <v>51</v>
      </c>
      <c r="V3463" t="s">
        <v>51</v>
      </c>
      <c r="W3463" s="92">
        <v>59.6</v>
      </c>
      <c r="X3463" s="92">
        <v>59.6</v>
      </c>
      <c r="Y3463" s="93">
        <v>5656040</v>
      </c>
      <c r="Z3463" s="93">
        <v>94900</v>
      </c>
      <c r="AA3463" t="s">
        <v>61</v>
      </c>
      <c r="AB3463" s="266">
        <v>44559</v>
      </c>
      <c r="AC3463" s="266">
        <v>44580</v>
      </c>
      <c r="AD3463" t="s">
        <v>54</v>
      </c>
      <c r="AF3463" t="s">
        <v>55</v>
      </c>
      <c r="AG3463" t="s">
        <v>3156</v>
      </c>
      <c r="AH3463" t="s">
        <v>57</v>
      </c>
      <c r="AI3463" t="s">
        <v>78</v>
      </c>
      <c r="AJ3463" s="266">
        <v>44580</v>
      </c>
      <c r="AK3463" s="266">
        <v>44926</v>
      </c>
      <c r="AL3463" s="266">
        <v>44938</v>
      </c>
    </row>
    <row r="3464" spans="1:38">
      <c r="A3464" t="s">
        <v>38</v>
      </c>
      <c r="B3464" t="s">
        <v>39</v>
      </c>
      <c r="C3464" t="s">
        <v>40</v>
      </c>
      <c r="D3464" t="s">
        <v>41</v>
      </c>
      <c r="E3464" t="s">
        <v>2634</v>
      </c>
      <c r="F3464" t="s">
        <v>1602</v>
      </c>
      <c r="G3464" t="s">
        <v>44</v>
      </c>
      <c r="H3464" s="266">
        <v>43800</v>
      </c>
      <c r="I3464" s="266">
        <v>44926</v>
      </c>
      <c r="J3464" s="266"/>
      <c r="L3464" t="s">
        <v>1310</v>
      </c>
      <c r="M3464" t="s">
        <v>1042</v>
      </c>
      <c r="N3464" t="s">
        <v>65</v>
      </c>
      <c r="O3464">
        <v>16</v>
      </c>
      <c r="P3464" t="s">
        <v>745</v>
      </c>
      <c r="Q3464" t="s">
        <v>49</v>
      </c>
      <c r="R3464" t="s">
        <v>18</v>
      </c>
      <c r="S3464" t="s">
        <v>53</v>
      </c>
      <c r="T3464" t="s">
        <v>51</v>
      </c>
      <c r="U3464" t="s">
        <v>51</v>
      </c>
      <c r="V3464" t="s">
        <v>51</v>
      </c>
      <c r="W3464" s="92">
        <v>56.9</v>
      </c>
      <c r="X3464" s="92">
        <v>56.9</v>
      </c>
      <c r="Y3464" s="93">
        <v>5820870</v>
      </c>
      <c r="Z3464" s="93">
        <v>102300</v>
      </c>
      <c r="AA3464" t="s">
        <v>61</v>
      </c>
      <c r="AB3464" s="266">
        <v>44603</v>
      </c>
      <c r="AC3464" s="266">
        <v>44648</v>
      </c>
      <c r="AD3464" t="s">
        <v>54</v>
      </c>
      <c r="AF3464" t="s">
        <v>55</v>
      </c>
      <c r="AG3464" t="s">
        <v>3157</v>
      </c>
      <c r="AH3464" t="s">
        <v>57</v>
      </c>
      <c r="AI3464" t="s">
        <v>78</v>
      </c>
      <c r="AJ3464" s="266">
        <v>44648</v>
      </c>
      <c r="AK3464" s="266">
        <v>44926</v>
      </c>
      <c r="AL3464" s="266">
        <v>44938</v>
      </c>
    </row>
    <row r="3465" spans="1:38">
      <c r="A3465" t="s">
        <v>38</v>
      </c>
      <c r="B3465" t="s">
        <v>39</v>
      </c>
      <c r="C3465" t="s">
        <v>40</v>
      </c>
      <c r="D3465" t="s">
        <v>41</v>
      </c>
      <c r="E3465" t="s">
        <v>2634</v>
      </c>
      <c r="F3465" t="s">
        <v>1602</v>
      </c>
      <c r="G3465" t="s">
        <v>44</v>
      </c>
      <c r="H3465" s="266">
        <v>43800</v>
      </c>
      <c r="I3465" s="266">
        <v>44926</v>
      </c>
      <c r="J3465" s="266"/>
      <c r="L3465" t="s">
        <v>1310</v>
      </c>
      <c r="M3465" t="s">
        <v>1042</v>
      </c>
      <c r="N3465" t="s">
        <v>65</v>
      </c>
      <c r="O3465">
        <v>16</v>
      </c>
      <c r="P3465" t="s">
        <v>748</v>
      </c>
      <c r="Q3465" t="s">
        <v>49</v>
      </c>
      <c r="R3465" t="s">
        <v>18</v>
      </c>
      <c r="S3465" t="s">
        <v>53</v>
      </c>
      <c r="T3465" t="s">
        <v>51</v>
      </c>
      <c r="U3465" t="s">
        <v>51</v>
      </c>
      <c r="V3465" t="s">
        <v>51</v>
      </c>
      <c r="W3465" s="92">
        <v>53.3</v>
      </c>
      <c r="X3465" s="92">
        <v>53.3</v>
      </c>
      <c r="Y3465" s="93">
        <v>6161480</v>
      </c>
      <c r="Z3465" s="93">
        <v>115600</v>
      </c>
      <c r="AA3465" t="s">
        <v>61</v>
      </c>
      <c r="AB3465" s="266">
        <v>44755</v>
      </c>
      <c r="AC3465" s="266">
        <v>44767</v>
      </c>
      <c r="AD3465" t="s">
        <v>54</v>
      </c>
      <c r="AF3465" t="s">
        <v>55</v>
      </c>
      <c r="AG3465" t="s">
        <v>3158</v>
      </c>
      <c r="AH3465" t="s">
        <v>57</v>
      </c>
      <c r="AI3465" t="s">
        <v>88</v>
      </c>
      <c r="AJ3465" s="266">
        <v>44767</v>
      </c>
      <c r="AK3465" s="266">
        <v>44926</v>
      </c>
      <c r="AL3465" s="266">
        <v>44938</v>
      </c>
    </row>
    <row r="3466" spans="1:38">
      <c r="A3466" t="s">
        <v>38</v>
      </c>
      <c r="B3466" t="s">
        <v>39</v>
      </c>
      <c r="C3466" t="s">
        <v>40</v>
      </c>
      <c r="D3466" t="s">
        <v>41</v>
      </c>
      <c r="E3466" t="s">
        <v>2634</v>
      </c>
      <c r="F3466" t="s">
        <v>1602</v>
      </c>
      <c r="G3466" t="s">
        <v>44</v>
      </c>
      <c r="H3466" s="266">
        <v>43800</v>
      </c>
      <c r="I3466" s="266">
        <v>44926</v>
      </c>
      <c r="J3466" s="266"/>
      <c r="L3466" t="s">
        <v>1310</v>
      </c>
      <c r="M3466" t="s">
        <v>1042</v>
      </c>
      <c r="N3466" t="s">
        <v>65</v>
      </c>
      <c r="O3466">
        <v>16</v>
      </c>
      <c r="P3466" t="s">
        <v>749</v>
      </c>
      <c r="Q3466" t="s">
        <v>49</v>
      </c>
      <c r="R3466" t="s">
        <v>18</v>
      </c>
      <c r="S3466" t="s">
        <v>53</v>
      </c>
      <c r="T3466" t="s">
        <v>48</v>
      </c>
      <c r="U3466" t="s">
        <v>48</v>
      </c>
      <c r="V3466" t="s">
        <v>48</v>
      </c>
      <c r="W3466" s="92">
        <v>39.5</v>
      </c>
      <c r="X3466" s="92">
        <v>39.5</v>
      </c>
      <c r="Y3466" s="93">
        <v>3298250</v>
      </c>
      <c r="Z3466" s="93">
        <v>83500</v>
      </c>
      <c r="AA3466" t="s">
        <v>61</v>
      </c>
      <c r="AB3466" s="266">
        <v>44293</v>
      </c>
      <c r="AC3466" s="266">
        <v>44306</v>
      </c>
      <c r="AD3466" t="s">
        <v>54</v>
      </c>
      <c r="AF3466" t="s">
        <v>55</v>
      </c>
      <c r="AG3466" t="s">
        <v>3159</v>
      </c>
      <c r="AH3466" t="s">
        <v>57</v>
      </c>
      <c r="AI3466" t="s">
        <v>105</v>
      </c>
      <c r="AJ3466" s="266">
        <v>44302</v>
      </c>
      <c r="AK3466" s="266">
        <v>44926</v>
      </c>
      <c r="AL3466" s="266">
        <v>44938</v>
      </c>
    </row>
    <row r="3467" spans="1:38">
      <c r="A3467" t="s">
        <v>38</v>
      </c>
      <c r="B3467" t="s">
        <v>39</v>
      </c>
      <c r="C3467" t="s">
        <v>40</v>
      </c>
      <c r="D3467" t="s">
        <v>41</v>
      </c>
      <c r="E3467" t="s">
        <v>2634</v>
      </c>
      <c r="F3467" t="s">
        <v>1602</v>
      </c>
      <c r="G3467" t="s">
        <v>44</v>
      </c>
      <c r="H3467" s="266">
        <v>43800</v>
      </c>
      <c r="I3467" s="266">
        <v>44926</v>
      </c>
      <c r="J3467" s="266"/>
      <c r="L3467" t="s">
        <v>1310</v>
      </c>
      <c r="M3467" t="s">
        <v>1042</v>
      </c>
      <c r="N3467" t="s">
        <v>65</v>
      </c>
      <c r="O3467">
        <v>16</v>
      </c>
      <c r="P3467" t="s">
        <v>750</v>
      </c>
      <c r="Q3467" t="s">
        <v>49</v>
      </c>
      <c r="R3467" t="s">
        <v>18</v>
      </c>
      <c r="S3467" t="s">
        <v>53</v>
      </c>
      <c r="T3467" t="s">
        <v>48</v>
      </c>
      <c r="U3467" t="s">
        <v>48</v>
      </c>
      <c r="V3467" t="s">
        <v>48</v>
      </c>
      <c r="W3467" s="92">
        <v>33.6</v>
      </c>
      <c r="X3467" s="92">
        <v>33.6</v>
      </c>
      <c r="Y3467" s="93">
        <v>3074400</v>
      </c>
      <c r="Z3467" s="93">
        <v>91500</v>
      </c>
      <c r="AA3467" t="s">
        <v>61</v>
      </c>
      <c r="AB3467" s="266">
        <v>44294</v>
      </c>
      <c r="AC3467" s="266">
        <v>44307</v>
      </c>
      <c r="AD3467" t="s">
        <v>54</v>
      </c>
      <c r="AF3467" t="s">
        <v>55</v>
      </c>
      <c r="AG3467" t="s">
        <v>3160</v>
      </c>
      <c r="AJ3467" s="266"/>
      <c r="AK3467" s="266">
        <v>44926</v>
      </c>
      <c r="AL3467" s="266">
        <v>44938</v>
      </c>
    </row>
    <row r="3468" spans="1:38">
      <c r="A3468" t="s">
        <v>38</v>
      </c>
      <c r="B3468" t="s">
        <v>39</v>
      </c>
      <c r="C3468" t="s">
        <v>40</v>
      </c>
      <c r="D3468" t="s">
        <v>41</v>
      </c>
      <c r="E3468" t="s">
        <v>2634</v>
      </c>
      <c r="F3468" t="s">
        <v>1602</v>
      </c>
      <c r="G3468" t="s">
        <v>44</v>
      </c>
      <c r="H3468" s="266">
        <v>43800</v>
      </c>
      <c r="I3468" s="266">
        <v>44926</v>
      </c>
      <c r="J3468" s="266"/>
      <c r="L3468" t="s">
        <v>1310</v>
      </c>
      <c r="M3468" t="s">
        <v>1042</v>
      </c>
      <c r="N3468" t="s">
        <v>65</v>
      </c>
      <c r="O3468">
        <v>16</v>
      </c>
      <c r="P3468" t="s">
        <v>751</v>
      </c>
      <c r="Q3468" t="s">
        <v>49</v>
      </c>
      <c r="R3468" t="s">
        <v>18</v>
      </c>
      <c r="S3468" t="s">
        <v>53</v>
      </c>
      <c r="T3468" t="s">
        <v>51</v>
      </c>
      <c r="U3468" t="s">
        <v>51</v>
      </c>
      <c r="V3468" t="s">
        <v>51</v>
      </c>
      <c r="W3468" s="92">
        <v>53.4</v>
      </c>
      <c r="X3468" s="92">
        <v>53.4</v>
      </c>
      <c r="Y3468" s="93">
        <v>4362780</v>
      </c>
      <c r="Z3468" s="93">
        <v>81700</v>
      </c>
      <c r="AA3468" t="s">
        <v>61</v>
      </c>
      <c r="AB3468" s="266">
        <v>44377</v>
      </c>
      <c r="AC3468" s="266">
        <v>44384</v>
      </c>
      <c r="AD3468" t="s">
        <v>54</v>
      </c>
      <c r="AF3468" t="s">
        <v>55</v>
      </c>
      <c r="AG3468" t="s">
        <v>3161</v>
      </c>
      <c r="AH3468" t="s">
        <v>57</v>
      </c>
      <c r="AI3468" t="s">
        <v>78</v>
      </c>
      <c r="AJ3468" s="266">
        <v>44384</v>
      </c>
      <c r="AK3468" s="266">
        <v>44926</v>
      </c>
      <c r="AL3468" s="266">
        <v>44938</v>
      </c>
    </row>
    <row r="3469" spans="1:38">
      <c r="A3469" t="s">
        <v>38</v>
      </c>
      <c r="B3469" t="s">
        <v>39</v>
      </c>
      <c r="C3469" t="s">
        <v>40</v>
      </c>
      <c r="D3469" t="s">
        <v>41</v>
      </c>
      <c r="E3469" t="s">
        <v>2634</v>
      </c>
      <c r="F3469" t="s">
        <v>1602</v>
      </c>
      <c r="G3469" t="s">
        <v>44</v>
      </c>
      <c r="H3469" s="266">
        <v>43800</v>
      </c>
      <c r="I3469" s="266">
        <v>44926</v>
      </c>
      <c r="J3469" s="266"/>
      <c r="L3469" t="s">
        <v>1310</v>
      </c>
      <c r="M3469" t="s">
        <v>1042</v>
      </c>
      <c r="N3469" t="s">
        <v>65</v>
      </c>
      <c r="O3469">
        <v>16</v>
      </c>
      <c r="P3469" t="s">
        <v>752</v>
      </c>
      <c r="Q3469" t="s">
        <v>49</v>
      </c>
      <c r="R3469" t="s">
        <v>18</v>
      </c>
      <c r="S3469" t="s">
        <v>53</v>
      </c>
      <c r="T3469" t="s">
        <v>51</v>
      </c>
      <c r="U3469" t="s">
        <v>51</v>
      </c>
      <c r="V3469" t="s">
        <v>51</v>
      </c>
      <c r="W3469" s="92">
        <v>56.8</v>
      </c>
      <c r="X3469" s="92">
        <v>56.8</v>
      </c>
      <c r="Y3469" s="93">
        <v>4890480</v>
      </c>
      <c r="Z3469" s="93">
        <v>86100</v>
      </c>
      <c r="AA3469" t="s">
        <v>61</v>
      </c>
      <c r="AB3469" s="266">
        <v>44524</v>
      </c>
      <c r="AC3469" s="266">
        <v>44546</v>
      </c>
      <c r="AD3469" t="s">
        <v>54</v>
      </c>
      <c r="AF3469" t="s">
        <v>55</v>
      </c>
      <c r="AG3469" t="s">
        <v>3162</v>
      </c>
      <c r="AH3469" t="s">
        <v>57</v>
      </c>
      <c r="AI3469" t="s">
        <v>105</v>
      </c>
      <c r="AJ3469" s="266">
        <v>44546</v>
      </c>
      <c r="AK3469" s="266">
        <v>44926</v>
      </c>
      <c r="AL3469" s="266">
        <v>44938</v>
      </c>
    </row>
    <row r="3470" spans="1:38">
      <c r="A3470" t="s">
        <v>38</v>
      </c>
      <c r="B3470" t="s">
        <v>39</v>
      </c>
      <c r="C3470" t="s">
        <v>40</v>
      </c>
      <c r="D3470" t="s">
        <v>41</v>
      </c>
      <c r="E3470" t="s">
        <v>2634</v>
      </c>
      <c r="F3470" t="s">
        <v>1602</v>
      </c>
      <c r="G3470" t="s">
        <v>44</v>
      </c>
      <c r="H3470" s="266">
        <v>43800</v>
      </c>
      <c r="I3470" s="266">
        <v>44926</v>
      </c>
      <c r="J3470" s="266"/>
      <c r="L3470" t="s">
        <v>1310</v>
      </c>
      <c r="M3470" t="s">
        <v>1042</v>
      </c>
      <c r="N3470" t="s">
        <v>65</v>
      </c>
      <c r="O3470">
        <v>16</v>
      </c>
      <c r="P3470" t="s">
        <v>753</v>
      </c>
      <c r="Q3470" t="s">
        <v>49</v>
      </c>
      <c r="R3470" t="s">
        <v>18</v>
      </c>
      <c r="S3470" t="s">
        <v>53</v>
      </c>
      <c r="T3470" t="s">
        <v>51</v>
      </c>
      <c r="U3470" t="s">
        <v>51</v>
      </c>
      <c r="V3470" t="s">
        <v>51</v>
      </c>
      <c r="W3470" s="92">
        <v>56.8</v>
      </c>
      <c r="X3470" s="92">
        <v>56.8</v>
      </c>
      <c r="Y3470" s="93">
        <v>5941280</v>
      </c>
      <c r="Z3470" s="93">
        <v>104600</v>
      </c>
      <c r="AA3470" t="s">
        <v>61</v>
      </c>
      <c r="AB3470" s="266">
        <v>44711</v>
      </c>
      <c r="AC3470" s="266">
        <v>44719</v>
      </c>
      <c r="AD3470" t="s">
        <v>54</v>
      </c>
      <c r="AF3470" t="s">
        <v>55</v>
      </c>
      <c r="AG3470" t="s">
        <v>3163</v>
      </c>
      <c r="AH3470" t="s">
        <v>57</v>
      </c>
      <c r="AI3470" t="s">
        <v>78</v>
      </c>
      <c r="AJ3470" s="266">
        <v>44719</v>
      </c>
      <c r="AK3470" s="266">
        <v>44926</v>
      </c>
      <c r="AL3470" s="266">
        <v>44938</v>
      </c>
    </row>
    <row r="3471" spans="1:38">
      <c r="A3471" t="s">
        <v>38</v>
      </c>
      <c r="B3471" t="s">
        <v>39</v>
      </c>
      <c r="C3471" t="s">
        <v>40</v>
      </c>
      <c r="D3471" t="s">
        <v>41</v>
      </c>
      <c r="E3471" t="s">
        <v>2634</v>
      </c>
      <c r="F3471" t="s">
        <v>1602</v>
      </c>
      <c r="G3471" t="s">
        <v>44</v>
      </c>
      <c r="H3471" s="266">
        <v>43800</v>
      </c>
      <c r="I3471" s="266">
        <v>44926</v>
      </c>
      <c r="J3471" s="266"/>
      <c r="L3471" t="s">
        <v>1310</v>
      </c>
      <c r="M3471" t="s">
        <v>1042</v>
      </c>
      <c r="N3471" t="s">
        <v>65</v>
      </c>
      <c r="O3471">
        <v>16</v>
      </c>
      <c r="P3471" t="s">
        <v>754</v>
      </c>
      <c r="Q3471" t="s">
        <v>49</v>
      </c>
      <c r="R3471" t="s">
        <v>18</v>
      </c>
      <c r="S3471" t="s">
        <v>53</v>
      </c>
      <c r="T3471" t="s">
        <v>48</v>
      </c>
      <c r="U3471" t="s">
        <v>48</v>
      </c>
      <c r="V3471" t="s">
        <v>48</v>
      </c>
      <c r="W3471" s="92">
        <v>31.8</v>
      </c>
      <c r="X3471" s="92">
        <v>31.8</v>
      </c>
      <c r="Y3471" s="93">
        <v>2912880</v>
      </c>
      <c r="Z3471" s="93">
        <v>91600</v>
      </c>
      <c r="AA3471" t="s">
        <v>61</v>
      </c>
      <c r="AB3471" s="266">
        <v>44210</v>
      </c>
      <c r="AC3471" s="266">
        <v>44221</v>
      </c>
      <c r="AD3471" t="s">
        <v>54</v>
      </c>
      <c r="AF3471" t="s">
        <v>55</v>
      </c>
      <c r="AG3471" t="s">
        <v>3164</v>
      </c>
      <c r="AJ3471" s="266"/>
      <c r="AK3471" s="266">
        <v>44926</v>
      </c>
      <c r="AL3471" s="266">
        <v>44938</v>
      </c>
    </row>
    <row r="3472" spans="1:38">
      <c r="A3472" t="s">
        <v>38</v>
      </c>
      <c r="B3472" t="s">
        <v>39</v>
      </c>
      <c r="C3472" t="s">
        <v>40</v>
      </c>
      <c r="D3472" t="s">
        <v>41</v>
      </c>
      <c r="E3472" t="s">
        <v>2634</v>
      </c>
      <c r="F3472" t="s">
        <v>1602</v>
      </c>
      <c r="G3472" t="s">
        <v>44</v>
      </c>
      <c r="H3472" s="266">
        <v>43800</v>
      </c>
      <c r="I3472" s="266">
        <v>44926</v>
      </c>
      <c r="J3472" s="266"/>
      <c r="L3472" t="s">
        <v>1310</v>
      </c>
      <c r="M3472" t="s">
        <v>1042</v>
      </c>
      <c r="N3472" t="s">
        <v>65</v>
      </c>
      <c r="O3472">
        <v>16</v>
      </c>
      <c r="P3472" t="s">
        <v>755</v>
      </c>
      <c r="Q3472" t="s">
        <v>49</v>
      </c>
      <c r="R3472" t="s">
        <v>18</v>
      </c>
      <c r="S3472" t="s">
        <v>53</v>
      </c>
      <c r="T3472" t="s">
        <v>48</v>
      </c>
      <c r="U3472" t="s">
        <v>48</v>
      </c>
      <c r="V3472" t="s">
        <v>48</v>
      </c>
      <c r="W3472" s="92">
        <v>36.5</v>
      </c>
      <c r="X3472" s="92">
        <v>36.5</v>
      </c>
      <c r="Y3472" s="93">
        <v>3536850</v>
      </c>
      <c r="Z3472" s="93">
        <v>96900</v>
      </c>
      <c r="AA3472" t="s">
        <v>61</v>
      </c>
      <c r="AB3472" s="266">
        <v>44376</v>
      </c>
      <c r="AC3472" s="266">
        <v>44387</v>
      </c>
      <c r="AD3472" t="s">
        <v>54</v>
      </c>
      <c r="AF3472" t="s">
        <v>55</v>
      </c>
      <c r="AG3472" t="s">
        <v>3165</v>
      </c>
      <c r="AH3472" t="s">
        <v>57</v>
      </c>
      <c r="AI3472" t="s">
        <v>63</v>
      </c>
      <c r="AJ3472" s="266">
        <v>44387</v>
      </c>
      <c r="AK3472" s="266">
        <v>44926</v>
      </c>
      <c r="AL3472" s="266">
        <v>44938</v>
      </c>
    </row>
    <row r="3473" spans="1:38">
      <c r="A3473" t="s">
        <v>38</v>
      </c>
      <c r="B3473" t="s">
        <v>39</v>
      </c>
      <c r="C3473" t="s">
        <v>40</v>
      </c>
      <c r="D3473" t="s">
        <v>41</v>
      </c>
      <c r="E3473" t="s">
        <v>2634</v>
      </c>
      <c r="F3473" t="s">
        <v>1602</v>
      </c>
      <c r="G3473" t="s">
        <v>44</v>
      </c>
      <c r="H3473" s="266">
        <v>43800</v>
      </c>
      <c r="I3473" s="266">
        <v>44926</v>
      </c>
      <c r="J3473" s="266"/>
      <c r="L3473" t="s">
        <v>1310</v>
      </c>
      <c r="M3473" t="s">
        <v>1042</v>
      </c>
      <c r="N3473" t="s">
        <v>65</v>
      </c>
      <c r="O3473">
        <v>17</v>
      </c>
      <c r="P3473" t="s">
        <v>756</v>
      </c>
      <c r="Q3473" t="s">
        <v>49</v>
      </c>
      <c r="R3473" t="s">
        <v>18</v>
      </c>
      <c r="S3473" t="s">
        <v>53</v>
      </c>
      <c r="T3473" t="s">
        <v>51</v>
      </c>
      <c r="U3473" t="s">
        <v>51</v>
      </c>
      <c r="V3473" t="s">
        <v>51</v>
      </c>
      <c r="W3473" s="92">
        <v>50.7</v>
      </c>
      <c r="X3473" s="92">
        <v>50.7</v>
      </c>
      <c r="Y3473" s="93">
        <v>4289220</v>
      </c>
      <c r="Z3473" s="93">
        <v>84600</v>
      </c>
      <c r="AA3473" t="s">
        <v>61</v>
      </c>
      <c r="AB3473" s="266">
        <v>44404</v>
      </c>
      <c r="AC3473" s="266">
        <v>44455</v>
      </c>
      <c r="AD3473" t="s">
        <v>54</v>
      </c>
      <c r="AF3473" t="s">
        <v>55</v>
      </c>
      <c r="AG3473" t="s">
        <v>3166</v>
      </c>
      <c r="AH3473" t="s">
        <v>57</v>
      </c>
      <c r="AI3473" t="s">
        <v>78</v>
      </c>
      <c r="AJ3473" s="266">
        <v>44455</v>
      </c>
      <c r="AK3473" s="266">
        <v>44926</v>
      </c>
      <c r="AL3473" s="266">
        <v>44938</v>
      </c>
    </row>
    <row r="3474" spans="1:38">
      <c r="A3474" t="s">
        <v>38</v>
      </c>
      <c r="B3474" t="s">
        <v>39</v>
      </c>
      <c r="C3474" t="s">
        <v>40</v>
      </c>
      <c r="D3474" t="s">
        <v>41</v>
      </c>
      <c r="E3474" t="s">
        <v>2634</v>
      </c>
      <c r="F3474" t="s">
        <v>1602</v>
      </c>
      <c r="G3474" t="s">
        <v>44</v>
      </c>
      <c r="H3474" s="266">
        <v>43800</v>
      </c>
      <c r="I3474" s="266">
        <v>44926</v>
      </c>
      <c r="J3474" s="266"/>
      <c r="L3474" t="s">
        <v>1310</v>
      </c>
      <c r="M3474" t="s">
        <v>1042</v>
      </c>
      <c r="N3474" t="s">
        <v>65</v>
      </c>
      <c r="O3474">
        <v>17</v>
      </c>
      <c r="P3474" t="s">
        <v>757</v>
      </c>
      <c r="Q3474" t="s">
        <v>49</v>
      </c>
      <c r="R3474" t="s">
        <v>18</v>
      </c>
      <c r="S3474" t="s">
        <v>53</v>
      </c>
      <c r="T3474" t="s">
        <v>51</v>
      </c>
      <c r="U3474" t="s">
        <v>51</v>
      </c>
      <c r="V3474" t="s">
        <v>51</v>
      </c>
      <c r="W3474" s="92">
        <v>56.9</v>
      </c>
      <c r="X3474" s="92">
        <v>56.9</v>
      </c>
      <c r="Y3474" s="93">
        <v>6133820</v>
      </c>
      <c r="Z3474" s="93">
        <v>107800</v>
      </c>
      <c r="AA3474" t="s">
        <v>61</v>
      </c>
      <c r="AB3474" s="266">
        <v>44740</v>
      </c>
      <c r="AC3474" s="266">
        <v>44746</v>
      </c>
      <c r="AD3474" t="s">
        <v>54</v>
      </c>
      <c r="AF3474" t="s">
        <v>55</v>
      </c>
      <c r="AG3474" t="s">
        <v>3167</v>
      </c>
      <c r="AH3474" t="s">
        <v>57</v>
      </c>
      <c r="AI3474" t="s">
        <v>78</v>
      </c>
      <c r="AJ3474" s="266">
        <v>44746</v>
      </c>
      <c r="AK3474" s="266">
        <v>44926</v>
      </c>
      <c r="AL3474" s="266">
        <v>44938</v>
      </c>
    </row>
    <row r="3475" spans="1:38">
      <c r="A3475" t="s">
        <v>38</v>
      </c>
      <c r="B3475" t="s">
        <v>39</v>
      </c>
      <c r="C3475" t="s">
        <v>40</v>
      </c>
      <c r="D3475" t="s">
        <v>41</v>
      </c>
      <c r="E3475" t="s">
        <v>2634</v>
      </c>
      <c r="F3475" t="s">
        <v>1602</v>
      </c>
      <c r="G3475" t="s">
        <v>44</v>
      </c>
      <c r="H3475" s="266">
        <v>43800</v>
      </c>
      <c r="I3475" s="266">
        <v>44926</v>
      </c>
      <c r="J3475" s="266"/>
      <c r="L3475" t="s">
        <v>1310</v>
      </c>
      <c r="M3475" t="s">
        <v>1042</v>
      </c>
      <c r="N3475" t="s">
        <v>65</v>
      </c>
      <c r="O3475">
        <v>17</v>
      </c>
      <c r="P3475" t="s">
        <v>758</v>
      </c>
      <c r="Q3475" t="s">
        <v>49</v>
      </c>
      <c r="R3475" t="s">
        <v>18</v>
      </c>
      <c r="S3475" t="s">
        <v>53</v>
      </c>
      <c r="T3475" t="s">
        <v>51</v>
      </c>
      <c r="U3475" t="s">
        <v>51</v>
      </c>
      <c r="V3475" t="s">
        <v>51</v>
      </c>
      <c r="W3475" s="92">
        <v>56.9</v>
      </c>
      <c r="X3475" s="92">
        <v>56.9</v>
      </c>
      <c r="Y3475" s="93">
        <v>4876330</v>
      </c>
      <c r="Z3475" s="93">
        <v>85700</v>
      </c>
      <c r="AA3475" t="s">
        <v>61</v>
      </c>
      <c r="AB3475" s="266">
        <v>44446</v>
      </c>
      <c r="AC3475" s="266">
        <v>44461</v>
      </c>
      <c r="AD3475" t="s">
        <v>54</v>
      </c>
      <c r="AF3475" t="s">
        <v>55</v>
      </c>
      <c r="AG3475" t="s">
        <v>3168</v>
      </c>
      <c r="AH3475" t="s">
        <v>57</v>
      </c>
      <c r="AI3475" t="s">
        <v>105</v>
      </c>
      <c r="AJ3475" s="266">
        <v>44461</v>
      </c>
      <c r="AK3475" s="266">
        <v>44926</v>
      </c>
      <c r="AL3475" s="266">
        <v>44938</v>
      </c>
    </row>
    <row r="3476" spans="1:38">
      <c r="A3476" t="s">
        <v>38</v>
      </c>
      <c r="B3476" t="s">
        <v>39</v>
      </c>
      <c r="C3476" t="s">
        <v>40</v>
      </c>
      <c r="D3476" t="s">
        <v>41</v>
      </c>
      <c r="E3476" t="s">
        <v>2634</v>
      </c>
      <c r="F3476" t="s">
        <v>1602</v>
      </c>
      <c r="G3476" t="s">
        <v>44</v>
      </c>
      <c r="H3476" s="266">
        <v>43800</v>
      </c>
      <c r="I3476" s="266">
        <v>44926</v>
      </c>
      <c r="J3476" s="266"/>
      <c r="L3476" t="s">
        <v>1310</v>
      </c>
      <c r="M3476" t="s">
        <v>1042</v>
      </c>
      <c r="N3476" t="s">
        <v>65</v>
      </c>
      <c r="O3476">
        <v>17</v>
      </c>
      <c r="P3476" t="s">
        <v>759</v>
      </c>
      <c r="Q3476" t="s">
        <v>49</v>
      </c>
      <c r="R3476" t="s">
        <v>18</v>
      </c>
      <c r="S3476" t="s">
        <v>53</v>
      </c>
      <c r="T3476" t="s">
        <v>51</v>
      </c>
      <c r="U3476" t="s">
        <v>51</v>
      </c>
      <c r="V3476" t="s">
        <v>51</v>
      </c>
      <c r="W3476" s="92">
        <v>50.5</v>
      </c>
      <c r="X3476" s="92">
        <v>50.5</v>
      </c>
      <c r="Y3476" s="93">
        <v>4105650</v>
      </c>
      <c r="Z3476" s="93">
        <v>81300</v>
      </c>
      <c r="AA3476" t="s">
        <v>61</v>
      </c>
      <c r="AB3476" s="266">
        <v>44371</v>
      </c>
      <c r="AC3476" s="266">
        <v>44378</v>
      </c>
      <c r="AD3476" t="s">
        <v>54</v>
      </c>
      <c r="AF3476" t="s">
        <v>55</v>
      </c>
      <c r="AG3476" t="s">
        <v>3169</v>
      </c>
      <c r="AH3476" t="s">
        <v>57</v>
      </c>
      <c r="AI3476" t="s">
        <v>78</v>
      </c>
      <c r="AJ3476" s="266">
        <v>44378</v>
      </c>
      <c r="AK3476" s="266">
        <v>44926</v>
      </c>
      <c r="AL3476" s="266">
        <v>44938</v>
      </c>
    </row>
    <row r="3477" spans="1:38">
      <c r="A3477" t="s">
        <v>38</v>
      </c>
      <c r="B3477" t="s">
        <v>39</v>
      </c>
      <c r="C3477" t="s">
        <v>40</v>
      </c>
      <c r="D3477" t="s">
        <v>41</v>
      </c>
      <c r="E3477" t="s">
        <v>2634</v>
      </c>
      <c r="F3477" t="s">
        <v>1602</v>
      </c>
      <c r="G3477" t="s">
        <v>44</v>
      </c>
      <c r="H3477" s="266">
        <v>43800</v>
      </c>
      <c r="I3477" s="266">
        <v>44926</v>
      </c>
      <c r="J3477" s="266"/>
      <c r="L3477" t="s">
        <v>1310</v>
      </c>
      <c r="M3477" t="s">
        <v>1042</v>
      </c>
      <c r="N3477" t="s">
        <v>65</v>
      </c>
      <c r="O3477">
        <v>17</v>
      </c>
      <c r="P3477" t="s">
        <v>760</v>
      </c>
      <c r="Q3477" t="s">
        <v>49</v>
      </c>
      <c r="R3477" t="s">
        <v>18</v>
      </c>
      <c r="S3477" t="s">
        <v>53</v>
      </c>
      <c r="T3477" t="s">
        <v>48</v>
      </c>
      <c r="U3477" t="s">
        <v>48</v>
      </c>
      <c r="V3477" t="s">
        <v>48</v>
      </c>
      <c r="W3477" s="92">
        <v>39.5</v>
      </c>
      <c r="X3477" s="92">
        <v>39.5</v>
      </c>
      <c r="Y3477" s="93">
        <v>3882850</v>
      </c>
      <c r="Z3477" s="93">
        <v>98300</v>
      </c>
      <c r="AA3477" t="s">
        <v>61</v>
      </c>
      <c r="AB3477" s="266">
        <v>44419</v>
      </c>
      <c r="AC3477" s="266">
        <v>44440</v>
      </c>
      <c r="AD3477" t="s">
        <v>54</v>
      </c>
      <c r="AF3477" t="s">
        <v>55</v>
      </c>
      <c r="AG3477" t="s">
        <v>3170</v>
      </c>
      <c r="AH3477" t="s">
        <v>57</v>
      </c>
      <c r="AI3477" t="s">
        <v>73</v>
      </c>
      <c r="AJ3477" s="266">
        <v>44440</v>
      </c>
      <c r="AK3477" s="266">
        <v>44926</v>
      </c>
      <c r="AL3477" s="266">
        <v>44938</v>
      </c>
    </row>
    <row r="3478" spans="1:38">
      <c r="A3478" t="s">
        <v>38</v>
      </c>
      <c r="B3478" t="s">
        <v>39</v>
      </c>
      <c r="C3478" t="s">
        <v>40</v>
      </c>
      <c r="D3478" t="s">
        <v>41</v>
      </c>
      <c r="E3478" t="s">
        <v>2634</v>
      </c>
      <c r="F3478" t="s">
        <v>1602</v>
      </c>
      <c r="G3478" t="s">
        <v>44</v>
      </c>
      <c r="H3478" s="266">
        <v>43800</v>
      </c>
      <c r="I3478" s="266">
        <v>44926</v>
      </c>
      <c r="J3478" s="266"/>
      <c r="L3478" t="s">
        <v>1310</v>
      </c>
      <c r="M3478" t="s">
        <v>1042</v>
      </c>
      <c r="N3478" t="s">
        <v>65</v>
      </c>
      <c r="O3478">
        <v>17</v>
      </c>
      <c r="P3478" t="s">
        <v>762</v>
      </c>
      <c r="Q3478" t="s">
        <v>49</v>
      </c>
      <c r="R3478" t="s">
        <v>18</v>
      </c>
      <c r="S3478" t="s">
        <v>53</v>
      </c>
      <c r="T3478" t="s">
        <v>48</v>
      </c>
      <c r="U3478" t="s">
        <v>48</v>
      </c>
      <c r="V3478" t="s">
        <v>48</v>
      </c>
      <c r="W3478" s="92">
        <v>33.6</v>
      </c>
      <c r="X3478" s="92">
        <v>33.6</v>
      </c>
      <c r="Y3478" s="93">
        <v>3514560</v>
      </c>
      <c r="Z3478" s="93">
        <v>104600</v>
      </c>
      <c r="AA3478" t="s">
        <v>61</v>
      </c>
      <c r="AB3478" s="266">
        <v>44438</v>
      </c>
      <c r="AC3478" s="266">
        <v>44454</v>
      </c>
      <c r="AD3478" t="s">
        <v>54</v>
      </c>
      <c r="AF3478" t="s">
        <v>55</v>
      </c>
      <c r="AG3478" t="s">
        <v>3171</v>
      </c>
      <c r="AH3478" t="s">
        <v>57</v>
      </c>
      <c r="AI3478" t="s">
        <v>88</v>
      </c>
      <c r="AJ3478" s="266">
        <v>44454</v>
      </c>
      <c r="AK3478" s="266">
        <v>44926</v>
      </c>
      <c r="AL3478" s="266">
        <v>44938</v>
      </c>
    </row>
    <row r="3479" spans="1:38">
      <c r="A3479" t="s">
        <v>38</v>
      </c>
      <c r="B3479" t="s">
        <v>39</v>
      </c>
      <c r="C3479" t="s">
        <v>40</v>
      </c>
      <c r="D3479" t="s">
        <v>41</v>
      </c>
      <c r="E3479" t="s">
        <v>2634</v>
      </c>
      <c r="F3479" t="s">
        <v>1602</v>
      </c>
      <c r="G3479" t="s">
        <v>44</v>
      </c>
      <c r="H3479" s="266">
        <v>43800</v>
      </c>
      <c r="I3479" s="266">
        <v>44926</v>
      </c>
      <c r="J3479" s="266"/>
      <c r="L3479" t="s">
        <v>1310</v>
      </c>
      <c r="M3479" t="s">
        <v>1042</v>
      </c>
      <c r="N3479" t="s">
        <v>65</v>
      </c>
      <c r="O3479">
        <v>17</v>
      </c>
      <c r="P3479" t="s">
        <v>763</v>
      </c>
      <c r="Q3479" t="s">
        <v>49</v>
      </c>
      <c r="R3479" t="s">
        <v>18</v>
      </c>
      <c r="S3479" t="s">
        <v>53</v>
      </c>
      <c r="T3479" t="s">
        <v>51</v>
      </c>
      <c r="U3479" t="s">
        <v>51</v>
      </c>
      <c r="V3479" t="s">
        <v>51</v>
      </c>
      <c r="W3479" s="92">
        <v>50.6</v>
      </c>
      <c r="X3479" s="92">
        <v>50.6</v>
      </c>
      <c r="Y3479" s="93">
        <v>4483160</v>
      </c>
      <c r="Z3479" s="93">
        <v>88600</v>
      </c>
      <c r="AA3479" t="s">
        <v>61</v>
      </c>
      <c r="AB3479" s="266">
        <v>44452</v>
      </c>
      <c r="AC3479" s="266">
        <v>44461</v>
      </c>
      <c r="AD3479" t="s">
        <v>54</v>
      </c>
      <c r="AF3479" t="s">
        <v>55</v>
      </c>
      <c r="AG3479" t="s">
        <v>3172</v>
      </c>
      <c r="AH3479" t="s">
        <v>57</v>
      </c>
      <c r="AI3479" t="s">
        <v>88</v>
      </c>
      <c r="AJ3479" s="266">
        <v>44461</v>
      </c>
      <c r="AK3479" s="266">
        <v>44926</v>
      </c>
      <c r="AL3479" s="266">
        <v>44938</v>
      </c>
    </row>
    <row r="3480" spans="1:38">
      <c r="A3480" t="s">
        <v>38</v>
      </c>
      <c r="B3480" t="s">
        <v>39</v>
      </c>
      <c r="C3480" t="s">
        <v>40</v>
      </c>
      <c r="D3480" t="s">
        <v>41</v>
      </c>
      <c r="E3480" t="s">
        <v>2634</v>
      </c>
      <c r="F3480" t="s">
        <v>1602</v>
      </c>
      <c r="G3480" t="s">
        <v>44</v>
      </c>
      <c r="H3480" s="266">
        <v>43800</v>
      </c>
      <c r="I3480" s="266">
        <v>44926</v>
      </c>
      <c r="J3480" s="266"/>
      <c r="L3480" t="s">
        <v>1310</v>
      </c>
      <c r="M3480" t="s">
        <v>1042</v>
      </c>
      <c r="N3480" t="s">
        <v>65</v>
      </c>
      <c r="O3480">
        <v>17</v>
      </c>
      <c r="P3480" t="s">
        <v>764</v>
      </c>
      <c r="Q3480" t="s">
        <v>49</v>
      </c>
      <c r="R3480" t="s">
        <v>18</v>
      </c>
      <c r="S3480" t="s">
        <v>53</v>
      </c>
      <c r="T3480" t="s">
        <v>51</v>
      </c>
      <c r="U3480" t="s">
        <v>51</v>
      </c>
      <c r="V3480" t="s">
        <v>51</v>
      </c>
      <c r="W3480" s="92">
        <v>56.9</v>
      </c>
      <c r="X3480" s="92">
        <v>56.9</v>
      </c>
      <c r="Y3480" s="93">
        <v>5712760</v>
      </c>
      <c r="Z3480" s="93">
        <v>100400</v>
      </c>
      <c r="AA3480" t="s">
        <v>61</v>
      </c>
      <c r="AB3480" s="266">
        <v>44611</v>
      </c>
      <c r="AC3480" s="266">
        <v>44656</v>
      </c>
      <c r="AD3480" t="s">
        <v>54</v>
      </c>
      <c r="AF3480" t="s">
        <v>55</v>
      </c>
      <c r="AG3480" t="s">
        <v>3173</v>
      </c>
      <c r="AH3480" t="s">
        <v>57</v>
      </c>
      <c r="AI3480" t="s">
        <v>747</v>
      </c>
      <c r="AJ3480" s="266">
        <v>44656</v>
      </c>
      <c r="AK3480" s="266">
        <v>44926</v>
      </c>
      <c r="AL3480" s="266">
        <v>44938</v>
      </c>
    </row>
    <row r="3481" spans="1:38">
      <c r="A3481" t="s">
        <v>38</v>
      </c>
      <c r="B3481" t="s">
        <v>39</v>
      </c>
      <c r="C3481" t="s">
        <v>40</v>
      </c>
      <c r="D3481" t="s">
        <v>41</v>
      </c>
      <c r="E3481" t="s">
        <v>2634</v>
      </c>
      <c r="F3481" t="s">
        <v>1602</v>
      </c>
      <c r="G3481" t="s">
        <v>44</v>
      </c>
      <c r="H3481" s="266">
        <v>43800</v>
      </c>
      <c r="I3481" s="266">
        <v>44926</v>
      </c>
      <c r="J3481" s="266"/>
      <c r="L3481" t="s">
        <v>1310</v>
      </c>
      <c r="M3481" t="s">
        <v>1042</v>
      </c>
      <c r="N3481" t="s">
        <v>65</v>
      </c>
      <c r="O3481">
        <v>17</v>
      </c>
      <c r="P3481" t="s">
        <v>766</v>
      </c>
      <c r="Q3481" t="s">
        <v>49</v>
      </c>
      <c r="R3481" t="s">
        <v>18</v>
      </c>
      <c r="S3481" t="s">
        <v>53</v>
      </c>
      <c r="T3481" t="s">
        <v>51</v>
      </c>
      <c r="U3481" t="s">
        <v>51</v>
      </c>
      <c r="V3481" t="s">
        <v>51</v>
      </c>
      <c r="W3481" s="92">
        <v>56.9</v>
      </c>
      <c r="X3481" s="92">
        <v>56.9</v>
      </c>
      <c r="Y3481" s="93">
        <v>4392680</v>
      </c>
      <c r="Z3481" s="93">
        <v>77200</v>
      </c>
      <c r="AA3481" t="s">
        <v>61</v>
      </c>
      <c r="AB3481" s="266">
        <v>44397</v>
      </c>
      <c r="AC3481" s="266">
        <v>44412</v>
      </c>
      <c r="AD3481" t="s">
        <v>54</v>
      </c>
      <c r="AF3481" t="s">
        <v>55</v>
      </c>
      <c r="AG3481" t="s">
        <v>3174</v>
      </c>
      <c r="AJ3481" s="266"/>
      <c r="AK3481" s="266">
        <v>44926</v>
      </c>
      <c r="AL3481" s="266">
        <v>44938</v>
      </c>
    </row>
    <row r="3482" spans="1:38">
      <c r="A3482" t="s">
        <v>38</v>
      </c>
      <c r="B3482" t="s">
        <v>39</v>
      </c>
      <c r="C3482" t="s">
        <v>40</v>
      </c>
      <c r="D3482" t="s">
        <v>41</v>
      </c>
      <c r="E3482" t="s">
        <v>2634</v>
      </c>
      <c r="F3482" t="s">
        <v>1602</v>
      </c>
      <c r="G3482" t="s">
        <v>44</v>
      </c>
      <c r="H3482" s="266">
        <v>43800</v>
      </c>
      <c r="I3482" s="266">
        <v>44926</v>
      </c>
      <c r="J3482" s="266"/>
      <c r="L3482" t="s">
        <v>1310</v>
      </c>
      <c r="M3482" t="s">
        <v>1042</v>
      </c>
      <c r="N3482" t="s">
        <v>65</v>
      </c>
      <c r="O3482">
        <v>17</v>
      </c>
      <c r="P3482" t="s">
        <v>767</v>
      </c>
      <c r="Q3482" t="s">
        <v>49</v>
      </c>
      <c r="R3482" t="s">
        <v>18</v>
      </c>
      <c r="S3482" t="s">
        <v>53</v>
      </c>
      <c r="T3482" t="s">
        <v>48</v>
      </c>
      <c r="U3482" t="s">
        <v>48</v>
      </c>
      <c r="V3482" t="s">
        <v>48</v>
      </c>
      <c r="W3482" s="92">
        <v>31.8</v>
      </c>
      <c r="X3482" s="92">
        <v>31.8</v>
      </c>
      <c r="Y3482" s="93">
        <v>4159440</v>
      </c>
      <c r="Z3482" s="93">
        <v>130800</v>
      </c>
      <c r="AA3482" t="s">
        <v>61</v>
      </c>
      <c r="AB3482" s="266">
        <v>44672</v>
      </c>
      <c r="AC3482" s="266">
        <v>44714</v>
      </c>
      <c r="AD3482" t="s">
        <v>54</v>
      </c>
      <c r="AF3482" t="s">
        <v>55</v>
      </c>
      <c r="AG3482" t="s">
        <v>3175</v>
      </c>
      <c r="AH3482" t="s">
        <v>57</v>
      </c>
      <c r="AI3482" t="s">
        <v>88</v>
      </c>
      <c r="AJ3482" s="266">
        <v>44714</v>
      </c>
      <c r="AK3482" s="266">
        <v>44926</v>
      </c>
      <c r="AL3482" s="266">
        <v>44938</v>
      </c>
    </row>
    <row r="3483" spans="1:38">
      <c r="A3483" t="s">
        <v>38</v>
      </c>
      <c r="B3483" t="s">
        <v>39</v>
      </c>
      <c r="C3483" t="s">
        <v>40</v>
      </c>
      <c r="D3483" t="s">
        <v>41</v>
      </c>
      <c r="E3483" t="s">
        <v>2634</v>
      </c>
      <c r="F3483" t="s">
        <v>1602</v>
      </c>
      <c r="G3483" t="s">
        <v>44</v>
      </c>
      <c r="H3483" s="266">
        <v>43800</v>
      </c>
      <c r="I3483" s="266">
        <v>44926</v>
      </c>
      <c r="J3483" s="266"/>
      <c r="L3483" t="s">
        <v>1310</v>
      </c>
      <c r="M3483" t="s">
        <v>1042</v>
      </c>
      <c r="N3483" t="s">
        <v>65</v>
      </c>
      <c r="O3483">
        <v>17</v>
      </c>
      <c r="P3483" t="s">
        <v>769</v>
      </c>
      <c r="Q3483" t="s">
        <v>49</v>
      </c>
      <c r="R3483" t="s">
        <v>18</v>
      </c>
      <c r="S3483" t="s">
        <v>53</v>
      </c>
      <c r="T3483" t="s">
        <v>48</v>
      </c>
      <c r="U3483" t="s">
        <v>48</v>
      </c>
      <c r="V3483" t="s">
        <v>48</v>
      </c>
      <c r="W3483" s="92">
        <v>33.8</v>
      </c>
      <c r="X3483" s="92">
        <v>33.8</v>
      </c>
      <c r="Y3483" s="93">
        <v>3775460</v>
      </c>
      <c r="Z3483" s="93">
        <v>111700</v>
      </c>
      <c r="AA3483" t="s">
        <v>61</v>
      </c>
      <c r="AB3483" s="266">
        <v>44530</v>
      </c>
      <c r="AC3483" s="266">
        <v>44549</v>
      </c>
      <c r="AD3483" t="s">
        <v>54</v>
      </c>
      <c r="AF3483" t="s">
        <v>55</v>
      </c>
      <c r="AG3483" t="s">
        <v>3176</v>
      </c>
      <c r="AH3483" t="s">
        <v>57</v>
      </c>
      <c r="AI3483" t="s">
        <v>78</v>
      </c>
      <c r="AJ3483" s="266">
        <v>44549</v>
      </c>
      <c r="AK3483" s="266">
        <v>44926</v>
      </c>
      <c r="AL3483" s="266">
        <v>44938</v>
      </c>
    </row>
    <row r="3484" spans="1:38">
      <c r="A3484" t="s">
        <v>38</v>
      </c>
      <c r="B3484" t="s">
        <v>39</v>
      </c>
      <c r="C3484" t="s">
        <v>40</v>
      </c>
      <c r="D3484" t="s">
        <v>41</v>
      </c>
      <c r="E3484" t="s">
        <v>2634</v>
      </c>
      <c r="F3484" t="s">
        <v>1602</v>
      </c>
      <c r="G3484" t="s">
        <v>44</v>
      </c>
      <c r="H3484" s="266">
        <v>43800</v>
      </c>
      <c r="I3484" s="266">
        <v>44926</v>
      </c>
      <c r="J3484" s="266"/>
      <c r="L3484" t="s">
        <v>1310</v>
      </c>
      <c r="M3484" t="s">
        <v>1042</v>
      </c>
      <c r="N3484" t="s">
        <v>65</v>
      </c>
      <c r="O3484">
        <v>18</v>
      </c>
      <c r="P3484" t="s">
        <v>770</v>
      </c>
      <c r="Q3484" t="s">
        <v>49</v>
      </c>
      <c r="R3484" t="s">
        <v>18</v>
      </c>
      <c r="S3484" t="s">
        <v>53</v>
      </c>
      <c r="T3484" t="s">
        <v>51</v>
      </c>
      <c r="U3484" t="s">
        <v>51</v>
      </c>
      <c r="V3484" t="s">
        <v>51</v>
      </c>
      <c r="W3484" s="92">
        <v>50.7</v>
      </c>
      <c r="X3484" s="92">
        <v>50.7</v>
      </c>
      <c r="Y3484" s="93">
        <v>5303220</v>
      </c>
      <c r="Z3484" s="93">
        <v>104600</v>
      </c>
      <c r="AA3484" t="s">
        <v>61</v>
      </c>
      <c r="AB3484" s="266">
        <v>44631</v>
      </c>
      <c r="AC3484" s="266">
        <v>44638</v>
      </c>
      <c r="AD3484" t="s">
        <v>54</v>
      </c>
      <c r="AF3484" t="s">
        <v>55</v>
      </c>
      <c r="AG3484" t="s">
        <v>3177</v>
      </c>
      <c r="AH3484" t="s">
        <v>57</v>
      </c>
      <c r="AI3484" t="s">
        <v>78</v>
      </c>
      <c r="AJ3484" s="266">
        <v>44638</v>
      </c>
      <c r="AK3484" s="266">
        <v>44926</v>
      </c>
      <c r="AL3484" s="266">
        <v>44938</v>
      </c>
    </row>
    <row r="3485" spans="1:38">
      <c r="A3485" t="s">
        <v>38</v>
      </c>
      <c r="B3485" t="s">
        <v>39</v>
      </c>
      <c r="C3485" t="s">
        <v>40</v>
      </c>
      <c r="D3485" t="s">
        <v>41</v>
      </c>
      <c r="E3485" t="s">
        <v>2634</v>
      </c>
      <c r="F3485" t="s">
        <v>1602</v>
      </c>
      <c r="G3485" t="s">
        <v>44</v>
      </c>
      <c r="H3485" s="266">
        <v>43800</v>
      </c>
      <c r="I3485" s="266">
        <v>44926</v>
      </c>
      <c r="J3485" s="266"/>
      <c r="L3485" t="s">
        <v>1310</v>
      </c>
      <c r="M3485" t="s">
        <v>1042</v>
      </c>
      <c r="N3485" t="s">
        <v>65</v>
      </c>
      <c r="O3485">
        <v>18</v>
      </c>
      <c r="P3485" t="s">
        <v>771</v>
      </c>
      <c r="Q3485" t="s">
        <v>49</v>
      </c>
      <c r="R3485" t="s">
        <v>18</v>
      </c>
      <c r="S3485" t="s">
        <v>53</v>
      </c>
      <c r="T3485" t="s">
        <v>51</v>
      </c>
      <c r="U3485" t="s">
        <v>51</v>
      </c>
      <c r="V3485" t="s">
        <v>51</v>
      </c>
      <c r="W3485" s="92">
        <v>56.9</v>
      </c>
      <c r="X3485" s="92">
        <v>56.9</v>
      </c>
      <c r="Y3485" s="93">
        <v>6463840</v>
      </c>
      <c r="Z3485" s="93">
        <v>113600</v>
      </c>
      <c r="AA3485" t="s">
        <v>61</v>
      </c>
      <c r="AB3485" s="266">
        <v>44789</v>
      </c>
      <c r="AC3485" s="266">
        <v>44799</v>
      </c>
      <c r="AD3485" t="s">
        <v>54</v>
      </c>
      <c r="AF3485" t="s">
        <v>55</v>
      </c>
      <c r="AG3485" t="s">
        <v>3178</v>
      </c>
      <c r="AH3485" t="s">
        <v>57</v>
      </c>
      <c r="AI3485" t="s">
        <v>105</v>
      </c>
      <c r="AJ3485" s="266">
        <v>44799</v>
      </c>
      <c r="AK3485" s="266">
        <v>44926</v>
      </c>
      <c r="AL3485" s="266">
        <v>44938</v>
      </c>
    </row>
    <row r="3486" spans="1:38">
      <c r="A3486" t="s">
        <v>38</v>
      </c>
      <c r="B3486" t="s">
        <v>39</v>
      </c>
      <c r="C3486" t="s">
        <v>40</v>
      </c>
      <c r="D3486" t="s">
        <v>41</v>
      </c>
      <c r="E3486" t="s">
        <v>2634</v>
      </c>
      <c r="F3486" t="s">
        <v>1602</v>
      </c>
      <c r="G3486" t="s">
        <v>44</v>
      </c>
      <c r="H3486" s="266">
        <v>43800</v>
      </c>
      <c r="I3486" s="266">
        <v>44926</v>
      </c>
      <c r="J3486" s="266"/>
      <c r="L3486" t="s">
        <v>1310</v>
      </c>
      <c r="M3486" t="s">
        <v>1042</v>
      </c>
      <c r="N3486" t="s">
        <v>65</v>
      </c>
      <c r="O3486">
        <v>18</v>
      </c>
      <c r="P3486" t="s">
        <v>772</v>
      </c>
      <c r="Q3486" t="s">
        <v>49</v>
      </c>
      <c r="R3486" t="s">
        <v>18</v>
      </c>
      <c r="S3486" t="s">
        <v>53</v>
      </c>
      <c r="T3486" t="s">
        <v>51</v>
      </c>
      <c r="U3486" t="s">
        <v>51</v>
      </c>
      <c r="V3486" t="s">
        <v>51</v>
      </c>
      <c r="W3486" s="92">
        <v>56.9</v>
      </c>
      <c r="X3486" s="92">
        <v>56.9</v>
      </c>
      <c r="Y3486" s="93">
        <v>4563380</v>
      </c>
      <c r="Z3486" s="93">
        <v>80200</v>
      </c>
      <c r="AA3486" t="s">
        <v>61</v>
      </c>
      <c r="AB3486" s="266">
        <v>44403</v>
      </c>
      <c r="AC3486" s="266">
        <v>44414</v>
      </c>
      <c r="AD3486" t="s">
        <v>54</v>
      </c>
      <c r="AF3486" t="s">
        <v>55</v>
      </c>
      <c r="AG3486" t="s">
        <v>3179</v>
      </c>
      <c r="AH3486" t="s">
        <v>57</v>
      </c>
      <c r="AI3486" t="s">
        <v>88</v>
      </c>
      <c r="AJ3486" s="266">
        <v>44405</v>
      </c>
      <c r="AK3486" s="266">
        <v>44926</v>
      </c>
      <c r="AL3486" s="266">
        <v>44938</v>
      </c>
    </row>
    <row r="3487" spans="1:38">
      <c r="A3487" t="s">
        <v>38</v>
      </c>
      <c r="B3487" t="s">
        <v>39</v>
      </c>
      <c r="C3487" t="s">
        <v>40</v>
      </c>
      <c r="D3487" t="s">
        <v>41</v>
      </c>
      <c r="E3487" t="s">
        <v>2634</v>
      </c>
      <c r="F3487" t="s">
        <v>1602</v>
      </c>
      <c r="G3487" t="s">
        <v>44</v>
      </c>
      <c r="H3487" s="266">
        <v>43800</v>
      </c>
      <c r="I3487" s="266">
        <v>44926</v>
      </c>
      <c r="J3487" s="266"/>
      <c r="L3487" t="s">
        <v>1310</v>
      </c>
      <c r="M3487" t="s">
        <v>1042</v>
      </c>
      <c r="N3487" t="s">
        <v>65</v>
      </c>
      <c r="O3487">
        <v>18</v>
      </c>
      <c r="P3487" t="s">
        <v>773</v>
      </c>
      <c r="Q3487" t="s">
        <v>49</v>
      </c>
      <c r="R3487" t="s">
        <v>18</v>
      </c>
      <c r="S3487" t="s">
        <v>53</v>
      </c>
      <c r="T3487" t="s">
        <v>51</v>
      </c>
      <c r="U3487" t="s">
        <v>51</v>
      </c>
      <c r="V3487" t="s">
        <v>51</v>
      </c>
      <c r="W3487" s="92">
        <v>50.5</v>
      </c>
      <c r="X3487" s="92">
        <v>50.5</v>
      </c>
      <c r="Y3487" s="93">
        <v>4156150</v>
      </c>
      <c r="Z3487" s="93">
        <v>82300</v>
      </c>
      <c r="AA3487" t="s">
        <v>61</v>
      </c>
      <c r="AB3487" s="266">
        <v>44439</v>
      </c>
      <c r="AC3487" s="266">
        <v>44453</v>
      </c>
      <c r="AD3487" t="s">
        <v>54</v>
      </c>
      <c r="AF3487" t="s">
        <v>55</v>
      </c>
      <c r="AG3487" t="s">
        <v>3180</v>
      </c>
      <c r="AH3487" t="s">
        <v>57</v>
      </c>
      <c r="AI3487" t="s">
        <v>1513</v>
      </c>
      <c r="AJ3487" s="266">
        <v>44453</v>
      </c>
      <c r="AK3487" s="266">
        <v>44926</v>
      </c>
      <c r="AL3487" s="266">
        <v>44938</v>
      </c>
    </row>
    <row r="3488" spans="1:38">
      <c r="A3488" t="s">
        <v>38</v>
      </c>
      <c r="B3488" t="s">
        <v>39</v>
      </c>
      <c r="C3488" t="s">
        <v>40</v>
      </c>
      <c r="D3488" t="s">
        <v>41</v>
      </c>
      <c r="E3488" t="s">
        <v>2634</v>
      </c>
      <c r="F3488" t="s">
        <v>1602</v>
      </c>
      <c r="G3488" t="s">
        <v>44</v>
      </c>
      <c r="H3488" s="266">
        <v>43800</v>
      </c>
      <c r="I3488" s="266">
        <v>44926</v>
      </c>
      <c r="J3488" s="266"/>
      <c r="L3488" t="s">
        <v>1310</v>
      </c>
      <c r="M3488" t="s">
        <v>1042</v>
      </c>
      <c r="N3488" t="s">
        <v>65</v>
      </c>
      <c r="O3488">
        <v>18</v>
      </c>
      <c r="P3488" t="s">
        <v>774</v>
      </c>
      <c r="Q3488" t="s">
        <v>49</v>
      </c>
      <c r="R3488" t="s">
        <v>18</v>
      </c>
      <c r="S3488" t="s">
        <v>53</v>
      </c>
      <c r="T3488" t="s">
        <v>48</v>
      </c>
      <c r="U3488" t="s">
        <v>48</v>
      </c>
      <c r="V3488" t="s">
        <v>48</v>
      </c>
      <c r="W3488" s="92">
        <v>39.5</v>
      </c>
      <c r="X3488" s="92">
        <v>39.5</v>
      </c>
      <c r="Y3488" s="93">
        <v>3551050</v>
      </c>
      <c r="Z3488" s="93">
        <v>89900</v>
      </c>
      <c r="AA3488" t="s">
        <v>61</v>
      </c>
      <c r="AB3488" s="266">
        <v>44468</v>
      </c>
      <c r="AC3488" s="266">
        <v>44484</v>
      </c>
      <c r="AD3488" t="s">
        <v>54</v>
      </c>
      <c r="AF3488" t="s">
        <v>55</v>
      </c>
      <c r="AG3488" t="s">
        <v>3181</v>
      </c>
      <c r="AH3488" t="s">
        <v>57</v>
      </c>
      <c r="AI3488" t="s">
        <v>88</v>
      </c>
      <c r="AJ3488" s="266">
        <v>44483</v>
      </c>
      <c r="AK3488" s="266">
        <v>44926</v>
      </c>
      <c r="AL3488" s="266">
        <v>44938</v>
      </c>
    </row>
    <row r="3489" spans="1:38">
      <c r="A3489" t="s">
        <v>38</v>
      </c>
      <c r="B3489" t="s">
        <v>39</v>
      </c>
      <c r="C3489" t="s">
        <v>40</v>
      </c>
      <c r="D3489" t="s">
        <v>41</v>
      </c>
      <c r="E3489" t="s">
        <v>2634</v>
      </c>
      <c r="F3489" t="s">
        <v>1602</v>
      </c>
      <c r="G3489" t="s">
        <v>44</v>
      </c>
      <c r="H3489" s="266">
        <v>43800</v>
      </c>
      <c r="I3489" s="266">
        <v>44926</v>
      </c>
      <c r="J3489" s="266"/>
      <c r="L3489" t="s">
        <v>1310</v>
      </c>
      <c r="M3489" t="s">
        <v>1042</v>
      </c>
      <c r="N3489" t="s">
        <v>65</v>
      </c>
      <c r="O3489">
        <v>18</v>
      </c>
      <c r="P3489" t="s">
        <v>776</v>
      </c>
      <c r="Q3489" t="s">
        <v>49</v>
      </c>
      <c r="R3489" t="s">
        <v>18</v>
      </c>
      <c r="S3489" t="s">
        <v>53</v>
      </c>
      <c r="T3489" t="s">
        <v>48</v>
      </c>
      <c r="U3489" t="s">
        <v>48</v>
      </c>
      <c r="V3489" t="s">
        <v>48</v>
      </c>
      <c r="W3489" s="92">
        <v>33.6</v>
      </c>
      <c r="X3489" s="92">
        <v>33.6</v>
      </c>
      <c r="Y3489" s="93">
        <v>3749760</v>
      </c>
      <c r="Z3489" s="93">
        <v>111600</v>
      </c>
      <c r="AA3489" t="s">
        <v>61</v>
      </c>
      <c r="AB3489" s="266">
        <v>44511</v>
      </c>
      <c r="AC3489" s="266">
        <v>44539</v>
      </c>
      <c r="AD3489" t="s">
        <v>54</v>
      </c>
      <c r="AF3489" t="s">
        <v>55</v>
      </c>
      <c r="AG3489" t="s">
        <v>3182</v>
      </c>
      <c r="AH3489" t="s">
        <v>57</v>
      </c>
      <c r="AI3489" t="s">
        <v>105</v>
      </c>
      <c r="AJ3489" s="266">
        <v>44539</v>
      </c>
      <c r="AK3489" s="266">
        <v>44926</v>
      </c>
      <c r="AL3489" s="266">
        <v>44938</v>
      </c>
    </row>
    <row r="3490" spans="1:38">
      <c r="A3490" t="s">
        <v>38</v>
      </c>
      <c r="B3490" t="s">
        <v>39</v>
      </c>
      <c r="C3490" t="s">
        <v>40</v>
      </c>
      <c r="D3490" t="s">
        <v>41</v>
      </c>
      <c r="E3490" t="s">
        <v>2634</v>
      </c>
      <c r="F3490" t="s">
        <v>1602</v>
      </c>
      <c r="G3490" t="s">
        <v>44</v>
      </c>
      <c r="H3490" s="266">
        <v>43800</v>
      </c>
      <c r="I3490" s="266">
        <v>44926</v>
      </c>
      <c r="J3490" s="266"/>
      <c r="L3490" t="s">
        <v>1310</v>
      </c>
      <c r="M3490" t="s">
        <v>1042</v>
      </c>
      <c r="N3490" t="s">
        <v>65</v>
      </c>
      <c r="O3490">
        <v>18</v>
      </c>
      <c r="P3490" t="s">
        <v>778</v>
      </c>
      <c r="Q3490" t="s">
        <v>49</v>
      </c>
      <c r="R3490" t="s">
        <v>18</v>
      </c>
      <c r="S3490" t="s">
        <v>53</v>
      </c>
      <c r="T3490" t="s">
        <v>51</v>
      </c>
      <c r="U3490" t="s">
        <v>51</v>
      </c>
      <c r="V3490" t="s">
        <v>51</v>
      </c>
      <c r="W3490" s="92">
        <v>50.6</v>
      </c>
      <c r="X3490" s="92">
        <v>50.6</v>
      </c>
      <c r="Y3490" s="93">
        <v>4083420</v>
      </c>
      <c r="Z3490" s="93">
        <v>80700</v>
      </c>
      <c r="AA3490" t="s">
        <v>61</v>
      </c>
      <c r="AB3490" s="266">
        <v>44439</v>
      </c>
      <c r="AC3490" s="266">
        <v>44461</v>
      </c>
      <c r="AD3490" t="s">
        <v>54</v>
      </c>
      <c r="AF3490" t="s">
        <v>55</v>
      </c>
      <c r="AG3490" t="s">
        <v>3183</v>
      </c>
      <c r="AH3490" t="s">
        <v>57</v>
      </c>
      <c r="AI3490" t="s">
        <v>78</v>
      </c>
      <c r="AJ3490" s="266">
        <v>44461</v>
      </c>
      <c r="AK3490" s="266">
        <v>44926</v>
      </c>
      <c r="AL3490" s="266">
        <v>44938</v>
      </c>
    </row>
    <row r="3491" spans="1:38">
      <c r="A3491" t="s">
        <v>38</v>
      </c>
      <c r="B3491" t="s">
        <v>39</v>
      </c>
      <c r="C3491" t="s">
        <v>40</v>
      </c>
      <c r="D3491" t="s">
        <v>41</v>
      </c>
      <c r="E3491" t="s">
        <v>2634</v>
      </c>
      <c r="F3491" t="s">
        <v>1602</v>
      </c>
      <c r="G3491" t="s">
        <v>44</v>
      </c>
      <c r="H3491" s="266">
        <v>43800</v>
      </c>
      <c r="I3491" s="266">
        <v>44926</v>
      </c>
      <c r="J3491" s="266"/>
      <c r="L3491" t="s">
        <v>1310</v>
      </c>
      <c r="M3491" t="s">
        <v>1042</v>
      </c>
      <c r="N3491" t="s">
        <v>65</v>
      </c>
      <c r="O3491">
        <v>18</v>
      </c>
      <c r="P3491" t="s">
        <v>780</v>
      </c>
      <c r="Q3491" t="s">
        <v>49</v>
      </c>
      <c r="R3491" t="s">
        <v>18</v>
      </c>
      <c r="S3491" t="s">
        <v>53</v>
      </c>
      <c r="T3491" t="s">
        <v>51</v>
      </c>
      <c r="U3491" t="s">
        <v>51</v>
      </c>
      <c r="V3491" t="s">
        <v>51</v>
      </c>
      <c r="W3491" s="92">
        <v>56.9</v>
      </c>
      <c r="X3491" s="92">
        <v>56.9</v>
      </c>
      <c r="Y3491" s="93">
        <v>4472340</v>
      </c>
      <c r="Z3491" s="93">
        <v>78600</v>
      </c>
      <c r="AA3491" t="s">
        <v>61</v>
      </c>
      <c r="AB3491" s="266">
        <v>44405</v>
      </c>
      <c r="AC3491" s="266">
        <v>44412</v>
      </c>
      <c r="AD3491" t="s">
        <v>54</v>
      </c>
      <c r="AF3491" t="s">
        <v>55</v>
      </c>
      <c r="AG3491" t="s">
        <v>3184</v>
      </c>
      <c r="AH3491" t="s">
        <v>57</v>
      </c>
      <c r="AI3491" t="s">
        <v>78</v>
      </c>
      <c r="AJ3491" s="266">
        <v>44412</v>
      </c>
      <c r="AK3491" s="266">
        <v>44926</v>
      </c>
      <c r="AL3491" s="266">
        <v>44938</v>
      </c>
    </row>
    <row r="3492" spans="1:38">
      <c r="A3492" t="s">
        <v>38</v>
      </c>
      <c r="B3492" t="s">
        <v>39</v>
      </c>
      <c r="C3492" t="s">
        <v>40</v>
      </c>
      <c r="D3492" t="s">
        <v>41</v>
      </c>
      <c r="E3492" t="s">
        <v>2634</v>
      </c>
      <c r="F3492" t="s">
        <v>1602</v>
      </c>
      <c r="G3492" t="s">
        <v>44</v>
      </c>
      <c r="H3492" s="266">
        <v>43800</v>
      </c>
      <c r="I3492" s="266">
        <v>44926</v>
      </c>
      <c r="J3492" s="266"/>
      <c r="L3492" t="s">
        <v>1310</v>
      </c>
      <c r="M3492" t="s">
        <v>1042</v>
      </c>
      <c r="N3492" t="s">
        <v>65</v>
      </c>
      <c r="O3492">
        <v>18</v>
      </c>
      <c r="P3492" t="s">
        <v>781</v>
      </c>
      <c r="Q3492" t="s">
        <v>49</v>
      </c>
      <c r="R3492" t="s">
        <v>18</v>
      </c>
      <c r="S3492" t="s">
        <v>53</v>
      </c>
      <c r="T3492" t="s">
        <v>51</v>
      </c>
      <c r="U3492" t="s">
        <v>51</v>
      </c>
      <c r="V3492" t="s">
        <v>51</v>
      </c>
      <c r="W3492" s="92">
        <v>56.9</v>
      </c>
      <c r="X3492" s="92">
        <v>56.9</v>
      </c>
      <c r="Y3492" s="93">
        <v>5889150</v>
      </c>
      <c r="Z3492" s="93">
        <v>103500</v>
      </c>
      <c r="AA3492" t="s">
        <v>61</v>
      </c>
      <c r="AB3492" s="266">
        <v>44697</v>
      </c>
      <c r="AC3492" s="266">
        <v>44714</v>
      </c>
      <c r="AD3492" t="s">
        <v>54</v>
      </c>
      <c r="AF3492" t="s">
        <v>55</v>
      </c>
      <c r="AG3492" t="s">
        <v>3185</v>
      </c>
      <c r="AH3492" t="s">
        <v>57</v>
      </c>
      <c r="AI3492" t="s">
        <v>105</v>
      </c>
      <c r="AJ3492" s="266">
        <v>44714</v>
      </c>
      <c r="AK3492" s="266">
        <v>44926</v>
      </c>
      <c r="AL3492" s="266">
        <v>44938</v>
      </c>
    </row>
    <row r="3493" spans="1:38">
      <c r="A3493" t="s">
        <v>38</v>
      </c>
      <c r="B3493" t="s">
        <v>39</v>
      </c>
      <c r="C3493" t="s">
        <v>40</v>
      </c>
      <c r="D3493" t="s">
        <v>41</v>
      </c>
      <c r="E3493" t="s">
        <v>2634</v>
      </c>
      <c r="F3493" t="s">
        <v>1602</v>
      </c>
      <c r="G3493" t="s">
        <v>44</v>
      </c>
      <c r="H3493" s="266">
        <v>43800</v>
      </c>
      <c r="I3493" s="266">
        <v>44926</v>
      </c>
      <c r="J3493" s="266"/>
      <c r="L3493" t="s">
        <v>1310</v>
      </c>
      <c r="M3493" t="s">
        <v>1042</v>
      </c>
      <c r="N3493" t="s">
        <v>65</v>
      </c>
      <c r="O3493">
        <v>18</v>
      </c>
      <c r="P3493" t="s">
        <v>782</v>
      </c>
      <c r="Q3493" t="s">
        <v>49</v>
      </c>
      <c r="R3493" t="s">
        <v>18</v>
      </c>
      <c r="S3493" t="s">
        <v>53</v>
      </c>
      <c r="T3493" t="s">
        <v>48</v>
      </c>
      <c r="U3493" t="s">
        <v>48</v>
      </c>
      <c r="V3493" t="s">
        <v>48</v>
      </c>
      <c r="W3493" s="92">
        <v>31.8</v>
      </c>
      <c r="X3493" s="92">
        <v>31.8</v>
      </c>
      <c r="Y3493" s="93">
        <v>3498000</v>
      </c>
      <c r="Z3493" s="93">
        <v>110000</v>
      </c>
      <c r="AA3493" t="s">
        <v>61</v>
      </c>
      <c r="AB3493" s="266">
        <v>44525</v>
      </c>
      <c r="AC3493" s="266">
        <v>44545</v>
      </c>
      <c r="AD3493" t="s">
        <v>54</v>
      </c>
      <c r="AF3493" t="s">
        <v>55</v>
      </c>
      <c r="AG3493" t="s">
        <v>3186</v>
      </c>
      <c r="AH3493" t="s">
        <v>57</v>
      </c>
      <c r="AI3493" t="s">
        <v>88</v>
      </c>
      <c r="AJ3493" s="266">
        <v>44545</v>
      </c>
      <c r="AK3493" s="266">
        <v>44926</v>
      </c>
      <c r="AL3493" s="266">
        <v>44938</v>
      </c>
    </row>
    <row r="3494" spans="1:38">
      <c r="A3494" t="s">
        <v>38</v>
      </c>
      <c r="B3494" t="s">
        <v>39</v>
      </c>
      <c r="C3494" t="s">
        <v>40</v>
      </c>
      <c r="D3494" t="s">
        <v>41</v>
      </c>
      <c r="E3494" t="s">
        <v>2634</v>
      </c>
      <c r="F3494" t="s">
        <v>1602</v>
      </c>
      <c r="G3494" t="s">
        <v>44</v>
      </c>
      <c r="H3494" s="266">
        <v>43800</v>
      </c>
      <c r="I3494" s="266">
        <v>44926</v>
      </c>
      <c r="J3494" s="266"/>
      <c r="L3494" t="s">
        <v>1310</v>
      </c>
      <c r="M3494" t="s">
        <v>1042</v>
      </c>
      <c r="N3494" t="s">
        <v>65</v>
      </c>
      <c r="O3494">
        <v>18</v>
      </c>
      <c r="P3494" t="s">
        <v>783</v>
      </c>
      <c r="Q3494" t="s">
        <v>49</v>
      </c>
      <c r="R3494" t="s">
        <v>18</v>
      </c>
      <c r="S3494" t="s">
        <v>53</v>
      </c>
      <c r="T3494" t="s">
        <v>48</v>
      </c>
      <c r="U3494" t="s">
        <v>48</v>
      </c>
      <c r="V3494" t="s">
        <v>48</v>
      </c>
      <c r="W3494" s="92">
        <v>33.8</v>
      </c>
      <c r="X3494" s="92">
        <v>33.8</v>
      </c>
      <c r="Y3494" s="93">
        <v>3251560</v>
      </c>
      <c r="Z3494" s="93">
        <v>96200</v>
      </c>
      <c r="AA3494" t="s">
        <v>61</v>
      </c>
      <c r="AB3494" s="266">
        <v>44260</v>
      </c>
      <c r="AC3494" s="266">
        <v>44274</v>
      </c>
      <c r="AD3494" t="s">
        <v>54</v>
      </c>
      <c r="AF3494" t="s">
        <v>55</v>
      </c>
      <c r="AG3494" t="s">
        <v>3187</v>
      </c>
      <c r="AJ3494" s="266"/>
      <c r="AK3494" s="266">
        <v>44926</v>
      </c>
      <c r="AL3494" s="266">
        <v>44938</v>
      </c>
    </row>
    <row r="3495" spans="1:38">
      <c r="A3495" t="s">
        <v>38</v>
      </c>
      <c r="B3495" t="s">
        <v>39</v>
      </c>
      <c r="C3495" t="s">
        <v>40</v>
      </c>
      <c r="D3495" t="s">
        <v>41</v>
      </c>
      <c r="E3495" t="s">
        <v>2634</v>
      </c>
      <c r="F3495" t="s">
        <v>1602</v>
      </c>
      <c r="G3495" t="s">
        <v>44</v>
      </c>
      <c r="H3495" s="266">
        <v>43800</v>
      </c>
      <c r="I3495" s="266">
        <v>44926</v>
      </c>
      <c r="J3495" s="266"/>
      <c r="L3495" t="s">
        <v>1310</v>
      </c>
      <c r="M3495" t="s">
        <v>1042</v>
      </c>
      <c r="N3495" t="s">
        <v>65</v>
      </c>
      <c r="O3495">
        <v>19</v>
      </c>
      <c r="P3495" t="s">
        <v>785</v>
      </c>
      <c r="Q3495" t="s">
        <v>49</v>
      </c>
      <c r="R3495" t="s">
        <v>18</v>
      </c>
      <c r="S3495" t="s">
        <v>53</v>
      </c>
      <c r="T3495" t="s">
        <v>51</v>
      </c>
      <c r="U3495" t="s">
        <v>51</v>
      </c>
      <c r="V3495" t="s">
        <v>51</v>
      </c>
      <c r="W3495" s="92">
        <v>50.7</v>
      </c>
      <c r="X3495" s="92">
        <v>50.7</v>
      </c>
      <c r="Y3495" s="93">
        <v>4025580</v>
      </c>
      <c r="Z3495" s="93">
        <v>79400</v>
      </c>
      <c r="AA3495" t="s">
        <v>61</v>
      </c>
      <c r="AB3495" s="266">
        <v>44284</v>
      </c>
      <c r="AC3495" s="266">
        <v>44335</v>
      </c>
      <c r="AD3495" t="s">
        <v>54</v>
      </c>
      <c r="AF3495" t="s">
        <v>55</v>
      </c>
      <c r="AG3495" t="s">
        <v>3188</v>
      </c>
      <c r="AH3495" t="s">
        <v>57</v>
      </c>
      <c r="AI3495" t="s">
        <v>105</v>
      </c>
      <c r="AJ3495" s="266">
        <v>44335</v>
      </c>
      <c r="AK3495" s="266">
        <v>44926</v>
      </c>
      <c r="AL3495" s="266">
        <v>44938</v>
      </c>
    </row>
    <row r="3496" spans="1:38">
      <c r="A3496" t="s">
        <v>38</v>
      </c>
      <c r="B3496" t="s">
        <v>39</v>
      </c>
      <c r="C3496" t="s">
        <v>40</v>
      </c>
      <c r="D3496" t="s">
        <v>41</v>
      </c>
      <c r="E3496" t="s">
        <v>2634</v>
      </c>
      <c r="F3496" t="s">
        <v>1602</v>
      </c>
      <c r="G3496" t="s">
        <v>44</v>
      </c>
      <c r="H3496" s="266">
        <v>43800</v>
      </c>
      <c r="I3496" s="266">
        <v>44926</v>
      </c>
      <c r="J3496" s="266"/>
      <c r="L3496" t="s">
        <v>1310</v>
      </c>
      <c r="M3496" t="s">
        <v>1042</v>
      </c>
      <c r="N3496" t="s">
        <v>65</v>
      </c>
      <c r="O3496">
        <v>19</v>
      </c>
      <c r="P3496" t="s">
        <v>786</v>
      </c>
      <c r="Q3496" t="s">
        <v>49</v>
      </c>
      <c r="R3496" t="s">
        <v>18</v>
      </c>
      <c r="S3496" t="s">
        <v>53</v>
      </c>
      <c r="T3496" t="s">
        <v>51</v>
      </c>
      <c r="U3496" t="s">
        <v>51</v>
      </c>
      <c r="V3496" t="s">
        <v>51</v>
      </c>
      <c r="W3496" s="92">
        <v>56.9</v>
      </c>
      <c r="X3496" s="92">
        <v>56.9</v>
      </c>
      <c r="Y3496" s="93">
        <v>5968810</v>
      </c>
      <c r="Z3496" s="93">
        <v>104900</v>
      </c>
      <c r="AA3496" t="s">
        <v>61</v>
      </c>
      <c r="AB3496" s="266">
        <v>44645</v>
      </c>
      <c r="AC3496" s="266">
        <v>44655</v>
      </c>
      <c r="AD3496" t="s">
        <v>54</v>
      </c>
      <c r="AF3496" t="s">
        <v>55</v>
      </c>
      <c r="AG3496" t="s">
        <v>3189</v>
      </c>
      <c r="AH3496" t="s">
        <v>57</v>
      </c>
      <c r="AI3496" t="s">
        <v>78</v>
      </c>
      <c r="AJ3496" s="266">
        <v>44655</v>
      </c>
      <c r="AK3496" s="266">
        <v>44926</v>
      </c>
      <c r="AL3496" s="266">
        <v>44938</v>
      </c>
    </row>
    <row r="3497" spans="1:38">
      <c r="A3497" t="s">
        <v>38</v>
      </c>
      <c r="B3497" t="s">
        <v>39</v>
      </c>
      <c r="C3497" t="s">
        <v>40</v>
      </c>
      <c r="D3497" t="s">
        <v>41</v>
      </c>
      <c r="E3497" t="s">
        <v>2634</v>
      </c>
      <c r="F3497" t="s">
        <v>1602</v>
      </c>
      <c r="G3497" t="s">
        <v>44</v>
      </c>
      <c r="H3497" s="266">
        <v>43800</v>
      </c>
      <c r="I3497" s="266">
        <v>44926</v>
      </c>
      <c r="J3497" s="266"/>
      <c r="L3497" t="s">
        <v>1310</v>
      </c>
      <c r="M3497" t="s">
        <v>1042</v>
      </c>
      <c r="N3497" t="s">
        <v>65</v>
      </c>
      <c r="O3497">
        <v>19</v>
      </c>
      <c r="P3497" t="s">
        <v>787</v>
      </c>
      <c r="Q3497" t="s">
        <v>49</v>
      </c>
      <c r="R3497" t="s">
        <v>18</v>
      </c>
      <c r="S3497" t="s">
        <v>53</v>
      </c>
      <c r="T3497" t="s">
        <v>51</v>
      </c>
      <c r="U3497" t="s">
        <v>51</v>
      </c>
      <c r="V3497" t="s">
        <v>51</v>
      </c>
      <c r="W3497" s="92">
        <v>56.9</v>
      </c>
      <c r="X3497" s="92">
        <v>56.9</v>
      </c>
      <c r="Y3497" s="93">
        <v>4250430</v>
      </c>
      <c r="Z3497" s="93">
        <v>74700</v>
      </c>
      <c r="AA3497" t="s">
        <v>61</v>
      </c>
      <c r="AB3497" s="266">
        <v>44300</v>
      </c>
      <c r="AC3497" s="266">
        <v>44314</v>
      </c>
      <c r="AD3497" t="s">
        <v>54</v>
      </c>
      <c r="AF3497" t="s">
        <v>55</v>
      </c>
      <c r="AG3497" t="s">
        <v>3190</v>
      </c>
      <c r="AJ3497" s="266"/>
      <c r="AK3497" s="266">
        <v>44926</v>
      </c>
      <c r="AL3497" s="266">
        <v>44938</v>
      </c>
    </row>
    <row r="3498" spans="1:38">
      <c r="A3498" t="s">
        <v>38</v>
      </c>
      <c r="B3498" t="s">
        <v>39</v>
      </c>
      <c r="C3498" t="s">
        <v>40</v>
      </c>
      <c r="D3498" t="s">
        <v>41</v>
      </c>
      <c r="E3498" t="s">
        <v>2634</v>
      </c>
      <c r="F3498" t="s">
        <v>1602</v>
      </c>
      <c r="G3498" t="s">
        <v>44</v>
      </c>
      <c r="H3498" s="266">
        <v>43800</v>
      </c>
      <c r="I3498" s="266">
        <v>44926</v>
      </c>
      <c r="J3498" s="266"/>
      <c r="L3498" t="s">
        <v>1310</v>
      </c>
      <c r="M3498" t="s">
        <v>1042</v>
      </c>
      <c r="N3498" t="s">
        <v>65</v>
      </c>
      <c r="O3498">
        <v>19</v>
      </c>
      <c r="P3498" t="s">
        <v>788</v>
      </c>
      <c r="Q3498" t="s">
        <v>49</v>
      </c>
      <c r="R3498" t="s">
        <v>18</v>
      </c>
      <c r="S3498" t="s">
        <v>53</v>
      </c>
      <c r="T3498" t="s">
        <v>51</v>
      </c>
      <c r="U3498" t="s">
        <v>51</v>
      </c>
      <c r="V3498" t="s">
        <v>51</v>
      </c>
      <c r="W3498" s="92">
        <v>50.5</v>
      </c>
      <c r="X3498" s="92">
        <v>50.5</v>
      </c>
      <c r="Y3498" s="93">
        <v>3716800</v>
      </c>
      <c r="Z3498" s="93">
        <v>73600</v>
      </c>
      <c r="AA3498" t="s">
        <v>61</v>
      </c>
      <c r="AB3498" s="266">
        <v>44872</v>
      </c>
      <c r="AC3498" s="266">
        <v>44880</v>
      </c>
      <c r="AD3498" t="s">
        <v>90</v>
      </c>
      <c r="AF3498" t="s">
        <v>55</v>
      </c>
      <c r="AG3498" t="s">
        <v>3191</v>
      </c>
      <c r="AH3498" t="s">
        <v>57</v>
      </c>
      <c r="AI3498" t="s">
        <v>78</v>
      </c>
      <c r="AJ3498" s="266">
        <v>44880</v>
      </c>
      <c r="AK3498" s="266">
        <v>44926</v>
      </c>
      <c r="AL3498" s="266">
        <v>44938</v>
      </c>
    </row>
    <row r="3499" spans="1:38">
      <c r="A3499" t="s">
        <v>38</v>
      </c>
      <c r="B3499" t="s">
        <v>39</v>
      </c>
      <c r="C3499" t="s">
        <v>40</v>
      </c>
      <c r="D3499" t="s">
        <v>41</v>
      </c>
      <c r="E3499" t="s">
        <v>2634</v>
      </c>
      <c r="F3499" t="s">
        <v>1602</v>
      </c>
      <c r="G3499" t="s">
        <v>44</v>
      </c>
      <c r="H3499" s="266">
        <v>43800</v>
      </c>
      <c r="I3499" s="266">
        <v>44926</v>
      </c>
      <c r="J3499" s="266"/>
      <c r="L3499" t="s">
        <v>1310</v>
      </c>
      <c r="M3499" t="s">
        <v>1042</v>
      </c>
      <c r="N3499" t="s">
        <v>65</v>
      </c>
      <c r="O3499">
        <v>19</v>
      </c>
      <c r="P3499" t="s">
        <v>789</v>
      </c>
      <c r="Q3499" t="s">
        <v>49</v>
      </c>
      <c r="R3499" t="s">
        <v>18</v>
      </c>
      <c r="S3499" t="s">
        <v>53</v>
      </c>
      <c r="T3499" t="s">
        <v>48</v>
      </c>
      <c r="U3499" t="s">
        <v>48</v>
      </c>
      <c r="V3499" t="s">
        <v>48</v>
      </c>
      <c r="W3499" s="92">
        <v>39.5</v>
      </c>
      <c r="X3499" s="92">
        <v>39.5</v>
      </c>
      <c r="Y3499" s="93">
        <v>3167900</v>
      </c>
      <c r="Z3499" s="93">
        <v>80200</v>
      </c>
      <c r="AA3499" t="s">
        <v>61</v>
      </c>
      <c r="AB3499" s="266">
        <v>44175</v>
      </c>
      <c r="AC3499" s="266">
        <v>44183</v>
      </c>
      <c r="AD3499" t="s">
        <v>54</v>
      </c>
      <c r="AF3499" t="s">
        <v>55</v>
      </c>
      <c r="AG3499" t="s">
        <v>3192</v>
      </c>
      <c r="AJ3499" s="266"/>
      <c r="AK3499" s="266">
        <v>44926</v>
      </c>
      <c r="AL3499" s="266">
        <v>44938</v>
      </c>
    </row>
    <row r="3500" spans="1:38">
      <c r="A3500" t="s">
        <v>38</v>
      </c>
      <c r="B3500" t="s">
        <v>39</v>
      </c>
      <c r="C3500" t="s">
        <v>40</v>
      </c>
      <c r="D3500" t="s">
        <v>41</v>
      </c>
      <c r="E3500" t="s">
        <v>2634</v>
      </c>
      <c r="F3500" t="s">
        <v>1602</v>
      </c>
      <c r="G3500" t="s">
        <v>44</v>
      </c>
      <c r="H3500" s="266">
        <v>43800</v>
      </c>
      <c r="I3500" s="266">
        <v>44926</v>
      </c>
      <c r="J3500" s="266"/>
      <c r="L3500" t="s">
        <v>1310</v>
      </c>
      <c r="M3500" t="s">
        <v>1042</v>
      </c>
      <c r="N3500" t="s">
        <v>65</v>
      </c>
      <c r="O3500">
        <v>19</v>
      </c>
      <c r="P3500" t="s">
        <v>790</v>
      </c>
      <c r="Q3500" t="s">
        <v>49</v>
      </c>
      <c r="R3500" t="s">
        <v>18</v>
      </c>
      <c r="S3500" t="s">
        <v>53</v>
      </c>
      <c r="T3500" t="s">
        <v>48</v>
      </c>
      <c r="U3500" t="s">
        <v>48</v>
      </c>
      <c r="V3500" t="s">
        <v>48</v>
      </c>
      <c r="W3500" s="92">
        <v>33.6</v>
      </c>
      <c r="X3500" s="92">
        <v>33.6</v>
      </c>
      <c r="Y3500" s="93">
        <v>2933280</v>
      </c>
      <c r="Z3500" s="93">
        <v>87300</v>
      </c>
      <c r="AA3500" t="s">
        <v>61</v>
      </c>
      <c r="AB3500" s="266">
        <v>44172</v>
      </c>
      <c r="AC3500" s="266">
        <v>44182</v>
      </c>
      <c r="AD3500" t="s">
        <v>54</v>
      </c>
      <c r="AG3500" t="s">
        <v>3193</v>
      </c>
      <c r="AH3500" t="s">
        <v>57</v>
      </c>
      <c r="AI3500" t="s">
        <v>78</v>
      </c>
      <c r="AJ3500" s="266">
        <v>44182</v>
      </c>
      <c r="AK3500" s="266">
        <v>44926</v>
      </c>
      <c r="AL3500" s="266">
        <v>44938</v>
      </c>
    </row>
    <row r="3501" spans="1:38">
      <c r="A3501" t="s">
        <v>38</v>
      </c>
      <c r="B3501" t="s">
        <v>39</v>
      </c>
      <c r="C3501" t="s">
        <v>40</v>
      </c>
      <c r="D3501" t="s">
        <v>41</v>
      </c>
      <c r="E3501" t="s">
        <v>2634</v>
      </c>
      <c r="F3501" t="s">
        <v>1602</v>
      </c>
      <c r="G3501" t="s">
        <v>44</v>
      </c>
      <c r="H3501" s="266">
        <v>43800</v>
      </c>
      <c r="I3501" s="266">
        <v>44926</v>
      </c>
      <c r="J3501" s="266"/>
      <c r="L3501" t="s">
        <v>1310</v>
      </c>
      <c r="M3501" t="s">
        <v>1042</v>
      </c>
      <c r="N3501" t="s">
        <v>65</v>
      </c>
      <c r="O3501">
        <v>19</v>
      </c>
      <c r="P3501" t="s">
        <v>791</v>
      </c>
      <c r="Q3501" t="s">
        <v>49</v>
      </c>
      <c r="R3501" t="s">
        <v>18</v>
      </c>
      <c r="S3501" t="s">
        <v>53</v>
      </c>
      <c r="T3501" t="s">
        <v>51</v>
      </c>
      <c r="U3501" t="s">
        <v>51</v>
      </c>
      <c r="V3501" t="s">
        <v>51</v>
      </c>
      <c r="W3501" s="92">
        <v>50.6</v>
      </c>
      <c r="X3501" s="92">
        <v>50.6</v>
      </c>
      <c r="Y3501" s="93">
        <v>3734280</v>
      </c>
      <c r="Z3501" s="93">
        <v>73800</v>
      </c>
      <c r="AA3501" t="s">
        <v>61</v>
      </c>
      <c r="AB3501" s="266">
        <v>44175</v>
      </c>
      <c r="AC3501" s="266">
        <v>44188</v>
      </c>
      <c r="AD3501" t="s">
        <v>54</v>
      </c>
      <c r="AF3501" t="s">
        <v>55</v>
      </c>
      <c r="AG3501" t="s">
        <v>3194</v>
      </c>
      <c r="AJ3501" s="266"/>
      <c r="AK3501" s="266">
        <v>44926</v>
      </c>
      <c r="AL3501" s="266">
        <v>44938</v>
      </c>
    </row>
    <row r="3502" spans="1:38">
      <c r="A3502" t="s">
        <v>38</v>
      </c>
      <c r="B3502" t="s">
        <v>39</v>
      </c>
      <c r="C3502" t="s">
        <v>40</v>
      </c>
      <c r="D3502" t="s">
        <v>41</v>
      </c>
      <c r="E3502" t="s">
        <v>2634</v>
      </c>
      <c r="F3502" t="s">
        <v>1602</v>
      </c>
      <c r="G3502" t="s">
        <v>44</v>
      </c>
      <c r="H3502" s="266">
        <v>43800</v>
      </c>
      <c r="I3502" s="266">
        <v>44926</v>
      </c>
      <c r="J3502" s="266"/>
      <c r="L3502" t="s">
        <v>1310</v>
      </c>
      <c r="M3502" t="s">
        <v>1042</v>
      </c>
      <c r="N3502" t="s">
        <v>65</v>
      </c>
      <c r="O3502">
        <v>19</v>
      </c>
      <c r="P3502" t="s">
        <v>792</v>
      </c>
      <c r="Q3502" t="s">
        <v>49</v>
      </c>
      <c r="R3502" t="s">
        <v>18</v>
      </c>
      <c r="S3502" t="s">
        <v>53</v>
      </c>
      <c r="T3502" t="s">
        <v>51</v>
      </c>
      <c r="U3502" t="s">
        <v>51</v>
      </c>
      <c r="V3502" t="s">
        <v>51</v>
      </c>
      <c r="W3502" s="92">
        <v>56.9</v>
      </c>
      <c r="X3502" s="92">
        <v>56.9</v>
      </c>
      <c r="Y3502" s="93">
        <v>4278880</v>
      </c>
      <c r="Z3502" s="93">
        <v>75200</v>
      </c>
      <c r="AA3502" t="s">
        <v>61</v>
      </c>
      <c r="AB3502" s="266">
        <v>44298</v>
      </c>
      <c r="AC3502" s="266">
        <v>44306</v>
      </c>
      <c r="AD3502" t="s">
        <v>54</v>
      </c>
      <c r="AF3502" t="s">
        <v>55</v>
      </c>
      <c r="AG3502" t="s">
        <v>3195</v>
      </c>
      <c r="AJ3502" s="266"/>
      <c r="AK3502" s="266">
        <v>44926</v>
      </c>
      <c r="AL3502" s="266">
        <v>44938</v>
      </c>
    </row>
    <row r="3503" spans="1:38">
      <c r="A3503" t="s">
        <v>38</v>
      </c>
      <c r="B3503" t="s">
        <v>39</v>
      </c>
      <c r="C3503" t="s">
        <v>40</v>
      </c>
      <c r="D3503" t="s">
        <v>41</v>
      </c>
      <c r="E3503" t="s">
        <v>2634</v>
      </c>
      <c r="F3503" t="s">
        <v>1602</v>
      </c>
      <c r="G3503" t="s">
        <v>44</v>
      </c>
      <c r="H3503" s="266">
        <v>43800</v>
      </c>
      <c r="I3503" s="266">
        <v>44926</v>
      </c>
      <c r="J3503" s="266"/>
      <c r="L3503" t="s">
        <v>1310</v>
      </c>
      <c r="M3503" t="s">
        <v>1042</v>
      </c>
      <c r="N3503" t="s">
        <v>65</v>
      </c>
      <c r="O3503">
        <v>19</v>
      </c>
      <c r="P3503" t="s">
        <v>793</v>
      </c>
      <c r="Q3503" t="s">
        <v>49</v>
      </c>
      <c r="R3503" t="s">
        <v>18</v>
      </c>
      <c r="S3503" t="s">
        <v>53</v>
      </c>
      <c r="T3503" t="s">
        <v>51</v>
      </c>
      <c r="U3503" t="s">
        <v>51</v>
      </c>
      <c r="V3503" t="s">
        <v>51</v>
      </c>
      <c r="W3503" s="92">
        <v>56.9</v>
      </c>
      <c r="X3503" s="92">
        <v>56.9</v>
      </c>
      <c r="Y3503" s="93">
        <v>4694250</v>
      </c>
      <c r="Z3503" s="93">
        <v>82500</v>
      </c>
      <c r="AA3503" t="s">
        <v>61</v>
      </c>
      <c r="AB3503" s="266">
        <v>44306</v>
      </c>
      <c r="AC3503" s="266">
        <v>44329</v>
      </c>
      <c r="AD3503" t="s">
        <v>54</v>
      </c>
      <c r="AF3503" t="s">
        <v>55</v>
      </c>
      <c r="AG3503" t="s">
        <v>3196</v>
      </c>
      <c r="AH3503" t="s">
        <v>57</v>
      </c>
      <c r="AI3503" t="s">
        <v>73</v>
      </c>
      <c r="AJ3503" s="266">
        <v>44329</v>
      </c>
      <c r="AK3503" s="266">
        <v>44926</v>
      </c>
      <c r="AL3503" s="266">
        <v>44938</v>
      </c>
    </row>
    <row r="3504" spans="1:38">
      <c r="A3504" t="s">
        <v>38</v>
      </c>
      <c r="B3504" t="s">
        <v>39</v>
      </c>
      <c r="C3504" t="s">
        <v>40</v>
      </c>
      <c r="D3504" t="s">
        <v>41</v>
      </c>
      <c r="E3504" t="s">
        <v>2634</v>
      </c>
      <c r="F3504" t="s">
        <v>1602</v>
      </c>
      <c r="G3504" t="s">
        <v>44</v>
      </c>
      <c r="H3504" s="266">
        <v>43800</v>
      </c>
      <c r="I3504" s="266">
        <v>44926</v>
      </c>
      <c r="J3504" s="266"/>
      <c r="L3504" t="s">
        <v>1310</v>
      </c>
      <c r="M3504" t="s">
        <v>1042</v>
      </c>
      <c r="N3504" t="s">
        <v>65</v>
      </c>
      <c r="O3504">
        <v>19</v>
      </c>
      <c r="P3504" t="s">
        <v>794</v>
      </c>
      <c r="Q3504" t="s">
        <v>49</v>
      </c>
      <c r="R3504" t="s">
        <v>18</v>
      </c>
      <c r="S3504" t="s">
        <v>53</v>
      </c>
      <c r="T3504" t="s">
        <v>48</v>
      </c>
      <c r="U3504" t="s">
        <v>48</v>
      </c>
      <c r="V3504" t="s">
        <v>48</v>
      </c>
      <c r="W3504" s="92">
        <v>31.8</v>
      </c>
      <c r="X3504" s="92">
        <v>31.8</v>
      </c>
      <c r="Y3504" s="93">
        <v>3078240</v>
      </c>
      <c r="Z3504" s="93">
        <v>96800</v>
      </c>
      <c r="AA3504" t="s">
        <v>61</v>
      </c>
      <c r="AB3504" s="266">
        <v>44333</v>
      </c>
      <c r="AC3504" s="266">
        <v>44342</v>
      </c>
      <c r="AD3504" t="s">
        <v>54</v>
      </c>
      <c r="AF3504" t="s">
        <v>55</v>
      </c>
      <c r="AG3504" t="s">
        <v>3197</v>
      </c>
      <c r="AJ3504" s="266"/>
      <c r="AK3504" s="266">
        <v>44926</v>
      </c>
      <c r="AL3504" s="266">
        <v>44938</v>
      </c>
    </row>
    <row r="3505" spans="1:38">
      <c r="A3505" t="s">
        <v>38</v>
      </c>
      <c r="B3505" t="s">
        <v>39</v>
      </c>
      <c r="C3505" t="s">
        <v>40</v>
      </c>
      <c r="D3505" t="s">
        <v>41</v>
      </c>
      <c r="E3505" t="s">
        <v>2634</v>
      </c>
      <c r="F3505" t="s">
        <v>1602</v>
      </c>
      <c r="G3505" t="s">
        <v>44</v>
      </c>
      <c r="H3505" s="266">
        <v>43800</v>
      </c>
      <c r="I3505" s="266">
        <v>44926</v>
      </c>
      <c r="J3505" s="266"/>
      <c r="L3505" t="s">
        <v>1310</v>
      </c>
      <c r="M3505" t="s">
        <v>1042</v>
      </c>
      <c r="N3505" t="s">
        <v>65</v>
      </c>
      <c r="O3505">
        <v>19</v>
      </c>
      <c r="P3505" t="s">
        <v>795</v>
      </c>
      <c r="Q3505" t="s">
        <v>49</v>
      </c>
      <c r="R3505" t="s">
        <v>18</v>
      </c>
      <c r="S3505" t="s">
        <v>53</v>
      </c>
      <c r="T3505" t="s">
        <v>48</v>
      </c>
      <c r="U3505" t="s">
        <v>48</v>
      </c>
      <c r="V3505" t="s">
        <v>48</v>
      </c>
      <c r="W3505" s="92">
        <v>33.8</v>
      </c>
      <c r="X3505" s="92">
        <v>33.8</v>
      </c>
      <c r="Y3505" s="93">
        <v>3031860</v>
      </c>
      <c r="Z3505" s="93">
        <v>89700</v>
      </c>
      <c r="AA3505" t="s">
        <v>61</v>
      </c>
      <c r="AB3505" s="266">
        <v>44803</v>
      </c>
      <c r="AC3505" s="266">
        <v>44805</v>
      </c>
      <c r="AD3505" t="s">
        <v>90</v>
      </c>
      <c r="AF3505" t="s">
        <v>55</v>
      </c>
      <c r="AG3505" t="s">
        <v>3198</v>
      </c>
      <c r="AH3505" t="s">
        <v>57</v>
      </c>
      <c r="AI3505" t="s">
        <v>88</v>
      </c>
      <c r="AJ3505" s="266">
        <v>44805</v>
      </c>
      <c r="AK3505" s="266">
        <v>44926</v>
      </c>
      <c r="AL3505" s="266">
        <v>44938</v>
      </c>
    </row>
    <row r="3506" spans="1:38">
      <c r="A3506" t="s">
        <v>38</v>
      </c>
      <c r="B3506" t="s">
        <v>39</v>
      </c>
      <c r="C3506" t="s">
        <v>40</v>
      </c>
      <c r="D3506" t="s">
        <v>41</v>
      </c>
      <c r="E3506" t="s">
        <v>2634</v>
      </c>
      <c r="F3506" t="s">
        <v>1602</v>
      </c>
      <c r="G3506" t="s">
        <v>44</v>
      </c>
      <c r="H3506" s="266">
        <v>43800</v>
      </c>
      <c r="I3506" s="266">
        <v>44926</v>
      </c>
      <c r="J3506" s="266"/>
      <c r="L3506" t="s">
        <v>1310</v>
      </c>
      <c r="M3506" t="s">
        <v>1042</v>
      </c>
      <c r="N3506" t="s">
        <v>65</v>
      </c>
      <c r="O3506">
        <v>20</v>
      </c>
      <c r="P3506" t="s">
        <v>796</v>
      </c>
      <c r="Q3506" t="s">
        <v>49</v>
      </c>
      <c r="R3506" t="s">
        <v>18</v>
      </c>
      <c r="S3506" t="s">
        <v>53</v>
      </c>
      <c r="T3506" t="s">
        <v>51</v>
      </c>
      <c r="U3506" t="s">
        <v>51</v>
      </c>
      <c r="V3506" t="s">
        <v>51</v>
      </c>
      <c r="W3506" s="92">
        <v>50.7</v>
      </c>
      <c r="X3506" s="92">
        <v>50.7</v>
      </c>
      <c r="Y3506" s="93">
        <v>4319640</v>
      </c>
      <c r="Z3506" s="93">
        <v>85200</v>
      </c>
      <c r="AA3506" t="s">
        <v>61</v>
      </c>
      <c r="AB3506" s="266">
        <v>44462</v>
      </c>
      <c r="AC3506" s="266">
        <v>44503</v>
      </c>
      <c r="AD3506" t="s">
        <v>54</v>
      </c>
      <c r="AF3506" t="s">
        <v>55</v>
      </c>
      <c r="AG3506" t="s">
        <v>3199</v>
      </c>
      <c r="AH3506" t="s">
        <v>57</v>
      </c>
      <c r="AI3506" t="s">
        <v>88</v>
      </c>
      <c r="AJ3506" s="266">
        <v>44503</v>
      </c>
      <c r="AK3506" s="266">
        <v>44926</v>
      </c>
      <c r="AL3506" s="266">
        <v>44938</v>
      </c>
    </row>
    <row r="3507" spans="1:38">
      <c r="A3507" t="s">
        <v>38</v>
      </c>
      <c r="B3507" t="s">
        <v>39</v>
      </c>
      <c r="C3507" t="s">
        <v>40</v>
      </c>
      <c r="D3507" t="s">
        <v>41</v>
      </c>
      <c r="E3507" t="s">
        <v>2634</v>
      </c>
      <c r="F3507" t="s">
        <v>1602</v>
      </c>
      <c r="G3507" t="s">
        <v>44</v>
      </c>
      <c r="H3507" s="266">
        <v>43800</v>
      </c>
      <c r="I3507" s="266">
        <v>44926</v>
      </c>
      <c r="J3507" s="266"/>
      <c r="L3507" t="s">
        <v>1310</v>
      </c>
      <c r="M3507" t="s">
        <v>1042</v>
      </c>
      <c r="N3507" t="s">
        <v>65</v>
      </c>
      <c r="O3507">
        <v>20</v>
      </c>
      <c r="P3507" t="s">
        <v>797</v>
      </c>
      <c r="Q3507" t="s">
        <v>49</v>
      </c>
      <c r="R3507" t="s">
        <v>18</v>
      </c>
      <c r="S3507" t="s">
        <v>53</v>
      </c>
      <c r="T3507" t="s">
        <v>51</v>
      </c>
      <c r="U3507" t="s">
        <v>51</v>
      </c>
      <c r="V3507" t="s">
        <v>51</v>
      </c>
      <c r="W3507" s="92">
        <v>56.9</v>
      </c>
      <c r="X3507" s="92">
        <v>56.9</v>
      </c>
      <c r="Y3507" s="93">
        <v>5883460</v>
      </c>
      <c r="Z3507" s="93">
        <v>103400</v>
      </c>
      <c r="AA3507" t="s">
        <v>61</v>
      </c>
      <c r="AB3507" s="266">
        <v>44716</v>
      </c>
      <c r="AC3507" s="266">
        <v>44736</v>
      </c>
      <c r="AD3507" t="s">
        <v>54</v>
      </c>
      <c r="AF3507" t="s">
        <v>55</v>
      </c>
      <c r="AG3507" t="s">
        <v>3200</v>
      </c>
      <c r="AH3507" t="s">
        <v>57</v>
      </c>
      <c r="AI3507" t="s">
        <v>88</v>
      </c>
      <c r="AJ3507" s="266">
        <v>44736</v>
      </c>
      <c r="AK3507" s="266">
        <v>44926</v>
      </c>
      <c r="AL3507" s="266">
        <v>44938</v>
      </c>
    </row>
    <row r="3508" spans="1:38">
      <c r="A3508" t="s">
        <v>38</v>
      </c>
      <c r="B3508" t="s">
        <v>39</v>
      </c>
      <c r="C3508" t="s">
        <v>40</v>
      </c>
      <c r="D3508" t="s">
        <v>41</v>
      </c>
      <c r="E3508" t="s">
        <v>2634</v>
      </c>
      <c r="F3508" t="s">
        <v>1602</v>
      </c>
      <c r="G3508" t="s">
        <v>44</v>
      </c>
      <c r="H3508" s="266">
        <v>43800</v>
      </c>
      <c r="I3508" s="266">
        <v>44926</v>
      </c>
      <c r="J3508" s="266"/>
      <c r="L3508" t="s">
        <v>1310</v>
      </c>
      <c r="M3508" t="s">
        <v>1042</v>
      </c>
      <c r="N3508" t="s">
        <v>65</v>
      </c>
      <c r="O3508">
        <v>20</v>
      </c>
      <c r="P3508" t="s">
        <v>798</v>
      </c>
      <c r="Q3508" t="s">
        <v>49</v>
      </c>
      <c r="R3508" t="s">
        <v>18</v>
      </c>
      <c r="S3508" t="s">
        <v>53</v>
      </c>
      <c r="U3508" t="s">
        <v>51</v>
      </c>
      <c r="V3508" t="s">
        <v>51</v>
      </c>
      <c r="W3508" s="92"/>
      <c r="X3508" s="92">
        <v>56.9</v>
      </c>
      <c r="Y3508" s="93">
        <v>4503635</v>
      </c>
      <c r="Z3508" s="93">
        <v>79150</v>
      </c>
      <c r="AA3508" t="s">
        <v>1052</v>
      </c>
      <c r="AB3508" s="266">
        <v>44367</v>
      </c>
      <c r="AC3508" s="266">
        <v>44380</v>
      </c>
      <c r="AD3508" t="s">
        <v>54</v>
      </c>
      <c r="AF3508" t="s">
        <v>55</v>
      </c>
      <c r="AG3508" t="s">
        <v>3201</v>
      </c>
      <c r="AH3508" t="s">
        <v>57</v>
      </c>
      <c r="AI3508" t="s">
        <v>747</v>
      </c>
      <c r="AJ3508" s="266">
        <v>44380</v>
      </c>
      <c r="AK3508" s="266">
        <v>44926</v>
      </c>
      <c r="AL3508" s="266">
        <v>44938</v>
      </c>
    </row>
    <row r="3509" spans="1:38">
      <c r="A3509" t="s">
        <v>38</v>
      </c>
      <c r="B3509" t="s">
        <v>39</v>
      </c>
      <c r="C3509" t="s">
        <v>40</v>
      </c>
      <c r="D3509" t="s">
        <v>41</v>
      </c>
      <c r="E3509" t="s">
        <v>2634</v>
      </c>
      <c r="F3509" t="s">
        <v>1602</v>
      </c>
      <c r="G3509" t="s">
        <v>44</v>
      </c>
      <c r="H3509" s="266">
        <v>43800</v>
      </c>
      <c r="I3509" s="266">
        <v>44926</v>
      </c>
      <c r="J3509" s="266"/>
      <c r="L3509" t="s">
        <v>1310</v>
      </c>
      <c r="M3509" t="s">
        <v>1042</v>
      </c>
      <c r="N3509" t="s">
        <v>65</v>
      </c>
      <c r="O3509">
        <v>20</v>
      </c>
      <c r="P3509" t="s">
        <v>799</v>
      </c>
      <c r="Q3509" t="s">
        <v>49</v>
      </c>
      <c r="R3509" t="s">
        <v>18</v>
      </c>
      <c r="S3509" t="s">
        <v>53</v>
      </c>
      <c r="T3509" t="s">
        <v>51</v>
      </c>
      <c r="U3509" t="s">
        <v>51</v>
      </c>
      <c r="V3509" t="s">
        <v>51</v>
      </c>
      <c r="W3509" s="92">
        <v>50.5</v>
      </c>
      <c r="X3509" s="92">
        <v>50.5</v>
      </c>
      <c r="Y3509" s="93">
        <v>4060200</v>
      </c>
      <c r="Z3509" s="93">
        <v>80400</v>
      </c>
      <c r="AA3509" t="s">
        <v>61</v>
      </c>
      <c r="AB3509" s="266">
        <v>44283</v>
      </c>
      <c r="AC3509" s="266">
        <v>44291</v>
      </c>
      <c r="AD3509" t="s">
        <v>54</v>
      </c>
      <c r="AF3509" t="s">
        <v>55</v>
      </c>
      <c r="AG3509" t="s">
        <v>3202</v>
      </c>
      <c r="AJ3509" s="266"/>
      <c r="AK3509" s="266">
        <v>44926</v>
      </c>
      <c r="AL3509" s="266">
        <v>44938</v>
      </c>
    </row>
    <row r="3510" spans="1:38">
      <c r="A3510" t="s">
        <v>38</v>
      </c>
      <c r="B3510" t="s">
        <v>39</v>
      </c>
      <c r="C3510" t="s">
        <v>40</v>
      </c>
      <c r="D3510" t="s">
        <v>41</v>
      </c>
      <c r="E3510" t="s">
        <v>2634</v>
      </c>
      <c r="F3510" t="s">
        <v>1602</v>
      </c>
      <c r="G3510" t="s">
        <v>44</v>
      </c>
      <c r="H3510" s="266">
        <v>43800</v>
      </c>
      <c r="I3510" s="266">
        <v>44926</v>
      </c>
      <c r="J3510" s="266"/>
      <c r="L3510" t="s">
        <v>1310</v>
      </c>
      <c r="M3510" t="s">
        <v>1042</v>
      </c>
      <c r="N3510" t="s">
        <v>65</v>
      </c>
      <c r="O3510">
        <v>20</v>
      </c>
      <c r="P3510" t="s">
        <v>800</v>
      </c>
      <c r="Q3510" t="s">
        <v>49</v>
      </c>
      <c r="R3510" t="s">
        <v>18</v>
      </c>
      <c r="S3510" t="s">
        <v>53</v>
      </c>
      <c r="T3510" t="s">
        <v>48</v>
      </c>
      <c r="U3510" t="s">
        <v>48</v>
      </c>
      <c r="V3510" t="s">
        <v>48</v>
      </c>
      <c r="W3510" s="92">
        <v>39.5</v>
      </c>
      <c r="X3510" s="92">
        <v>39.5</v>
      </c>
      <c r="Y3510" s="93">
        <v>3566850</v>
      </c>
      <c r="Z3510" s="93">
        <v>90300</v>
      </c>
      <c r="AA3510" t="s">
        <v>61</v>
      </c>
      <c r="AB3510" s="266">
        <v>44348</v>
      </c>
      <c r="AC3510" s="266">
        <v>44357</v>
      </c>
      <c r="AD3510" t="s">
        <v>54</v>
      </c>
      <c r="AF3510" t="s">
        <v>55</v>
      </c>
      <c r="AG3510" t="s">
        <v>3203</v>
      </c>
      <c r="AJ3510" s="266"/>
      <c r="AK3510" s="266">
        <v>44926</v>
      </c>
      <c r="AL3510" s="266">
        <v>44938</v>
      </c>
    </row>
    <row r="3511" spans="1:38">
      <c r="A3511" t="s">
        <v>38</v>
      </c>
      <c r="B3511" t="s">
        <v>39</v>
      </c>
      <c r="C3511" t="s">
        <v>40</v>
      </c>
      <c r="D3511" t="s">
        <v>41</v>
      </c>
      <c r="E3511" t="s">
        <v>2634</v>
      </c>
      <c r="F3511" t="s">
        <v>1602</v>
      </c>
      <c r="G3511" t="s">
        <v>44</v>
      </c>
      <c r="H3511" s="266">
        <v>43800</v>
      </c>
      <c r="I3511" s="266">
        <v>44926</v>
      </c>
      <c r="J3511" s="266"/>
      <c r="L3511" t="s">
        <v>1310</v>
      </c>
      <c r="M3511" t="s">
        <v>1042</v>
      </c>
      <c r="N3511" t="s">
        <v>65</v>
      </c>
      <c r="O3511">
        <v>20</v>
      </c>
      <c r="P3511" t="s">
        <v>802</v>
      </c>
      <c r="Q3511" t="s">
        <v>49</v>
      </c>
      <c r="R3511" t="s">
        <v>18</v>
      </c>
      <c r="S3511" t="s">
        <v>53</v>
      </c>
      <c r="T3511" t="s">
        <v>48</v>
      </c>
      <c r="U3511" t="s">
        <v>48</v>
      </c>
      <c r="V3511" t="s">
        <v>48</v>
      </c>
      <c r="W3511" s="92">
        <v>33.6</v>
      </c>
      <c r="X3511" s="92">
        <v>33.6</v>
      </c>
      <c r="Y3511" s="93">
        <v>3528000</v>
      </c>
      <c r="Z3511" s="93">
        <v>105000</v>
      </c>
      <c r="AA3511" t="s">
        <v>61</v>
      </c>
      <c r="AB3511" s="266">
        <v>44489</v>
      </c>
      <c r="AC3511" s="266">
        <v>44502</v>
      </c>
      <c r="AD3511" t="s">
        <v>54</v>
      </c>
      <c r="AF3511" t="s">
        <v>55</v>
      </c>
      <c r="AG3511" t="s">
        <v>3204</v>
      </c>
      <c r="AH3511" t="s">
        <v>57</v>
      </c>
      <c r="AI3511" t="s">
        <v>78</v>
      </c>
      <c r="AJ3511" s="266">
        <v>44502</v>
      </c>
      <c r="AK3511" s="266">
        <v>44926</v>
      </c>
      <c r="AL3511" s="266">
        <v>44938</v>
      </c>
    </row>
    <row r="3512" spans="1:38">
      <c r="A3512" t="s">
        <v>38</v>
      </c>
      <c r="B3512" t="s">
        <v>39</v>
      </c>
      <c r="C3512" t="s">
        <v>40</v>
      </c>
      <c r="D3512" t="s">
        <v>41</v>
      </c>
      <c r="E3512" t="s">
        <v>2634</v>
      </c>
      <c r="F3512" t="s">
        <v>1602</v>
      </c>
      <c r="G3512" t="s">
        <v>44</v>
      </c>
      <c r="H3512" s="266">
        <v>43800</v>
      </c>
      <c r="I3512" s="266">
        <v>44926</v>
      </c>
      <c r="J3512" s="266"/>
      <c r="L3512" t="s">
        <v>1310</v>
      </c>
      <c r="M3512" t="s">
        <v>1042</v>
      </c>
      <c r="N3512" t="s">
        <v>65</v>
      </c>
      <c r="O3512">
        <v>20</v>
      </c>
      <c r="P3512" t="s">
        <v>803</v>
      </c>
      <c r="Q3512" t="s">
        <v>49</v>
      </c>
      <c r="R3512" t="s">
        <v>18</v>
      </c>
      <c r="S3512" t="s">
        <v>53</v>
      </c>
      <c r="T3512" t="s">
        <v>51</v>
      </c>
      <c r="U3512" t="s">
        <v>51</v>
      </c>
      <c r="V3512" t="s">
        <v>51</v>
      </c>
      <c r="W3512" s="92">
        <v>50.6</v>
      </c>
      <c r="X3512" s="92">
        <v>50.6</v>
      </c>
      <c r="Y3512" s="93">
        <v>3744400</v>
      </c>
      <c r="Z3512" s="93">
        <v>74000</v>
      </c>
      <c r="AA3512" t="s">
        <v>61</v>
      </c>
      <c r="AB3512" s="266">
        <v>44187</v>
      </c>
      <c r="AC3512" s="266">
        <v>44218</v>
      </c>
      <c r="AD3512" t="s">
        <v>54</v>
      </c>
      <c r="AF3512" t="s">
        <v>55</v>
      </c>
      <c r="AG3512" t="s">
        <v>3205</v>
      </c>
      <c r="AJ3512" s="266"/>
      <c r="AK3512" s="266">
        <v>44926</v>
      </c>
      <c r="AL3512" s="266">
        <v>44938</v>
      </c>
    </row>
    <row r="3513" spans="1:38">
      <c r="A3513" t="s">
        <v>38</v>
      </c>
      <c r="B3513" t="s">
        <v>39</v>
      </c>
      <c r="C3513" t="s">
        <v>40</v>
      </c>
      <c r="D3513" t="s">
        <v>41</v>
      </c>
      <c r="E3513" t="s">
        <v>2634</v>
      </c>
      <c r="F3513" t="s">
        <v>1602</v>
      </c>
      <c r="G3513" t="s">
        <v>44</v>
      </c>
      <c r="H3513" s="266">
        <v>43800</v>
      </c>
      <c r="I3513" s="266">
        <v>44926</v>
      </c>
      <c r="J3513" s="266"/>
      <c r="L3513" t="s">
        <v>1310</v>
      </c>
      <c r="M3513" t="s">
        <v>1042</v>
      </c>
      <c r="N3513" t="s">
        <v>65</v>
      </c>
      <c r="O3513">
        <v>20</v>
      </c>
      <c r="P3513" t="s">
        <v>804</v>
      </c>
      <c r="Q3513" t="s">
        <v>49</v>
      </c>
      <c r="R3513" t="s">
        <v>18</v>
      </c>
      <c r="S3513" t="s">
        <v>53</v>
      </c>
      <c r="T3513" t="s">
        <v>51</v>
      </c>
      <c r="U3513" t="s">
        <v>51</v>
      </c>
      <c r="V3513" t="s">
        <v>51</v>
      </c>
      <c r="W3513" s="92">
        <v>56.9</v>
      </c>
      <c r="X3513" s="92">
        <v>56.9</v>
      </c>
      <c r="Y3513" s="93">
        <v>4597520</v>
      </c>
      <c r="Z3513" s="93">
        <v>80800</v>
      </c>
      <c r="AA3513" t="s">
        <v>61</v>
      </c>
      <c r="AB3513" s="266">
        <v>44455</v>
      </c>
      <c r="AC3513" s="266">
        <v>44481</v>
      </c>
      <c r="AD3513" t="s">
        <v>54</v>
      </c>
      <c r="AF3513" t="s">
        <v>55</v>
      </c>
      <c r="AG3513" t="s">
        <v>3206</v>
      </c>
      <c r="AH3513" t="s">
        <v>57</v>
      </c>
      <c r="AI3513" t="s">
        <v>88</v>
      </c>
      <c r="AJ3513" s="266">
        <v>44481</v>
      </c>
      <c r="AK3513" s="266">
        <v>44926</v>
      </c>
      <c r="AL3513" s="266">
        <v>44938</v>
      </c>
    </row>
    <row r="3514" spans="1:38">
      <c r="A3514" t="s">
        <v>38</v>
      </c>
      <c r="B3514" t="s">
        <v>39</v>
      </c>
      <c r="C3514" t="s">
        <v>40</v>
      </c>
      <c r="D3514" t="s">
        <v>41</v>
      </c>
      <c r="E3514" t="s">
        <v>2634</v>
      </c>
      <c r="F3514" t="s">
        <v>1602</v>
      </c>
      <c r="G3514" t="s">
        <v>44</v>
      </c>
      <c r="H3514" s="266">
        <v>43800</v>
      </c>
      <c r="I3514" s="266">
        <v>44926</v>
      </c>
      <c r="J3514" s="266"/>
      <c r="L3514" t="s">
        <v>1310</v>
      </c>
      <c r="M3514" t="s">
        <v>1042</v>
      </c>
      <c r="N3514" t="s">
        <v>65</v>
      </c>
      <c r="O3514">
        <v>20</v>
      </c>
      <c r="P3514" t="s">
        <v>805</v>
      </c>
      <c r="Q3514" t="s">
        <v>49</v>
      </c>
      <c r="R3514" t="s">
        <v>18</v>
      </c>
      <c r="S3514" t="s">
        <v>53</v>
      </c>
      <c r="T3514" t="s">
        <v>51</v>
      </c>
      <c r="U3514" t="s">
        <v>51</v>
      </c>
      <c r="V3514" t="s">
        <v>51</v>
      </c>
      <c r="W3514" s="92">
        <v>56.9</v>
      </c>
      <c r="X3514" s="92">
        <v>56.9</v>
      </c>
      <c r="Y3514" s="93">
        <v>5194970</v>
      </c>
      <c r="Z3514" s="93">
        <v>91300</v>
      </c>
      <c r="AA3514" t="s">
        <v>61</v>
      </c>
      <c r="AB3514" s="266">
        <v>44543</v>
      </c>
      <c r="AC3514" s="266">
        <v>44593</v>
      </c>
      <c r="AD3514" t="s">
        <v>54</v>
      </c>
      <c r="AF3514" t="s">
        <v>55</v>
      </c>
      <c r="AG3514" t="s">
        <v>3207</v>
      </c>
      <c r="AH3514" t="s">
        <v>57</v>
      </c>
      <c r="AI3514" t="s">
        <v>105</v>
      </c>
      <c r="AJ3514" s="266">
        <v>44593</v>
      </c>
      <c r="AK3514" s="266">
        <v>44926</v>
      </c>
      <c r="AL3514" s="266">
        <v>44938</v>
      </c>
    </row>
    <row r="3515" spans="1:38">
      <c r="A3515" t="s">
        <v>38</v>
      </c>
      <c r="B3515" t="s">
        <v>39</v>
      </c>
      <c r="C3515" t="s">
        <v>40</v>
      </c>
      <c r="D3515" t="s">
        <v>41</v>
      </c>
      <c r="E3515" t="s">
        <v>2634</v>
      </c>
      <c r="F3515" t="s">
        <v>1602</v>
      </c>
      <c r="G3515" t="s">
        <v>44</v>
      </c>
      <c r="H3515" s="266">
        <v>43800</v>
      </c>
      <c r="I3515" s="266">
        <v>44926</v>
      </c>
      <c r="J3515" s="266"/>
      <c r="L3515" t="s">
        <v>1310</v>
      </c>
      <c r="M3515" t="s">
        <v>1042</v>
      </c>
      <c r="N3515" t="s">
        <v>65</v>
      </c>
      <c r="O3515">
        <v>20</v>
      </c>
      <c r="P3515" t="s">
        <v>806</v>
      </c>
      <c r="Q3515" t="s">
        <v>49</v>
      </c>
      <c r="R3515" t="s">
        <v>18</v>
      </c>
      <c r="S3515" t="s">
        <v>53</v>
      </c>
      <c r="T3515" t="s">
        <v>48</v>
      </c>
      <c r="U3515" t="s">
        <v>48</v>
      </c>
      <c r="V3515" t="s">
        <v>48</v>
      </c>
      <c r="W3515" s="92">
        <v>31.8</v>
      </c>
      <c r="X3515" s="92">
        <v>31.8</v>
      </c>
      <c r="Y3515" s="93">
        <v>3259500</v>
      </c>
      <c r="Z3515" s="93">
        <v>102500</v>
      </c>
      <c r="AA3515" t="s">
        <v>61</v>
      </c>
      <c r="AB3515" s="266">
        <v>44502</v>
      </c>
      <c r="AC3515" s="266">
        <v>44516</v>
      </c>
      <c r="AD3515" t="s">
        <v>54</v>
      </c>
      <c r="AF3515" t="s">
        <v>55</v>
      </c>
      <c r="AG3515" t="s">
        <v>3208</v>
      </c>
      <c r="AH3515" t="s">
        <v>57</v>
      </c>
      <c r="AI3515" t="s">
        <v>78</v>
      </c>
      <c r="AJ3515" s="266">
        <v>44516</v>
      </c>
      <c r="AK3515" s="266">
        <v>44926</v>
      </c>
      <c r="AL3515" s="266">
        <v>44938</v>
      </c>
    </row>
    <row r="3516" spans="1:38">
      <c r="A3516" t="s">
        <v>38</v>
      </c>
      <c r="B3516" t="s">
        <v>39</v>
      </c>
      <c r="C3516" t="s">
        <v>40</v>
      </c>
      <c r="D3516" t="s">
        <v>41</v>
      </c>
      <c r="E3516" t="s">
        <v>2634</v>
      </c>
      <c r="F3516" t="s">
        <v>1602</v>
      </c>
      <c r="G3516" t="s">
        <v>44</v>
      </c>
      <c r="H3516" s="266">
        <v>43800</v>
      </c>
      <c r="I3516" s="266">
        <v>44926</v>
      </c>
      <c r="J3516" s="266"/>
      <c r="L3516" t="s">
        <v>1310</v>
      </c>
      <c r="M3516" t="s">
        <v>1042</v>
      </c>
      <c r="N3516" t="s">
        <v>65</v>
      </c>
      <c r="O3516">
        <v>20</v>
      </c>
      <c r="P3516" t="s">
        <v>807</v>
      </c>
      <c r="Q3516" t="s">
        <v>49</v>
      </c>
      <c r="R3516" t="s">
        <v>18</v>
      </c>
      <c r="S3516" t="s">
        <v>53</v>
      </c>
      <c r="T3516" t="s">
        <v>48</v>
      </c>
      <c r="U3516" t="s">
        <v>48</v>
      </c>
      <c r="V3516" t="s">
        <v>48</v>
      </c>
      <c r="W3516" s="92">
        <v>33.8</v>
      </c>
      <c r="X3516" s="92">
        <v>33.8</v>
      </c>
      <c r="Y3516" s="93">
        <v>4387240</v>
      </c>
      <c r="Z3516" s="93">
        <v>129800</v>
      </c>
      <c r="AA3516" t="s">
        <v>61</v>
      </c>
      <c r="AB3516" s="266">
        <v>44637</v>
      </c>
      <c r="AC3516" s="266">
        <v>44648</v>
      </c>
      <c r="AD3516" t="s">
        <v>54</v>
      </c>
      <c r="AF3516" t="s">
        <v>55</v>
      </c>
      <c r="AG3516" t="s">
        <v>3209</v>
      </c>
      <c r="AH3516" t="s">
        <v>57</v>
      </c>
      <c r="AI3516" t="s">
        <v>78</v>
      </c>
      <c r="AJ3516" s="266">
        <v>44648</v>
      </c>
      <c r="AK3516" s="266">
        <v>44926</v>
      </c>
      <c r="AL3516" s="266">
        <v>44938</v>
      </c>
    </row>
    <row r="3517" spans="1:38">
      <c r="A3517" t="s">
        <v>38</v>
      </c>
      <c r="B3517" t="s">
        <v>39</v>
      </c>
      <c r="C3517" t="s">
        <v>40</v>
      </c>
      <c r="D3517" t="s">
        <v>41</v>
      </c>
      <c r="E3517" t="s">
        <v>2634</v>
      </c>
      <c r="F3517" t="s">
        <v>1602</v>
      </c>
      <c r="G3517" t="s">
        <v>44</v>
      </c>
      <c r="H3517" s="266">
        <v>43800</v>
      </c>
      <c r="I3517" s="266">
        <v>44926</v>
      </c>
      <c r="J3517" s="266"/>
      <c r="L3517" t="s">
        <v>1310</v>
      </c>
      <c r="M3517" t="s">
        <v>1042</v>
      </c>
      <c r="N3517" t="s">
        <v>65</v>
      </c>
      <c r="O3517">
        <v>21</v>
      </c>
      <c r="P3517" t="s">
        <v>809</v>
      </c>
      <c r="Q3517" t="s">
        <v>49</v>
      </c>
      <c r="R3517" t="s">
        <v>18</v>
      </c>
      <c r="S3517" t="s">
        <v>53</v>
      </c>
      <c r="T3517" t="s">
        <v>51</v>
      </c>
      <c r="U3517" t="s">
        <v>51</v>
      </c>
      <c r="V3517" t="s">
        <v>51</v>
      </c>
      <c r="W3517" s="92">
        <v>50.7</v>
      </c>
      <c r="X3517" s="92">
        <v>50.7</v>
      </c>
      <c r="Y3517" s="93">
        <v>4182750</v>
      </c>
      <c r="Z3517" s="93">
        <v>82500</v>
      </c>
      <c r="AA3517" t="s">
        <v>61</v>
      </c>
      <c r="AB3517" s="266">
        <v>44397</v>
      </c>
      <c r="AC3517" s="266">
        <v>44406</v>
      </c>
      <c r="AD3517" t="s">
        <v>54</v>
      </c>
      <c r="AF3517" t="s">
        <v>55</v>
      </c>
      <c r="AG3517" t="s">
        <v>3210</v>
      </c>
      <c r="AH3517" t="s">
        <v>57</v>
      </c>
      <c r="AI3517" t="s">
        <v>78</v>
      </c>
      <c r="AJ3517" s="266">
        <v>44406</v>
      </c>
      <c r="AK3517" s="266">
        <v>44926</v>
      </c>
      <c r="AL3517" s="266">
        <v>44938</v>
      </c>
    </row>
    <row r="3518" spans="1:38">
      <c r="A3518" t="s">
        <v>38</v>
      </c>
      <c r="B3518" t="s">
        <v>39</v>
      </c>
      <c r="C3518" t="s">
        <v>40</v>
      </c>
      <c r="D3518" t="s">
        <v>41</v>
      </c>
      <c r="E3518" t="s">
        <v>2634</v>
      </c>
      <c r="F3518" t="s">
        <v>1602</v>
      </c>
      <c r="G3518" t="s">
        <v>44</v>
      </c>
      <c r="H3518" s="266">
        <v>43800</v>
      </c>
      <c r="I3518" s="266">
        <v>44926</v>
      </c>
      <c r="J3518" s="266"/>
      <c r="L3518" t="s">
        <v>1310</v>
      </c>
      <c r="M3518" t="s">
        <v>1042</v>
      </c>
      <c r="N3518" t="s">
        <v>65</v>
      </c>
      <c r="O3518">
        <v>21</v>
      </c>
      <c r="P3518" t="s">
        <v>810</v>
      </c>
      <c r="Q3518" t="s">
        <v>49</v>
      </c>
      <c r="R3518" t="s">
        <v>18</v>
      </c>
      <c r="S3518" t="s">
        <v>53</v>
      </c>
      <c r="T3518" t="s">
        <v>51</v>
      </c>
      <c r="U3518" t="s">
        <v>51</v>
      </c>
      <c r="V3518" t="s">
        <v>51</v>
      </c>
      <c r="W3518" s="92">
        <v>56.9</v>
      </c>
      <c r="X3518" s="92">
        <v>56.9</v>
      </c>
      <c r="Y3518" s="93">
        <v>4819430</v>
      </c>
      <c r="Z3518" s="93">
        <v>84700</v>
      </c>
      <c r="AA3518" t="s">
        <v>61</v>
      </c>
      <c r="AB3518" s="266">
        <v>44498</v>
      </c>
      <c r="AC3518" s="266">
        <v>44512</v>
      </c>
      <c r="AD3518" t="s">
        <v>54</v>
      </c>
      <c r="AF3518" t="s">
        <v>55</v>
      </c>
      <c r="AG3518" t="s">
        <v>3211</v>
      </c>
      <c r="AH3518" t="s">
        <v>57</v>
      </c>
      <c r="AI3518" t="s">
        <v>699</v>
      </c>
      <c r="AJ3518" s="266">
        <v>44511</v>
      </c>
      <c r="AK3518" s="266">
        <v>44926</v>
      </c>
      <c r="AL3518" s="266">
        <v>44938</v>
      </c>
    </row>
    <row r="3519" spans="1:38">
      <c r="A3519" t="s">
        <v>38</v>
      </c>
      <c r="B3519" t="s">
        <v>39</v>
      </c>
      <c r="C3519" t="s">
        <v>40</v>
      </c>
      <c r="D3519" t="s">
        <v>41</v>
      </c>
      <c r="E3519" t="s">
        <v>2634</v>
      </c>
      <c r="F3519" t="s">
        <v>1602</v>
      </c>
      <c r="G3519" t="s">
        <v>44</v>
      </c>
      <c r="H3519" s="266">
        <v>43800</v>
      </c>
      <c r="I3519" s="266">
        <v>44926</v>
      </c>
      <c r="J3519" s="266"/>
      <c r="L3519" t="s">
        <v>1310</v>
      </c>
      <c r="M3519" t="s">
        <v>1042</v>
      </c>
      <c r="N3519" t="s">
        <v>65</v>
      </c>
      <c r="O3519">
        <v>21</v>
      </c>
      <c r="P3519" t="s">
        <v>811</v>
      </c>
      <c r="Q3519" t="s">
        <v>49</v>
      </c>
      <c r="R3519" t="s">
        <v>18</v>
      </c>
      <c r="S3519" t="s">
        <v>53</v>
      </c>
      <c r="T3519" t="s">
        <v>51</v>
      </c>
      <c r="U3519" t="s">
        <v>51</v>
      </c>
      <c r="V3519" t="s">
        <v>51</v>
      </c>
      <c r="W3519" s="92">
        <v>56.9</v>
      </c>
      <c r="X3519" s="92">
        <v>56.9</v>
      </c>
      <c r="Y3519" s="93">
        <v>4244740</v>
      </c>
      <c r="Z3519" s="93">
        <v>74600</v>
      </c>
      <c r="AA3519" t="s">
        <v>61</v>
      </c>
      <c r="AB3519" s="266">
        <v>44352</v>
      </c>
      <c r="AC3519" s="266">
        <v>44384</v>
      </c>
      <c r="AD3519" t="s">
        <v>54</v>
      </c>
      <c r="AF3519" t="s">
        <v>55</v>
      </c>
      <c r="AG3519" t="s">
        <v>3212</v>
      </c>
      <c r="AJ3519" s="266"/>
      <c r="AK3519" s="266">
        <v>44926</v>
      </c>
      <c r="AL3519" s="266">
        <v>44938</v>
      </c>
    </row>
    <row r="3520" spans="1:38">
      <c r="A3520" t="s">
        <v>38</v>
      </c>
      <c r="B3520" t="s">
        <v>39</v>
      </c>
      <c r="C3520" t="s">
        <v>40</v>
      </c>
      <c r="D3520" t="s">
        <v>41</v>
      </c>
      <c r="E3520" t="s">
        <v>2634</v>
      </c>
      <c r="F3520" t="s">
        <v>1602</v>
      </c>
      <c r="G3520" t="s">
        <v>44</v>
      </c>
      <c r="H3520" s="266">
        <v>43800</v>
      </c>
      <c r="I3520" s="266">
        <v>44926</v>
      </c>
      <c r="J3520" s="266"/>
      <c r="L3520" t="s">
        <v>1310</v>
      </c>
      <c r="M3520" t="s">
        <v>1042</v>
      </c>
      <c r="N3520" t="s">
        <v>65</v>
      </c>
      <c r="O3520">
        <v>21</v>
      </c>
      <c r="P3520" t="s">
        <v>812</v>
      </c>
      <c r="Q3520" t="s">
        <v>49</v>
      </c>
      <c r="R3520" t="s">
        <v>18</v>
      </c>
      <c r="S3520" t="s">
        <v>53</v>
      </c>
      <c r="T3520" t="s">
        <v>51</v>
      </c>
      <c r="U3520" t="s">
        <v>51</v>
      </c>
      <c r="V3520" t="s">
        <v>51</v>
      </c>
      <c r="W3520" s="92">
        <v>50.5</v>
      </c>
      <c r="X3520" s="92">
        <v>50.5</v>
      </c>
      <c r="Y3520" s="93">
        <v>4413700</v>
      </c>
      <c r="Z3520" s="93">
        <v>87400</v>
      </c>
      <c r="AA3520" t="s">
        <v>61</v>
      </c>
      <c r="AB3520" s="266">
        <v>44463</v>
      </c>
      <c r="AC3520" s="266">
        <v>44476</v>
      </c>
      <c r="AD3520" t="s">
        <v>54</v>
      </c>
      <c r="AF3520" t="s">
        <v>55</v>
      </c>
      <c r="AG3520" t="s">
        <v>3213</v>
      </c>
      <c r="AH3520" t="s">
        <v>57</v>
      </c>
      <c r="AI3520" t="s">
        <v>58</v>
      </c>
      <c r="AJ3520" s="266">
        <v>44476</v>
      </c>
      <c r="AK3520" s="266">
        <v>44926</v>
      </c>
      <c r="AL3520" s="266">
        <v>44938</v>
      </c>
    </row>
    <row r="3521" spans="1:38">
      <c r="A3521" t="s">
        <v>38</v>
      </c>
      <c r="B3521" t="s">
        <v>39</v>
      </c>
      <c r="C3521" t="s">
        <v>40</v>
      </c>
      <c r="D3521" t="s">
        <v>41</v>
      </c>
      <c r="E3521" t="s">
        <v>2634</v>
      </c>
      <c r="F3521" t="s">
        <v>1602</v>
      </c>
      <c r="G3521" t="s">
        <v>44</v>
      </c>
      <c r="H3521" s="266">
        <v>43800</v>
      </c>
      <c r="I3521" s="266">
        <v>44926</v>
      </c>
      <c r="J3521" s="266"/>
      <c r="L3521" t="s">
        <v>1310</v>
      </c>
      <c r="M3521" t="s">
        <v>1042</v>
      </c>
      <c r="N3521" t="s">
        <v>65</v>
      </c>
      <c r="O3521">
        <v>21</v>
      </c>
      <c r="P3521" t="s">
        <v>814</v>
      </c>
      <c r="Q3521" t="s">
        <v>49</v>
      </c>
      <c r="R3521" t="s">
        <v>18</v>
      </c>
      <c r="S3521" t="s">
        <v>53</v>
      </c>
      <c r="T3521" t="s">
        <v>48</v>
      </c>
      <c r="U3521" t="s">
        <v>48</v>
      </c>
      <c r="V3521" t="s">
        <v>48</v>
      </c>
      <c r="W3521" s="92">
        <v>39.5</v>
      </c>
      <c r="X3521" s="92">
        <v>39.5</v>
      </c>
      <c r="Y3521" s="93">
        <v>3867050</v>
      </c>
      <c r="Z3521" s="93">
        <v>97900</v>
      </c>
      <c r="AA3521" t="s">
        <v>61</v>
      </c>
      <c r="AB3521" s="266">
        <v>44459</v>
      </c>
      <c r="AC3521" s="266">
        <v>44475</v>
      </c>
      <c r="AD3521" t="s">
        <v>54</v>
      </c>
      <c r="AF3521" t="s">
        <v>55</v>
      </c>
      <c r="AG3521" t="s">
        <v>3214</v>
      </c>
      <c r="AH3521" t="s">
        <v>57</v>
      </c>
      <c r="AI3521" t="s">
        <v>88</v>
      </c>
      <c r="AJ3521" s="266">
        <v>44475</v>
      </c>
      <c r="AK3521" s="266">
        <v>44926</v>
      </c>
      <c r="AL3521" s="266">
        <v>44938</v>
      </c>
    </row>
    <row r="3522" spans="1:38">
      <c r="A3522" t="s">
        <v>38</v>
      </c>
      <c r="B3522" t="s">
        <v>39</v>
      </c>
      <c r="C3522" t="s">
        <v>40</v>
      </c>
      <c r="D3522" t="s">
        <v>41</v>
      </c>
      <c r="E3522" t="s">
        <v>2634</v>
      </c>
      <c r="F3522" t="s">
        <v>1602</v>
      </c>
      <c r="G3522" t="s">
        <v>44</v>
      </c>
      <c r="H3522" s="266">
        <v>43800</v>
      </c>
      <c r="I3522" s="266">
        <v>44926</v>
      </c>
      <c r="J3522" s="266"/>
      <c r="L3522" t="s">
        <v>1310</v>
      </c>
      <c r="M3522" t="s">
        <v>1042</v>
      </c>
      <c r="N3522" t="s">
        <v>65</v>
      </c>
      <c r="O3522">
        <v>21</v>
      </c>
      <c r="P3522" t="s">
        <v>815</v>
      </c>
      <c r="Q3522" t="s">
        <v>49</v>
      </c>
      <c r="R3522" t="s">
        <v>18</v>
      </c>
      <c r="S3522" t="s">
        <v>53</v>
      </c>
      <c r="T3522" t="s">
        <v>48</v>
      </c>
      <c r="U3522" t="s">
        <v>48</v>
      </c>
      <c r="V3522" t="s">
        <v>48</v>
      </c>
      <c r="W3522" s="92">
        <v>33.6</v>
      </c>
      <c r="X3522" s="92">
        <v>33.6</v>
      </c>
      <c r="Y3522" s="93">
        <v>3393600</v>
      </c>
      <c r="Z3522" s="93">
        <v>101000</v>
      </c>
      <c r="AA3522" t="s">
        <v>61</v>
      </c>
      <c r="AB3522" s="266">
        <v>44383</v>
      </c>
      <c r="AC3522" s="266">
        <v>44394</v>
      </c>
      <c r="AD3522" t="s">
        <v>54</v>
      </c>
      <c r="AF3522" t="s">
        <v>55</v>
      </c>
      <c r="AG3522" t="s">
        <v>3215</v>
      </c>
      <c r="AH3522" t="s">
        <v>57</v>
      </c>
      <c r="AI3522" t="s">
        <v>88</v>
      </c>
      <c r="AJ3522" s="266">
        <v>44394</v>
      </c>
      <c r="AK3522" s="266">
        <v>44926</v>
      </c>
      <c r="AL3522" s="266">
        <v>44938</v>
      </c>
    </row>
    <row r="3523" spans="1:38">
      <c r="A3523" t="s">
        <v>38</v>
      </c>
      <c r="B3523" t="s">
        <v>39</v>
      </c>
      <c r="C3523" t="s">
        <v>40</v>
      </c>
      <c r="D3523" t="s">
        <v>41</v>
      </c>
      <c r="E3523" t="s">
        <v>2634</v>
      </c>
      <c r="F3523" t="s">
        <v>1602</v>
      </c>
      <c r="G3523" t="s">
        <v>44</v>
      </c>
      <c r="H3523" s="266">
        <v>43800</v>
      </c>
      <c r="I3523" s="266">
        <v>44926</v>
      </c>
      <c r="J3523" s="266"/>
      <c r="L3523" t="s">
        <v>1310</v>
      </c>
      <c r="M3523" t="s">
        <v>1042</v>
      </c>
      <c r="N3523" t="s">
        <v>65</v>
      </c>
      <c r="O3523">
        <v>21</v>
      </c>
      <c r="P3523" t="s">
        <v>817</v>
      </c>
      <c r="Q3523" t="s">
        <v>49</v>
      </c>
      <c r="R3523" t="s">
        <v>18</v>
      </c>
      <c r="S3523" t="s">
        <v>53</v>
      </c>
      <c r="T3523" t="s">
        <v>51</v>
      </c>
      <c r="U3523" t="s">
        <v>51</v>
      </c>
      <c r="V3523" t="s">
        <v>51</v>
      </c>
      <c r="W3523" s="92">
        <v>50.6</v>
      </c>
      <c r="X3523" s="92">
        <v>50.6</v>
      </c>
      <c r="Y3523" s="93">
        <v>3744400</v>
      </c>
      <c r="Z3523" s="93">
        <v>74000</v>
      </c>
      <c r="AA3523" t="s">
        <v>61</v>
      </c>
      <c r="AB3523" s="266">
        <v>44194</v>
      </c>
      <c r="AC3523" s="266">
        <v>44214</v>
      </c>
      <c r="AD3523" t="s">
        <v>54</v>
      </c>
      <c r="AF3523" t="s">
        <v>55</v>
      </c>
      <c r="AG3523" t="s">
        <v>3216</v>
      </c>
      <c r="AJ3523" s="266"/>
      <c r="AK3523" s="266">
        <v>44926</v>
      </c>
      <c r="AL3523" s="266">
        <v>44938</v>
      </c>
    </row>
    <row r="3524" spans="1:38">
      <c r="A3524" t="s">
        <v>38</v>
      </c>
      <c r="B3524" t="s">
        <v>39</v>
      </c>
      <c r="C3524" t="s">
        <v>40</v>
      </c>
      <c r="D3524" t="s">
        <v>41</v>
      </c>
      <c r="E3524" t="s">
        <v>2634</v>
      </c>
      <c r="F3524" t="s">
        <v>1602</v>
      </c>
      <c r="G3524" t="s">
        <v>44</v>
      </c>
      <c r="H3524" s="266">
        <v>43800</v>
      </c>
      <c r="I3524" s="266">
        <v>44926</v>
      </c>
      <c r="J3524" s="266"/>
      <c r="L3524" t="s">
        <v>1310</v>
      </c>
      <c r="M3524" t="s">
        <v>1042</v>
      </c>
      <c r="N3524" t="s">
        <v>65</v>
      </c>
      <c r="O3524">
        <v>21</v>
      </c>
      <c r="P3524" t="s">
        <v>819</v>
      </c>
      <c r="Q3524" t="s">
        <v>49</v>
      </c>
      <c r="R3524" t="s">
        <v>18</v>
      </c>
      <c r="S3524" t="s">
        <v>53</v>
      </c>
      <c r="T3524" t="s">
        <v>51</v>
      </c>
      <c r="U3524" t="s">
        <v>51</v>
      </c>
      <c r="V3524" t="s">
        <v>51</v>
      </c>
      <c r="W3524" s="92">
        <v>56.9</v>
      </c>
      <c r="X3524" s="92">
        <v>56.9</v>
      </c>
      <c r="Y3524" s="93">
        <v>4938920</v>
      </c>
      <c r="Z3524" s="93">
        <v>86800</v>
      </c>
      <c r="AA3524" t="s">
        <v>61</v>
      </c>
      <c r="AB3524" s="266">
        <v>44527</v>
      </c>
      <c r="AC3524" s="266">
        <v>44540</v>
      </c>
      <c r="AD3524" t="s">
        <v>54</v>
      </c>
      <c r="AF3524" t="s">
        <v>55</v>
      </c>
      <c r="AG3524" t="s">
        <v>3217</v>
      </c>
      <c r="AH3524" t="s">
        <v>57</v>
      </c>
      <c r="AI3524" t="s">
        <v>844</v>
      </c>
      <c r="AJ3524" s="266">
        <v>44540</v>
      </c>
      <c r="AK3524" s="266">
        <v>44926</v>
      </c>
      <c r="AL3524" s="266">
        <v>44938</v>
      </c>
    </row>
    <row r="3525" spans="1:38">
      <c r="A3525" t="s">
        <v>38</v>
      </c>
      <c r="B3525" t="s">
        <v>39</v>
      </c>
      <c r="C3525" t="s">
        <v>40</v>
      </c>
      <c r="D3525" t="s">
        <v>41</v>
      </c>
      <c r="E3525" t="s">
        <v>2634</v>
      </c>
      <c r="F3525" t="s">
        <v>1602</v>
      </c>
      <c r="G3525" t="s">
        <v>44</v>
      </c>
      <c r="H3525" s="266">
        <v>43800</v>
      </c>
      <c r="I3525" s="266">
        <v>44926</v>
      </c>
      <c r="J3525" s="266"/>
      <c r="L3525" t="s">
        <v>1310</v>
      </c>
      <c r="M3525" t="s">
        <v>1042</v>
      </c>
      <c r="N3525" t="s">
        <v>65</v>
      </c>
      <c r="O3525">
        <v>21</v>
      </c>
      <c r="P3525" t="s">
        <v>820</v>
      </c>
      <c r="Q3525" t="s">
        <v>49</v>
      </c>
      <c r="R3525" t="s">
        <v>59</v>
      </c>
      <c r="S3525" t="s">
        <v>50</v>
      </c>
      <c r="T3525" t="s">
        <v>51</v>
      </c>
      <c r="U3525" t="s">
        <v>51</v>
      </c>
      <c r="V3525" t="s">
        <v>51</v>
      </c>
      <c r="W3525" s="92">
        <v>56.9</v>
      </c>
      <c r="X3525" s="92">
        <v>56.9</v>
      </c>
      <c r="Y3525" s="93">
        <v>4876330</v>
      </c>
      <c r="Z3525" s="93">
        <v>85700</v>
      </c>
      <c r="AA3525" t="s">
        <v>61</v>
      </c>
      <c r="AB3525" s="266"/>
      <c r="AC3525" s="266"/>
      <c r="AJ3525" s="266"/>
      <c r="AK3525" s="266"/>
      <c r="AL3525" s="266">
        <v>44938</v>
      </c>
    </row>
    <row r="3526" spans="1:38">
      <c r="A3526" t="s">
        <v>38</v>
      </c>
      <c r="B3526" t="s">
        <v>39</v>
      </c>
      <c r="C3526" t="s">
        <v>40</v>
      </c>
      <c r="D3526" t="s">
        <v>41</v>
      </c>
      <c r="E3526" t="s">
        <v>2634</v>
      </c>
      <c r="F3526" t="s">
        <v>1602</v>
      </c>
      <c r="G3526" t="s">
        <v>44</v>
      </c>
      <c r="H3526" s="266">
        <v>43800</v>
      </c>
      <c r="I3526" s="266">
        <v>44926</v>
      </c>
      <c r="J3526" s="266"/>
      <c r="L3526" t="s">
        <v>1310</v>
      </c>
      <c r="M3526" t="s">
        <v>1042</v>
      </c>
      <c r="N3526" t="s">
        <v>65</v>
      </c>
      <c r="O3526">
        <v>21</v>
      </c>
      <c r="P3526" t="s">
        <v>821</v>
      </c>
      <c r="Q3526" t="s">
        <v>49</v>
      </c>
      <c r="R3526" t="s">
        <v>18</v>
      </c>
      <c r="S3526" t="s">
        <v>53</v>
      </c>
      <c r="T3526" t="s">
        <v>48</v>
      </c>
      <c r="U3526" t="s">
        <v>48</v>
      </c>
      <c r="V3526" t="s">
        <v>48</v>
      </c>
      <c r="W3526" s="92">
        <v>31.8</v>
      </c>
      <c r="X3526" s="92">
        <v>31.8</v>
      </c>
      <c r="Y3526" s="93">
        <v>3431220</v>
      </c>
      <c r="Z3526" s="93">
        <v>107900</v>
      </c>
      <c r="AA3526" t="s">
        <v>61</v>
      </c>
      <c r="AB3526" s="266">
        <v>44526</v>
      </c>
      <c r="AC3526" s="266">
        <v>44552</v>
      </c>
      <c r="AD3526" t="s">
        <v>54</v>
      </c>
      <c r="AF3526" t="s">
        <v>55</v>
      </c>
      <c r="AG3526" t="s">
        <v>3218</v>
      </c>
      <c r="AH3526" t="s">
        <v>57</v>
      </c>
      <c r="AI3526" t="s">
        <v>88</v>
      </c>
      <c r="AJ3526" s="266">
        <v>44552</v>
      </c>
      <c r="AK3526" s="266">
        <v>44926</v>
      </c>
      <c r="AL3526" s="266">
        <v>44938</v>
      </c>
    </row>
    <row r="3527" spans="1:38">
      <c r="A3527" t="s">
        <v>38</v>
      </c>
      <c r="B3527" t="s">
        <v>39</v>
      </c>
      <c r="C3527" t="s">
        <v>40</v>
      </c>
      <c r="D3527" t="s">
        <v>41</v>
      </c>
      <c r="E3527" t="s">
        <v>2634</v>
      </c>
      <c r="F3527" t="s">
        <v>1602</v>
      </c>
      <c r="G3527" t="s">
        <v>44</v>
      </c>
      <c r="H3527" s="266">
        <v>43800</v>
      </c>
      <c r="I3527" s="266">
        <v>44926</v>
      </c>
      <c r="J3527" s="266"/>
      <c r="L3527" t="s">
        <v>1310</v>
      </c>
      <c r="M3527" t="s">
        <v>1042</v>
      </c>
      <c r="N3527" t="s">
        <v>65</v>
      </c>
      <c r="O3527">
        <v>21</v>
      </c>
      <c r="P3527" t="s">
        <v>822</v>
      </c>
      <c r="Q3527" t="s">
        <v>49</v>
      </c>
      <c r="R3527" t="s">
        <v>18</v>
      </c>
      <c r="S3527" t="s">
        <v>53</v>
      </c>
      <c r="T3527" t="s">
        <v>48</v>
      </c>
      <c r="U3527" t="s">
        <v>48</v>
      </c>
      <c r="V3527" t="s">
        <v>48</v>
      </c>
      <c r="W3527" s="92">
        <v>33.8</v>
      </c>
      <c r="X3527" s="92">
        <v>33.8</v>
      </c>
      <c r="Y3527" s="93">
        <v>3410420</v>
      </c>
      <c r="Z3527" s="93">
        <v>100900</v>
      </c>
      <c r="AA3527" t="s">
        <v>61</v>
      </c>
      <c r="AB3527" s="266">
        <v>44385</v>
      </c>
      <c r="AC3527" s="266">
        <v>44405</v>
      </c>
      <c r="AD3527" t="s">
        <v>54</v>
      </c>
      <c r="AF3527" t="s">
        <v>55</v>
      </c>
      <c r="AG3527" t="s">
        <v>3219</v>
      </c>
      <c r="AH3527" t="s">
        <v>57</v>
      </c>
      <c r="AI3527" t="s">
        <v>844</v>
      </c>
      <c r="AJ3527" s="266">
        <v>44405</v>
      </c>
      <c r="AK3527" s="266">
        <v>44926</v>
      </c>
      <c r="AL3527" s="266">
        <v>44938</v>
      </c>
    </row>
    <row r="3528" spans="1:38">
      <c r="A3528" t="s">
        <v>38</v>
      </c>
      <c r="B3528" t="s">
        <v>39</v>
      </c>
      <c r="C3528" t="s">
        <v>40</v>
      </c>
      <c r="D3528" t="s">
        <v>41</v>
      </c>
      <c r="E3528" t="s">
        <v>2634</v>
      </c>
      <c r="F3528" t="s">
        <v>1602</v>
      </c>
      <c r="G3528" t="s">
        <v>44</v>
      </c>
      <c r="H3528" s="266">
        <v>43800</v>
      </c>
      <c r="I3528" s="266">
        <v>44926</v>
      </c>
      <c r="J3528" s="266"/>
      <c r="L3528" t="s">
        <v>1310</v>
      </c>
      <c r="M3528" t="s">
        <v>1042</v>
      </c>
      <c r="N3528" t="s">
        <v>65</v>
      </c>
      <c r="O3528">
        <v>22</v>
      </c>
      <c r="P3528" t="s">
        <v>823</v>
      </c>
      <c r="Q3528" t="s">
        <v>49</v>
      </c>
      <c r="R3528" t="s">
        <v>18</v>
      </c>
      <c r="S3528" t="s">
        <v>53</v>
      </c>
      <c r="T3528" t="s">
        <v>51</v>
      </c>
      <c r="U3528" t="s">
        <v>51</v>
      </c>
      <c r="V3528" t="s">
        <v>51</v>
      </c>
      <c r="W3528" s="92">
        <v>50.7</v>
      </c>
      <c r="X3528" s="92">
        <v>50.7</v>
      </c>
      <c r="Y3528" s="93">
        <v>4162470</v>
      </c>
      <c r="Z3528" s="93">
        <v>82100</v>
      </c>
      <c r="AA3528" t="s">
        <v>61</v>
      </c>
      <c r="AB3528" s="266">
        <v>44356</v>
      </c>
      <c r="AC3528" s="266">
        <v>44371</v>
      </c>
      <c r="AD3528" t="s">
        <v>54</v>
      </c>
      <c r="AF3528" t="s">
        <v>55</v>
      </c>
      <c r="AG3528" t="s">
        <v>3220</v>
      </c>
      <c r="AH3528" t="s">
        <v>57</v>
      </c>
      <c r="AI3528" t="s">
        <v>88</v>
      </c>
      <c r="AJ3528" s="266">
        <v>44371</v>
      </c>
      <c r="AK3528" s="266">
        <v>44926</v>
      </c>
      <c r="AL3528" s="266">
        <v>44938</v>
      </c>
    </row>
    <row r="3529" spans="1:38">
      <c r="A3529" t="s">
        <v>38</v>
      </c>
      <c r="B3529" t="s">
        <v>39</v>
      </c>
      <c r="C3529" t="s">
        <v>40</v>
      </c>
      <c r="D3529" t="s">
        <v>41</v>
      </c>
      <c r="E3529" t="s">
        <v>2634</v>
      </c>
      <c r="F3529" t="s">
        <v>1602</v>
      </c>
      <c r="G3529" t="s">
        <v>44</v>
      </c>
      <c r="H3529" s="266">
        <v>43800</v>
      </c>
      <c r="I3529" s="266">
        <v>44926</v>
      </c>
      <c r="J3529" s="266"/>
      <c r="L3529" t="s">
        <v>1310</v>
      </c>
      <c r="M3529" t="s">
        <v>1042</v>
      </c>
      <c r="N3529" t="s">
        <v>65</v>
      </c>
      <c r="O3529">
        <v>22</v>
      </c>
      <c r="P3529" t="s">
        <v>824</v>
      </c>
      <c r="Q3529" t="s">
        <v>49</v>
      </c>
      <c r="R3529" t="s">
        <v>18</v>
      </c>
      <c r="S3529" t="s">
        <v>53</v>
      </c>
      <c r="U3529" t="s">
        <v>51</v>
      </c>
      <c r="V3529" t="s">
        <v>51</v>
      </c>
      <c r="W3529" s="92"/>
      <c r="X3529" s="92">
        <v>56.9</v>
      </c>
      <c r="Y3529" s="93">
        <v>4876330</v>
      </c>
      <c r="Z3529" s="93">
        <v>85700</v>
      </c>
      <c r="AA3529" t="s">
        <v>1052</v>
      </c>
      <c r="AB3529" s="266">
        <v>44506</v>
      </c>
      <c r="AC3529" s="266">
        <v>44523</v>
      </c>
      <c r="AD3529" t="s">
        <v>54</v>
      </c>
      <c r="AF3529" t="s">
        <v>55</v>
      </c>
      <c r="AG3529" t="s">
        <v>3221</v>
      </c>
      <c r="AH3529" t="s">
        <v>57</v>
      </c>
      <c r="AI3529" t="s">
        <v>78</v>
      </c>
      <c r="AJ3529" s="266">
        <v>44523</v>
      </c>
      <c r="AK3529" s="266">
        <v>44926</v>
      </c>
      <c r="AL3529" s="266">
        <v>44938</v>
      </c>
    </row>
    <row r="3530" spans="1:38">
      <c r="A3530" t="s">
        <v>38</v>
      </c>
      <c r="B3530" t="s">
        <v>39</v>
      </c>
      <c r="C3530" t="s">
        <v>40</v>
      </c>
      <c r="D3530" t="s">
        <v>41</v>
      </c>
      <c r="E3530" t="s">
        <v>2634</v>
      </c>
      <c r="F3530" t="s">
        <v>1602</v>
      </c>
      <c r="G3530" t="s">
        <v>44</v>
      </c>
      <c r="H3530" s="266">
        <v>43800</v>
      </c>
      <c r="I3530" s="266">
        <v>44926</v>
      </c>
      <c r="J3530" s="266"/>
      <c r="L3530" t="s">
        <v>1310</v>
      </c>
      <c r="M3530" t="s">
        <v>1042</v>
      </c>
      <c r="N3530" t="s">
        <v>65</v>
      </c>
      <c r="O3530">
        <v>22</v>
      </c>
      <c r="P3530" t="s">
        <v>825</v>
      </c>
      <c r="Q3530" t="s">
        <v>49</v>
      </c>
      <c r="R3530" t="s">
        <v>59</v>
      </c>
      <c r="S3530" t="s">
        <v>50</v>
      </c>
      <c r="T3530" t="s">
        <v>51</v>
      </c>
      <c r="U3530" t="s">
        <v>51</v>
      </c>
      <c r="V3530" t="s">
        <v>51</v>
      </c>
      <c r="W3530" s="92">
        <v>56.9</v>
      </c>
      <c r="X3530" s="92">
        <v>56.9</v>
      </c>
      <c r="Y3530" s="93">
        <v>4426820</v>
      </c>
      <c r="Z3530" s="93">
        <v>77800</v>
      </c>
      <c r="AA3530" t="s">
        <v>61</v>
      </c>
      <c r="AB3530" s="266"/>
      <c r="AC3530" s="266"/>
      <c r="AJ3530" s="266"/>
      <c r="AK3530" s="266"/>
      <c r="AL3530" s="266">
        <v>44938</v>
      </c>
    </row>
    <row r="3531" spans="1:38">
      <c r="A3531" t="s">
        <v>38</v>
      </c>
      <c r="B3531" t="s">
        <v>39</v>
      </c>
      <c r="C3531" t="s">
        <v>40</v>
      </c>
      <c r="D3531" t="s">
        <v>41</v>
      </c>
      <c r="E3531" t="s">
        <v>2634</v>
      </c>
      <c r="F3531" t="s">
        <v>1602</v>
      </c>
      <c r="G3531" t="s">
        <v>44</v>
      </c>
      <c r="H3531" s="266">
        <v>43800</v>
      </c>
      <c r="I3531" s="266">
        <v>44926</v>
      </c>
      <c r="J3531" s="266"/>
      <c r="L3531" t="s">
        <v>1310</v>
      </c>
      <c r="M3531" t="s">
        <v>1042</v>
      </c>
      <c r="N3531" t="s">
        <v>65</v>
      </c>
      <c r="O3531">
        <v>22</v>
      </c>
      <c r="P3531" t="s">
        <v>826</v>
      </c>
      <c r="Q3531" t="s">
        <v>49</v>
      </c>
      <c r="R3531" t="s">
        <v>18</v>
      </c>
      <c r="S3531" t="s">
        <v>53</v>
      </c>
      <c r="T3531" t="s">
        <v>51</v>
      </c>
      <c r="U3531" t="s">
        <v>51</v>
      </c>
      <c r="V3531" t="s">
        <v>51</v>
      </c>
      <c r="W3531" s="92">
        <v>50.5</v>
      </c>
      <c r="X3531" s="92">
        <v>50.5</v>
      </c>
      <c r="Y3531" s="93">
        <v>3843050</v>
      </c>
      <c r="Z3531" s="93">
        <v>76100</v>
      </c>
      <c r="AA3531" t="s">
        <v>61</v>
      </c>
      <c r="AB3531" s="266">
        <v>44213</v>
      </c>
      <c r="AC3531" s="266">
        <v>44231</v>
      </c>
      <c r="AD3531" t="s">
        <v>54</v>
      </c>
      <c r="AF3531" t="s">
        <v>55</v>
      </c>
      <c r="AG3531" t="s">
        <v>3222</v>
      </c>
      <c r="AH3531" t="s">
        <v>57</v>
      </c>
      <c r="AI3531" t="s">
        <v>78</v>
      </c>
      <c r="AJ3531" s="266">
        <v>44231</v>
      </c>
      <c r="AK3531" s="266">
        <v>44926</v>
      </c>
      <c r="AL3531" s="266">
        <v>44938</v>
      </c>
    </row>
    <row r="3532" spans="1:38">
      <c r="A3532" t="s">
        <v>38</v>
      </c>
      <c r="B3532" t="s">
        <v>39</v>
      </c>
      <c r="C3532" t="s">
        <v>40</v>
      </c>
      <c r="D3532" t="s">
        <v>41</v>
      </c>
      <c r="E3532" t="s">
        <v>2634</v>
      </c>
      <c r="F3532" t="s">
        <v>1602</v>
      </c>
      <c r="G3532" t="s">
        <v>44</v>
      </c>
      <c r="H3532" s="266">
        <v>43800</v>
      </c>
      <c r="I3532" s="266">
        <v>44926</v>
      </c>
      <c r="J3532" s="266"/>
      <c r="L3532" t="s">
        <v>1310</v>
      </c>
      <c r="M3532" t="s">
        <v>1042</v>
      </c>
      <c r="N3532" t="s">
        <v>65</v>
      </c>
      <c r="O3532">
        <v>22</v>
      </c>
      <c r="P3532" t="s">
        <v>827</v>
      </c>
      <c r="Q3532" t="s">
        <v>49</v>
      </c>
      <c r="R3532" t="s">
        <v>18</v>
      </c>
      <c r="S3532" t="s">
        <v>53</v>
      </c>
      <c r="T3532" t="s">
        <v>48</v>
      </c>
      <c r="U3532" t="s">
        <v>48</v>
      </c>
      <c r="V3532" t="s">
        <v>48</v>
      </c>
      <c r="W3532" s="92">
        <v>39.5</v>
      </c>
      <c r="X3532" s="92">
        <v>39.5</v>
      </c>
      <c r="Y3532" s="93">
        <v>3258750</v>
      </c>
      <c r="Z3532" s="93">
        <v>82500</v>
      </c>
      <c r="AA3532" t="s">
        <v>61</v>
      </c>
      <c r="AB3532" s="266">
        <v>44211</v>
      </c>
      <c r="AC3532" s="266">
        <v>44218</v>
      </c>
      <c r="AD3532" t="s">
        <v>54</v>
      </c>
      <c r="AF3532" t="s">
        <v>55</v>
      </c>
      <c r="AG3532" t="s">
        <v>3223</v>
      </c>
      <c r="AJ3532" s="266"/>
      <c r="AK3532" s="266">
        <v>44926</v>
      </c>
      <c r="AL3532" s="266">
        <v>44938</v>
      </c>
    </row>
    <row r="3533" spans="1:38">
      <c r="A3533" t="s">
        <v>38</v>
      </c>
      <c r="B3533" t="s">
        <v>39</v>
      </c>
      <c r="C3533" t="s">
        <v>40</v>
      </c>
      <c r="D3533" t="s">
        <v>41</v>
      </c>
      <c r="E3533" t="s">
        <v>2634</v>
      </c>
      <c r="F3533" t="s">
        <v>1602</v>
      </c>
      <c r="G3533" t="s">
        <v>44</v>
      </c>
      <c r="H3533" s="266">
        <v>43800</v>
      </c>
      <c r="I3533" s="266">
        <v>44926</v>
      </c>
      <c r="J3533" s="266"/>
      <c r="L3533" t="s">
        <v>1310</v>
      </c>
      <c r="M3533" t="s">
        <v>1042</v>
      </c>
      <c r="N3533" t="s">
        <v>65</v>
      </c>
      <c r="O3533">
        <v>22</v>
      </c>
      <c r="P3533" t="s">
        <v>828</v>
      </c>
      <c r="Q3533" t="s">
        <v>49</v>
      </c>
      <c r="R3533" t="s">
        <v>18</v>
      </c>
      <c r="S3533" t="s">
        <v>53</v>
      </c>
      <c r="T3533" t="s">
        <v>48</v>
      </c>
      <c r="U3533" t="s">
        <v>48</v>
      </c>
      <c r="V3533" t="s">
        <v>48</v>
      </c>
      <c r="W3533" s="92">
        <v>33.6</v>
      </c>
      <c r="X3533" s="92">
        <v>33.6</v>
      </c>
      <c r="Y3533" s="93">
        <v>3178560</v>
      </c>
      <c r="Z3533" s="93">
        <v>94600</v>
      </c>
      <c r="AA3533" t="s">
        <v>61</v>
      </c>
      <c r="AB3533" s="266">
        <v>44228</v>
      </c>
      <c r="AC3533" s="266">
        <v>44243</v>
      </c>
      <c r="AD3533" t="s">
        <v>54</v>
      </c>
      <c r="AF3533" t="s">
        <v>55</v>
      </c>
      <c r="AG3533" t="s">
        <v>3224</v>
      </c>
      <c r="AJ3533" s="266"/>
      <c r="AK3533" s="266">
        <v>44926</v>
      </c>
      <c r="AL3533" s="266">
        <v>44938</v>
      </c>
    </row>
    <row r="3534" spans="1:38">
      <c r="A3534" t="s">
        <v>38</v>
      </c>
      <c r="B3534" t="s">
        <v>39</v>
      </c>
      <c r="C3534" t="s">
        <v>40</v>
      </c>
      <c r="D3534" t="s">
        <v>41</v>
      </c>
      <c r="E3534" t="s">
        <v>2634</v>
      </c>
      <c r="F3534" t="s">
        <v>1602</v>
      </c>
      <c r="G3534" t="s">
        <v>44</v>
      </c>
      <c r="H3534" s="266">
        <v>43800</v>
      </c>
      <c r="I3534" s="266">
        <v>44926</v>
      </c>
      <c r="J3534" s="266"/>
      <c r="L3534" t="s">
        <v>1310</v>
      </c>
      <c r="M3534" t="s">
        <v>1042</v>
      </c>
      <c r="N3534" t="s">
        <v>65</v>
      </c>
      <c r="O3534">
        <v>22</v>
      </c>
      <c r="P3534" t="s">
        <v>829</v>
      </c>
      <c r="Q3534" t="s">
        <v>49</v>
      </c>
      <c r="R3534" t="s">
        <v>18</v>
      </c>
      <c r="S3534" t="s">
        <v>53</v>
      </c>
      <c r="T3534" t="s">
        <v>51</v>
      </c>
      <c r="U3534" t="s">
        <v>51</v>
      </c>
      <c r="V3534" t="s">
        <v>51</v>
      </c>
      <c r="W3534" s="92">
        <v>50.6</v>
      </c>
      <c r="X3534" s="92">
        <v>50.6</v>
      </c>
      <c r="Y3534" s="93">
        <v>3744400</v>
      </c>
      <c r="Z3534" s="93">
        <v>74000</v>
      </c>
      <c r="AA3534" t="s">
        <v>61</v>
      </c>
      <c r="AB3534" s="266">
        <v>44180</v>
      </c>
      <c r="AC3534" s="266">
        <v>44218</v>
      </c>
      <c r="AD3534" t="s">
        <v>54</v>
      </c>
      <c r="AF3534" t="s">
        <v>55</v>
      </c>
      <c r="AG3534" t="s">
        <v>3225</v>
      </c>
      <c r="AH3534" t="s">
        <v>57</v>
      </c>
      <c r="AI3534" t="s">
        <v>105</v>
      </c>
      <c r="AJ3534" s="266">
        <v>44218</v>
      </c>
      <c r="AK3534" s="266">
        <v>44926</v>
      </c>
      <c r="AL3534" s="266">
        <v>44938</v>
      </c>
    </row>
    <row r="3535" spans="1:38">
      <c r="A3535" t="s">
        <v>38</v>
      </c>
      <c r="B3535" t="s">
        <v>39</v>
      </c>
      <c r="C3535" t="s">
        <v>40</v>
      </c>
      <c r="D3535" t="s">
        <v>41</v>
      </c>
      <c r="E3535" t="s">
        <v>2634</v>
      </c>
      <c r="F3535" t="s">
        <v>1602</v>
      </c>
      <c r="G3535" t="s">
        <v>44</v>
      </c>
      <c r="H3535" s="266">
        <v>43800</v>
      </c>
      <c r="I3535" s="266">
        <v>44926</v>
      </c>
      <c r="J3535" s="266"/>
      <c r="L3535" t="s">
        <v>1310</v>
      </c>
      <c r="M3535" t="s">
        <v>1042</v>
      </c>
      <c r="N3535" t="s">
        <v>65</v>
      </c>
      <c r="O3535">
        <v>22</v>
      </c>
      <c r="P3535" t="s">
        <v>830</v>
      </c>
      <c r="Q3535" t="s">
        <v>49</v>
      </c>
      <c r="R3535" t="s">
        <v>18</v>
      </c>
      <c r="S3535" t="s">
        <v>53</v>
      </c>
      <c r="T3535" t="s">
        <v>51</v>
      </c>
      <c r="U3535" t="s">
        <v>51</v>
      </c>
      <c r="V3535" t="s">
        <v>51</v>
      </c>
      <c r="W3535" s="92">
        <v>56.9</v>
      </c>
      <c r="X3535" s="92">
        <v>56.9</v>
      </c>
      <c r="Y3535" s="93">
        <v>4534930</v>
      </c>
      <c r="Z3535" s="93">
        <v>79700</v>
      </c>
      <c r="AA3535" t="s">
        <v>61</v>
      </c>
      <c r="AB3535" s="266">
        <v>44406</v>
      </c>
      <c r="AC3535" s="266">
        <v>44424</v>
      </c>
      <c r="AD3535" t="s">
        <v>54</v>
      </c>
      <c r="AF3535" t="s">
        <v>55</v>
      </c>
      <c r="AG3535" t="s">
        <v>3226</v>
      </c>
      <c r="AH3535" t="s">
        <v>57</v>
      </c>
      <c r="AI3535" t="s">
        <v>88</v>
      </c>
      <c r="AJ3535" s="266">
        <v>44421</v>
      </c>
      <c r="AK3535" s="266">
        <v>44926</v>
      </c>
      <c r="AL3535" s="266">
        <v>44938</v>
      </c>
    </row>
    <row r="3536" spans="1:38">
      <c r="A3536" t="s">
        <v>38</v>
      </c>
      <c r="B3536" t="s">
        <v>39</v>
      </c>
      <c r="C3536" t="s">
        <v>40</v>
      </c>
      <c r="D3536" t="s">
        <v>41</v>
      </c>
      <c r="E3536" t="s">
        <v>2634</v>
      </c>
      <c r="F3536" t="s">
        <v>1602</v>
      </c>
      <c r="G3536" t="s">
        <v>44</v>
      </c>
      <c r="H3536" s="266">
        <v>43800</v>
      </c>
      <c r="I3536" s="266">
        <v>44926</v>
      </c>
      <c r="J3536" s="266"/>
      <c r="L3536" t="s">
        <v>1310</v>
      </c>
      <c r="M3536" t="s">
        <v>1042</v>
      </c>
      <c r="N3536" t="s">
        <v>65</v>
      </c>
      <c r="O3536">
        <v>22</v>
      </c>
      <c r="P3536" t="s">
        <v>831</v>
      </c>
      <c r="Q3536" t="s">
        <v>49</v>
      </c>
      <c r="R3536" t="s">
        <v>18</v>
      </c>
      <c r="S3536" t="s">
        <v>53</v>
      </c>
      <c r="T3536" t="s">
        <v>51</v>
      </c>
      <c r="U3536" t="s">
        <v>51</v>
      </c>
      <c r="V3536" t="s">
        <v>51</v>
      </c>
      <c r="W3536" s="92">
        <v>56.9</v>
      </c>
      <c r="X3536" s="92">
        <v>56.9</v>
      </c>
      <c r="Y3536" s="93">
        <v>4734080</v>
      </c>
      <c r="Z3536" s="93">
        <v>83200</v>
      </c>
      <c r="AA3536" t="s">
        <v>61</v>
      </c>
      <c r="AB3536" s="266">
        <v>44466</v>
      </c>
      <c r="AC3536" s="266">
        <v>44489</v>
      </c>
      <c r="AD3536" t="s">
        <v>54</v>
      </c>
      <c r="AF3536" t="s">
        <v>55</v>
      </c>
      <c r="AG3536" t="s">
        <v>3227</v>
      </c>
      <c r="AH3536" t="s">
        <v>57</v>
      </c>
      <c r="AI3536" t="s">
        <v>747</v>
      </c>
      <c r="AJ3536" s="266">
        <v>44489</v>
      </c>
      <c r="AK3536" s="266">
        <v>44926</v>
      </c>
      <c r="AL3536" s="266">
        <v>44938</v>
      </c>
    </row>
    <row r="3537" spans="1:38">
      <c r="A3537" t="s">
        <v>38</v>
      </c>
      <c r="B3537" t="s">
        <v>39</v>
      </c>
      <c r="C3537" t="s">
        <v>40</v>
      </c>
      <c r="D3537" t="s">
        <v>41</v>
      </c>
      <c r="E3537" t="s">
        <v>2634</v>
      </c>
      <c r="F3537" t="s">
        <v>1602</v>
      </c>
      <c r="G3537" t="s">
        <v>44</v>
      </c>
      <c r="H3537" s="266">
        <v>43800</v>
      </c>
      <c r="I3537" s="266">
        <v>44926</v>
      </c>
      <c r="J3537" s="266"/>
      <c r="L3537" t="s">
        <v>1310</v>
      </c>
      <c r="M3537" t="s">
        <v>1042</v>
      </c>
      <c r="N3537" t="s">
        <v>65</v>
      </c>
      <c r="O3537">
        <v>22</v>
      </c>
      <c r="P3537" t="s">
        <v>832</v>
      </c>
      <c r="Q3537" t="s">
        <v>49</v>
      </c>
      <c r="R3537" t="s">
        <v>18</v>
      </c>
      <c r="S3537" t="s">
        <v>53</v>
      </c>
      <c r="T3537" t="s">
        <v>48</v>
      </c>
      <c r="U3537" t="s">
        <v>48</v>
      </c>
      <c r="V3537" t="s">
        <v>48</v>
      </c>
      <c r="W3537" s="92">
        <v>31.8</v>
      </c>
      <c r="X3537" s="92">
        <v>31.8</v>
      </c>
      <c r="Y3537" s="93">
        <v>3688800</v>
      </c>
      <c r="Z3537" s="93">
        <v>116000</v>
      </c>
      <c r="AA3537" t="s">
        <v>61</v>
      </c>
      <c r="AB3537" s="266">
        <v>44547</v>
      </c>
      <c r="AC3537" s="266">
        <v>44557</v>
      </c>
      <c r="AD3537" t="s">
        <v>54</v>
      </c>
      <c r="AF3537" t="s">
        <v>55</v>
      </c>
      <c r="AG3537" t="s">
        <v>3228</v>
      </c>
      <c r="AH3537" t="s">
        <v>57</v>
      </c>
      <c r="AI3537" t="s">
        <v>78</v>
      </c>
      <c r="AJ3537" s="266">
        <v>44557</v>
      </c>
      <c r="AK3537" s="266">
        <v>44926</v>
      </c>
      <c r="AL3537" s="266">
        <v>44938</v>
      </c>
    </row>
    <row r="3538" spans="1:38">
      <c r="A3538" t="s">
        <v>38</v>
      </c>
      <c r="B3538" t="s">
        <v>39</v>
      </c>
      <c r="C3538" t="s">
        <v>40</v>
      </c>
      <c r="D3538" t="s">
        <v>41</v>
      </c>
      <c r="E3538" t="s">
        <v>2634</v>
      </c>
      <c r="F3538" t="s">
        <v>1602</v>
      </c>
      <c r="G3538" t="s">
        <v>44</v>
      </c>
      <c r="H3538" s="266">
        <v>43800</v>
      </c>
      <c r="I3538" s="266">
        <v>44926</v>
      </c>
      <c r="J3538" s="266"/>
      <c r="L3538" t="s">
        <v>1310</v>
      </c>
      <c r="M3538" t="s">
        <v>1042</v>
      </c>
      <c r="N3538" t="s">
        <v>65</v>
      </c>
      <c r="O3538">
        <v>22</v>
      </c>
      <c r="P3538" t="s">
        <v>833</v>
      </c>
      <c r="Q3538" t="s">
        <v>49</v>
      </c>
      <c r="R3538" t="s">
        <v>18</v>
      </c>
      <c r="S3538" t="s">
        <v>53</v>
      </c>
      <c r="T3538" t="s">
        <v>48</v>
      </c>
      <c r="U3538" t="s">
        <v>48</v>
      </c>
      <c r="V3538" t="s">
        <v>48</v>
      </c>
      <c r="W3538" s="92">
        <v>33.8</v>
      </c>
      <c r="X3538" s="92">
        <v>33.8</v>
      </c>
      <c r="Y3538" s="93">
        <v>3464500</v>
      </c>
      <c r="Z3538" s="93">
        <v>102500</v>
      </c>
      <c r="AA3538" t="s">
        <v>61</v>
      </c>
      <c r="AB3538" s="266">
        <v>44420</v>
      </c>
      <c r="AC3538" s="266">
        <v>44433</v>
      </c>
      <c r="AD3538" t="s">
        <v>54</v>
      </c>
      <c r="AF3538" t="s">
        <v>55</v>
      </c>
      <c r="AG3538" t="s">
        <v>3229</v>
      </c>
      <c r="AH3538" t="s">
        <v>57</v>
      </c>
      <c r="AI3538" t="s">
        <v>88</v>
      </c>
      <c r="AJ3538" s="266">
        <v>44433</v>
      </c>
      <c r="AK3538" s="266">
        <v>44926</v>
      </c>
      <c r="AL3538" s="266">
        <v>44938</v>
      </c>
    </row>
    <row r="3539" spans="1:38">
      <c r="A3539" t="s">
        <v>38</v>
      </c>
      <c r="B3539" t="s">
        <v>39</v>
      </c>
      <c r="C3539" t="s">
        <v>40</v>
      </c>
      <c r="D3539" t="s">
        <v>41</v>
      </c>
      <c r="E3539" t="s">
        <v>2634</v>
      </c>
      <c r="F3539" t="s">
        <v>1602</v>
      </c>
      <c r="G3539" t="s">
        <v>44</v>
      </c>
      <c r="H3539" s="266">
        <v>43800</v>
      </c>
      <c r="I3539" s="266">
        <v>44926</v>
      </c>
      <c r="J3539" s="266"/>
      <c r="L3539" t="s">
        <v>1310</v>
      </c>
      <c r="M3539" t="s">
        <v>1042</v>
      </c>
      <c r="N3539" t="s">
        <v>65</v>
      </c>
      <c r="O3539">
        <v>23</v>
      </c>
      <c r="P3539" t="s">
        <v>834</v>
      </c>
      <c r="Q3539" t="s">
        <v>49</v>
      </c>
      <c r="R3539" t="s">
        <v>18</v>
      </c>
      <c r="S3539" t="s">
        <v>53</v>
      </c>
      <c r="T3539" t="s">
        <v>51</v>
      </c>
      <c r="U3539" t="s">
        <v>51</v>
      </c>
      <c r="V3539" t="s">
        <v>51</v>
      </c>
      <c r="W3539" s="92">
        <v>50.7</v>
      </c>
      <c r="X3539" s="92">
        <v>50.7</v>
      </c>
      <c r="Y3539" s="93">
        <v>4639050</v>
      </c>
      <c r="Z3539" s="93">
        <v>91500</v>
      </c>
      <c r="AA3539" t="s">
        <v>61</v>
      </c>
      <c r="AB3539" s="266">
        <v>44534</v>
      </c>
      <c r="AC3539" s="266">
        <v>44545</v>
      </c>
      <c r="AD3539" t="s">
        <v>54</v>
      </c>
      <c r="AF3539" t="s">
        <v>55</v>
      </c>
      <c r="AG3539" t="s">
        <v>3230</v>
      </c>
      <c r="AH3539" t="s">
        <v>57</v>
      </c>
      <c r="AI3539" t="s">
        <v>78</v>
      </c>
      <c r="AJ3539" s="266">
        <v>44545</v>
      </c>
      <c r="AK3539" s="266">
        <v>44926</v>
      </c>
      <c r="AL3539" s="266">
        <v>44938</v>
      </c>
    </row>
    <row r="3540" spans="1:38">
      <c r="A3540" t="s">
        <v>38</v>
      </c>
      <c r="B3540" t="s">
        <v>39</v>
      </c>
      <c r="C3540" t="s">
        <v>40</v>
      </c>
      <c r="D3540" t="s">
        <v>41</v>
      </c>
      <c r="E3540" t="s">
        <v>2634</v>
      </c>
      <c r="F3540" t="s">
        <v>1602</v>
      </c>
      <c r="G3540" t="s">
        <v>44</v>
      </c>
      <c r="H3540" s="266">
        <v>43800</v>
      </c>
      <c r="I3540" s="266">
        <v>44926</v>
      </c>
      <c r="J3540" s="266"/>
      <c r="L3540" t="s">
        <v>1310</v>
      </c>
      <c r="M3540" t="s">
        <v>1042</v>
      </c>
      <c r="N3540" t="s">
        <v>65</v>
      </c>
      <c r="O3540">
        <v>23</v>
      </c>
      <c r="P3540" t="s">
        <v>835</v>
      </c>
      <c r="Q3540" t="s">
        <v>49</v>
      </c>
      <c r="R3540" t="s">
        <v>18</v>
      </c>
      <c r="S3540" t="s">
        <v>53</v>
      </c>
      <c r="T3540" t="s">
        <v>51</v>
      </c>
      <c r="U3540" t="s">
        <v>51</v>
      </c>
      <c r="V3540" t="s">
        <v>51</v>
      </c>
      <c r="W3540" s="92">
        <v>56.9</v>
      </c>
      <c r="X3540" s="92">
        <v>56.9</v>
      </c>
      <c r="Y3540" s="93">
        <v>4369920</v>
      </c>
      <c r="Z3540" s="93">
        <v>76800</v>
      </c>
      <c r="AA3540" t="s">
        <v>61</v>
      </c>
      <c r="AB3540" s="266">
        <v>44302</v>
      </c>
      <c r="AC3540" s="266">
        <v>44329</v>
      </c>
      <c r="AD3540" t="s">
        <v>54</v>
      </c>
      <c r="AF3540" t="s">
        <v>55</v>
      </c>
      <c r="AG3540" t="s">
        <v>3231</v>
      </c>
      <c r="AH3540" t="s">
        <v>57</v>
      </c>
      <c r="AI3540" t="s">
        <v>105</v>
      </c>
      <c r="AJ3540" s="266">
        <v>44329</v>
      </c>
      <c r="AK3540" s="266">
        <v>44926</v>
      </c>
      <c r="AL3540" s="266">
        <v>44938</v>
      </c>
    </row>
    <row r="3541" spans="1:38">
      <c r="A3541" t="s">
        <v>38</v>
      </c>
      <c r="B3541" t="s">
        <v>39</v>
      </c>
      <c r="C3541" t="s">
        <v>40</v>
      </c>
      <c r="D3541" t="s">
        <v>41</v>
      </c>
      <c r="E3541" t="s">
        <v>2634</v>
      </c>
      <c r="F3541" t="s">
        <v>1602</v>
      </c>
      <c r="G3541" t="s">
        <v>44</v>
      </c>
      <c r="H3541" s="266">
        <v>43800</v>
      </c>
      <c r="I3541" s="266">
        <v>44926</v>
      </c>
      <c r="J3541" s="266"/>
      <c r="L3541" t="s">
        <v>1310</v>
      </c>
      <c r="M3541" t="s">
        <v>1042</v>
      </c>
      <c r="N3541" t="s">
        <v>65</v>
      </c>
      <c r="O3541">
        <v>23</v>
      </c>
      <c r="P3541" t="s">
        <v>837</v>
      </c>
      <c r="Q3541" t="s">
        <v>49</v>
      </c>
      <c r="R3541" t="s">
        <v>18</v>
      </c>
      <c r="S3541" t="s">
        <v>53</v>
      </c>
      <c r="T3541" t="s">
        <v>51</v>
      </c>
      <c r="U3541" t="s">
        <v>51</v>
      </c>
      <c r="V3541" t="s">
        <v>51</v>
      </c>
      <c r="W3541" s="92">
        <v>56.9</v>
      </c>
      <c r="X3541" s="92">
        <v>56.9</v>
      </c>
      <c r="Y3541" s="93">
        <v>5149450</v>
      </c>
      <c r="Z3541" s="93">
        <v>90500</v>
      </c>
      <c r="AA3541" t="s">
        <v>61</v>
      </c>
      <c r="AB3541" s="266">
        <v>44525</v>
      </c>
      <c r="AC3541" s="266">
        <v>44537</v>
      </c>
      <c r="AD3541" t="s">
        <v>54</v>
      </c>
      <c r="AF3541" t="s">
        <v>55</v>
      </c>
      <c r="AG3541" t="s">
        <v>3232</v>
      </c>
      <c r="AJ3541" s="266"/>
      <c r="AK3541" s="266">
        <v>44926</v>
      </c>
      <c r="AL3541" s="266">
        <v>44938</v>
      </c>
    </row>
    <row r="3542" spans="1:38">
      <c r="A3542" t="s">
        <v>38</v>
      </c>
      <c r="B3542" t="s">
        <v>39</v>
      </c>
      <c r="C3542" t="s">
        <v>40</v>
      </c>
      <c r="D3542" t="s">
        <v>41</v>
      </c>
      <c r="E3542" t="s">
        <v>2634</v>
      </c>
      <c r="F3542" t="s">
        <v>1602</v>
      </c>
      <c r="G3542" t="s">
        <v>44</v>
      </c>
      <c r="H3542" s="266">
        <v>43800</v>
      </c>
      <c r="I3542" s="266">
        <v>44926</v>
      </c>
      <c r="J3542" s="266"/>
      <c r="L3542" t="s">
        <v>1310</v>
      </c>
      <c r="M3542" t="s">
        <v>1042</v>
      </c>
      <c r="N3542" t="s">
        <v>65</v>
      </c>
      <c r="O3542">
        <v>23</v>
      </c>
      <c r="P3542" t="s">
        <v>838</v>
      </c>
      <c r="Q3542" t="s">
        <v>49</v>
      </c>
      <c r="R3542" t="s">
        <v>18</v>
      </c>
      <c r="S3542" t="s">
        <v>53</v>
      </c>
      <c r="T3542" t="s">
        <v>51</v>
      </c>
      <c r="U3542" t="s">
        <v>51</v>
      </c>
      <c r="V3542" t="s">
        <v>51</v>
      </c>
      <c r="W3542" s="92">
        <v>50.5</v>
      </c>
      <c r="X3542" s="92">
        <v>50.5</v>
      </c>
      <c r="Y3542" s="93">
        <v>3742050</v>
      </c>
      <c r="Z3542" s="93">
        <v>74100</v>
      </c>
      <c r="AA3542" t="s">
        <v>61</v>
      </c>
      <c r="AB3542" s="266">
        <v>44180</v>
      </c>
      <c r="AC3542" s="266">
        <v>44195</v>
      </c>
      <c r="AD3542" t="s">
        <v>54</v>
      </c>
      <c r="AF3542" t="s">
        <v>55</v>
      </c>
      <c r="AG3542" t="s">
        <v>3233</v>
      </c>
      <c r="AJ3542" s="266"/>
      <c r="AK3542" s="266">
        <v>44926</v>
      </c>
      <c r="AL3542" s="266">
        <v>44938</v>
      </c>
    </row>
    <row r="3543" spans="1:38">
      <c r="A3543" t="s">
        <v>38</v>
      </c>
      <c r="B3543" t="s">
        <v>39</v>
      </c>
      <c r="C3543" t="s">
        <v>40</v>
      </c>
      <c r="D3543" t="s">
        <v>41</v>
      </c>
      <c r="E3543" t="s">
        <v>2634</v>
      </c>
      <c r="F3543" t="s">
        <v>1602</v>
      </c>
      <c r="G3543" t="s">
        <v>44</v>
      </c>
      <c r="H3543" s="266">
        <v>43800</v>
      </c>
      <c r="I3543" s="266">
        <v>44926</v>
      </c>
      <c r="J3543" s="266"/>
      <c r="L3543" t="s">
        <v>1310</v>
      </c>
      <c r="M3543" t="s">
        <v>1042</v>
      </c>
      <c r="N3543" t="s">
        <v>65</v>
      </c>
      <c r="O3543">
        <v>23</v>
      </c>
      <c r="P3543" t="s">
        <v>839</v>
      </c>
      <c r="Q3543" t="s">
        <v>49</v>
      </c>
      <c r="R3543" t="s">
        <v>18</v>
      </c>
      <c r="S3543" t="s">
        <v>53</v>
      </c>
      <c r="T3543" t="s">
        <v>48</v>
      </c>
      <c r="U3543" t="s">
        <v>48</v>
      </c>
      <c r="V3543" t="s">
        <v>48</v>
      </c>
      <c r="W3543" s="92">
        <v>39.5</v>
      </c>
      <c r="X3543" s="92">
        <v>39.5</v>
      </c>
      <c r="Y3543" s="93">
        <v>3657700</v>
      </c>
      <c r="Z3543" s="93">
        <v>92600</v>
      </c>
      <c r="AA3543" t="s">
        <v>61</v>
      </c>
      <c r="AB3543" s="266">
        <v>44376</v>
      </c>
      <c r="AC3543" s="266">
        <v>44385</v>
      </c>
      <c r="AD3543" t="s">
        <v>54</v>
      </c>
      <c r="AF3543" t="s">
        <v>55</v>
      </c>
      <c r="AG3543" t="s">
        <v>3234</v>
      </c>
      <c r="AH3543" t="s">
        <v>57</v>
      </c>
      <c r="AI3543" t="s">
        <v>105</v>
      </c>
      <c r="AJ3543" s="266">
        <v>44385</v>
      </c>
      <c r="AK3543" s="266">
        <v>44926</v>
      </c>
      <c r="AL3543" s="266">
        <v>44938</v>
      </c>
    </row>
    <row r="3544" spans="1:38">
      <c r="A3544" t="s">
        <v>38</v>
      </c>
      <c r="B3544" t="s">
        <v>39</v>
      </c>
      <c r="C3544" t="s">
        <v>40</v>
      </c>
      <c r="D3544" t="s">
        <v>41</v>
      </c>
      <c r="E3544" t="s">
        <v>2634</v>
      </c>
      <c r="F3544" t="s">
        <v>1602</v>
      </c>
      <c r="G3544" t="s">
        <v>44</v>
      </c>
      <c r="H3544" s="266">
        <v>43800</v>
      </c>
      <c r="I3544" s="266">
        <v>44926</v>
      </c>
      <c r="J3544" s="266"/>
      <c r="L3544" t="s">
        <v>1310</v>
      </c>
      <c r="M3544" t="s">
        <v>1042</v>
      </c>
      <c r="N3544" t="s">
        <v>65</v>
      </c>
      <c r="O3544">
        <v>23</v>
      </c>
      <c r="P3544" t="s">
        <v>841</v>
      </c>
      <c r="Q3544" t="s">
        <v>49</v>
      </c>
      <c r="R3544" t="s">
        <v>18</v>
      </c>
      <c r="S3544" t="s">
        <v>53</v>
      </c>
      <c r="T3544" t="s">
        <v>48</v>
      </c>
      <c r="U3544" t="s">
        <v>48</v>
      </c>
      <c r="V3544" t="s">
        <v>48</v>
      </c>
      <c r="W3544" s="92">
        <v>33.6</v>
      </c>
      <c r="X3544" s="92">
        <v>33.6</v>
      </c>
      <c r="Y3544" s="93">
        <v>2956800</v>
      </c>
      <c r="Z3544" s="93">
        <v>88000</v>
      </c>
      <c r="AA3544" t="s">
        <v>61</v>
      </c>
      <c r="AB3544" s="266">
        <v>44181</v>
      </c>
      <c r="AC3544" s="266">
        <v>44209</v>
      </c>
      <c r="AD3544" t="s">
        <v>54</v>
      </c>
      <c r="AF3544" t="s">
        <v>55</v>
      </c>
      <c r="AG3544" t="s">
        <v>3235</v>
      </c>
      <c r="AH3544" t="s">
        <v>57</v>
      </c>
      <c r="AI3544" t="s">
        <v>88</v>
      </c>
      <c r="AJ3544" s="266">
        <v>44209</v>
      </c>
      <c r="AK3544" s="266">
        <v>44926</v>
      </c>
      <c r="AL3544" s="266">
        <v>44938</v>
      </c>
    </row>
    <row r="3545" spans="1:38">
      <c r="A3545" t="s">
        <v>38</v>
      </c>
      <c r="B3545" t="s">
        <v>39</v>
      </c>
      <c r="C3545" t="s">
        <v>40</v>
      </c>
      <c r="D3545" t="s">
        <v>41</v>
      </c>
      <c r="E3545" t="s">
        <v>2634</v>
      </c>
      <c r="F3545" t="s">
        <v>1602</v>
      </c>
      <c r="G3545" t="s">
        <v>44</v>
      </c>
      <c r="H3545" s="266">
        <v>43800</v>
      </c>
      <c r="I3545" s="266">
        <v>44926</v>
      </c>
      <c r="J3545" s="266"/>
      <c r="L3545" t="s">
        <v>1310</v>
      </c>
      <c r="M3545" t="s">
        <v>1042</v>
      </c>
      <c r="N3545" t="s">
        <v>65</v>
      </c>
      <c r="O3545">
        <v>23</v>
      </c>
      <c r="P3545" t="s">
        <v>842</v>
      </c>
      <c r="Q3545" t="s">
        <v>49</v>
      </c>
      <c r="R3545" t="s">
        <v>18</v>
      </c>
      <c r="S3545" t="s">
        <v>53</v>
      </c>
      <c r="T3545" t="s">
        <v>51</v>
      </c>
      <c r="U3545" t="s">
        <v>51</v>
      </c>
      <c r="V3545" t="s">
        <v>51</v>
      </c>
      <c r="W3545" s="92">
        <v>50.6</v>
      </c>
      <c r="X3545" s="92">
        <v>50.6</v>
      </c>
      <c r="Y3545" s="93">
        <v>3724160</v>
      </c>
      <c r="Z3545" s="93">
        <v>73600</v>
      </c>
      <c r="AA3545" t="s">
        <v>61</v>
      </c>
      <c r="AB3545" s="266">
        <v>44180</v>
      </c>
      <c r="AC3545" s="266">
        <v>44194</v>
      </c>
      <c r="AD3545" t="s">
        <v>54</v>
      </c>
      <c r="AF3545" t="s">
        <v>55</v>
      </c>
      <c r="AG3545" t="s">
        <v>3236</v>
      </c>
      <c r="AH3545" t="s">
        <v>57</v>
      </c>
      <c r="AI3545" t="s">
        <v>88</v>
      </c>
      <c r="AJ3545" s="266">
        <v>44194</v>
      </c>
      <c r="AK3545" s="266">
        <v>44926</v>
      </c>
      <c r="AL3545" s="266">
        <v>44938</v>
      </c>
    </row>
    <row r="3546" spans="1:38">
      <c r="A3546" t="s">
        <v>38</v>
      </c>
      <c r="B3546" t="s">
        <v>39</v>
      </c>
      <c r="C3546" t="s">
        <v>40</v>
      </c>
      <c r="D3546" t="s">
        <v>41</v>
      </c>
      <c r="E3546" t="s">
        <v>2634</v>
      </c>
      <c r="F3546" t="s">
        <v>1602</v>
      </c>
      <c r="G3546" t="s">
        <v>44</v>
      </c>
      <c r="H3546" s="266">
        <v>43800</v>
      </c>
      <c r="I3546" s="266">
        <v>44926</v>
      </c>
      <c r="J3546" s="266"/>
      <c r="L3546" t="s">
        <v>1310</v>
      </c>
      <c r="M3546" t="s">
        <v>1042</v>
      </c>
      <c r="N3546" t="s">
        <v>65</v>
      </c>
      <c r="O3546">
        <v>23</v>
      </c>
      <c r="P3546" t="s">
        <v>845</v>
      </c>
      <c r="Q3546" t="s">
        <v>49</v>
      </c>
      <c r="R3546" t="s">
        <v>18</v>
      </c>
      <c r="S3546" t="s">
        <v>53</v>
      </c>
      <c r="T3546" t="s">
        <v>51</v>
      </c>
      <c r="U3546" t="s">
        <v>51</v>
      </c>
      <c r="V3546" t="s">
        <v>51</v>
      </c>
      <c r="W3546" s="92">
        <v>56.9</v>
      </c>
      <c r="X3546" s="92">
        <v>56.9</v>
      </c>
      <c r="Y3546" s="93">
        <v>4409750</v>
      </c>
      <c r="Z3546" s="93">
        <v>77500</v>
      </c>
      <c r="AA3546" t="s">
        <v>61</v>
      </c>
      <c r="AB3546" s="266">
        <v>44337</v>
      </c>
      <c r="AC3546" s="266">
        <v>44354</v>
      </c>
      <c r="AD3546" t="s">
        <v>54</v>
      </c>
      <c r="AF3546" t="s">
        <v>55</v>
      </c>
      <c r="AG3546" t="s">
        <v>3237</v>
      </c>
      <c r="AH3546" t="s">
        <v>57</v>
      </c>
      <c r="AI3546" t="s">
        <v>105</v>
      </c>
      <c r="AJ3546" s="266">
        <v>44354</v>
      </c>
      <c r="AK3546" s="266">
        <v>44926</v>
      </c>
      <c r="AL3546" s="266">
        <v>44938</v>
      </c>
    </row>
    <row r="3547" spans="1:38">
      <c r="A3547" t="s">
        <v>38</v>
      </c>
      <c r="B3547" t="s">
        <v>39</v>
      </c>
      <c r="C3547" t="s">
        <v>40</v>
      </c>
      <c r="D3547" t="s">
        <v>41</v>
      </c>
      <c r="E3547" t="s">
        <v>2634</v>
      </c>
      <c r="F3547" t="s">
        <v>1602</v>
      </c>
      <c r="G3547" t="s">
        <v>44</v>
      </c>
      <c r="H3547" s="266">
        <v>43800</v>
      </c>
      <c r="I3547" s="266">
        <v>44926</v>
      </c>
      <c r="J3547" s="266"/>
      <c r="L3547" t="s">
        <v>1310</v>
      </c>
      <c r="M3547" t="s">
        <v>1042</v>
      </c>
      <c r="N3547" t="s">
        <v>65</v>
      </c>
      <c r="O3547">
        <v>23</v>
      </c>
      <c r="P3547" t="s">
        <v>846</v>
      </c>
      <c r="Q3547" t="s">
        <v>49</v>
      </c>
      <c r="R3547" t="s">
        <v>18</v>
      </c>
      <c r="S3547" t="s">
        <v>53</v>
      </c>
      <c r="T3547" t="s">
        <v>51</v>
      </c>
      <c r="U3547" t="s">
        <v>51</v>
      </c>
      <c r="V3547" t="s">
        <v>51</v>
      </c>
      <c r="W3547" s="92">
        <v>56.9</v>
      </c>
      <c r="X3547" s="92">
        <v>56.9</v>
      </c>
      <c r="Y3547" s="93">
        <v>5826560</v>
      </c>
      <c r="Z3547" s="93">
        <v>102400</v>
      </c>
      <c r="AA3547" t="s">
        <v>61</v>
      </c>
      <c r="AB3547" s="266">
        <v>44681</v>
      </c>
      <c r="AC3547" s="266">
        <v>44714</v>
      </c>
      <c r="AD3547" t="s">
        <v>54</v>
      </c>
      <c r="AF3547" t="s">
        <v>55</v>
      </c>
      <c r="AG3547" t="s">
        <v>3238</v>
      </c>
      <c r="AH3547" t="s">
        <v>57</v>
      </c>
      <c r="AI3547" t="s">
        <v>88</v>
      </c>
      <c r="AJ3547" s="266">
        <v>44714</v>
      </c>
      <c r="AK3547" s="266">
        <v>44926</v>
      </c>
      <c r="AL3547" s="266">
        <v>44938</v>
      </c>
    </row>
    <row r="3548" spans="1:38">
      <c r="A3548" t="s">
        <v>38</v>
      </c>
      <c r="B3548" t="s">
        <v>39</v>
      </c>
      <c r="C3548" t="s">
        <v>40</v>
      </c>
      <c r="D3548" t="s">
        <v>41</v>
      </c>
      <c r="E3548" t="s">
        <v>2634</v>
      </c>
      <c r="F3548" t="s">
        <v>1602</v>
      </c>
      <c r="G3548" t="s">
        <v>44</v>
      </c>
      <c r="H3548" s="266">
        <v>43800</v>
      </c>
      <c r="I3548" s="266">
        <v>44926</v>
      </c>
      <c r="J3548" s="266"/>
      <c r="L3548" t="s">
        <v>1310</v>
      </c>
      <c r="M3548" t="s">
        <v>1042</v>
      </c>
      <c r="N3548" t="s">
        <v>65</v>
      </c>
      <c r="O3548">
        <v>23</v>
      </c>
      <c r="P3548" t="s">
        <v>847</v>
      </c>
      <c r="Q3548" t="s">
        <v>49</v>
      </c>
      <c r="R3548" t="s">
        <v>18</v>
      </c>
      <c r="S3548" t="s">
        <v>53</v>
      </c>
      <c r="T3548" t="s">
        <v>48</v>
      </c>
      <c r="U3548" t="s">
        <v>48</v>
      </c>
      <c r="V3548" t="s">
        <v>48</v>
      </c>
      <c r="W3548" s="92">
        <v>31.8</v>
      </c>
      <c r="X3548" s="92">
        <v>31.8</v>
      </c>
      <c r="Y3548" s="93">
        <v>3141840</v>
      </c>
      <c r="Z3548" s="93">
        <v>98800</v>
      </c>
      <c r="AA3548" t="s">
        <v>61</v>
      </c>
      <c r="AB3548" s="266">
        <v>44460</v>
      </c>
      <c r="AC3548" s="266">
        <v>44476</v>
      </c>
      <c r="AD3548" t="s">
        <v>54</v>
      </c>
      <c r="AF3548" t="s">
        <v>55</v>
      </c>
      <c r="AG3548" t="s">
        <v>3239</v>
      </c>
      <c r="AH3548" t="s">
        <v>57</v>
      </c>
      <c r="AI3548" t="s">
        <v>78</v>
      </c>
      <c r="AJ3548" s="266">
        <v>44476</v>
      </c>
      <c r="AK3548" s="266">
        <v>44926</v>
      </c>
      <c r="AL3548" s="266">
        <v>44938</v>
      </c>
    </row>
    <row r="3549" spans="1:38">
      <c r="A3549" t="s">
        <v>38</v>
      </c>
      <c r="B3549" t="s">
        <v>39</v>
      </c>
      <c r="C3549" t="s">
        <v>40</v>
      </c>
      <c r="D3549" t="s">
        <v>41</v>
      </c>
      <c r="E3549" t="s">
        <v>2634</v>
      </c>
      <c r="F3549" t="s">
        <v>1602</v>
      </c>
      <c r="G3549" t="s">
        <v>44</v>
      </c>
      <c r="H3549" s="266">
        <v>43800</v>
      </c>
      <c r="I3549" s="266">
        <v>44926</v>
      </c>
      <c r="J3549" s="266"/>
      <c r="L3549" t="s">
        <v>1310</v>
      </c>
      <c r="M3549" t="s">
        <v>1042</v>
      </c>
      <c r="N3549" t="s">
        <v>65</v>
      </c>
      <c r="O3549">
        <v>23</v>
      </c>
      <c r="P3549" t="s">
        <v>848</v>
      </c>
      <c r="Q3549" t="s">
        <v>49</v>
      </c>
      <c r="R3549" t="s">
        <v>18</v>
      </c>
      <c r="S3549" t="s">
        <v>53</v>
      </c>
      <c r="T3549" t="s">
        <v>48</v>
      </c>
      <c r="U3549" t="s">
        <v>48</v>
      </c>
      <c r="V3549" t="s">
        <v>48</v>
      </c>
      <c r="W3549" s="92">
        <v>33.8</v>
      </c>
      <c r="X3549" s="92">
        <v>33.8</v>
      </c>
      <c r="Y3549" s="93">
        <v>3224520</v>
      </c>
      <c r="Z3549" s="93">
        <v>95400</v>
      </c>
      <c r="AA3549" t="s">
        <v>61</v>
      </c>
      <c r="AB3549" s="266">
        <v>44264</v>
      </c>
      <c r="AC3549" s="266">
        <v>44274</v>
      </c>
      <c r="AD3549" t="s">
        <v>54</v>
      </c>
      <c r="AF3549" t="s">
        <v>55</v>
      </c>
      <c r="AG3549" t="s">
        <v>3240</v>
      </c>
      <c r="AH3549" t="s">
        <v>57</v>
      </c>
      <c r="AI3549" t="s">
        <v>78</v>
      </c>
      <c r="AJ3549" s="266">
        <v>44274</v>
      </c>
      <c r="AK3549" s="266">
        <v>44926</v>
      </c>
      <c r="AL3549" s="266">
        <v>44938</v>
      </c>
    </row>
    <row r="3550" spans="1:38">
      <c r="A3550" t="s">
        <v>38</v>
      </c>
      <c r="B3550" t="s">
        <v>39</v>
      </c>
      <c r="C3550" t="s">
        <v>40</v>
      </c>
      <c r="D3550" t="s">
        <v>41</v>
      </c>
      <c r="E3550" t="s">
        <v>2634</v>
      </c>
      <c r="F3550" t="s">
        <v>1602</v>
      </c>
      <c r="G3550" t="s">
        <v>44</v>
      </c>
      <c r="H3550" s="266">
        <v>43800</v>
      </c>
      <c r="I3550" s="266">
        <v>44926</v>
      </c>
      <c r="J3550" s="266"/>
      <c r="L3550" t="s">
        <v>1310</v>
      </c>
      <c r="M3550" t="s">
        <v>1042</v>
      </c>
      <c r="N3550" t="s">
        <v>65</v>
      </c>
      <c r="O3550">
        <v>24</v>
      </c>
      <c r="P3550" t="s">
        <v>849</v>
      </c>
      <c r="Q3550" t="s">
        <v>49</v>
      </c>
      <c r="R3550" t="s">
        <v>18</v>
      </c>
      <c r="S3550" t="s">
        <v>53</v>
      </c>
      <c r="T3550" t="s">
        <v>51</v>
      </c>
      <c r="U3550" t="s">
        <v>51</v>
      </c>
      <c r="V3550" t="s">
        <v>51</v>
      </c>
      <c r="W3550" s="92">
        <v>50.7</v>
      </c>
      <c r="X3550" s="92">
        <v>50.7</v>
      </c>
      <c r="Y3550" s="93">
        <v>4061070</v>
      </c>
      <c r="Z3550" s="93">
        <v>80100</v>
      </c>
      <c r="AA3550" t="s">
        <v>61</v>
      </c>
      <c r="AB3550" s="266">
        <v>44347</v>
      </c>
      <c r="AC3550" s="266">
        <v>44365</v>
      </c>
      <c r="AD3550" t="s">
        <v>54</v>
      </c>
      <c r="AF3550" t="s">
        <v>55</v>
      </c>
      <c r="AG3550" t="s">
        <v>3241</v>
      </c>
      <c r="AJ3550" s="266"/>
      <c r="AK3550" s="266">
        <v>44926</v>
      </c>
      <c r="AL3550" s="266">
        <v>44938</v>
      </c>
    </row>
    <row r="3551" spans="1:38">
      <c r="A3551" t="s">
        <v>38</v>
      </c>
      <c r="B3551" t="s">
        <v>39</v>
      </c>
      <c r="C3551" t="s">
        <v>40</v>
      </c>
      <c r="D3551" t="s">
        <v>41</v>
      </c>
      <c r="E3551" t="s">
        <v>2634</v>
      </c>
      <c r="F3551" t="s">
        <v>1602</v>
      </c>
      <c r="G3551" t="s">
        <v>44</v>
      </c>
      <c r="H3551" s="266">
        <v>43800</v>
      </c>
      <c r="I3551" s="266">
        <v>44926</v>
      </c>
      <c r="J3551" s="266"/>
      <c r="L3551" t="s">
        <v>1310</v>
      </c>
      <c r="M3551" t="s">
        <v>1042</v>
      </c>
      <c r="N3551" t="s">
        <v>65</v>
      </c>
      <c r="O3551">
        <v>24</v>
      </c>
      <c r="P3551" t="s">
        <v>851</v>
      </c>
      <c r="Q3551" t="s">
        <v>49</v>
      </c>
      <c r="R3551" t="s">
        <v>18</v>
      </c>
      <c r="S3551" t="s">
        <v>53</v>
      </c>
      <c r="T3551" t="s">
        <v>51</v>
      </c>
      <c r="U3551" t="s">
        <v>51</v>
      </c>
      <c r="V3551" t="s">
        <v>51</v>
      </c>
      <c r="W3551" s="92">
        <v>56.9</v>
      </c>
      <c r="X3551" s="92">
        <v>56.9</v>
      </c>
      <c r="Y3551" s="93">
        <v>4250430</v>
      </c>
      <c r="Z3551" s="93">
        <v>74700</v>
      </c>
      <c r="AA3551" t="s">
        <v>61</v>
      </c>
      <c r="AB3551" s="266">
        <v>44226</v>
      </c>
      <c r="AC3551" s="266">
        <v>44239</v>
      </c>
      <c r="AD3551" t="s">
        <v>54</v>
      </c>
      <c r="AF3551" t="s">
        <v>55</v>
      </c>
      <c r="AG3551" t="s">
        <v>3242</v>
      </c>
      <c r="AJ3551" s="266"/>
      <c r="AK3551" s="266">
        <v>44926</v>
      </c>
      <c r="AL3551" s="266">
        <v>44938</v>
      </c>
    </row>
    <row r="3552" spans="1:38">
      <c r="A3552" t="s">
        <v>38</v>
      </c>
      <c r="B3552" t="s">
        <v>39</v>
      </c>
      <c r="C3552" t="s">
        <v>40</v>
      </c>
      <c r="D3552" t="s">
        <v>41</v>
      </c>
      <c r="E3552" t="s">
        <v>2634</v>
      </c>
      <c r="F3552" t="s">
        <v>1602</v>
      </c>
      <c r="G3552" t="s">
        <v>44</v>
      </c>
      <c r="H3552" s="266">
        <v>43800</v>
      </c>
      <c r="I3552" s="266">
        <v>44926</v>
      </c>
      <c r="J3552" s="266"/>
      <c r="L3552" t="s">
        <v>1310</v>
      </c>
      <c r="M3552" t="s">
        <v>1042</v>
      </c>
      <c r="N3552" t="s">
        <v>65</v>
      </c>
      <c r="O3552">
        <v>24</v>
      </c>
      <c r="P3552" t="s">
        <v>852</v>
      </c>
      <c r="Q3552" t="s">
        <v>49</v>
      </c>
      <c r="R3552" t="s">
        <v>18</v>
      </c>
      <c r="S3552" t="s">
        <v>53</v>
      </c>
      <c r="T3552" t="s">
        <v>51</v>
      </c>
      <c r="U3552" t="s">
        <v>51</v>
      </c>
      <c r="V3552" t="s">
        <v>51</v>
      </c>
      <c r="W3552" s="92">
        <v>56.9</v>
      </c>
      <c r="X3552" s="92">
        <v>56.9</v>
      </c>
      <c r="Y3552" s="93">
        <v>4119560</v>
      </c>
      <c r="Z3552" s="93">
        <v>72400</v>
      </c>
      <c r="AA3552" t="s">
        <v>61</v>
      </c>
      <c r="AB3552" s="266">
        <v>44223</v>
      </c>
      <c r="AC3552" s="266">
        <v>44244</v>
      </c>
      <c r="AD3552" t="s">
        <v>54</v>
      </c>
      <c r="AF3552" t="s">
        <v>55</v>
      </c>
      <c r="AG3552" t="s">
        <v>3243</v>
      </c>
      <c r="AJ3552" s="266"/>
      <c r="AK3552" s="266">
        <v>44926</v>
      </c>
      <c r="AL3552" s="266">
        <v>44938</v>
      </c>
    </row>
    <row r="3553" spans="1:38">
      <c r="A3553" t="s">
        <v>38</v>
      </c>
      <c r="B3553" t="s">
        <v>39</v>
      </c>
      <c r="C3553" t="s">
        <v>40</v>
      </c>
      <c r="D3553" t="s">
        <v>41</v>
      </c>
      <c r="E3553" t="s">
        <v>2634</v>
      </c>
      <c r="F3553" t="s">
        <v>1602</v>
      </c>
      <c r="G3553" t="s">
        <v>44</v>
      </c>
      <c r="H3553" s="266">
        <v>43800</v>
      </c>
      <c r="I3553" s="266">
        <v>44926</v>
      </c>
      <c r="J3553" s="266"/>
      <c r="L3553" t="s">
        <v>1310</v>
      </c>
      <c r="M3553" t="s">
        <v>1042</v>
      </c>
      <c r="N3553" t="s">
        <v>65</v>
      </c>
      <c r="O3553">
        <v>24</v>
      </c>
      <c r="P3553" t="s">
        <v>853</v>
      </c>
      <c r="Q3553" t="s">
        <v>49</v>
      </c>
      <c r="R3553" t="s">
        <v>18</v>
      </c>
      <c r="S3553" t="s">
        <v>53</v>
      </c>
      <c r="T3553" t="s">
        <v>51</v>
      </c>
      <c r="U3553" t="s">
        <v>51</v>
      </c>
      <c r="V3553" t="s">
        <v>51</v>
      </c>
      <c r="W3553" s="92">
        <v>50.5</v>
      </c>
      <c r="X3553" s="92">
        <v>50.5</v>
      </c>
      <c r="Y3553" s="93">
        <v>3585500</v>
      </c>
      <c r="Z3553" s="93">
        <v>71000</v>
      </c>
      <c r="AA3553" t="s">
        <v>61</v>
      </c>
      <c r="AB3553" s="266">
        <v>44160</v>
      </c>
      <c r="AC3553" s="266">
        <v>44183</v>
      </c>
      <c r="AD3553" t="s">
        <v>54</v>
      </c>
      <c r="AF3553" t="s">
        <v>55</v>
      </c>
      <c r="AG3553" t="s">
        <v>3244</v>
      </c>
      <c r="AH3553" t="s">
        <v>57</v>
      </c>
      <c r="AI3553" t="s">
        <v>88</v>
      </c>
      <c r="AJ3553" s="266">
        <v>44183</v>
      </c>
      <c r="AK3553" s="266">
        <v>44926</v>
      </c>
      <c r="AL3553" s="266">
        <v>44938</v>
      </c>
    </row>
    <row r="3554" spans="1:38">
      <c r="A3554" t="s">
        <v>38</v>
      </c>
      <c r="B3554" t="s">
        <v>39</v>
      </c>
      <c r="C3554" t="s">
        <v>40</v>
      </c>
      <c r="D3554" t="s">
        <v>41</v>
      </c>
      <c r="E3554" t="s">
        <v>2634</v>
      </c>
      <c r="F3554" t="s">
        <v>1602</v>
      </c>
      <c r="G3554" t="s">
        <v>44</v>
      </c>
      <c r="H3554" s="266">
        <v>43800</v>
      </c>
      <c r="I3554" s="266">
        <v>44926</v>
      </c>
      <c r="J3554" s="266"/>
      <c r="L3554" t="s">
        <v>1310</v>
      </c>
      <c r="M3554" t="s">
        <v>1042</v>
      </c>
      <c r="N3554" t="s">
        <v>65</v>
      </c>
      <c r="O3554">
        <v>24</v>
      </c>
      <c r="P3554" t="s">
        <v>855</v>
      </c>
      <c r="Q3554" t="s">
        <v>49</v>
      </c>
      <c r="R3554" t="s">
        <v>18</v>
      </c>
      <c r="S3554" t="s">
        <v>53</v>
      </c>
      <c r="T3554" t="s">
        <v>48</v>
      </c>
      <c r="U3554" t="s">
        <v>48</v>
      </c>
      <c r="V3554" t="s">
        <v>48</v>
      </c>
      <c r="W3554" s="92">
        <v>39.5</v>
      </c>
      <c r="X3554" s="92">
        <v>39.5</v>
      </c>
      <c r="Y3554" s="93">
        <v>2986200</v>
      </c>
      <c r="Z3554" s="93">
        <v>75600</v>
      </c>
      <c r="AA3554" t="s">
        <v>61</v>
      </c>
      <c r="AB3554" s="266">
        <v>44162</v>
      </c>
      <c r="AC3554" s="266">
        <v>44181</v>
      </c>
      <c r="AD3554" t="s">
        <v>54</v>
      </c>
      <c r="AF3554" t="s">
        <v>55</v>
      </c>
      <c r="AG3554" t="s">
        <v>3245</v>
      </c>
      <c r="AJ3554" s="266"/>
      <c r="AK3554" s="266">
        <v>44926</v>
      </c>
      <c r="AL3554" s="266">
        <v>44938</v>
      </c>
    </row>
    <row r="3555" spans="1:38">
      <c r="A3555" t="s">
        <v>38</v>
      </c>
      <c r="B3555" t="s">
        <v>39</v>
      </c>
      <c r="C3555" t="s">
        <v>40</v>
      </c>
      <c r="D3555" t="s">
        <v>41</v>
      </c>
      <c r="E3555" t="s">
        <v>2634</v>
      </c>
      <c r="F3555" t="s">
        <v>1602</v>
      </c>
      <c r="G3555" t="s">
        <v>44</v>
      </c>
      <c r="H3555" s="266">
        <v>43800</v>
      </c>
      <c r="I3555" s="266">
        <v>44926</v>
      </c>
      <c r="J3555" s="266"/>
      <c r="L3555" t="s">
        <v>1310</v>
      </c>
      <c r="M3555" t="s">
        <v>1042</v>
      </c>
      <c r="N3555" t="s">
        <v>65</v>
      </c>
      <c r="O3555">
        <v>24</v>
      </c>
      <c r="P3555" t="s">
        <v>856</v>
      </c>
      <c r="Q3555" t="s">
        <v>49</v>
      </c>
      <c r="R3555" t="s">
        <v>18</v>
      </c>
      <c r="S3555" t="s">
        <v>53</v>
      </c>
      <c r="T3555" t="s">
        <v>48</v>
      </c>
      <c r="U3555" t="s">
        <v>48</v>
      </c>
      <c r="V3555" t="s">
        <v>48</v>
      </c>
      <c r="W3555" s="92">
        <v>33.6</v>
      </c>
      <c r="X3555" s="92">
        <v>33.6</v>
      </c>
      <c r="Y3555" s="93">
        <v>2859360</v>
      </c>
      <c r="Z3555" s="93">
        <v>85100</v>
      </c>
      <c r="AA3555" t="s">
        <v>61</v>
      </c>
      <c r="AB3555" s="266">
        <v>44163</v>
      </c>
      <c r="AC3555" s="266">
        <v>44190</v>
      </c>
      <c r="AD3555" t="s">
        <v>54</v>
      </c>
      <c r="AF3555" t="s">
        <v>55</v>
      </c>
      <c r="AG3555" t="s">
        <v>3246</v>
      </c>
      <c r="AJ3555" s="266"/>
      <c r="AK3555" s="266">
        <v>44926</v>
      </c>
      <c r="AL3555" s="266">
        <v>44938</v>
      </c>
    </row>
    <row r="3556" spans="1:38">
      <c r="A3556" t="s">
        <v>38</v>
      </c>
      <c r="B3556" t="s">
        <v>39</v>
      </c>
      <c r="C3556" t="s">
        <v>40</v>
      </c>
      <c r="D3556" t="s">
        <v>41</v>
      </c>
      <c r="E3556" t="s">
        <v>2634</v>
      </c>
      <c r="F3556" t="s">
        <v>1602</v>
      </c>
      <c r="G3556" t="s">
        <v>44</v>
      </c>
      <c r="H3556" s="266">
        <v>43800</v>
      </c>
      <c r="I3556" s="266">
        <v>44926</v>
      </c>
      <c r="J3556" s="266"/>
      <c r="L3556" t="s">
        <v>1310</v>
      </c>
      <c r="M3556" t="s">
        <v>1042</v>
      </c>
      <c r="N3556" t="s">
        <v>65</v>
      </c>
      <c r="O3556">
        <v>24</v>
      </c>
      <c r="P3556" t="s">
        <v>857</v>
      </c>
      <c r="Q3556" t="s">
        <v>49</v>
      </c>
      <c r="R3556" t="s">
        <v>18</v>
      </c>
      <c r="S3556" t="s">
        <v>53</v>
      </c>
      <c r="T3556" t="s">
        <v>51</v>
      </c>
      <c r="U3556" t="s">
        <v>51</v>
      </c>
      <c r="V3556" t="s">
        <v>51</v>
      </c>
      <c r="W3556" s="92">
        <v>50.6</v>
      </c>
      <c r="X3556" s="92">
        <v>50.6</v>
      </c>
      <c r="Y3556" s="93">
        <v>3592600</v>
      </c>
      <c r="Z3556" s="93">
        <v>71000</v>
      </c>
      <c r="AA3556" t="s">
        <v>61</v>
      </c>
      <c r="AB3556" s="266">
        <v>44156</v>
      </c>
      <c r="AC3556" s="266">
        <v>44165</v>
      </c>
      <c r="AD3556" t="s">
        <v>54</v>
      </c>
      <c r="AF3556" t="s">
        <v>55</v>
      </c>
      <c r="AG3556" t="s">
        <v>3247</v>
      </c>
      <c r="AJ3556" s="266"/>
      <c r="AK3556" s="266">
        <v>44926</v>
      </c>
      <c r="AL3556" s="266">
        <v>44938</v>
      </c>
    </row>
    <row r="3557" spans="1:38">
      <c r="A3557" t="s">
        <v>38</v>
      </c>
      <c r="B3557" t="s">
        <v>39</v>
      </c>
      <c r="C3557" t="s">
        <v>40</v>
      </c>
      <c r="D3557" t="s">
        <v>41</v>
      </c>
      <c r="E3557" t="s">
        <v>2634</v>
      </c>
      <c r="F3557" t="s">
        <v>1602</v>
      </c>
      <c r="G3557" t="s">
        <v>44</v>
      </c>
      <c r="H3557" s="266">
        <v>43800</v>
      </c>
      <c r="I3557" s="266">
        <v>44926</v>
      </c>
      <c r="J3557" s="266"/>
      <c r="L3557" t="s">
        <v>1310</v>
      </c>
      <c r="M3557" t="s">
        <v>1042</v>
      </c>
      <c r="N3557" t="s">
        <v>65</v>
      </c>
      <c r="O3557">
        <v>24</v>
      </c>
      <c r="P3557" t="s">
        <v>858</v>
      </c>
      <c r="Q3557" t="s">
        <v>49</v>
      </c>
      <c r="R3557" t="s">
        <v>18</v>
      </c>
      <c r="S3557" t="s">
        <v>53</v>
      </c>
      <c r="T3557" t="s">
        <v>51</v>
      </c>
      <c r="U3557" t="s">
        <v>51</v>
      </c>
      <c r="V3557" t="s">
        <v>51</v>
      </c>
      <c r="W3557" s="92">
        <v>56.9</v>
      </c>
      <c r="X3557" s="92">
        <v>56.9</v>
      </c>
      <c r="Y3557" s="93">
        <v>4079730</v>
      </c>
      <c r="Z3557" s="93">
        <v>71700</v>
      </c>
      <c r="AA3557" t="s">
        <v>61</v>
      </c>
      <c r="AB3557" s="266">
        <v>44168</v>
      </c>
      <c r="AC3557" s="266">
        <v>44182</v>
      </c>
      <c r="AD3557" t="s">
        <v>54</v>
      </c>
      <c r="AF3557" t="s">
        <v>55</v>
      </c>
      <c r="AG3557" t="s">
        <v>3248</v>
      </c>
      <c r="AJ3557" s="266"/>
      <c r="AK3557" s="266">
        <v>44926</v>
      </c>
      <c r="AL3557" s="266">
        <v>44938</v>
      </c>
    </row>
    <row r="3558" spans="1:38">
      <c r="A3558" t="s">
        <v>38</v>
      </c>
      <c r="B3558" t="s">
        <v>39</v>
      </c>
      <c r="C3558" t="s">
        <v>40</v>
      </c>
      <c r="D3558" t="s">
        <v>41</v>
      </c>
      <c r="E3558" t="s">
        <v>2634</v>
      </c>
      <c r="F3558" t="s">
        <v>1602</v>
      </c>
      <c r="G3558" t="s">
        <v>44</v>
      </c>
      <c r="H3558" s="266">
        <v>43800</v>
      </c>
      <c r="I3558" s="266">
        <v>44926</v>
      </c>
      <c r="J3558" s="266"/>
      <c r="L3558" t="s">
        <v>1310</v>
      </c>
      <c r="M3558" t="s">
        <v>1042</v>
      </c>
      <c r="N3558" t="s">
        <v>65</v>
      </c>
      <c r="O3558">
        <v>24</v>
      </c>
      <c r="P3558" t="s">
        <v>859</v>
      </c>
      <c r="Q3558" t="s">
        <v>49</v>
      </c>
      <c r="R3558" t="s">
        <v>18</v>
      </c>
      <c r="S3558" t="s">
        <v>53</v>
      </c>
      <c r="T3558" t="s">
        <v>51</v>
      </c>
      <c r="U3558" t="s">
        <v>51</v>
      </c>
      <c r="V3558" t="s">
        <v>51</v>
      </c>
      <c r="W3558" s="92">
        <v>56.9</v>
      </c>
      <c r="X3558" s="92">
        <v>56.9</v>
      </c>
      <c r="Y3558" s="93">
        <v>4495100</v>
      </c>
      <c r="Z3558" s="93">
        <v>79000</v>
      </c>
      <c r="AA3558" t="s">
        <v>61</v>
      </c>
      <c r="AB3558" s="266">
        <v>44413</v>
      </c>
      <c r="AC3558" s="266">
        <v>44426</v>
      </c>
      <c r="AD3558" t="s">
        <v>54</v>
      </c>
      <c r="AF3558" t="s">
        <v>55</v>
      </c>
      <c r="AG3558" t="s">
        <v>3249</v>
      </c>
      <c r="AJ3558" s="266"/>
      <c r="AK3558" s="266">
        <v>44926</v>
      </c>
      <c r="AL3558" s="266">
        <v>44938</v>
      </c>
    </row>
    <row r="3559" spans="1:38">
      <c r="A3559" t="s">
        <v>38</v>
      </c>
      <c r="B3559" t="s">
        <v>39</v>
      </c>
      <c r="C3559" t="s">
        <v>40</v>
      </c>
      <c r="D3559" t="s">
        <v>41</v>
      </c>
      <c r="E3559" t="s">
        <v>2634</v>
      </c>
      <c r="F3559" t="s">
        <v>1602</v>
      </c>
      <c r="G3559" t="s">
        <v>44</v>
      </c>
      <c r="H3559" s="266">
        <v>43800</v>
      </c>
      <c r="I3559" s="266">
        <v>44926</v>
      </c>
      <c r="J3559" s="266"/>
      <c r="L3559" t="s">
        <v>1310</v>
      </c>
      <c r="M3559" t="s">
        <v>1042</v>
      </c>
      <c r="N3559" t="s">
        <v>65</v>
      </c>
      <c r="O3559">
        <v>24</v>
      </c>
      <c r="P3559" t="s">
        <v>861</v>
      </c>
      <c r="Q3559" t="s">
        <v>49</v>
      </c>
      <c r="R3559" t="s">
        <v>18</v>
      </c>
      <c r="S3559" t="s">
        <v>53</v>
      </c>
      <c r="T3559" t="s">
        <v>48</v>
      </c>
      <c r="U3559" t="s">
        <v>48</v>
      </c>
      <c r="V3559" t="s">
        <v>48</v>
      </c>
      <c r="W3559" s="92">
        <v>31.8</v>
      </c>
      <c r="X3559" s="92">
        <v>31.8</v>
      </c>
      <c r="Y3559" s="93">
        <v>3332640</v>
      </c>
      <c r="Z3559" s="93">
        <v>104800</v>
      </c>
      <c r="AA3559" t="s">
        <v>61</v>
      </c>
      <c r="AB3559" s="266">
        <v>44377</v>
      </c>
      <c r="AC3559" s="266">
        <v>44391</v>
      </c>
      <c r="AD3559" t="s">
        <v>54</v>
      </c>
      <c r="AF3559" t="s">
        <v>55</v>
      </c>
      <c r="AG3559" t="s">
        <v>3250</v>
      </c>
      <c r="AJ3559" s="266"/>
      <c r="AK3559" s="266">
        <v>44926</v>
      </c>
      <c r="AL3559" s="266">
        <v>44938</v>
      </c>
    </row>
    <row r="3560" spans="1:38">
      <c r="A3560" t="s">
        <v>38</v>
      </c>
      <c r="B3560" t="s">
        <v>39</v>
      </c>
      <c r="C3560" t="s">
        <v>40</v>
      </c>
      <c r="D3560" t="s">
        <v>41</v>
      </c>
      <c r="E3560" t="s">
        <v>2634</v>
      </c>
      <c r="F3560" t="s">
        <v>1602</v>
      </c>
      <c r="G3560" t="s">
        <v>44</v>
      </c>
      <c r="H3560" s="266">
        <v>43800</v>
      </c>
      <c r="I3560" s="266">
        <v>44926</v>
      </c>
      <c r="J3560" s="266"/>
      <c r="L3560" t="s">
        <v>1310</v>
      </c>
      <c r="M3560" t="s">
        <v>1042</v>
      </c>
      <c r="N3560" t="s">
        <v>65</v>
      </c>
      <c r="O3560">
        <v>24</v>
      </c>
      <c r="P3560" t="s">
        <v>862</v>
      </c>
      <c r="Q3560" t="s">
        <v>49</v>
      </c>
      <c r="R3560" t="s">
        <v>18</v>
      </c>
      <c r="S3560" t="s">
        <v>53</v>
      </c>
      <c r="T3560" t="s">
        <v>48</v>
      </c>
      <c r="U3560" t="s">
        <v>48</v>
      </c>
      <c r="V3560" t="s">
        <v>48</v>
      </c>
      <c r="W3560" s="92">
        <v>33.8</v>
      </c>
      <c r="X3560" s="92">
        <v>33.8</v>
      </c>
      <c r="Y3560" s="93">
        <v>3190720</v>
      </c>
      <c r="Z3560" s="93">
        <v>94400</v>
      </c>
      <c r="AA3560" t="s">
        <v>61</v>
      </c>
      <c r="AB3560" s="266">
        <v>44245</v>
      </c>
      <c r="AC3560" s="266">
        <v>44280</v>
      </c>
      <c r="AD3560" t="s">
        <v>54</v>
      </c>
      <c r="AF3560" t="s">
        <v>55</v>
      </c>
      <c r="AG3560" t="s">
        <v>3251</v>
      </c>
      <c r="AH3560" t="s">
        <v>57</v>
      </c>
      <c r="AI3560" t="s">
        <v>105</v>
      </c>
      <c r="AJ3560" s="266">
        <v>44280</v>
      </c>
      <c r="AK3560" s="266">
        <v>44926</v>
      </c>
      <c r="AL3560" s="266">
        <v>44938</v>
      </c>
    </row>
    <row r="3561" spans="1:38">
      <c r="A3561" t="s">
        <v>38</v>
      </c>
      <c r="B3561" t="s">
        <v>39</v>
      </c>
      <c r="C3561" t="s">
        <v>40</v>
      </c>
      <c r="D3561" t="s">
        <v>41</v>
      </c>
      <c r="E3561" t="s">
        <v>2634</v>
      </c>
      <c r="F3561" t="s">
        <v>1602</v>
      </c>
      <c r="G3561" t="s">
        <v>44</v>
      </c>
      <c r="H3561" s="266">
        <v>43800</v>
      </c>
      <c r="I3561" s="266">
        <v>44926</v>
      </c>
      <c r="J3561" s="266"/>
      <c r="L3561" t="s">
        <v>1310</v>
      </c>
      <c r="M3561" t="s">
        <v>1042</v>
      </c>
      <c r="N3561" t="s">
        <v>65</v>
      </c>
      <c r="O3561">
        <v>25</v>
      </c>
      <c r="P3561" t="s">
        <v>864</v>
      </c>
      <c r="Q3561" t="s">
        <v>49</v>
      </c>
      <c r="R3561" t="s">
        <v>18</v>
      </c>
      <c r="S3561" t="s">
        <v>53</v>
      </c>
      <c r="T3561" t="s">
        <v>51</v>
      </c>
      <c r="U3561" t="s">
        <v>51</v>
      </c>
      <c r="V3561" t="s">
        <v>51</v>
      </c>
      <c r="W3561" s="92">
        <v>50.7</v>
      </c>
      <c r="X3561" s="92">
        <v>50.7</v>
      </c>
      <c r="Y3561" s="93">
        <v>4238520</v>
      </c>
      <c r="Z3561" s="93">
        <v>83600</v>
      </c>
      <c r="AA3561" t="s">
        <v>61</v>
      </c>
      <c r="AB3561" s="266">
        <v>44475</v>
      </c>
      <c r="AC3561" s="266">
        <v>44481</v>
      </c>
      <c r="AD3561" t="s">
        <v>54</v>
      </c>
      <c r="AF3561" t="s">
        <v>55</v>
      </c>
      <c r="AG3561" t="s">
        <v>3252</v>
      </c>
      <c r="AH3561" t="s">
        <v>57</v>
      </c>
      <c r="AI3561" t="s">
        <v>78</v>
      </c>
      <c r="AJ3561" s="266">
        <v>44481</v>
      </c>
      <c r="AK3561" s="266">
        <v>44926</v>
      </c>
      <c r="AL3561" s="266">
        <v>44938</v>
      </c>
    </row>
    <row r="3562" spans="1:38">
      <c r="A3562" t="s">
        <v>38</v>
      </c>
      <c r="B3562" t="s">
        <v>39</v>
      </c>
      <c r="C3562" t="s">
        <v>40</v>
      </c>
      <c r="D3562" t="s">
        <v>41</v>
      </c>
      <c r="E3562" t="s">
        <v>2634</v>
      </c>
      <c r="F3562" t="s">
        <v>1602</v>
      </c>
      <c r="G3562" t="s">
        <v>44</v>
      </c>
      <c r="H3562" s="266">
        <v>43800</v>
      </c>
      <c r="I3562" s="266">
        <v>44926</v>
      </c>
      <c r="J3562" s="266"/>
      <c r="L3562" t="s">
        <v>1310</v>
      </c>
      <c r="M3562" t="s">
        <v>1042</v>
      </c>
      <c r="N3562" t="s">
        <v>65</v>
      </c>
      <c r="O3562">
        <v>25</v>
      </c>
      <c r="P3562" t="s">
        <v>865</v>
      </c>
      <c r="Q3562" t="s">
        <v>49</v>
      </c>
      <c r="R3562" t="s">
        <v>18</v>
      </c>
      <c r="S3562" t="s">
        <v>53</v>
      </c>
      <c r="T3562" t="s">
        <v>51</v>
      </c>
      <c r="U3562" t="s">
        <v>51</v>
      </c>
      <c r="V3562" t="s">
        <v>51</v>
      </c>
      <c r="W3562" s="92">
        <v>56.9</v>
      </c>
      <c r="X3562" s="92">
        <v>56.9</v>
      </c>
      <c r="Y3562" s="93">
        <v>4665800</v>
      </c>
      <c r="Z3562" s="93">
        <v>82000</v>
      </c>
      <c r="AA3562" t="s">
        <v>61</v>
      </c>
      <c r="AB3562" s="266">
        <v>44453</v>
      </c>
      <c r="AC3562" s="266">
        <v>44461</v>
      </c>
      <c r="AD3562" t="s">
        <v>54</v>
      </c>
      <c r="AF3562" t="s">
        <v>55</v>
      </c>
      <c r="AG3562" t="s">
        <v>3253</v>
      </c>
      <c r="AH3562" t="s">
        <v>57</v>
      </c>
      <c r="AI3562" t="s">
        <v>78</v>
      </c>
      <c r="AJ3562" s="266">
        <v>44461</v>
      </c>
      <c r="AK3562" s="266">
        <v>44926</v>
      </c>
      <c r="AL3562" s="266">
        <v>44938</v>
      </c>
    </row>
    <row r="3563" spans="1:38">
      <c r="A3563" t="s">
        <v>38</v>
      </c>
      <c r="B3563" t="s">
        <v>39</v>
      </c>
      <c r="C3563" t="s">
        <v>40</v>
      </c>
      <c r="D3563" t="s">
        <v>41</v>
      </c>
      <c r="E3563" t="s">
        <v>2634</v>
      </c>
      <c r="F3563" t="s">
        <v>1602</v>
      </c>
      <c r="G3563" t="s">
        <v>44</v>
      </c>
      <c r="H3563" s="266">
        <v>43800</v>
      </c>
      <c r="I3563" s="266">
        <v>44926</v>
      </c>
      <c r="J3563" s="266"/>
      <c r="L3563" t="s">
        <v>1310</v>
      </c>
      <c r="M3563" t="s">
        <v>1042</v>
      </c>
      <c r="N3563" t="s">
        <v>65</v>
      </c>
      <c r="O3563">
        <v>25</v>
      </c>
      <c r="P3563" t="s">
        <v>867</v>
      </c>
      <c r="Q3563" t="s">
        <v>49</v>
      </c>
      <c r="R3563" t="s">
        <v>18</v>
      </c>
      <c r="S3563" t="s">
        <v>53</v>
      </c>
      <c r="T3563" t="s">
        <v>51</v>
      </c>
      <c r="U3563" t="s">
        <v>51</v>
      </c>
      <c r="V3563" t="s">
        <v>51</v>
      </c>
      <c r="W3563" s="92">
        <v>56.9</v>
      </c>
      <c r="X3563" s="92">
        <v>56.9</v>
      </c>
      <c r="Y3563" s="93">
        <v>4369920</v>
      </c>
      <c r="Z3563" s="93">
        <v>76800</v>
      </c>
      <c r="AA3563" t="s">
        <v>61</v>
      </c>
      <c r="AB3563" s="266">
        <v>44273</v>
      </c>
      <c r="AC3563" s="266">
        <v>44286</v>
      </c>
      <c r="AD3563" t="s">
        <v>54</v>
      </c>
      <c r="AF3563" t="s">
        <v>55</v>
      </c>
      <c r="AG3563" t="s">
        <v>3254</v>
      </c>
      <c r="AH3563" t="s">
        <v>57</v>
      </c>
      <c r="AI3563" t="s">
        <v>88</v>
      </c>
      <c r="AJ3563" s="266">
        <v>44286</v>
      </c>
      <c r="AK3563" s="266">
        <v>44926</v>
      </c>
      <c r="AL3563" s="266">
        <v>44938</v>
      </c>
    </row>
    <row r="3564" spans="1:38">
      <c r="A3564" t="s">
        <v>38</v>
      </c>
      <c r="B3564" t="s">
        <v>39</v>
      </c>
      <c r="C3564" t="s">
        <v>40</v>
      </c>
      <c r="D3564" t="s">
        <v>41</v>
      </c>
      <c r="E3564" t="s">
        <v>2634</v>
      </c>
      <c r="F3564" t="s">
        <v>1602</v>
      </c>
      <c r="G3564" t="s">
        <v>44</v>
      </c>
      <c r="H3564" s="266">
        <v>43800</v>
      </c>
      <c r="I3564" s="266">
        <v>44926</v>
      </c>
      <c r="J3564" s="266"/>
      <c r="L3564" t="s">
        <v>1310</v>
      </c>
      <c r="M3564" t="s">
        <v>1042</v>
      </c>
      <c r="N3564" t="s">
        <v>65</v>
      </c>
      <c r="O3564">
        <v>25</v>
      </c>
      <c r="P3564" t="s">
        <v>868</v>
      </c>
      <c r="Q3564" t="s">
        <v>49</v>
      </c>
      <c r="R3564" t="s">
        <v>18</v>
      </c>
      <c r="S3564" t="s">
        <v>53</v>
      </c>
      <c r="U3564" t="s">
        <v>51</v>
      </c>
      <c r="V3564" t="s">
        <v>51</v>
      </c>
      <c r="W3564" s="92"/>
      <c r="X3564" s="92">
        <v>50.5</v>
      </c>
      <c r="Y3564" s="93">
        <v>4620750</v>
      </c>
      <c r="Z3564" s="93">
        <v>91500</v>
      </c>
      <c r="AA3564" t="s">
        <v>1052</v>
      </c>
      <c r="AB3564" s="266">
        <v>44547</v>
      </c>
      <c r="AC3564" s="266">
        <v>44593</v>
      </c>
      <c r="AD3564" t="s">
        <v>54</v>
      </c>
      <c r="AF3564" t="s">
        <v>55</v>
      </c>
      <c r="AG3564" t="s">
        <v>3255</v>
      </c>
      <c r="AH3564" t="s">
        <v>57</v>
      </c>
      <c r="AI3564" t="s">
        <v>915</v>
      </c>
      <c r="AJ3564" s="266">
        <v>44593</v>
      </c>
      <c r="AK3564" s="266">
        <v>44926</v>
      </c>
      <c r="AL3564" s="266">
        <v>44938</v>
      </c>
    </row>
    <row r="3565" spans="1:38">
      <c r="A3565" t="s">
        <v>38</v>
      </c>
      <c r="B3565" t="s">
        <v>39</v>
      </c>
      <c r="C3565" t="s">
        <v>40</v>
      </c>
      <c r="D3565" t="s">
        <v>41</v>
      </c>
      <c r="E3565" t="s">
        <v>2634</v>
      </c>
      <c r="F3565" t="s">
        <v>1602</v>
      </c>
      <c r="G3565" t="s">
        <v>44</v>
      </c>
      <c r="H3565" s="266">
        <v>43800</v>
      </c>
      <c r="I3565" s="266">
        <v>44926</v>
      </c>
      <c r="J3565" s="266"/>
      <c r="L3565" t="s">
        <v>1310</v>
      </c>
      <c r="M3565" t="s">
        <v>1042</v>
      </c>
      <c r="N3565" t="s">
        <v>65</v>
      </c>
      <c r="O3565">
        <v>25</v>
      </c>
      <c r="P3565" t="s">
        <v>869</v>
      </c>
      <c r="Q3565" t="s">
        <v>49</v>
      </c>
      <c r="R3565" t="s">
        <v>18</v>
      </c>
      <c r="S3565" t="s">
        <v>53</v>
      </c>
      <c r="T3565" t="s">
        <v>48</v>
      </c>
      <c r="U3565" t="s">
        <v>48</v>
      </c>
      <c r="V3565" t="s">
        <v>48</v>
      </c>
      <c r="W3565" s="92">
        <v>39.5</v>
      </c>
      <c r="X3565" s="92">
        <v>39.5</v>
      </c>
      <c r="Y3565" s="93">
        <v>3357500</v>
      </c>
      <c r="Z3565" s="93">
        <v>85000</v>
      </c>
      <c r="AA3565" t="s">
        <v>61</v>
      </c>
      <c r="AB3565" s="266">
        <v>44231</v>
      </c>
      <c r="AC3565" s="266">
        <v>44239</v>
      </c>
      <c r="AD3565" t="s">
        <v>54</v>
      </c>
      <c r="AF3565" t="s">
        <v>55</v>
      </c>
      <c r="AG3565" t="s">
        <v>3256</v>
      </c>
      <c r="AH3565" t="s">
        <v>57</v>
      </c>
      <c r="AI3565" t="s">
        <v>699</v>
      </c>
      <c r="AJ3565" s="266">
        <v>44239</v>
      </c>
      <c r="AK3565" s="266">
        <v>44926</v>
      </c>
      <c r="AL3565" s="266">
        <v>44938</v>
      </c>
    </row>
    <row r="3566" spans="1:38">
      <c r="A3566" t="s">
        <v>38</v>
      </c>
      <c r="B3566" t="s">
        <v>39</v>
      </c>
      <c r="C3566" t="s">
        <v>40</v>
      </c>
      <c r="D3566" t="s">
        <v>41</v>
      </c>
      <c r="E3566" t="s">
        <v>2634</v>
      </c>
      <c r="F3566" t="s">
        <v>1602</v>
      </c>
      <c r="G3566" t="s">
        <v>44</v>
      </c>
      <c r="H3566" s="266">
        <v>43800</v>
      </c>
      <c r="I3566" s="266">
        <v>44926</v>
      </c>
      <c r="J3566" s="266"/>
      <c r="L3566" t="s">
        <v>1310</v>
      </c>
      <c r="M3566" t="s">
        <v>1042</v>
      </c>
      <c r="N3566" t="s">
        <v>65</v>
      </c>
      <c r="O3566">
        <v>25</v>
      </c>
      <c r="P3566" t="s">
        <v>870</v>
      </c>
      <c r="Q3566" t="s">
        <v>49</v>
      </c>
      <c r="R3566" t="s">
        <v>18</v>
      </c>
      <c r="S3566" t="s">
        <v>53</v>
      </c>
      <c r="T3566" t="s">
        <v>48</v>
      </c>
      <c r="U3566" t="s">
        <v>48</v>
      </c>
      <c r="V3566" t="s">
        <v>48</v>
      </c>
      <c r="W3566" s="92">
        <v>33.6</v>
      </c>
      <c r="X3566" s="92">
        <v>33.6</v>
      </c>
      <c r="Y3566" s="93">
        <v>3138240</v>
      </c>
      <c r="Z3566" s="93">
        <v>93400</v>
      </c>
      <c r="AA3566" t="s">
        <v>61</v>
      </c>
      <c r="AB3566" s="266">
        <v>44255</v>
      </c>
      <c r="AC3566" s="266">
        <v>44273</v>
      </c>
      <c r="AD3566" t="s">
        <v>54</v>
      </c>
      <c r="AF3566" t="s">
        <v>55</v>
      </c>
      <c r="AG3566" t="s">
        <v>3257</v>
      </c>
      <c r="AH3566" t="s">
        <v>57</v>
      </c>
      <c r="AI3566" t="s">
        <v>105</v>
      </c>
      <c r="AJ3566" s="266">
        <v>44273</v>
      </c>
      <c r="AK3566" s="266">
        <v>44926</v>
      </c>
      <c r="AL3566" s="266">
        <v>44938</v>
      </c>
    </row>
    <row r="3567" spans="1:38">
      <c r="A3567" t="s">
        <v>38</v>
      </c>
      <c r="B3567" t="s">
        <v>39</v>
      </c>
      <c r="C3567" t="s">
        <v>40</v>
      </c>
      <c r="D3567" t="s">
        <v>41</v>
      </c>
      <c r="E3567" t="s">
        <v>2634</v>
      </c>
      <c r="F3567" t="s">
        <v>1602</v>
      </c>
      <c r="G3567" t="s">
        <v>44</v>
      </c>
      <c r="H3567" s="266">
        <v>43800</v>
      </c>
      <c r="I3567" s="266">
        <v>44926</v>
      </c>
      <c r="J3567" s="266"/>
      <c r="L3567" t="s">
        <v>1310</v>
      </c>
      <c r="M3567" t="s">
        <v>1042</v>
      </c>
      <c r="N3567" t="s">
        <v>65</v>
      </c>
      <c r="O3567">
        <v>25</v>
      </c>
      <c r="P3567" t="s">
        <v>871</v>
      </c>
      <c r="Q3567" t="s">
        <v>49</v>
      </c>
      <c r="R3567" t="s">
        <v>18</v>
      </c>
      <c r="S3567" t="s">
        <v>53</v>
      </c>
      <c r="T3567" t="s">
        <v>51</v>
      </c>
      <c r="U3567" t="s">
        <v>51</v>
      </c>
      <c r="V3567" t="s">
        <v>51</v>
      </c>
      <c r="W3567" s="92">
        <v>50.6</v>
      </c>
      <c r="X3567" s="92">
        <v>50.6</v>
      </c>
      <c r="Y3567" s="93">
        <v>4174500</v>
      </c>
      <c r="Z3567" s="93">
        <v>82500</v>
      </c>
      <c r="AA3567" t="s">
        <v>61</v>
      </c>
      <c r="AB3567" s="266">
        <v>44437</v>
      </c>
      <c r="AC3567" s="266">
        <v>44445</v>
      </c>
      <c r="AD3567" t="s">
        <v>54</v>
      </c>
      <c r="AF3567" t="s">
        <v>55</v>
      </c>
      <c r="AG3567" t="s">
        <v>3258</v>
      </c>
      <c r="AH3567" t="s">
        <v>57</v>
      </c>
      <c r="AI3567" t="s">
        <v>78</v>
      </c>
      <c r="AJ3567" s="266">
        <v>44445</v>
      </c>
      <c r="AK3567" s="266">
        <v>44926</v>
      </c>
      <c r="AL3567" s="266">
        <v>44938</v>
      </c>
    </row>
    <row r="3568" spans="1:38">
      <c r="A3568" t="s">
        <v>38</v>
      </c>
      <c r="B3568" t="s">
        <v>39</v>
      </c>
      <c r="C3568" t="s">
        <v>40</v>
      </c>
      <c r="D3568" t="s">
        <v>41</v>
      </c>
      <c r="E3568" t="s">
        <v>2634</v>
      </c>
      <c r="F3568" t="s">
        <v>1602</v>
      </c>
      <c r="G3568" t="s">
        <v>44</v>
      </c>
      <c r="H3568" s="266">
        <v>43800</v>
      </c>
      <c r="I3568" s="266">
        <v>44926</v>
      </c>
      <c r="J3568" s="266"/>
      <c r="L3568" t="s">
        <v>1310</v>
      </c>
      <c r="M3568" t="s">
        <v>1042</v>
      </c>
      <c r="N3568" t="s">
        <v>65</v>
      </c>
      <c r="O3568">
        <v>25</v>
      </c>
      <c r="P3568" t="s">
        <v>872</v>
      </c>
      <c r="Q3568" t="s">
        <v>49</v>
      </c>
      <c r="R3568" t="s">
        <v>18</v>
      </c>
      <c r="S3568" t="s">
        <v>53</v>
      </c>
      <c r="T3568" t="s">
        <v>51</v>
      </c>
      <c r="U3568" t="s">
        <v>51</v>
      </c>
      <c r="V3568" t="s">
        <v>51</v>
      </c>
      <c r="W3568" s="92">
        <v>56.9</v>
      </c>
      <c r="X3568" s="92">
        <v>56.9</v>
      </c>
      <c r="Y3568" s="93">
        <v>4347160</v>
      </c>
      <c r="Z3568" s="93">
        <v>76400</v>
      </c>
      <c r="AA3568" t="s">
        <v>61</v>
      </c>
      <c r="AB3568" s="266">
        <v>44323</v>
      </c>
      <c r="AC3568" s="266">
        <v>44333</v>
      </c>
      <c r="AD3568" t="s">
        <v>54</v>
      </c>
      <c r="AF3568" t="s">
        <v>55</v>
      </c>
      <c r="AG3568" t="s">
        <v>3259</v>
      </c>
      <c r="AH3568" t="s">
        <v>57</v>
      </c>
      <c r="AI3568" t="s">
        <v>78</v>
      </c>
      <c r="AJ3568" s="266">
        <v>44333</v>
      </c>
      <c r="AK3568" s="266">
        <v>44926</v>
      </c>
      <c r="AL3568" s="266">
        <v>44938</v>
      </c>
    </row>
    <row r="3569" spans="1:38">
      <c r="A3569" t="s">
        <v>38</v>
      </c>
      <c r="B3569" t="s">
        <v>39</v>
      </c>
      <c r="C3569" t="s">
        <v>40</v>
      </c>
      <c r="D3569" t="s">
        <v>41</v>
      </c>
      <c r="E3569" t="s">
        <v>2634</v>
      </c>
      <c r="F3569" t="s">
        <v>1602</v>
      </c>
      <c r="G3569" t="s">
        <v>44</v>
      </c>
      <c r="H3569" s="266">
        <v>43800</v>
      </c>
      <c r="I3569" s="266">
        <v>44926</v>
      </c>
      <c r="J3569" s="266"/>
      <c r="L3569" t="s">
        <v>1310</v>
      </c>
      <c r="M3569" t="s">
        <v>1042</v>
      </c>
      <c r="N3569" t="s">
        <v>65</v>
      </c>
      <c r="O3569">
        <v>25</v>
      </c>
      <c r="P3569" t="s">
        <v>873</v>
      </c>
      <c r="Q3569" t="s">
        <v>49</v>
      </c>
      <c r="R3569" t="s">
        <v>18</v>
      </c>
      <c r="S3569" t="s">
        <v>53</v>
      </c>
      <c r="T3569" t="s">
        <v>51</v>
      </c>
      <c r="U3569" t="s">
        <v>51</v>
      </c>
      <c r="V3569" t="s">
        <v>51</v>
      </c>
      <c r="W3569" s="92">
        <v>56.9</v>
      </c>
      <c r="X3569" s="92">
        <v>56.9</v>
      </c>
      <c r="Y3569" s="93">
        <v>4864950</v>
      </c>
      <c r="Z3569" s="93">
        <v>85500</v>
      </c>
      <c r="AA3569" t="s">
        <v>61</v>
      </c>
      <c r="AB3569" s="266">
        <v>44530</v>
      </c>
      <c r="AC3569" s="266">
        <v>44557</v>
      </c>
      <c r="AD3569" t="s">
        <v>54</v>
      </c>
      <c r="AF3569" t="s">
        <v>55</v>
      </c>
      <c r="AG3569" t="s">
        <v>3260</v>
      </c>
      <c r="AH3569" t="s">
        <v>57</v>
      </c>
      <c r="AI3569" t="s">
        <v>88</v>
      </c>
      <c r="AJ3569" s="266">
        <v>44557</v>
      </c>
      <c r="AK3569" s="266">
        <v>44926</v>
      </c>
      <c r="AL3569" s="266">
        <v>44938</v>
      </c>
    </row>
    <row r="3570" spans="1:38">
      <c r="A3570" t="s">
        <v>38</v>
      </c>
      <c r="B3570" t="s">
        <v>39</v>
      </c>
      <c r="C3570" t="s">
        <v>40</v>
      </c>
      <c r="D3570" t="s">
        <v>41</v>
      </c>
      <c r="E3570" t="s">
        <v>2634</v>
      </c>
      <c r="F3570" t="s">
        <v>1602</v>
      </c>
      <c r="G3570" t="s">
        <v>44</v>
      </c>
      <c r="H3570" s="266">
        <v>43800</v>
      </c>
      <c r="I3570" s="266">
        <v>44926</v>
      </c>
      <c r="J3570" s="266"/>
      <c r="L3570" t="s">
        <v>1310</v>
      </c>
      <c r="M3570" t="s">
        <v>1042</v>
      </c>
      <c r="N3570" t="s">
        <v>65</v>
      </c>
      <c r="O3570">
        <v>25</v>
      </c>
      <c r="P3570" t="s">
        <v>874</v>
      </c>
      <c r="Q3570" t="s">
        <v>49</v>
      </c>
      <c r="R3570" t="s">
        <v>18</v>
      </c>
      <c r="S3570" t="s">
        <v>53</v>
      </c>
      <c r="T3570" t="s">
        <v>48</v>
      </c>
      <c r="U3570" t="s">
        <v>48</v>
      </c>
      <c r="V3570" t="s">
        <v>48</v>
      </c>
      <c r="W3570" s="92">
        <v>31.8</v>
      </c>
      <c r="X3570" s="92">
        <v>31.8</v>
      </c>
      <c r="Y3570" s="93">
        <v>3380340</v>
      </c>
      <c r="Z3570" s="93">
        <v>106300</v>
      </c>
      <c r="AA3570" t="s">
        <v>61</v>
      </c>
      <c r="AB3570" s="266">
        <v>44526</v>
      </c>
      <c r="AC3570" s="266">
        <v>44558</v>
      </c>
      <c r="AD3570" t="s">
        <v>54</v>
      </c>
      <c r="AF3570" t="s">
        <v>55</v>
      </c>
      <c r="AG3570" t="s">
        <v>3261</v>
      </c>
      <c r="AH3570" t="s">
        <v>57</v>
      </c>
      <c r="AI3570" t="s">
        <v>88</v>
      </c>
      <c r="AJ3570" s="266">
        <v>44558</v>
      </c>
      <c r="AK3570" s="266">
        <v>44926</v>
      </c>
      <c r="AL3570" s="266">
        <v>44938</v>
      </c>
    </row>
    <row r="3571" spans="1:38">
      <c r="A3571" t="s">
        <v>38</v>
      </c>
      <c r="B3571" t="s">
        <v>39</v>
      </c>
      <c r="C3571" t="s">
        <v>40</v>
      </c>
      <c r="D3571" t="s">
        <v>41</v>
      </c>
      <c r="E3571" t="s">
        <v>2634</v>
      </c>
      <c r="F3571" t="s">
        <v>1602</v>
      </c>
      <c r="G3571" t="s">
        <v>44</v>
      </c>
      <c r="H3571" s="266">
        <v>43800</v>
      </c>
      <c r="I3571" s="266">
        <v>44926</v>
      </c>
      <c r="J3571" s="266"/>
      <c r="L3571" t="s">
        <v>1310</v>
      </c>
      <c r="M3571" t="s">
        <v>1042</v>
      </c>
      <c r="N3571" t="s">
        <v>65</v>
      </c>
      <c r="O3571">
        <v>25</v>
      </c>
      <c r="P3571" t="s">
        <v>875</v>
      </c>
      <c r="Q3571" t="s">
        <v>49</v>
      </c>
      <c r="R3571" t="s">
        <v>18</v>
      </c>
      <c r="S3571" t="s">
        <v>53</v>
      </c>
      <c r="T3571" t="s">
        <v>48</v>
      </c>
      <c r="U3571" t="s">
        <v>48</v>
      </c>
      <c r="V3571" t="s">
        <v>48</v>
      </c>
      <c r="W3571" s="92">
        <v>33.8</v>
      </c>
      <c r="X3571" s="92">
        <v>33.8</v>
      </c>
      <c r="Y3571" s="93">
        <v>3474640</v>
      </c>
      <c r="Z3571" s="93">
        <v>102800</v>
      </c>
      <c r="AA3571" t="s">
        <v>61</v>
      </c>
      <c r="AB3571" s="266">
        <v>44368</v>
      </c>
      <c r="AC3571" s="266">
        <v>44384</v>
      </c>
      <c r="AD3571" t="s">
        <v>54</v>
      </c>
      <c r="AF3571" t="s">
        <v>55</v>
      </c>
      <c r="AG3571" t="s">
        <v>3262</v>
      </c>
      <c r="AH3571" t="s">
        <v>57</v>
      </c>
      <c r="AI3571" t="s">
        <v>88</v>
      </c>
      <c r="AJ3571" s="266">
        <v>44384</v>
      </c>
      <c r="AK3571" s="266">
        <v>44926</v>
      </c>
      <c r="AL3571" s="266">
        <v>44938</v>
      </c>
    </row>
    <row r="3572" spans="1:38">
      <c r="A3572" t="s">
        <v>38</v>
      </c>
      <c r="B3572" t="s">
        <v>39</v>
      </c>
      <c r="C3572" t="s">
        <v>40</v>
      </c>
      <c r="D3572" t="s">
        <v>41</v>
      </c>
      <c r="E3572" t="s">
        <v>3263</v>
      </c>
      <c r="F3572" t="s">
        <v>1602</v>
      </c>
      <c r="G3572" t="s">
        <v>44</v>
      </c>
      <c r="H3572" s="266">
        <v>44531</v>
      </c>
      <c r="I3572" s="266">
        <v>45382</v>
      </c>
      <c r="J3572" s="266"/>
      <c r="K3572" t="s">
        <v>3264</v>
      </c>
      <c r="L3572" t="s">
        <v>1310</v>
      </c>
      <c r="M3572" t="s">
        <v>3265</v>
      </c>
      <c r="N3572" t="s">
        <v>48</v>
      </c>
      <c r="O3572">
        <v>1</v>
      </c>
      <c r="P3572" t="s">
        <v>48</v>
      </c>
      <c r="Q3572" t="s">
        <v>49</v>
      </c>
      <c r="S3572" t="s">
        <v>50</v>
      </c>
      <c r="U3572" t="s">
        <v>51</v>
      </c>
      <c r="V3572" t="s">
        <v>51</v>
      </c>
      <c r="W3572" s="92"/>
      <c r="X3572" s="92">
        <v>50.2</v>
      </c>
      <c r="Y3572" s="93"/>
      <c r="Z3572" s="93"/>
      <c r="AB3572" s="266"/>
      <c r="AC3572" s="266"/>
      <c r="AJ3572" s="266"/>
      <c r="AK3572" s="266"/>
      <c r="AL3572" s="266">
        <v>44938</v>
      </c>
    </row>
    <row r="3573" spans="1:38">
      <c r="A3573" t="s">
        <v>38</v>
      </c>
      <c r="B3573" t="s">
        <v>39</v>
      </c>
      <c r="C3573" t="s">
        <v>40</v>
      </c>
      <c r="D3573" t="s">
        <v>41</v>
      </c>
      <c r="E3573" t="s">
        <v>3263</v>
      </c>
      <c r="F3573" t="s">
        <v>1602</v>
      </c>
      <c r="G3573" t="s">
        <v>44</v>
      </c>
      <c r="H3573" s="266">
        <v>44531</v>
      </c>
      <c r="I3573" s="266">
        <v>45382</v>
      </c>
      <c r="J3573" s="266"/>
      <c r="K3573" t="s">
        <v>3264</v>
      </c>
      <c r="L3573" t="s">
        <v>1310</v>
      </c>
      <c r="M3573" t="s">
        <v>3265</v>
      </c>
      <c r="N3573" t="s">
        <v>48</v>
      </c>
      <c r="O3573">
        <v>1</v>
      </c>
      <c r="P3573" t="s">
        <v>51</v>
      </c>
      <c r="Q3573" t="s">
        <v>49</v>
      </c>
      <c r="S3573" t="s">
        <v>50</v>
      </c>
      <c r="U3573" t="s">
        <v>51</v>
      </c>
      <c r="V3573" t="s">
        <v>51</v>
      </c>
      <c r="W3573" s="92"/>
      <c r="X3573" s="92">
        <v>60.8</v>
      </c>
      <c r="Y3573" s="93"/>
      <c r="Z3573" s="93"/>
      <c r="AB3573" s="266"/>
      <c r="AC3573" s="266"/>
      <c r="AJ3573" s="266"/>
      <c r="AK3573" s="266"/>
      <c r="AL3573" s="266">
        <v>44938</v>
      </c>
    </row>
    <row r="3574" spans="1:38">
      <c r="A3574" t="s">
        <v>38</v>
      </c>
      <c r="B3574" t="s">
        <v>39</v>
      </c>
      <c r="C3574" t="s">
        <v>40</v>
      </c>
      <c r="D3574" t="s">
        <v>41</v>
      </c>
      <c r="E3574" t="s">
        <v>3263</v>
      </c>
      <c r="F3574" t="s">
        <v>1602</v>
      </c>
      <c r="G3574" t="s">
        <v>44</v>
      </c>
      <c r="H3574" s="266">
        <v>44531</v>
      </c>
      <c r="I3574" s="266">
        <v>45382</v>
      </c>
      <c r="J3574" s="266"/>
      <c r="K3574" t="s">
        <v>3264</v>
      </c>
      <c r="L3574" t="s">
        <v>1310</v>
      </c>
      <c r="M3574" t="s">
        <v>3265</v>
      </c>
      <c r="N3574" t="s">
        <v>48</v>
      </c>
      <c r="O3574">
        <v>1</v>
      </c>
      <c r="P3574" t="s">
        <v>60</v>
      </c>
      <c r="Q3574" t="s">
        <v>49</v>
      </c>
      <c r="S3574" t="s">
        <v>50</v>
      </c>
      <c r="U3574" t="s">
        <v>51</v>
      </c>
      <c r="V3574" t="s">
        <v>51</v>
      </c>
      <c r="W3574" s="92"/>
      <c r="X3574" s="92">
        <v>50.1</v>
      </c>
      <c r="Y3574" s="93"/>
      <c r="Z3574" s="93"/>
      <c r="AB3574" s="266"/>
      <c r="AC3574" s="266"/>
      <c r="AJ3574" s="266"/>
      <c r="AK3574" s="266"/>
      <c r="AL3574" s="266">
        <v>44938</v>
      </c>
    </row>
    <row r="3575" spans="1:38">
      <c r="A3575" t="s">
        <v>38</v>
      </c>
      <c r="B3575" t="s">
        <v>39</v>
      </c>
      <c r="C3575" t="s">
        <v>40</v>
      </c>
      <c r="D3575" t="s">
        <v>41</v>
      </c>
      <c r="E3575" t="s">
        <v>3263</v>
      </c>
      <c r="F3575" t="s">
        <v>1602</v>
      </c>
      <c r="G3575" t="s">
        <v>44</v>
      </c>
      <c r="H3575" s="266">
        <v>44531</v>
      </c>
      <c r="I3575" s="266">
        <v>45382</v>
      </c>
      <c r="J3575" s="266"/>
      <c r="K3575" t="s">
        <v>3264</v>
      </c>
      <c r="L3575" t="s">
        <v>1310</v>
      </c>
      <c r="M3575" t="s">
        <v>3265</v>
      </c>
      <c r="N3575" t="s">
        <v>48</v>
      </c>
      <c r="O3575">
        <v>2</v>
      </c>
      <c r="P3575" t="s">
        <v>52</v>
      </c>
      <c r="Q3575" t="s">
        <v>49</v>
      </c>
      <c r="S3575" t="s">
        <v>50</v>
      </c>
      <c r="U3575" t="s">
        <v>48</v>
      </c>
      <c r="V3575" t="s">
        <v>48</v>
      </c>
      <c r="W3575" s="92"/>
      <c r="X3575" s="92">
        <v>35.6</v>
      </c>
      <c r="Y3575" s="93"/>
      <c r="Z3575" s="93"/>
      <c r="AB3575" s="266"/>
      <c r="AC3575" s="266"/>
      <c r="AJ3575" s="266"/>
      <c r="AK3575" s="266"/>
      <c r="AL3575" s="266">
        <v>44938</v>
      </c>
    </row>
    <row r="3576" spans="1:38">
      <c r="A3576" t="s">
        <v>38</v>
      </c>
      <c r="B3576" t="s">
        <v>39</v>
      </c>
      <c r="C3576" t="s">
        <v>40</v>
      </c>
      <c r="D3576" t="s">
        <v>41</v>
      </c>
      <c r="E3576" t="s">
        <v>3263</v>
      </c>
      <c r="F3576" t="s">
        <v>1602</v>
      </c>
      <c r="G3576" t="s">
        <v>44</v>
      </c>
      <c r="H3576" s="266">
        <v>44531</v>
      </c>
      <c r="I3576" s="266">
        <v>45382</v>
      </c>
      <c r="J3576" s="266"/>
      <c r="K3576" t="s">
        <v>3264</v>
      </c>
      <c r="L3576" t="s">
        <v>1310</v>
      </c>
      <c r="M3576" t="s">
        <v>3265</v>
      </c>
      <c r="N3576" t="s">
        <v>48</v>
      </c>
      <c r="O3576">
        <v>2</v>
      </c>
      <c r="P3576" t="s">
        <v>71</v>
      </c>
      <c r="Q3576" t="s">
        <v>49</v>
      </c>
      <c r="S3576" t="s">
        <v>50</v>
      </c>
      <c r="U3576" t="s">
        <v>51</v>
      </c>
      <c r="V3576" t="s">
        <v>51</v>
      </c>
      <c r="W3576" s="92"/>
      <c r="X3576" s="92">
        <v>52.9</v>
      </c>
      <c r="Y3576" s="93"/>
      <c r="Z3576" s="93"/>
      <c r="AB3576" s="266"/>
      <c r="AC3576" s="266"/>
      <c r="AJ3576" s="266"/>
      <c r="AK3576" s="266"/>
      <c r="AL3576" s="266">
        <v>44938</v>
      </c>
    </row>
    <row r="3577" spans="1:38">
      <c r="A3577" t="s">
        <v>38</v>
      </c>
      <c r="B3577" t="s">
        <v>39</v>
      </c>
      <c r="C3577" t="s">
        <v>40</v>
      </c>
      <c r="D3577" t="s">
        <v>41</v>
      </c>
      <c r="E3577" t="s">
        <v>3263</v>
      </c>
      <c r="F3577" t="s">
        <v>1602</v>
      </c>
      <c r="G3577" t="s">
        <v>44</v>
      </c>
      <c r="H3577" s="266">
        <v>44531</v>
      </c>
      <c r="I3577" s="266">
        <v>45382</v>
      </c>
      <c r="J3577" s="266"/>
      <c r="K3577" t="s">
        <v>3264</v>
      </c>
      <c r="L3577" t="s">
        <v>1310</v>
      </c>
      <c r="M3577" t="s">
        <v>3265</v>
      </c>
      <c r="N3577" t="s">
        <v>48</v>
      </c>
      <c r="O3577">
        <v>2</v>
      </c>
      <c r="P3577" t="s">
        <v>74</v>
      </c>
      <c r="Q3577" t="s">
        <v>49</v>
      </c>
      <c r="S3577" t="s">
        <v>50</v>
      </c>
      <c r="U3577" t="s">
        <v>51</v>
      </c>
      <c r="V3577" t="s">
        <v>51</v>
      </c>
      <c r="W3577" s="92"/>
      <c r="X3577" s="92">
        <v>49.5</v>
      </c>
      <c r="Y3577" s="93"/>
      <c r="Z3577" s="93"/>
      <c r="AB3577" s="266"/>
      <c r="AC3577" s="266"/>
      <c r="AJ3577" s="266"/>
      <c r="AK3577" s="266"/>
      <c r="AL3577" s="266">
        <v>44938</v>
      </c>
    </row>
    <row r="3578" spans="1:38">
      <c r="A3578" t="s">
        <v>38</v>
      </c>
      <c r="B3578" t="s">
        <v>39</v>
      </c>
      <c r="C3578" t="s">
        <v>40</v>
      </c>
      <c r="D3578" t="s">
        <v>41</v>
      </c>
      <c r="E3578" t="s">
        <v>3263</v>
      </c>
      <c r="F3578" t="s">
        <v>1602</v>
      </c>
      <c r="G3578" t="s">
        <v>44</v>
      </c>
      <c r="H3578" s="266">
        <v>44531</v>
      </c>
      <c r="I3578" s="266">
        <v>45382</v>
      </c>
      <c r="J3578" s="266"/>
      <c r="K3578" t="s">
        <v>3264</v>
      </c>
      <c r="L3578" t="s">
        <v>1310</v>
      </c>
      <c r="M3578" t="s">
        <v>3265</v>
      </c>
      <c r="N3578" t="s">
        <v>48</v>
      </c>
      <c r="O3578">
        <v>2</v>
      </c>
      <c r="P3578" t="s">
        <v>75</v>
      </c>
      <c r="Q3578" t="s">
        <v>49</v>
      </c>
      <c r="S3578" t="s">
        <v>50</v>
      </c>
      <c r="U3578" t="s">
        <v>48</v>
      </c>
      <c r="V3578" t="s">
        <v>48</v>
      </c>
      <c r="W3578" s="92"/>
      <c r="X3578" s="92">
        <v>35.3</v>
      </c>
      <c r="Y3578" s="93"/>
      <c r="Z3578" s="93"/>
      <c r="AB3578" s="266"/>
      <c r="AC3578" s="266"/>
      <c r="AJ3578" s="266"/>
      <c r="AK3578" s="266"/>
      <c r="AL3578" s="266">
        <v>44938</v>
      </c>
    </row>
    <row r="3579" spans="1:38">
      <c r="A3579" t="s">
        <v>38</v>
      </c>
      <c r="B3579" t="s">
        <v>39</v>
      </c>
      <c r="C3579" t="s">
        <v>40</v>
      </c>
      <c r="D3579" t="s">
        <v>41</v>
      </c>
      <c r="E3579" t="s">
        <v>3263</v>
      </c>
      <c r="F3579" t="s">
        <v>1602</v>
      </c>
      <c r="G3579" t="s">
        <v>44</v>
      </c>
      <c r="H3579" s="266">
        <v>44531</v>
      </c>
      <c r="I3579" s="266">
        <v>45382</v>
      </c>
      <c r="J3579" s="266"/>
      <c r="K3579" t="s">
        <v>3264</v>
      </c>
      <c r="L3579" t="s">
        <v>1310</v>
      </c>
      <c r="M3579" t="s">
        <v>3265</v>
      </c>
      <c r="N3579" t="s">
        <v>48</v>
      </c>
      <c r="O3579">
        <v>2</v>
      </c>
      <c r="P3579" t="s">
        <v>76</v>
      </c>
      <c r="Q3579" t="s">
        <v>49</v>
      </c>
      <c r="R3579" t="s">
        <v>18</v>
      </c>
      <c r="S3579" t="s">
        <v>53</v>
      </c>
      <c r="U3579" t="s">
        <v>48</v>
      </c>
      <c r="V3579" t="s">
        <v>48</v>
      </c>
      <c r="W3579" s="92"/>
      <c r="X3579" s="92">
        <v>39.2</v>
      </c>
      <c r="Y3579" s="93"/>
      <c r="Z3579" s="93"/>
      <c r="AB3579" s="266">
        <v>44558</v>
      </c>
      <c r="AC3579" s="266">
        <v>44580</v>
      </c>
      <c r="AD3579" t="s">
        <v>54</v>
      </c>
      <c r="AF3579" t="s">
        <v>55</v>
      </c>
      <c r="AG3579" t="s">
        <v>3266</v>
      </c>
      <c r="AJ3579" s="266"/>
      <c r="AK3579" s="266">
        <v>44805</v>
      </c>
      <c r="AL3579" s="266">
        <v>44938</v>
      </c>
    </row>
    <row r="3580" spans="1:38">
      <c r="A3580" t="s">
        <v>38</v>
      </c>
      <c r="B3580" t="s">
        <v>39</v>
      </c>
      <c r="C3580" t="s">
        <v>40</v>
      </c>
      <c r="D3580" t="s">
        <v>41</v>
      </c>
      <c r="E3580" t="s">
        <v>3263</v>
      </c>
      <c r="F3580" t="s">
        <v>1602</v>
      </c>
      <c r="G3580" t="s">
        <v>44</v>
      </c>
      <c r="H3580" s="266">
        <v>44531</v>
      </c>
      <c r="I3580" s="266">
        <v>45382</v>
      </c>
      <c r="J3580" s="266"/>
      <c r="K3580" t="s">
        <v>3264</v>
      </c>
      <c r="L3580" t="s">
        <v>1310</v>
      </c>
      <c r="M3580" t="s">
        <v>3265</v>
      </c>
      <c r="N3580" t="s">
        <v>48</v>
      </c>
      <c r="O3580">
        <v>2</v>
      </c>
      <c r="P3580" t="s">
        <v>64</v>
      </c>
      <c r="Q3580" t="s">
        <v>49</v>
      </c>
      <c r="S3580" t="s">
        <v>50</v>
      </c>
      <c r="U3580" t="s">
        <v>51</v>
      </c>
      <c r="V3580" t="s">
        <v>51</v>
      </c>
      <c r="W3580" s="92"/>
      <c r="X3580" s="92">
        <v>48.7</v>
      </c>
      <c r="Y3580" s="93"/>
      <c r="Z3580" s="93"/>
      <c r="AB3580" s="266"/>
      <c r="AC3580" s="266"/>
      <c r="AJ3580" s="266"/>
      <c r="AK3580" s="266"/>
      <c r="AL3580" s="266">
        <v>44938</v>
      </c>
    </row>
    <row r="3581" spans="1:38">
      <c r="A3581" t="s">
        <v>38</v>
      </c>
      <c r="B3581" t="s">
        <v>39</v>
      </c>
      <c r="C3581" t="s">
        <v>40</v>
      </c>
      <c r="D3581" t="s">
        <v>41</v>
      </c>
      <c r="E3581" t="s">
        <v>3263</v>
      </c>
      <c r="F3581" t="s">
        <v>1602</v>
      </c>
      <c r="G3581" t="s">
        <v>44</v>
      </c>
      <c r="H3581" s="266">
        <v>44531</v>
      </c>
      <c r="I3581" s="266">
        <v>45382</v>
      </c>
      <c r="J3581" s="266"/>
      <c r="K3581" t="s">
        <v>3264</v>
      </c>
      <c r="L3581" t="s">
        <v>1310</v>
      </c>
      <c r="M3581" t="s">
        <v>3265</v>
      </c>
      <c r="N3581" t="s">
        <v>48</v>
      </c>
      <c r="O3581">
        <v>2</v>
      </c>
      <c r="P3581" t="s">
        <v>65</v>
      </c>
      <c r="Q3581" t="s">
        <v>49</v>
      </c>
      <c r="S3581" t="s">
        <v>50</v>
      </c>
      <c r="U3581" t="s">
        <v>51</v>
      </c>
      <c r="V3581" t="s">
        <v>51</v>
      </c>
      <c r="W3581" s="92"/>
      <c r="X3581" s="92">
        <v>59.1</v>
      </c>
      <c r="Y3581" s="93"/>
      <c r="Z3581" s="93"/>
      <c r="AB3581" s="266"/>
      <c r="AC3581" s="266"/>
      <c r="AJ3581" s="266"/>
      <c r="AK3581" s="266"/>
      <c r="AL3581" s="266">
        <v>44938</v>
      </c>
    </row>
    <row r="3582" spans="1:38">
      <c r="A3582" t="s">
        <v>38</v>
      </c>
      <c r="B3582" t="s">
        <v>39</v>
      </c>
      <c r="C3582" t="s">
        <v>40</v>
      </c>
      <c r="D3582" t="s">
        <v>41</v>
      </c>
      <c r="E3582" t="s">
        <v>3263</v>
      </c>
      <c r="F3582" t="s">
        <v>1602</v>
      </c>
      <c r="G3582" t="s">
        <v>44</v>
      </c>
      <c r="H3582" s="266">
        <v>44531</v>
      </c>
      <c r="I3582" s="266">
        <v>45382</v>
      </c>
      <c r="J3582" s="266"/>
      <c r="K3582" t="s">
        <v>3264</v>
      </c>
      <c r="L3582" t="s">
        <v>1310</v>
      </c>
      <c r="M3582" t="s">
        <v>3265</v>
      </c>
      <c r="N3582" t="s">
        <v>48</v>
      </c>
      <c r="O3582">
        <v>2</v>
      </c>
      <c r="P3582" t="s">
        <v>66</v>
      </c>
      <c r="Q3582" t="s">
        <v>49</v>
      </c>
      <c r="S3582" t="s">
        <v>50</v>
      </c>
      <c r="U3582" t="s">
        <v>51</v>
      </c>
      <c r="V3582" t="s">
        <v>51</v>
      </c>
      <c r="W3582" s="92"/>
      <c r="X3582" s="92">
        <v>50.4</v>
      </c>
      <c r="Y3582" s="93"/>
      <c r="Z3582" s="93"/>
      <c r="AB3582" s="266"/>
      <c r="AC3582" s="266"/>
      <c r="AJ3582" s="266"/>
      <c r="AK3582" s="266"/>
      <c r="AL3582" s="266">
        <v>44938</v>
      </c>
    </row>
    <row r="3583" spans="1:38">
      <c r="A3583" t="s">
        <v>38</v>
      </c>
      <c r="B3583" t="s">
        <v>39</v>
      </c>
      <c r="C3583" t="s">
        <v>40</v>
      </c>
      <c r="D3583" t="s">
        <v>41</v>
      </c>
      <c r="E3583" t="s">
        <v>3263</v>
      </c>
      <c r="F3583" t="s">
        <v>1602</v>
      </c>
      <c r="G3583" t="s">
        <v>44</v>
      </c>
      <c r="H3583" s="266">
        <v>44531</v>
      </c>
      <c r="I3583" s="266">
        <v>45382</v>
      </c>
      <c r="J3583" s="266"/>
      <c r="K3583" t="s">
        <v>3264</v>
      </c>
      <c r="L3583" t="s">
        <v>1310</v>
      </c>
      <c r="M3583" t="s">
        <v>3265</v>
      </c>
      <c r="N3583" t="s">
        <v>48</v>
      </c>
      <c r="O3583">
        <v>2</v>
      </c>
      <c r="P3583" t="s">
        <v>67</v>
      </c>
      <c r="Q3583" t="s">
        <v>49</v>
      </c>
      <c r="S3583" t="s">
        <v>50</v>
      </c>
      <c r="U3583" t="s">
        <v>48</v>
      </c>
      <c r="V3583" t="s">
        <v>70</v>
      </c>
      <c r="W3583" s="92"/>
      <c r="X3583" s="92">
        <v>23.9</v>
      </c>
      <c r="Y3583" s="93"/>
      <c r="Z3583" s="93"/>
      <c r="AB3583" s="266"/>
      <c r="AC3583" s="266"/>
      <c r="AJ3583" s="266"/>
      <c r="AK3583" s="266"/>
      <c r="AL3583" s="266">
        <v>44938</v>
      </c>
    </row>
    <row r="3584" spans="1:38">
      <c r="A3584" t="s">
        <v>38</v>
      </c>
      <c r="B3584" t="s">
        <v>39</v>
      </c>
      <c r="C3584" t="s">
        <v>40</v>
      </c>
      <c r="D3584" t="s">
        <v>41</v>
      </c>
      <c r="E3584" t="s">
        <v>3263</v>
      </c>
      <c r="F3584" t="s">
        <v>1602</v>
      </c>
      <c r="G3584" t="s">
        <v>44</v>
      </c>
      <c r="H3584" s="266">
        <v>44531</v>
      </c>
      <c r="I3584" s="266">
        <v>45382</v>
      </c>
      <c r="J3584" s="266"/>
      <c r="K3584" t="s">
        <v>3264</v>
      </c>
      <c r="L3584" t="s">
        <v>1310</v>
      </c>
      <c r="M3584" t="s">
        <v>3265</v>
      </c>
      <c r="N3584" t="s">
        <v>48</v>
      </c>
      <c r="O3584">
        <v>2</v>
      </c>
      <c r="P3584" t="s">
        <v>68</v>
      </c>
      <c r="Q3584" t="s">
        <v>49</v>
      </c>
      <c r="S3584" t="s">
        <v>50</v>
      </c>
      <c r="U3584" t="s">
        <v>48</v>
      </c>
      <c r="V3584" t="s">
        <v>70</v>
      </c>
      <c r="W3584" s="92"/>
      <c r="X3584" s="92">
        <v>19.4</v>
      </c>
      <c r="Y3584" s="93"/>
      <c r="Z3584" s="93"/>
      <c r="AB3584" s="266"/>
      <c r="AC3584" s="266"/>
      <c r="AJ3584" s="266"/>
      <c r="AK3584" s="266"/>
      <c r="AL3584" s="266">
        <v>44938</v>
      </c>
    </row>
    <row r="3585" spans="1:38">
      <c r="A3585" t="s">
        <v>38</v>
      </c>
      <c r="B3585" t="s">
        <v>39</v>
      </c>
      <c r="C3585" t="s">
        <v>40</v>
      </c>
      <c r="D3585" t="s">
        <v>41</v>
      </c>
      <c r="E3585" t="s">
        <v>3263</v>
      </c>
      <c r="F3585" t="s">
        <v>1602</v>
      </c>
      <c r="G3585" t="s">
        <v>44</v>
      </c>
      <c r="H3585" s="266">
        <v>44531</v>
      </c>
      <c r="I3585" s="266">
        <v>45382</v>
      </c>
      <c r="J3585" s="266"/>
      <c r="K3585" t="s">
        <v>3264</v>
      </c>
      <c r="L3585" t="s">
        <v>1310</v>
      </c>
      <c r="M3585" t="s">
        <v>3265</v>
      </c>
      <c r="N3585" t="s">
        <v>48</v>
      </c>
      <c r="O3585">
        <v>2</v>
      </c>
      <c r="P3585" t="s">
        <v>69</v>
      </c>
      <c r="Q3585" t="s">
        <v>49</v>
      </c>
      <c r="S3585" t="s">
        <v>50</v>
      </c>
      <c r="U3585" t="s">
        <v>48</v>
      </c>
      <c r="V3585" t="s">
        <v>48</v>
      </c>
      <c r="W3585" s="92"/>
      <c r="X3585" s="92">
        <v>37.4</v>
      </c>
      <c r="Y3585" s="93"/>
      <c r="Z3585" s="93"/>
      <c r="AB3585" s="266"/>
      <c r="AC3585" s="266"/>
      <c r="AJ3585" s="266"/>
      <c r="AK3585" s="266"/>
      <c r="AL3585" s="266">
        <v>44938</v>
      </c>
    </row>
    <row r="3586" spans="1:38">
      <c r="A3586" t="s">
        <v>38</v>
      </c>
      <c r="B3586" t="s">
        <v>39</v>
      </c>
      <c r="C3586" t="s">
        <v>40</v>
      </c>
      <c r="D3586" t="s">
        <v>41</v>
      </c>
      <c r="E3586" t="s">
        <v>3263</v>
      </c>
      <c r="F3586" t="s">
        <v>1602</v>
      </c>
      <c r="G3586" t="s">
        <v>44</v>
      </c>
      <c r="H3586" s="266">
        <v>44531</v>
      </c>
      <c r="I3586" s="266">
        <v>45382</v>
      </c>
      <c r="J3586" s="266"/>
      <c r="K3586" t="s">
        <v>3264</v>
      </c>
      <c r="L3586" t="s">
        <v>1310</v>
      </c>
      <c r="M3586" t="s">
        <v>3265</v>
      </c>
      <c r="N3586" t="s">
        <v>48</v>
      </c>
      <c r="O3586">
        <v>3</v>
      </c>
      <c r="P3586" t="s">
        <v>79</v>
      </c>
      <c r="Q3586" t="s">
        <v>49</v>
      </c>
      <c r="S3586" t="s">
        <v>50</v>
      </c>
      <c r="U3586" t="s">
        <v>51</v>
      </c>
      <c r="V3586" t="s">
        <v>51</v>
      </c>
      <c r="W3586" s="92"/>
      <c r="X3586" s="92">
        <v>48.7</v>
      </c>
      <c r="Y3586" s="93"/>
      <c r="Z3586" s="93"/>
      <c r="AB3586" s="266"/>
      <c r="AC3586" s="266"/>
      <c r="AJ3586" s="266"/>
      <c r="AK3586" s="266"/>
      <c r="AL3586" s="266">
        <v>44938</v>
      </c>
    </row>
    <row r="3587" spans="1:38">
      <c r="A3587" t="s">
        <v>38</v>
      </c>
      <c r="B3587" t="s">
        <v>39</v>
      </c>
      <c r="C3587" t="s">
        <v>40</v>
      </c>
      <c r="D3587" t="s">
        <v>41</v>
      </c>
      <c r="E3587" t="s">
        <v>3263</v>
      </c>
      <c r="F3587" t="s">
        <v>1602</v>
      </c>
      <c r="G3587" t="s">
        <v>44</v>
      </c>
      <c r="H3587" s="266">
        <v>44531</v>
      </c>
      <c r="I3587" s="266">
        <v>45382</v>
      </c>
      <c r="J3587" s="266"/>
      <c r="K3587" t="s">
        <v>3264</v>
      </c>
      <c r="L3587" t="s">
        <v>1310</v>
      </c>
      <c r="M3587" t="s">
        <v>3265</v>
      </c>
      <c r="N3587" t="s">
        <v>48</v>
      </c>
      <c r="O3587">
        <v>3</v>
      </c>
      <c r="P3587" t="s">
        <v>80</v>
      </c>
      <c r="Q3587" t="s">
        <v>49</v>
      </c>
      <c r="S3587" t="s">
        <v>50</v>
      </c>
      <c r="U3587" t="s">
        <v>51</v>
      </c>
      <c r="V3587" t="s">
        <v>51</v>
      </c>
      <c r="W3587" s="92"/>
      <c r="X3587" s="92">
        <v>59.1</v>
      </c>
      <c r="Y3587" s="93"/>
      <c r="Z3587" s="93"/>
      <c r="AB3587" s="266"/>
      <c r="AC3587" s="266"/>
      <c r="AJ3587" s="266"/>
      <c r="AK3587" s="266"/>
      <c r="AL3587" s="266">
        <v>44938</v>
      </c>
    </row>
    <row r="3588" spans="1:38">
      <c r="A3588" t="s">
        <v>38</v>
      </c>
      <c r="B3588" t="s">
        <v>39</v>
      </c>
      <c r="C3588" t="s">
        <v>40</v>
      </c>
      <c r="D3588" t="s">
        <v>41</v>
      </c>
      <c r="E3588" t="s">
        <v>3263</v>
      </c>
      <c r="F3588" t="s">
        <v>1602</v>
      </c>
      <c r="G3588" t="s">
        <v>44</v>
      </c>
      <c r="H3588" s="266">
        <v>44531</v>
      </c>
      <c r="I3588" s="266">
        <v>45382</v>
      </c>
      <c r="J3588" s="266"/>
      <c r="K3588" t="s">
        <v>3264</v>
      </c>
      <c r="L3588" t="s">
        <v>1310</v>
      </c>
      <c r="M3588" t="s">
        <v>3265</v>
      </c>
      <c r="N3588" t="s">
        <v>48</v>
      </c>
      <c r="O3588">
        <v>3</v>
      </c>
      <c r="P3588" t="s">
        <v>81</v>
      </c>
      <c r="Q3588" t="s">
        <v>49</v>
      </c>
      <c r="S3588" t="s">
        <v>50</v>
      </c>
      <c r="U3588" t="s">
        <v>51</v>
      </c>
      <c r="V3588" t="s">
        <v>51</v>
      </c>
      <c r="W3588" s="92"/>
      <c r="X3588" s="92">
        <v>50.4</v>
      </c>
      <c r="Y3588" s="93"/>
      <c r="Z3588" s="93"/>
      <c r="AB3588" s="266"/>
      <c r="AC3588" s="266"/>
      <c r="AJ3588" s="266"/>
      <c r="AK3588" s="266"/>
      <c r="AL3588" s="266">
        <v>44938</v>
      </c>
    </row>
    <row r="3589" spans="1:38">
      <c r="A3589" t="s">
        <v>38</v>
      </c>
      <c r="B3589" t="s">
        <v>39</v>
      </c>
      <c r="C3589" t="s">
        <v>40</v>
      </c>
      <c r="D3589" t="s">
        <v>41</v>
      </c>
      <c r="E3589" t="s">
        <v>3263</v>
      </c>
      <c r="F3589" t="s">
        <v>1602</v>
      </c>
      <c r="G3589" t="s">
        <v>44</v>
      </c>
      <c r="H3589" s="266">
        <v>44531</v>
      </c>
      <c r="I3589" s="266">
        <v>45382</v>
      </c>
      <c r="J3589" s="266"/>
      <c r="K3589" t="s">
        <v>3264</v>
      </c>
      <c r="L3589" t="s">
        <v>1310</v>
      </c>
      <c r="M3589" t="s">
        <v>3265</v>
      </c>
      <c r="N3589" t="s">
        <v>48</v>
      </c>
      <c r="O3589">
        <v>3</v>
      </c>
      <c r="P3589" t="s">
        <v>82</v>
      </c>
      <c r="Q3589" t="s">
        <v>49</v>
      </c>
      <c r="S3589" t="s">
        <v>50</v>
      </c>
      <c r="U3589" t="s">
        <v>48</v>
      </c>
      <c r="V3589" t="s">
        <v>70</v>
      </c>
      <c r="W3589" s="92"/>
      <c r="X3589" s="92">
        <v>23.9</v>
      </c>
      <c r="Y3589" s="93"/>
      <c r="Z3589" s="93"/>
      <c r="AB3589" s="266"/>
      <c r="AC3589" s="266"/>
      <c r="AJ3589" s="266"/>
      <c r="AK3589" s="266"/>
      <c r="AL3589" s="266">
        <v>44938</v>
      </c>
    </row>
    <row r="3590" spans="1:38">
      <c r="A3590" t="s">
        <v>38</v>
      </c>
      <c r="B3590" t="s">
        <v>39</v>
      </c>
      <c r="C3590" t="s">
        <v>40</v>
      </c>
      <c r="D3590" t="s">
        <v>41</v>
      </c>
      <c r="E3590" t="s">
        <v>3263</v>
      </c>
      <c r="F3590" t="s">
        <v>1602</v>
      </c>
      <c r="G3590" t="s">
        <v>44</v>
      </c>
      <c r="H3590" s="266">
        <v>44531</v>
      </c>
      <c r="I3590" s="266">
        <v>45382</v>
      </c>
      <c r="J3590" s="266"/>
      <c r="K3590" t="s">
        <v>3264</v>
      </c>
      <c r="L3590" t="s">
        <v>1310</v>
      </c>
      <c r="M3590" t="s">
        <v>3265</v>
      </c>
      <c r="N3590" t="s">
        <v>48</v>
      </c>
      <c r="O3590">
        <v>3</v>
      </c>
      <c r="P3590" t="s">
        <v>83</v>
      </c>
      <c r="Q3590" t="s">
        <v>49</v>
      </c>
      <c r="S3590" t="s">
        <v>50</v>
      </c>
      <c r="U3590" t="s">
        <v>48</v>
      </c>
      <c r="V3590" t="s">
        <v>70</v>
      </c>
      <c r="W3590" s="92"/>
      <c r="X3590" s="92">
        <v>19.4</v>
      </c>
      <c r="Y3590" s="93"/>
      <c r="Z3590" s="93"/>
      <c r="AB3590" s="266"/>
      <c r="AC3590" s="266"/>
      <c r="AJ3590" s="266"/>
      <c r="AK3590" s="266"/>
      <c r="AL3590" s="266">
        <v>44938</v>
      </c>
    </row>
    <row r="3591" spans="1:38">
      <c r="A3591" t="s">
        <v>38</v>
      </c>
      <c r="B3591" t="s">
        <v>39</v>
      </c>
      <c r="C3591" t="s">
        <v>40</v>
      </c>
      <c r="D3591" t="s">
        <v>41</v>
      </c>
      <c r="E3591" t="s">
        <v>3263</v>
      </c>
      <c r="F3591" t="s">
        <v>1602</v>
      </c>
      <c r="G3591" t="s">
        <v>44</v>
      </c>
      <c r="H3591" s="266">
        <v>44531</v>
      </c>
      <c r="I3591" s="266">
        <v>45382</v>
      </c>
      <c r="J3591" s="266"/>
      <c r="K3591" t="s">
        <v>3264</v>
      </c>
      <c r="L3591" t="s">
        <v>1310</v>
      </c>
      <c r="M3591" t="s">
        <v>3265</v>
      </c>
      <c r="N3591" t="s">
        <v>48</v>
      </c>
      <c r="O3591">
        <v>3</v>
      </c>
      <c r="P3591" t="s">
        <v>84</v>
      </c>
      <c r="Q3591" t="s">
        <v>49</v>
      </c>
      <c r="S3591" t="s">
        <v>50</v>
      </c>
      <c r="U3591" t="s">
        <v>48</v>
      </c>
      <c r="V3591" t="s">
        <v>48</v>
      </c>
      <c r="W3591" s="92"/>
      <c r="X3591" s="92">
        <v>37.4</v>
      </c>
      <c r="Y3591" s="93"/>
      <c r="Z3591" s="93"/>
      <c r="AB3591" s="266"/>
      <c r="AC3591" s="266"/>
      <c r="AJ3591" s="266"/>
      <c r="AK3591" s="266"/>
      <c r="AL3591" s="266">
        <v>44938</v>
      </c>
    </row>
    <row r="3592" spans="1:38">
      <c r="A3592" t="s">
        <v>38</v>
      </c>
      <c r="B3592" t="s">
        <v>39</v>
      </c>
      <c r="C3592" t="s">
        <v>40</v>
      </c>
      <c r="D3592" t="s">
        <v>41</v>
      </c>
      <c r="E3592" t="s">
        <v>3263</v>
      </c>
      <c r="F3592" t="s">
        <v>1602</v>
      </c>
      <c r="G3592" t="s">
        <v>44</v>
      </c>
      <c r="H3592" s="266">
        <v>44531</v>
      </c>
      <c r="I3592" s="266">
        <v>45382</v>
      </c>
      <c r="J3592" s="266"/>
      <c r="K3592" t="s">
        <v>3264</v>
      </c>
      <c r="L3592" t="s">
        <v>1310</v>
      </c>
      <c r="M3592" t="s">
        <v>3265</v>
      </c>
      <c r="N3592" t="s">
        <v>48</v>
      </c>
      <c r="O3592">
        <v>3</v>
      </c>
      <c r="P3592" t="s">
        <v>86</v>
      </c>
      <c r="Q3592" t="s">
        <v>49</v>
      </c>
      <c r="S3592" t="s">
        <v>50</v>
      </c>
      <c r="U3592" t="s">
        <v>48</v>
      </c>
      <c r="V3592" t="s">
        <v>48</v>
      </c>
      <c r="W3592" s="92"/>
      <c r="X3592" s="92">
        <v>35.6</v>
      </c>
      <c r="Y3592" s="93"/>
      <c r="Z3592" s="93"/>
      <c r="AB3592" s="266"/>
      <c r="AC3592" s="266"/>
      <c r="AJ3592" s="266"/>
      <c r="AK3592" s="266"/>
      <c r="AL3592" s="266">
        <v>44938</v>
      </c>
    </row>
    <row r="3593" spans="1:38">
      <c r="A3593" t="s">
        <v>38</v>
      </c>
      <c r="B3593" t="s">
        <v>39</v>
      </c>
      <c r="C3593" t="s">
        <v>40</v>
      </c>
      <c r="D3593" t="s">
        <v>41</v>
      </c>
      <c r="E3593" t="s">
        <v>3263</v>
      </c>
      <c r="F3593" t="s">
        <v>1602</v>
      </c>
      <c r="G3593" t="s">
        <v>44</v>
      </c>
      <c r="H3593" s="266">
        <v>44531</v>
      </c>
      <c r="I3593" s="266">
        <v>45382</v>
      </c>
      <c r="J3593" s="266"/>
      <c r="K3593" t="s">
        <v>3264</v>
      </c>
      <c r="L3593" t="s">
        <v>1310</v>
      </c>
      <c r="M3593" t="s">
        <v>3265</v>
      </c>
      <c r="N3593" t="s">
        <v>48</v>
      </c>
      <c r="O3593">
        <v>3</v>
      </c>
      <c r="P3593" t="s">
        <v>89</v>
      </c>
      <c r="Q3593" t="s">
        <v>49</v>
      </c>
      <c r="S3593" t="s">
        <v>50</v>
      </c>
      <c r="U3593" t="s">
        <v>51</v>
      </c>
      <c r="V3593" t="s">
        <v>51</v>
      </c>
      <c r="W3593" s="92"/>
      <c r="X3593" s="92">
        <v>52.9</v>
      </c>
      <c r="Y3593" s="93"/>
      <c r="Z3593" s="93"/>
      <c r="AB3593" s="266"/>
      <c r="AC3593" s="266"/>
      <c r="AJ3593" s="266"/>
      <c r="AK3593" s="266"/>
      <c r="AL3593" s="266">
        <v>44938</v>
      </c>
    </row>
    <row r="3594" spans="1:38">
      <c r="A3594" t="s">
        <v>38</v>
      </c>
      <c r="B3594" t="s">
        <v>39</v>
      </c>
      <c r="C3594" t="s">
        <v>40</v>
      </c>
      <c r="D3594" t="s">
        <v>41</v>
      </c>
      <c r="E3594" t="s">
        <v>3263</v>
      </c>
      <c r="F3594" t="s">
        <v>1602</v>
      </c>
      <c r="G3594" t="s">
        <v>44</v>
      </c>
      <c r="H3594" s="266">
        <v>44531</v>
      </c>
      <c r="I3594" s="266">
        <v>45382</v>
      </c>
      <c r="J3594" s="266"/>
      <c r="K3594" t="s">
        <v>3264</v>
      </c>
      <c r="L3594" t="s">
        <v>1310</v>
      </c>
      <c r="M3594" t="s">
        <v>3265</v>
      </c>
      <c r="N3594" t="s">
        <v>48</v>
      </c>
      <c r="O3594">
        <v>3</v>
      </c>
      <c r="P3594" t="s">
        <v>93</v>
      </c>
      <c r="Q3594" t="s">
        <v>49</v>
      </c>
      <c r="S3594" t="s">
        <v>50</v>
      </c>
      <c r="U3594" t="s">
        <v>51</v>
      </c>
      <c r="V3594" t="s">
        <v>51</v>
      </c>
      <c r="W3594" s="92"/>
      <c r="X3594" s="92">
        <v>49.5</v>
      </c>
      <c r="Y3594" s="93"/>
      <c r="Z3594" s="93"/>
      <c r="AB3594" s="266"/>
      <c r="AC3594" s="266"/>
      <c r="AJ3594" s="266"/>
      <c r="AK3594" s="266"/>
      <c r="AL3594" s="266">
        <v>44938</v>
      </c>
    </row>
    <row r="3595" spans="1:38">
      <c r="A3595" t="s">
        <v>38</v>
      </c>
      <c r="B3595" t="s">
        <v>39</v>
      </c>
      <c r="C3595" t="s">
        <v>40</v>
      </c>
      <c r="D3595" t="s">
        <v>41</v>
      </c>
      <c r="E3595" t="s">
        <v>3263</v>
      </c>
      <c r="F3595" t="s">
        <v>1602</v>
      </c>
      <c r="G3595" t="s">
        <v>44</v>
      </c>
      <c r="H3595" s="266">
        <v>44531</v>
      </c>
      <c r="I3595" s="266">
        <v>45382</v>
      </c>
      <c r="J3595" s="266"/>
      <c r="K3595" t="s">
        <v>3264</v>
      </c>
      <c r="L3595" t="s">
        <v>1310</v>
      </c>
      <c r="M3595" t="s">
        <v>3265</v>
      </c>
      <c r="N3595" t="s">
        <v>48</v>
      </c>
      <c r="O3595">
        <v>3</v>
      </c>
      <c r="P3595" t="s">
        <v>94</v>
      </c>
      <c r="Q3595" t="s">
        <v>49</v>
      </c>
      <c r="S3595" t="s">
        <v>50</v>
      </c>
      <c r="U3595" t="s">
        <v>48</v>
      </c>
      <c r="V3595" t="s">
        <v>48</v>
      </c>
      <c r="W3595" s="92"/>
      <c r="X3595" s="92">
        <v>35.3</v>
      </c>
      <c r="Y3595" s="93"/>
      <c r="Z3595" s="93"/>
      <c r="AB3595" s="266"/>
      <c r="AC3595" s="266"/>
      <c r="AJ3595" s="266"/>
      <c r="AK3595" s="266"/>
      <c r="AL3595" s="266">
        <v>44938</v>
      </c>
    </row>
    <row r="3596" spans="1:38">
      <c r="A3596" t="s">
        <v>38</v>
      </c>
      <c r="B3596" t="s">
        <v>39</v>
      </c>
      <c r="C3596" t="s">
        <v>40</v>
      </c>
      <c r="D3596" t="s">
        <v>41</v>
      </c>
      <c r="E3596" t="s">
        <v>3263</v>
      </c>
      <c r="F3596" t="s">
        <v>1602</v>
      </c>
      <c r="G3596" t="s">
        <v>44</v>
      </c>
      <c r="H3596" s="266">
        <v>44531</v>
      </c>
      <c r="I3596" s="266">
        <v>45382</v>
      </c>
      <c r="J3596" s="266"/>
      <c r="K3596" t="s">
        <v>3264</v>
      </c>
      <c r="L3596" t="s">
        <v>1310</v>
      </c>
      <c r="M3596" t="s">
        <v>3265</v>
      </c>
      <c r="N3596" t="s">
        <v>48</v>
      </c>
      <c r="O3596">
        <v>3</v>
      </c>
      <c r="P3596" t="s">
        <v>95</v>
      </c>
      <c r="Q3596" t="s">
        <v>49</v>
      </c>
      <c r="S3596" t="s">
        <v>50</v>
      </c>
      <c r="U3596" t="s">
        <v>48</v>
      </c>
      <c r="V3596" t="s">
        <v>48</v>
      </c>
      <c r="W3596" s="92"/>
      <c r="X3596" s="92">
        <v>39.2</v>
      </c>
      <c r="Y3596" s="93"/>
      <c r="Z3596" s="93"/>
      <c r="AB3596" s="266"/>
      <c r="AC3596" s="266"/>
      <c r="AJ3596" s="266"/>
      <c r="AK3596" s="266"/>
      <c r="AL3596" s="266">
        <v>44938</v>
      </c>
    </row>
    <row r="3597" spans="1:38">
      <c r="A3597" t="s">
        <v>38</v>
      </c>
      <c r="B3597" t="s">
        <v>39</v>
      </c>
      <c r="C3597" t="s">
        <v>40</v>
      </c>
      <c r="D3597" t="s">
        <v>41</v>
      </c>
      <c r="E3597" t="s">
        <v>3263</v>
      </c>
      <c r="F3597" t="s">
        <v>1602</v>
      </c>
      <c r="G3597" t="s">
        <v>44</v>
      </c>
      <c r="H3597" s="266">
        <v>44531</v>
      </c>
      <c r="I3597" s="266">
        <v>45382</v>
      </c>
      <c r="J3597" s="266"/>
      <c r="K3597" t="s">
        <v>3264</v>
      </c>
      <c r="L3597" t="s">
        <v>1310</v>
      </c>
      <c r="M3597" t="s">
        <v>3265</v>
      </c>
      <c r="N3597" t="s">
        <v>48</v>
      </c>
      <c r="O3597">
        <v>4</v>
      </c>
      <c r="P3597" t="s">
        <v>96</v>
      </c>
      <c r="Q3597" t="s">
        <v>49</v>
      </c>
      <c r="S3597" t="s">
        <v>50</v>
      </c>
      <c r="U3597" t="s">
        <v>51</v>
      </c>
      <c r="V3597" t="s">
        <v>51</v>
      </c>
      <c r="W3597" s="92"/>
      <c r="X3597" s="92">
        <v>48.7</v>
      </c>
      <c r="Y3597" s="93"/>
      <c r="Z3597" s="93"/>
      <c r="AB3597" s="266"/>
      <c r="AC3597" s="266"/>
      <c r="AJ3597" s="266"/>
      <c r="AK3597" s="266"/>
      <c r="AL3597" s="266">
        <v>44938</v>
      </c>
    </row>
    <row r="3598" spans="1:38">
      <c r="A3598" t="s">
        <v>38</v>
      </c>
      <c r="B3598" t="s">
        <v>39</v>
      </c>
      <c r="C3598" t="s">
        <v>40</v>
      </c>
      <c r="D3598" t="s">
        <v>41</v>
      </c>
      <c r="E3598" t="s">
        <v>3263</v>
      </c>
      <c r="F3598" t="s">
        <v>1602</v>
      </c>
      <c r="G3598" t="s">
        <v>44</v>
      </c>
      <c r="H3598" s="266">
        <v>44531</v>
      </c>
      <c r="I3598" s="266">
        <v>45382</v>
      </c>
      <c r="J3598" s="266"/>
      <c r="K3598" t="s">
        <v>3264</v>
      </c>
      <c r="L3598" t="s">
        <v>1310</v>
      </c>
      <c r="M3598" t="s">
        <v>3265</v>
      </c>
      <c r="N3598" t="s">
        <v>48</v>
      </c>
      <c r="O3598">
        <v>4</v>
      </c>
      <c r="P3598" t="s">
        <v>97</v>
      </c>
      <c r="Q3598" t="s">
        <v>49</v>
      </c>
      <c r="S3598" t="s">
        <v>50</v>
      </c>
      <c r="U3598" t="s">
        <v>51</v>
      </c>
      <c r="V3598" t="s">
        <v>51</v>
      </c>
      <c r="W3598" s="92"/>
      <c r="X3598" s="92">
        <v>59.1</v>
      </c>
      <c r="Y3598" s="93"/>
      <c r="Z3598" s="93"/>
      <c r="AB3598" s="266"/>
      <c r="AC3598" s="266"/>
      <c r="AJ3598" s="266"/>
      <c r="AK3598" s="266"/>
      <c r="AL3598" s="266">
        <v>44938</v>
      </c>
    </row>
    <row r="3599" spans="1:38">
      <c r="A3599" t="s">
        <v>38</v>
      </c>
      <c r="B3599" t="s">
        <v>39</v>
      </c>
      <c r="C3599" t="s">
        <v>40</v>
      </c>
      <c r="D3599" t="s">
        <v>41</v>
      </c>
      <c r="E3599" t="s">
        <v>3263</v>
      </c>
      <c r="F3599" t="s">
        <v>1602</v>
      </c>
      <c r="G3599" t="s">
        <v>44</v>
      </c>
      <c r="H3599" s="266">
        <v>44531</v>
      </c>
      <c r="I3599" s="266">
        <v>45382</v>
      </c>
      <c r="J3599" s="266"/>
      <c r="K3599" t="s">
        <v>3264</v>
      </c>
      <c r="L3599" t="s">
        <v>1310</v>
      </c>
      <c r="M3599" t="s">
        <v>3265</v>
      </c>
      <c r="N3599" t="s">
        <v>48</v>
      </c>
      <c r="O3599">
        <v>4</v>
      </c>
      <c r="P3599" t="s">
        <v>98</v>
      </c>
      <c r="Q3599" t="s">
        <v>49</v>
      </c>
      <c r="S3599" t="s">
        <v>50</v>
      </c>
      <c r="U3599" t="s">
        <v>51</v>
      </c>
      <c r="V3599" t="s">
        <v>51</v>
      </c>
      <c r="W3599" s="92"/>
      <c r="X3599" s="92">
        <v>50.4</v>
      </c>
      <c r="Y3599" s="93"/>
      <c r="Z3599" s="93"/>
      <c r="AB3599" s="266"/>
      <c r="AC3599" s="266"/>
      <c r="AJ3599" s="266"/>
      <c r="AK3599" s="266"/>
      <c r="AL3599" s="266">
        <v>44938</v>
      </c>
    </row>
    <row r="3600" spans="1:38">
      <c r="A3600" t="s">
        <v>38</v>
      </c>
      <c r="B3600" t="s">
        <v>39</v>
      </c>
      <c r="C3600" t="s">
        <v>40</v>
      </c>
      <c r="D3600" t="s">
        <v>41</v>
      </c>
      <c r="E3600" t="s">
        <v>3263</v>
      </c>
      <c r="F3600" t="s">
        <v>1602</v>
      </c>
      <c r="G3600" t="s">
        <v>44</v>
      </c>
      <c r="H3600" s="266">
        <v>44531</v>
      </c>
      <c r="I3600" s="266">
        <v>45382</v>
      </c>
      <c r="J3600" s="266"/>
      <c r="K3600" t="s">
        <v>3264</v>
      </c>
      <c r="L3600" t="s">
        <v>1310</v>
      </c>
      <c r="M3600" t="s">
        <v>3265</v>
      </c>
      <c r="N3600" t="s">
        <v>48</v>
      </c>
      <c r="O3600">
        <v>4</v>
      </c>
      <c r="P3600" t="s">
        <v>99</v>
      </c>
      <c r="Q3600" t="s">
        <v>49</v>
      </c>
      <c r="S3600" t="s">
        <v>50</v>
      </c>
      <c r="U3600" t="s">
        <v>48</v>
      </c>
      <c r="V3600" t="s">
        <v>70</v>
      </c>
      <c r="W3600" s="92"/>
      <c r="X3600" s="92">
        <v>23.9</v>
      </c>
      <c r="Y3600" s="93"/>
      <c r="Z3600" s="93"/>
      <c r="AB3600" s="266"/>
      <c r="AC3600" s="266"/>
      <c r="AJ3600" s="266"/>
      <c r="AK3600" s="266"/>
      <c r="AL3600" s="266">
        <v>44938</v>
      </c>
    </row>
    <row r="3601" spans="1:38">
      <c r="A3601" t="s">
        <v>38</v>
      </c>
      <c r="B3601" t="s">
        <v>39</v>
      </c>
      <c r="C3601" t="s">
        <v>40</v>
      </c>
      <c r="D3601" t="s">
        <v>41</v>
      </c>
      <c r="E3601" t="s">
        <v>3263</v>
      </c>
      <c r="F3601" t="s">
        <v>1602</v>
      </c>
      <c r="G3601" t="s">
        <v>44</v>
      </c>
      <c r="H3601" s="266">
        <v>44531</v>
      </c>
      <c r="I3601" s="266">
        <v>45382</v>
      </c>
      <c r="J3601" s="266"/>
      <c r="K3601" t="s">
        <v>3264</v>
      </c>
      <c r="L3601" t="s">
        <v>1310</v>
      </c>
      <c r="M3601" t="s">
        <v>3265</v>
      </c>
      <c r="N3601" t="s">
        <v>48</v>
      </c>
      <c r="O3601">
        <v>4</v>
      </c>
      <c r="P3601" t="s">
        <v>100</v>
      </c>
      <c r="Q3601" t="s">
        <v>49</v>
      </c>
      <c r="S3601" t="s">
        <v>50</v>
      </c>
      <c r="U3601" t="s">
        <v>48</v>
      </c>
      <c r="V3601" t="s">
        <v>70</v>
      </c>
      <c r="W3601" s="92"/>
      <c r="X3601" s="92">
        <v>19.4</v>
      </c>
      <c r="Y3601" s="93"/>
      <c r="Z3601" s="93"/>
      <c r="AB3601" s="266"/>
      <c r="AC3601" s="266"/>
      <c r="AJ3601" s="266"/>
      <c r="AK3601" s="266"/>
      <c r="AL3601" s="266">
        <v>44938</v>
      </c>
    </row>
    <row r="3602" spans="1:38">
      <c r="A3602" t="s">
        <v>38</v>
      </c>
      <c r="B3602" t="s">
        <v>39</v>
      </c>
      <c r="C3602" t="s">
        <v>40</v>
      </c>
      <c r="D3602" t="s">
        <v>41</v>
      </c>
      <c r="E3602" t="s">
        <v>3263</v>
      </c>
      <c r="F3602" t="s">
        <v>1602</v>
      </c>
      <c r="G3602" t="s">
        <v>44</v>
      </c>
      <c r="H3602" s="266">
        <v>44531</v>
      </c>
      <c r="I3602" s="266">
        <v>45382</v>
      </c>
      <c r="J3602" s="266"/>
      <c r="K3602" t="s">
        <v>3264</v>
      </c>
      <c r="L3602" t="s">
        <v>1310</v>
      </c>
      <c r="M3602" t="s">
        <v>3265</v>
      </c>
      <c r="N3602" t="s">
        <v>48</v>
      </c>
      <c r="O3602">
        <v>4</v>
      </c>
      <c r="P3602" t="s">
        <v>101</v>
      </c>
      <c r="Q3602" t="s">
        <v>49</v>
      </c>
      <c r="S3602" t="s">
        <v>50</v>
      </c>
      <c r="U3602" t="s">
        <v>48</v>
      </c>
      <c r="V3602" t="s">
        <v>48</v>
      </c>
      <c r="W3602" s="92"/>
      <c r="X3602" s="92">
        <v>37.4</v>
      </c>
      <c r="Y3602" s="93"/>
      <c r="Z3602" s="93"/>
      <c r="AB3602" s="266"/>
      <c r="AC3602" s="266"/>
      <c r="AJ3602" s="266"/>
      <c r="AK3602" s="266"/>
      <c r="AL3602" s="266">
        <v>44938</v>
      </c>
    </row>
    <row r="3603" spans="1:38">
      <c r="A3603" t="s">
        <v>38</v>
      </c>
      <c r="B3603" t="s">
        <v>39</v>
      </c>
      <c r="C3603" t="s">
        <v>40</v>
      </c>
      <c r="D3603" t="s">
        <v>41</v>
      </c>
      <c r="E3603" t="s">
        <v>3263</v>
      </c>
      <c r="F3603" t="s">
        <v>1602</v>
      </c>
      <c r="G3603" t="s">
        <v>44</v>
      </c>
      <c r="H3603" s="266">
        <v>44531</v>
      </c>
      <c r="I3603" s="266">
        <v>45382</v>
      </c>
      <c r="J3603" s="266"/>
      <c r="K3603" t="s">
        <v>3264</v>
      </c>
      <c r="L3603" t="s">
        <v>1310</v>
      </c>
      <c r="M3603" t="s">
        <v>3265</v>
      </c>
      <c r="N3603" t="s">
        <v>48</v>
      </c>
      <c r="O3603">
        <v>4</v>
      </c>
      <c r="P3603" t="s">
        <v>102</v>
      </c>
      <c r="Q3603" t="s">
        <v>49</v>
      </c>
      <c r="S3603" t="s">
        <v>50</v>
      </c>
      <c r="U3603" t="s">
        <v>48</v>
      </c>
      <c r="V3603" t="s">
        <v>48</v>
      </c>
      <c r="W3603" s="92"/>
      <c r="X3603" s="92">
        <v>35.6</v>
      </c>
      <c r="Y3603" s="93"/>
      <c r="Z3603" s="93"/>
      <c r="AB3603" s="266"/>
      <c r="AC3603" s="266"/>
      <c r="AJ3603" s="266"/>
      <c r="AK3603" s="266"/>
      <c r="AL3603" s="266">
        <v>44938</v>
      </c>
    </row>
    <row r="3604" spans="1:38">
      <c r="A3604" t="s">
        <v>38</v>
      </c>
      <c r="B3604" t="s">
        <v>39</v>
      </c>
      <c r="C3604" t="s">
        <v>40</v>
      </c>
      <c r="D3604" t="s">
        <v>41</v>
      </c>
      <c r="E3604" t="s">
        <v>3263</v>
      </c>
      <c r="F3604" t="s">
        <v>1602</v>
      </c>
      <c r="G3604" t="s">
        <v>44</v>
      </c>
      <c r="H3604" s="266">
        <v>44531</v>
      </c>
      <c r="I3604" s="266">
        <v>45382</v>
      </c>
      <c r="J3604" s="266"/>
      <c r="K3604" t="s">
        <v>3264</v>
      </c>
      <c r="L3604" t="s">
        <v>1310</v>
      </c>
      <c r="M3604" t="s">
        <v>3265</v>
      </c>
      <c r="N3604" t="s">
        <v>48</v>
      </c>
      <c r="O3604">
        <v>4</v>
      </c>
      <c r="P3604" t="s">
        <v>103</v>
      </c>
      <c r="Q3604" t="s">
        <v>49</v>
      </c>
      <c r="S3604" t="s">
        <v>50</v>
      </c>
      <c r="U3604" t="s">
        <v>51</v>
      </c>
      <c r="V3604" t="s">
        <v>51</v>
      </c>
      <c r="W3604" s="92"/>
      <c r="X3604" s="92">
        <v>52.9</v>
      </c>
      <c r="Y3604" s="93"/>
      <c r="Z3604" s="93"/>
      <c r="AB3604" s="266"/>
      <c r="AC3604" s="266"/>
      <c r="AJ3604" s="266"/>
      <c r="AK3604" s="266"/>
      <c r="AL3604" s="266">
        <v>44938</v>
      </c>
    </row>
    <row r="3605" spans="1:38">
      <c r="A3605" t="s">
        <v>38</v>
      </c>
      <c r="B3605" t="s">
        <v>39</v>
      </c>
      <c r="C3605" t="s">
        <v>40</v>
      </c>
      <c r="D3605" t="s">
        <v>41</v>
      </c>
      <c r="E3605" t="s">
        <v>3263</v>
      </c>
      <c r="F3605" t="s">
        <v>1602</v>
      </c>
      <c r="G3605" t="s">
        <v>44</v>
      </c>
      <c r="H3605" s="266">
        <v>44531</v>
      </c>
      <c r="I3605" s="266">
        <v>45382</v>
      </c>
      <c r="J3605" s="266"/>
      <c r="K3605" t="s">
        <v>3264</v>
      </c>
      <c r="L3605" t="s">
        <v>1310</v>
      </c>
      <c r="M3605" t="s">
        <v>3265</v>
      </c>
      <c r="N3605" t="s">
        <v>48</v>
      </c>
      <c r="O3605">
        <v>4</v>
      </c>
      <c r="P3605" t="s">
        <v>106</v>
      </c>
      <c r="Q3605" t="s">
        <v>49</v>
      </c>
      <c r="S3605" t="s">
        <v>50</v>
      </c>
      <c r="U3605" t="s">
        <v>51</v>
      </c>
      <c r="V3605" t="s">
        <v>51</v>
      </c>
      <c r="W3605" s="92"/>
      <c r="X3605" s="92">
        <v>49.5</v>
      </c>
      <c r="Y3605" s="93"/>
      <c r="Z3605" s="93"/>
      <c r="AB3605" s="266"/>
      <c r="AC3605" s="266"/>
      <c r="AJ3605" s="266"/>
      <c r="AK3605" s="266"/>
      <c r="AL3605" s="266">
        <v>44938</v>
      </c>
    </row>
    <row r="3606" spans="1:38">
      <c r="A3606" t="s">
        <v>38</v>
      </c>
      <c r="B3606" t="s">
        <v>39</v>
      </c>
      <c r="C3606" t="s">
        <v>40</v>
      </c>
      <c r="D3606" t="s">
        <v>41</v>
      </c>
      <c r="E3606" t="s">
        <v>3263</v>
      </c>
      <c r="F3606" t="s">
        <v>1602</v>
      </c>
      <c r="G3606" t="s">
        <v>44</v>
      </c>
      <c r="H3606" s="266">
        <v>44531</v>
      </c>
      <c r="I3606" s="266">
        <v>45382</v>
      </c>
      <c r="J3606" s="266"/>
      <c r="K3606" t="s">
        <v>3264</v>
      </c>
      <c r="L3606" t="s">
        <v>1310</v>
      </c>
      <c r="M3606" t="s">
        <v>3265</v>
      </c>
      <c r="N3606" t="s">
        <v>48</v>
      </c>
      <c r="O3606">
        <v>4</v>
      </c>
      <c r="P3606" t="s">
        <v>107</v>
      </c>
      <c r="Q3606" t="s">
        <v>49</v>
      </c>
      <c r="S3606" t="s">
        <v>50</v>
      </c>
      <c r="U3606" t="s">
        <v>48</v>
      </c>
      <c r="V3606" t="s">
        <v>48</v>
      </c>
      <c r="W3606" s="92"/>
      <c r="X3606" s="92">
        <v>35.3</v>
      </c>
      <c r="Y3606" s="93"/>
      <c r="Z3606" s="93"/>
      <c r="AB3606" s="266"/>
      <c r="AC3606" s="266"/>
      <c r="AJ3606" s="266"/>
      <c r="AK3606" s="266"/>
      <c r="AL3606" s="266">
        <v>44938</v>
      </c>
    </row>
    <row r="3607" spans="1:38">
      <c r="A3607" t="s">
        <v>38</v>
      </c>
      <c r="B3607" t="s">
        <v>39</v>
      </c>
      <c r="C3607" t="s">
        <v>40</v>
      </c>
      <c r="D3607" t="s">
        <v>41</v>
      </c>
      <c r="E3607" t="s">
        <v>3263</v>
      </c>
      <c r="F3607" t="s">
        <v>1602</v>
      </c>
      <c r="G3607" t="s">
        <v>44</v>
      </c>
      <c r="H3607" s="266">
        <v>44531</v>
      </c>
      <c r="I3607" s="266">
        <v>45382</v>
      </c>
      <c r="J3607" s="266"/>
      <c r="K3607" t="s">
        <v>3264</v>
      </c>
      <c r="L3607" t="s">
        <v>1310</v>
      </c>
      <c r="M3607" t="s">
        <v>3265</v>
      </c>
      <c r="N3607" t="s">
        <v>48</v>
      </c>
      <c r="O3607">
        <v>4</v>
      </c>
      <c r="P3607" t="s">
        <v>108</v>
      </c>
      <c r="Q3607" t="s">
        <v>49</v>
      </c>
      <c r="S3607" t="s">
        <v>50</v>
      </c>
      <c r="U3607" t="s">
        <v>48</v>
      </c>
      <c r="V3607" t="s">
        <v>48</v>
      </c>
      <c r="W3607" s="92"/>
      <c r="X3607" s="92">
        <v>39.2</v>
      </c>
      <c r="Y3607" s="93"/>
      <c r="Z3607" s="93"/>
      <c r="AB3607" s="266"/>
      <c r="AC3607" s="266"/>
      <c r="AJ3607" s="266"/>
      <c r="AK3607" s="266"/>
      <c r="AL3607" s="266">
        <v>44938</v>
      </c>
    </row>
    <row r="3608" spans="1:38">
      <c r="A3608" t="s">
        <v>38</v>
      </c>
      <c r="B3608" t="s">
        <v>39</v>
      </c>
      <c r="C3608" t="s">
        <v>40</v>
      </c>
      <c r="D3608" t="s">
        <v>41</v>
      </c>
      <c r="E3608" t="s">
        <v>3263</v>
      </c>
      <c r="F3608" t="s">
        <v>1602</v>
      </c>
      <c r="G3608" t="s">
        <v>44</v>
      </c>
      <c r="H3608" s="266">
        <v>44531</v>
      </c>
      <c r="I3608" s="266">
        <v>45382</v>
      </c>
      <c r="J3608" s="266"/>
      <c r="K3608" t="s">
        <v>3264</v>
      </c>
      <c r="L3608" t="s">
        <v>1310</v>
      </c>
      <c r="M3608" t="s">
        <v>3265</v>
      </c>
      <c r="N3608" t="s">
        <v>48</v>
      </c>
      <c r="O3608">
        <v>5</v>
      </c>
      <c r="P3608" t="s">
        <v>109</v>
      </c>
      <c r="Q3608" t="s">
        <v>49</v>
      </c>
      <c r="S3608" t="s">
        <v>50</v>
      </c>
      <c r="U3608" t="s">
        <v>51</v>
      </c>
      <c r="V3608" t="s">
        <v>51</v>
      </c>
      <c r="W3608" s="92"/>
      <c r="X3608" s="92">
        <v>48.7</v>
      </c>
      <c r="Y3608" s="93"/>
      <c r="Z3608" s="93"/>
      <c r="AB3608" s="266"/>
      <c r="AC3608" s="266"/>
      <c r="AJ3608" s="266"/>
      <c r="AK3608" s="266"/>
      <c r="AL3608" s="266">
        <v>44938</v>
      </c>
    </row>
    <row r="3609" spans="1:38">
      <c r="A3609" t="s">
        <v>38</v>
      </c>
      <c r="B3609" t="s">
        <v>39</v>
      </c>
      <c r="C3609" t="s">
        <v>40</v>
      </c>
      <c r="D3609" t="s">
        <v>41</v>
      </c>
      <c r="E3609" t="s">
        <v>3263</v>
      </c>
      <c r="F3609" t="s">
        <v>1602</v>
      </c>
      <c r="G3609" t="s">
        <v>44</v>
      </c>
      <c r="H3609" s="266">
        <v>44531</v>
      </c>
      <c r="I3609" s="266">
        <v>45382</v>
      </c>
      <c r="J3609" s="266"/>
      <c r="K3609" t="s">
        <v>3264</v>
      </c>
      <c r="L3609" t="s">
        <v>1310</v>
      </c>
      <c r="M3609" t="s">
        <v>3265</v>
      </c>
      <c r="N3609" t="s">
        <v>48</v>
      </c>
      <c r="O3609">
        <v>5</v>
      </c>
      <c r="P3609" t="s">
        <v>110</v>
      </c>
      <c r="Q3609" t="s">
        <v>49</v>
      </c>
      <c r="S3609" t="s">
        <v>50</v>
      </c>
      <c r="U3609" t="s">
        <v>51</v>
      </c>
      <c r="V3609" t="s">
        <v>51</v>
      </c>
      <c r="W3609" s="92"/>
      <c r="X3609" s="92">
        <v>59.1</v>
      </c>
      <c r="Y3609" s="93"/>
      <c r="Z3609" s="93"/>
      <c r="AB3609" s="266"/>
      <c r="AC3609" s="266"/>
      <c r="AJ3609" s="266"/>
      <c r="AK3609" s="266"/>
      <c r="AL3609" s="266">
        <v>44938</v>
      </c>
    </row>
    <row r="3610" spans="1:38">
      <c r="A3610" t="s">
        <v>38</v>
      </c>
      <c r="B3610" t="s">
        <v>39</v>
      </c>
      <c r="C3610" t="s">
        <v>40</v>
      </c>
      <c r="D3610" t="s">
        <v>41</v>
      </c>
      <c r="E3610" t="s">
        <v>3263</v>
      </c>
      <c r="F3610" t="s">
        <v>1602</v>
      </c>
      <c r="G3610" t="s">
        <v>44</v>
      </c>
      <c r="H3610" s="266">
        <v>44531</v>
      </c>
      <c r="I3610" s="266">
        <v>45382</v>
      </c>
      <c r="J3610" s="266"/>
      <c r="K3610" t="s">
        <v>3264</v>
      </c>
      <c r="L3610" t="s">
        <v>1310</v>
      </c>
      <c r="M3610" t="s">
        <v>3265</v>
      </c>
      <c r="N3610" t="s">
        <v>48</v>
      </c>
      <c r="O3610">
        <v>5</v>
      </c>
      <c r="P3610" t="s">
        <v>111</v>
      </c>
      <c r="Q3610" t="s">
        <v>49</v>
      </c>
      <c r="S3610" t="s">
        <v>50</v>
      </c>
      <c r="U3610" t="s">
        <v>51</v>
      </c>
      <c r="V3610" t="s">
        <v>51</v>
      </c>
      <c r="W3610" s="92"/>
      <c r="X3610" s="92">
        <v>50.4</v>
      </c>
      <c r="Y3610" s="93"/>
      <c r="Z3610" s="93"/>
      <c r="AB3610" s="266"/>
      <c r="AC3610" s="266"/>
      <c r="AJ3610" s="266"/>
      <c r="AK3610" s="266"/>
      <c r="AL3610" s="266">
        <v>44938</v>
      </c>
    </row>
    <row r="3611" spans="1:38">
      <c r="A3611" t="s">
        <v>38</v>
      </c>
      <c r="B3611" t="s">
        <v>39</v>
      </c>
      <c r="C3611" t="s">
        <v>40</v>
      </c>
      <c r="D3611" t="s">
        <v>41</v>
      </c>
      <c r="E3611" t="s">
        <v>3263</v>
      </c>
      <c r="F3611" t="s">
        <v>1602</v>
      </c>
      <c r="G3611" t="s">
        <v>44</v>
      </c>
      <c r="H3611" s="266">
        <v>44531</v>
      </c>
      <c r="I3611" s="266">
        <v>45382</v>
      </c>
      <c r="J3611" s="266"/>
      <c r="K3611" t="s">
        <v>3264</v>
      </c>
      <c r="L3611" t="s">
        <v>1310</v>
      </c>
      <c r="M3611" t="s">
        <v>3265</v>
      </c>
      <c r="N3611" t="s">
        <v>48</v>
      </c>
      <c r="O3611">
        <v>5</v>
      </c>
      <c r="P3611" t="s">
        <v>113</v>
      </c>
      <c r="Q3611" t="s">
        <v>49</v>
      </c>
      <c r="S3611" t="s">
        <v>50</v>
      </c>
      <c r="U3611" t="s">
        <v>48</v>
      </c>
      <c r="V3611" t="s">
        <v>70</v>
      </c>
      <c r="W3611" s="92"/>
      <c r="X3611" s="92">
        <v>23.9</v>
      </c>
      <c r="Y3611" s="93"/>
      <c r="Z3611" s="93"/>
      <c r="AB3611" s="266"/>
      <c r="AC3611" s="266"/>
      <c r="AJ3611" s="266"/>
      <c r="AK3611" s="266"/>
      <c r="AL3611" s="266">
        <v>44938</v>
      </c>
    </row>
    <row r="3612" spans="1:38">
      <c r="A3612" t="s">
        <v>38</v>
      </c>
      <c r="B3612" t="s">
        <v>39</v>
      </c>
      <c r="C3612" t="s">
        <v>40</v>
      </c>
      <c r="D3612" t="s">
        <v>41</v>
      </c>
      <c r="E3612" t="s">
        <v>3263</v>
      </c>
      <c r="F3612" t="s">
        <v>1602</v>
      </c>
      <c r="G3612" t="s">
        <v>44</v>
      </c>
      <c r="H3612" s="266">
        <v>44531</v>
      </c>
      <c r="I3612" s="266">
        <v>45382</v>
      </c>
      <c r="J3612" s="266"/>
      <c r="K3612" t="s">
        <v>3264</v>
      </c>
      <c r="L3612" t="s">
        <v>1310</v>
      </c>
      <c r="M3612" t="s">
        <v>3265</v>
      </c>
      <c r="N3612" t="s">
        <v>48</v>
      </c>
      <c r="O3612">
        <v>5</v>
      </c>
      <c r="P3612" t="s">
        <v>114</v>
      </c>
      <c r="Q3612" t="s">
        <v>49</v>
      </c>
      <c r="S3612" t="s">
        <v>50</v>
      </c>
      <c r="U3612" t="s">
        <v>48</v>
      </c>
      <c r="V3612" t="s">
        <v>70</v>
      </c>
      <c r="W3612" s="92"/>
      <c r="X3612" s="92">
        <v>19.4</v>
      </c>
      <c r="Y3612" s="93"/>
      <c r="Z3612" s="93"/>
      <c r="AB3612" s="266"/>
      <c r="AC3612" s="266"/>
      <c r="AJ3612" s="266"/>
      <c r="AK3612" s="266"/>
      <c r="AL3612" s="266">
        <v>44938</v>
      </c>
    </row>
    <row r="3613" spans="1:38">
      <c r="A3613" t="s">
        <v>38</v>
      </c>
      <c r="B3613" t="s">
        <v>39</v>
      </c>
      <c r="C3613" t="s">
        <v>40</v>
      </c>
      <c r="D3613" t="s">
        <v>41</v>
      </c>
      <c r="E3613" t="s">
        <v>3263</v>
      </c>
      <c r="F3613" t="s">
        <v>1602</v>
      </c>
      <c r="G3613" t="s">
        <v>44</v>
      </c>
      <c r="H3613" s="266">
        <v>44531</v>
      </c>
      <c r="I3613" s="266">
        <v>45382</v>
      </c>
      <c r="J3613" s="266"/>
      <c r="K3613" t="s">
        <v>3264</v>
      </c>
      <c r="L3613" t="s">
        <v>1310</v>
      </c>
      <c r="M3613" t="s">
        <v>3265</v>
      </c>
      <c r="N3613" t="s">
        <v>48</v>
      </c>
      <c r="O3613">
        <v>5</v>
      </c>
      <c r="P3613" t="s">
        <v>116</v>
      </c>
      <c r="Q3613" t="s">
        <v>49</v>
      </c>
      <c r="S3613" t="s">
        <v>50</v>
      </c>
      <c r="U3613" t="s">
        <v>48</v>
      </c>
      <c r="V3613" t="s">
        <v>48</v>
      </c>
      <c r="W3613" s="92"/>
      <c r="X3613" s="92">
        <v>37.4</v>
      </c>
      <c r="Y3613" s="93"/>
      <c r="Z3613" s="93"/>
      <c r="AB3613" s="266"/>
      <c r="AC3613" s="266"/>
      <c r="AJ3613" s="266"/>
      <c r="AK3613" s="266"/>
      <c r="AL3613" s="266">
        <v>44938</v>
      </c>
    </row>
    <row r="3614" spans="1:38">
      <c r="A3614" t="s">
        <v>38</v>
      </c>
      <c r="B3614" t="s">
        <v>39</v>
      </c>
      <c r="C3614" t="s">
        <v>40</v>
      </c>
      <c r="D3614" t="s">
        <v>41</v>
      </c>
      <c r="E3614" t="s">
        <v>3263</v>
      </c>
      <c r="F3614" t="s">
        <v>1602</v>
      </c>
      <c r="G3614" t="s">
        <v>44</v>
      </c>
      <c r="H3614" s="266">
        <v>44531</v>
      </c>
      <c r="I3614" s="266">
        <v>45382</v>
      </c>
      <c r="J3614" s="266"/>
      <c r="K3614" t="s">
        <v>3264</v>
      </c>
      <c r="L3614" t="s">
        <v>1310</v>
      </c>
      <c r="M3614" t="s">
        <v>3265</v>
      </c>
      <c r="N3614" t="s">
        <v>48</v>
      </c>
      <c r="O3614">
        <v>5</v>
      </c>
      <c r="P3614" t="s">
        <v>117</v>
      </c>
      <c r="Q3614" t="s">
        <v>49</v>
      </c>
      <c r="S3614" t="s">
        <v>50</v>
      </c>
      <c r="U3614" t="s">
        <v>48</v>
      </c>
      <c r="V3614" t="s">
        <v>48</v>
      </c>
      <c r="W3614" s="92"/>
      <c r="X3614" s="92">
        <v>35.6</v>
      </c>
      <c r="Y3614" s="93"/>
      <c r="Z3614" s="93"/>
      <c r="AB3614" s="266"/>
      <c r="AC3614" s="266"/>
      <c r="AJ3614" s="266"/>
      <c r="AK3614" s="266"/>
      <c r="AL3614" s="266">
        <v>44938</v>
      </c>
    </row>
    <row r="3615" spans="1:38">
      <c r="A3615" t="s">
        <v>38</v>
      </c>
      <c r="B3615" t="s">
        <v>39</v>
      </c>
      <c r="C3615" t="s">
        <v>40</v>
      </c>
      <c r="D3615" t="s">
        <v>41</v>
      </c>
      <c r="E3615" t="s">
        <v>3263</v>
      </c>
      <c r="F3615" t="s">
        <v>1602</v>
      </c>
      <c r="G3615" t="s">
        <v>44</v>
      </c>
      <c r="H3615" s="266">
        <v>44531</v>
      </c>
      <c r="I3615" s="266">
        <v>45382</v>
      </c>
      <c r="J3615" s="266"/>
      <c r="K3615" t="s">
        <v>3264</v>
      </c>
      <c r="L3615" t="s">
        <v>1310</v>
      </c>
      <c r="M3615" t="s">
        <v>3265</v>
      </c>
      <c r="N3615" t="s">
        <v>48</v>
      </c>
      <c r="O3615">
        <v>5</v>
      </c>
      <c r="P3615" t="s">
        <v>118</v>
      </c>
      <c r="Q3615" t="s">
        <v>49</v>
      </c>
      <c r="S3615" t="s">
        <v>50</v>
      </c>
      <c r="U3615" t="s">
        <v>51</v>
      </c>
      <c r="V3615" t="s">
        <v>51</v>
      </c>
      <c r="W3615" s="92"/>
      <c r="X3615" s="92">
        <v>52.9</v>
      </c>
      <c r="Y3615" s="93"/>
      <c r="Z3615" s="93"/>
      <c r="AB3615" s="266"/>
      <c r="AC3615" s="266"/>
      <c r="AJ3615" s="266"/>
      <c r="AK3615" s="266"/>
      <c r="AL3615" s="266">
        <v>44938</v>
      </c>
    </row>
    <row r="3616" spans="1:38">
      <c r="A3616" t="s">
        <v>38</v>
      </c>
      <c r="B3616" t="s">
        <v>39</v>
      </c>
      <c r="C3616" t="s">
        <v>40</v>
      </c>
      <c r="D3616" t="s">
        <v>41</v>
      </c>
      <c r="E3616" t="s">
        <v>3263</v>
      </c>
      <c r="F3616" t="s">
        <v>1602</v>
      </c>
      <c r="G3616" t="s">
        <v>44</v>
      </c>
      <c r="H3616" s="266">
        <v>44531</v>
      </c>
      <c r="I3616" s="266">
        <v>45382</v>
      </c>
      <c r="J3616" s="266"/>
      <c r="K3616" t="s">
        <v>3264</v>
      </c>
      <c r="L3616" t="s">
        <v>1310</v>
      </c>
      <c r="M3616" t="s">
        <v>3265</v>
      </c>
      <c r="N3616" t="s">
        <v>48</v>
      </c>
      <c r="O3616">
        <v>5</v>
      </c>
      <c r="P3616" t="s">
        <v>119</v>
      </c>
      <c r="Q3616" t="s">
        <v>49</v>
      </c>
      <c r="S3616" t="s">
        <v>50</v>
      </c>
      <c r="U3616" t="s">
        <v>51</v>
      </c>
      <c r="V3616" t="s">
        <v>51</v>
      </c>
      <c r="W3616" s="92"/>
      <c r="X3616" s="92">
        <v>49.5</v>
      </c>
      <c r="Y3616" s="93"/>
      <c r="Z3616" s="93"/>
      <c r="AB3616" s="266"/>
      <c r="AC3616" s="266"/>
      <c r="AJ3616" s="266"/>
      <c r="AK3616" s="266"/>
      <c r="AL3616" s="266">
        <v>44938</v>
      </c>
    </row>
    <row r="3617" spans="1:38">
      <c r="A3617" t="s">
        <v>38</v>
      </c>
      <c r="B3617" t="s">
        <v>39</v>
      </c>
      <c r="C3617" t="s">
        <v>40</v>
      </c>
      <c r="D3617" t="s">
        <v>41</v>
      </c>
      <c r="E3617" t="s">
        <v>3263</v>
      </c>
      <c r="F3617" t="s">
        <v>1602</v>
      </c>
      <c r="G3617" t="s">
        <v>44</v>
      </c>
      <c r="H3617" s="266">
        <v>44531</v>
      </c>
      <c r="I3617" s="266">
        <v>45382</v>
      </c>
      <c r="J3617" s="266"/>
      <c r="K3617" t="s">
        <v>3264</v>
      </c>
      <c r="L3617" t="s">
        <v>1310</v>
      </c>
      <c r="M3617" t="s">
        <v>3265</v>
      </c>
      <c r="N3617" t="s">
        <v>48</v>
      </c>
      <c r="O3617">
        <v>5</v>
      </c>
      <c r="P3617" t="s">
        <v>120</v>
      </c>
      <c r="Q3617" t="s">
        <v>49</v>
      </c>
      <c r="S3617" t="s">
        <v>50</v>
      </c>
      <c r="U3617" t="s">
        <v>48</v>
      </c>
      <c r="V3617" t="s">
        <v>48</v>
      </c>
      <c r="W3617" s="92"/>
      <c r="X3617" s="92">
        <v>35.3</v>
      </c>
      <c r="Y3617" s="93"/>
      <c r="Z3617" s="93"/>
      <c r="AB3617" s="266"/>
      <c r="AC3617" s="266"/>
      <c r="AJ3617" s="266"/>
      <c r="AK3617" s="266"/>
      <c r="AL3617" s="266">
        <v>44938</v>
      </c>
    </row>
    <row r="3618" spans="1:38">
      <c r="A3618" t="s">
        <v>38</v>
      </c>
      <c r="B3618" t="s">
        <v>39</v>
      </c>
      <c r="C3618" t="s">
        <v>40</v>
      </c>
      <c r="D3618" t="s">
        <v>41</v>
      </c>
      <c r="E3618" t="s">
        <v>3263</v>
      </c>
      <c r="F3618" t="s">
        <v>1602</v>
      </c>
      <c r="G3618" t="s">
        <v>44</v>
      </c>
      <c r="H3618" s="266">
        <v>44531</v>
      </c>
      <c r="I3618" s="266">
        <v>45382</v>
      </c>
      <c r="J3618" s="266"/>
      <c r="K3618" t="s">
        <v>3264</v>
      </c>
      <c r="L3618" t="s">
        <v>1310</v>
      </c>
      <c r="M3618" t="s">
        <v>3265</v>
      </c>
      <c r="N3618" t="s">
        <v>48</v>
      </c>
      <c r="O3618">
        <v>5</v>
      </c>
      <c r="P3618" t="s">
        <v>121</v>
      </c>
      <c r="Q3618" t="s">
        <v>49</v>
      </c>
      <c r="S3618" t="s">
        <v>50</v>
      </c>
      <c r="U3618" t="s">
        <v>48</v>
      </c>
      <c r="V3618" t="s">
        <v>48</v>
      </c>
      <c r="W3618" s="92"/>
      <c r="X3618" s="92">
        <v>39.2</v>
      </c>
      <c r="Y3618" s="93"/>
      <c r="Z3618" s="93"/>
      <c r="AB3618" s="266"/>
      <c r="AC3618" s="266"/>
      <c r="AJ3618" s="266"/>
      <c r="AK3618" s="266"/>
      <c r="AL3618" s="266">
        <v>44938</v>
      </c>
    </row>
    <row r="3619" spans="1:38">
      <c r="A3619" t="s">
        <v>38</v>
      </c>
      <c r="B3619" t="s">
        <v>39</v>
      </c>
      <c r="C3619" t="s">
        <v>40</v>
      </c>
      <c r="D3619" t="s">
        <v>41</v>
      </c>
      <c r="E3619" t="s">
        <v>3263</v>
      </c>
      <c r="F3619" t="s">
        <v>1602</v>
      </c>
      <c r="G3619" t="s">
        <v>44</v>
      </c>
      <c r="H3619" s="266">
        <v>44531</v>
      </c>
      <c r="I3619" s="266">
        <v>45382</v>
      </c>
      <c r="J3619" s="266"/>
      <c r="K3619" t="s">
        <v>3264</v>
      </c>
      <c r="L3619" t="s">
        <v>1310</v>
      </c>
      <c r="M3619" t="s">
        <v>3265</v>
      </c>
      <c r="N3619" t="s">
        <v>48</v>
      </c>
      <c r="O3619">
        <v>6</v>
      </c>
      <c r="P3619" t="s">
        <v>122</v>
      </c>
      <c r="Q3619" t="s">
        <v>49</v>
      </c>
      <c r="S3619" t="s">
        <v>50</v>
      </c>
      <c r="U3619" t="s">
        <v>51</v>
      </c>
      <c r="V3619" t="s">
        <v>51</v>
      </c>
      <c r="W3619" s="92"/>
      <c r="X3619" s="92">
        <v>48.7</v>
      </c>
      <c r="Y3619" s="93"/>
      <c r="Z3619" s="93"/>
      <c r="AB3619" s="266"/>
      <c r="AC3619" s="266"/>
      <c r="AJ3619" s="266"/>
      <c r="AK3619" s="266"/>
      <c r="AL3619" s="266">
        <v>44938</v>
      </c>
    </row>
    <row r="3620" spans="1:38">
      <c r="A3620" t="s">
        <v>38</v>
      </c>
      <c r="B3620" t="s">
        <v>39</v>
      </c>
      <c r="C3620" t="s">
        <v>40</v>
      </c>
      <c r="D3620" t="s">
        <v>41</v>
      </c>
      <c r="E3620" t="s">
        <v>3263</v>
      </c>
      <c r="F3620" t="s">
        <v>1602</v>
      </c>
      <c r="G3620" t="s">
        <v>44</v>
      </c>
      <c r="H3620" s="266">
        <v>44531</v>
      </c>
      <c r="I3620" s="266">
        <v>45382</v>
      </c>
      <c r="J3620" s="266"/>
      <c r="K3620" t="s">
        <v>3264</v>
      </c>
      <c r="L3620" t="s">
        <v>1310</v>
      </c>
      <c r="M3620" t="s">
        <v>3265</v>
      </c>
      <c r="N3620" t="s">
        <v>48</v>
      </c>
      <c r="O3620">
        <v>6</v>
      </c>
      <c r="P3620" t="s">
        <v>123</v>
      </c>
      <c r="Q3620" t="s">
        <v>49</v>
      </c>
      <c r="S3620" t="s">
        <v>50</v>
      </c>
      <c r="U3620" t="s">
        <v>51</v>
      </c>
      <c r="V3620" t="s">
        <v>51</v>
      </c>
      <c r="W3620" s="92"/>
      <c r="X3620" s="92">
        <v>59.1</v>
      </c>
      <c r="Y3620" s="93"/>
      <c r="Z3620" s="93"/>
      <c r="AB3620" s="266"/>
      <c r="AC3620" s="266"/>
      <c r="AJ3620" s="266"/>
      <c r="AK3620" s="266"/>
      <c r="AL3620" s="266">
        <v>44938</v>
      </c>
    </row>
    <row r="3621" spans="1:38">
      <c r="A3621" t="s">
        <v>38</v>
      </c>
      <c r="B3621" t="s">
        <v>39</v>
      </c>
      <c r="C3621" t="s">
        <v>40</v>
      </c>
      <c r="D3621" t="s">
        <v>41</v>
      </c>
      <c r="E3621" t="s">
        <v>3263</v>
      </c>
      <c r="F3621" t="s">
        <v>1602</v>
      </c>
      <c r="G3621" t="s">
        <v>44</v>
      </c>
      <c r="H3621" s="266">
        <v>44531</v>
      </c>
      <c r="I3621" s="266">
        <v>45382</v>
      </c>
      <c r="J3621" s="266"/>
      <c r="K3621" t="s">
        <v>3264</v>
      </c>
      <c r="L3621" t="s">
        <v>1310</v>
      </c>
      <c r="M3621" t="s">
        <v>3265</v>
      </c>
      <c r="N3621" t="s">
        <v>48</v>
      </c>
      <c r="O3621">
        <v>6</v>
      </c>
      <c r="P3621" t="s">
        <v>124</v>
      </c>
      <c r="Q3621" t="s">
        <v>49</v>
      </c>
      <c r="S3621" t="s">
        <v>50</v>
      </c>
      <c r="U3621" t="s">
        <v>51</v>
      </c>
      <c r="V3621" t="s">
        <v>51</v>
      </c>
      <c r="W3621" s="92"/>
      <c r="X3621" s="92">
        <v>50.4</v>
      </c>
      <c r="Y3621" s="93"/>
      <c r="Z3621" s="93"/>
      <c r="AB3621" s="266"/>
      <c r="AC3621" s="266"/>
      <c r="AJ3621" s="266"/>
      <c r="AK3621" s="266"/>
      <c r="AL3621" s="266">
        <v>44938</v>
      </c>
    </row>
    <row r="3622" spans="1:38">
      <c r="A3622" t="s">
        <v>38</v>
      </c>
      <c r="B3622" t="s">
        <v>39</v>
      </c>
      <c r="C3622" t="s">
        <v>40</v>
      </c>
      <c r="D3622" t="s">
        <v>41</v>
      </c>
      <c r="E3622" t="s">
        <v>3263</v>
      </c>
      <c r="F3622" t="s">
        <v>1602</v>
      </c>
      <c r="G3622" t="s">
        <v>44</v>
      </c>
      <c r="H3622" s="266">
        <v>44531</v>
      </c>
      <c r="I3622" s="266">
        <v>45382</v>
      </c>
      <c r="J3622" s="266"/>
      <c r="K3622" t="s">
        <v>3264</v>
      </c>
      <c r="L3622" t="s">
        <v>1310</v>
      </c>
      <c r="M3622" t="s">
        <v>3265</v>
      </c>
      <c r="N3622" t="s">
        <v>48</v>
      </c>
      <c r="O3622">
        <v>6</v>
      </c>
      <c r="P3622" t="s">
        <v>125</v>
      </c>
      <c r="Q3622" t="s">
        <v>49</v>
      </c>
      <c r="S3622" t="s">
        <v>50</v>
      </c>
      <c r="U3622" t="s">
        <v>48</v>
      </c>
      <c r="V3622" t="s">
        <v>70</v>
      </c>
      <c r="W3622" s="92"/>
      <c r="X3622" s="92">
        <v>23.9</v>
      </c>
      <c r="Y3622" s="93"/>
      <c r="Z3622" s="93"/>
      <c r="AB3622" s="266"/>
      <c r="AC3622" s="266"/>
      <c r="AJ3622" s="266"/>
      <c r="AK3622" s="266"/>
      <c r="AL3622" s="266">
        <v>44938</v>
      </c>
    </row>
    <row r="3623" spans="1:38">
      <c r="A3623" t="s">
        <v>38</v>
      </c>
      <c r="B3623" t="s">
        <v>39</v>
      </c>
      <c r="C3623" t="s">
        <v>40</v>
      </c>
      <c r="D3623" t="s">
        <v>41</v>
      </c>
      <c r="E3623" t="s">
        <v>3263</v>
      </c>
      <c r="F3623" t="s">
        <v>1602</v>
      </c>
      <c r="G3623" t="s">
        <v>44</v>
      </c>
      <c r="H3623" s="266">
        <v>44531</v>
      </c>
      <c r="I3623" s="266">
        <v>45382</v>
      </c>
      <c r="J3623" s="266"/>
      <c r="K3623" t="s">
        <v>3264</v>
      </c>
      <c r="L3623" t="s">
        <v>1310</v>
      </c>
      <c r="M3623" t="s">
        <v>3265</v>
      </c>
      <c r="N3623" t="s">
        <v>48</v>
      </c>
      <c r="O3623">
        <v>6</v>
      </c>
      <c r="P3623" t="s">
        <v>126</v>
      </c>
      <c r="Q3623" t="s">
        <v>49</v>
      </c>
      <c r="S3623" t="s">
        <v>50</v>
      </c>
      <c r="U3623" t="s">
        <v>48</v>
      </c>
      <c r="V3623" t="s">
        <v>70</v>
      </c>
      <c r="W3623" s="92"/>
      <c r="X3623" s="92">
        <v>19.4</v>
      </c>
      <c r="Y3623" s="93"/>
      <c r="Z3623" s="93"/>
      <c r="AB3623" s="266"/>
      <c r="AC3623" s="266"/>
      <c r="AJ3623" s="266"/>
      <c r="AK3623" s="266"/>
      <c r="AL3623" s="266">
        <v>44938</v>
      </c>
    </row>
    <row r="3624" spans="1:38">
      <c r="A3624" t="s">
        <v>38</v>
      </c>
      <c r="B3624" t="s">
        <v>39</v>
      </c>
      <c r="C3624" t="s">
        <v>40</v>
      </c>
      <c r="D3624" t="s">
        <v>41</v>
      </c>
      <c r="E3624" t="s">
        <v>3263</v>
      </c>
      <c r="F3624" t="s">
        <v>1602</v>
      </c>
      <c r="G3624" t="s">
        <v>44</v>
      </c>
      <c r="H3624" s="266">
        <v>44531</v>
      </c>
      <c r="I3624" s="266">
        <v>45382</v>
      </c>
      <c r="J3624" s="266"/>
      <c r="K3624" t="s">
        <v>3264</v>
      </c>
      <c r="L3624" t="s">
        <v>1310</v>
      </c>
      <c r="M3624" t="s">
        <v>3265</v>
      </c>
      <c r="N3624" t="s">
        <v>48</v>
      </c>
      <c r="O3624">
        <v>6</v>
      </c>
      <c r="P3624" t="s">
        <v>129</v>
      </c>
      <c r="Q3624" t="s">
        <v>49</v>
      </c>
      <c r="S3624" t="s">
        <v>50</v>
      </c>
      <c r="U3624" t="s">
        <v>48</v>
      </c>
      <c r="V3624" t="s">
        <v>48</v>
      </c>
      <c r="W3624" s="92"/>
      <c r="X3624" s="92">
        <v>37.4</v>
      </c>
      <c r="Y3624" s="93"/>
      <c r="Z3624" s="93"/>
      <c r="AB3624" s="266"/>
      <c r="AC3624" s="266"/>
      <c r="AJ3624" s="266"/>
      <c r="AK3624" s="266"/>
      <c r="AL3624" s="266">
        <v>44938</v>
      </c>
    </row>
    <row r="3625" spans="1:38">
      <c r="A3625" t="s">
        <v>38</v>
      </c>
      <c r="B3625" t="s">
        <v>39</v>
      </c>
      <c r="C3625" t="s">
        <v>40</v>
      </c>
      <c r="D3625" t="s">
        <v>41</v>
      </c>
      <c r="E3625" t="s">
        <v>3263</v>
      </c>
      <c r="F3625" t="s">
        <v>1602</v>
      </c>
      <c r="G3625" t="s">
        <v>44</v>
      </c>
      <c r="H3625" s="266">
        <v>44531</v>
      </c>
      <c r="I3625" s="266">
        <v>45382</v>
      </c>
      <c r="J3625" s="266"/>
      <c r="K3625" t="s">
        <v>3264</v>
      </c>
      <c r="L3625" t="s">
        <v>1310</v>
      </c>
      <c r="M3625" t="s">
        <v>3265</v>
      </c>
      <c r="N3625" t="s">
        <v>48</v>
      </c>
      <c r="O3625">
        <v>6</v>
      </c>
      <c r="P3625" t="s">
        <v>130</v>
      </c>
      <c r="Q3625" t="s">
        <v>49</v>
      </c>
      <c r="S3625" t="s">
        <v>50</v>
      </c>
      <c r="U3625" t="s">
        <v>48</v>
      </c>
      <c r="V3625" t="s">
        <v>48</v>
      </c>
      <c r="W3625" s="92"/>
      <c r="X3625" s="92">
        <v>35.6</v>
      </c>
      <c r="Y3625" s="93"/>
      <c r="Z3625" s="93"/>
      <c r="AB3625" s="266"/>
      <c r="AC3625" s="266"/>
      <c r="AJ3625" s="266"/>
      <c r="AK3625" s="266"/>
      <c r="AL3625" s="266">
        <v>44938</v>
      </c>
    </row>
    <row r="3626" spans="1:38">
      <c r="A3626" t="s">
        <v>38</v>
      </c>
      <c r="B3626" t="s">
        <v>39</v>
      </c>
      <c r="C3626" t="s">
        <v>40</v>
      </c>
      <c r="D3626" t="s">
        <v>41</v>
      </c>
      <c r="E3626" t="s">
        <v>3263</v>
      </c>
      <c r="F3626" t="s">
        <v>1602</v>
      </c>
      <c r="G3626" t="s">
        <v>44</v>
      </c>
      <c r="H3626" s="266">
        <v>44531</v>
      </c>
      <c r="I3626" s="266">
        <v>45382</v>
      </c>
      <c r="J3626" s="266"/>
      <c r="K3626" t="s">
        <v>3264</v>
      </c>
      <c r="L3626" t="s">
        <v>1310</v>
      </c>
      <c r="M3626" t="s">
        <v>3265</v>
      </c>
      <c r="N3626" t="s">
        <v>48</v>
      </c>
      <c r="O3626">
        <v>6</v>
      </c>
      <c r="P3626" t="s">
        <v>131</v>
      </c>
      <c r="Q3626" t="s">
        <v>49</v>
      </c>
      <c r="S3626" t="s">
        <v>50</v>
      </c>
      <c r="U3626" t="s">
        <v>51</v>
      </c>
      <c r="V3626" t="s">
        <v>51</v>
      </c>
      <c r="W3626" s="92"/>
      <c r="X3626" s="92">
        <v>52.9</v>
      </c>
      <c r="Y3626" s="93"/>
      <c r="Z3626" s="93"/>
      <c r="AB3626" s="266"/>
      <c r="AC3626" s="266"/>
      <c r="AJ3626" s="266"/>
      <c r="AK3626" s="266"/>
      <c r="AL3626" s="266">
        <v>44938</v>
      </c>
    </row>
    <row r="3627" spans="1:38">
      <c r="A3627" t="s">
        <v>38</v>
      </c>
      <c r="B3627" t="s">
        <v>39</v>
      </c>
      <c r="C3627" t="s">
        <v>40</v>
      </c>
      <c r="D3627" t="s">
        <v>41</v>
      </c>
      <c r="E3627" t="s">
        <v>3263</v>
      </c>
      <c r="F3627" t="s">
        <v>1602</v>
      </c>
      <c r="G3627" t="s">
        <v>44</v>
      </c>
      <c r="H3627" s="266">
        <v>44531</v>
      </c>
      <c r="I3627" s="266">
        <v>45382</v>
      </c>
      <c r="J3627" s="266"/>
      <c r="K3627" t="s">
        <v>3264</v>
      </c>
      <c r="L3627" t="s">
        <v>1310</v>
      </c>
      <c r="M3627" t="s">
        <v>3265</v>
      </c>
      <c r="N3627" t="s">
        <v>48</v>
      </c>
      <c r="O3627">
        <v>6</v>
      </c>
      <c r="P3627" t="s">
        <v>132</v>
      </c>
      <c r="Q3627" t="s">
        <v>49</v>
      </c>
      <c r="S3627" t="s">
        <v>50</v>
      </c>
      <c r="U3627" t="s">
        <v>51</v>
      </c>
      <c r="V3627" t="s">
        <v>51</v>
      </c>
      <c r="W3627" s="92"/>
      <c r="X3627" s="92">
        <v>49.5</v>
      </c>
      <c r="Y3627" s="93"/>
      <c r="Z3627" s="93"/>
      <c r="AB3627" s="266"/>
      <c r="AC3627" s="266"/>
      <c r="AJ3627" s="266"/>
      <c r="AK3627" s="266"/>
      <c r="AL3627" s="266">
        <v>44938</v>
      </c>
    </row>
    <row r="3628" spans="1:38">
      <c r="A3628" t="s">
        <v>38</v>
      </c>
      <c r="B3628" t="s">
        <v>39</v>
      </c>
      <c r="C3628" t="s">
        <v>40</v>
      </c>
      <c r="D3628" t="s">
        <v>41</v>
      </c>
      <c r="E3628" t="s">
        <v>3263</v>
      </c>
      <c r="F3628" t="s">
        <v>1602</v>
      </c>
      <c r="G3628" t="s">
        <v>44</v>
      </c>
      <c r="H3628" s="266">
        <v>44531</v>
      </c>
      <c r="I3628" s="266">
        <v>45382</v>
      </c>
      <c r="J3628" s="266"/>
      <c r="K3628" t="s">
        <v>3264</v>
      </c>
      <c r="L3628" t="s">
        <v>1310</v>
      </c>
      <c r="M3628" t="s">
        <v>3265</v>
      </c>
      <c r="N3628" t="s">
        <v>48</v>
      </c>
      <c r="O3628">
        <v>6</v>
      </c>
      <c r="P3628" t="s">
        <v>133</v>
      </c>
      <c r="Q3628" t="s">
        <v>49</v>
      </c>
      <c r="S3628" t="s">
        <v>50</v>
      </c>
      <c r="U3628" t="s">
        <v>48</v>
      </c>
      <c r="V3628" t="s">
        <v>48</v>
      </c>
      <c r="W3628" s="92"/>
      <c r="X3628" s="92">
        <v>35.3</v>
      </c>
      <c r="Y3628" s="93"/>
      <c r="Z3628" s="93"/>
      <c r="AB3628" s="266"/>
      <c r="AC3628" s="266"/>
      <c r="AJ3628" s="266"/>
      <c r="AK3628" s="266"/>
      <c r="AL3628" s="266">
        <v>44938</v>
      </c>
    </row>
    <row r="3629" spans="1:38">
      <c r="A3629" t="s">
        <v>38</v>
      </c>
      <c r="B3629" t="s">
        <v>39</v>
      </c>
      <c r="C3629" t="s">
        <v>40</v>
      </c>
      <c r="D3629" t="s">
        <v>41</v>
      </c>
      <c r="E3629" t="s">
        <v>3263</v>
      </c>
      <c r="F3629" t="s">
        <v>1602</v>
      </c>
      <c r="G3629" t="s">
        <v>44</v>
      </c>
      <c r="H3629" s="266">
        <v>44531</v>
      </c>
      <c r="I3629" s="266">
        <v>45382</v>
      </c>
      <c r="J3629" s="266"/>
      <c r="K3629" t="s">
        <v>3264</v>
      </c>
      <c r="L3629" t="s">
        <v>1310</v>
      </c>
      <c r="M3629" t="s">
        <v>3265</v>
      </c>
      <c r="N3629" t="s">
        <v>48</v>
      </c>
      <c r="O3629">
        <v>6</v>
      </c>
      <c r="P3629" t="s">
        <v>135</v>
      </c>
      <c r="Q3629" t="s">
        <v>49</v>
      </c>
      <c r="S3629" t="s">
        <v>50</v>
      </c>
      <c r="U3629" t="s">
        <v>48</v>
      </c>
      <c r="V3629" t="s">
        <v>48</v>
      </c>
      <c r="W3629" s="92"/>
      <c r="X3629" s="92">
        <v>39.2</v>
      </c>
      <c r="Y3629" s="93"/>
      <c r="Z3629" s="93"/>
      <c r="AB3629" s="266"/>
      <c r="AC3629" s="266"/>
      <c r="AJ3629" s="266"/>
      <c r="AK3629" s="266"/>
      <c r="AL3629" s="266">
        <v>44938</v>
      </c>
    </row>
    <row r="3630" spans="1:38">
      <c r="A3630" t="s">
        <v>38</v>
      </c>
      <c r="B3630" t="s">
        <v>39</v>
      </c>
      <c r="C3630" t="s">
        <v>40</v>
      </c>
      <c r="D3630" t="s">
        <v>41</v>
      </c>
      <c r="E3630" t="s">
        <v>3263</v>
      </c>
      <c r="F3630" t="s">
        <v>1602</v>
      </c>
      <c r="G3630" t="s">
        <v>44</v>
      </c>
      <c r="H3630" s="266">
        <v>44531</v>
      </c>
      <c r="I3630" s="266">
        <v>45382</v>
      </c>
      <c r="J3630" s="266"/>
      <c r="K3630" t="s">
        <v>3264</v>
      </c>
      <c r="L3630" t="s">
        <v>1310</v>
      </c>
      <c r="M3630" t="s">
        <v>3265</v>
      </c>
      <c r="N3630" t="s">
        <v>48</v>
      </c>
      <c r="O3630">
        <v>7</v>
      </c>
      <c r="P3630" t="s">
        <v>136</v>
      </c>
      <c r="Q3630" t="s">
        <v>49</v>
      </c>
      <c r="S3630" t="s">
        <v>50</v>
      </c>
      <c r="U3630" t="s">
        <v>51</v>
      </c>
      <c r="V3630" t="s">
        <v>51</v>
      </c>
      <c r="W3630" s="92"/>
      <c r="X3630" s="92">
        <v>49.4</v>
      </c>
      <c r="Y3630" s="93"/>
      <c r="Z3630" s="93"/>
      <c r="AB3630" s="266"/>
      <c r="AC3630" s="266"/>
      <c r="AJ3630" s="266"/>
      <c r="AK3630" s="266"/>
      <c r="AL3630" s="266">
        <v>44938</v>
      </c>
    </row>
    <row r="3631" spans="1:38">
      <c r="A3631" t="s">
        <v>38</v>
      </c>
      <c r="B3631" t="s">
        <v>39</v>
      </c>
      <c r="C3631" t="s">
        <v>40</v>
      </c>
      <c r="D3631" t="s">
        <v>41</v>
      </c>
      <c r="E3631" t="s">
        <v>3263</v>
      </c>
      <c r="F3631" t="s">
        <v>1602</v>
      </c>
      <c r="G3631" t="s">
        <v>44</v>
      </c>
      <c r="H3631" s="266">
        <v>44531</v>
      </c>
      <c r="I3631" s="266">
        <v>45382</v>
      </c>
      <c r="J3631" s="266"/>
      <c r="K3631" t="s">
        <v>3264</v>
      </c>
      <c r="L3631" t="s">
        <v>1310</v>
      </c>
      <c r="M3631" t="s">
        <v>3265</v>
      </c>
      <c r="N3631" t="s">
        <v>48</v>
      </c>
      <c r="O3631">
        <v>7</v>
      </c>
      <c r="P3631" t="s">
        <v>137</v>
      </c>
      <c r="Q3631" t="s">
        <v>49</v>
      </c>
      <c r="S3631" t="s">
        <v>50</v>
      </c>
      <c r="U3631" t="s">
        <v>51</v>
      </c>
      <c r="V3631" t="s">
        <v>51</v>
      </c>
      <c r="W3631" s="92"/>
      <c r="X3631" s="92">
        <v>59.1</v>
      </c>
      <c r="Y3631" s="93"/>
      <c r="Z3631" s="93"/>
      <c r="AB3631" s="266"/>
      <c r="AC3631" s="266"/>
      <c r="AJ3631" s="266"/>
      <c r="AK3631" s="266"/>
      <c r="AL3631" s="266">
        <v>44938</v>
      </c>
    </row>
    <row r="3632" spans="1:38">
      <c r="A3632" t="s">
        <v>38</v>
      </c>
      <c r="B3632" t="s">
        <v>39</v>
      </c>
      <c r="C3632" t="s">
        <v>40</v>
      </c>
      <c r="D3632" t="s">
        <v>41</v>
      </c>
      <c r="E3632" t="s">
        <v>3263</v>
      </c>
      <c r="F3632" t="s">
        <v>1602</v>
      </c>
      <c r="G3632" t="s">
        <v>44</v>
      </c>
      <c r="H3632" s="266">
        <v>44531</v>
      </c>
      <c r="I3632" s="266">
        <v>45382</v>
      </c>
      <c r="J3632" s="266"/>
      <c r="K3632" t="s">
        <v>3264</v>
      </c>
      <c r="L3632" t="s">
        <v>1310</v>
      </c>
      <c r="M3632" t="s">
        <v>3265</v>
      </c>
      <c r="N3632" t="s">
        <v>48</v>
      </c>
      <c r="O3632">
        <v>7</v>
      </c>
      <c r="P3632" t="s">
        <v>138</v>
      </c>
      <c r="Q3632" t="s">
        <v>49</v>
      </c>
      <c r="S3632" t="s">
        <v>50</v>
      </c>
      <c r="U3632" t="s">
        <v>51</v>
      </c>
      <c r="V3632" t="s">
        <v>51</v>
      </c>
      <c r="W3632" s="92"/>
      <c r="X3632" s="92">
        <v>50.4</v>
      </c>
      <c r="Y3632" s="93"/>
      <c r="Z3632" s="93"/>
      <c r="AB3632" s="266"/>
      <c r="AC3632" s="266"/>
      <c r="AJ3632" s="266"/>
      <c r="AK3632" s="266"/>
      <c r="AL3632" s="266">
        <v>44938</v>
      </c>
    </row>
    <row r="3633" spans="1:38">
      <c r="A3633" t="s">
        <v>38</v>
      </c>
      <c r="B3633" t="s">
        <v>39</v>
      </c>
      <c r="C3633" t="s">
        <v>40</v>
      </c>
      <c r="D3633" t="s">
        <v>41</v>
      </c>
      <c r="E3633" t="s">
        <v>3263</v>
      </c>
      <c r="F3633" t="s">
        <v>1602</v>
      </c>
      <c r="G3633" t="s">
        <v>44</v>
      </c>
      <c r="H3633" s="266">
        <v>44531</v>
      </c>
      <c r="I3633" s="266">
        <v>45382</v>
      </c>
      <c r="J3633" s="266"/>
      <c r="K3633" t="s">
        <v>3264</v>
      </c>
      <c r="L3633" t="s">
        <v>1310</v>
      </c>
      <c r="M3633" t="s">
        <v>3265</v>
      </c>
      <c r="N3633" t="s">
        <v>48</v>
      </c>
      <c r="O3633">
        <v>7</v>
      </c>
      <c r="P3633" t="s">
        <v>139</v>
      </c>
      <c r="Q3633" t="s">
        <v>49</v>
      </c>
      <c r="S3633" t="s">
        <v>50</v>
      </c>
      <c r="U3633" t="s">
        <v>48</v>
      </c>
      <c r="V3633" t="s">
        <v>70</v>
      </c>
      <c r="W3633" s="92"/>
      <c r="X3633" s="92">
        <v>23.9</v>
      </c>
      <c r="Y3633" s="93"/>
      <c r="Z3633" s="93"/>
      <c r="AB3633" s="266"/>
      <c r="AC3633" s="266"/>
      <c r="AJ3633" s="266"/>
      <c r="AK3633" s="266"/>
      <c r="AL3633" s="266">
        <v>44938</v>
      </c>
    </row>
    <row r="3634" spans="1:38">
      <c r="A3634" t="s">
        <v>38</v>
      </c>
      <c r="B3634" t="s">
        <v>39</v>
      </c>
      <c r="C3634" t="s">
        <v>40</v>
      </c>
      <c r="D3634" t="s">
        <v>41</v>
      </c>
      <c r="E3634" t="s">
        <v>3263</v>
      </c>
      <c r="F3634" t="s">
        <v>1602</v>
      </c>
      <c r="G3634" t="s">
        <v>44</v>
      </c>
      <c r="H3634" s="266">
        <v>44531</v>
      </c>
      <c r="I3634" s="266">
        <v>45382</v>
      </c>
      <c r="J3634" s="266"/>
      <c r="K3634" t="s">
        <v>3264</v>
      </c>
      <c r="L3634" t="s">
        <v>1310</v>
      </c>
      <c r="M3634" t="s">
        <v>3265</v>
      </c>
      <c r="N3634" t="s">
        <v>48</v>
      </c>
      <c r="O3634">
        <v>7</v>
      </c>
      <c r="P3634" t="s">
        <v>140</v>
      </c>
      <c r="Q3634" t="s">
        <v>49</v>
      </c>
      <c r="S3634" t="s">
        <v>50</v>
      </c>
      <c r="U3634" t="s">
        <v>48</v>
      </c>
      <c r="V3634" t="s">
        <v>70</v>
      </c>
      <c r="W3634" s="92"/>
      <c r="X3634" s="92">
        <v>19.4</v>
      </c>
      <c r="Y3634" s="93"/>
      <c r="Z3634" s="93"/>
      <c r="AB3634" s="266"/>
      <c r="AC3634" s="266"/>
      <c r="AJ3634" s="266"/>
      <c r="AK3634" s="266"/>
      <c r="AL3634" s="266">
        <v>44938</v>
      </c>
    </row>
    <row r="3635" spans="1:38">
      <c r="A3635" t="s">
        <v>38</v>
      </c>
      <c r="B3635" t="s">
        <v>39</v>
      </c>
      <c r="C3635" t="s">
        <v>40</v>
      </c>
      <c r="D3635" t="s">
        <v>41</v>
      </c>
      <c r="E3635" t="s">
        <v>3263</v>
      </c>
      <c r="F3635" t="s">
        <v>1602</v>
      </c>
      <c r="G3635" t="s">
        <v>44</v>
      </c>
      <c r="H3635" s="266">
        <v>44531</v>
      </c>
      <c r="I3635" s="266">
        <v>45382</v>
      </c>
      <c r="J3635" s="266"/>
      <c r="K3635" t="s">
        <v>3264</v>
      </c>
      <c r="L3635" t="s">
        <v>1310</v>
      </c>
      <c r="M3635" t="s">
        <v>3265</v>
      </c>
      <c r="N3635" t="s">
        <v>48</v>
      </c>
      <c r="O3635">
        <v>7</v>
      </c>
      <c r="P3635" t="s">
        <v>141</v>
      </c>
      <c r="Q3635" t="s">
        <v>49</v>
      </c>
      <c r="S3635" t="s">
        <v>50</v>
      </c>
      <c r="U3635" t="s">
        <v>48</v>
      </c>
      <c r="V3635" t="s">
        <v>48</v>
      </c>
      <c r="W3635" s="92"/>
      <c r="X3635" s="92">
        <v>38.1</v>
      </c>
      <c r="Y3635" s="93"/>
      <c r="Z3635" s="93"/>
      <c r="AB3635" s="266"/>
      <c r="AC3635" s="266"/>
      <c r="AJ3635" s="266"/>
      <c r="AK3635" s="266"/>
      <c r="AL3635" s="266">
        <v>44938</v>
      </c>
    </row>
    <row r="3636" spans="1:38">
      <c r="A3636" t="s">
        <v>38</v>
      </c>
      <c r="B3636" t="s">
        <v>39</v>
      </c>
      <c r="C3636" t="s">
        <v>40</v>
      </c>
      <c r="D3636" t="s">
        <v>41</v>
      </c>
      <c r="E3636" t="s">
        <v>3263</v>
      </c>
      <c r="F3636" t="s">
        <v>1602</v>
      </c>
      <c r="G3636" t="s">
        <v>44</v>
      </c>
      <c r="H3636" s="266">
        <v>44531</v>
      </c>
      <c r="I3636" s="266">
        <v>45382</v>
      </c>
      <c r="J3636" s="266"/>
      <c r="K3636" t="s">
        <v>3264</v>
      </c>
      <c r="L3636" t="s">
        <v>1310</v>
      </c>
      <c r="M3636" t="s">
        <v>3265</v>
      </c>
      <c r="N3636" t="s">
        <v>48</v>
      </c>
      <c r="O3636">
        <v>7</v>
      </c>
      <c r="P3636" t="s">
        <v>142</v>
      </c>
      <c r="Q3636" t="s">
        <v>49</v>
      </c>
      <c r="S3636" t="s">
        <v>50</v>
      </c>
      <c r="U3636" t="s">
        <v>48</v>
      </c>
      <c r="V3636" t="s">
        <v>48</v>
      </c>
      <c r="W3636" s="92"/>
      <c r="X3636" s="92">
        <v>35.6</v>
      </c>
      <c r="Y3636" s="93"/>
      <c r="Z3636" s="93"/>
      <c r="AB3636" s="266"/>
      <c r="AC3636" s="266"/>
      <c r="AJ3636" s="266"/>
      <c r="AK3636" s="266"/>
      <c r="AL3636" s="266">
        <v>44938</v>
      </c>
    </row>
    <row r="3637" spans="1:38">
      <c r="A3637" t="s">
        <v>38</v>
      </c>
      <c r="B3637" t="s">
        <v>39</v>
      </c>
      <c r="C3637" t="s">
        <v>40</v>
      </c>
      <c r="D3637" t="s">
        <v>41</v>
      </c>
      <c r="E3637" t="s">
        <v>3263</v>
      </c>
      <c r="F3637" t="s">
        <v>1602</v>
      </c>
      <c r="G3637" t="s">
        <v>44</v>
      </c>
      <c r="H3637" s="266">
        <v>44531</v>
      </c>
      <c r="I3637" s="266">
        <v>45382</v>
      </c>
      <c r="J3637" s="266"/>
      <c r="K3637" t="s">
        <v>3264</v>
      </c>
      <c r="L3637" t="s">
        <v>1310</v>
      </c>
      <c r="M3637" t="s">
        <v>3265</v>
      </c>
      <c r="N3637" t="s">
        <v>48</v>
      </c>
      <c r="O3637">
        <v>7</v>
      </c>
      <c r="P3637" t="s">
        <v>145</v>
      </c>
      <c r="Q3637" t="s">
        <v>49</v>
      </c>
      <c r="S3637" t="s">
        <v>50</v>
      </c>
      <c r="U3637" t="s">
        <v>51</v>
      </c>
      <c r="V3637" t="s">
        <v>51</v>
      </c>
      <c r="W3637" s="92"/>
      <c r="X3637" s="92">
        <v>52.9</v>
      </c>
      <c r="Y3637" s="93"/>
      <c r="Z3637" s="93"/>
      <c r="AB3637" s="266"/>
      <c r="AC3637" s="266"/>
      <c r="AJ3637" s="266"/>
      <c r="AK3637" s="266"/>
      <c r="AL3637" s="266">
        <v>44938</v>
      </c>
    </row>
    <row r="3638" spans="1:38">
      <c r="A3638" t="s">
        <v>38</v>
      </c>
      <c r="B3638" t="s">
        <v>39</v>
      </c>
      <c r="C3638" t="s">
        <v>40</v>
      </c>
      <c r="D3638" t="s">
        <v>41</v>
      </c>
      <c r="E3638" t="s">
        <v>3263</v>
      </c>
      <c r="F3638" t="s">
        <v>1602</v>
      </c>
      <c r="G3638" t="s">
        <v>44</v>
      </c>
      <c r="H3638" s="266">
        <v>44531</v>
      </c>
      <c r="I3638" s="266">
        <v>45382</v>
      </c>
      <c r="J3638" s="266"/>
      <c r="K3638" t="s">
        <v>3264</v>
      </c>
      <c r="L3638" t="s">
        <v>1310</v>
      </c>
      <c r="M3638" t="s">
        <v>3265</v>
      </c>
      <c r="N3638" t="s">
        <v>48</v>
      </c>
      <c r="O3638">
        <v>7</v>
      </c>
      <c r="P3638" t="s">
        <v>147</v>
      </c>
      <c r="Q3638" t="s">
        <v>49</v>
      </c>
      <c r="S3638" t="s">
        <v>50</v>
      </c>
      <c r="U3638" t="s">
        <v>51</v>
      </c>
      <c r="V3638" t="s">
        <v>51</v>
      </c>
      <c r="W3638" s="92"/>
      <c r="X3638" s="92">
        <v>50.2</v>
      </c>
      <c r="Y3638" s="93"/>
      <c r="Z3638" s="93"/>
      <c r="AB3638" s="266"/>
      <c r="AC3638" s="266"/>
      <c r="AJ3638" s="266"/>
      <c r="AK3638" s="266"/>
      <c r="AL3638" s="266">
        <v>44938</v>
      </c>
    </row>
    <row r="3639" spans="1:38">
      <c r="A3639" t="s">
        <v>38</v>
      </c>
      <c r="B3639" t="s">
        <v>39</v>
      </c>
      <c r="C3639" t="s">
        <v>40</v>
      </c>
      <c r="D3639" t="s">
        <v>41</v>
      </c>
      <c r="E3639" t="s">
        <v>3263</v>
      </c>
      <c r="F3639" t="s">
        <v>1602</v>
      </c>
      <c r="G3639" t="s">
        <v>44</v>
      </c>
      <c r="H3639" s="266">
        <v>44531</v>
      </c>
      <c r="I3639" s="266">
        <v>45382</v>
      </c>
      <c r="J3639" s="266"/>
      <c r="K3639" t="s">
        <v>3264</v>
      </c>
      <c r="L3639" t="s">
        <v>1310</v>
      </c>
      <c r="M3639" t="s">
        <v>3265</v>
      </c>
      <c r="N3639" t="s">
        <v>48</v>
      </c>
      <c r="O3639">
        <v>7</v>
      </c>
      <c r="P3639" t="s">
        <v>149</v>
      </c>
      <c r="Q3639" t="s">
        <v>49</v>
      </c>
      <c r="S3639" t="s">
        <v>50</v>
      </c>
      <c r="U3639" t="s">
        <v>48</v>
      </c>
      <c r="V3639" t="s">
        <v>48</v>
      </c>
      <c r="W3639" s="92"/>
      <c r="X3639" s="92">
        <v>35.3</v>
      </c>
      <c r="Y3639" s="93"/>
      <c r="Z3639" s="93"/>
      <c r="AB3639" s="266"/>
      <c r="AC3639" s="266"/>
      <c r="AJ3639" s="266"/>
      <c r="AK3639" s="266"/>
      <c r="AL3639" s="266">
        <v>44938</v>
      </c>
    </row>
    <row r="3640" spans="1:38">
      <c r="A3640" t="s">
        <v>38</v>
      </c>
      <c r="B3640" t="s">
        <v>39</v>
      </c>
      <c r="C3640" t="s">
        <v>40</v>
      </c>
      <c r="D3640" t="s">
        <v>41</v>
      </c>
      <c r="E3640" t="s">
        <v>3263</v>
      </c>
      <c r="F3640" t="s">
        <v>1602</v>
      </c>
      <c r="G3640" t="s">
        <v>44</v>
      </c>
      <c r="H3640" s="266">
        <v>44531</v>
      </c>
      <c r="I3640" s="266">
        <v>45382</v>
      </c>
      <c r="J3640" s="266"/>
      <c r="K3640" t="s">
        <v>3264</v>
      </c>
      <c r="L3640" t="s">
        <v>1310</v>
      </c>
      <c r="M3640" t="s">
        <v>3265</v>
      </c>
      <c r="N3640" t="s">
        <v>48</v>
      </c>
      <c r="O3640">
        <v>7</v>
      </c>
      <c r="P3640" t="s">
        <v>150</v>
      </c>
      <c r="Q3640" t="s">
        <v>49</v>
      </c>
      <c r="S3640" t="s">
        <v>50</v>
      </c>
      <c r="U3640" t="s">
        <v>48</v>
      </c>
      <c r="V3640" t="s">
        <v>48</v>
      </c>
      <c r="W3640" s="92"/>
      <c r="X3640" s="92">
        <v>39.2</v>
      </c>
      <c r="Y3640" s="93"/>
      <c r="Z3640" s="93"/>
      <c r="AB3640" s="266"/>
      <c r="AC3640" s="266"/>
      <c r="AJ3640" s="266"/>
      <c r="AK3640" s="266"/>
      <c r="AL3640" s="266">
        <v>44938</v>
      </c>
    </row>
    <row r="3641" spans="1:38">
      <c r="A3641" t="s">
        <v>38</v>
      </c>
      <c r="B3641" t="s">
        <v>39</v>
      </c>
      <c r="C3641" t="s">
        <v>40</v>
      </c>
      <c r="D3641" t="s">
        <v>41</v>
      </c>
      <c r="E3641" t="s">
        <v>3263</v>
      </c>
      <c r="F3641" t="s">
        <v>1602</v>
      </c>
      <c r="G3641" t="s">
        <v>44</v>
      </c>
      <c r="H3641" s="266">
        <v>44531</v>
      </c>
      <c r="I3641" s="266">
        <v>45382</v>
      </c>
      <c r="J3641" s="266"/>
      <c r="K3641" t="s">
        <v>3264</v>
      </c>
      <c r="L3641" t="s">
        <v>1310</v>
      </c>
      <c r="M3641" t="s">
        <v>3265</v>
      </c>
      <c r="N3641" t="s">
        <v>48</v>
      </c>
      <c r="O3641">
        <v>8</v>
      </c>
      <c r="P3641" t="s">
        <v>151</v>
      </c>
      <c r="Q3641" t="s">
        <v>49</v>
      </c>
      <c r="S3641" t="s">
        <v>50</v>
      </c>
      <c r="U3641" t="s">
        <v>51</v>
      </c>
      <c r="V3641" t="s">
        <v>51</v>
      </c>
      <c r="W3641" s="92"/>
      <c r="X3641" s="92">
        <v>48.7</v>
      </c>
      <c r="Y3641" s="93"/>
      <c r="Z3641" s="93"/>
      <c r="AB3641" s="266"/>
      <c r="AC3641" s="266"/>
      <c r="AJ3641" s="266"/>
      <c r="AK3641" s="266"/>
      <c r="AL3641" s="266">
        <v>44938</v>
      </c>
    </row>
    <row r="3642" spans="1:38">
      <c r="A3642" t="s">
        <v>38</v>
      </c>
      <c r="B3642" t="s">
        <v>39</v>
      </c>
      <c r="C3642" t="s">
        <v>40</v>
      </c>
      <c r="D3642" t="s">
        <v>41</v>
      </c>
      <c r="E3642" t="s">
        <v>3263</v>
      </c>
      <c r="F3642" t="s">
        <v>1602</v>
      </c>
      <c r="G3642" t="s">
        <v>44</v>
      </c>
      <c r="H3642" s="266">
        <v>44531</v>
      </c>
      <c r="I3642" s="266">
        <v>45382</v>
      </c>
      <c r="J3642" s="266"/>
      <c r="K3642" t="s">
        <v>3264</v>
      </c>
      <c r="L3642" t="s">
        <v>1310</v>
      </c>
      <c r="M3642" t="s">
        <v>3265</v>
      </c>
      <c r="N3642" t="s">
        <v>48</v>
      </c>
      <c r="O3642">
        <v>8</v>
      </c>
      <c r="P3642" t="s">
        <v>153</v>
      </c>
      <c r="Q3642" t="s">
        <v>49</v>
      </c>
      <c r="S3642" t="s">
        <v>50</v>
      </c>
      <c r="U3642" t="s">
        <v>51</v>
      </c>
      <c r="V3642" t="s">
        <v>51</v>
      </c>
      <c r="W3642" s="92"/>
      <c r="X3642" s="92">
        <v>59.1</v>
      </c>
      <c r="Y3642" s="93"/>
      <c r="Z3642" s="93"/>
      <c r="AB3642" s="266"/>
      <c r="AC3642" s="266"/>
      <c r="AJ3642" s="266"/>
      <c r="AK3642" s="266"/>
      <c r="AL3642" s="266">
        <v>44938</v>
      </c>
    </row>
    <row r="3643" spans="1:38">
      <c r="A3643" t="s">
        <v>38</v>
      </c>
      <c r="B3643" t="s">
        <v>39</v>
      </c>
      <c r="C3643" t="s">
        <v>40</v>
      </c>
      <c r="D3643" t="s">
        <v>41</v>
      </c>
      <c r="E3643" t="s">
        <v>3263</v>
      </c>
      <c r="F3643" t="s">
        <v>1602</v>
      </c>
      <c r="G3643" t="s">
        <v>44</v>
      </c>
      <c r="H3643" s="266">
        <v>44531</v>
      </c>
      <c r="I3643" s="266">
        <v>45382</v>
      </c>
      <c r="J3643" s="266"/>
      <c r="K3643" t="s">
        <v>3264</v>
      </c>
      <c r="L3643" t="s">
        <v>1310</v>
      </c>
      <c r="M3643" t="s">
        <v>3265</v>
      </c>
      <c r="N3643" t="s">
        <v>48</v>
      </c>
      <c r="O3643">
        <v>8</v>
      </c>
      <c r="P3643" t="s">
        <v>154</v>
      </c>
      <c r="Q3643" t="s">
        <v>49</v>
      </c>
      <c r="S3643" t="s">
        <v>50</v>
      </c>
      <c r="U3643" t="s">
        <v>51</v>
      </c>
      <c r="V3643" t="s">
        <v>51</v>
      </c>
      <c r="W3643" s="92"/>
      <c r="X3643" s="92">
        <v>51.1</v>
      </c>
      <c r="Y3643" s="93"/>
      <c r="Z3643" s="93"/>
      <c r="AB3643" s="266"/>
      <c r="AC3643" s="266"/>
      <c r="AJ3643" s="266"/>
      <c r="AK3643" s="266"/>
      <c r="AL3643" s="266">
        <v>44938</v>
      </c>
    </row>
    <row r="3644" spans="1:38">
      <c r="A3644" t="s">
        <v>38</v>
      </c>
      <c r="B3644" t="s">
        <v>39</v>
      </c>
      <c r="C3644" t="s">
        <v>40</v>
      </c>
      <c r="D3644" t="s">
        <v>41</v>
      </c>
      <c r="E3644" t="s">
        <v>3263</v>
      </c>
      <c r="F3644" t="s">
        <v>1602</v>
      </c>
      <c r="G3644" t="s">
        <v>44</v>
      </c>
      <c r="H3644" s="266">
        <v>44531</v>
      </c>
      <c r="I3644" s="266">
        <v>45382</v>
      </c>
      <c r="J3644" s="266"/>
      <c r="K3644" t="s">
        <v>3264</v>
      </c>
      <c r="L3644" t="s">
        <v>1310</v>
      </c>
      <c r="M3644" t="s">
        <v>3265</v>
      </c>
      <c r="N3644" t="s">
        <v>48</v>
      </c>
      <c r="O3644">
        <v>8</v>
      </c>
      <c r="P3644" t="s">
        <v>155</v>
      </c>
      <c r="Q3644" t="s">
        <v>49</v>
      </c>
      <c r="S3644" t="s">
        <v>50</v>
      </c>
      <c r="U3644" t="s">
        <v>48</v>
      </c>
      <c r="V3644" t="s">
        <v>70</v>
      </c>
      <c r="W3644" s="92"/>
      <c r="X3644" s="92">
        <v>23.9</v>
      </c>
      <c r="Y3644" s="93"/>
      <c r="Z3644" s="93"/>
      <c r="AB3644" s="266"/>
      <c r="AC3644" s="266"/>
      <c r="AJ3644" s="266"/>
      <c r="AK3644" s="266"/>
      <c r="AL3644" s="266">
        <v>44938</v>
      </c>
    </row>
    <row r="3645" spans="1:38">
      <c r="A3645" t="s">
        <v>38</v>
      </c>
      <c r="B3645" t="s">
        <v>39</v>
      </c>
      <c r="C3645" t="s">
        <v>40</v>
      </c>
      <c r="D3645" t="s">
        <v>41</v>
      </c>
      <c r="E3645" t="s">
        <v>3263</v>
      </c>
      <c r="F3645" t="s">
        <v>1602</v>
      </c>
      <c r="G3645" t="s">
        <v>44</v>
      </c>
      <c r="H3645" s="266">
        <v>44531</v>
      </c>
      <c r="I3645" s="266">
        <v>45382</v>
      </c>
      <c r="J3645" s="266"/>
      <c r="K3645" t="s">
        <v>3264</v>
      </c>
      <c r="L3645" t="s">
        <v>1310</v>
      </c>
      <c r="M3645" t="s">
        <v>3265</v>
      </c>
      <c r="N3645" t="s">
        <v>48</v>
      </c>
      <c r="O3645">
        <v>8</v>
      </c>
      <c r="P3645" t="s">
        <v>156</v>
      </c>
      <c r="Q3645" t="s">
        <v>49</v>
      </c>
      <c r="S3645" t="s">
        <v>50</v>
      </c>
      <c r="U3645" t="s">
        <v>48</v>
      </c>
      <c r="V3645" t="s">
        <v>70</v>
      </c>
      <c r="W3645" s="92"/>
      <c r="X3645" s="92">
        <v>19.4</v>
      </c>
      <c r="Y3645" s="93"/>
      <c r="Z3645" s="93"/>
      <c r="AB3645" s="266"/>
      <c r="AC3645" s="266"/>
      <c r="AJ3645" s="266"/>
      <c r="AK3645" s="266"/>
      <c r="AL3645" s="266">
        <v>44938</v>
      </c>
    </row>
    <row r="3646" spans="1:38">
      <c r="A3646" t="s">
        <v>38</v>
      </c>
      <c r="B3646" t="s">
        <v>39</v>
      </c>
      <c r="C3646" t="s">
        <v>40</v>
      </c>
      <c r="D3646" t="s">
        <v>41</v>
      </c>
      <c r="E3646" t="s">
        <v>3263</v>
      </c>
      <c r="F3646" t="s">
        <v>1602</v>
      </c>
      <c r="G3646" t="s">
        <v>44</v>
      </c>
      <c r="H3646" s="266">
        <v>44531</v>
      </c>
      <c r="I3646" s="266">
        <v>45382</v>
      </c>
      <c r="J3646" s="266"/>
      <c r="K3646" t="s">
        <v>3264</v>
      </c>
      <c r="L3646" t="s">
        <v>1310</v>
      </c>
      <c r="M3646" t="s">
        <v>3265</v>
      </c>
      <c r="N3646" t="s">
        <v>48</v>
      </c>
      <c r="O3646">
        <v>8</v>
      </c>
      <c r="P3646" t="s">
        <v>157</v>
      </c>
      <c r="Q3646" t="s">
        <v>49</v>
      </c>
      <c r="S3646" t="s">
        <v>50</v>
      </c>
      <c r="U3646" t="s">
        <v>48</v>
      </c>
      <c r="V3646" t="s">
        <v>48</v>
      </c>
      <c r="W3646" s="92"/>
      <c r="X3646" s="92">
        <v>37.4</v>
      </c>
      <c r="Y3646" s="93"/>
      <c r="Z3646" s="93"/>
      <c r="AB3646" s="266"/>
      <c r="AC3646" s="266"/>
      <c r="AJ3646" s="266"/>
      <c r="AK3646" s="266"/>
      <c r="AL3646" s="266">
        <v>44938</v>
      </c>
    </row>
    <row r="3647" spans="1:38">
      <c r="A3647" t="s">
        <v>38</v>
      </c>
      <c r="B3647" t="s">
        <v>39</v>
      </c>
      <c r="C3647" t="s">
        <v>40</v>
      </c>
      <c r="D3647" t="s">
        <v>41</v>
      </c>
      <c r="E3647" t="s">
        <v>3263</v>
      </c>
      <c r="F3647" t="s">
        <v>1602</v>
      </c>
      <c r="G3647" t="s">
        <v>44</v>
      </c>
      <c r="H3647" s="266">
        <v>44531</v>
      </c>
      <c r="I3647" s="266">
        <v>45382</v>
      </c>
      <c r="J3647" s="266"/>
      <c r="K3647" t="s">
        <v>3264</v>
      </c>
      <c r="L3647" t="s">
        <v>1310</v>
      </c>
      <c r="M3647" t="s">
        <v>3265</v>
      </c>
      <c r="N3647" t="s">
        <v>48</v>
      </c>
      <c r="O3647">
        <v>8</v>
      </c>
      <c r="P3647" t="s">
        <v>158</v>
      </c>
      <c r="Q3647" t="s">
        <v>49</v>
      </c>
      <c r="S3647" t="s">
        <v>50</v>
      </c>
      <c r="U3647" t="s">
        <v>48</v>
      </c>
      <c r="V3647" t="s">
        <v>48</v>
      </c>
      <c r="W3647" s="92"/>
      <c r="X3647" s="92">
        <v>35.6</v>
      </c>
      <c r="Y3647" s="93"/>
      <c r="Z3647" s="93"/>
      <c r="AB3647" s="266"/>
      <c r="AC3647" s="266"/>
      <c r="AJ3647" s="266"/>
      <c r="AK3647" s="266"/>
      <c r="AL3647" s="266">
        <v>44938</v>
      </c>
    </row>
    <row r="3648" spans="1:38">
      <c r="A3648" t="s">
        <v>38</v>
      </c>
      <c r="B3648" t="s">
        <v>39</v>
      </c>
      <c r="C3648" t="s">
        <v>40</v>
      </c>
      <c r="D3648" t="s">
        <v>41</v>
      </c>
      <c r="E3648" t="s">
        <v>3263</v>
      </c>
      <c r="F3648" t="s">
        <v>1602</v>
      </c>
      <c r="G3648" t="s">
        <v>44</v>
      </c>
      <c r="H3648" s="266">
        <v>44531</v>
      </c>
      <c r="I3648" s="266">
        <v>45382</v>
      </c>
      <c r="J3648" s="266"/>
      <c r="K3648" t="s">
        <v>3264</v>
      </c>
      <c r="L3648" t="s">
        <v>1310</v>
      </c>
      <c r="M3648" t="s">
        <v>3265</v>
      </c>
      <c r="N3648" t="s">
        <v>48</v>
      </c>
      <c r="O3648">
        <v>8</v>
      </c>
      <c r="P3648" t="s">
        <v>160</v>
      </c>
      <c r="Q3648" t="s">
        <v>49</v>
      </c>
      <c r="S3648" t="s">
        <v>50</v>
      </c>
      <c r="U3648" t="s">
        <v>51</v>
      </c>
      <c r="V3648" t="s">
        <v>51</v>
      </c>
      <c r="W3648" s="92"/>
      <c r="X3648" s="92">
        <v>53.6</v>
      </c>
      <c r="Y3648" s="93"/>
      <c r="Z3648" s="93"/>
      <c r="AB3648" s="266"/>
      <c r="AC3648" s="266"/>
      <c r="AJ3648" s="266"/>
      <c r="AK3648" s="266"/>
      <c r="AL3648" s="266">
        <v>44938</v>
      </c>
    </row>
    <row r="3649" spans="1:38">
      <c r="A3649" t="s">
        <v>38</v>
      </c>
      <c r="B3649" t="s">
        <v>39</v>
      </c>
      <c r="C3649" t="s">
        <v>40</v>
      </c>
      <c r="D3649" t="s">
        <v>41</v>
      </c>
      <c r="E3649" t="s">
        <v>3263</v>
      </c>
      <c r="F3649" t="s">
        <v>1602</v>
      </c>
      <c r="G3649" t="s">
        <v>44</v>
      </c>
      <c r="H3649" s="266">
        <v>44531</v>
      </c>
      <c r="I3649" s="266">
        <v>45382</v>
      </c>
      <c r="J3649" s="266"/>
      <c r="K3649" t="s">
        <v>3264</v>
      </c>
      <c r="L3649" t="s">
        <v>1310</v>
      </c>
      <c r="M3649" t="s">
        <v>3265</v>
      </c>
      <c r="N3649" t="s">
        <v>48</v>
      </c>
      <c r="O3649">
        <v>8</v>
      </c>
      <c r="P3649" t="s">
        <v>162</v>
      </c>
      <c r="Q3649" t="s">
        <v>49</v>
      </c>
      <c r="S3649" t="s">
        <v>50</v>
      </c>
      <c r="U3649" t="s">
        <v>51</v>
      </c>
      <c r="V3649" t="s">
        <v>51</v>
      </c>
      <c r="W3649" s="92"/>
      <c r="X3649" s="92">
        <v>49.5</v>
      </c>
      <c r="Y3649" s="93"/>
      <c r="Z3649" s="93"/>
      <c r="AB3649" s="266"/>
      <c r="AC3649" s="266"/>
      <c r="AJ3649" s="266"/>
      <c r="AK3649" s="266"/>
      <c r="AL3649" s="266">
        <v>44938</v>
      </c>
    </row>
    <row r="3650" spans="1:38">
      <c r="A3650" t="s">
        <v>38</v>
      </c>
      <c r="B3650" t="s">
        <v>39</v>
      </c>
      <c r="C3650" t="s">
        <v>40</v>
      </c>
      <c r="D3650" t="s">
        <v>41</v>
      </c>
      <c r="E3650" t="s">
        <v>3263</v>
      </c>
      <c r="F3650" t="s">
        <v>1602</v>
      </c>
      <c r="G3650" t="s">
        <v>44</v>
      </c>
      <c r="H3650" s="266">
        <v>44531</v>
      </c>
      <c r="I3650" s="266">
        <v>45382</v>
      </c>
      <c r="J3650" s="266"/>
      <c r="K3650" t="s">
        <v>3264</v>
      </c>
      <c r="L3650" t="s">
        <v>1310</v>
      </c>
      <c r="M3650" t="s">
        <v>3265</v>
      </c>
      <c r="N3650" t="s">
        <v>48</v>
      </c>
      <c r="O3650">
        <v>8</v>
      </c>
      <c r="P3650" t="s">
        <v>163</v>
      </c>
      <c r="Q3650" t="s">
        <v>49</v>
      </c>
      <c r="S3650" t="s">
        <v>50</v>
      </c>
      <c r="U3650" t="s">
        <v>48</v>
      </c>
      <c r="V3650" t="s">
        <v>48</v>
      </c>
      <c r="W3650" s="92"/>
      <c r="X3650" s="92">
        <v>35.3</v>
      </c>
      <c r="Y3650" s="93"/>
      <c r="Z3650" s="93"/>
      <c r="AB3650" s="266"/>
      <c r="AC3650" s="266"/>
      <c r="AJ3650" s="266"/>
      <c r="AK3650" s="266"/>
      <c r="AL3650" s="266">
        <v>44938</v>
      </c>
    </row>
    <row r="3651" spans="1:38">
      <c r="A3651" t="s">
        <v>38</v>
      </c>
      <c r="B3651" t="s">
        <v>39</v>
      </c>
      <c r="C3651" t="s">
        <v>40</v>
      </c>
      <c r="D3651" t="s">
        <v>41</v>
      </c>
      <c r="E3651" t="s">
        <v>3263</v>
      </c>
      <c r="F3651" t="s">
        <v>1602</v>
      </c>
      <c r="G3651" t="s">
        <v>44</v>
      </c>
      <c r="H3651" s="266">
        <v>44531</v>
      </c>
      <c r="I3651" s="266">
        <v>45382</v>
      </c>
      <c r="J3651" s="266"/>
      <c r="K3651" t="s">
        <v>3264</v>
      </c>
      <c r="L3651" t="s">
        <v>1310</v>
      </c>
      <c r="M3651" t="s">
        <v>3265</v>
      </c>
      <c r="N3651" t="s">
        <v>48</v>
      </c>
      <c r="O3651">
        <v>8</v>
      </c>
      <c r="P3651" t="s">
        <v>164</v>
      </c>
      <c r="Q3651" t="s">
        <v>49</v>
      </c>
      <c r="S3651" t="s">
        <v>50</v>
      </c>
      <c r="U3651" t="s">
        <v>48</v>
      </c>
      <c r="V3651" t="s">
        <v>48</v>
      </c>
      <c r="W3651" s="92"/>
      <c r="X3651" s="92">
        <v>39.9</v>
      </c>
      <c r="Y3651" s="93"/>
      <c r="Z3651" s="93"/>
      <c r="AB3651" s="266"/>
      <c r="AC3651" s="266"/>
      <c r="AJ3651" s="266"/>
      <c r="AK3651" s="266"/>
      <c r="AL3651" s="266">
        <v>44938</v>
      </c>
    </row>
    <row r="3652" spans="1:38">
      <c r="A3652" t="s">
        <v>38</v>
      </c>
      <c r="B3652" t="s">
        <v>39</v>
      </c>
      <c r="C3652" t="s">
        <v>40</v>
      </c>
      <c r="D3652" t="s">
        <v>41</v>
      </c>
      <c r="E3652" t="s">
        <v>3263</v>
      </c>
      <c r="F3652" t="s">
        <v>1602</v>
      </c>
      <c r="G3652" t="s">
        <v>44</v>
      </c>
      <c r="H3652" s="266">
        <v>44531</v>
      </c>
      <c r="I3652" s="266">
        <v>45382</v>
      </c>
      <c r="J3652" s="266"/>
      <c r="K3652" t="s">
        <v>3264</v>
      </c>
      <c r="L3652" t="s">
        <v>1310</v>
      </c>
      <c r="M3652" t="s">
        <v>3265</v>
      </c>
      <c r="N3652" t="s">
        <v>48</v>
      </c>
      <c r="O3652">
        <v>9</v>
      </c>
      <c r="P3652" t="s">
        <v>166</v>
      </c>
      <c r="Q3652" t="s">
        <v>49</v>
      </c>
      <c r="S3652" t="s">
        <v>50</v>
      </c>
      <c r="U3652" t="s">
        <v>51</v>
      </c>
      <c r="V3652" t="s">
        <v>51</v>
      </c>
      <c r="W3652" s="92"/>
      <c r="X3652" s="92">
        <v>49.4</v>
      </c>
      <c r="Y3652" s="93"/>
      <c r="Z3652" s="93"/>
      <c r="AB3652" s="266"/>
      <c r="AC3652" s="266"/>
      <c r="AJ3652" s="266"/>
      <c r="AK3652" s="266"/>
      <c r="AL3652" s="266">
        <v>44938</v>
      </c>
    </row>
    <row r="3653" spans="1:38">
      <c r="A3653" t="s">
        <v>38</v>
      </c>
      <c r="B3653" t="s">
        <v>39</v>
      </c>
      <c r="C3653" t="s">
        <v>40</v>
      </c>
      <c r="D3653" t="s">
        <v>41</v>
      </c>
      <c r="E3653" t="s">
        <v>3263</v>
      </c>
      <c r="F3653" t="s">
        <v>1602</v>
      </c>
      <c r="G3653" t="s">
        <v>44</v>
      </c>
      <c r="H3653" s="266">
        <v>44531</v>
      </c>
      <c r="I3653" s="266">
        <v>45382</v>
      </c>
      <c r="J3653" s="266"/>
      <c r="K3653" t="s">
        <v>3264</v>
      </c>
      <c r="L3653" t="s">
        <v>1310</v>
      </c>
      <c r="M3653" t="s">
        <v>3265</v>
      </c>
      <c r="N3653" t="s">
        <v>48</v>
      </c>
      <c r="O3653">
        <v>9</v>
      </c>
      <c r="P3653" t="s">
        <v>167</v>
      </c>
      <c r="Q3653" t="s">
        <v>49</v>
      </c>
      <c r="S3653" t="s">
        <v>50</v>
      </c>
      <c r="U3653" t="s">
        <v>51</v>
      </c>
      <c r="V3653" t="s">
        <v>51</v>
      </c>
      <c r="W3653" s="92"/>
      <c r="X3653" s="92">
        <v>59.1</v>
      </c>
      <c r="Y3653" s="93"/>
      <c r="Z3653" s="93"/>
      <c r="AB3653" s="266"/>
      <c r="AC3653" s="266"/>
      <c r="AJ3653" s="266"/>
      <c r="AK3653" s="266"/>
      <c r="AL3653" s="266">
        <v>44938</v>
      </c>
    </row>
    <row r="3654" spans="1:38">
      <c r="A3654" t="s">
        <v>38</v>
      </c>
      <c r="B3654" t="s">
        <v>39</v>
      </c>
      <c r="C3654" t="s">
        <v>40</v>
      </c>
      <c r="D3654" t="s">
        <v>41</v>
      </c>
      <c r="E3654" t="s">
        <v>3263</v>
      </c>
      <c r="F3654" t="s">
        <v>1602</v>
      </c>
      <c r="G3654" t="s">
        <v>44</v>
      </c>
      <c r="H3654" s="266">
        <v>44531</v>
      </c>
      <c r="I3654" s="266">
        <v>45382</v>
      </c>
      <c r="J3654" s="266"/>
      <c r="K3654" t="s">
        <v>3264</v>
      </c>
      <c r="L3654" t="s">
        <v>1310</v>
      </c>
      <c r="M3654" t="s">
        <v>3265</v>
      </c>
      <c r="N3654" t="s">
        <v>48</v>
      </c>
      <c r="O3654">
        <v>9</v>
      </c>
      <c r="P3654" t="s">
        <v>168</v>
      </c>
      <c r="Q3654" t="s">
        <v>49</v>
      </c>
      <c r="S3654" t="s">
        <v>50</v>
      </c>
      <c r="U3654" t="s">
        <v>51</v>
      </c>
      <c r="V3654" t="s">
        <v>51</v>
      </c>
      <c r="W3654" s="92"/>
      <c r="X3654" s="92">
        <v>50.4</v>
      </c>
      <c r="Y3654" s="93"/>
      <c r="Z3654" s="93"/>
      <c r="AB3654" s="266"/>
      <c r="AC3654" s="266"/>
      <c r="AJ3654" s="266"/>
      <c r="AK3654" s="266"/>
      <c r="AL3654" s="266">
        <v>44938</v>
      </c>
    </row>
    <row r="3655" spans="1:38">
      <c r="A3655" t="s">
        <v>38</v>
      </c>
      <c r="B3655" t="s">
        <v>39</v>
      </c>
      <c r="C3655" t="s">
        <v>40</v>
      </c>
      <c r="D3655" t="s">
        <v>41</v>
      </c>
      <c r="E3655" t="s">
        <v>3263</v>
      </c>
      <c r="F3655" t="s">
        <v>1602</v>
      </c>
      <c r="G3655" t="s">
        <v>44</v>
      </c>
      <c r="H3655" s="266">
        <v>44531</v>
      </c>
      <c r="I3655" s="266">
        <v>45382</v>
      </c>
      <c r="J3655" s="266"/>
      <c r="K3655" t="s">
        <v>3264</v>
      </c>
      <c r="L3655" t="s">
        <v>1310</v>
      </c>
      <c r="M3655" t="s">
        <v>3265</v>
      </c>
      <c r="N3655" t="s">
        <v>48</v>
      </c>
      <c r="O3655">
        <v>9</v>
      </c>
      <c r="P3655" t="s">
        <v>169</v>
      </c>
      <c r="Q3655" t="s">
        <v>49</v>
      </c>
      <c r="S3655" t="s">
        <v>50</v>
      </c>
      <c r="U3655" t="s">
        <v>48</v>
      </c>
      <c r="V3655" t="s">
        <v>70</v>
      </c>
      <c r="W3655" s="92"/>
      <c r="X3655" s="92">
        <v>23.9</v>
      </c>
      <c r="Y3655" s="93"/>
      <c r="Z3655" s="93"/>
      <c r="AB3655" s="266"/>
      <c r="AC3655" s="266"/>
      <c r="AJ3655" s="266"/>
      <c r="AK3655" s="266"/>
      <c r="AL3655" s="266">
        <v>44938</v>
      </c>
    </row>
    <row r="3656" spans="1:38">
      <c r="A3656" t="s">
        <v>38</v>
      </c>
      <c r="B3656" t="s">
        <v>39</v>
      </c>
      <c r="C3656" t="s">
        <v>40</v>
      </c>
      <c r="D3656" t="s">
        <v>41</v>
      </c>
      <c r="E3656" t="s">
        <v>3263</v>
      </c>
      <c r="F3656" t="s">
        <v>1602</v>
      </c>
      <c r="G3656" t="s">
        <v>44</v>
      </c>
      <c r="H3656" s="266">
        <v>44531</v>
      </c>
      <c r="I3656" s="266">
        <v>45382</v>
      </c>
      <c r="J3656" s="266"/>
      <c r="K3656" t="s">
        <v>3264</v>
      </c>
      <c r="L3656" t="s">
        <v>1310</v>
      </c>
      <c r="M3656" t="s">
        <v>3265</v>
      </c>
      <c r="N3656" t="s">
        <v>48</v>
      </c>
      <c r="O3656">
        <v>9</v>
      </c>
      <c r="P3656" t="s">
        <v>170</v>
      </c>
      <c r="Q3656" t="s">
        <v>49</v>
      </c>
      <c r="S3656" t="s">
        <v>50</v>
      </c>
      <c r="U3656" t="s">
        <v>48</v>
      </c>
      <c r="V3656" t="s">
        <v>70</v>
      </c>
      <c r="W3656" s="92"/>
      <c r="X3656" s="92">
        <v>19.4</v>
      </c>
      <c r="Y3656" s="93"/>
      <c r="Z3656" s="93"/>
      <c r="AB3656" s="266"/>
      <c r="AC3656" s="266"/>
      <c r="AJ3656" s="266"/>
      <c r="AK3656" s="266"/>
      <c r="AL3656" s="266">
        <v>44938</v>
      </c>
    </row>
    <row r="3657" spans="1:38">
      <c r="A3657" t="s">
        <v>38</v>
      </c>
      <c r="B3657" t="s">
        <v>39</v>
      </c>
      <c r="C3657" t="s">
        <v>40</v>
      </c>
      <c r="D3657" t="s">
        <v>41</v>
      </c>
      <c r="E3657" t="s">
        <v>3263</v>
      </c>
      <c r="F3657" t="s">
        <v>1602</v>
      </c>
      <c r="G3657" t="s">
        <v>44</v>
      </c>
      <c r="H3657" s="266">
        <v>44531</v>
      </c>
      <c r="I3657" s="266">
        <v>45382</v>
      </c>
      <c r="J3657" s="266"/>
      <c r="K3657" t="s">
        <v>3264</v>
      </c>
      <c r="L3657" t="s">
        <v>1310</v>
      </c>
      <c r="M3657" t="s">
        <v>3265</v>
      </c>
      <c r="N3657" t="s">
        <v>48</v>
      </c>
      <c r="O3657">
        <v>9</v>
      </c>
      <c r="P3657" t="s">
        <v>171</v>
      </c>
      <c r="Q3657" t="s">
        <v>49</v>
      </c>
      <c r="S3657" t="s">
        <v>50</v>
      </c>
      <c r="U3657" t="s">
        <v>48</v>
      </c>
      <c r="V3657" t="s">
        <v>48</v>
      </c>
      <c r="W3657" s="92"/>
      <c r="X3657" s="92">
        <v>38.1</v>
      </c>
      <c r="Y3657" s="93"/>
      <c r="Z3657" s="93"/>
      <c r="AB3657" s="266"/>
      <c r="AC3657" s="266"/>
      <c r="AJ3657" s="266"/>
      <c r="AK3657" s="266"/>
      <c r="AL3657" s="266">
        <v>44938</v>
      </c>
    </row>
    <row r="3658" spans="1:38">
      <c r="A3658" t="s">
        <v>38</v>
      </c>
      <c r="B3658" t="s">
        <v>39</v>
      </c>
      <c r="C3658" t="s">
        <v>40</v>
      </c>
      <c r="D3658" t="s">
        <v>41</v>
      </c>
      <c r="E3658" t="s">
        <v>3263</v>
      </c>
      <c r="F3658" t="s">
        <v>1602</v>
      </c>
      <c r="G3658" t="s">
        <v>44</v>
      </c>
      <c r="H3658" s="266">
        <v>44531</v>
      </c>
      <c r="I3658" s="266">
        <v>45382</v>
      </c>
      <c r="J3658" s="266"/>
      <c r="K3658" t="s">
        <v>3264</v>
      </c>
      <c r="L3658" t="s">
        <v>1310</v>
      </c>
      <c r="M3658" t="s">
        <v>3265</v>
      </c>
      <c r="N3658" t="s">
        <v>48</v>
      </c>
      <c r="O3658">
        <v>9</v>
      </c>
      <c r="P3658" t="s">
        <v>172</v>
      </c>
      <c r="Q3658" t="s">
        <v>49</v>
      </c>
      <c r="S3658" t="s">
        <v>50</v>
      </c>
      <c r="U3658" t="s">
        <v>48</v>
      </c>
      <c r="V3658" t="s">
        <v>48</v>
      </c>
      <c r="W3658" s="92"/>
      <c r="X3658" s="92">
        <v>35.6</v>
      </c>
      <c r="Y3658" s="93"/>
      <c r="Z3658" s="93"/>
      <c r="AB3658" s="266"/>
      <c r="AC3658" s="266"/>
      <c r="AJ3658" s="266"/>
      <c r="AK3658" s="266"/>
      <c r="AL3658" s="266">
        <v>44938</v>
      </c>
    </row>
    <row r="3659" spans="1:38">
      <c r="A3659" t="s">
        <v>38</v>
      </c>
      <c r="B3659" t="s">
        <v>39</v>
      </c>
      <c r="C3659" t="s">
        <v>40</v>
      </c>
      <c r="D3659" t="s">
        <v>41</v>
      </c>
      <c r="E3659" t="s">
        <v>3263</v>
      </c>
      <c r="F3659" t="s">
        <v>1602</v>
      </c>
      <c r="G3659" t="s">
        <v>44</v>
      </c>
      <c r="H3659" s="266">
        <v>44531</v>
      </c>
      <c r="I3659" s="266">
        <v>45382</v>
      </c>
      <c r="J3659" s="266"/>
      <c r="K3659" t="s">
        <v>3264</v>
      </c>
      <c r="L3659" t="s">
        <v>1310</v>
      </c>
      <c r="M3659" t="s">
        <v>3265</v>
      </c>
      <c r="N3659" t="s">
        <v>48</v>
      </c>
      <c r="O3659">
        <v>9</v>
      </c>
      <c r="P3659" t="s">
        <v>173</v>
      </c>
      <c r="Q3659" t="s">
        <v>49</v>
      </c>
      <c r="S3659" t="s">
        <v>50</v>
      </c>
      <c r="U3659" t="s">
        <v>51</v>
      </c>
      <c r="V3659" t="s">
        <v>51</v>
      </c>
      <c r="W3659" s="92"/>
      <c r="X3659" s="92">
        <v>52.9</v>
      </c>
      <c r="Y3659" s="93"/>
      <c r="Z3659" s="93"/>
      <c r="AB3659" s="266"/>
      <c r="AC3659" s="266"/>
      <c r="AJ3659" s="266"/>
      <c r="AK3659" s="266"/>
      <c r="AL3659" s="266">
        <v>44938</v>
      </c>
    </row>
    <row r="3660" spans="1:38">
      <c r="A3660" t="s">
        <v>38</v>
      </c>
      <c r="B3660" t="s">
        <v>39</v>
      </c>
      <c r="C3660" t="s">
        <v>40</v>
      </c>
      <c r="D3660" t="s">
        <v>41</v>
      </c>
      <c r="E3660" t="s">
        <v>3263</v>
      </c>
      <c r="F3660" t="s">
        <v>1602</v>
      </c>
      <c r="G3660" t="s">
        <v>44</v>
      </c>
      <c r="H3660" s="266">
        <v>44531</v>
      </c>
      <c r="I3660" s="266">
        <v>45382</v>
      </c>
      <c r="J3660" s="266"/>
      <c r="K3660" t="s">
        <v>3264</v>
      </c>
      <c r="L3660" t="s">
        <v>1310</v>
      </c>
      <c r="M3660" t="s">
        <v>3265</v>
      </c>
      <c r="N3660" t="s">
        <v>48</v>
      </c>
      <c r="O3660">
        <v>9</v>
      </c>
      <c r="P3660" t="s">
        <v>174</v>
      </c>
      <c r="Q3660" t="s">
        <v>49</v>
      </c>
      <c r="S3660" t="s">
        <v>50</v>
      </c>
      <c r="U3660" t="s">
        <v>51</v>
      </c>
      <c r="V3660" t="s">
        <v>51</v>
      </c>
      <c r="W3660" s="92"/>
      <c r="X3660" s="92">
        <v>50.2</v>
      </c>
      <c r="Y3660" s="93"/>
      <c r="Z3660" s="93"/>
      <c r="AB3660" s="266"/>
      <c r="AC3660" s="266"/>
      <c r="AJ3660" s="266"/>
      <c r="AK3660" s="266"/>
      <c r="AL3660" s="266">
        <v>44938</v>
      </c>
    </row>
    <row r="3661" spans="1:38">
      <c r="A3661" t="s">
        <v>38</v>
      </c>
      <c r="B3661" t="s">
        <v>39</v>
      </c>
      <c r="C3661" t="s">
        <v>40</v>
      </c>
      <c r="D3661" t="s">
        <v>41</v>
      </c>
      <c r="E3661" t="s">
        <v>3263</v>
      </c>
      <c r="F3661" t="s">
        <v>1602</v>
      </c>
      <c r="G3661" t="s">
        <v>44</v>
      </c>
      <c r="H3661" s="266">
        <v>44531</v>
      </c>
      <c r="I3661" s="266">
        <v>45382</v>
      </c>
      <c r="J3661" s="266"/>
      <c r="K3661" t="s">
        <v>3264</v>
      </c>
      <c r="L3661" t="s">
        <v>1310</v>
      </c>
      <c r="M3661" t="s">
        <v>3265</v>
      </c>
      <c r="N3661" t="s">
        <v>48</v>
      </c>
      <c r="O3661">
        <v>9</v>
      </c>
      <c r="P3661" t="s">
        <v>175</v>
      </c>
      <c r="Q3661" t="s">
        <v>49</v>
      </c>
      <c r="S3661" t="s">
        <v>50</v>
      </c>
      <c r="U3661" t="s">
        <v>48</v>
      </c>
      <c r="V3661" t="s">
        <v>48</v>
      </c>
      <c r="W3661" s="92"/>
      <c r="X3661" s="92">
        <v>35.3</v>
      </c>
      <c r="Y3661" s="93"/>
      <c r="Z3661" s="93"/>
      <c r="AB3661" s="266"/>
      <c r="AC3661" s="266"/>
      <c r="AJ3661" s="266"/>
      <c r="AK3661" s="266"/>
      <c r="AL3661" s="266">
        <v>44938</v>
      </c>
    </row>
    <row r="3662" spans="1:38">
      <c r="A3662" t="s">
        <v>38</v>
      </c>
      <c r="B3662" t="s">
        <v>39</v>
      </c>
      <c r="C3662" t="s">
        <v>40</v>
      </c>
      <c r="D3662" t="s">
        <v>41</v>
      </c>
      <c r="E3662" t="s">
        <v>3263</v>
      </c>
      <c r="F3662" t="s">
        <v>1602</v>
      </c>
      <c r="G3662" t="s">
        <v>44</v>
      </c>
      <c r="H3662" s="266">
        <v>44531</v>
      </c>
      <c r="I3662" s="266">
        <v>45382</v>
      </c>
      <c r="J3662" s="266"/>
      <c r="K3662" t="s">
        <v>3264</v>
      </c>
      <c r="L3662" t="s">
        <v>1310</v>
      </c>
      <c r="M3662" t="s">
        <v>3265</v>
      </c>
      <c r="N3662" t="s">
        <v>48</v>
      </c>
      <c r="O3662">
        <v>9</v>
      </c>
      <c r="P3662" t="s">
        <v>176</v>
      </c>
      <c r="Q3662" t="s">
        <v>49</v>
      </c>
      <c r="S3662" t="s">
        <v>50</v>
      </c>
      <c r="U3662" t="s">
        <v>48</v>
      </c>
      <c r="V3662" t="s">
        <v>48</v>
      </c>
      <c r="W3662" s="92"/>
      <c r="X3662" s="92">
        <v>39.2</v>
      </c>
      <c r="Y3662" s="93"/>
      <c r="Z3662" s="93"/>
      <c r="AB3662" s="266"/>
      <c r="AC3662" s="266"/>
      <c r="AJ3662" s="266"/>
      <c r="AK3662" s="266"/>
      <c r="AL3662" s="266">
        <v>44938</v>
      </c>
    </row>
    <row r="3663" spans="1:38">
      <c r="A3663" t="s">
        <v>38</v>
      </c>
      <c r="B3663" t="s">
        <v>39</v>
      </c>
      <c r="C3663" t="s">
        <v>40</v>
      </c>
      <c r="D3663" t="s">
        <v>41</v>
      </c>
      <c r="E3663" t="s">
        <v>3263</v>
      </c>
      <c r="F3663" t="s">
        <v>1602</v>
      </c>
      <c r="G3663" t="s">
        <v>44</v>
      </c>
      <c r="H3663" s="266">
        <v>44531</v>
      </c>
      <c r="I3663" s="266">
        <v>45382</v>
      </c>
      <c r="J3663" s="266"/>
      <c r="K3663" t="s">
        <v>3264</v>
      </c>
      <c r="L3663" t="s">
        <v>1310</v>
      </c>
      <c r="M3663" t="s">
        <v>3265</v>
      </c>
      <c r="N3663" t="s">
        <v>48</v>
      </c>
      <c r="O3663">
        <v>10</v>
      </c>
      <c r="P3663" t="s">
        <v>186</v>
      </c>
      <c r="Q3663" t="s">
        <v>49</v>
      </c>
      <c r="S3663" t="s">
        <v>50</v>
      </c>
      <c r="U3663" t="s">
        <v>51</v>
      </c>
      <c r="V3663" t="s">
        <v>51</v>
      </c>
      <c r="W3663" s="92"/>
      <c r="X3663" s="92">
        <v>49.5</v>
      </c>
      <c r="Y3663" s="93"/>
      <c r="Z3663" s="93"/>
      <c r="AB3663" s="266"/>
      <c r="AC3663" s="266"/>
      <c r="AJ3663" s="266"/>
      <c r="AK3663" s="266"/>
      <c r="AL3663" s="266">
        <v>44938</v>
      </c>
    </row>
    <row r="3664" spans="1:38">
      <c r="A3664" t="s">
        <v>38</v>
      </c>
      <c r="B3664" t="s">
        <v>39</v>
      </c>
      <c r="C3664" t="s">
        <v>40</v>
      </c>
      <c r="D3664" t="s">
        <v>41</v>
      </c>
      <c r="E3664" t="s">
        <v>3263</v>
      </c>
      <c r="F3664" t="s">
        <v>1602</v>
      </c>
      <c r="G3664" t="s">
        <v>44</v>
      </c>
      <c r="H3664" s="266">
        <v>44531</v>
      </c>
      <c r="I3664" s="266">
        <v>45382</v>
      </c>
      <c r="J3664" s="266"/>
      <c r="K3664" t="s">
        <v>3264</v>
      </c>
      <c r="L3664" t="s">
        <v>1310</v>
      </c>
      <c r="M3664" t="s">
        <v>3265</v>
      </c>
      <c r="N3664" t="s">
        <v>48</v>
      </c>
      <c r="O3664">
        <v>10</v>
      </c>
      <c r="P3664" t="s">
        <v>187</v>
      </c>
      <c r="Q3664" t="s">
        <v>49</v>
      </c>
      <c r="S3664" t="s">
        <v>50</v>
      </c>
      <c r="U3664" t="s">
        <v>48</v>
      </c>
      <c r="V3664" t="s">
        <v>48</v>
      </c>
      <c r="W3664" s="92"/>
      <c r="X3664" s="92">
        <v>35.3</v>
      </c>
      <c r="Y3664" s="93"/>
      <c r="Z3664" s="93"/>
      <c r="AB3664" s="266"/>
      <c r="AC3664" s="266"/>
      <c r="AJ3664" s="266"/>
      <c r="AK3664" s="266"/>
      <c r="AL3664" s="266">
        <v>44938</v>
      </c>
    </row>
    <row r="3665" spans="1:38">
      <c r="A3665" t="s">
        <v>38</v>
      </c>
      <c r="B3665" t="s">
        <v>39</v>
      </c>
      <c r="C3665" t="s">
        <v>40</v>
      </c>
      <c r="D3665" t="s">
        <v>41</v>
      </c>
      <c r="E3665" t="s">
        <v>3263</v>
      </c>
      <c r="F3665" t="s">
        <v>1602</v>
      </c>
      <c r="G3665" t="s">
        <v>44</v>
      </c>
      <c r="H3665" s="266">
        <v>44531</v>
      </c>
      <c r="I3665" s="266">
        <v>45382</v>
      </c>
      <c r="J3665" s="266"/>
      <c r="K3665" t="s">
        <v>3264</v>
      </c>
      <c r="L3665" t="s">
        <v>1310</v>
      </c>
      <c r="M3665" t="s">
        <v>3265</v>
      </c>
      <c r="N3665" t="s">
        <v>48</v>
      </c>
      <c r="O3665">
        <v>10</v>
      </c>
      <c r="P3665" t="s">
        <v>189</v>
      </c>
      <c r="Q3665" t="s">
        <v>49</v>
      </c>
      <c r="S3665" t="s">
        <v>50</v>
      </c>
      <c r="U3665" t="s">
        <v>48</v>
      </c>
      <c r="V3665" t="s">
        <v>48</v>
      </c>
      <c r="W3665" s="92"/>
      <c r="X3665" s="92">
        <v>39.9</v>
      </c>
      <c r="Y3665" s="93"/>
      <c r="Z3665" s="93"/>
      <c r="AB3665" s="266"/>
      <c r="AC3665" s="266"/>
      <c r="AJ3665" s="266"/>
      <c r="AK3665" s="266"/>
      <c r="AL3665" s="266">
        <v>44938</v>
      </c>
    </row>
    <row r="3666" spans="1:38">
      <c r="A3666" t="s">
        <v>38</v>
      </c>
      <c r="B3666" t="s">
        <v>39</v>
      </c>
      <c r="C3666" t="s">
        <v>40</v>
      </c>
      <c r="D3666" t="s">
        <v>41</v>
      </c>
      <c r="E3666" t="s">
        <v>3263</v>
      </c>
      <c r="F3666" t="s">
        <v>1602</v>
      </c>
      <c r="G3666" t="s">
        <v>44</v>
      </c>
      <c r="H3666" s="266">
        <v>44531</v>
      </c>
      <c r="I3666" s="266">
        <v>45382</v>
      </c>
      <c r="J3666" s="266"/>
      <c r="K3666" t="s">
        <v>3264</v>
      </c>
      <c r="L3666" t="s">
        <v>1310</v>
      </c>
      <c r="M3666" t="s">
        <v>3265</v>
      </c>
      <c r="N3666" t="s">
        <v>48</v>
      </c>
      <c r="O3666">
        <v>10</v>
      </c>
      <c r="P3666" t="s">
        <v>177</v>
      </c>
      <c r="Q3666" t="s">
        <v>49</v>
      </c>
      <c r="S3666" t="s">
        <v>50</v>
      </c>
      <c r="U3666" t="s">
        <v>51</v>
      </c>
      <c r="V3666" t="s">
        <v>51</v>
      </c>
      <c r="W3666" s="92"/>
      <c r="X3666" s="92">
        <v>48.7</v>
      </c>
      <c r="Y3666" s="93"/>
      <c r="Z3666" s="93"/>
      <c r="AB3666" s="266"/>
      <c r="AC3666" s="266"/>
      <c r="AJ3666" s="266"/>
      <c r="AK3666" s="266"/>
      <c r="AL3666" s="266">
        <v>44938</v>
      </c>
    </row>
    <row r="3667" spans="1:38">
      <c r="A3667" t="s">
        <v>38</v>
      </c>
      <c r="B3667" t="s">
        <v>39</v>
      </c>
      <c r="C3667" t="s">
        <v>40</v>
      </c>
      <c r="D3667" t="s">
        <v>41</v>
      </c>
      <c r="E3667" t="s">
        <v>3263</v>
      </c>
      <c r="F3667" t="s">
        <v>1602</v>
      </c>
      <c r="G3667" t="s">
        <v>44</v>
      </c>
      <c r="H3667" s="266">
        <v>44531</v>
      </c>
      <c r="I3667" s="266">
        <v>45382</v>
      </c>
      <c r="J3667" s="266"/>
      <c r="K3667" t="s">
        <v>3264</v>
      </c>
      <c r="L3667" t="s">
        <v>1310</v>
      </c>
      <c r="M3667" t="s">
        <v>3265</v>
      </c>
      <c r="N3667" t="s">
        <v>48</v>
      </c>
      <c r="O3667">
        <v>10</v>
      </c>
      <c r="P3667" t="s">
        <v>178</v>
      </c>
      <c r="Q3667" t="s">
        <v>49</v>
      </c>
      <c r="S3667" t="s">
        <v>50</v>
      </c>
      <c r="U3667" t="s">
        <v>51</v>
      </c>
      <c r="V3667" t="s">
        <v>51</v>
      </c>
      <c r="W3667" s="92"/>
      <c r="X3667" s="92">
        <v>59.1</v>
      </c>
      <c r="Y3667" s="93"/>
      <c r="Z3667" s="93"/>
      <c r="AB3667" s="266"/>
      <c r="AC3667" s="266"/>
      <c r="AJ3667" s="266"/>
      <c r="AK3667" s="266"/>
      <c r="AL3667" s="266">
        <v>44938</v>
      </c>
    </row>
    <row r="3668" spans="1:38">
      <c r="A3668" t="s">
        <v>38</v>
      </c>
      <c r="B3668" t="s">
        <v>39</v>
      </c>
      <c r="C3668" t="s">
        <v>40</v>
      </c>
      <c r="D3668" t="s">
        <v>41</v>
      </c>
      <c r="E3668" t="s">
        <v>3263</v>
      </c>
      <c r="F3668" t="s">
        <v>1602</v>
      </c>
      <c r="G3668" t="s">
        <v>44</v>
      </c>
      <c r="H3668" s="266">
        <v>44531</v>
      </c>
      <c r="I3668" s="266">
        <v>45382</v>
      </c>
      <c r="J3668" s="266"/>
      <c r="K3668" t="s">
        <v>3264</v>
      </c>
      <c r="L3668" t="s">
        <v>1310</v>
      </c>
      <c r="M3668" t="s">
        <v>3265</v>
      </c>
      <c r="N3668" t="s">
        <v>48</v>
      </c>
      <c r="O3668">
        <v>10</v>
      </c>
      <c r="P3668" t="s">
        <v>179</v>
      </c>
      <c r="Q3668" t="s">
        <v>49</v>
      </c>
      <c r="S3668" t="s">
        <v>50</v>
      </c>
      <c r="U3668" t="s">
        <v>51</v>
      </c>
      <c r="V3668" t="s">
        <v>51</v>
      </c>
      <c r="W3668" s="92"/>
      <c r="X3668" s="92">
        <v>51.1</v>
      </c>
      <c r="Y3668" s="93"/>
      <c r="Z3668" s="93"/>
      <c r="AB3668" s="266"/>
      <c r="AC3668" s="266"/>
      <c r="AJ3668" s="266"/>
      <c r="AK3668" s="266"/>
      <c r="AL3668" s="266">
        <v>44938</v>
      </c>
    </row>
    <row r="3669" spans="1:38">
      <c r="A3669" t="s">
        <v>38</v>
      </c>
      <c r="B3669" t="s">
        <v>39</v>
      </c>
      <c r="C3669" t="s">
        <v>40</v>
      </c>
      <c r="D3669" t="s">
        <v>41</v>
      </c>
      <c r="E3669" t="s">
        <v>3263</v>
      </c>
      <c r="F3669" t="s">
        <v>1602</v>
      </c>
      <c r="G3669" t="s">
        <v>44</v>
      </c>
      <c r="H3669" s="266">
        <v>44531</v>
      </c>
      <c r="I3669" s="266">
        <v>45382</v>
      </c>
      <c r="J3669" s="266"/>
      <c r="K3669" t="s">
        <v>3264</v>
      </c>
      <c r="L3669" t="s">
        <v>1310</v>
      </c>
      <c r="M3669" t="s">
        <v>3265</v>
      </c>
      <c r="N3669" t="s">
        <v>48</v>
      </c>
      <c r="O3669">
        <v>10</v>
      </c>
      <c r="P3669" t="s">
        <v>180</v>
      </c>
      <c r="Q3669" t="s">
        <v>49</v>
      </c>
      <c r="S3669" t="s">
        <v>50</v>
      </c>
      <c r="U3669" t="s">
        <v>48</v>
      </c>
      <c r="V3669" t="s">
        <v>70</v>
      </c>
      <c r="W3669" s="92"/>
      <c r="X3669" s="92">
        <v>23.9</v>
      </c>
      <c r="Y3669" s="93"/>
      <c r="Z3669" s="93"/>
      <c r="AB3669" s="266"/>
      <c r="AC3669" s="266"/>
      <c r="AJ3669" s="266"/>
      <c r="AK3669" s="266"/>
      <c r="AL3669" s="266">
        <v>44938</v>
      </c>
    </row>
    <row r="3670" spans="1:38">
      <c r="A3670" t="s">
        <v>38</v>
      </c>
      <c r="B3670" t="s">
        <v>39</v>
      </c>
      <c r="C3670" t="s">
        <v>40</v>
      </c>
      <c r="D3670" t="s">
        <v>41</v>
      </c>
      <c r="E3670" t="s">
        <v>3263</v>
      </c>
      <c r="F3670" t="s">
        <v>1602</v>
      </c>
      <c r="G3670" t="s">
        <v>44</v>
      </c>
      <c r="H3670" s="266">
        <v>44531</v>
      </c>
      <c r="I3670" s="266">
        <v>45382</v>
      </c>
      <c r="J3670" s="266"/>
      <c r="K3670" t="s">
        <v>3264</v>
      </c>
      <c r="L3670" t="s">
        <v>1310</v>
      </c>
      <c r="M3670" t="s">
        <v>3265</v>
      </c>
      <c r="N3670" t="s">
        <v>48</v>
      </c>
      <c r="O3670">
        <v>10</v>
      </c>
      <c r="P3670" t="s">
        <v>181</v>
      </c>
      <c r="Q3670" t="s">
        <v>49</v>
      </c>
      <c r="S3670" t="s">
        <v>50</v>
      </c>
      <c r="U3670" t="s">
        <v>48</v>
      </c>
      <c r="V3670" t="s">
        <v>70</v>
      </c>
      <c r="W3670" s="92"/>
      <c r="X3670" s="92">
        <v>19.4</v>
      </c>
      <c r="Y3670" s="93"/>
      <c r="Z3670" s="93"/>
      <c r="AB3670" s="266"/>
      <c r="AC3670" s="266"/>
      <c r="AJ3670" s="266"/>
      <c r="AK3670" s="266"/>
      <c r="AL3670" s="266">
        <v>44938</v>
      </c>
    </row>
    <row r="3671" spans="1:38">
      <c r="A3671" t="s">
        <v>38</v>
      </c>
      <c r="B3671" t="s">
        <v>39</v>
      </c>
      <c r="C3671" t="s">
        <v>40</v>
      </c>
      <c r="D3671" t="s">
        <v>41</v>
      </c>
      <c r="E3671" t="s">
        <v>3263</v>
      </c>
      <c r="F3671" t="s">
        <v>1602</v>
      </c>
      <c r="G3671" t="s">
        <v>44</v>
      </c>
      <c r="H3671" s="266">
        <v>44531</v>
      </c>
      <c r="I3671" s="266">
        <v>45382</v>
      </c>
      <c r="J3671" s="266"/>
      <c r="K3671" t="s">
        <v>3264</v>
      </c>
      <c r="L3671" t="s">
        <v>1310</v>
      </c>
      <c r="M3671" t="s">
        <v>3265</v>
      </c>
      <c r="N3671" t="s">
        <v>48</v>
      </c>
      <c r="O3671">
        <v>10</v>
      </c>
      <c r="P3671" t="s">
        <v>183</v>
      </c>
      <c r="Q3671" t="s">
        <v>49</v>
      </c>
      <c r="S3671" t="s">
        <v>50</v>
      </c>
      <c r="U3671" t="s">
        <v>48</v>
      </c>
      <c r="V3671" t="s">
        <v>48</v>
      </c>
      <c r="W3671" s="92"/>
      <c r="X3671" s="92">
        <v>37.4</v>
      </c>
      <c r="Y3671" s="93"/>
      <c r="Z3671" s="93"/>
      <c r="AB3671" s="266"/>
      <c r="AC3671" s="266"/>
      <c r="AJ3671" s="266"/>
      <c r="AK3671" s="266"/>
      <c r="AL3671" s="266">
        <v>44938</v>
      </c>
    </row>
    <row r="3672" spans="1:38">
      <c r="A3672" t="s">
        <v>38</v>
      </c>
      <c r="B3672" t="s">
        <v>39</v>
      </c>
      <c r="C3672" t="s">
        <v>40</v>
      </c>
      <c r="D3672" t="s">
        <v>41</v>
      </c>
      <c r="E3672" t="s">
        <v>3263</v>
      </c>
      <c r="F3672" t="s">
        <v>1602</v>
      </c>
      <c r="G3672" t="s">
        <v>44</v>
      </c>
      <c r="H3672" s="266">
        <v>44531</v>
      </c>
      <c r="I3672" s="266">
        <v>45382</v>
      </c>
      <c r="J3672" s="266"/>
      <c r="K3672" t="s">
        <v>3264</v>
      </c>
      <c r="L3672" t="s">
        <v>1310</v>
      </c>
      <c r="M3672" t="s">
        <v>3265</v>
      </c>
      <c r="N3672" t="s">
        <v>48</v>
      </c>
      <c r="O3672">
        <v>10</v>
      </c>
      <c r="P3672" t="s">
        <v>184</v>
      </c>
      <c r="Q3672" t="s">
        <v>49</v>
      </c>
      <c r="S3672" t="s">
        <v>50</v>
      </c>
      <c r="U3672" t="s">
        <v>48</v>
      </c>
      <c r="V3672" t="s">
        <v>48</v>
      </c>
      <c r="W3672" s="92"/>
      <c r="X3672" s="92">
        <v>35.6</v>
      </c>
      <c r="Y3672" s="93"/>
      <c r="Z3672" s="93"/>
      <c r="AB3672" s="266"/>
      <c r="AC3672" s="266"/>
      <c r="AJ3672" s="266"/>
      <c r="AK3672" s="266"/>
      <c r="AL3672" s="266">
        <v>44938</v>
      </c>
    </row>
    <row r="3673" spans="1:38">
      <c r="A3673" t="s">
        <v>38</v>
      </c>
      <c r="B3673" t="s">
        <v>39</v>
      </c>
      <c r="C3673" t="s">
        <v>40</v>
      </c>
      <c r="D3673" t="s">
        <v>41</v>
      </c>
      <c r="E3673" t="s">
        <v>3263</v>
      </c>
      <c r="F3673" t="s">
        <v>1602</v>
      </c>
      <c r="G3673" t="s">
        <v>44</v>
      </c>
      <c r="H3673" s="266">
        <v>44531</v>
      </c>
      <c r="I3673" s="266">
        <v>45382</v>
      </c>
      <c r="J3673" s="266"/>
      <c r="K3673" t="s">
        <v>3264</v>
      </c>
      <c r="L3673" t="s">
        <v>1310</v>
      </c>
      <c r="M3673" t="s">
        <v>3265</v>
      </c>
      <c r="N3673" t="s">
        <v>48</v>
      </c>
      <c r="O3673">
        <v>10</v>
      </c>
      <c r="P3673" t="s">
        <v>198</v>
      </c>
      <c r="Q3673" t="s">
        <v>49</v>
      </c>
      <c r="S3673" t="s">
        <v>50</v>
      </c>
      <c r="U3673" t="s">
        <v>51</v>
      </c>
      <c r="V3673" t="s">
        <v>51</v>
      </c>
      <c r="W3673" s="92"/>
      <c r="X3673" s="92">
        <v>53.6</v>
      </c>
      <c r="Y3673" s="93"/>
      <c r="Z3673" s="93"/>
      <c r="AB3673" s="266"/>
      <c r="AC3673" s="266"/>
      <c r="AJ3673" s="266"/>
      <c r="AK3673" s="266"/>
      <c r="AL3673" s="266">
        <v>44938</v>
      </c>
    </row>
    <row r="3674" spans="1:38">
      <c r="A3674" t="s">
        <v>38</v>
      </c>
      <c r="B3674" t="s">
        <v>39</v>
      </c>
      <c r="C3674" t="s">
        <v>40</v>
      </c>
      <c r="D3674" t="s">
        <v>41</v>
      </c>
      <c r="E3674" t="s">
        <v>3263</v>
      </c>
      <c r="F3674" t="s">
        <v>1602</v>
      </c>
      <c r="G3674" t="s">
        <v>44</v>
      </c>
      <c r="H3674" s="266">
        <v>44531</v>
      </c>
      <c r="I3674" s="266">
        <v>45382</v>
      </c>
      <c r="J3674" s="266"/>
      <c r="K3674" t="s">
        <v>3264</v>
      </c>
      <c r="L3674" t="s">
        <v>1310</v>
      </c>
      <c r="M3674" t="s">
        <v>3265</v>
      </c>
      <c r="N3674" t="s">
        <v>48</v>
      </c>
      <c r="O3674">
        <v>11</v>
      </c>
      <c r="P3674" t="s">
        <v>190</v>
      </c>
      <c r="Q3674" t="s">
        <v>49</v>
      </c>
      <c r="S3674" t="s">
        <v>50</v>
      </c>
      <c r="U3674" t="s">
        <v>51</v>
      </c>
      <c r="V3674" t="s">
        <v>51</v>
      </c>
      <c r="W3674" s="92"/>
      <c r="X3674" s="92">
        <v>49.4</v>
      </c>
      <c r="Y3674" s="93"/>
      <c r="Z3674" s="93"/>
      <c r="AB3674" s="266"/>
      <c r="AC3674" s="266"/>
      <c r="AJ3674" s="266"/>
      <c r="AK3674" s="266"/>
      <c r="AL3674" s="266">
        <v>44938</v>
      </c>
    </row>
    <row r="3675" spans="1:38">
      <c r="A3675" t="s">
        <v>38</v>
      </c>
      <c r="B3675" t="s">
        <v>39</v>
      </c>
      <c r="C3675" t="s">
        <v>40</v>
      </c>
      <c r="D3675" t="s">
        <v>41</v>
      </c>
      <c r="E3675" t="s">
        <v>3263</v>
      </c>
      <c r="F3675" t="s">
        <v>1602</v>
      </c>
      <c r="G3675" t="s">
        <v>44</v>
      </c>
      <c r="H3675" s="266">
        <v>44531</v>
      </c>
      <c r="I3675" s="266">
        <v>45382</v>
      </c>
      <c r="J3675" s="266"/>
      <c r="K3675" t="s">
        <v>3264</v>
      </c>
      <c r="L3675" t="s">
        <v>1310</v>
      </c>
      <c r="M3675" t="s">
        <v>3265</v>
      </c>
      <c r="N3675" t="s">
        <v>48</v>
      </c>
      <c r="O3675">
        <v>11</v>
      </c>
      <c r="P3675" t="s">
        <v>191</v>
      </c>
      <c r="Q3675" t="s">
        <v>49</v>
      </c>
      <c r="S3675" t="s">
        <v>50</v>
      </c>
      <c r="U3675" t="s">
        <v>51</v>
      </c>
      <c r="V3675" t="s">
        <v>51</v>
      </c>
      <c r="W3675" s="92"/>
      <c r="X3675" s="92">
        <v>59.1</v>
      </c>
      <c r="Y3675" s="93"/>
      <c r="Z3675" s="93"/>
      <c r="AB3675" s="266"/>
      <c r="AC3675" s="266"/>
      <c r="AJ3675" s="266"/>
      <c r="AK3675" s="266"/>
      <c r="AL3675" s="266">
        <v>44938</v>
      </c>
    </row>
    <row r="3676" spans="1:38">
      <c r="A3676" t="s">
        <v>38</v>
      </c>
      <c r="B3676" t="s">
        <v>39</v>
      </c>
      <c r="C3676" t="s">
        <v>40</v>
      </c>
      <c r="D3676" t="s">
        <v>41</v>
      </c>
      <c r="E3676" t="s">
        <v>3263</v>
      </c>
      <c r="F3676" t="s">
        <v>1602</v>
      </c>
      <c r="G3676" t="s">
        <v>44</v>
      </c>
      <c r="H3676" s="266">
        <v>44531</v>
      </c>
      <c r="I3676" s="266">
        <v>45382</v>
      </c>
      <c r="J3676" s="266"/>
      <c r="K3676" t="s">
        <v>3264</v>
      </c>
      <c r="L3676" t="s">
        <v>1310</v>
      </c>
      <c r="M3676" t="s">
        <v>3265</v>
      </c>
      <c r="N3676" t="s">
        <v>48</v>
      </c>
      <c r="O3676">
        <v>11</v>
      </c>
      <c r="P3676" t="s">
        <v>192</v>
      </c>
      <c r="Q3676" t="s">
        <v>49</v>
      </c>
      <c r="S3676" t="s">
        <v>50</v>
      </c>
      <c r="U3676" t="s">
        <v>51</v>
      </c>
      <c r="V3676" t="s">
        <v>51</v>
      </c>
      <c r="W3676" s="92"/>
      <c r="X3676" s="92">
        <v>50.4</v>
      </c>
      <c r="Y3676" s="93"/>
      <c r="Z3676" s="93"/>
      <c r="AB3676" s="266"/>
      <c r="AC3676" s="266"/>
      <c r="AJ3676" s="266"/>
      <c r="AK3676" s="266"/>
      <c r="AL3676" s="266">
        <v>44938</v>
      </c>
    </row>
    <row r="3677" spans="1:38">
      <c r="A3677" t="s">
        <v>38</v>
      </c>
      <c r="B3677" t="s">
        <v>39</v>
      </c>
      <c r="C3677" t="s">
        <v>40</v>
      </c>
      <c r="D3677" t="s">
        <v>41</v>
      </c>
      <c r="E3677" t="s">
        <v>3263</v>
      </c>
      <c r="F3677" t="s">
        <v>1602</v>
      </c>
      <c r="G3677" t="s">
        <v>44</v>
      </c>
      <c r="H3677" s="266">
        <v>44531</v>
      </c>
      <c r="I3677" s="266">
        <v>45382</v>
      </c>
      <c r="J3677" s="266"/>
      <c r="K3677" t="s">
        <v>3264</v>
      </c>
      <c r="L3677" t="s">
        <v>1310</v>
      </c>
      <c r="M3677" t="s">
        <v>3265</v>
      </c>
      <c r="N3677" t="s">
        <v>48</v>
      </c>
      <c r="O3677">
        <v>11</v>
      </c>
      <c r="P3677" t="s">
        <v>193</v>
      </c>
      <c r="Q3677" t="s">
        <v>49</v>
      </c>
      <c r="S3677" t="s">
        <v>50</v>
      </c>
      <c r="U3677" t="s">
        <v>48</v>
      </c>
      <c r="V3677" t="s">
        <v>70</v>
      </c>
      <c r="W3677" s="92"/>
      <c r="X3677" s="92">
        <v>23.9</v>
      </c>
      <c r="Y3677" s="93"/>
      <c r="Z3677" s="93"/>
      <c r="AB3677" s="266"/>
      <c r="AC3677" s="266"/>
      <c r="AJ3677" s="266"/>
      <c r="AK3677" s="266"/>
      <c r="AL3677" s="266">
        <v>44938</v>
      </c>
    </row>
    <row r="3678" spans="1:38">
      <c r="A3678" t="s">
        <v>38</v>
      </c>
      <c r="B3678" t="s">
        <v>39</v>
      </c>
      <c r="C3678" t="s">
        <v>40</v>
      </c>
      <c r="D3678" t="s">
        <v>41</v>
      </c>
      <c r="E3678" t="s">
        <v>3263</v>
      </c>
      <c r="F3678" t="s">
        <v>1602</v>
      </c>
      <c r="G3678" t="s">
        <v>44</v>
      </c>
      <c r="H3678" s="266">
        <v>44531</v>
      </c>
      <c r="I3678" s="266">
        <v>45382</v>
      </c>
      <c r="J3678" s="266"/>
      <c r="K3678" t="s">
        <v>3264</v>
      </c>
      <c r="L3678" t="s">
        <v>1310</v>
      </c>
      <c r="M3678" t="s">
        <v>3265</v>
      </c>
      <c r="N3678" t="s">
        <v>48</v>
      </c>
      <c r="O3678">
        <v>11</v>
      </c>
      <c r="P3678" t="s">
        <v>194</v>
      </c>
      <c r="Q3678" t="s">
        <v>49</v>
      </c>
      <c r="S3678" t="s">
        <v>50</v>
      </c>
      <c r="U3678" t="s">
        <v>48</v>
      </c>
      <c r="V3678" t="s">
        <v>70</v>
      </c>
      <c r="W3678" s="92"/>
      <c r="X3678" s="92">
        <v>19.4</v>
      </c>
      <c r="Y3678" s="93"/>
      <c r="Z3678" s="93"/>
      <c r="AB3678" s="266"/>
      <c r="AC3678" s="266"/>
      <c r="AJ3678" s="266"/>
      <c r="AK3678" s="266"/>
      <c r="AL3678" s="266">
        <v>44938</v>
      </c>
    </row>
    <row r="3679" spans="1:38">
      <c r="A3679" t="s">
        <v>38</v>
      </c>
      <c r="B3679" t="s">
        <v>39</v>
      </c>
      <c r="C3679" t="s">
        <v>40</v>
      </c>
      <c r="D3679" t="s">
        <v>41</v>
      </c>
      <c r="E3679" t="s">
        <v>3263</v>
      </c>
      <c r="F3679" t="s">
        <v>1602</v>
      </c>
      <c r="G3679" t="s">
        <v>44</v>
      </c>
      <c r="H3679" s="266">
        <v>44531</v>
      </c>
      <c r="I3679" s="266">
        <v>45382</v>
      </c>
      <c r="J3679" s="266"/>
      <c r="K3679" t="s">
        <v>3264</v>
      </c>
      <c r="L3679" t="s">
        <v>1310</v>
      </c>
      <c r="M3679" t="s">
        <v>3265</v>
      </c>
      <c r="N3679" t="s">
        <v>48</v>
      </c>
      <c r="O3679">
        <v>11</v>
      </c>
      <c r="P3679" t="s">
        <v>195</v>
      </c>
      <c r="Q3679" t="s">
        <v>49</v>
      </c>
      <c r="S3679" t="s">
        <v>50</v>
      </c>
      <c r="U3679" t="s">
        <v>48</v>
      </c>
      <c r="V3679" t="s">
        <v>48</v>
      </c>
      <c r="W3679" s="92"/>
      <c r="X3679" s="92">
        <v>38.1</v>
      </c>
      <c r="Y3679" s="93"/>
      <c r="Z3679" s="93"/>
      <c r="AB3679" s="266"/>
      <c r="AC3679" s="266"/>
      <c r="AJ3679" s="266"/>
      <c r="AK3679" s="266"/>
      <c r="AL3679" s="266">
        <v>44938</v>
      </c>
    </row>
    <row r="3680" spans="1:38">
      <c r="A3680" t="s">
        <v>38</v>
      </c>
      <c r="B3680" t="s">
        <v>39</v>
      </c>
      <c r="C3680" t="s">
        <v>40</v>
      </c>
      <c r="D3680" t="s">
        <v>41</v>
      </c>
      <c r="E3680" t="s">
        <v>3263</v>
      </c>
      <c r="F3680" t="s">
        <v>1602</v>
      </c>
      <c r="G3680" t="s">
        <v>44</v>
      </c>
      <c r="H3680" s="266">
        <v>44531</v>
      </c>
      <c r="I3680" s="266">
        <v>45382</v>
      </c>
      <c r="J3680" s="266"/>
      <c r="K3680" t="s">
        <v>3264</v>
      </c>
      <c r="L3680" t="s">
        <v>1310</v>
      </c>
      <c r="M3680" t="s">
        <v>3265</v>
      </c>
      <c r="N3680" t="s">
        <v>48</v>
      </c>
      <c r="O3680">
        <v>11</v>
      </c>
      <c r="P3680" t="s">
        <v>196</v>
      </c>
      <c r="Q3680" t="s">
        <v>49</v>
      </c>
      <c r="S3680" t="s">
        <v>50</v>
      </c>
      <c r="U3680" t="s">
        <v>48</v>
      </c>
      <c r="V3680" t="s">
        <v>48</v>
      </c>
      <c r="W3680" s="92"/>
      <c r="X3680" s="92">
        <v>35.6</v>
      </c>
      <c r="Y3680" s="93"/>
      <c r="Z3680" s="93"/>
      <c r="AB3680" s="266"/>
      <c r="AC3680" s="266"/>
      <c r="AJ3680" s="266"/>
      <c r="AK3680" s="266"/>
      <c r="AL3680" s="266">
        <v>44938</v>
      </c>
    </row>
    <row r="3681" spans="1:38">
      <c r="A3681" t="s">
        <v>38</v>
      </c>
      <c r="B3681" t="s">
        <v>39</v>
      </c>
      <c r="C3681" t="s">
        <v>40</v>
      </c>
      <c r="D3681" t="s">
        <v>41</v>
      </c>
      <c r="E3681" t="s">
        <v>3263</v>
      </c>
      <c r="F3681" t="s">
        <v>1602</v>
      </c>
      <c r="G3681" t="s">
        <v>44</v>
      </c>
      <c r="H3681" s="266">
        <v>44531</v>
      </c>
      <c r="I3681" s="266">
        <v>45382</v>
      </c>
      <c r="J3681" s="266"/>
      <c r="K3681" t="s">
        <v>3264</v>
      </c>
      <c r="L3681" t="s">
        <v>1310</v>
      </c>
      <c r="M3681" t="s">
        <v>3265</v>
      </c>
      <c r="N3681" t="s">
        <v>48</v>
      </c>
      <c r="O3681">
        <v>11</v>
      </c>
      <c r="P3681" t="s">
        <v>199</v>
      </c>
      <c r="Q3681" t="s">
        <v>49</v>
      </c>
      <c r="S3681" t="s">
        <v>50</v>
      </c>
      <c r="U3681" t="s">
        <v>51</v>
      </c>
      <c r="V3681" t="s">
        <v>51</v>
      </c>
      <c r="W3681" s="92"/>
      <c r="X3681" s="92">
        <v>52.9</v>
      </c>
      <c r="Y3681" s="93"/>
      <c r="Z3681" s="93"/>
      <c r="AB3681" s="266"/>
      <c r="AC3681" s="266"/>
      <c r="AJ3681" s="266"/>
      <c r="AK3681" s="266"/>
      <c r="AL3681" s="266">
        <v>44938</v>
      </c>
    </row>
    <row r="3682" spans="1:38">
      <c r="A3682" t="s">
        <v>38</v>
      </c>
      <c r="B3682" t="s">
        <v>39</v>
      </c>
      <c r="C3682" t="s">
        <v>40</v>
      </c>
      <c r="D3682" t="s">
        <v>41</v>
      </c>
      <c r="E3682" t="s">
        <v>3263</v>
      </c>
      <c r="F3682" t="s">
        <v>1602</v>
      </c>
      <c r="G3682" t="s">
        <v>44</v>
      </c>
      <c r="H3682" s="266">
        <v>44531</v>
      </c>
      <c r="I3682" s="266">
        <v>45382</v>
      </c>
      <c r="J3682" s="266"/>
      <c r="K3682" t="s">
        <v>3264</v>
      </c>
      <c r="L3682" t="s">
        <v>1310</v>
      </c>
      <c r="M3682" t="s">
        <v>3265</v>
      </c>
      <c r="N3682" t="s">
        <v>48</v>
      </c>
      <c r="O3682">
        <v>11</v>
      </c>
      <c r="P3682" t="s">
        <v>201</v>
      </c>
      <c r="Q3682" t="s">
        <v>49</v>
      </c>
      <c r="S3682" t="s">
        <v>50</v>
      </c>
      <c r="U3682" t="s">
        <v>51</v>
      </c>
      <c r="V3682" t="s">
        <v>51</v>
      </c>
      <c r="W3682" s="92"/>
      <c r="X3682" s="92">
        <v>50.2</v>
      </c>
      <c r="Y3682" s="93"/>
      <c r="Z3682" s="93"/>
      <c r="AB3682" s="266"/>
      <c r="AC3682" s="266"/>
      <c r="AJ3682" s="266"/>
      <c r="AK3682" s="266"/>
      <c r="AL3682" s="266">
        <v>44938</v>
      </c>
    </row>
    <row r="3683" spans="1:38">
      <c r="A3683" t="s">
        <v>38</v>
      </c>
      <c r="B3683" t="s">
        <v>39</v>
      </c>
      <c r="C3683" t="s">
        <v>40</v>
      </c>
      <c r="D3683" t="s">
        <v>41</v>
      </c>
      <c r="E3683" t="s">
        <v>3263</v>
      </c>
      <c r="F3683" t="s">
        <v>1602</v>
      </c>
      <c r="G3683" t="s">
        <v>44</v>
      </c>
      <c r="H3683" s="266">
        <v>44531</v>
      </c>
      <c r="I3683" s="266">
        <v>45382</v>
      </c>
      <c r="J3683" s="266"/>
      <c r="K3683" t="s">
        <v>3264</v>
      </c>
      <c r="L3683" t="s">
        <v>1310</v>
      </c>
      <c r="M3683" t="s">
        <v>3265</v>
      </c>
      <c r="N3683" t="s">
        <v>48</v>
      </c>
      <c r="O3683">
        <v>11</v>
      </c>
      <c r="P3683" t="s">
        <v>202</v>
      </c>
      <c r="Q3683" t="s">
        <v>49</v>
      </c>
      <c r="S3683" t="s">
        <v>50</v>
      </c>
      <c r="U3683" t="s">
        <v>48</v>
      </c>
      <c r="V3683" t="s">
        <v>48</v>
      </c>
      <c r="W3683" s="92"/>
      <c r="X3683" s="92">
        <v>35.3</v>
      </c>
      <c r="Y3683" s="93"/>
      <c r="Z3683" s="93"/>
      <c r="AB3683" s="266"/>
      <c r="AC3683" s="266"/>
      <c r="AJ3683" s="266"/>
      <c r="AK3683" s="266"/>
      <c r="AL3683" s="266">
        <v>44938</v>
      </c>
    </row>
    <row r="3684" spans="1:38">
      <c r="A3684" t="s">
        <v>38</v>
      </c>
      <c r="B3684" t="s">
        <v>39</v>
      </c>
      <c r="C3684" t="s">
        <v>40</v>
      </c>
      <c r="D3684" t="s">
        <v>41</v>
      </c>
      <c r="E3684" t="s">
        <v>3263</v>
      </c>
      <c r="F3684" t="s">
        <v>1602</v>
      </c>
      <c r="G3684" t="s">
        <v>44</v>
      </c>
      <c r="H3684" s="266">
        <v>44531</v>
      </c>
      <c r="I3684" s="266">
        <v>45382</v>
      </c>
      <c r="J3684" s="266"/>
      <c r="K3684" t="s">
        <v>3264</v>
      </c>
      <c r="L3684" t="s">
        <v>1310</v>
      </c>
      <c r="M3684" t="s">
        <v>3265</v>
      </c>
      <c r="N3684" t="s">
        <v>48</v>
      </c>
      <c r="O3684">
        <v>11</v>
      </c>
      <c r="P3684" t="s">
        <v>203</v>
      </c>
      <c r="Q3684" t="s">
        <v>49</v>
      </c>
      <c r="S3684" t="s">
        <v>50</v>
      </c>
      <c r="U3684" t="s">
        <v>48</v>
      </c>
      <c r="V3684" t="s">
        <v>48</v>
      </c>
      <c r="W3684" s="92"/>
      <c r="X3684" s="92">
        <v>39.2</v>
      </c>
      <c r="Y3684" s="93"/>
      <c r="Z3684" s="93"/>
      <c r="AB3684" s="266"/>
      <c r="AC3684" s="266"/>
      <c r="AJ3684" s="266"/>
      <c r="AK3684" s="266"/>
      <c r="AL3684" s="266">
        <v>44938</v>
      </c>
    </row>
    <row r="3685" spans="1:38">
      <c r="A3685" t="s">
        <v>38</v>
      </c>
      <c r="B3685" t="s">
        <v>39</v>
      </c>
      <c r="C3685" t="s">
        <v>40</v>
      </c>
      <c r="D3685" t="s">
        <v>41</v>
      </c>
      <c r="E3685" t="s">
        <v>3263</v>
      </c>
      <c r="F3685" t="s">
        <v>1602</v>
      </c>
      <c r="G3685" t="s">
        <v>44</v>
      </c>
      <c r="H3685" s="266">
        <v>44531</v>
      </c>
      <c r="I3685" s="266">
        <v>45382</v>
      </c>
      <c r="J3685" s="266"/>
      <c r="K3685" t="s">
        <v>3264</v>
      </c>
      <c r="L3685" t="s">
        <v>1310</v>
      </c>
      <c r="M3685" t="s">
        <v>3265</v>
      </c>
      <c r="N3685" t="s">
        <v>48</v>
      </c>
      <c r="O3685">
        <v>12</v>
      </c>
      <c r="P3685" t="s">
        <v>204</v>
      </c>
      <c r="Q3685" t="s">
        <v>49</v>
      </c>
      <c r="S3685" t="s">
        <v>50</v>
      </c>
      <c r="U3685" t="s">
        <v>51</v>
      </c>
      <c r="V3685" t="s">
        <v>51</v>
      </c>
      <c r="W3685" s="92"/>
      <c r="X3685" s="92">
        <v>48.7</v>
      </c>
      <c r="Y3685" s="93"/>
      <c r="Z3685" s="93"/>
      <c r="AB3685" s="266"/>
      <c r="AC3685" s="266"/>
      <c r="AJ3685" s="266"/>
      <c r="AK3685" s="266"/>
      <c r="AL3685" s="266">
        <v>44938</v>
      </c>
    </row>
    <row r="3686" spans="1:38">
      <c r="A3686" t="s">
        <v>38</v>
      </c>
      <c r="B3686" t="s">
        <v>39</v>
      </c>
      <c r="C3686" t="s">
        <v>40</v>
      </c>
      <c r="D3686" t="s">
        <v>41</v>
      </c>
      <c r="E3686" t="s">
        <v>3263</v>
      </c>
      <c r="F3686" t="s">
        <v>1602</v>
      </c>
      <c r="G3686" t="s">
        <v>44</v>
      </c>
      <c r="H3686" s="266">
        <v>44531</v>
      </c>
      <c r="I3686" s="266">
        <v>45382</v>
      </c>
      <c r="J3686" s="266"/>
      <c r="K3686" t="s">
        <v>3264</v>
      </c>
      <c r="L3686" t="s">
        <v>1310</v>
      </c>
      <c r="M3686" t="s">
        <v>3265</v>
      </c>
      <c r="N3686" t="s">
        <v>48</v>
      </c>
      <c r="O3686">
        <v>12</v>
      </c>
      <c r="P3686" t="s">
        <v>205</v>
      </c>
      <c r="Q3686" t="s">
        <v>49</v>
      </c>
      <c r="S3686" t="s">
        <v>50</v>
      </c>
      <c r="U3686" t="s">
        <v>51</v>
      </c>
      <c r="V3686" t="s">
        <v>51</v>
      </c>
      <c r="W3686" s="92"/>
      <c r="X3686" s="92">
        <v>59.1</v>
      </c>
      <c r="Y3686" s="93"/>
      <c r="Z3686" s="93"/>
      <c r="AB3686" s="266"/>
      <c r="AC3686" s="266"/>
      <c r="AJ3686" s="266"/>
      <c r="AK3686" s="266"/>
      <c r="AL3686" s="266">
        <v>44938</v>
      </c>
    </row>
    <row r="3687" spans="1:38">
      <c r="A3687" t="s">
        <v>38</v>
      </c>
      <c r="B3687" t="s">
        <v>39</v>
      </c>
      <c r="C3687" t="s">
        <v>40</v>
      </c>
      <c r="D3687" t="s">
        <v>41</v>
      </c>
      <c r="E3687" t="s">
        <v>3263</v>
      </c>
      <c r="F3687" t="s">
        <v>1602</v>
      </c>
      <c r="G3687" t="s">
        <v>44</v>
      </c>
      <c r="H3687" s="266">
        <v>44531</v>
      </c>
      <c r="I3687" s="266">
        <v>45382</v>
      </c>
      <c r="J3687" s="266"/>
      <c r="K3687" t="s">
        <v>3264</v>
      </c>
      <c r="L3687" t="s">
        <v>1310</v>
      </c>
      <c r="M3687" t="s">
        <v>3265</v>
      </c>
      <c r="N3687" t="s">
        <v>48</v>
      </c>
      <c r="O3687">
        <v>12</v>
      </c>
      <c r="P3687" t="s">
        <v>206</v>
      </c>
      <c r="Q3687" t="s">
        <v>49</v>
      </c>
      <c r="S3687" t="s">
        <v>50</v>
      </c>
      <c r="U3687" t="s">
        <v>51</v>
      </c>
      <c r="V3687" t="s">
        <v>51</v>
      </c>
      <c r="W3687" s="92"/>
      <c r="X3687" s="92">
        <v>51.1</v>
      </c>
      <c r="Y3687" s="93"/>
      <c r="Z3687" s="93"/>
      <c r="AB3687" s="266"/>
      <c r="AC3687" s="266"/>
      <c r="AJ3687" s="266"/>
      <c r="AK3687" s="266"/>
      <c r="AL3687" s="266">
        <v>44938</v>
      </c>
    </row>
    <row r="3688" spans="1:38">
      <c r="A3688" t="s">
        <v>38</v>
      </c>
      <c r="B3688" t="s">
        <v>39</v>
      </c>
      <c r="C3688" t="s">
        <v>40</v>
      </c>
      <c r="D3688" t="s">
        <v>41</v>
      </c>
      <c r="E3688" t="s">
        <v>3263</v>
      </c>
      <c r="F3688" t="s">
        <v>1602</v>
      </c>
      <c r="G3688" t="s">
        <v>44</v>
      </c>
      <c r="H3688" s="266">
        <v>44531</v>
      </c>
      <c r="I3688" s="266">
        <v>45382</v>
      </c>
      <c r="J3688" s="266"/>
      <c r="K3688" t="s">
        <v>3264</v>
      </c>
      <c r="L3688" t="s">
        <v>1310</v>
      </c>
      <c r="M3688" t="s">
        <v>3265</v>
      </c>
      <c r="N3688" t="s">
        <v>48</v>
      </c>
      <c r="O3688">
        <v>12</v>
      </c>
      <c r="P3688" t="s">
        <v>207</v>
      </c>
      <c r="Q3688" t="s">
        <v>49</v>
      </c>
      <c r="S3688" t="s">
        <v>50</v>
      </c>
      <c r="U3688" t="s">
        <v>48</v>
      </c>
      <c r="V3688" t="s">
        <v>70</v>
      </c>
      <c r="W3688" s="92"/>
      <c r="X3688" s="92">
        <v>23.9</v>
      </c>
      <c r="Y3688" s="93"/>
      <c r="Z3688" s="93"/>
      <c r="AB3688" s="266"/>
      <c r="AC3688" s="266"/>
      <c r="AJ3688" s="266"/>
      <c r="AK3688" s="266"/>
      <c r="AL3688" s="266">
        <v>44938</v>
      </c>
    </row>
    <row r="3689" spans="1:38">
      <c r="A3689" t="s">
        <v>38</v>
      </c>
      <c r="B3689" t="s">
        <v>39</v>
      </c>
      <c r="C3689" t="s">
        <v>40</v>
      </c>
      <c r="D3689" t="s">
        <v>41</v>
      </c>
      <c r="E3689" t="s">
        <v>3263</v>
      </c>
      <c r="F3689" t="s">
        <v>1602</v>
      </c>
      <c r="G3689" t="s">
        <v>44</v>
      </c>
      <c r="H3689" s="266">
        <v>44531</v>
      </c>
      <c r="I3689" s="266">
        <v>45382</v>
      </c>
      <c r="J3689" s="266"/>
      <c r="K3689" t="s">
        <v>3264</v>
      </c>
      <c r="L3689" t="s">
        <v>1310</v>
      </c>
      <c r="M3689" t="s">
        <v>3265</v>
      </c>
      <c r="N3689" t="s">
        <v>48</v>
      </c>
      <c r="O3689">
        <v>12</v>
      </c>
      <c r="P3689" t="s">
        <v>208</v>
      </c>
      <c r="Q3689" t="s">
        <v>49</v>
      </c>
      <c r="S3689" t="s">
        <v>50</v>
      </c>
      <c r="U3689" t="s">
        <v>48</v>
      </c>
      <c r="V3689" t="s">
        <v>70</v>
      </c>
      <c r="W3689" s="92"/>
      <c r="X3689" s="92">
        <v>19.4</v>
      </c>
      <c r="Y3689" s="93"/>
      <c r="Z3689" s="93"/>
      <c r="AB3689" s="266"/>
      <c r="AC3689" s="266"/>
      <c r="AJ3689" s="266"/>
      <c r="AK3689" s="266"/>
      <c r="AL3689" s="266">
        <v>44938</v>
      </c>
    </row>
    <row r="3690" spans="1:38">
      <c r="A3690" t="s">
        <v>38</v>
      </c>
      <c r="B3690" t="s">
        <v>39</v>
      </c>
      <c r="C3690" t="s">
        <v>40</v>
      </c>
      <c r="D3690" t="s">
        <v>41</v>
      </c>
      <c r="E3690" t="s">
        <v>3263</v>
      </c>
      <c r="F3690" t="s">
        <v>1602</v>
      </c>
      <c r="G3690" t="s">
        <v>44</v>
      </c>
      <c r="H3690" s="266">
        <v>44531</v>
      </c>
      <c r="I3690" s="266">
        <v>45382</v>
      </c>
      <c r="J3690" s="266"/>
      <c r="K3690" t="s">
        <v>3264</v>
      </c>
      <c r="L3690" t="s">
        <v>1310</v>
      </c>
      <c r="M3690" t="s">
        <v>3265</v>
      </c>
      <c r="N3690" t="s">
        <v>48</v>
      </c>
      <c r="O3690">
        <v>12</v>
      </c>
      <c r="P3690" t="s">
        <v>210</v>
      </c>
      <c r="Q3690" t="s">
        <v>49</v>
      </c>
      <c r="S3690" t="s">
        <v>50</v>
      </c>
      <c r="U3690" t="s">
        <v>48</v>
      </c>
      <c r="V3690" t="s">
        <v>48</v>
      </c>
      <c r="W3690" s="92"/>
      <c r="X3690" s="92">
        <v>37.4</v>
      </c>
      <c r="Y3690" s="93"/>
      <c r="Z3690" s="93"/>
      <c r="AB3690" s="266"/>
      <c r="AC3690" s="266"/>
      <c r="AJ3690" s="266"/>
      <c r="AK3690" s="266"/>
      <c r="AL3690" s="266">
        <v>44938</v>
      </c>
    </row>
    <row r="3691" spans="1:38">
      <c r="A3691" t="s">
        <v>38</v>
      </c>
      <c r="B3691" t="s">
        <v>39</v>
      </c>
      <c r="C3691" t="s">
        <v>40</v>
      </c>
      <c r="D3691" t="s">
        <v>41</v>
      </c>
      <c r="E3691" t="s">
        <v>3263</v>
      </c>
      <c r="F3691" t="s">
        <v>1602</v>
      </c>
      <c r="G3691" t="s">
        <v>44</v>
      </c>
      <c r="H3691" s="266">
        <v>44531</v>
      </c>
      <c r="I3691" s="266">
        <v>45382</v>
      </c>
      <c r="J3691" s="266"/>
      <c r="K3691" t="s">
        <v>3264</v>
      </c>
      <c r="L3691" t="s">
        <v>1310</v>
      </c>
      <c r="M3691" t="s">
        <v>3265</v>
      </c>
      <c r="N3691" t="s">
        <v>48</v>
      </c>
      <c r="O3691">
        <v>12</v>
      </c>
      <c r="P3691" t="s">
        <v>211</v>
      </c>
      <c r="Q3691" t="s">
        <v>49</v>
      </c>
      <c r="S3691" t="s">
        <v>50</v>
      </c>
      <c r="U3691" t="s">
        <v>48</v>
      </c>
      <c r="V3691" t="s">
        <v>48</v>
      </c>
      <c r="W3691" s="92"/>
      <c r="X3691" s="92">
        <v>35.6</v>
      </c>
      <c r="Y3691" s="93"/>
      <c r="Z3691" s="93"/>
      <c r="AB3691" s="266"/>
      <c r="AC3691" s="266"/>
      <c r="AJ3691" s="266"/>
      <c r="AK3691" s="266"/>
      <c r="AL3691" s="266">
        <v>44938</v>
      </c>
    </row>
    <row r="3692" spans="1:38">
      <c r="A3692" t="s">
        <v>38</v>
      </c>
      <c r="B3692" t="s">
        <v>39</v>
      </c>
      <c r="C3692" t="s">
        <v>40</v>
      </c>
      <c r="D3692" t="s">
        <v>41</v>
      </c>
      <c r="E3692" t="s">
        <v>3263</v>
      </c>
      <c r="F3692" t="s">
        <v>1602</v>
      </c>
      <c r="G3692" t="s">
        <v>44</v>
      </c>
      <c r="H3692" s="266">
        <v>44531</v>
      </c>
      <c r="I3692" s="266">
        <v>45382</v>
      </c>
      <c r="J3692" s="266"/>
      <c r="K3692" t="s">
        <v>3264</v>
      </c>
      <c r="L3692" t="s">
        <v>1310</v>
      </c>
      <c r="M3692" t="s">
        <v>3265</v>
      </c>
      <c r="N3692" t="s">
        <v>48</v>
      </c>
      <c r="O3692">
        <v>12</v>
      </c>
      <c r="P3692" t="s">
        <v>212</v>
      </c>
      <c r="Q3692" t="s">
        <v>49</v>
      </c>
      <c r="S3692" t="s">
        <v>50</v>
      </c>
      <c r="U3692" t="s">
        <v>51</v>
      </c>
      <c r="V3692" t="s">
        <v>51</v>
      </c>
      <c r="W3692" s="92"/>
      <c r="X3692" s="92">
        <v>53.6</v>
      </c>
      <c r="Y3692" s="93"/>
      <c r="Z3692" s="93"/>
      <c r="AB3692" s="266"/>
      <c r="AC3692" s="266"/>
      <c r="AJ3692" s="266"/>
      <c r="AK3692" s="266"/>
      <c r="AL3692" s="266">
        <v>44938</v>
      </c>
    </row>
    <row r="3693" spans="1:38">
      <c r="A3693" t="s">
        <v>38</v>
      </c>
      <c r="B3693" t="s">
        <v>39</v>
      </c>
      <c r="C3693" t="s">
        <v>40</v>
      </c>
      <c r="D3693" t="s">
        <v>41</v>
      </c>
      <c r="E3693" t="s">
        <v>3263</v>
      </c>
      <c r="F3693" t="s">
        <v>1602</v>
      </c>
      <c r="G3693" t="s">
        <v>44</v>
      </c>
      <c r="H3693" s="266">
        <v>44531</v>
      </c>
      <c r="I3693" s="266">
        <v>45382</v>
      </c>
      <c r="J3693" s="266"/>
      <c r="K3693" t="s">
        <v>3264</v>
      </c>
      <c r="L3693" t="s">
        <v>1310</v>
      </c>
      <c r="M3693" t="s">
        <v>3265</v>
      </c>
      <c r="N3693" t="s">
        <v>48</v>
      </c>
      <c r="O3693">
        <v>12</v>
      </c>
      <c r="P3693" t="s">
        <v>213</v>
      </c>
      <c r="Q3693" t="s">
        <v>49</v>
      </c>
      <c r="S3693" t="s">
        <v>50</v>
      </c>
      <c r="U3693" t="s">
        <v>51</v>
      </c>
      <c r="V3693" t="s">
        <v>51</v>
      </c>
      <c r="W3693" s="92"/>
      <c r="X3693" s="92">
        <v>49.5</v>
      </c>
      <c r="Y3693" s="93"/>
      <c r="Z3693" s="93"/>
      <c r="AB3693" s="266"/>
      <c r="AC3693" s="266"/>
      <c r="AJ3693" s="266"/>
      <c r="AK3693" s="266"/>
      <c r="AL3693" s="266">
        <v>44938</v>
      </c>
    </row>
    <row r="3694" spans="1:38">
      <c r="A3694" t="s">
        <v>38</v>
      </c>
      <c r="B3694" t="s">
        <v>39</v>
      </c>
      <c r="C3694" t="s">
        <v>40</v>
      </c>
      <c r="D3694" t="s">
        <v>41</v>
      </c>
      <c r="E3694" t="s">
        <v>3263</v>
      </c>
      <c r="F3694" t="s">
        <v>1602</v>
      </c>
      <c r="G3694" t="s">
        <v>44</v>
      </c>
      <c r="H3694" s="266">
        <v>44531</v>
      </c>
      <c r="I3694" s="266">
        <v>45382</v>
      </c>
      <c r="J3694" s="266"/>
      <c r="K3694" t="s">
        <v>3264</v>
      </c>
      <c r="L3694" t="s">
        <v>1310</v>
      </c>
      <c r="M3694" t="s">
        <v>3265</v>
      </c>
      <c r="N3694" t="s">
        <v>48</v>
      </c>
      <c r="O3694">
        <v>12</v>
      </c>
      <c r="P3694" t="s">
        <v>214</v>
      </c>
      <c r="Q3694" t="s">
        <v>49</v>
      </c>
      <c r="S3694" t="s">
        <v>50</v>
      </c>
      <c r="U3694" t="s">
        <v>48</v>
      </c>
      <c r="V3694" t="s">
        <v>48</v>
      </c>
      <c r="W3694" s="92"/>
      <c r="X3694" s="92">
        <v>35.3</v>
      </c>
      <c r="Y3694" s="93"/>
      <c r="Z3694" s="93"/>
      <c r="AB3694" s="266"/>
      <c r="AC3694" s="266"/>
      <c r="AJ3694" s="266"/>
      <c r="AK3694" s="266"/>
      <c r="AL3694" s="266">
        <v>44938</v>
      </c>
    </row>
    <row r="3695" spans="1:38">
      <c r="A3695" t="s">
        <v>38</v>
      </c>
      <c r="B3695" t="s">
        <v>39</v>
      </c>
      <c r="C3695" t="s">
        <v>40</v>
      </c>
      <c r="D3695" t="s">
        <v>41</v>
      </c>
      <c r="E3695" t="s">
        <v>3263</v>
      </c>
      <c r="F3695" t="s">
        <v>1602</v>
      </c>
      <c r="G3695" t="s">
        <v>44</v>
      </c>
      <c r="H3695" s="266">
        <v>44531</v>
      </c>
      <c r="I3695" s="266">
        <v>45382</v>
      </c>
      <c r="J3695" s="266"/>
      <c r="K3695" t="s">
        <v>3264</v>
      </c>
      <c r="L3695" t="s">
        <v>1310</v>
      </c>
      <c r="M3695" t="s">
        <v>3265</v>
      </c>
      <c r="N3695" t="s">
        <v>48</v>
      </c>
      <c r="O3695">
        <v>12</v>
      </c>
      <c r="P3695" t="s">
        <v>215</v>
      </c>
      <c r="Q3695" t="s">
        <v>49</v>
      </c>
      <c r="S3695" t="s">
        <v>50</v>
      </c>
      <c r="U3695" t="s">
        <v>48</v>
      </c>
      <c r="V3695" t="s">
        <v>48</v>
      </c>
      <c r="W3695" s="92"/>
      <c r="X3695" s="92">
        <v>39.9</v>
      </c>
      <c r="Y3695" s="93"/>
      <c r="Z3695" s="93"/>
      <c r="AB3695" s="266"/>
      <c r="AC3695" s="266"/>
      <c r="AJ3695" s="266"/>
      <c r="AK3695" s="266"/>
      <c r="AL3695" s="266">
        <v>44938</v>
      </c>
    </row>
    <row r="3696" spans="1:38">
      <c r="A3696" t="s">
        <v>38</v>
      </c>
      <c r="B3696" t="s">
        <v>39</v>
      </c>
      <c r="C3696" t="s">
        <v>40</v>
      </c>
      <c r="D3696" t="s">
        <v>41</v>
      </c>
      <c r="E3696" t="s">
        <v>3263</v>
      </c>
      <c r="F3696" t="s">
        <v>1602</v>
      </c>
      <c r="G3696" t="s">
        <v>44</v>
      </c>
      <c r="H3696" s="266">
        <v>44531</v>
      </c>
      <c r="I3696" s="266">
        <v>45382</v>
      </c>
      <c r="J3696" s="266"/>
      <c r="K3696" t="s">
        <v>3264</v>
      </c>
      <c r="L3696" t="s">
        <v>1310</v>
      </c>
      <c r="M3696" t="s">
        <v>3265</v>
      </c>
      <c r="N3696" t="s">
        <v>48</v>
      </c>
      <c r="O3696">
        <v>13</v>
      </c>
      <c r="P3696" t="s">
        <v>216</v>
      </c>
      <c r="Q3696" t="s">
        <v>49</v>
      </c>
      <c r="S3696" t="s">
        <v>50</v>
      </c>
      <c r="U3696" t="s">
        <v>51</v>
      </c>
      <c r="V3696" t="s">
        <v>51</v>
      </c>
      <c r="W3696" s="92"/>
      <c r="X3696" s="92">
        <v>49.4</v>
      </c>
      <c r="Y3696" s="93"/>
      <c r="Z3696" s="93"/>
      <c r="AB3696" s="266"/>
      <c r="AC3696" s="266"/>
      <c r="AJ3696" s="266"/>
      <c r="AK3696" s="266"/>
      <c r="AL3696" s="266">
        <v>44938</v>
      </c>
    </row>
    <row r="3697" spans="1:38">
      <c r="A3697" t="s">
        <v>38</v>
      </c>
      <c r="B3697" t="s">
        <v>39</v>
      </c>
      <c r="C3697" t="s">
        <v>40</v>
      </c>
      <c r="D3697" t="s">
        <v>41</v>
      </c>
      <c r="E3697" t="s">
        <v>3263</v>
      </c>
      <c r="F3697" t="s">
        <v>1602</v>
      </c>
      <c r="G3697" t="s">
        <v>44</v>
      </c>
      <c r="H3697" s="266">
        <v>44531</v>
      </c>
      <c r="I3697" s="266">
        <v>45382</v>
      </c>
      <c r="J3697" s="266"/>
      <c r="K3697" t="s">
        <v>3264</v>
      </c>
      <c r="L3697" t="s">
        <v>1310</v>
      </c>
      <c r="M3697" t="s">
        <v>3265</v>
      </c>
      <c r="N3697" t="s">
        <v>48</v>
      </c>
      <c r="O3697">
        <v>13</v>
      </c>
      <c r="P3697" t="s">
        <v>218</v>
      </c>
      <c r="Q3697" t="s">
        <v>49</v>
      </c>
      <c r="S3697" t="s">
        <v>50</v>
      </c>
      <c r="U3697" t="s">
        <v>51</v>
      </c>
      <c r="V3697" t="s">
        <v>51</v>
      </c>
      <c r="W3697" s="92"/>
      <c r="X3697" s="92">
        <v>59.1</v>
      </c>
      <c r="Y3697" s="93"/>
      <c r="Z3697" s="93"/>
      <c r="AB3697" s="266"/>
      <c r="AC3697" s="266"/>
      <c r="AJ3697" s="266"/>
      <c r="AK3697" s="266"/>
      <c r="AL3697" s="266">
        <v>44938</v>
      </c>
    </row>
    <row r="3698" spans="1:38">
      <c r="A3698" t="s">
        <v>38</v>
      </c>
      <c r="B3698" t="s">
        <v>39</v>
      </c>
      <c r="C3698" t="s">
        <v>40</v>
      </c>
      <c r="D3698" t="s">
        <v>41</v>
      </c>
      <c r="E3698" t="s">
        <v>3263</v>
      </c>
      <c r="F3698" t="s">
        <v>1602</v>
      </c>
      <c r="G3698" t="s">
        <v>44</v>
      </c>
      <c r="H3698" s="266">
        <v>44531</v>
      </c>
      <c r="I3698" s="266">
        <v>45382</v>
      </c>
      <c r="J3698" s="266"/>
      <c r="K3698" t="s">
        <v>3264</v>
      </c>
      <c r="L3698" t="s">
        <v>1310</v>
      </c>
      <c r="M3698" t="s">
        <v>3265</v>
      </c>
      <c r="N3698" t="s">
        <v>48</v>
      </c>
      <c r="O3698">
        <v>13</v>
      </c>
      <c r="P3698" t="s">
        <v>219</v>
      </c>
      <c r="Q3698" t="s">
        <v>49</v>
      </c>
      <c r="S3698" t="s">
        <v>50</v>
      </c>
      <c r="U3698" t="s">
        <v>51</v>
      </c>
      <c r="V3698" t="s">
        <v>51</v>
      </c>
      <c r="W3698" s="92"/>
      <c r="X3698" s="92">
        <v>50.4</v>
      </c>
      <c r="Y3698" s="93"/>
      <c r="Z3698" s="93"/>
      <c r="AB3698" s="266"/>
      <c r="AC3698" s="266"/>
      <c r="AJ3698" s="266"/>
      <c r="AK3698" s="266"/>
      <c r="AL3698" s="266">
        <v>44938</v>
      </c>
    </row>
    <row r="3699" spans="1:38">
      <c r="A3699" t="s">
        <v>38</v>
      </c>
      <c r="B3699" t="s">
        <v>39</v>
      </c>
      <c r="C3699" t="s">
        <v>40</v>
      </c>
      <c r="D3699" t="s">
        <v>41</v>
      </c>
      <c r="E3699" t="s">
        <v>3263</v>
      </c>
      <c r="F3699" t="s">
        <v>1602</v>
      </c>
      <c r="G3699" t="s">
        <v>44</v>
      </c>
      <c r="H3699" s="266">
        <v>44531</v>
      </c>
      <c r="I3699" s="266">
        <v>45382</v>
      </c>
      <c r="J3699" s="266"/>
      <c r="K3699" t="s">
        <v>3264</v>
      </c>
      <c r="L3699" t="s">
        <v>1310</v>
      </c>
      <c r="M3699" t="s">
        <v>3265</v>
      </c>
      <c r="N3699" t="s">
        <v>48</v>
      </c>
      <c r="O3699">
        <v>13</v>
      </c>
      <c r="P3699" t="s">
        <v>220</v>
      </c>
      <c r="Q3699" t="s">
        <v>49</v>
      </c>
      <c r="S3699" t="s">
        <v>50</v>
      </c>
      <c r="U3699" t="s">
        <v>48</v>
      </c>
      <c r="V3699" t="s">
        <v>70</v>
      </c>
      <c r="W3699" s="92"/>
      <c r="X3699" s="92">
        <v>23.9</v>
      </c>
      <c r="Y3699" s="93"/>
      <c r="Z3699" s="93"/>
      <c r="AB3699" s="266"/>
      <c r="AC3699" s="266"/>
      <c r="AJ3699" s="266"/>
      <c r="AK3699" s="266"/>
      <c r="AL3699" s="266">
        <v>44938</v>
      </c>
    </row>
    <row r="3700" spans="1:38">
      <c r="A3700" t="s">
        <v>38</v>
      </c>
      <c r="B3700" t="s">
        <v>39</v>
      </c>
      <c r="C3700" t="s">
        <v>40</v>
      </c>
      <c r="D3700" t="s">
        <v>41</v>
      </c>
      <c r="E3700" t="s">
        <v>3263</v>
      </c>
      <c r="F3700" t="s">
        <v>1602</v>
      </c>
      <c r="G3700" t="s">
        <v>44</v>
      </c>
      <c r="H3700" s="266">
        <v>44531</v>
      </c>
      <c r="I3700" s="266">
        <v>45382</v>
      </c>
      <c r="J3700" s="266"/>
      <c r="K3700" t="s">
        <v>3264</v>
      </c>
      <c r="L3700" t="s">
        <v>1310</v>
      </c>
      <c r="M3700" t="s">
        <v>3265</v>
      </c>
      <c r="N3700" t="s">
        <v>48</v>
      </c>
      <c r="O3700">
        <v>13</v>
      </c>
      <c r="P3700" t="s">
        <v>222</v>
      </c>
      <c r="Q3700" t="s">
        <v>49</v>
      </c>
      <c r="S3700" t="s">
        <v>50</v>
      </c>
      <c r="U3700" t="s">
        <v>48</v>
      </c>
      <c r="V3700" t="s">
        <v>70</v>
      </c>
      <c r="W3700" s="92"/>
      <c r="X3700" s="92">
        <v>19.4</v>
      </c>
      <c r="Y3700" s="93"/>
      <c r="Z3700" s="93"/>
      <c r="AB3700" s="266"/>
      <c r="AC3700" s="266"/>
      <c r="AJ3700" s="266"/>
      <c r="AK3700" s="266"/>
      <c r="AL3700" s="266">
        <v>44938</v>
      </c>
    </row>
    <row r="3701" spans="1:38">
      <c r="A3701" t="s">
        <v>38</v>
      </c>
      <c r="B3701" t="s">
        <v>39</v>
      </c>
      <c r="C3701" t="s">
        <v>40</v>
      </c>
      <c r="D3701" t="s">
        <v>41</v>
      </c>
      <c r="E3701" t="s">
        <v>3263</v>
      </c>
      <c r="F3701" t="s">
        <v>1602</v>
      </c>
      <c r="G3701" t="s">
        <v>44</v>
      </c>
      <c r="H3701" s="266">
        <v>44531</v>
      </c>
      <c r="I3701" s="266">
        <v>45382</v>
      </c>
      <c r="J3701" s="266"/>
      <c r="K3701" t="s">
        <v>3264</v>
      </c>
      <c r="L3701" t="s">
        <v>1310</v>
      </c>
      <c r="M3701" t="s">
        <v>3265</v>
      </c>
      <c r="N3701" t="s">
        <v>48</v>
      </c>
      <c r="O3701">
        <v>13</v>
      </c>
      <c r="P3701" t="s">
        <v>223</v>
      </c>
      <c r="Q3701" t="s">
        <v>49</v>
      </c>
      <c r="S3701" t="s">
        <v>50</v>
      </c>
      <c r="U3701" t="s">
        <v>48</v>
      </c>
      <c r="V3701" t="s">
        <v>48</v>
      </c>
      <c r="W3701" s="92"/>
      <c r="X3701" s="92">
        <v>38.1</v>
      </c>
      <c r="Y3701" s="93"/>
      <c r="Z3701" s="93"/>
      <c r="AB3701" s="266"/>
      <c r="AC3701" s="266"/>
      <c r="AJ3701" s="266"/>
      <c r="AK3701" s="266"/>
      <c r="AL3701" s="266">
        <v>44938</v>
      </c>
    </row>
    <row r="3702" spans="1:38">
      <c r="A3702" t="s">
        <v>38</v>
      </c>
      <c r="B3702" t="s">
        <v>39</v>
      </c>
      <c r="C3702" t="s">
        <v>40</v>
      </c>
      <c r="D3702" t="s">
        <v>41</v>
      </c>
      <c r="E3702" t="s">
        <v>3263</v>
      </c>
      <c r="F3702" t="s">
        <v>1602</v>
      </c>
      <c r="G3702" t="s">
        <v>44</v>
      </c>
      <c r="H3702" s="266">
        <v>44531</v>
      </c>
      <c r="I3702" s="266">
        <v>45382</v>
      </c>
      <c r="J3702" s="266"/>
      <c r="K3702" t="s">
        <v>3264</v>
      </c>
      <c r="L3702" t="s">
        <v>1310</v>
      </c>
      <c r="M3702" t="s">
        <v>3265</v>
      </c>
      <c r="N3702" t="s">
        <v>48</v>
      </c>
      <c r="O3702">
        <v>13</v>
      </c>
      <c r="P3702" t="s">
        <v>225</v>
      </c>
      <c r="Q3702" t="s">
        <v>49</v>
      </c>
      <c r="S3702" t="s">
        <v>50</v>
      </c>
      <c r="U3702" t="s">
        <v>48</v>
      </c>
      <c r="V3702" t="s">
        <v>48</v>
      </c>
      <c r="W3702" s="92"/>
      <c r="X3702" s="92">
        <v>35.6</v>
      </c>
      <c r="Y3702" s="93"/>
      <c r="Z3702" s="93"/>
      <c r="AB3702" s="266"/>
      <c r="AC3702" s="266"/>
      <c r="AJ3702" s="266"/>
      <c r="AK3702" s="266"/>
      <c r="AL3702" s="266">
        <v>44938</v>
      </c>
    </row>
    <row r="3703" spans="1:38">
      <c r="A3703" t="s">
        <v>38</v>
      </c>
      <c r="B3703" t="s">
        <v>39</v>
      </c>
      <c r="C3703" t="s">
        <v>40</v>
      </c>
      <c r="D3703" t="s">
        <v>41</v>
      </c>
      <c r="E3703" t="s">
        <v>3263</v>
      </c>
      <c r="F3703" t="s">
        <v>1602</v>
      </c>
      <c r="G3703" t="s">
        <v>44</v>
      </c>
      <c r="H3703" s="266">
        <v>44531</v>
      </c>
      <c r="I3703" s="266">
        <v>45382</v>
      </c>
      <c r="J3703" s="266"/>
      <c r="K3703" t="s">
        <v>3264</v>
      </c>
      <c r="L3703" t="s">
        <v>1310</v>
      </c>
      <c r="M3703" t="s">
        <v>3265</v>
      </c>
      <c r="N3703" t="s">
        <v>48</v>
      </c>
      <c r="O3703">
        <v>13</v>
      </c>
      <c r="P3703" t="s">
        <v>227</v>
      </c>
      <c r="Q3703" t="s">
        <v>49</v>
      </c>
      <c r="S3703" t="s">
        <v>50</v>
      </c>
      <c r="U3703" t="s">
        <v>51</v>
      </c>
      <c r="V3703" t="s">
        <v>51</v>
      </c>
      <c r="W3703" s="92"/>
      <c r="X3703" s="92">
        <v>52.9</v>
      </c>
      <c r="Y3703" s="93"/>
      <c r="Z3703" s="93"/>
      <c r="AB3703" s="266"/>
      <c r="AC3703" s="266"/>
      <c r="AJ3703" s="266"/>
      <c r="AK3703" s="266"/>
      <c r="AL3703" s="266">
        <v>44938</v>
      </c>
    </row>
    <row r="3704" spans="1:38">
      <c r="A3704" t="s">
        <v>38</v>
      </c>
      <c r="B3704" t="s">
        <v>39</v>
      </c>
      <c r="C3704" t="s">
        <v>40</v>
      </c>
      <c r="D3704" t="s">
        <v>41</v>
      </c>
      <c r="E3704" t="s">
        <v>3263</v>
      </c>
      <c r="F3704" t="s">
        <v>1602</v>
      </c>
      <c r="G3704" t="s">
        <v>44</v>
      </c>
      <c r="H3704" s="266">
        <v>44531</v>
      </c>
      <c r="I3704" s="266">
        <v>45382</v>
      </c>
      <c r="J3704" s="266"/>
      <c r="K3704" t="s">
        <v>3264</v>
      </c>
      <c r="L3704" t="s">
        <v>1310</v>
      </c>
      <c r="M3704" t="s">
        <v>3265</v>
      </c>
      <c r="N3704" t="s">
        <v>48</v>
      </c>
      <c r="O3704">
        <v>13</v>
      </c>
      <c r="P3704" t="s">
        <v>229</v>
      </c>
      <c r="Q3704" t="s">
        <v>49</v>
      </c>
      <c r="S3704" t="s">
        <v>50</v>
      </c>
      <c r="U3704" t="s">
        <v>51</v>
      </c>
      <c r="V3704" t="s">
        <v>51</v>
      </c>
      <c r="W3704" s="92"/>
      <c r="X3704" s="92">
        <v>50.2</v>
      </c>
      <c r="Y3704" s="93"/>
      <c r="Z3704" s="93"/>
      <c r="AB3704" s="266"/>
      <c r="AC3704" s="266"/>
      <c r="AJ3704" s="266"/>
      <c r="AK3704" s="266"/>
      <c r="AL3704" s="266">
        <v>44938</v>
      </c>
    </row>
    <row r="3705" spans="1:38">
      <c r="A3705" t="s">
        <v>38</v>
      </c>
      <c r="B3705" t="s">
        <v>39</v>
      </c>
      <c r="C3705" t="s">
        <v>40</v>
      </c>
      <c r="D3705" t="s">
        <v>41</v>
      </c>
      <c r="E3705" t="s">
        <v>3263</v>
      </c>
      <c r="F3705" t="s">
        <v>1602</v>
      </c>
      <c r="G3705" t="s">
        <v>44</v>
      </c>
      <c r="H3705" s="266">
        <v>44531</v>
      </c>
      <c r="I3705" s="266">
        <v>45382</v>
      </c>
      <c r="J3705" s="266"/>
      <c r="K3705" t="s">
        <v>3264</v>
      </c>
      <c r="L3705" t="s">
        <v>1310</v>
      </c>
      <c r="M3705" t="s">
        <v>3265</v>
      </c>
      <c r="N3705" t="s">
        <v>48</v>
      </c>
      <c r="O3705">
        <v>13</v>
      </c>
      <c r="P3705" t="s">
        <v>230</v>
      </c>
      <c r="Q3705" t="s">
        <v>49</v>
      </c>
      <c r="S3705" t="s">
        <v>50</v>
      </c>
      <c r="U3705" t="s">
        <v>48</v>
      </c>
      <c r="V3705" t="s">
        <v>48</v>
      </c>
      <c r="W3705" s="92"/>
      <c r="X3705" s="92">
        <v>35.3</v>
      </c>
      <c r="Y3705" s="93"/>
      <c r="Z3705" s="93"/>
      <c r="AB3705" s="266"/>
      <c r="AC3705" s="266"/>
      <c r="AJ3705" s="266"/>
      <c r="AK3705" s="266"/>
      <c r="AL3705" s="266">
        <v>44938</v>
      </c>
    </row>
    <row r="3706" spans="1:38">
      <c r="A3706" t="s">
        <v>38</v>
      </c>
      <c r="B3706" t="s">
        <v>39</v>
      </c>
      <c r="C3706" t="s">
        <v>40</v>
      </c>
      <c r="D3706" t="s">
        <v>41</v>
      </c>
      <c r="E3706" t="s">
        <v>3263</v>
      </c>
      <c r="F3706" t="s">
        <v>1602</v>
      </c>
      <c r="G3706" t="s">
        <v>44</v>
      </c>
      <c r="H3706" s="266">
        <v>44531</v>
      </c>
      <c r="I3706" s="266">
        <v>45382</v>
      </c>
      <c r="J3706" s="266"/>
      <c r="K3706" t="s">
        <v>3264</v>
      </c>
      <c r="L3706" t="s">
        <v>1310</v>
      </c>
      <c r="M3706" t="s">
        <v>3265</v>
      </c>
      <c r="N3706" t="s">
        <v>48</v>
      </c>
      <c r="O3706">
        <v>13</v>
      </c>
      <c r="P3706" t="s">
        <v>231</v>
      </c>
      <c r="Q3706" t="s">
        <v>49</v>
      </c>
      <c r="S3706" t="s">
        <v>50</v>
      </c>
      <c r="U3706" t="s">
        <v>48</v>
      </c>
      <c r="V3706" t="s">
        <v>48</v>
      </c>
      <c r="W3706" s="92"/>
      <c r="X3706" s="92">
        <v>39.2</v>
      </c>
      <c r="Y3706" s="93"/>
      <c r="Z3706" s="93"/>
      <c r="AB3706" s="266"/>
      <c r="AC3706" s="266"/>
      <c r="AJ3706" s="266"/>
      <c r="AK3706" s="266"/>
      <c r="AL3706" s="266">
        <v>44938</v>
      </c>
    </row>
    <row r="3707" spans="1:38">
      <c r="A3707" t="s">
        <v>38</v>
      </c>
      <c r="B3707" t="s">
        <v>39</v>
      </c>
      <c r="C3707" t="s">
        <v>40</v>
      </c>
      <c r="D3707" t="s">
        <v>41</v>
      </c>
      <c r="E3707" t="s">
        <v>3263</v>
      </c>
      <c r="F3707" t="s">
        <v>1602</v>
      </c>
      <c r="G3707" t="s">
        <v>44</v>
      </c>
      <c r="H3707" s="266">
        <v>44531</v>
      </c>
      <c r="I3707" s="266">
        <v>45382</v>
      </c>
      <c r="J3707" s="266"/>
      <c r="K3707" t="s">
        <v>3264</v>
      </c>
      <c r="L3707" t="s">
        <v>1310</v>
      </c>
      <c r="M3707" t="s">
        <v>3265</v>
      </c>
      <c r="N3707" t="s">
        <v>48</v>
      </c>
      <c r="O3707">
        <v>14</v>
      </c>
      <c r="P3707" t="s">
        <v>232</v>
      </c>
      <c r="Q3707" t="s">
        <v>49</v>
      </c>
      <c r="S3707" t="s">
        <v>50</v>
      </c>
      <c r="U3707" t="s">
        <v>51</v>
      </c>
      <c r="V3707" t="s">
        <v>51</v>
      </c>
      <c r="W3707" s="92"/>
      <c r="X3707" s="92">
        <v>48.7</v>
      </c>
      <c r="Y3707" s="93"/>
      <c r="Z3707" s="93"/>
      <c r="AB3707" s="266"/>
      <c r="AC3707" s="266"/>
      <c r="AJ3707" s="266"/>
      <c r="AK3707" s="266"/>
      <c r="AL3707" s="266">
        <v>44938</v>
      </c>
    </row>
    <row r="3708" spans="1:38">
      <c r="A3708" t="s">
        <v>38</v>
      </c>
      <c r="B3708" t="s">
        <v>39</v>
      </c>
      <c r="C3708" t="s">
        <v>40</v>
      </c>
      <c r="D3708" t="s">
        <v>41</v>
      </c>
      <c r="E3708" t="s">
        <v>3263</v>
      </c>
      <c r="F3708" t="s">
        <v>1602</v>
      </c>
      <c r="G3708" t="s">
        <v>44</v>
      </c>
      <c r="H3708" s="266">
        <v>44531</v>
      </c>
      <c r="I3708" s="266">
        <v>45382</v>
      </c>
      <c r="J3708" s="266"/>
      <c r="K3708" t="s">
        <v>3264</v>
      </c>
      <c r="L3708" t="s">
        <v>1310</v>
      </c>
      <c r="M3708" t="s">
        <v>3265</v>
      </c>
      <c r="N3708" t="s">
        <v>48</v>
      </c>
      <c r="O3708">
        <v>14</v>
      </c>
      <c r="P3708" t="s">
        <v>233</v>
      </c>
      <c r="Q3708" t="s">
        <v>49</v>
      </c>
      <c r="S3708" t="s">
        <v>50</v>
      </c>
      <c r="U3708" t="s">
        <v>51</v>
      </c>
      <c r="V3708" t="s">
        <v>51</v>
      </c>
      <c r="W3708" s="92"/>
      <c r="X3708" s="92">
        <v>59.1</v>
      </c>
      <c r="Y3708" s="93"/>
      <c r="Z3708" s="93"/>
      <c r="AB3708" s="266"/>
      <c r="AC3708" s="266"/>
      <c r="AJ3708" s="266"/>
      <c r="AK3708" s="266"/>
      <c r="AL3708" s="266">
        <v>44938</v>
      </c>
    </row>
    <row r="3709" spans="1:38">
      <c r="A3709" t="s">
        <v>38</v>
      </c>
      <c r="B3709" t="s">
        <v>39</v>
      </c>
      <c r="C3709" t="s">
        <v>40</v>
      </c>
      <c r="D3709" t="s">
        <v>41</v>
      </c>
      <c r="E3709" t="s">
        <v>3263</v>
      </c>
      <c r="F3709" t="s">
        <v>1602</v>
      </c>
      <c r="G3709" t="s">
        <v>44</v>
      </c>
      <c r="H3709" s="266">
        <v>44531</v>
      </c>
      <c r="I3709" s="266">
        <v>45382</v>
      </c>
      <c r="J3709" s="266"/>
      <c r="K3709" t="s">
        <v>3264</v>
      </c>
      <c r="L3709" t="s">
        <v>1310</v>
      </c>
      <c r="M3709" t="s">
        <v>3265</v>
      </c>
      <c r="N3709" t="s">
        <v>48</v>
      </c>
      <c r="O3709">
        <v>14</v>
      </c>
      <c r="P3709" t="s">
        <v>234</v>
      </c>
      <c r="Q3709" t="s">
        <v>49</v>
      </c>
      <c r="S3709" t="s">
        <v>50</v>
      </c>
      <c r="U3709" t="s">
        <v>51</v>
      </c>
      <c r="V3709" t="s">
        <v>51</v>
      </c>
      <c r="W3709" s="92"/>
      <c r="X3709" s="92">
        <v>51.1</v>
      </c>
      <c r="Y3709" s="93"/>
      <c r="Z3709" s="93"/>
      <c r="AB3709" s="266"/>
      <c r="AC3709" s="266"/>
      <c r="AJ3709" s="266"/>
      <c r="AK3709" s="266"/>
      <c r="AL3709" s="266">
        <v>44938</v>
      </c>
    </row>
    <row r="3710" spans="1:38">
      <c r="A3710" t="s">
        <v>38</v>
      </c>
      <c r="B3710" t="s">
        <v>39</v>
      </c>
      <c r="C3710" t="s">
        <v>40</v>
      </c>
      <c r="D3710" t="s">
        <v>41</v>
      </c>
      <c r="E3710" t="s">
        <v>3263</v>
      </c>
      <c r="F3710" t="s">
        <v>1602</v>
      </c>
      <c r="G3710" t="s">
        <v>44</v>
      </c>
      <c r="H3710" s="266">
        <v>44531</v>
      </c>
      <c r="I3710" s="266">
        <v>45382</v>
      </c>
      <c r="J3710" s="266"/>
      <c r="K3710" t="s">
        <v>3264</v>
      </c>
      <c r="L3710" t="s">
        <v>1310</v>
      </c>
      <c r="M3710" t="s">
        <v>3265</v>
      </c>
      <c r="N3710" t="s">
        <v>48</v>
      </c>
      <c r="O3710">
        <v>14</v>
      </c>
      <c r="P3710" t="s">
        <v>235</v>
      </c>
      <c r="Q3710" t="s">
        <v>49</v>
      </c>
      <c r="S3710" t="s">
        <v>50</v>
      </c>
      <c r="U3710" t="s">
        <v>48</v>
      </c>
      <c r="V3710" t="s">
        <v>70</v>
      </c>
      <c r="W3710" s="92"/>
      <c r="X3710" s="92">
        <v>23.9</v>
      </c>
      <c r="Y3710" s="93"/>
      <c r="Z3710" s="93"/>
      <c r="AB3710" s="266"/>
      <c r="AC3710" s="266"/>
      <c r="AJ3710" s="266"/>
      <c r="AK3710" s="266"/>
      <c r="AL3710" s="266">
        <v>44938</v>
      </c>
    </row>
    <row r="3711" spans="1:38">
      <c r="A3711" t="s">
        <v>38</v>
      </c>
      <c r="B3711" t="s">
        <v>39</v>
      </c>
      <c r="C3711" t="s">
        <v>40</v>
      </c>
      <c r="D3711" t="s">
        <v>41</v>
      </c>
      <c r="E3711" t="s">
        <v>3263</v>
      </c>
      <c r="F3711" t="s">
        <v>1602</v>
      </c>
      <c r="G3711" t="s">
        <v>44</v>
      </c>
      <c r="H3711" s="266">
        <v>44531</v>
      </c>
      <c r="I3711" s="266">
        <v>45382</v>
      </c>
      <c r="J3711" s="266"/>
      <c r="K3711" t="s">
        <v>3264</v>
      </c>
      <c r="L3711" t="s">
        <v>1310</v>
      </c>
      <c r="M3711" t="s">
        <v>3265</v>
      </c>
      <c r="N3711" t="s">
        <v>48</v>
      </c>
      <c r="O3711">
        <v>14</v>
      </c>
      <c r="P3711" t="s">
        <v>236</v>
      </c>
      <c r="Q3711" t="s">
        <v>49</v>
      </c>
      <c r="S3711" t="s">
        <v>50</v>
      </c>
      <c r="U3711" t="s">
        <v>48</v>
      </c>
      <c r="V3711" t="s">
        <v>70</v>
      </c>
      <c r="W3711" s="92"/>
      <c r="X3711" s="92">
        <v>19.4</v>
      </c>
      <c r="Y3711" s="93"/>
      <c r="Z3711" s="93"/>
      <c r="AB3711" s="266"/>
      <c r="AC3711" s="266"/>
      <c r="AJ3711" s="266"/>
      <c r="AK3711" s="266"/>
      <c r="AL3711" s="266">
        <v>44938</v>
      </c>
    </row>
    <row r="3712" spans="1:38">
      <c r="A3712" t="s">
        <v>38</v>
      </c>
      <c r="B3712" t="s">
        <v>39</v>
      </c>
      <c r="C3712" t="s">
        <v>40</v>
      </c>
      <c r="D3712" t="s">
        <v>41</v>
      </c>
      <c r="E3712" t="s">
        <v>3263</v>
      </c>
      <c r="F3712" t="s">
        <v>1602</v>
      </c>
      <c r="G3712" t="s">
        <v>44</v>
      </c>
      <c r="H3712" s="266">
        <v>44531</v>
      </c>
      <c r="I3712" s="266">
        <v>45382</v>
      </c>
      <c r="J3712" s="266"/>
      <c r="K3712" t="s">
        <v>3264</v>
      </c>
      <c r="L3712" t="s">
        <v>1310</v>
      </c>
      <c r="M3712" t="s">
        <v>3265</v>
      </c>
      <c r="N3712" t="s">
        <v>48</v>
      </c>
      <c r="O3712">
        <v>14</v>
      </c>
      <c r="P3712" t="s">
        <v>237</v>
      </c>
      <c r="Q3712" t="s">
        <v>49</v>
      </c>
      <c r="S3712" t="s">
        <v>50</v>
      </c>
      <c r="U3712" t="s">
        <v>48</v>
      </c>
      <c r="V3712" t="s">
        <v>48</v>
      </c>
      <c r="W3712" s="92"/>
      <c r="X3712" s="92">
        <v>37.4</v>
      </c>
      <c r="Y3712" s="93"/>
      <c r="Z3712" s="93"/>
      <c r="AB3712" s="266"/>
      <c r="AC3712" s="266"/>
      <c r="AJ3712" s="266"/>
      <c r="AK3712" s="266"/>
      <c r="AL3712" s="266">
        <v>44938</v>
      </c>
    </row>
    <row r="3713" spans="1:38">
      <c r="A3713" t="s">
        <v>38</v>
      </c>
      <c r="B3713" t="s">
        <v>39</v>
      </c>
      <c r="C3713" t="s">
        <v>40</v>
      </c>
      <c r="D3713" t="s">
        <v>41</v>
      </c>
      <c r="E3713" t="s">
        <v>3263</v>
      </c>
      <c r="F3713" t="s">
        <v>1602</v>
      </c>
      <c r="G3713" t="s">
        <v>44</v>
      </c>
      <c r="H3713" s="266">
        <v>44531</v>
      </c>
      <c r="I3713" s="266">
        <v>45382</v>
      </c>
      <c r="J3713" s="266"/>
      <c r="K3713" t="s">
        <v>3264</v>
      </c>
      <c r="L3713" t="s">
        <v>1310</v>
      </c>
      <c r="M3713" t="s">
        <v>3265</v>
      </c>
      <c r="N3713" t="s">
        <v>48</v>
      </c>
      <c r="O3713">
        <v>14</v>
      </c>
      <c r="P3713" t="s">
        <v>238</v>
      </c>
      <c r="Q3713" t="s">
        <v>49</v>
      </c>
      <c r="S3713" t="s">
        <v>50</v>
      </c>
      <c r="U3713" t="s">
        <v>48</v>
      </c>
      <c r="V3713" t="s">
        <v>48</v>
      </c>
      <c r="W3713" s="92"/>
      <c r="X3713" s="92">
        <v>35.6</v>
      </c>
      <c r="Y3713" s="93"/>
      <c r="Z3713" s="93"/>
      <c r="AB3713" s="266"/>
      <c r="AC3713" s="266"/>
      <c r="AJ3713" s="266"/>
      <c r="AK3713" s="266"/>
      <c r="AL3713" s="266">
        <v>44938</v>
      </c>
    </row>
    <row r="3714" spans="1:38">
      <c r="A3714" t="s">
        <v>38</v>
      </c>
      <c r="B3714" t="s">
        <v>39</v>
      </c>
      <c r="C3714" t="s">
        <v>40</v>
      </c>
      <c r="D3714" t="s">
        <v>41</v>
      </c>
      <c r="E3714" t="s">
        <v>3263</v>
      </c>
      <c r="F3714" t="s">
        <v>1602</v>
      </c>
      <c r="G3714" t="s">
        <v>44</v>
      </c>
      <c r="H3714" s="266">
        <v>44531</v>
      </c>
      <c r="I3714" s="266">
        <v>45382</v>
      </c>
      <c r="J3714" s="266"/>
      <c r="K3714" t="s">
        <v>3264</v>
      </c>
      <c r="L3714" t="s">
        <v>1310</v>
      </c>
      <c r="M3714" t="s">
        <v>3265</v>
      </c>
      <c r="N3714" t="s">
        <v>48</v>
      </c>
      <c r="O3714">
        <v>14</v>
      </c>
      <c r="P3714" t="s">
        <v>239</v>
      </c>
      <c r="Q3714" t="s">
        <v>49</v>
      </c>
      <c r="S3714" t="s">
        <v>50</v>
      </c>
      <c r="U3714" t="s">
        <v>51</v>
      </c>
      <c r="V3714" t="s">
        <v>51</v>
      </c>
      <c r="W3714" s="92"/>
      <c r="X3714" s="92">
        <v>53.6</v>
      </c>
      <c r="Y3714" s="93"/>
      <c r="Z3714" s="93"/>
      <c r="AB3714" s="266"/>
      <c r="AC3714" s="266"/>
      <c r="AJ3714" s="266"/>
      <c r="AK3714" s="266"/>
      <c r="AL3714" s="266">
        <v>44938</v>
      </c>
    </row>
    <row r="3715" spans="1:38">
      <c r="A3715" t="s">
        <v>38</v>
      </c>
      <c r="B3715" t="s">
        <v>39</v>
      </c>
      <c r="C3715" t="s">
        <v>40</v>
      </c>
      <c r="D3715" t="s">
        <v>41</v>
      </c>
      <c r="E3715" t="s">
        <v>3263</v>
      </c>
      <c r="F3715" t="s">
        <v>1602</v>
      </c>
      <c r="G3715" t="s">
        <v>44</v>
      </c>
      <c r="H3715" s="266">
        <v>44531</v>
      </c>
      <c r="I3715" s="266">
        <v>45382</v>
      </c>
      <c r="J3715" s="266"/>
      <c r="K3715" t="s">
        <v>3264</v>
      </c>
      <c r="L3715" t="s">
        <v>1310</v>
      </c>
      <c r="M3715" t="s">
        <v>3265</v>
      </c>
      <c r="N3715" t="s">
        <v>48</v>
      </c>
      <c r="O3715">
        <v>14</v>
      </c>
      <c r="P3715" t="s">
        <v>240</v>
      </c>
      <c r="Q3715" t="s">
        <v>49</v>
      </c>
      <c r="S3715" t="s">
        <v>50</v>
      </c>
      <c r="U3715" t="s">
        <v>51</v>
      </c>
      <c r="V3715" t="s">
        <v>51</v>
      </c>
      <c r="W3715" s="92"/>
      <c r="X3715" s="92">
        <v>49.5</v>
      </c>
      <c r="Y3715" s="93"/>
      <c r="Z3715" s="93"/>
      <c r="AB3715" s="266"/>
      <c r="AC3715" s="266"/>
      <c r="AJ3715" s="266"/>
      <c r="AK3715" s="266"/>
      <c r="AL3715" s="266">
        <v>44938</v>
      </c>
    </row>
    <row r="3716" spans="1:38">
      <c r="A3716" t="s">
        <v>38</v>
      </c>
      <c r="B3716" t="s">
        <v>39</v>
      </c>
      <c r="C3716" t="s">
        <v>40</v>
      </c>
      <c r="D3716" t="s">
        <v>41</v>
      </c>
      <c r="E3716" t="s">
        <v>3263</v>
      </c>
      <c r="F3716" t="s">
        <v>1602</v>
      </c>
      <c r="G3716" t="s">
        <v>44</v>
      </c>
      <c r="H3716" s="266">
        <v>44531</v>
      </c>
      <c r="I3716" s="266">
        <v>45382</v>
      </c>
      <c r="J3716" s="266"/>
      <c r="K3716" t="s">
        <v>3264</v>
      </c>
      <c r="L3716" t="s">
        <v>1310</v>
      </c>
      <c r="M3716" t="s">
        <v>3265</v>
      </c>
      <c r="N3716" t="s">
        <v>48</v>
      </c>
      <c r="O3716">
        <v>14</v>
      </c>
      <c r="P3716" t="s">
        <v>241</v>
      </c>
      <c r="Q3716" t="s">
        <v>49</v>
      </c>
      <c r="S3716" t="s">
        <v>50</v>
      </c>
      <c r="U3716" t="s">
        <v>48</v>
      </c>
      <c r="V3716" t="s">
        <v>48</v>
      </c>
      <c r="W3716" s="92"/>
      <c r="X3716" s="92">
        <v>35.3</v>
      </c>
      <c r="Y3716" s="93"/>
      <c r="Z3716" s="93"/>
      <c r="AB3716" s="266"/>
      <c r="AC3716" s="266"/>
      <c r="AJ3716" s="266"/>
      <c r="AK3716" s="266"/>
      <c r="AL3716" s="266">
        <v>44938</v>
      </c>
    </row>
    <row r="3717" spans="1:38">
      <c r="A3717" t="s">
        <v>38</v>
      </c>
      <c r="B3717" t="s">
        <v>39</v>
      </c>
      <c r="C3717" t="s">
        <v>40</v>
      </c>
      <c r="D3717" t="s">
        <v>41</v>
      </c>
      <c r="E3717" t="s">
        <v>3263</v>
      </c>
      <c r="F3717" t="s">
        <v>1602</v>
      </c>
      <c r="G3717" t="s">
        <v>44</v>
      </c>
      <c r="H3717" s="266">
        <v>44531</v>
      </c>
      <c r="I3717" s="266">
        <v>45382</v>
      </c>
      <c r="J3717" s="266"/>
      <c r="K3717" t="s">
        <v>3264</v>
      </c>
      <c r="L3717" t="s">
        <v>1310</v>
      </c>
      <c r="M3717" t="s">
        <v>3265</v>
      </c>
      <c r="N3717" t="s">
        <v>48</v>
      </c>
      <c r="O3717">
        <v>14</v>
      </c>
      <c r="P3717" t="s">
        <v>242</v>
      </c>
      <c r="Q3717" t="s">
        <v>49</v>
      </c>
      <c r="S3717" t="s">
        <v>50</v>
      </c>
      <c r="U3717" t="s">
        <v>48</v>
      </c>
      <c r="V3717" t="s">
        <v>48</v>
      </c>
      <c r="W3717" s="92"/>
      <c r="X3717" s="92">
        <v>39.9</v>
      </c>
      <c r="Y3717" s="93"/>
      <c r="Z3717" s="93"/>
      <c r="AB3717" s="266"/>
      <c r="AC3717" s="266"/>
      <c r="AJ3717" s="266"/>
      <c r="AK3717" s="266"/>
      <c r="AL3717" s="266">
        <v>44938</v>
      </c>
    </row>
    <row r="3718" spans="1:38">
      <c r="A3718" t="s">
        <v>38</v>
      </c>
      <c r="B3718" t="s">
        <v>39</v>
      </c>
      <c r="C3718" t="s">
        <v>40</v>
      </c>
      <c r="D3718" t="s">
        <v>41</v>
      </c>
      <c r="E3718" t="s">
        <v>3263</v>
      </c>
      <c r="F3718" t="s">
        <v>1602</v>
      </c>
      <c r="G3718" t="s">
        <v>44</v>
      </c>
      <c r="H3718" s="266">
        <v>44531</v>
      </c>
      <c r="I3718" s="266">
        <v>45382</v>
      </c>
      <c r="J3718" s="266"/>
      <c r="K3718" t="s">
        <v>3264</v>
      </c>
      <c r="L3718" t="s">
        <v>1310</v>
      </c>
      <c r="M3718" t="s">
        <v>3265</v>
      </c>
      <c r="N3718" t="s">
        <v>48</v>
      </c>
      <c r="O3718">
        <v>15</v>
      </c>
      <c r="P3718" t="s">
        <v>243</v>
      </c>
      <c r="Q3718" t="s">
        <v>49</v>
      </c>
      <c r="S3718" t="s">
        <v>50</v>
      </c>
      <c r="U3718" t="s">
        <v>51</v>
      </c>
      <c r="V3718" t="s">
        <v>51</v>
      </c>
      <c r="W3718" s="92"/>
      <c r="X3718" s="92">
        <v>49.4</v>
      </c>
      <c r="Y3718" s="93"/>
      <c r="Z3718" s="93"/>
      <c r="AB3718" s="266"/>
      <c r="AC3718" s="266"/>
      <c r="AJ3718" s="266"/>
      <c r="AK3718" s="266"/>
      <c r="AL3718" s="266">
        <v>44938</v>
      </c>
    </row>
    <row r="3719" spans="1:38">
      <c r="A3719" t="s">
        <v>38</v>
      </c>
      <c r="B3719" t="s">
        <v>39</v>
      </c>
      <c r="C3719" t="s">
        <v>40</v>
      </c>
      <c r="D3719" t="s">
        <v>41</v>
      </c>
      <c r="E3719" t="s">
        <v>3263</v>
      </c>
      <c r="F3719" t="s">
        <v>1602</v>
      </c>
      <c r="G3719" t="s">
        <v>44</v>
      </c>
      <c r="H3719" s="266">
        <v>44531</v>
      </c>
      <c r="I3719" s="266">
        <v>45382</v>
      </c>
      <c r="J3719" s="266"/>
      <c r="K3719" t="s">
        <v>3264</v>
      </c>
      <c r="L3719" t="s">
        <v>1310</v>
      </c>
      <c r="M3719" t="s">
        <v>3265</v>
      </c>
      <c r="N3719" t="s">
        <v>48</v>
      </c>
      <c r="O3719">
        <v>15</v>
      </c>
      <c r="P3719" t="s">
        <v>244</v>
      </c>
      <c r="Q3719" t="s">
        <v>49</v>
      </c>
      <c r="S3719" t="s">
        <v>50</v>
      </c>
      <c r="U3719" t="s">
        <v>51</v>
      </c>
      <c r="V3719" t="s">
        <v>51</v>
      </c>
      <c r="W3719" s="92"/>
      <c r="X3719" s="92">
        <v>59.1</v>
      </c>
      <c r="Y3719" s="93"/>
      <c r="Z3719" s="93"/>
      <c r="AB3719" s="266"/>
      <c r="AC3719" s="266"/>
      <c r="AJ3719" s="266"/>
      <c r="AK3719" s="266"/>
      <c r="AL3719" s="266">
        <v>44938</v>
      </c>
    </row>
    <row r="3720" spans="1:38">
      <c r="A3720" t="s">
        <v>38</v>
      </c>
      <c r="B3720" t="s">
        <v>39</v>
      </c>
      <c r="C3720" t="s">
        <v>40</v>
      </c>
      <c r="D3720" t="s">
        <v>41</v>
      </c>
      <c r="E3720" t="s">
        <v>3263</v>
      </c>
      <c r="F3720" t="s">
        <v>1602</v>
      </c>
      <c r="G3720" t="s">
        <v>44</v>
      </c>
      <c r="H3720" s="266">
        <v>44531</v>
      </c>
      <c r="I3720" s="266">
        <v>45382</v>
      </c>
      <c r="J3720" s="266"/>
      <c r="K3720" t="s">
        <v>3264</v>
      </c>
      <c r="L3720" t="s">
        <v>1310</v>
      </c>
      <c r="M3720" t="s">
        <v>3265</v>
      </c>
      <c r="N3720" t="s">
        <v>48</v>
      </c>
      <c r="O3720">
        <v>15</v>
      </c>
      <c r="P3720" t="s">
        <v>245</v>
      </c>
      <c r="Q3720" t="s">
        <v>49</v>
      </c>
      <c r="S3720" t="s">
        <v>50</v>
      </c>
      <c r="U3720" t="s">
        <v>51</v>
      </c>
      <c r="V3720" t="s">
        <v>51</v>
      </c>
      <c r="W3720" s="92"/>
      <c r="X3720" s="92">
        <v>50.4</v>
      </c>
      <c r="Y3720" s="93"/>
      <c r="Z3720" s="93"/>
      <c r="AB3720" s="266"/>
      <c r="AC3720" s="266"/>
      <c r="AJ3720" s="266"/>
      <c r="AK3720" s="266"/>
      <c r="AL3720" s="266">
        <v>44938</v>
      </c>
    </row>
    <row r="3721" spans="1:38">
      <c r="A3721" t="s">
        <v>38</v>
      </c>
      <c r="B3721" t="s">
        <v>39</v>
      </c>
      <c r="C3721" t="s">
        <v>40</v>
      </c>
      <c r="D3721" t="s">
        <v>41</v>
      </c>
      <c r="E3721" t="s">
        <v>3263</v>
      </c>
      <c r="F3721" t="s">
        <v>1602</v>
      </c>
      <c r="G3721" t="s">
        <v>44</v>
      </c>
      <c r="H3721" s="266">
        <v>44531</v>
      </c>
      <c r="I3721" s="266">
        <v>45382</v>
      </c>
      <c r="J3721" s="266"/>
      <c r="K3721" t="s">
        <v>3264</v>
      </c>
      <c r="L3721" t="s">
        <v>1310</v>
      </c>
      <c r="M3721" t="s">
        <v>3265</v>
      </c>
      <c r="N3721" t="s">
        <v>48</v>
      </c>
      <c r="O3721">
        <v>15</v>
      </c>
      <c r="P3721" t="s">
        <v>247</v>
      </c>
      <c r="Q3721" t="s">
        <v>49</v>
      </c>
      <c r="S3721" t="s">
        <v>50</v>
      </c>
      <c r="U3721" t="s">
        <v>48</v>
      </c>
      <c r="V3721" t="s">
        <v>70</v>
      </c>
      <c r="W3721" s="92"/>
      <c r="X3721" s="92">
        <v>23.9</v>
      </c>
      <c r="Y3721" s="93"/>
      <c r="Z3721" s="93"/>
      <c r="AB3721" s="266"/>
      <c r="AC3721" s="266"/>
      <c r="AJ3721" s="266"/>
      <c r="AK3721" s="266"/>
      <c r="AL3721" s="266">
        <v>44938</v>
      </c>
    </row>
    <row r="3722" spans="1:38">
      <c r="A3722" t="s">
        <v>38</v>
      </c>
      <c r="B3722" t="s">
        <v>39</v>
      </c>
      <c r="C3722" t="s">
        <v>40</v>
      </c>
      <c r="D3722" t="s">
        <v>41</v>
      </c>
      <c r="E3722" t="s">
        <v>3263</v>
      </c>
      <c r="F3722" t="s">
        <v>1602</v>
      </c>
      <c r="G3722" t="s">
        <v>44</v>
      </c>
      <c r="H3722" s="266">
        <v>44531</v>
      </c>
      <c r="I3722" s="266">
        <v>45382</v>
      </c>
      <c r="J3722" s="266"/>
      <c r="K3722" t="s">
        <v>3264</v>
      </c>
      <c r="L3722" t="s">
        <v>1310</v>
      </c>
      <c r="M3722" t="s">
        <v>3265</v>
      </c>
      <c r="N3722" t="s">
        <v>48</v>
      </c>
      <c r="O3722">
        <v>15</v>
      </c>
      <c r="P3722" t="s">
        <v>248</v>
      </c>
      <c r="Q3722" t="s">
        <v>49</v>
      </c>
      <c r="S3722" t="s">
        <v>50</v>
      </c>
      <c r="U3722" t="s">
        <v>48</v>
      </c>
      <c r="V3722" t="s">
        <v>70</v>
      </c>
      <c r="W3722" s="92"/>
      <c r="X3722" s="92">
        <v>19.4</v>
      </c>
      <c r="Y3722" s="93"/>
      <c r="Z3722" s="93"/>
      <c r="AB3722" s="266"/>
      <c r="AC3722" s="266"/>
      <c r="AJ3722" s="266"/>
      <c r="AK3722" s="266"/>
      <c r="AL3722" s="266">
        <v>44938</v>
      </c>
    </row>
    <row r="3723" spans="1:38">
      <c r="A3723" t="s">
        <v>38</v>
      </c>
      <c r="B3723" t="s">
        <v>39</v>
      </c>
      <c r="C3723" t="s">
        <v>40</v>
      </c>
      <c r="D3723" t="s">
        <v>41</v>
      </c>
      <c r="E3723" t="s">
        <v>3263</v>
      </c>
      <c r="F3723" t="s">
        <v>1602</v>
      </c>
      <c r="G3723" t="s">
        <v>44</v>
      </c>
      <c r="H3723" s="266">
        <v>44531</v>
      </c>
      <c r="I3723" s="266">
        <v>45382</v>
      </c>
      <c r="J3723" s="266"/>
      <c r="K3723" t="s">
        <v>3264</v>
      </c>
      <c r="L3723" t="s">
        <v>1310</v>
      </c>
      <c r="M3723" t="s">
        <v>3265</v>
      </c>
      <c r="N3723" t="s">
        <v>48</v>
      </c>
      <c r="O3723">
        <v>15</v>
      </c>
      <c r="P3723" t="s">
        <v>249</v>
      </c>
      <c r="Q3723" t="s">
        <v>49</v>
      </c>
      <c r="S3723" t="s">
        <v>50</v>
      </c>
      <c r="U3723" t="s">
        <v>48</v>
      </c>
      <c r="V3723" t="s">
        <v>48</v>
      </c>
      <c r="W3723" s="92"/>
      <c r="X3723" s="92">
        <v>38.1</v>
      </c>
      <c r="Y3723" s="93"/>
      <c r="Z3723" s="93"/>
      <c r="AB3723" s="266"/>
      <c r="AC3723" s="266"/>
      <c r="AJ3723" s="266"/>
      <c r="AK3723" s="266"/>
      <c r="AL3723" s="266">
        <v>44938</v>
      </c>
    </row>
    <row r="3724" spans="1:38">
      <c r="A3724" t="s">
        <v>38</v>
      </c>
      <c r="B3724" t="s">
        <v>39</v>
      </c>
      <c r="C3724" t="s">
        <v>40</v>
      </c>
      <c r="D3724" t="s">
        <v>41</v>
      </c>
      <c r="E3724" t="s">
        <v>3263</v>
      </c>
      <c r="F3724" t="s">
        <v>1602</v>
      </c>
      <c r="G3724" t="s">
        <v>44</v>
      </c>
      <c r="H3724" s="266">
        <v>44531</v>
      </c>
      <c r="I3724" s="266">
        <v>45382</v>
      </c>
      <c r="J3724" s="266"/>
      <c r="K3724" t="s">
        <v>3264</v>
      </c>
      <c r="L3724" t="s">
        <v>1310</v>
      </c>
      <c r="M3724" t="s">
        <v>3265</v>
      </c>
      <c r="N3724" t="s">
        <v>48</v>
      </c>
      <c r="O3724">
        <v>15</v>
      </c>
      <c r="P3724" t="s">
        <v>250</v>
      </c>
      <c r="Q3724" t="s">
        <v>49</v>
      </c>
      <c r="S3724" t="s">
        <v>50</v>
      </c>
      <c r="U3724" t="s">
        <v>48</v>
      </c>
      <c r="V3724" t="s">
        <v>48</v>
      </c>
      <c r="W3724" s="92"/>
      <c r="X3724" s="92">
        <v>35.6</v>
      </c>
      <c r="Y3724" s="93"/>
      <c r="Z3724" s="93"/>
      <c r="AB3724" s="266"/>
      <c r="AC3724" s="266"/>
      <c r="AJ3724" s="266"/>
      <c r="AK3724" s="266"/>
      <c r="AL3724" s="266">
        <v>44938</v>
      </c>
    </row>
    <row r="3725" spans="1:38">
      <c r="A3725" t="s">
        <v>38</v>
      </c>
      <c r="B3725" t="s">
        <v>39</v>
      </c>
      <c r="C3725" t="s">
        <v>40</v>
      </c>
      <c r="D3725" t="s">
        <v>41</v>
      </c>
      <c r="E3725" t="s">
        <v>3263</v>
      </c>
      <c r="F3725" t="s">
        <v>1602</v>
      </c>
      <c r="G3725" t="s">
        <v>44</v>
      </c>
      <c r="H3725" s="266">
        <v>44531</v>
      </c>
      <c r="I3725" s="266">
        <v>45382</v>
      </c>
      <c r="J3725" s="266"/>
      <c r="K3725" t="s">
        <v>3264</v>
      </c>
      <c r="L3725" t="s">
        <v>1310</v>
      </c>
      <c r="M3725" t="s">
        <v>3265</v>
      </c>
      <c r="N3725" t="s">
        <v>48</v>
      </c>
      <c r="O3725">
        <v>15</v>
      </c>
      <c r="P3725" t="s">
        <v>252</v>
      </c>
      <c r="Q3725" t="s">
        <v>49</v>
      </c>
      <c r="S3725" t="s">
        <v>50</v>
      </c>
      <c r="U3725" t="s">
        <v>51</v>
      </c>
      <c r="V3725" t="s">
        <v>51</v>
      </c>
      <c r="W3725" s="92"/>
      <c r="X3725" s="92">
        <v>52.9</v>
      </c>
      <c r="Y3725" s="93"/>
      <c r="Z3725" s="93"/>
      <c r="AB3725" s="266"/>
      <c r="AC3725" s="266"/>
      <c r="AJ3725" s="266"/>
      <c r="AK3725" s="266"/>
      <c r="AL3725" s="266">
        <v>44938</v>
      </c>
    </row>
    <row r="3726" spans="1:38">
      <c r="A3726" t="s">
        <v>38</v>
      </c>
      <c r="B3726" t="s">
        <v>39</v>
      </c>
      <c r="C3726" t="s">
        <v>40</v>
      </c>
      <c r="D3726" t="s">
        <v>41</v>
      </c>
      <c r="E3726" t="s">
        <v>3263</v>
      </c>
      <c r="F3726" t="s">
        <v>1602</v>
      </c>
      <c r="G3726" t="s">
        <v>44</v>
      </c>
      <c r="H3726" s="266">
        <v>44531</v>
      </c>
      <c r="I3726" s="266">
        <v>45382</v>
      </c>
      <c r="J3726" s="266"/>
      <c r="K3726" t="s">
        <v>3264</v>
      </c>
      <c r="L3726" t="s">
        <v>1310</v>
      </c>
      <c r="M3726" t="s">
        <v>3265</v>
      </c>
      <c r="N3726" t="s">
        <v>48</v>
      </c>
      <c r="O3726">
        <v>15</v>
      </c>
      <c r="P3726" t="s">
        <v>253</v>
      </c>
      <c r="Q3726" t="s">
        <v>49</v>
      </c>
      <c r="S3726" t="s">
        <v>50</v>
      </c>
      <c r="U3726" t="s">
        <v>51</v>
      </c>
      <c r="V3726" t="s">
        <v>51</v>
      </c>
      <c r="W3726" s="92"/>
      <c r="X3726" s="92">
        <v>50.2</v>
      </c>
      <c r="Y3726" s="93"/>
      <c r="Z3726" s="93"/>
      <c r="AB3726" s="266"/>
      <c r="AC3726" s="266"/>
      <c r="AJ3726" s="266"/>
      <c r="AK3726" s="266"/>
      <c r="AL3726" s="266">
        <v>44938</v>
      </c>
    </row>
    <row r="3727" spans="1:38">
      <c r="A3727" t="s">
        <v>38</v>
      </c>
      <c r="B3727" t="s">
        <v>39</v>
      </c>
      <c r="C3727" t="s">
        <v>40</v>
      </c>
      <c r="D3727" t="s">
        <v>41</v>
      </c>
      <c r="E3727" t="s">
        <v>3263</v>
      </c>
      <c r="F3727" t="s">
        <v>1602</v>
      </c>
      <c r="G3727" t="s">
        <v>44</v>
      </c>
      <c r="H3727" s="266">
        <v>44531</v>
      </c>
      <c r="I3727" s="266">
        <v>45382</v>
      </c>
      <c r="J3727" s="266"/>
      <c r="K3727" t="s">
        <v>3264</v>
      </c>
      <c r="L3727" t="s">
        <v>1310</v>
      </c>
      <c r="M3727" t="s">
        <v>3265</v>
      </c>
      <c r="N3727" t="s">
        <v>48</v>
      </c>
      <c r="O3727">
        <v>15</v>
      </c>
      <c r="P3727" t="s">
        <v>254</v>
      </c>
      <c r="Q3727" t="s">
        <v>49</v>
      </c>
      <c r="S3727" t="s">
        <v>50</v>
      </c>
      <c r="U3727" t="s">
        <v>48</v>
      </c>
      <c r="V3727" t="s">
        <v>48</v>
      </c>
      <c r="W3727" s="92"/>
      <c r="X3727" s="92">
        <v>35.3</v>
      </c>
      <c r="Y3727" s="93"/>
      <c r="Z3727" s="93"/>
      <c r="AB3727" s="266"/>
      <c r="AC3727" s="266"/>
      <c r="AJ3727" s="266"/>
      <c r="AK3727" s="266"/>
      <c r="AL3727" s="266">
        <v>44938</v>
      </c>
    </row>
    <row r="3728" spans="1:38">
      <c r="A3728" t="s">
        <v>38</v>
      </c>
      <c r="B3728" t="s">
        <v>39</v>
      </c>
      <c r="C3728" t="s">
        <v>40</v>
      </c>
      <c r="D3728" t="s">
        <v>41</v>
      </c>
      <c r="E3728" t="s">
        <v>3263</v>
      </c>
      <c r="F3728" t="s">
        <v>1602</v>
      </c>
      <c r="G3728" t="s">
        <v>44</v>
      </c>
      <c r="H3728" s="266">
        <v>44531</v>
      </c>
      <c r="I3728" s="266">
        <v>45382</v>
      </c>
      <c r="J3728" s="266"/>
      <c r="K3728" t="s">
        <v>3264</v>
      </c>
      <c r="L3728" t="s">
        <v>1310</v>
      </c>
      <c r="M3728" t="s">
        <v>3265</v>
      </c>
      <c r="N3728" t="s">
        <v>48</v>
      </c>
      <c r="O3728">
        <v>15</v>
      </c>
      <c r="P3728" t="s">
        <v>255</v>
      </c>
      <c r="Q3728" t="s">
        <v>49</v>
      </c>
      <c r="S3728" t="s">
        <v>50</v>
      </c>
      <c r="U3728" t="s">
        <v>48</v>
      </c>
      <c r="V3728" t="s">
        <v>48</v>
      </c>
      <c r="W3728" s="92"/>
      <c r="X3728" s="92">
        <v>39.2</v>
      </c>
      <c r="Y3728" s="93"/>
      <c r="Z3728" s="93"/>
      <c r="AB3728" s="266"/>
      <c r="AC3728" s="266"/>
      <c r="AJ3728" s="266"/>
      <c r="AK3728" s="266"/>
      <c r="AL3728" s="266">
        <v>44938</v>
      </c>
    </row>
    <row r="3729" spans="1:38">
      <c r="A3729" t="s">
        <v>38</v>
      </c>
      <c r="B3729" t="s">
        <v>39</v>
      </c>
      <c r="C3729" t="s">
        <v>40</v>
      </c>
      <c r="D3729" t="s">
        <v>41</v>
      </c>
      <c r="E3729" t="s">
        <v>3263</v>
      </c>
      <c r="F3729" t="s">
        <v>1602</v>
      </c>
      <c r="G3729" t="s">
        <v>44</v>
      </c>
      <c r="H3729" s="266">
        <v>44531</v>
      </c>
      <c r="I3729" s="266">
        <v>45382</v>
      </c>
      <c r="J3729" s="266"/>
      <c r="K3729" t="s">
        <v>3264</v>
      </c>
      <c r="L3729" t="s">
        <v>1310</v>
      </c>
      <c r="M3729" t="s">
        <v>3265</v>
      </c>
      <c r="N3729" t="s">
        <v>48</v>
      </c>
      <c r="O3729">
        <v>16</v>
      </c>
      <c r="P3729" t="s">
        <v>256</v>
      </c>
      <c r="Q3729" t="s">
        <v>49</v>
      </c>
      <c r="S3729" t="s">
        <v>50</v>
      </c>
      <c r="U3729" t="s">
        <v>51</v>
      </c>
      <c r="V3729" t="s">
        <v>51</v>
      </c>
      <c r="W3729" s="92"/>
      <c r="X3729" s="92">
        <v>48.7</v>
      </c>
      <c r="Y3729" s="93"/>
      <c r="Z3729" s="93"/>
      <c r="AB3729" s="266"/>
      <c r="AC3729" s="266"/>
      <c r="AJ3729" s="266"/>
      <c r="AK3729" s="266"/>
      <c r="AL3729" s="266">
        <v>44938</v>
      </c>
    </row>
    <row r="3730" spans="1:38">
      <c r="A3730" t="s">
        <v>38</v>
      </c>
      <c r="B3730" t="s">
        <v>39</v>
      </c>
      <c r="C3730" t="s">
        <v>40</v>
      </c>
      <c r="D3730" t="s">
        <v>41</v>
      </c>
      <c r="E3730" t="s">
        <v>3263</v>
      </c>
      <c r="F3730" t="s">
        <v>1602</v>
      </c>
      <c r="G3730" t="s">
        <v>44</v>
      </c>
      <c r="H3730" s="266">
        <v>44531</v>
      </c>
      <c r="I3730" s="266">
        <v>45382</v>
      </c>
      <c r="J3730" s="266"/>
      <c r="K3730" t="s">
        <v>3264</v>
      </c>
      <c r="L3730" t="s">
        <v>1310</v>
      </c>
      <c r="M3730" t="s">
        <v>3265</v>
      </c>
      <c r="N3730" t="s">
        <v>48</v>
      </c>
      <c r="O3730">
        <v>16</v>
      </c>
      <c r="P3730" t="s">
        <v>258</v>
      </c>
      <c r="Q3730" t="s">
        <v>49</v>
      </c>
      <c r="S3730" t="s">
        <v>50</v>
      </c>
      <c r="U3730" t="s">
        <v>51</v>
      </c>
      <c r="V3730" t="s">
        <v>51</v>
      </c>
      <c r="W3730" s="92"/>
      <c r="X3730" s="92">
        <v>59.1</v>
      </c>
      <c r="Y3730" s="93"/>
      <c r="Z3730" s="93"/>
      <c r="AB3730" s="266"/>
      <c r="AC3730" s="266"/>
      <c r="AJ3730" s="266"/>
      <c r="AK3730" s="266"/>
      <c r="AL3730" s="266">
        <v>44938</v>
      </c>
    </row>
    <row r="3731" spans="1:38">
      <c r="A3731" t="s">
        <v>38</v>
      </c>
      <c r="B3731" t="s">
        <v>39</v>
      </c>
      <c r="C3731" t="s">
        <v>40</v>
      </c>
      <c r="D3731" t="s">
        <v>41</v>
      </c>
      <c r="E3731" t="s">
        <v>3263</v>
      </c>
      <c r="F3731" t="s">
        <v>1602</v>
      </c>
      <c r="G3731" t="s">
        <v>44</v>
      </c>
      <c r="H3731" s="266">
        <v>44531</v>
      </c>
      <c r="I3731" s="266">
        <v>45382</v>
      </c>
      <c r="J3731" s="266"/>
      <c r="K3731" t="s">
        <v>3264</v>
      </c>
      <c r="L3731" t="s">
        <v>1310</v>
      </c>
      <c r="M3731" t="s">
        <v>3265</v>
      </c>
      <c r="N3731" t="s">
        <v>48</v>
      </c>
      <c r="O3731">
        <v>16</v>
      </c>
      <c r="P3731" t="s">
        <v>259</v>
      </c>
      <c r="Q3731" t="s">
        <v>49</v>
      </c>
      <c r="S3731" t="s">
        <v>50</v>
      </c>
      <c r="U3731" t="s">
        <v>51</v>
      </c>
      <c r="V3731" t="s">
        <v>51</v>
      </c>
      <c r="W3731" s="92"/>
      <c r="X3731" s="92">
        <v>51.1</v>
      </c>
      <c r="Y3731" s="93"/>
      <c r="Z3731" s="93"/>
      <c r="AB3731" s="266"/>
      <c r="AC3731" s="266"/>
      <c r="AJ3731" s="266"/>
      <c r="AK3731" s="266"/>
      <c r="AL3731" s="266">
        <v>44938</v>
      </c>
    </row>
    <row r="3732" spans="1:38">
      <c r="A3732" t="s">
        <v>38</v>
      </c>
      <c r="B3732" t="s">
        <v>39</v>
      </c>
      <c r="C3732" t="s">
        <v>40</v>
      </c>
      <c r="D3732" t="s">
        <v>41</v>
      </c>
      <c r="E3732" t="s">
        <v>3263</v>
      </c>
      <c r="F3732" t="s">
        <v>1602</v>
      </c>
      <c r="G3732" t="s">
        <v>44</v>
      </c>
      <c r="H3732" s="266">
        <v>44531</v>
      </c>
      <c r="I3732" s="266">
        <v>45382</v>
      </c>
      <c r="J3732" s="266"/>
      <c r="K3732" t="s">
        <v>3264</v>
      </c>
      <c r="L3732" t="s">
        <v>1310</v>
      </c>
      <c r="M3732" t="s">
        <v>3265</v>
      </c>
      <c r="N3732" t="s">
        <v>48</v>
      </c>
      <c r="O3732">
        <v>16</v>
      </c>
      <c r="P3732" t="s">
        <v>261</v>
      </c>
      <c r="Q3732" t="s">
        <v>49</v>
      </c>
      <c r="S3732" t="s">
        <v>50</v>
      </c>
      <c r="U3732" t="s">
        <v>48</v>
      </c>
      <c r="V3732" t="s">
        <v>70</v>
      </c>
      <c r="W3732" s="92"/>
      <c r="X3732" s="92">
        <v>23.9</v>
      </c>
      <c r="Y3732" s="93"/>
      <c r="Z3732" s="93"/>
      <c r="AB3732" s="266"/>
      <c r="AC3732" s="266"/>
      <c r="AJ3732" s="266"/>
      <c r="AK3732" s="266"/>
      <c r="AL3732" s="266">
        <v>44938</v>
      </c>
    </row>
    <row r="3733" spans="1:38">
      <c r="A3733" t="s">
        <v>38</v>
      </c>
      <c r="B3733" t="s">
        <v>39</v>
      </c>
      <c r="C3733" t="s">
        <v>40</v>
      </c>
      <c r="D3733" t="s">
        <v>41</v>
      </c>
      <c r="E3733" t="s">
        <v>3263</v>
      </c>
      <c r="F3733" t="s">
        <v>1602</v>
      </c>
      <c r="G3733" t="s">
        <v>44</v>
      </c>
      <c r="H3733" s="266">
        <v>44531</v>
      </c>
      <c r="I3733" s="266">
        <v>45382</v>
      </c>
      <c r="J3733" s="266"/>
      <c r="K3733" t="s">
        <v>3264</v>
      </c>
      <c r="L3733" t="s">
        <v>1310</v>
      </c>
      <c r="M3733" t="s">
        <v>3265</v>
      </c>
      <c r="N3733" t="s">
        <v>48</v>
      </c>
      <c r="O3733">
        <v>16</v>
      </c>
      <c r="P3733" t="s">
        <v>262</v>
      </c>
      <c r="Q3733" t="s">
        <v>49</v>
      </c>
      <c r="S3733" t="s">
        <v>50</v>
      </c>
      <c r="U3733" t="s">
        <v>48</v>
      </c>
      <c r="V3733" t="s">
        <v>70</v>
      </c>
      <c r="W3733" s="92"/>
      <c r="X3733" s="92">
        <v>19.4</v>
      </c>
      <c r="Y3733" s="93"/>
      <c r="Z3733" s="93"/>
      <c r="AB3733" s="266"/>
      <c r="AC3733" s="266"/>
      <c r="AJ3733" s="266"/>
      <c r="AK3733" s="266"/>
      <c r="AL3733" s="266">
        <v>44938</v>
      </c>
    </row>
    <row r="3734" spans="1:38">
      <c r="A3734" t="s">
        <v>38</v>
      </c>
      <c r="B3734" t="s">
        <v>39</v>
      </c>
      <c r="C3734" t="s">
        <v>40</v>
      </c>
      <c r="D3734" t="s">
        <v>41</v>
      </c>
      <c r="E3734" t="s">
        <v>3263</v>
      </c>
      <c r="F3734" t="s">
        <v>1602</v>
      </c>
      <c r="G3734" t="s">
        <v>44</v>
      </c>
      <c r="H3734" s="266">
        <v>44531</v>
      </c>
      <c r="I3734" s="266">
        <v>45382</v>
      </c>
      <c r="J3734" s="266"/>
      <c r="K3734" t="s">
        <v>3264</v>
      </c>
      <c r="L3734" t="s">
        <v>1310</v>
      </c>
      <c r="M3734" t="s">
        <v>3265</v>
      </c>
      <c r="N3734" t="s">
        <v>48</v>
      </c>
      <c r="O3734">
        <v>16</v>
      </c>
      <c r="P3734" t="s">
        <v>263</v>
      </c>
      <c r="Q3734" t="s">
        <v>49</v>
      </c>
      <c r="S3734" t="s">
        <v>50</v>
      </c>
      <c r="U3734" t="s">
        <v>48</v>
      </c>
      <c r="V3734" t="s">
        <v>48</v>
      </c>
      <c r="W3734" s="92"/>
      <c r="X3734" s="92">
        <v>37.4</v>
      </c>
      <c r="Y3734" s="93"/>
      <c r="Z3734" s="93"/>
      <c r="AB3734" s="266"/>
      <c r="AC3734" s="266"/>
      <c r="AJ3734" s="266"/>
      <c r="AK3734" s="266"/>
      <c r="AL3734" s="266">
        <v>44938</v>
      </c>
    </row>
    <row r="3735" spans="1:38">
      <c r="A3735" t="s">
        <v>38</v>
      </c>
      <c r="B3735" t="s">
        <v>39</v>
      </c>
      <c r="C3735" t="s">
        <v>40</v>
      </c>
      <c r="D3735" t="s">
        <v>41</v>
      </c>
      <c r="E3735" t="s">
        <v>3263</v>
      </c>
      <c r="F3735" t="s">
        <v>1602</v>
      </c>
      <c r="G3735" t="s">
        <v>44</v>
      </c>
      <c r="H3735" s="266">
        <v>44531</v>
      </c>
      <c r="I3735" s="266">
        <v>45382</v>
      </c>
      <c r="J3735" s="266"/>
      <c r="K3735" t="s">
        <v>3264</v>
      </c>
      <c r="L3735" t="s">
        <v>1310</v>
      </c>
      <c r="M3735" t="s">
        <v>3265</v>
      </c>
      <c r="N3735" t="s">
        <v>48</v>
      </c>
      <c r="O3735">
        <v>16</v>
      </c>
      <c r="P3735" t="s">
        <v>264</v>
      </c>
      <c r="Q3735" t="s">
        <v>49</v>
      </c>
      <c r="S3735" t="s">
        <v>50</v>
      </c>
      <c r="U3735" t="s">
        <v>48</v>
      </c>
      <c r="V3735" t="s">
        <v>48</v>
      </c>
      <c r="W3735" s="92"/>
      <c r="X3735" s="92">
        <v>35.6</v>
      </c>
      <c r="Y3735" s="93"/>
      <c r="Z3735" s="93"/>
      <c r="AB3735" s="266"/>
      <c r="AC3735" s="266"/>
      <c r="AJ3735" s="266"/>
      <c r="AK3735" s="266"/>
      <c r="AL3735" s="266">
        <v>44938</v>
      </c>
    </row>
    <row r="3736" spans="1:38">
      <c r="A3736" t="s">
        <v>38</v>
      </c>
      <c r="B3736" t="s">
        <v>39</v>
      </c>
      <c r="C3736" t="s">
        <v>40</v>
      </c>
      <c r="D3736" t="s">
        <v>41</v>
      </c>
      <c r="E3736" t="s">
        <v>3263</v>
      </c>
      <c r="F3736" t="s">
        <v>1602</v>
      </c>
      <c r="G3736" t="s">
        <v>44</v>
      </c>
      <c r="H3736" s="266">
        <v>44531</v>
      </c>
      <c r="I3736" s="266">
        <v>45382</v>
      </c>
      <c r="J3736" s="266"/>
      <c r="K3736" t="s">
        <v>3264</v>
      </c>
      <c r="L3736" t="s">
        <v>1310</v>
      </c>
      <c r="M3736" t="s">
        <v>3265</v>
      </c>
      <c r="N3736" t="s">
        <v>48</v>
      </c>
      <c r="O3736">
        <v>16</v>
      </c>
      <c r="P3736" t="s">
        <v>265</v>
      </c>
      <c r="Q3736" t="s">
        <v>49</v>
      </c>
      <c r="S3736" t="s">
        <v>50</v>
      </c>
      <c r="U3736" t="s">
        <v>51</v>
      </c>
      <c r="V3736" t="s">
        <v>51</v>
      </c>
      <c r="W3736" s="92"/>
      <c r="X3736" s="92">
        <v>53.6</v>
      </c>
      <c r="Y3736" s="93"/>
      <c r="Z3736" s="93"/>
      <c r="AB3736" s="266"/>
      <c r="AC3736" s="266"/>
      <c r="AJ3736" s="266"/>
      <c r="AK3736" s="266"/>
      <c r="AL3736" s="266">
        <v>44938</v>
      </c>
    </row>
    <row r="3737" spans="1:38">
      <c r="A3737" t="s">
        <v>38</v>
      </c>
      <c r="B3737" t="s">
        <v>39</v>
      </c>
      <c r="C3737" t="s">
        <v>40</v>
      </c>
      <c r="D3737" t="s">
        <v>41</v>
      </c>
      <c r="E3737" t="s">
        <v>3263</v>
      </c>
      <c r="F3737" t="s">
        <v>1602</v>
      </c>
      <c r="G3737" t="s">
        <v>44</v>
      </c>
      <c r="H3737" s="266">
        <v>44531</v>
      </c>
      <c r="I3737" s="266">
        <v>45382</v>
      </c>
      <c r="J3737" s="266"/>
      <c r="K3737" t="s">
        <v>3264</v>
      </c>
      <c r="L3737" t="s">
        <v>1310</v>
      </c>
      <c r="M3737" t="s">
        <v>3265</v>
      </c>
      <c r="N3737" t="s">
        <v>48</v>
      </c>
      <c r="O3737">
        <v>16</v>
      </c>
      <c r="P3737" t="s">
        <v>267</v>
      </c>
      <c r="Q3737" t="s">
        <v>49</v>
      </c>
      <c r="S3737" t="s">
        <v>50</v>
      </c>
      <c r="U3737" t="s">
        <v>51</v>
      </c>
      <c r="V3737" t="s">
        <v>51</v>
      </c>
      <c r="W3737" s="92"/>
      <c r="X3737" s="92">
        <v>49.5</v>
      </c>
      <c r="Y3737" s="93"/>
      <c r="Z3737" s="93"/>
      <c r="AB3737" s="266"/>
      <c r="AC3737" s="266"/>
      <c r="AJ3737" s="266"/>
      <c r="AK3737" s="266"/>
      <c r="AL3737" s="266">
        <v>44938</v>
      </c>
    </row>
    <row r="3738" spans="1:38">
      <c r="A3738" t="s">
        <v>38</v>
      </c>
      <c r="B3738" t="s">
        <v>39</v>
      </c>
      <c r="C3738" t="s">
        <v>40</v>
      </c>
      <c r="D3738" t="s">
        <v>41</v>
      </c>
      <c r="E3738" t="s">
        <v>3263</v>
      </c>
      <c r="F3738" t="s">
        <v>1602</v>
      </c>
      <c r="G3738" t="s">
        <v>44</v>
      </c>
      <c r="H3738" s="266">
        <v>44531</v>
      </c>
      <c r="I3738" s="266">
        <v>45382</v>
      </c>
      <c r="J3738" s="266"/>
      <c r="K3738" t="s">
        <v>3264</v>
      </c>
      <c r="L3738" t="s">
        <v>1310</v>
      </c>
      <c r="M3738" t="s">
        <v>3265</v>
      </c>
      <c r="N3738" t="s">
        <v>48</v>
      </c>
      <c r="O3738">
        <v>16</v>
      </c>
      <c r="P3738" t="s">
        <v>268</v>
      </c>
      <c r="Q3738" t="s">
        <v>49</v>
      </c>
      <c r="S3738" t="s">
        <v>50</v>
      </c>
      <c r="U3738" t="s">
        <v>48</v>
      </c>
      <c r="V3738" t="s">
        <v>48</v>
      </c>
      <c r="W3738" s="92"/>
      <c r="X3738" s="92">
        <v>35.3</v>
      </c>
      <c r="Y3738" s="93"/>
      <c r="Z3738" s="93"/>
      <c r="AB3738" s="266"/>
      <c r="AC3738" s="266"/>
      <c r="AJ3738" s="266"/>
      <c r="AK3738" s="266"/>
      <c r="AL3738" s="266">
        <v>44938</v>
      </c>
    </row>
    <row r="3739" spans="1:38">
      <c r="A3739" t="s">
        <v>38</v>
      </c>
      <c r="B3739" t="s">
        <v>39</v>
      </c>
      <c r="C3739" t="s">
        <v>40</v>
      </c>
      <c r="D3739" t="s">
        <v>41</v>
      </c>
      <c r="E3739" t="s">
        <v>3263</v>
      </c>
      <c r="F3739" t="s">
        <v>1602</v>
      </c>
      <c r="G3739" t="s">
        <v>44</v>
      </c>
      <c r="H3739" s="266">
        <v>44531</v>
      </c>
      <c r="I3739" s="266">
        <v>45382</v>
      </c>
      <c r="J3739" s="266"/>
      <c r="K3739" t="s">
        <v>3264</v>
      </c>
      <c r="L3739" t="s">
        <v>1310</v>
      </c>
      <c r="M3739" t="s">
        <v>3265</v>
      </c>
      <c r="N3739" t="s">
        <v>48</v>
      </c>
      <c r="O3739">
        <v>16</v>
      </c>
      <c r="P3739" t="s">
        <v>269</v>
      </c>
      <c r="Q3739" t="s">
        <v>49</v>
      </c>
      <c r="S3739" t="s">
        <v>50</v>
      </c>
      <c r="U3739" t="s">
        <v>48</v>
      </c>
      <c r="V3739" t="s">
        <v>48</v>
      </c>
      <c r="W3739" s="92"/>
      <c r="X3739" s="92">
        <v>39.9</v>
      </c>
      <c r="Y3739" s="93"/>
      <c r="Z3739" s="93"/>
      <c r="AB3739" s="266"/>
      <c r="AC3739" s="266"/>
      <c r="AJ3739" s="266"/>
      <c r="AK3739" s="266"/>
      <c r="AL3739" s="266">
        <v>44938</v>
      </c>
    </row>
    <row r="3740" spans="1:38">
      <c r="A3740" t="s">
        <v>38</v>
      </c>
      <c r="B3740" t="s">
        <v>39</v>
      </c>
      <c r="C3740" t="s">
        <v>40</v>
      </c>
      <c r="D3740" t="s">
        <v>41</v>
      </c>
      <c r="E3740" t="s">
        <v>3263</v>
      </c>
      <c r="F3740" t="s">
        <v>1602</v>
      </c>
      <c r="G3740" t="s">
        <v>44</v>
      </c>
      <c r="H3740" s="266">
        <v>44531</v>
      </c>
      <c r="I3740" s="266">
        <v>45382</v>
      </c>
      <c r="J3740" s="266"/>
      <c r="K3740" t="s">
        <v>3264</v>
      </c>
      <c r="L3740" t="s">
        <v>1310</v>
      </c>
      <c r="M3740" t="s">
        <v>3265</v>
      </c>
      <c r="N3740" t="s">
        <v>51</v>
      </c>
      <c r="O3740">
        <v>1</v>
      </c>
      <c r="P3740" t="s">
        <v>270</v>
      </c>
      <c r="Q3740" t="s">
        <v>49</v>
      </c>
      <c r="S3740" t="s">
        <v>50</v>
      </c>
      <c r="U3740" t="s">
        <v>51</v>
      </c>
      <c r="V3740" t="s">
        <v>51</v>
      </c>
      <c r="W3740" s="92"/>
      <c r="X3740" s="92">
        <v>64.8</v>
      </c>
      <c r="Y3740" s="93"/>
      <c r="Z3740" s="93"/>
      <c r="AB3740" s="266"/>
      <c r="AC3740" s="266"/>
      <c r="AJ3740" s="266"/>
      <c r="AK3740" s="266"/>
      <c r="AL3740" s="266">
        <v>44938</v>
      </c>
    </row>
    <row r="3741" spans="1:38">
      <c r="A3741" t="s">
        <v>38</v>
      </c>
      <c r="B3741" t="s">
        <v>39</v>
      </c>
      <c r="C3741" t="s">
        <v>40</v>
      </c>
      <c r="D3741" t="s">
        <v>41</v>
      </c>
      <c r="E3741" t="s">
        <v>3263</v>
      </c>
      <c r="F3741" t="s">
        <v>1602</v>
      </c>
      <c r="G3741" t="s">
        <v>44</v>
      </c>
      <c r="H3741" s="266">
        <v>44531</v>
      </c>
      <c r="I3741" s="266">
        <v>45382</v>
      </c>
      <c r="J3741" s="266"/>
      <c r="K3741" t="s">
        <v>3264</v>
      </c>
      <c r="L3741" t="s">
        <v>1310</v>
      </c>
      <c r="M3741" t="s">
        <v>3265</v>
      </c>
      <c r="N3741" t="s">
        <v>51</v>
      </c>
      <c r="O3741">
        <v>1</v>
      </c>
      <c r="P3741" t="s">
        <v>271</v>
      </c>
      <c r="Q3741" t="s">
        <v>49</v>
      </c>
      <c r="S3741" t="s">
        <v>50</v>
      </c>
      <c r="U3741" t="s">
        <v>48</v>
      </c>
      <c r="V3741" t="s">
        <v>48</v>
      </c>
      <c r="W3741" s="92"/>
      <c r="X3741" s="92">
        <v>35.6</v>
      </c>
      <c r="Y3741" s="93"/>
      <c r="Z3741" s="93"/>
      <c r="AB3741" s="266"/>
      <c r="AC3741" s="266"/>
      <c r="AJ3741" s="266"/>
      <c r="AK3741" s="266"/>
      <c r="AL3741" s="266">
        <v>44938</v>
      </c>
    </row>
    <row r="3742" spans="1:38">
      <c r="A3742" t="s">
        <v>38</v>
      </c>
      <c r="B3742" t="s">
        <v>39</v>
      </c>
      <c r="C3742" t="s">
        <v>40</v>
      </c>
      <c r="D3742" t="s">
        <v>41</v>
      </c>
      <c r="E3742" t="s">
        <v>3263</v>
      </c>
      <c r="F3742" t="s">
        <v>1602</v>
      </c>
      <c r="G3742" t="s">
        <v>44</v>
      </c>
      <c r="H3742" s="266">
        <v>44531</v>
      </c>
      <c r="I3742" s="266">
        <v>45382</v>
      </c>
      <c r="J3742" s="266"/>
      <c r="K3742" t="s">
        <v>3264</v>
      </c>
      <c r="L3742" t="s">
        <v>1310</v>
      </c>
      <c r="M3742" t="s">
        <v>3265</v>
      </c>
      <c r="N3742" t="s">
        <v>51</v>
      </c>
      <c r="O3742">
        <v>1</v>
      </c>
      <c r="P3742" t="s">
        <v>274</v>
      </c>
      <c r="Q3742" t="s">
        <v>49</v>
      </c>
      <c r="S3742" t="s">
        <v>50</v>
      </c>
      <c r="U3742" t="s">
        <v>48</v>
      </c>
      <c r="V3742" t="s">
        <v>48</v>
      </c>
      <c r="W3742" s="92"/>
      <c r="X3742" s="92">
        <v>44.8</v>
      </c>
      <c r="Y3742" s="93"/>
      <c r="Z3742" s="93"/>
      <c r="AB3742" s="266"/>
      <c r="AC3742" s="266"/>
      <c r="AJ3742" s="266"/>
      <c r="AK3742" s="266"/>
      <c r="AL3742" s="266">
        <v>44938</v>
      </c>
    </row>
    <row r="3743" spans="1:38">
      <c r="A3743" t="s">
        <v>38</v>
      </c>
      <c r="B3743" t="s">
        <v>39</v>
      </c>
      <c r="C3743" t="s">
        <v>40</v>
      </c>
      <c r="D3743" t="s">
        <v>41</v>
      </c>
      <c r="E3743" t="s">
        <v>3263</v>
      </c>
      <c r="F3743" t="s">
        <v>1602</v>
      </c>
      <c r="G3743" t="s">
        <v>44</v>
      </c>
      <c r="H3743" s="266">
        <v>44531</v>
      </c>
      <c r="I3743" s="266">
        <v>45382</v>
      </c>
      <c r="J3743" s="266"/>
      <c r="K3743" t="s">
        <v>3264</v>
      </c>
      <c r="L3743" t="s">
        <v>1310</v>
      </c>
      <c r="M3743" t="s">
        <v>3265</v>
      </c>
      <c r="N3743" t="s">
        <v>51</v>
      </c>
      <c r="O3743">
        <v>1</v>
      </c>
      <c r="P3743" t="s">
        <v>276</v>
      </c>
      <c r="Q3743" t="s">
        <v>49</v>
      </c>
      <c r="S3743" t="s">
        <v>50</v>
      </c>
      <c r="U3743" t="s">
        <v>60</v>
      </c>
      <c r="V3743" t="s">
        <v>60</v>
      </c>
      <c r="W3743" s="92"/>
      <c r="X3743" s="92">
        <v>84.8</v>
      </c>
      <c r="Y3743" s="93"/>
      <c r="Z3743" s="93"/>
      <c r="AB3743" s="266"/>
      <c r="AC3743" s="266"/>
      <c r="AJ3743" s="266"/>
      <c r="AK3743" s="266"/>
      <c r="AL3743" s="266">
        <v>44938</v>
      </c>
    </row>
    <row r="3744" spans="1:38">
      <c r="A3744" t="s">
        <v>38</v>
      </c>
      <c r="B3744" t="s">
        <v>39</v>
      </c>
      <c r="C3744" t="s">
        <v>40</v>
      </c>
      <c r="D3744" t="s">
        <v>41</v>
      </c>
      <c r="E3744" t="s">
        <v>3263</v>
      </c>
      <c r="F3744" t="s">
        <v>1602</v>
      </c>
      <c r="G3744" t="s">
        <v>44</v>
      </c>
      <c r="H3744" s="266">
        <v>44531</v>
      </c>
      <c r="I3744" s="266">
        <v>45382</v>
      </c>
      <c r="J3744" s="266"/>
      <c r="K3744" t="s">
        <v>3264</v>
      </c>
      <c r="L3744" t="s">
        <v>1310</v>
      </c>
      <c r="M3744" t="s">
        <v>3265</v>
      </c>
      <c r="N3744" t="s">
        <v>51</v>
      </c>
      <c r="O3744">
        <v>2</v>
      </c>
      <c r="P3744" t="s">
        <v>278</v>
      </c>
      <c r="Q3744" t="s">
        <v>49</v>
      </c>
      <c r="S3744" t="s">
        <v>50</v>
      </c>
      <c r="U3744" t="s">
        <v>60</v>
      </c>
      <c r="V3744" t="s">
        <v>60</v>
      </c>
      <c r="W3744" s="92"/>
      <c r="X3744" s="92">
        <v>85.7</v>
      </c>
      <c r="Y3744" s="93"/>
      <c r="Z3744" s="93"/>
      <c r="AB3744" s="266"/>
      <c r="AC3744" s="266"/>
      <c r="AJ3744" s="266"/>
      <c r="AK3744" s="266"/>
      <c r="AL3744" s="266">
        <v>44938</v>
      </c>
    </row>
    <row r="3745" spans="1:38">
      <c r="A3745" t="s">
        <v>38</v>
      </c>
      <c r="B3745" t="s">
        <v>39</v>
      </c>
      <c r="C3745" t="s">
        <v>40</v>
      </c>
      <c r="D3745" t="s">
        <v>41</v>
      </c>
      <c r="E3745" t="s">
        <v>3263</v>
      </c>
      <c r="F3745" t="s">
        <v>1602</v>
      </c>
      <c r="G3745" t="s">
        <v>44</v>
      </c>
      <c r="H3745" s="266">
        <v>44531</v>
      </c>
      <c r="I3745" s="266">
        <v>45382</v>
      </c>
      <c r="J3745" s="266"/>
      <c r="K3745" t="s">
        <v>3264</v>
      </c>
      <c r="L3745" t="s">
        <v>1310</v>
      </c>
      <c r="M3745" t="s">
        <v>3265</v>
      </c>
      <c r="N3745" t="s">
        <v>51</v>
      </c>
      <c r="O3745">
        <v>2</v>
      </c>
      <c r="P3745" t="s">
        <v>279</v>
      </c>
      <c r="Q3745" t="s">
        <v>49</v>
      </c>
      <c r="S3745" t="s">
        <v>50</v>
      </c>
      <c r="U3745" t="s">
        <v>48</v>
      </c>
      <c r="V3745" t="s">
        <v>48</v>
      </c>
      <c r="W3745" s="92"/>
      <c r="X3745" s="92">
        <v>35.5</v>
      </c>
      <c r="Y3745" s="93"/>
      <c r="Z3745" s="93"/>
      <c r="AB3745" s="266"/>
      <c r="AC3745" s="266"/>
      <c r="AJ3745" s="266"/>
      <c r="AK3745" s="266"/>
      <c r="AL3745" s="266">
        <v>44938</v>
      </c>
    </row>
    <row r="3746" spans="1:38">
      <c r="A3746" t="s">
        <v>38</v>
      </c>
      <c r="B3746" t="s">
        <v>39</v>
      </c>
      <c r="C3746" t="s">
        <v>40</v>
      </c>
      <c r="D3746" t="s">
        <v>41</v>
      </c>
      <c r="E3746" t="s">
        <v>3263</v>
      </c>
      <c r="F3746" t="s">
        <v>1602</v>
      </c>
      <c r="G3746" t="s">
        <v>44</v>
      </c>
      <c r="H3746" s="266">
        <v>44531</v>
      </c>
      <c r="I3746" s="266">
        <v>45382</v>
      </c>
      <c r="J3746" s="266"/>
      <c r="K3746" t="s">
        <v>3264</v>
      </c>
      <c r="L3746" t="s">
        <v>1310</v>
      </c>
      <c r="M3746" t="s">
        <v>3265</v>
      </c>
      <c r="N3746" t="s">
        <v>51</v>
      </c>
      <c r="O3746">
        <v>2</v>
      </c>
      <c r="P3746" t="s">
        <v>280</v>
      </c>
      <c r="Q3746" t="s">
        <v>49</v>
      </c>
      <c r="S3746" t="s">
        <v>50</v>
      </c>
      <c r="U3746" t="s">
        <v>48</v>
      </c>
      <c r="V3746" t="s">
        <v>48</v>
      </c>
      <c r="W3746" s="92"/>
      <c r="X3746" s="92">
        <v>35.9</v>
      </c>
      <c r="Y3746" s="93"/>
      <c r="Z3746" s="93"/>
      <c r="AB3746" s="266"/>
      <c r="AC3746" s="266"/>
      <c r="AJ3746" s="266"/>
      <c r="AK3746" s="266"/>
      <c r="AL3746" s="266">
        <v>44938</v>
      </c>
    </row>
    <row r="3747" spans="1:38">
      <c r="A3747" t="s">
        <v>38</v>
      </c>
      <c r="B3747" t="s">
        <v>39</v>
      </c>
      <c r="C3747" t="s">
        <v>40</v>
      </c>
      <c r="D3747" t="s">
        <v>41</v>
      </c>
      <c r="E3747" t="s">
        <v>3263</v>
      </c>
      <c r="F3747" t="s">
        <v>1602</v>
      </c>
      <c r="G3747" t="s">
        <v>44</v>
      </c>
      <c r="H3747" s="266">
        <v>44531</v>
      </c>
      <c r="I3747" s="266">
        <v>45382</v>
      </c>
      <c r="J3747" s="266"/>
      <c r="K3747" t="s">
        <v>3264</v>
      </c>
      <c r="L3747" t="s">
        <v>1310</v>
      </c>
      <c r="M3747" t="s">
        <v>3265</v>
      </c>
      <c r="N3747" t="s">
        <v>51</v>
      </c>
      <c r="O3747">
        <v>2</v>
      </c>
      <c r="P3747" t="s">
        <v>281</v>
      </c>
      <c r="Q3747" t="s">
        <v>49</v>
      </c>
      <c r="S3747" t="s">
        <v>50</v>
      </c>
      <c r="U3747" t="s">
        <v>48</v>
      </c>
      <c r="V3747" t="s">
        <v>48</v>
      </c>
      <c r="W3747" s="92"/>
      <c r="X3747" s="92">
        <v>44.7</v>
      </c>
      <c r="Y3747" s="93"/>
      <c r="Z3747" s="93"/>
      <c r="AB3747" s="266"/>
      <c r="AC3747" s="266"/>
      <c r="AJ3747" s="266"/>
      <c r="AK3747" s="266"/>
      <c r="AL3747" s="266">
        <v>44938</v>
      </c>
    </row>
    <row r="3748" spans="1:38">
      <c r="A3748" t="s">
        <v>38</v>
      </c>
      <c r="B3748" t="s">
        <v>39</v>
      </c>
      <c r="C3748" t="s">
        <v>40</v>
      </c>
      <c r="D3748" t="s">
        <v>41</v>
      </c>
      <c r="E3748" t="s">
        <v>3263</v>
      </c>
      <c r="F3748" t="s">
        <v>1602</v>
      </c>
      <c r="G3748" t="s">
        <v>44</v>
      </c>
      <c r="H3748" s="266">
        <v>44531</v>
      </c>
      <c r="I3748" s="266">
        <v>45382</v>
      </c>
      <c r="J3748" s="266"/>
      <c r="K3748" t="s">
        <v>3264</v>
      </c>
      <c r="L3748" t="s">
        <v>1310</v>
      </c>
      <c r="M3748" t="s">
        <v>3265</v>
      </c>
      <c r="N3748" t="s">
        <v>51</v>
      </c>
      <c r="O3748">
        <v>2</v>
      </c>
      <c r="P3748" t="s">
        <v>282</v>
      </c>
      <c r="Q3748" t="s">
        <v>49</v>
      </c>
      <c r="S3748" t="s">
        <v>50</v>
      </c>
      <c r="U3748" t="s">
        <v>60</v>
      </c>
      <c r="V3748" t="s">
        <v>60</v>
      </c>
      <c r="W3748" s="92"/>
      <c r="X3748" s="92">
        <v>82.6</v>
      </c>
      <c r="Y3748" s="93"/>
      <c r="Z3748" s="93"/>
      <c r="AB3748" s="266"/>
      <c r="AC3748" s="266"/>
      <c r="AJ3748" s="266"/>
      <c r="AK3748" s="266"/>
      <c r="AL3748" s="266">
        <v>44938</v>
      </c>
    </row>
    <row r="3749" spans="1:38">
      <c r="A3749" t="s">
        <v>38</v>
      </c>
      <c r="B3749" t="s">
        <v>39</v>
      </c>
      <c r="C3749" t="s">
        <v>40</v>
      </c>
      <c r="D3749" t="s">
        <v>41</v>
      </c>
      <c r="E3749" t="s">
        <v>3263</v>
      </c>
      <c r="F3749" t="s">
        <v>1602</v>
      </c>
      <c r="G3749" t="s">
        <v>44</v>
      </c>
      <c r="H3749" s="266">
        <v>44531</v>
      </c>
      <c r="I3749" s="266">
        <v>45382</v>
      </c>
      <c r="J3749" s="266"/>
      <c r="K3749" t="s">
        <v>3264</v>
      </c>
      <c r="L3749" t="s">
        <v>1310</v>
      </c>
      <c r="M3749" t="s">
        <v>3265</v>
      </c>
      <c r="N3749" t="s">
        <v>51</v>
      </c>
      <c r="O3749">
        <v>3</v>
      </c>
      <c r="P3749" t="s">
        <v>283</v>
      </c>
      <c r="Q3749" t="s">
        <v>49</v>
      </c>
      <c r="S3749" t="s">
        <v>50</v>
      </c>
      <c r="U3749" t="s">
        <v>60</v>
      </c>
      <c r="V3749" t="s">
        <v>60</v>
      </c>
      <c r="W3749" s="92"/>
      <c r="X3749" s="92">
        <v>85.7</v>
      </c>
      <c r="Y3749" s="93"/>
      <c r="Z3749" s="93"/>
      <c r="AB3749" s="266"/>
      <c r="AC3749" s="266"/>
      <c r="AJ3749" s="266"/>
      <c r="AK3749" s="266"/>
      <c r="AL3749" s="266">
        <v>44938</v>
      </c>
    </row>
    <row r="3750" spans="1:38">
      <c r="A3750" t="s">
        <v>38</v>
      </c>
      <c r="B3750" t="s">
        <v>39</v>
      </c>
      <c r="C3750" t="s">
        <v>40</v>
      </c>
      <c r="D3750" t="s">
        <v>41</v>
      </c>
      <c r="E3750" t="s">
        <v>3263</v>
      </c>
      <c r="F3750" t="s">
        <v>1602</v>
      </c>
      <c r="G3750" t="s">
        <v>44</v>
      </c>
      <c r="H3750" s="266">
        <v>44531</v>
      </c>
      <c r="I3750" s="266">
        <v>45382</v>
      </c>
      <c r="J3750" s="266"/>
      <c r="K3750" t="s">
        <v>3264</v>
      </c>
      <c r="L3750" t="s">
        <v>1310</v>
      </c>
      <c r="M3750" t="s">
        <v>3265</v>
      </c>
      <c r="N3750" t="s">
        <v>51</v>
      </c>
      <c r="O3750">
        <v>3</v>
      </c>
      <c r="P3750" t="s">
        <v>285</v>
      </c>
      <c r="Q3750" t="s">
        <v>49</v>
      </c>
      <c r="S3750" t="s">
        <v>50</v>
      </c>
      <c r="U3750" t="s">
        <v>48</v>
      </c>
      <c r="V3750" t="s">
        <v>48</v>
      </c>
      <c r="W3750" s="92"/>
      <c r="X3750" s="92">
        <v>35.5</v>
      </c>
      <c r="Y3750" s="93"/>
      <c r="Z3750" s="93"/>
      <c r="AB3750" s="266"/>
      <c r="AC3750" s="266"/>
      <c r="AJ3750" s="266"/>
      <c r="AK3750" s="266"/>
      <c r="AL3750" s="266">
        <v>44938</v>
      </c>
    </row>
    <row r="3751" spans="1:38">
      <c r="A3751" t="s">
        <v>38</v>
      </c>
      <c r="B3751" t="s">
        <v>39</v>
      </c>
      <c r="C3751" t="s">
        <v>40</v>
      </c>
      <c r="D3751" t="s">
        <v>41</v>
      </c>
      <c r="E3751" t="s">
        <v>3263</v>
      </c>
      <c r="F3751" t="s">
        <v>1602</v>
      </c>
      <c r="G3751" t="s">
        <v>44</v>
      </c>
      <c r="H3751" s="266">
        <v>44531</v>
      </c>
      <c r="I3751" s="266">
        <v>45382</v>
      </c>
      <c r="J3751" s="266"/>
      <c r="K3751" t="s">
        <v>3264</v>
      </c>
      <c r="L3751" t="s">
        <v>1310</v>
      </c>
      <c r="M3751" t="s">
        <v>3265</v>
      </c>
      <c r="N3751" t="s">
        <v>51</v>
      </c>
      <c r="O3751">
        <v>3</v>
      </c>
      <c r="P3751" t="s">
        <v>287</v>
      </c>
      <c r="Q3751" t="s">
        <v>49</v>
      </c>
      <c r="S3751" t="s">
        <v>50</v>
      </c>
      <c r="U3751" t="s">
        <v>48</v>
      </c>
      <c r="V3751" t="s">
        <v>48</v>
      </c>
      <c r="W3751" s="92"/>
      <c r="X3751" s="92">
        <v>35.9</v>
      </c>
      <c r="Y3751" s="93"/>
      <c r="Z3751" s="93"/>
      <c r="AB3751" s="266"/>
      <c r="AC3751" s="266"/>
      <c r="AJ3751" s="266"/>
      <c r="AK3751" s="266"/>
      <c r="AL3751" s="266">
        <v>44938</v>
      </c>
    </row>
    <row r="3752" spans="1:38">
      <c r="A3752" t="s">
        <v>38</v>
      </c>
      <c r="B3752" t="s">
        <v>39</v>
      </c>
      <c r="C3752" t="s">
        <v>40</v>
      </c>
      <c r="D3752" t="s">
        <v>41</v>
      </c>
      <c r="E3752" t="s">
        <v>3263</v>
      </c>
      <c r="F3752" t="s">
        <v>1602</v>
      </c>
      <c r="G3752" t="s">
        <v>44</v>
      </c>
      <c r="H3752" s="266">
        <v>44531</v>
      </c>
      <c r="I3752" s="266">
        <v>45382</v>
      </c>
      <c r="J3752" s="266"/>
      <c r="K3752" t="s">
        <v>3264</v>
      </c>
      <c r="L3752" t="s">
        <v>1310</v>
      </c>
      <c r="M3752" t="s">
        <v>3265</v>
      </c>
      <c r="N3752" t="s">
        <v>51</v>
      </c>
      <c r="O3752">
        <v>3</v>
      </c>
      <c r="P3752" t="s">
        <v>289</v>
      </c>
      <c r="Q3752" t="s">
        <v>49</v>
      </c>
      <c r="S3752" t="s">
        <v>50</v>
      </c>
      <c r="U3752" t="s">
        <v>48</v>
      </c>
      <c r="V3752" t="s">
        <v>48</v>
      </c>
      <c r="W3752" s="92"/>
      <c r="X3752" s="92">
        <v>44.7</v>
      </c>
      <c r="Y3752" s="93"/>
      <c r="Z3752" s="93"/>
      <c r="AB3752" s="266"/>
      <c r="AC3752" s="266"/>
      <c r="AJ3752" s="266"/>
      <c r="AK3752" s="266"/>
      <c r="AL3752" s="266">
        <v>44938</v>
      </c>
    </row>
    <row r="3753" spans="1:38">
      <c r="A3753" t="s">
        <v>38</v>
      </c>
      <c r="B3753" t="s">
        <v>39</v>
      </c>
      <c r="C3753" t="s">
        <v>40</v>
      </c>
      <c r="D3753" t="s">
        <v>41</v>
      </c>
      <c r="E3753" t="s">
        <v>3263</v>
      </c>
      <c r="F3753" t="s">
        <v>1602</v>
      </c>
      <c r="G3753" t="s">
        <v>44</v>
      </c>
      <c r="H3753" s="266">
        <v>44531</v>
      </c>
      <c r="I3753" s="266">
        <v>45382</v>
      </c>
      <c r="J3753" s="266"/>
      <c r="K3753" t="s">
        <v>3264</v>
      </c>
      <c r="L3753" t="s">
        <v>1310</v>
      </c>
      <c r="M3753" t="s">
        <v>3265</v>
      </c>
      <c r="N3753" t="s">
        <v>51</v>
      </c>
      <c r="O3753">
        <v>3</v>
      </c>
      <c r="P3753" t="s">
        <v>290</v>
      </c>
      <c r="Q3753" t="s">
        <v>49</v>
      </c>
      <c r="S3753" t="s">
        <v>50</v>
      </c>
      <c r="U3753" t="s">
        <v>60</v>
      </c>
      <c r="V3753" t="s">
        <v>60</v>
      </c>
      <c r="W3753" s="92"/>
      <c r="X3753" s="92">
        <v>82.6</v>
      </c>
      <c r="Y3753" s="93"/>
      <c r="Z3753" s="93"/>
      <c r="AB3753" s="266"/>
      <c r="AC3753" s="266"/>
      <c r="AJ3753" s="266"/>
      <c r="AK3753" s="266"/>
      <c r="AL3753" s="266">
        <v>44938</v>
      </c>
    </row>
    <row r="3754" spans="1:38">
      <c r="A3754" t="s">
        <v>38</v>
      </c>
      <c r="B3754" t="s">
        <v>39</v>
      </c>
      <c r="C3754" t="s">
        <v>40</v>
      </c>
      <c r="D3754" t="s">
        <v>41</v>
      </c>
      <c r="E3754" t="s">
        <v>3263</v>
      </c>
      <c r="F3754" t="s">
        <v>1602</v>
      </c>
      <c r="G3754" t="s">
        <v>44</v>
      </c>
      <c r="H3754" s="266">
        <v>44531</v>
      </c>
      <c r="I3754" s="266">
        <v>45382</v>
      </c>
      <c r="J3754" s="266"/>
      <c r="K3754" t="s">
        <v>3264</v>
      </c>
      <c r="L3754" t="s">
        <v>1310</v>
      </c>
      <c r="M3754" t="s">
        <v>3265</v>
      </c>
      <c r="N3754" t="s">
        <v>51</v>
      </c>
      <c r="O3754">
        <v>4</v>
      </c>
      <c r="P3754" t="s">
        <v>291</v>
      </c>
      <c r="Q3754" t="s">
        <v>49</v>
      </c>
      <c r="S3754" t="s">
        <v>50</v>
      </c>
      <c r="U3754" t="s">
        <v>60</v>
      </c>
      <c r="V3754" t="s">
        <v>60</v>
      </c>
      <c r="W3754" s="92"/>
      <c r="X3754" s="92">
        <v>85.7</v>
      </c>
      <c r="Y3754" s="93"/>
      <c r="Z3754" s="93"/>
      <c r="AB3754" s="266"/>
      <c r="AC3754" s="266"/>
      <c r="AJ3754" s="266"/>
      <c r="AK3754" s="266"/>
      <c r="AL3754" s="266">
        <v>44938</v>
      </c>
    </row>
    <row r="3755" spans="1:38">
      <c r="A3755" t="s">
        <v>38</v>
      </c>
      <c r="B3755" t="s">
        <v>39</v>
      </c>
      <c r="C3755" t="s">
        <v>40</v>
      </c>
      <c r="D3755" t="s">
        <v>41</v>
      </c>
      <c r="E3755" t="s">
        <v>3263</v>
      </c>
      <c r="F3755" t="s">
        <v>1602</v>
      </c>
      <c r="G3755" t="s">
        <v>44</v>
      </c>
      <c r="H3755" s="266">
        <v>44531</v>
      </c>
      <c r="I3755" s="266">
        <v>45382</v>
      </c>
      <c r="J3755" s="266"/>
      <c r="K3755" t="s">
        <v>3264</v>
      </c>
      <c r="L3755" t="s">
        <v>1310</v>
      </c>
      <c r="M3755" t="s">
        <v>3265</v>
      </c>
      <c r="N3755" t="s">
        <v>51</v>
      </c>
      <c r="O3755">
        <v>4</v>
      </c>
      <c r="P3755" t="s">
        <v>293</v>
      </c>
      <c r="Q3755" t="s">
        <v>49</v>
      </c>
      <c r="S3755" t="s">
        <v>50</v>
      </c>
      <c r="U3755" t="s">
        <v>48</v>
      </c>
      <c r="V3755" t="s">
        <v>48</v>
      </c>
      <c r="W3755" s="92"/>
      <c r="X3755" s="92">
        <v>35.5</v>
      </c>
      <c r="Y3755" s="93"/>
      <c r="Z3755" s="93"/>
      <c r="AB3755" s="266"/>
      <c r="AC3755" s="266"/>
      <c r="AJ3755" s="266"/>
      <c r="AK3755" s="266"/>
      <c r="AL3755" s="266">
        <v>44938</v>
      </c>
    </row>
    <row r="3756" spans="1:38">
      <c r="A3756" t="s">
        <v>38</v>
      </c>
      <c r="B3756" t="s">
        <v>39</v>
      </c>
      <c r="C3756" t="s">
        <v>40</v>
      </c>
      <c r="D3756" t="s">
        <v>41</v>
      </c>
      <c r="E3756" t="s">
        <v>3263</v>
      </c>
      <c r="F3756" t="s">
        <v>1602</v>
      </c>
      <c r="G3756" t="s">
        <v>44</v>
      </c>
      <c r="H3756" s="266">
        <v>44531</v>
      </c>
      <c r="I3756" s="266">
        <v>45382</v>
      </c>
      <c r="J3756" s="266"/>
      <c r="K3756" t="s">
        <v>3264</v>
      </c>
      <c r="L3756" t="s">
        <v>1310</v>
      </c>
      <c r="M3756" t="s">
        <v>3265</v>
      </c>
      <c r="N3756" t="s">
        <v>51</v>
      </c>
      <c r="O3756">
        <v>4</v>
      </c>
      <c r="P3756" t="s">
        <v>295</v>
      </c>
      <c r="Q3756" t="s">
        <v>49</v>
      </c>
      <c r="S3756" t="s">
        <v>50</v>
      </c>
      <c r="U3756" t="s">
        <v>48</v>
      </c>
      <c r="V3756" t="s">
        <v>48</v>
      </c>
      <c r="W3756" s="92"/>
      <c r="X3756" s="92">
        <v>35.9</v>
      </c>
      <c r="Y3756" s="93"/>
      <c r="Z3756" s="93"/>
      <c r="AB3756" s="266"/>
      <c r="AC3756" s="266"/>
      <c r="AJ3756" s="266"/>
      <c r="AK3756" s="266"/>
      <c r="AL3756" s="266">
        <v>44938</v>
      </c>
    </row>
    <row r="3757" spans="1:38">
      <c r="A3757" t="s">
        <v>38</v>
      </c>
      <c r="B3757" t="s">
        <v>39</v>
      </c>
      <c r="C3757" t="s">
        <v>40</v>
      </c>
      <c r="D3757" t="s">
        <v>41</v>
      </c>
      <c r="E3757" t="s">
        <v>3263</v>
      </c>
      <c r="F3757" t="s">
        <v>1602</v>
      </c>
      <c r="G3757" t="s">
        <v>44</v>
      </c>
      <c r="H3757" s="266">
        <v>44531</v>
      </c>
      <c r="I3757" s="266">
        <v>45382</v>
      </c>
      <c r="J3757" s="266"/>
      <c r="K3757" t="s">
        <v>3264</v>
      </c>
      <c r="L3757" t="s">
        <v>1310</v>
      </c>
      <c r="M3757" t="s">
        <v>3265</v>
      </c>
      <c r="N3757" t="s">
        <v>51</v>
      </c>
      <c r="O3757">
        <v>4</v>
      </c>
      <c r="P3757" t="s">
        <v>296</v>
      </c>
      <c r="Q3757" t="s">
        <v>49</v>
      </c>
      <c r="S3757" t="s">
        <v>50</v>
      </c>
      <c r="U3757" t="s">
        <v>48</v>
      </c>
      <c r="V3757" t="s">
        <v>48</v>
      </c>
      <c r="W3757" s="92"/>
      <c r="X3757" s="92">
        <v>44.7</v>
      </c>
      <c r="Y3757" s="93"/>
      <c r="Z3757" s="93"/>
      <c r="AB3757" s="266"/>
      <c r="AC3757" s="266"/>
      <c r="AJ3757" s="266"/>
      <c r="AK3757" s="266"/>
      <c r="AL3757" s="266">
        <v>44938</v>
      </c>
    </row>
    <row r="3758" spans="1:38">
      <c r="A3758" t="s">
        <v>38</v>
      </c>
      <c r="B3758" t="s">
        <v>39</v>
      </c>
      <c r="C3758" t="s">
        <v>40</v>
      </c>
      <c r="D3758" t="s">
        <v>41</v>
      </c>
      <c r="E3758" t="s">
        <v>3263</v>
      </c>
      <c r="F3758" t="s">
        <v>1602</v>
      </c>
      <c r="G3758" t="s">
        <v>44</v>
      </c>
      <c r="H3758" s="266">
        <v>44531</v>
      </c>
      <c r="I3758" s="266">
        <v>45382</v>
      </c>
      <c r="J3758" s="266"/>
      <c r="K3758" t="s">
        <v>3264</v>
      </c>
      <c r="L3758" t="s">
        <v>1310</v>
      </c>
      <c r="M3758" t="s">
        <v>3265</v>
      </c>
      <c r="N3758" t="s">
        <v>51</v>
      </c>
      <c r="O3758">
        <v>4</v>
      </c>
      <c r="P3758" t="s">
        <v>297</v>
      </c>
      <c r="Q3758" t="s">
        <v>49</v>
      </c>
      <c r="S3758" t="s">
        <v>50</v>
      </c>
      <c r="U3758" t="s">
        <v>60</v>
      </c>
      <c r="V3758" t="s">
        <v>60</v>
      </c>
      <c r="W3758" s="92"/>
      <c r="X3758" s="92">
        <v>82.6</v>
      </c>
      <c r="Y3758" s="93"/>
      <c r="Z3758" s="93"/>
      <c r="AB3758" s="266"/>
      <c r="AC3758" s="266"/>
      <c r="AJ3758" s="266"/>
      <c r="AK3758" s="266"/>
      <c r="AL3758" s="266">
        <v>44938</v>
      </c>
    </row>
    <row r="3759" spans="1:38">
      <c r="A3759" t="s">
        <v>38</v>
      </c>
      <c r="B3759" t="s">
        <v>39</v>
      </c>
      <c r="C3759" t="s">
        <v>40</v>
      </c>
      <c r="D3759" t="s">
        <v>41</v>
      </c>
      <c r="E3759" t="s">
        <v>3263</v>
      </c>
      <c r="F3759" t="s">
        <v>1602</v>
      </c>
      <c r="G3759" t="s">
        <v>44</v>
      </c>
      <c r="H3759" s="266">
        <v>44531</v>
      </c>
      <c r="I3759" s="266">
        <v>45382</v>
      </c>
      <c r="J3759" s="266"/>
      <c r="K3759" t="s">
        <v>3264</v>
      </c>
      <c r="L3759" t="s">
        <v>1310</v>
      </c>
      <c r="M3759" t="s">
        <v>3265</v>
      </c>
      <c r="N3759" t="s">
        <v>51</v>
      </c>
      <c r="O3759">
        <v>5</v>
      </c>
      <c r="P3759" t="s">
        <v>299</v>
      </c>
      <c r="Q3759" t="s">
        <v>49</v>
      </c>
      <c r="S3759" t="s">
        <v>50</v>
      </c>
      <c r="U3759" t="s">
        <v>60</v>
      </c>
      <c r="V3759" t="s">
        <v>60</v>
      </c>
      <c r="W3759" s="92"/>
      <c r="X3759" s="92">
        <v>85.7</v>
      </c>
      <c r="Y3759" s="93"/>
      <c r="Z3759" s="93"/>
      <c r="AB3759" s="266"/>
      <c r="AC3759" s="266"/>
      <c r="AJ3759" s="266"/>
      <c r="AK3759" s="266"/>
      <c r="AL3759" s="266">
        <v>44938</v>
      </c>
    </row>
    <row r="3760" spans="1:38">
      <c r="A3760" t="s">
        <v>38</v>
      </c>
      <c r="B3760" t="s">
        <v>39</v>
      </c>
      <c r="C3760" t="s">
        <v>40</v>
      </c>
      <c r="D3760" t="s">
        <v>41</v>
      </c>
      <c r="E3760" t="s">
        <v>3263</v>
      </c>
      <c r="F3760" t="s">
        <v>1602</v>
      </c>
      <c r="G3760" t="s">
        <v>44</v>
      </c>
      <c r="H3760" s="266">
        <v>44531</v>
      </c>
      <c r="I3760" s="266">
        <v>45382</v>
      </c>
      <c r="J3760" s="266"/>
      <c r="K3760" t="s">
        <v>3264</v>
      </c>
      <c r="L3760" t="s">
        <v>1310</v>
      </c>
      <c r="M3760" t="s">
        <v>3265</v>
      </c>
      <c r="N3760" t="s">
        <v>51</v>
      </c>
      <c r="O3760">
        <v>5</v>
      </c>
      <c r="P3760" t="s">
        <v>300</v>
      </c>
      <c r="Q3760" t="s">
        <v>49</v>
      </c>
      <c r="S3760" t="s">
        <v>50</v>
      </c>
      <c r="U3760" t="s">
        <v>48</v>
      </c>
      <c r="V3760" t="s">
        <v>48</v>
      </c>
      <c r="W3760" s="92"/>
      <c r="X3760" s="92">
        <v>35.5</v>
      </c>
      <c r="Y3760" s="93"/>
      <c r="Z3760" s="93"/>
      <c r="AB3760" s="266"/>
      <c r="AC3760" s="266"/>
      <c r="AJ3760" s="266"/>
      <c r="AK3760" s="266"/>
      <c r="AL3760" s="266">
        <v>44938</v>
      </c>
    </row>
    <row r="3761" spans="1:38">
      <c r="A3761" t="s">
        <v>38</v>
      </c>
      <c r="B3761" t="s">
        <v>39</v>
      </c>
      <c r="C3761" t="s">
        <v>40</v>
      </c>
      <c r="D3761" t="s">
        <v>41</v>
      </c>
      <c r="E3761" t="s">
        <v>3263</v>
      </c>
      <c r="F3761" t="s">
        <v>1602</v>
      </c>
      <c r="G3761" t="s">
        <v>44</v>
      </c>
      <c r="H3761" s="266">
        <v>44531</v>
      </c>
      <c r="I3761" s="266">
        <v>45382</v>
      </c>
      <c r="J3761" s="266"/>
      <c r="K3761" t="s">
        <v>3264</v>
      </c>
      <c r="L3761" t="s">
        <v>1310</v>
      </c>
      <c r="M3761" t="s">
        <v>3265</v>
      </c>
      <c r="N3761" t="s">
        <v>51</v>
      </c>
      <c r="O3761">
        <v>5</v>
      </c>
      <c r="P3761" t="s">
        <v>301</v>
      </c>
      <c r="Q3761" t="s">
        <v>49</v>
      </c>
      <c r="S3761" t="s">
        <v>50</v>
      </c>
      <c r="U3761" t="s">
        <v>48</v>
      </c>
      <c r="V3761" t="s">
        <v>48</v>
      </c>
      <c r="W3761" s="92"/>
      <c r="X3761" s="92">
        <v>35.9</v>
      </c>
      <c r="Y3761" s="93"/>
      <c r="Z3761" s="93"/>
      <c r="AB3761" s="266"/>
      <c r="AC3761" s="266"/>
      <c r="AJ3761" s="266"/>
      <c r="AK3761" s="266"/>
      <c r="AL3761" s="266">
        <v>44938</v>
      </c>
    </row>
    <row r="3762" spans="1:38">
      <c r="A3762" t="s">
        <v>38</v>
      </c>
      <c r="B3762" t="s">
        <v>39</v>
      </c>
      <c r="C3762" t="s">
        <v>40</v>
      </c>
      <c r="D3762" t="s">
        <v>41</v>
      </c>
      <c r="E3762" t="s">
        <v>3263</v>
      </c>
      <c r="F3762" t="s">
        <v>1602</v>
      </c>
      <c r="G3762" t="s">
        <v>44</v>
      </c>
      <c r="H3762" s="266">
        <v>44531</v>
      </c>
      <c r="I3762" s="266">
        <v>45382</v>
      </c>
      <c r="J3762" s="266"/>
      <c r="K3762" t="s">
        <v>3264</v>
      </c>
      <c r="L3762" t="s">
        <v>1310</v>
      </c>
      <c r="M3762" t="s">
        <v>3265</v>
      </c>
      <c r="N3762" t="s">
        <v>51</v>
      </c>
      <c r="O3762">
        <v>5</v>
      </c>
      <c r="P3762" t="s">
        <v>302</v>
      </c>
      <c r="Q3762" t="s">
        <v>49</v>
      </c>
      <c r="S3762" t="s">
        <v>50</v>
      </c>
      <c r="U3762" t="s">
        <v>48</v>
      </c>
      <c r="V3762" t="s">
        <v>48</v>
      </c>
      <c r="W3762" s="92"/>
      <c r="X3762" s="92">
        <v>44.7</v>
      </c>
      <c r="Y3762" s="93"/>
      <c r="Z3762" s="93"/>
      <c r="AB3762" s="266"/>
      <c r="AC3762" s="266"/>
      <c r="AJ3762" s="266"/>
      <c r="AK3762" s="266"/>
      <c r="AL3762" s="266">
        <v>44938</v>
      </c>
    </row>
    <row r="3763" spans="1:38">
      <c r="A3763" t="s">
        <v>38</v>
      </c>
      <c r="B3763" t="s">
        <v>39</v>
      </c>
      <c r="C3763" t="s">
        <v>40</v>
      </c>
      <c r="D3763" t="s">
        <v>41</v>
      </c>
      <c r="E3763" t="s">
        <v>3263</v>
      </c>
      <c r="F3763" t="s">
        <v>1602</v>
      </c>
      <c r="G3763" t="s">
        <v>44</v>
      </c>
      <c r="H3763" s="266">
        <v>44531</v>
      </c>
      <c r="I3763" s="266">
        <v>45382</v>
      </c>
      <c r="J3763" s="266"/>
      <c r="K3763" t="s">
        <v>3264</v>
      </c>
      <c r="L3763" t="s">
        <v>1310</v>
      </c>
      <c r="M3763" t="s">
        <v>3265</v>
      </c>
      <c r="N3763" t="s">
        <v>51</v>
      </c>
      <c r="O3763">
        <v>5</v>
      </c>
      <c r="P3763" t="s">
        <v>303</v>
      </c>
      <c r="Q3763" t="s">
        <v>49</v>
      </c>
      <c r="S3763" t="s">
        <v>50</v>
      </c>
      <c r="U3763" t="s">
        <v>60</v>
      </c>
      <c r="V3763" t="s">
        <v>60</v>
      </c>
      <c r="W3763" s="92"/>
      <c r="X3763" s="92">
        <v>82.6</v>
      </c>
      <c r="Y3763" s="93"/>
      <c r="Z3763" s="93"/>
      <c r="AB3763" s="266"/>
      <c r="AC3763" s="266"/>
      <c r="AJ3763" s="266"/>
      <c r="AK3763" s="266"/>
      <c r="AL3763" s="266">
        <v>44938</v>
      </c>
    </row>
    <row r="3764" spans="1:38">
      <c r="A3764" t="s">
        <v>38</v>
      </c>
      <c r="B3764" t="s">
        <v>39</v>
      </c>
      <c r="C3764" t="s">
        <v>40</v>
      </c>
      <c r="D3764" t="s">
        <v>41</v>
      </c>
      <c r="E3764" t="s">
        <v>3263</v>
      </c>
      <c r="F3764" t="s">
        <v>1602</v>
      </c>
      <c r="G3764" t="s">
        <v>44</v>
      </c>
      <c r="H3764" s="266">
        <v>44531</v>
      </c>
      <c r="I3764" s="266">
        <v>45382</v>
      </c>
      <c r="J3764" s="266"/>
      <c r="K3764" t="s">
        <v>3264</v>
      </c>
      <c r="L3764" t="s">
        <v>1310</v>
      </c>
      <c r="M3764" t="s">
        <v>3265</v>
      </c>
      <c r="N3764" t="s">
        <v>51</v>
      </c>
      <c r="O3764">
        <v>6</v>
      </c>
      <c r="P3764" t="s">
        <v>305</v>
      </c>
      <c r="Q3764" t="s">
        <v>49</v>
      </c>
      <c r="S3764" t="s">
        <v>50</v>
      </c>
      <c r="U3764" t="s">
        <v>60</v>
      </c>
      <c r="V3764" t="s">
        <v>60</v>
      </c>
      <c r="W3764" s="92"/>
      <c r="X3764" s="92">
        <v>85.7</v>
      </c>
      <c r="Y3764" s="93"/>
      <c r="Z3764" s="93"/>
      <c r="AB3764" s="266"/>
      <c r="AC3764" s="266"/>
      <c r="AJ3764" s="266"/>
      <c r="AK3764" s="266"/>
      <c r="AL3764" s="266">
        <v>44938</v>
      </c>
    </row>
    <row r="3765" spans="1:38">
      <c r="A3765" t="s">
        <v>38</v>
      </c>
      <c r="B3765" t="s">
        <v>39</v>
      </c>
      <c r="C3765" t="s">
        <v>40</v>
      </c>
      <c r="D3765" t="s">
        <v>41</v>
      </c>
      <c r="E3765" t="s">
        <v>3263</v>
      </c>
      <c r="F3765" t="s">
        <v>1602</v>
      </c>
      <c r="G3765" t="s">
        <v>44</v>
      </c>
      <c r="H3765" s="266">
        <v>44531</v>
      </c>
      <c r="I3765" s="266">
        <v>45382</v>
      </c>
      <c r="J3765" s="266"/>
      <c r="K3765" t="s">
        <v>3264</v>
      </c>
      <c r="L3765" t="s">
        <v>1310</v>
      </c>
      <c r="M3765" t="s">
        <v>3265</v>
      </c>
      <c r="N3765" t="s">
        <v>51</v>
      </c>
      <c r="O3765">
        <v>6</v>
      </c>
      <c r="P3765" t="s">
        <v>306</v>
      </c>
      <c r="Q3765" t="s">
        <v>49</v>
      </c>
      <c r="S3765" t="s">
        <v>50</v>
      </c>
      <c r="U3765" t="s">
        <v>48</v>
      </c>
      <c r="V3765" t="s">
        <v>48</v>
      </c>
      <c r="W3765" s="92"/>
      <c r="X3765" s="92">
        <v>35.5</v>
      </c>
      <c r="Y3765" s="93"/>
      <c r="Z3765" s="93"/>
      <c r="AB3765" s="266"/>
      <c r="AC3765" s="266"/>
      <c r="AJ3765" s="266"/>
      <c r="AK3765" s="266"/>
      <c r="AL3765" s="266">
        <v>44938</v>
      </c>
    </row>
    <row r="3766" spans="1:38">
      <c r="A3766" t="s">
        <v>38</v>
      </c>
      <c r="B3766" t="s">
        <v>39</v>
      </c>
      <c r="C3766" t="s">
        <v>40</v>
      </c>
      <c r="D3766" t="s">
        <v>41</v>
      </c>
      <c r="E3766" t="s">
        <v>3263</v>
      </c>
      <c r="F3766" t="s">
        <v>1602</v>
      </c>
      <c r="G3766" t="s">
        <v>44</v>
      </c>
      <c r="H3766" s="266">
        <v>44531</v>
      </c>
      <c r="I3766" s="266">
        <v>45382</v>
      </c>
      <c r="J3766" s="266"/>
      <c r="K3766" t="s">
        <v>3264</v>
      </c>
      <c r="L3766" t="s">
        <v>1310</v>
      </c>
      <c r="M3766" t="s">
        <v>3265</v>
      </c>
      <c r="N3766" t="s">
        <v>51</v>
      </c>
      <c r="O3766">
        <v>6</v>
      </c>
      <c r="P3766" t="s">
        <v>307</v>
      </c>
      <c r="Q3766" t="s">
        <v>49</v>
      </c>
      <c r="S3766" t="s">
        <v>50</v>
      </c>
      <c r="U3766" t="s">
        <v>48</v>
      </c>
      <c r="V3766" t="s">
        <v>48</v>
      </c>
      <c r="W3766" s="92"/>
      <c r="X3766" s="92">
        <v>35.9</v>
      </c>
      <c r="Y3766" s="93"/>
      <c r="Z3766" s="93"/>
      <c r="AB3766" s="266"/>
      <c r="AC3766" s="266"/>
      <c r="AJ3766" s="266"/>
      <c r="AK3766" s="266"/>
      <c r="AL3766" s="266">
        <v>44938</v>
      </c>
    </row>
    <row r="3767" spans="1:38">
      <c r="A3767" t="s">
        <v>38</v>
      </c>
      <c r="B3767" t="s">
        <v>39</v>
      </c>
      <c r="C3767" t="s">
        <v>40</v>
      </c>
      <c r="D3767" t="s">
        <v>41</v>
      </c>
      <c r="E3767" t="s">
        <v>3263</v>
      </c>
      <c r="F3767" t="s">
        <v>1602</v>
      </c>
      <c r="G3767" t="s">
        <v>44</v>
      </c>
      <c r="H3767" s="266">
        <v>44531</v>
      </c>
      <c r="I3767" s="266">
        <v>45382</v>
      </c>
      <c r="J3767" s="266"/>
      <c r="K3767" t="s">
        <v>3264</v>
      </c>
      <c r="L3767" t="s">
        <v>1310</v>
      </c>
      <c r="M3767" t="s">
        <v>3265</v>
      </c>
      <c r="N3767" t="s">
        <v>51</v>
      </c>
      <c r="O3767">
        <v>6</v>
      </c>
      <c r="P3767" t="s">
        <v>308</v>
      </c>
      <c r="Q3767" t="s">
        <v>49</v>
      </c>
      <c r="S3767" t="s">
        <v>50</v>
      </c>
      <c r="U3767" t="s">
        <v>48</v>
      </c>
      <c r="V3767" t="s">
        <v>48</v>
      </c>
      <c r="W3767" s="92"/>
      <c r="X3767" s="92">
        <v>44.7</v>
      </c>
      <c r="Y3767" s="93"/>
      <c r="Z3767" s="93"/>
      <c r="AB3767" s="266"/>
      <c r="AC3767" s="266"/>
      <c r="AJ3767" s="266"/>
      <c r="AK3767" s="266"/>
      <c r="AL3767" s="266">
        <v>44938</v>
      </c>
    </row>
    <row r="3768" spans="1:38">
      <c r="A3768" t="s">
        <v>38</v>
      </c>
      <c r="B3768" t="s">
        <v>39</v>
      </c>
      <c r="C3768" t="s">
        <v>40</v>
      </c>
      <c r="D3768" t="s">
        <v>41</v>
      </c>
      <c r="E3768" t="s">
        <v>3263</v>
      </c>
      <c r="F3768" t="s">
        <v>1602</v>
      </c>
      <c r="G3768" t="s">
        <v>44</v>
      </c>
      <c r="H3768" s="266">
        <v>44531</v>
      </c>
      <c r="I3768" s="266">
        <v>45382</v>
      </c>
      <c r="J3768" s="266"/>
      <c r="K3768" t="s">
        <v>3264</v>
      </c>
      <c r="L3768" t="s">
        <v>1310</v>
      </c>
      <c r="M3768" t="s">
        <v>3265</v>
      </c>
      <c r="N3768" t="s">
        <v>51</v>
      </c>
      <c r="O3768">
        <v>6</v>
      </c>
      <c r="P3768" t="s">
        <v>309</v>
      </c>
      <c r="Q3768" t="s">
        <v>49</v>
      </c>
      <c r="S3768" t="s">
        <v>50</v>
      </c>
      <c r="U3768" t="s">
        <v>60</v>
      </c>
      <c r="V3768" t="s">
        <v>60</v>
      </c>
      <c r="W3768" s="92"/>
      <c r="X3768" s="92">
        <v>82.6</v>
      </c>
      <c r="Y3768" s="93"/>
      <c r="Z3768" s="93"/>
      <c r="AB3768" s="266"/>
      <c r="AC3768" s="266"/>
      <c r="AJ3768" s="266"/>
      <c r="AK3768" s="266"/>
      <c r="AL3768" s="266">
        <v>44938</v>
      </c>
    </row>
    <row r="3769" spans="1:38">
      <c r="A3769" t="s">
        <v>38</v>
      </c>
      <c r="B3769" t="s">
        <v>39</v>
      </c>
      <c r="C3769" t="s">
        <v>40</v>
      </c>
      <c r="D3769" t="s">
        <v>41</v>
      </c>
      <c r="E3769" t="s">
        <v>3263</v>
      </c>
      <c r="F3769" t="s">
        <v>1602</v>
      </c>
      <c r="G3769" t="s">
        <v>44</v>
      </c>
      <c r="H3769" s="266">
        <v>44531</v>
      </c>
      <c r="I3769" s="266">
        <v>45382</v>
      </c>
      <c r="J3769" s="266"/>
      <c r="K3769" t="s">
        <v>3264</v>
      </c>
      <c r="L3769" t="s">
        <v>1310</v>
      </c>
      <c r="M3769" t="s">
        <v>3265</v>
      </c>
      <c r="N3769" t="s">
        <v>51</v>
      </c>
      <c r="O3769">
        <v>7</v>
      </c>
      <c r="P3769" t="s">
        <v>310</v>
      </c>
      <c r="Q3769" t="s">
        <v>49</v>
      </c>
      <c r="S3769" t="s">
        <v>50</v>
      </c>
      <c r="U3769" t="s">
        <v>60</v>
      </c>
      <c r="V3769" t="s">
        <v>60</v>
      </c>
      <c r="W3769" s="92"/>
      <c r="X3769" s="92">
        <v>86.4</v>
      </c>
      <c r="Y3769" s="93"/>
      <c r="Z3769" s="93"/>
      <c r="AB3769" s="266"/>
      <c r="AC3769" s="266"/>
      <c r="AJ3769" s="266"/>
      <c r="AK3769" s="266"/>
      <c r="AL3769" s="266">
        <v>44938</v>
      </c>
    </row>
    <row r="3770" spans="1:38">
      <c r="A3770" t="s">
        <v>38</v>
      </c>
      <c r="B3770" t="s">
        <v>39</v>
      </c>
      <c r="C3770" t="s">
        <v>40</v>
      </c>
      <c r="D3770" t="s">
        <v>41</v>
      </c>
      <c r="E3770" t="s">
        <v>3263</v>
      </c>
      <c r="F3770" t="s">
        <v>1602</v>
      </c>
      <c r="G3770" t="s">
        <v>44</v>
      </c>
      <c r="H3770" s="266">
        <v>44531</v>
      </c>
      <c r="I3770" s="266">
        <v>45382</v>
      </c>
      <c r="J3770" s="266"/>
      <c r="K3770" t="s">
        <v>3264</v>
      </c>
      <c r="L3770" t="s">
        <v>1310</v>
      </c>
      <c r="M3770" t="s">
        <v>3265</v>
      </c>
      <c r="N3770" t="s">
        <v>51</v>
      </c>
      <c r="O3770">
        <v>7</v>
      </c>
      <c r="P3770" t="s">
        <v>311</v>
      </c>
      <c r="Q3770" t="s">
        <v>49</v>
      </c>
      <c r="S3770" t="s">
        <v>50</v>
      </c>
      <c r="U3770" t="s">
        <v>48</v>
      </c>
      <c r="V3770" t="s">
        <v>48</v>
      </c>
      <c r="W3770" s="92"/>
      <c r="X3770" s="92">
        <v>35.5</v>
      </c>
      <c r="Y3770" s="93"/>
      <c r="Z3770" s="93"/>
      <c r="AB3770" s="266"/>
      <c r="AC3770" s="266"/>
      <c r="AJ3770" s="266"/>
      <c r="AK3770" s="266"/>
      <c r="AL3770" s="266">
        <v>44938</v>
      </c>
    </row>
    <row r="3771" spans="1:38">
      <c r="A3771" t="s">
        <v>38</v>
      </c>
      <c r="B3771" t="s">
        <v>39</v>
      </c>
      <c r="C3771" t="s">
        <v>40</v>
      </c>
      <c r="D3771" t="s">
        <v>41</v>
      </c>
      <c r="E3771" t="s">
        <v>3263</v>
      </c>
      <c r="F3771" t="s">
        <v>1602</v>
      </c>
      <c r="G3771" t="s">
        <v>44</v>
      </c>
      <c r="H3771" s="266">
        <v>44531</v>
      </c>
      <c r="I3771" s="266">
        <v>45382</v>
      </c>
      <c r="J3771" s="266"/>
      <c r="K3771" t="s">
        <v>3264</v>
      </c>
      <c r="L3771" t="s">
        <v>1310</v>
      </c>
      <c r="M3771" t="s">
        <v>3265</v>
      </c>
      <c r="N3771" t="s">
        <v>51</v>
      </c>
      <c r="O3771">
        <v>7</v>
      </c>
      <c r="P3771" t="s">
        <v>312</v>
      </c>
      <c r="Q3771" t="s">
        <v>49</v>
      </c>
      <c r="S3771" t="s">
        <v>50</v>
      </c>
      <c r="U3771" t="s">
        <v>48</v>
      </c>
      <c r="V3771" t="s">
        <v>48</v>
      </c>
      <c r="W3771" s="92"/>
      <c r="X3771" s="92">
        <v>35.9</v>
      </c>
      <c r="Y3771" s="93"/>
      <c r="Z3771" s="93"/>
      <c r="AB3771" s="266"/>
      <c r="AC3771" s="266"/>
      <c r="AJ3771" s="266"/>
      <c r="AK3771" s="266"/>
      <c r="AL3771" s="266">
        <v>44938</v>
      </c>
    </row>
    <row r="3772" spans="1:38">
      <c r="A3772" t="s">
        <v>38</v>
      </c>
      <c r="B3772" t="s">
        <v>39</v>
      </c>
      <c r="C3772" t="s">
        <v>40</v>
      </c>
      <c r="D3772" t="s">
        <v>41</v>
      </c>
      <c r="E3772" t="s">
        <v>3263</v>
      </c>
      <c r="F3772" t="s">
        <v>1602</v>
      </c>
      <c r="G3772" t="s">
        <v>44</v>
      </c>
      <c r="H3772" s="266">
        <v>44531</v>
      </c>
      <c r="I3772" s="266">
        <v>45382</v>
      </c>
      <c r="J3772" s="266"/>
      <c r="K3772" t="s">
        <v>3264</v>
      </c>
      <c r="L3772" t="s">
        <v>1310</v>
      </c>
      <c r="M3772" t="s">
        <v>3265</v>
      </c>
      <c r="N3772" t="s">
        <v>51</v>
      </c>
      <c r="O3772">
        <v>7</v>
      </c>
      <c r="P3772" t="s">
        <v>313</v>
      </c>
      <c r="Q3772" t="s">
        <v>49</v>
      </c>
      <c r="S3772" t="s">
        <v>50</v>
      </c>
      <c r="U3772" t="s">
        <v>48</v>
      </c>
      <c r="V3772" t="s">
        <v>48</v>
      </c>
      <c r="W3772" s="92"/>
      <c r="X3772" s="92">
        <v>45.4</v>
      </c>
      <c r="Y3772" s="93"/>
      <c r="Z3772" s="93"/>
      <c r="AB3772" s="266"/>
      <c r="AC3772" s="266"/>
      <c r="AJ3772" s="266"/>
      <c r="AK3772" s="266"/>
      <c r="AL3772" s="266">
        <v>44938</v>
      </c>
    </row>
    <row r="3773" spans="1:38">
      <c r="A3773" t="s">
        <v>38</v>
      </c>
      <c r="B3773" t="s">
        <v>39</v>
      </c>
      <c r="C3773" t="s">
        <v>40</v>
      </c>
      <c r="D3773" t="s">
        <v>41</v>
      </c>
      <c r="E3773" t="s">
        <v>3263</v>
      </c>
      <c r="F3773" t="s">
        <v>1602</v>
      </c>
      <c r="G3773" t="s">
        <v>44</v>
      </c>
      <c r="H3773" s="266">
        <v>44531</v>
      </c>
      <c r="I3773" s="266">
        <v>45382</v>
      </c>
      <c r="J3773" s="266"/>
      <c r="K3773" t="s">
        <v>3264</v>
      </c>
      <c r="L3773" t="s">
        <v>1310</v>
      </c>
      <c r="M3773" t="s">
        <v>3265</v>
      </c>
      <c r="N3773" t="s">
        <v>51</v>
      </c>
      <c r="O3773">
        <v>7</v>
      </c>
      <c r="P3773" t="s">
        <v>314</v>
      </c>
      <c r="Q3773" t="s">
        <v>49</v>
      </c>
      <c r="S3773" t="s">
        <v>50</v>
      </c>
      <c r="U3773" t="s">
        <v>60</v>
      </c>
      <c r="V3773" t="s">
        <v>60</v>
      </c>
      <c r="W3773" s="92"/>
      <c r="X3773" s="92">
        <v>82.6</v>
      </c>
      <c r="Y3773" s="93"/>
      <c r="Z3773" s="93"/>
      <c r="AB3773" s="266"/>
      <c r="AC3773" s="266"/>
      <c r="AJ3773" s="266"/>
      <c r="AK3773" s="266"/>
      <c r="AL3773" s="266">
        <v>44938</v>
      </c>
    </row>
    <row r="3774" spans="1:38">
      <c r="A3774" t="s">
        <v>38</v>
      </c>
      <c r="B3774" t="s">
        <v>39</v>
      </c>
      <c r="C3774" t="s">
        <v>40</v>
      </c>
      <c r="D3774" t="s">
        <v>41</v>
      </c>
      <c r="E3774" t="s">
        <v>3263</v>
      </c>
      <c r="F3774" t="s">
        <v>1602</v>
      </c>
      <c r="G3774" t="s">
        <v>44</v>
      </c>
      <c r="H3774" s="266">
        <v>44531</v>
      </c>
      <c r="I3774" s="266">
        <v>45382</v>
      </c>
      <c r="J3774" s="266"/>
      <c r="K3774" t="s">
        <v>3264</v>
      </c>
      <c r="L3774" t="s">
        <v>1310</v>
      </c>
      <c r="M3774" t="s">
        <v>3265</v>
      </c>
      <c r="N3774" t="s">
        <v>51</v>
      </c>
      <c r="O3774">
        <v>8</v>
      </c>
      <c r="P3774" t="s">
        <v>316</v>
      </c>
      <c r="Q3774" t="s">
        <v>49</v>
      </c>
      <c r="S3774" t="s">
        <v>50</v>
      </c>
      <c r="U3774" t="s">
        <v>60</v>
      </c>
      <c r="V3774" t="s">
        <v>60</v>
      </c>
      <c r="W3774" s="92"/>
      <c r="X3774" s="92">
        <v>85.7</v>
      </c>
      <c r="Y3774" s="93"/>
      <c r="Z3774" s="93"/>
      <c r="AB3774" s="266"/>
      <c r="AC3774" s="266"/>
      <c r="AJ3774" s="266"/>
      <c r="AK3774" s="266"/>
      <c r="AL3774" s="266">
        <v>44938</v>
      </c>
    </row>
    <row r="3775" spans="1:38">
      <c r="A3775" t="s">
        <v>38</v>
      </c>
      <c r="B3775" t="s">
        <v>39</v>
      </c>
      <c r="C3775" t="s">
        <v>40</v>
      </c>
      <c r="D3775" t="s">
        <v>41</v>
      </c>
      <c r="E3775" t="s">
        <v>3263</v>
      </c>
      <c r="F3775" t="s">
        <v>1602</v>
      </c>
      <c r="G3775" t="s">
        <v>44</v>
      </c>
      <c r="H3775" s="266">
        <v>44531</v>
      </c>
      <c r="I3775" s="266">
        <v>45382</v>
      </c>
      <c r="J3775" s="266"/>
      <c r="K3775" t="s">
        <v>3264</v>
      </c>
      <c r="L3775" t="s">
        <v>1310</v>
      </c>
      <c r="M3775" t="s">
        <v>3265</v>
      </c>
      <c r="N3775" t="s">
        <v>51</v>
      </c>
      <c r="O3775">
        <v>8</v>
      </c>
      <c r="P3775" t="s">
        <v>317</v>
      </c>
      <c r="Q3775" t="s">
        <v>49</v>
      </c>
      <c r="S3775" t="s">
        <v>50</v>
      </c>
      <c r="U3775" t="s">
        <v>48</v>
      </c>
      <c r="V3775" t="s">
        <v>48</v>
      </c>
      <c r="W3775" s="92"/>
      <c r="X3775" s="92">
        <v>36.2</v>
      </c>
      <c r="Y3775" s="93"/>
      <c r="Z3775" s="93"/>
      <c r="AB3775" s="266"/>
      <c r="AC3775" s="266"/>
      <c r="AJ3775" s="266"/>
      <c r="AK3775" s="266"/>
      <c r="AL3775" s="266">
        <v>44938</v>
      </c>
    </row>
    <row r="3776" spans="1:38">
      <c r="A3776" t="s">
        <v>38</v>
      </c>
      <c r="B3776" t="s">
        <v>39</v>
      </c>
      <c r="C3776" t="s">
        <v>40</v>
      </c>
      <c r="D3776" t="s">
        <v>41</v>
      </c>
      <c r="E3776" t="s">
        <v>3263</v>
      </c>
      <c r="F3776" t="s">
        <v>1602</v>
      </c>
      <c r="G3776" t="s">
        <v>44</v>
      </c>
      <c r="H3776" s="266">
        <v>44531</v>
      </c>
      <c r="I3776" s="266">
        <v>45382</v>
      </c>
      <c r="J3776" s="266"/>
      <c r="K3776" t="s">
        <v>3264</v>
      </c>
      <c r="L3776" t="s">
        <v>1310</v>
      </c>
      <c r="M3776" t="s">
        <v>3265</v>
      </c>
      <c r="N3776" t="s">
        <v>51</v>
      </c>
      <c r="O3776">
        <v>8</v>
      </c>
      <c r="P3776" t="s">
        <v>318</v>
      </c>
      <c r="Q3776" t="s">
        <v>49</v>
      </c>
      <c r="S3776" t="s">
        <v>50</v>
      </c>
      <c r="U3776" t="s">
        <v>48</v>
      </c>
      <c r="V3776" t="s">
        <v>48</v>
      </c>
      <c r="W3776" s="92"/>
      <c r="X3776" s="92">
        <v>35.9</v>
      </c>
      <c r="Y3776" s="93"/>
      <c r="Z3776" s="93"/>
      <c r="AB3776" s="266"/>
      <c r="AC3776" s="266"/>
      <c r="AJ3776" s="266"/>
      <c r="AK3776" s="266"/>
      <c r="AL3776" s="266">
        <v>44938</v>
      </c>
    </row>
    <row r="3777" spans="1:38">
      <c r="A3777" t="s">
        <v>38</v>
      </c>
      <c r="B3777" t="s">
        <v>39</v>
      </c>
      <c r="C3777" t="s">
        <v>40</v>
      </c>
      <c r="D3777" t="s">
        <v>41</v>
      </c>
      <c r="E3777" t="s">
        <v>3263</v>
      </c>
      <c r="F3777" t="s">
        <v>1602</v>
      </c>
      <c r="G3777" t="s">
        <v>44</v>
      </c>
      <c r="H3777" s="266">
        <v>44531</v>
      </c>
      <c r="I3777" s="266">
        <v>45382</v>
      </c>
      <c r="J3777" s="266"/>
      <c r="K3777" t="s">
        <v>3264</v>
      </c>
      <c r="L3777" t="s">
        <v>1310</v>
      </c>
      <c r="M3777" t="s">
        <v>3265</v>
      </c>
      <c r="N3777" t="s">
        <v>51</v>
      </c>
      <c r="O3777">
        <v>8</v>
      </c>
      <c r="P3777" t="s">
        <v>319</v>
      </c>
      <c r="Q3777" t="s">
        <v>49</v>
      </c>
      <c r="S3777" t="s">
        <v>50</v>
      </c>
      <c r="U3777" t="s">
        <v>48</v>
      </c>
      <c r="V3777" t="s">
        <v>48</v>
      </c>
      <c r="W3777" s="92"/>
      <c r="X3777" s="92">
        <v>44.7</v>
      </c>
      <c r="Y3777" s="93"/>
      <c r="Z3777" s="93"/>
      <c r="AB3777" s="266"/>
      <c r="AC3777" s="266"/>
      <c r="AJ3777" s="266"/>
      <c r="AK3777" s="266"/>
      <c r="AL3777" s="266">
        <v>44938</v>
      </c>
    </row>
    <row r="3778" spans="1:38">
      <c r="A3778" t="s">
        <v>38</v>
      </c>
      <c r="B3778" t="s">
        <v>39</v>
      </c>
      <c r="C3778" t="s">
        <v>40</v>
      </c>
      <c r="D3778" t="s">
        <v>41</v>
      </c>
      <c r="E3778" t="s">
        <v>3263</v>
      </c>
      <c r="F3778" t="s">
        <v>1602</v>
      </c>
      <c r="G3778" t="s">
        <v>44</v>
      </c>
      <c r="H3778" s="266">
        <v>44531</v>
      </c>
      <c r="I3778" s="266">
        <v>45382</v>
      </c>
      <c r="J3778" s="266"/>
      <c r="K3778" t="s">
        <v>3264</v>
      </c>
      <c r="L3778" t="s">
        <v>1310</v>
      </c>
      <c r="M3778" t="s">
        <v>3265</v>
      </c>
      <c r="N3778" t="s">
        <v>51</v>
      </c>
      <c r="O3778">
        <v>8</v>
      </c>
      <c r="P3778" t="s">
        <v>321</v>
      </c>
      <c r="Q3778" t="s">
        <v>49</v>
      </c>
      <c r="S3778" t="s">
        <v>50</v>
      </c>
      <c r="U3778" t="s">
        <v>60</v>
      </c>
      <c r="V3778" t="s">
        <v>60</v>
      </c>
      <c r="W3778" s="92"/>
      <c r="X3778" s="92">
        <v>83.3</v>
      </c>
      <c r="Y3778" s="93"/>
      <c r="Z3778" s="93"/>
      <c r="AB3778" s="266"/>
      <c r="AC3778" s="266"/>
      <c r="AJ3778" s="266"/>
      <c r="AK3778" s="266"/>
      <c r="AL3778" s="266">
        <v>44938</v>
      </c>
    </row>
    <row r="3779" spans="1:38">
      <c r="A3779" t="s">
        <v>38</v>
      </c>
      <c r="B3779" t="s">
        <v>39</v>
      </c>
      <c r="C3779" t="s">
        <v>40</v>
      </c>
      <c r="D3779" t="s">
        <v>41</v>
      </c>
      <c r="E3779" t="s">
        <v>3263</v>
      </c>
      <c r="F3779" t="s">
        <v>1602</v>
      </c>
      <c r="G3779" t="s">
        <v>44</v>
      </c>
      <c r="H3779" s="266">
        <v>44531</v>
      </c>
      <c r="I3779" s="266">
        <v>45382</v>
      </c>
      <c r="J3779" s="266"/>
      <c r="K3779" t="s">
        <v>3264</v>
      </c>
      <c r="L3779" t="s">
        <v>1310</v>
      </c>
      <c r="M3779" t="s">
        <v>3265</v>
      </c>
      <c r="N3779" t="s">
        <v>51</v>
      </c>
      <c r="O3779">
        <v>9</v>
      </c>
      <c r="P3779" t="s">
        <v>323</v>
      </c>
      <c r="Q3779" t="s">
        <v>49</v>
      </c>
      <c r="S3779" t="s">
        <v>50</v>
      </c>
      <c r="U3779" t="s">
        <v>60</v>
      </c>
      <c r="V3779" t="s">
        <v>60</v>
      </c>
      <c r="W3779" s="92"/>
      <c r="X3779" s="92">
        <v>86.4</v>
      </c>
      <c r="Y3779" s="93"/>
      <c r="Z3779" s="93"/>
      <c r="AB3779" s="266"/>
      <c r="AC3779" s="266"/>
      <c r="AJ3779" s="266"/>
      <c r="AK3779" s="266"/>
      <c r="AL3779" s="266">
        <v>44938</v>
      </c>
    </row>
    <row r="3780" spans="1:38">
      <c r="A3780" t="s">
        <v>38</v>
      </c>
      <c r="B3780" t="s">
        <v>39</v>
      </c>
      <c r="C3780" t="s">
        <v>40</v>
      </c>
      <c r="D3780" t="s">
        <v>41</v>
      </c>
      <c r="E3780" t="s">
        <v>3263</v>
      </c>
      <c r="F3780" t="s">
        <v>1602</v>
      </c>
      <c r="G3780" t="s">
        <v>44</v>
      </c>
      <c r="H3780" s="266">
        <v>44531</v>
      </c>
      <c r="I3780" s="266">
        <v>45382</v>
      </c>
      <c r="J3780" s="266"/>
      <c r="K3780" t="s">
        <v>3264</v>
      </c>
      <c r="L3780" t="s">
        <v>1310</v>
      </c>
      <c r="M3780" t="s">
        <v>3265</v>
      </c>
      <c r="N3780" t="s">
        <v>51</v>
      </c>
      <c r="O3780">
        <v>9</v>
      </c>
      <c r="P3780" t="s">
        <v>324</v>
      </c>
      <c r="Q3780" t="s">
        <v>49</v>
      </c>
      <c r="S3780" t="s">
        <v>50</v>
      </c>
      <c r="U3780" t="s">
        <v>48</v>
      </c>
      <c r="V3780" t="s">
        <v>48</v>
      </c>
      <c r="W3780" s="92"/>
      <c r="X3780" s="92">
        <v>35.5</v>
      </c>
      <c r="Y3780" s="93"/>
      <c r="Z3780" s="93"/>
      <c r="AB3780" s="266"/>
      <c r="AC3780" s="266"/>
      <c r="AJ3780" s="266"/>
      <c r="AK3780" s="266"/>
      <c r="AL3780" s="266">
        <v>44938</v>
      </c>
    </row>
    <row r="3781" spans="1:38">
      <c r="A3781" t="s">
        <v>38</v>
      </c>
      <c r="B3781" t="s">
        <v>39</v>
      </c>
      <c r="C3781" t="s">
        <v>40</v>
      </c>
      <c r="D3781" t="s">
        <v>41</v>
      </c>
      <c r="E3781" t="s">
        <v>3263</v>
      </c>
      <c r="F3781" t="s">
        <v>1602</v>
      </c>
      <c r="G3781" t="s">
        <v>44</v>
      </c>
      <c r="H3781" s="266">
        <v>44531</v>
      </c>
      <c r="I3781" s="266">
        <v>45382</v>
      </c>
      <c r="J3781" s="266"/>
      <c r="K3781" t="s">
        <v>3264</v>
      </c>
      <c r="L3781" t="s">
        <v>1310</v>
      </c>
      <c r="M3781" t="s">
        <v>3265</v>
      </c>
      <c r="N3781" t="s">
        <v>51</v>
      </c>
      <c r="O3781">
        <v>9</v>
      </c>
      <c r="P3781" t="s">
        <v>325</v>
      </c>
      <c r="Q3781" t="s">
        <v>49</v>
      </c>
      <c r="S3781" t="s">
        <v>50</v>
      </c>
      <c r="U3781" t="s">
        <v>48</v>
      </c>
      <c r="V3781" t="s">
        <v>48</v>
      </c>
      <c r="W3781" s="92"/>
      <c r="X3781" s="92">
        <v>35.9</v>
      </c>
      <c r="Y3781" s="93"/>
      <c r="Z3781" s="93"/>
      <c r="AB3781" s="266"/>
      <c r="AC3781" s="266"/>
      <c r="AJ3781" s="266"/>
      <c r="AK3781" s="266"/>
      <c r="AL3781" s="266">
        <v>44938</v>
      </c>
    </row>
    <row r="3782" spans="1:38">
      <c r="A3782" t="s">
        <v>38</v>
      </c>
      <c r="B3782" t="s">
        <v>39</v>
      </c>
      <c r="C3782" t="s">
        <v>40</v>
      </c>
      <c r="D3782" t="s">
        <v>41</v>
      </c>
      <c r="E3782" t="s">
        <v>3263</v>
      </c>
      <c r="F3782" t="s">
        <v>1602</v>
      </c>
      <c r="G3782" t="s">
        <v>44</v>
      </c>
      <c r="H3782" s="266">
        <v>44531</v>
      </c>
      <c r="I3782" s="266">
        <v>45382</v>
      </c>
      <c r="J3782" s="266"/>
      <c r="K3782" t="s">
        <v>3264</v>
      </c>
      <c r="L3782" t="s">
        <v>1310</v>
      </c>
      <c r="M3782" t="s">
        <v>3265</v>
      </c>
      <c r="N3782" t="s">
        <v>51</v>
      </c>
      <c r="O3782">
        <v>9</v>
      </c>
      <c r="P3782" t="s">
        <v>327</v>
      </c>
      <c r="Q3782" t="s">
        <v>49</v>
      </c>
      <c r="S3782" t="s">
        <v>50</v>
      </c>
      <c r="U3782" t="s">
        <v>48</v>
      </c>
      <c r="V3782" t="s">
        <v>48</v>
      </c>
      <c r="W3782" s="92"/>
      <c r="X3782" s="92">
        <v>45.4</v>
      </c>
      <c r="Y3782" s="93"/>
      <c r="Z3782" s="93"/>
      <c r="AB3782" s="266"/>
      <c r="AC3782" s="266"/>
      <c r="AJ3782" s="266"/>
      <c r="AK3782" s="266"/>
      <c r="AL3782" s="266">
        <v>44938</v>
      </c>
    </row>
    <row r="3783" spans="1:38">
      <c r="A3783" t="s">
        <v>38</v>
      </c>
      <c r="B3783" t="s">
        <v>39</v>
      </c>
      <c r="C3783" t="s">
        <v>40</v>
      </c>
      <c r="D3783" t="s">
        <v>41</v>
      </c>
      <c r="E3783" t="s">
        <v>3263</v>
      </c>
      <c r="F3783" t="s">
        <v>1602</v>
      </c>
      <c r="G3783" t="s">
        <v>44</v>
      </c>
      <c r="H3783" s="266">
        <v>44531</v>
      </c>
      <c r="I3783" s="266">
        <v>45382</v>
      </c>
      <c r="J3783" s="266"/>
      <c r="K3783" t="s">
        <v>3264</v>
      </c>
      <c r="L3783" t="s">
        <v>1310</v>
      </c>
      <c r="M3783" t="s">
        <v>3265</v>
      </c>
      <c r="N3783" t="s">
        <v>51</v>
      </c>
      <c r="O3783">
        <v>9</v>
      </c>
      <c r="P3783" t="s">
        <v>328</v>
      </c>
      <c r="Q3783" t="s">
        <v>49</v>
      </c>
      <c r="S3783" t="s">
        <v>50</v>
      </c>
      <c r="U3783" t="s">
        <v>60</v>
      </c>
      <c r="V3783" t="s">
        <v>60</v>
      </c>
      <c r="W3783" s="92"/>
      <c r="X3783" s="92">
        <v>82.6</v>
      </c>
      <c r="Y3783" s="93"/>
      <c r="Z3783" s="93"/>
      <c r="AB3783" s="266"/>
      <c r="AC3783" s="266"/>
      <c r="AJ3783" s="266"/>
      <c r="AK3783" s="266"/>
      <c r="AL3783" s="266">
        <v>44938</v>
      </c>
    </row>
    <row r="3784" spans="1:38">
      <c r="A3784" t="s">
        <v>38</v>
      </c>
      <c r="B3784" t="s">
        <v>39</v>
      </c>
      <c r="C3784" t="s">
        <v>40</v>
      </c>
      <c r="D3784" t="s">
        <v>41</v>
      </c>
      <c r="E3784" t="s">
        <v>3263</v>
      </c>
      <c r="F3784" t="s">
        <v>1602</v>
      </c>
      <c r="G3784" t="s">
        <v>44</v>
      </c>
      <c r="H3784" s="266">
        <v>44531</v>
      </c>
      <c r="I3784" s="266">
        <v>45382</v>
      </c>
      <c r="J3784" s="266"/>
      <c r="K3784" t="s">
        <v>3264</v>
      </c>
      <c r="L3784" t="s">
        <v>1310</v>
      </c>
      <c r="M3784" t="s">
        <v>3265</v>
      </c>
      <c r="N3784" t="s">
        <v>51</v>
      </c>
      <c r="O3784">
        <v>10</v>
      </c>
      <c r="P3784" t="s">
        <v>329</v>
      </c>
      <c r="Q3784" t="s">
        <v>49</v>
      </c>
      <c r="S3784" t="s">
        <v>50</v>
      </c>
      <c r="U3784" t="s">
        <v>60</v>
      </c>
      <c r="V3784" t="s">
        <v>60</v>
      </c>
      <c r="W3784" s="92"/>
      <c r="X3784" s="92">
        <v>85.7</v>
      </c>
      <c r="Y3784" s="93"/>
      <c r="Z3784" s="93"/>
      <c r="AB3784" s="266"/>
      <c r="AC3784" s="266"/>
      <c r="AJ3784" s="266"/>
      <c r="AK3784" s="266"/>
      <c r="AL3784" s="266">
        <v>44938</v>
      </c>
    </row>
    <row r="3785" spans="1:38">
      <c r="A3785" t="s">
        <v>38</v>
      </c>
      <c r="B3785" t="s">
        <v>39</v>
      </c>
      <c r="C3785" t="s">
        <v>40</v>
      </c>
      <c r="D3785" t="s">
        <v>41</v>
      </c>
      <c r="E3785" t="s">
        <v>3263</v>
      </c>
      <c r="F3785" t="s">
        <v>1602</v>
      </c>
      <c r="G3785" t="s">
        <v>44</v>
      </c>
      <c r="H3785" s="266">
        <v>44531</v>
      </c>
      <c r="I3785" s="266">
        <v>45382</v>
      </c>
      <c r="J3785" s="266"/>
      <c r="K3785" t="s">
        <v>3264</v>
      </c>
      <c r="L3785" t="s">
        <v>1310</v>
      </c>
      <c r="M3785" t="s">
        <v>3265</v>
      </c>
      <c r="N3785" t="s">
        <v>51</v>
      </c>
      <c r="O3785">
        <v>10</v>
      </c>
      <c r="P3785" t="s">
        <v>330</v>
      </c>
      <c r="Q3785" t="s">
        <v>49</v>
      </c>
      <c r="S3785" t="s">
        <v>50</v>
      </c>
      <c r="U3785" t="s">
        <v>48</v>
      </c>
      <c r="V3785" t="s">
        <v>48</v>
      </c>
      <c r="W3785" s="92"/>
      <c r="X3785" s="92">
        <v>36.2</v>
      </c>
      <c r="Y3785" s="93"/>
      <c r="Z3785" s="93"/>
      <c r="AB3785" s="266"/>
      <c r="AC3785" s="266"/>
      <c r="AJ3785" s="266"/>
      <c r="AK3785" s="266"/>
      <c r="AL3785" s="266">
        <v>44938</v>
      </c>
    </row>
    <row r="3786" spans="1:38">
      <c r="A3786" t="s">
        <v>38</v>
      </c>
      <c r="B3786" t="s">
        <v>39</v>
      </c>
      <c r="C3786" t="s">
        <v>40</v>
      </c>
      <c r="D3786" t="s">
        <v>41</v>
      </c>
      <c r="E3786" t="s">
        <v>3263</v>
      </c>
      <c r="F3786" t="s">
        <v>1602</v>
      </c>
      <c r="G3786" t="s">
        <v>44</v>
      </c>
      <c r="H3786" s="266">
        <v>44531</v>
      </c>
      <c r="I3786" s="266">
        <v>45382</v>
      </c>
      <c r="J3786" s="266"/>
      <c r="K3786" t="s">
        <v>3264</v>
      </c>
      <c r="L3786" t="s">
        <v>1310</v>
      </c>
      <c r="M3786" t="s">
        <v>3265</v>
      </c>
      <c r="N3786" t="s">
        <v>51</v>
      </c>
      <c r="O3786">
        <v>10</v>
      </c>
      <c r="P3786" t="s">
        <v>331</v>
      </c>
      <c r="Q3786" t="s">
        <v>49</v>
      </c>
      <c r="S3786" t="s">
        <v>50</v>
      </c>
      <c r="U3786" t="s">
        <v>48</v>
      </c>
      <c r="V3786" t="s">
        <v>48</v>
      </c>
      <c r="W3786" s="92"/>
      <c r="X3786" s="92">
        <v>35.9</v>
      </c>
      <c r="Y3786" s="93"/>
      <c r="Z3786" s="93"/>
      <c r="AB3786" s="266"/>
      <c r="AC3786" s="266"/>
      <c r="AJ3786" s="266"/>
      <c r="AK3786" s="266"/>
      <c r="AL3786" s="266">
        <v>44938</v>
      </c>
    </row>
    <row r="3787" spans="1:38">
      <c r="A3787" t="s">
        <v>38</v>
      </c>
      <c r="B3787" t="s">
        <v>39</v>
      </c>
      <c r="C3787" t="s">
        <v>40</v>
      </c>
      <c r="D3787" t="s">
        <v>41</v>
      </c>
      <c r="E3787" t="s">
        <v>3263</v>
      </c>
      <c r="F3787" t="s">
        <v>1602</v>
      </c>
      <c r="G3787" t="s">
        <v>44</v>
      </c>
      <c r="H3787" s="266">
        <v>44531</v>
      </c>
      <c r="I3787" s="266">
        <v>45382</v>
      </c>
      <c r="J3787" s="266"/>
      <c r="K3787" t="s">
        <v>3264</v>
      </c>
      <c r="L3787" t="s">
        <v>1310</v>
      </c>
      <c r="M3787" t="s">
        <v>3265</v>
      </c>
      <c r="N3787" t="s">
        <v>51</v>
      </c>
      <c r="O3787">
        <v>10</v>
      </c>
      <c r="P3787" t="s">
        <v>332</v>
      </c>
      <c r="Q3787" t="s">
        <v>49</v>
      </c>
      <c r="S3787" t="s">
        <v>50</v>
      </c>
      <c r="U3787" t="s">
        <v>48</v>
      </c>
      <c r="V3787" t="s">
        <v>48</v>
      </c>
      <c r="W3787" s="92"/>
      <c r="X3787" s="92">
        <v>44.7</v>
      </c>
      <c r="Y3787" s="93"/>
      <c r="Z3787" s="93"/>
      <c r="AB3787" s="266"/>
      <c r="AC3787" s="266"/>
      <c r="AJ3787" s="266"/>
      <c r="AK3787" s="266"/>
      <c r="AL3787" s="266">
        <v>44938</v>
      </c>
    </row>
    <row r="3788" spans="1:38">
      <c r="A3788" t="s">
        <v>38</v>
      </c>
      <c r="B3788" t="s">
        <v>39</v>
      </c>
      <c r="C3788" t="s">
        <v>40</v>
      </c>
      <c r="D3788" t="s">
        <v>41</v>
      </c>
      <c r="E3788" t="s">
        <v>3263</v>
      </c>
      <c r="F3788" t="s">
        <v>1602</v>
      </c>
      <c r="G3788" t="s">
        <v>44</v>
      </c>
      <c r="H3788" s="266">
        <v>44531</v>
      </c>
      <c r="I3788" s="266">
        <v>45382</v>
      </c>
      <c r="J3788" s="266"/>
      <c r="K3788" t="s">
        <v>3264</v>
      </c>
      <c r="L3788" t="s">
        <v>1310</v>
      </c>
      <c r="M3788" t="s">
        <v>3265</v>
      </c>
      <c r="N3788" t="s">
        <v>51</v>
      </c>
      <c r="O3788">
        <v>10</v>
      </c>
      <c r="P3788" t="s">
        <v>333</v>
      </c>
      <c r="Q3788" t="s">
        <v>49</v>
      </c>
      <c r="S3788" t="s">
        <v>50</v>
      </c>
      <c r="U3788" t="s">
        <v>60</v>
      </c>
      <c r="V3788" t="s">
        <v>60</v>
      </c>
      <c r="W3788" s="92"/>
      <c r="X3788" s="92">
        <v>83.3</v>
      </c>
      <c r="Y3788" s="93"/>
      <c r="Z3788" s="93"/>
      <c r="AB3788" s="266"/>
      <c r="AC3788" s="266"/>
      <c r="AJ3788" s="266"/>
      <c r="AK3788" s="266"/>
      <c r="AL3788" s="266">
        <v>44938</v>
      </c>
    </row>
    <row r="3789" spans="1:38">
      <c r="A3789" t="s">
        <v>38</v>
      </c>
      <c r="B3789" t="s">
        <v>39</v>
      </c>
      <c r="C3789" t="s">
        <v>40</v>
      </c>
      <c r="D3789" t="s">
        <v>41</v>
      </c>
      <c r="E3789" t="s">
        <v>3263</v>
      </c>
      <c r="F3789" t="s">
        <v>1602</v>
      </c>
      <c r="G3789" t="s">
        <v>44</v>
      </c>
      <c r="H3789" s="266">
        <v>44531</v>
      </c>
      <c r="I3789" s="266">
        <v>45382</v>
      </c>
      <c r="J3789" s="266"/>
      <c r="K3789" t="s">
        <v>3264</v>
      </c>
      <c r="L3789" t="s">
        <v>1310</v>
      </c>
      <c r="M3789" t="s">
        <v>3265</v>
      </c>
      <c r="N3789" t="s">
        <v>51</v>
      </c>
      <c r="O3789">
        <v>11</v>
      </c>
      <c r="P3789" t="s">
        <v>334</v>
      </c>
      <c r="Q3789" t="s">
        <v>49</v>
      </c>
      <c r="S3789" t="s">
        <v>50</v>
      </c>
      <c r="U3789" t="s">
        <v>60</v>
      </c>
      <c r="V3789" t="s">
        <v>60</v>
      </c>
      <c r="W3789" s="92"/>
      <c r="X3789" s="92">
        <v>86.4</v>
      </c>
      <c r="Y3789" s="93"/>
      <c r="Z3789" s="93"/>
      <c r="AB3789" s="266"/>
      <c r="AC3789" s="266"/>
      <c r="AJ3789" s="266"/>
      <c r="AK3789" s="266"/>
      <c r="AL3789" s="266">
        <v>44938</v>
      </c>
    </row>
    <row r="3790" spans="1:38">
      <c r="A3790" t="s">
        <v>38</v>
      </c>
      <c r="B3790" t="s">
        <v>39</v>
      </c>
      <c r="C3790" t="s">
        <v>40</v>
      </c>
      <c r="D3790" t="s">
        <v>41</v>
      </c>
      <c r="E3790" t="s">
        <v>3263</v>
      </c>
      <c r="F3790" t="s">
        <v>1602</v>
      </c>
      <c r="G3790" t="s">
        <v>44</v>
      </c>
      <c r="H3790" s="266">
        <v>44531</v>
      </c>
      <c r="I3790" s="266">
        <v>45382</v>
      </c>
      <c r="J3790" s="266"/>
      <c r="K3790" t="s">
        <v>3264</v>
      </c>
      <c r="L3790" t="s">
        <v>1310</v>
      </c>
      <c r="M3790" t="s">
        <v>3265</v>
      </c>
      <c r="N3790" t="s">
        <v>51</v>
      </c>
      <c r="O3790">
        <v>11</v>
      </c>
      <c r="P3790" t="s">
        <v>335</v>
      </c>
      <c r="Q3790" t="s">
        <v>49</v>
      </c>
      <c r="S3790" t="s">
        <v>50</v>
      </c>
      <c r="U3790" t="s">
        <v>48</v>
      </c>
      <c r="V3790" t="s">
        <v>48</v>
      </c>
      <c r="W3790" s="92"/>
      <c r="X3790" s="92">
        <v>35.5</v>
      </c>
      <c r="Y3790" s="93"/>
      <c r="Z3790" s="93"/>
      <c r="AB3790" s="266"/>
      <c r="AC3790" s="266"/>
      <c r="AJ3790" s="266"/>
      <c r="AK3790" s="266"/>
      <c r="AL3790" s="266">
        <v>44938</v>
      </c>
    </row>
    <row r="3791" spans="1:38">
      <c r="A3791" t="s">
        <v>38</v>
      </c>
      <c r="B3791" t="s">
        <v>39</v>
      </c>
      <c r="C3791" t="s">
        <v>40</v>
      </c>
      <c r="D3791" t="s">
        <v>41</v>
      </c>
      <c r="E3791" t="s">
        <v>3263</v>
      </c>
      <c r="F3791" t="s">
        <v>1602</v>
      </c>
      <c r="G3791" t="s">
        <v>44</v>
      </c>
      <c r="H3791" s="266">
        <v>44531</v>
      </c>
      <c r="I3791" s="266">
        <v>45382</v>
      </c>
      <c r="J3791" s="266"/>
      <c r="K3791" t="s">
        <v>3264</v>
      </c>
      <c r="L3791" t="s">
        <v>1310</v>
      </c>
      <c r="M3791" t="s">
        <v>3265</v>
      </c>
      <c r="N3791" t="s">
        <v>51</v>
      </c>
      <c r="O3791">
        <v>11</v>
      </c>
      <c r="P3791" t="s">
        <v>336</v>
      </c>
      <c r="Q3791" t="s">
        <v>49</v>
      </c>
      <c r="S3791" t="s">
        <v>50</v>
      </c>
      <c r="U3791" t="s">
        <v>48</v>
      </c>
      <c r="V3791" t="s">
        <v>48</v>
      </c>
      <c r="W3791" s="92"/>
      <c r="X3791" s="92">
        <v>35.9</v>
      </c>
      <c r="Y3791" s="93"/>
      <c r="Z3791" s="93"/>
      <c r="AB3791" s="266"/>
      <c r="AC3791" s="266"/>
      <c r="AJ3791" s="266"/>
      <c r="AK3791" s="266"/>
      <c r="AL3791" s="266">
        <v>44938</v>
      </c>
    </row>
    <row r="3792" spans="1:38">
      <c r="A3792" t="s">
        <v>38</v>
      </c>
      <c r="B3792" t="s">
        <v>39</v>
      </c>
      <c r="C3792" t="s">
        <v>40</v>
      </c>
      <c r="D3792" t="s">
        <v>41</v>
      </c>
      <c r="E3792" t="s">
        <v>3263</v>
      </c>
      <c r="F3792" t="s">
        <v>1602</v>
      </c>
      <c r="G3792" t="s">
        <v>44</v>
      </c>
      <c r="H3792" s="266">
        <v>44531</v>
      </c>
      <c r="I3792" s="266">
        <v>45382</v>
      </c>
      <c r="J3792" s="266"/>
      <c r="K3792" t="s">
        <v>3264</v>
      </c>
      <c r="L3792" t="s">
        <v>1310</v>
      </c>
      <c r="M3792" t="s">
        <v>3265</v>
      </c>
      <c r="N3792" t="s">
        <v>51</v>
      </c>
      <c r="O3792">
        <v>11</v>
      </c>
      <c r="P3792" t="s">
        <v>337</v>
      </c>
      <c r="Q3792" t="s">
        <v>49</v>
      </c>
      <c r="S3792" t="s">
        <v>50</v>
      </c>
      <c r="U3792" t="s">
        <v>48</v>
      </c>
      <c r="V3792" t="s">
        <v>48</v>
      </c>
      <c r="W3792" s="92"/>
      <c r="X3792" s="92">
        <v>45.4</v>
      </c>
      <c r="Y3792" s="93"/>
      <c r="Z3792" s="93"/>
      <c r="AB3792" s="266"/>
      <c r="AC3792" s="266"/>
      <c r="AJ3792" s="266"/>
      <c r="AK3792" s="266"/>
      <c r="AL3792" s="266">
        <v>44938</v>
      </c>
    </row>
    <row r="3793" spans="1:38">
      <c r="A3793" t="s">
        <v>38</v>
      </c>
      <c r="B3793" t="s">
        <v>39</v>
      </c>
      <c r="C3793" t="s">
        <v>40</v>
      </c>
      <c r="D3793" t="s">
        <v>41</v>
      </c>
      <c r="E3793" t="s">
        <v>3263</v>
      </c>
      <c r="F3793" t="s">
        <v>1602</v>
      </c>
      <c r="G3793" t="s">
        <v>44</v>
      </c>
      <c r="H3793" s="266">
        <v>44531</v>
      </c>
      <c r="I3793" s="266">
        <v>45382</v>
      </c>
      <c r="J3793" s="266"/>
      <c r="K3793" t="s">
        <v>3264</v>
      </c>
      <c r="L3793" t="s">
        <v>1310</v>
      </c>
      <c r="M3793" t="s">
        <v>3265</v>
      </c>
      <c r="N3793" t="s">
        <v>51</v>
      </c>
      <c r="O3793">
        <v>11</v>
      </c>
      <c r="P3793" t="s">
        <v>339</v>
      </c>
      <c r="Q3793" t="s">
        <v>49</v>
      </c>
      <c r="S3793" t="s">
        <v>50</v>
      </c>
      <c r="U3793" t="s">
        <v>60</v>
      </c>
      <c r="V3793" t="s">
        <v>60</v>
      </c>
      <c r="W3793" s="92"/>
      <c r="X3793" s="92">
        <v>82.6</v>
      </c>
      <c r="Y3793" s="93"/>
      <c r="Z3793" s="93"/>
      <c r="AB3793" s="266"/>
      <c r="AC3793" s="266"/>
      <c r="AJ3793" s="266"/>
      <c r="AK3793" s="266"/>
      <c r="AL3793" s="266">
        <v>44938</v>
      </c>
    </row>
    <row r="3794" spans="1:38">
      <c r="A3794" t="s">
        <v>38</v>
      </c>
      <c r="B3794" t="s">
        <v>39</v>
      </c>
      <c r="C3794" t="s">
        <v>40</v>
      </c>
      <c r="D3794" t="s">
        <v>41</v>
      </c>
      <c r="E3794" t="s">
        <v>3263</v>
      </c>
      <c r="F3794" t="s">
        <v>1602</v>
      </c>
      <c r="G3794" t="s">
        <v>44</v>
      </c>
      <c r="H3794" s="266">
        <v>44531</v>
      </c>
      <c r="I3794" s="266">
        <v>45382</v>
      </c>
      <c r="J3794" s="266"/>
      <c r="K3794" t="s">
        <v>3264</v>
      </c>
      <c r="L3794" t="s">
        <v>1310</v>
      </c>
      <c r="M3794" t="s">
        <v>3265</v>
      </c>
      <c r="N3794" t="s">
        <v>51</v>
      </c>
      <c r="O3794">
        <v>12</v>
      </c>
      <c r="P3794" t="s">
        <v>340</v>
      </c>
      <c r="Q3794" t="s">
        <v>49</v>
      </c>
      <c r="S3794" t="s">
        <v>50</v>
      </c>
      <c r="U3794" t="s">
        <v>60</v>
      </c>
      <c r="V3794" t="s">
        <v>60</v>
      </c>
      <c r="W3794" s="92"/>
      <c r="X3794" s="92">
        <v>85.7</v>
      </c>
      <c r="Y3794" s="93"/>
      <c r="Z3794" s="93"/>
      <c r="AB3794" s="266"/>
      <c r="AC3794" s="266"/>
      <c r="AJ3794" s="266"/>
      <c r="AK3794" s="266"/>
      <c r="AL3794" s="266">
        <v>44938</v>
      </c>
    </row>
    <row r="3795" spans="1:38">
      <c r="A3795" t="s">
        <v>38</v>
      </c>
      <c r="B3795" t="s">
        <v>39</v>
      </c>
      <c r="C3795" t="s">
        <v>40</v>
      </c>
      <c r="D3795" t="s">
        <v>41</v>
      </c>
      <c r="E3795" t="s">
        <v>3263</v>
      </c>
      <c r="F3795" t="s">
        <v>1602</v>
      </c>
      <c r="G3795" t="s">
        <v>44</v>
      </c>
      <c r="H3795" s="266">
        <v>44531</v>
      </c>
      <c r="I3795" s="266">
        <v>45382</v>
      </c>
      <c r="J3795" s="266"/>
      <c r="K3795" t="s">
        <v>3264</v>
      </c>
      <c r="L3795" t="s">
        <v>1310</v>
      </c>
      <c r="M3795" t="s">
        <v>3265</v>
      </c>
      <c r="N3795" t="s">
        <v>51</v>
      </c>
      <c r="O3795">
        <v>12</v>
      </c>
      <c r="P3795" t="s">
        <v>341</v>
      </c>
      <c r="Q3795" t="s">
        <v>49</v>
      </c>
      <c r="S3795" t="s">
        <v>50</v>
      </c>
      <c r="U3795" t="s">
        <v>48</v>
      </c>
      <c r="V3795" t="s">
        <v>48</v>
      </c>
      <c r="W3795" s="92"/>
      <c r="X3795" s="92">
        <v>36.2</v>
      </c>
      <c r="Y3795" s="93"/>
      <c r="Z3795" s="93"/>
      <c r="AB3795" s="266"/>
      <c r="AC3795" s="266"/>
      <c r="AJ3795" s="266"/>
      <c r="AK3795" s="266"/>
      <c r="AL3795" s="266">
        <v>44938</v>
      </c>
    </row>
    <row r="3796" spans="1:38">
      <c r="A3796" t="s">
        <v>38</v>
      </c>
      <c r="B3796" t="s">
        <v>39</v>
      </c>
      <c r="C3796" t="s">
        <v>40</v>
      </c>
      <c r="D3796" t="s">
        <v>41</v>
      </c>
      <c r="E3796" t="s">
        <v>3263</v>
      </c>
      <c r="F3796" t="s">
        <v>1602</v>
      </c>
      <c r="G3796" t="s">
        <v>44</v>
      </c>
      <c r="H3796" s="266">
        <v>44531</v>
      </c>
      <c r="I3796" s="266">
        <v>45382</v>
      </c>
      <c r="J3796" s="266"/>
      <c r="K3796" t="s">
        <v>3264</v>
      </c>
      <c r="L3796" t="s">
        <v>1310</v>
      </c>
      <c r="M3796" t="s">
        <v>3265</v>
      </c>
      <c r="N3796" t="s">
        <v>51</v>
      </c>
      <c r="O3796">
        <v>12</v>
      </c>
      <c r="P3796" t="s">
        <v>342</v>
      </c>
      <c r="Q3796" t="s">
        <v>49</v>
      </c>
      <c r="S3796" t="s">
        <v>50</v>
      </c>
      <c r="U3796" t="s">
        <v>48</v>
      </c>
      <c r="V3796" t="s">
        <v>48</v>
      </c>
      <c r="W3796" s="92"/>
      <c r="X3796" s="92">
        <v>35.9</v>
      </c>
      <c r="Y3796" s="93"/>
      <c r="Z3796" s="93"/>
      <c r="AB3796" s="266"/>
      <c r="AC3796" s="266"/>
      <c r="AJ3796" s="266"/>
      <c r="AK3796" s="266"/>
      <c r="AL3796" s="266">
        <v>44938</v>
      </c>
    </row>
    <row r="3797" spans="1:38">
      <c r="A3797" t="s">
        <v>38</v>
      </c>
      <c r="B3797" t="s">
        <v>39</v>
      </c>
      <c r="C3797" t="s">
        <v>40</v>
      </c>
      <c r="D3797" t="s">
        <v>41</v>
      </c>
      <c r="E3797" t="s">
        <v>3263</v>
      </c>
      <c r="F3797" t="s">
        <v>1602</v>
      </c>
      <c r="G3797" t="s">
        <v>44</v>
      </c>
      <c r="H3797" s="266">
        <v>44531</v>
      </c>
      <c r="I3797" s="266">
        <v>45382</v>
      </c>
      <c r="J3797" s="266"/>
      <c r="K3797" t="s">
        <v>3264</v>
      </c>
      <c r="L3797" t="s">
        <v>1310</v>
      </c>
      <c r="M3797" t="s">
        <v>3265</v>
      </c>
      <c r="N3797" t="s">
        <v>51</v>
      </c>
      <c r="O3797">
        <v>12</v>
      </c>
      <c r="P3797" t="s">
        <v>343</v>
      </c>
      <c r="Q3797" t="s">
        <v>49</v>
      </c>
      <c r="S3797" t="s">
        <v>50</v>
      </c>
      <c r="U3797" t="s">
        <v>48</v>
      </c>
      <c r="V3797" t="s">
        <v>48</v>
      </c>
      <c r="W3797" s="92"/>
      <c r="X3797" s="92">
        <v>44.7</v>
      </c>
      <c r="Y3797" s="93"/>
      <c r="Z3797" s="93"/>
      <c r="AB3797" s="266"/>
      <c r="AC3797" s="266"/>
      <c r="AJ3797" s="266"/>
      <c r="AK3797" s="266"/>
      <c r="AL3797" s="266">
        <v>44938</v>
      </c>
    </row>
    <row r="3798" spans="1:38">
      <c r="A3798" t="s">
        <v>38</v>
      </c>
      <c r="B3798" t="s">
        <v>39</v>
      </c>
      <c r="C3798" t="s">
        <v>40</v>
      </c>
      <c r="D3798" t="s">
        <v>41</v>
      </c>
      <c r="E3798" t="s">
        <v>3263</v>
      </c>
      <c r="F3798" t="s">
        <v>1602</v>
      </c>
      <c r="G3798" t="s">
        <v>44</v>
      </c>
      <c r="H3798" s="266">
        <v>44531</v>
      </c>
      <c r="I3798" s="266">
        <v>45382</v>
      </c>
      <c r="J3798" s="266"/>
      <c r="K3798" t="s">
        <v>3264</v>
      </c>
      <c r="L3798" t="s">
        <v>1310</v>
      </c>
      <c r="M3798" t="s">
        <v>3265</v>
      </c>
      <c r="N3798" t="s">
        <v>51</v>
      </c>
      <c r="O3798">
        <v>12</v>
      </c>
      <c r="P3798" t="s">
        <v>344</v>
      </c>
      <c r="Q3798" t="s">
        <v>49</v>
      </c>
      <c r="S3798" t="s">
        <v>50</v>
      </c>
      <c r="U3798" t="s">
        <v>60</v>
      </c>
      <c r="V3798" t="s">
        <v>60</v>
      </c>
      <c r="W3798" s="92"/>
      <c r="X3798" s="92">
        <v>83.3</v>
      </c>
      <c r="Y3798" s="93"/>
      <c r="Z3798" s="93"/>
      <c r="AB3798" s="266"/>
      <c r="AC3798" s="266"/>
      <c r="AJ3798" s="266"/>
      <c r="AK3798" s="266"/>
      <c r="AL3798" s="266">
        <v>44938</v>
      </c>
    </row>
    <row r="3799" spans="1:38">
      <c r="A3799" t="s">
        <v>38</v>
      </c>
      <c r="B3799" t="s">
        <v>39</v>
      </c>
      <c r="C3799" t="s">
        <v>40</v>
      </c>
      <c r="D3799" t="s">
        <v>41</v>
      </c>
      <c r="E3799" t="s">
        <v>3263</v>
      </c>
      <c r="F3799" t="s">
        <v>1602</v>
      </c>
      <c r="G3799" t="s">
        <v>44</v>
      </c>
      <c r="H3799" s="266">
        <v>44531</v>
      </c>
      <c r="I3799" s="266">
        <v>45382</v>
      </c>
      <c r="J3799" s="266"/>
      <c r="K3799" t="s">
        <v>3264</v>
      </c>
      <c r="L3799" t="s">
        <v>1310</v>
      </c>
      <c r="M3799" t="s">
        <v>3265</v>
      </c>
      <c r="N3799" t="s">
        <v>51</v>
      </c>
      <c r="O3799">
        <v>13</v>
      </c>
      <c r="P3799" t="s">
        <v>346</v>
      </c>
      <c r="Q3799" t="s">
        <v>49</v>
      </c>
      <c r="S3799" t="s">
        <v>50</v>
      </c>
      <c r="U3799" t="s">
        <v>60</v>
      </c>
      <c r="V3799" t="s">
        <v>60</v>
      </c>
      <c r="W3799" s="92"/>
      <c r="X3799" s="92">
        <v>86.4</v>
      </c>
      <c r="Y3799" s="93"/>
      <c r="Z3799" s="93"/>
      <c r="AB3799" s="266"/>
      <c r="AC3799" s="266"/>
      <c r="AJ3799" s="266"/>
      <c r="AK3799" s="266"/>
      <c r="AL3799" s="266">
        <v>44938</v>
      </c>
    </row>
    <row r="3800" spans="1:38">
      <c r="A3800" t="s">
        <v>38</v>
      </c>
      <c r="B3800" t="s">
        <v>39</v>
      </c>
      <c r="C3800" t="s">
        <v>40</v>
      </c>
      <c r="D3800" t="s">
        <v>41</v>
      </c>
      <c r="E3800" t="s">
        <v>3263</v>
      </c>
      <c r="F3800" t="s">
        <v>1602</v>
      </c>
      <c r="G3800" t="s">
        <v>44</v>
      </c>
      <c r="H3800" s="266">
        <v>44531</v>
      </c>
      <c r="I3800" s="266">
        <v>45382</v>
      </c>
      <c r="J3800" s="266"/>
      <c r="K3800" t="s">
        <v>3264</v>
      </c>
      <c r="L3800" t="s">
        <v>1310</v>
      </c>
      <c r="M3800" t="s">
        <v>3265</v>
      </c>
      <c r="N3800" t="s">
        <v>51</v>
      </c>
      <c r="O3800">
        <v>13</v>
      </c>
      <c r="P3800" t="s">
        <v>347</v>
      </c>
      <c r="Q3800" t="s">
        <v>49</v>
      </c>
      <c r="S3800" t="s">
        <v>50</v>
      </c>
      <c r="U3800" t="s">
        <v>48</v>
      </c>
      <c r="V3800" t="s">
        <v>48</v>
      </c>
      <c r="W3800" s="92"/>
      <c r="X3800" s="92">
        <v>35.5</v>
      </c>
      <c r="Y3800" s="93"/>
      <c r="Z3800" s="93"/>
      <c r="AB3800" s="266"/>
      <c r="AC3800" s="266"/>
      <c r="AJ3800" s="266"/>
      <c r="AK3800" s="266"/>
      <c r="AL3800" s="266">
        <v>44938</v>
      </c>
    </row>
    <row r="3801" spans="1:38">
      <c r="A3801" t="s">
        <v>38</v>
      </c>
      <c r="B3801" t="s">
        <v>39</v>
      </c>
      <c r="C3801" t="s">
        <v>40</v>
      </c>
      <c r="D3801" t="s">
        <v>41</v>
      </c>
      <c r="E3801" t="s">
        <v>3263</v>
      </c>
      <c r="F3801" t="s">
        <v>1602</v>
      </c>
      <c r="G3801" t="s">
        <v>44</v>
      </c>
      <c r="H3801" s="266">
        <v>44531</v>
      </c>
      <c r="I3801" s="266">
        <v>45382</v>
      </c>
      <c r="J3801" s="266"/>
      <c r="K3801" t="s">
        <v>3264</v>
      </c>
      <c r="L3801" t="s">
        <v>1310</v>
      </c>
      <c r="M3801" t="s">
        <v>3265</v>
      </c>
      <c r="N3801" t="s">
        <v>51</v>
      </c>
      <c r="O3801">
        <v>13</v>
      </c>
      <c r="P3801" t="s">
        <v>348</v>
      </c>
      <c r="Q3801" t="s">
        <v>49</v>
      </c>
      <c r="S3801" t="s">
        <v>50</v>
      </c>
      <c r="U3801" t="s">
        <v>48</v>
      </c>
      <c r="V3801" t="s">
        <v>48</v>
      </c>
      <c r="W3801" s="92"/>
      <c r="X3801" s="92">
        <v>35.9</v>
      </c>
      <c r="Y3801" s="93"/>
      <c r="Z3801" s="93"/>
      <c r="AB3801" s="266"/>
      <c r="AC3801" s="266"/>
      <c r="AJ3801" s="266"/>
      <c r="AK3801" s="266"/>
      <c r="AL3801" s="266">
        <v>44938</v>
      </c>
    </row>
    <row r="3802" spans="1:38">
      <c r="A3802" t="s">
        <v>38</v>
      </c>
      <c r="B3802" t="s">
        <v>39</v>
      </c>
      <c r="C3802" t="s">
        <v>40</v>
      </c>
      <c r="D3802" t="s">
        <v>41</v>
      </c>
      <c r="E3802" t="s">
        <v>3263</v>
      </c>
      <c r="F3802" t="s">
        <v>1602</v>
      </c>
      <c r="G3802" t="s">
        <v>44</v>
      </c>
      <c r="H3802" s="266">
        <v>44531</v>
      </c>
      <c r="I3802" s="266">
        <v>45382</v>
      </c>
      <c r="J3802" s="266"/>
      <c r="K3802" t="s">
        <v>3264</v>
      </c>
      <c r="L3802" t="s">
        <v>1310</v>
      </c>
      <c r="M3802" t="s">
        <v>3265</v>
      </c>
      <c r="N3802" t="s">
        <v>51</v>
      </c>
      <c r="O3802">
        <v>13</v>
      </c>
      <c r="P3802" t="s">
        <v>349</v>
      </c>
      <c r="Q3802" t="s">
        <v>49</v>
      </c>
      <c r="S3802" t="s">
        <v>50</v>
      </c>
      <c r="U3802" t="s">
        <v>48</v>
      </c>
      <c r="V3802" t="s">
        <v>48</v>
      </c>
      <c r="W3802" s="92"/>
      <c r="X3802" s="92">
        <v>45.4</v>
      </c>
      <c r="Y3802" s="93"/>
      <c r="Z3802" s="93"/>
      <c r="AB3802" s="266"/>
      <c r="AC3802" s="266"/>
      <c r="AJ3802" s="266"/>
      <c r="AK3802" s="266"/>
      <c r="AL3802" s="266">
        <v>44938</v>
      </c>
    </row>
    <row r="3803" spans="1:38">
      <c r="A3803" t="s">
        <v>38</v>
      </c>
      <c r="B3803" t="s">
        <v>39</v>
      </c>
      <c r="C3803" t="s">
        <v>40</v>
      </c>
      <c r="D3803" t="s">
        <v>41</v>
      </c>
      <c r="E3803" t="s">
        <v>3263</v>
      </c>
      <c r="F3803" t="s">
        <v>1602</v>
      </c>
      <c r="G3803" t="s">
        <v>44</v>
      </c>
      <c r="H3803" s="266">
        <v>44531</v>
      </c>
      <c r="I3803" s="266">
        <v>45382</v>
      </c>
      <c r="J3803" s="266"/>
      <c r="K3803" t="s">
        <v>3264</v>
      </c>
      <c r="L3803" t="s">
        <v>1310</v>
      </c>
      <c r="M3803" t="s">
        <v>3265</v>
      </c>
      <c r="N3803" t="s">
        <v>51</v>
      </c>
      <c r="O3803">
        <v>13</v>
      </c>
      <c r="P3803" t="s">
        <v>351</v>
      </c>
      <c r="Q3803" t="s">
        <v>49</v>
      </c>
      <c r="S3803" t="s">
        <v>50</v>
      </c>
      <c r="U3803" t="s">
        <v>60</v>
      </c>
      <c r="V3803" t="s">
        <v>60</v>
      </c>
      <c r="W3803" s="92"/>
      <c r="X3803" s="92">
        <v>82.6</v>
      </c>
      <c r="Y3803" s="93"/>
      <c r="Z3803" s="93"/>
      <c r="AB3803" s="266"/>
      <c r="AC3803" s="266"/>
      <c r="AJ3803" s="266"/>
      <c r="AK3803" s="266"/>
      <c r="AL3803" s="266">
        <v>44938</v>
      </c>
    </row>
    <row r="3804" spans="1:38">
      <c r="A3804" t="s">
        <v>38</v>
      </c>
      <c r="B3804" t="s">
        <v>39</v>
      </c>
      <c r="C3804" t="s">
        <v>40</v>
      </c>
      <c r="D3804" t="s">
        <v>41</v>
      </c>
      <c r="E3804" t="s">
        <v>3263</v>
      </c>
      <c r="F3804" t="s">
        <v>1602</v>
      </c>
      <c r="G3804" t="s">
        <v>44</v>
      </c>
      <c r="H3804" s="266">
        <v>44531</v>
      </c>
      <c r="I3804" s="266">
        <v>45382</v>
      </c>
      <c r="J3804" s="266"/>
      <c r="K3804" t="s">
        <v>3264</v>
      </c>
      <c r="L3804" t="s">
        <v>1310</v>
      </c>
      <c r="M3804" t="s">
        <v>3265</v>
      </c>
      <c r="N3804" t="s">
        <v>51</v>
      </c>
      <c r="O3804">
        <v>14</v>
      </c>
      <c r="P3804" t="s">
        <v>352</v>
      </c>
      <c r="Q3804" t="s">
        <v>49</v>
      </c>
      <c r="S3804" t="s">
        <v>50</v>
      </c>
      <c r="U3804" t="s">
        <v>60</v>
      </c>
      <c r="V3804" t="s">
        <v>60</v>
      </c>
      <c r="W3804" s="92"/>
      <c r="X3804" s="92">
        <v>85.7</v>
      </c>
      <c r="Y3804" s="93"/>
      <c r="Z3804" s="93"/>
      <c r="AB3804" s="266"/>
      <c r="AC3804" s="266"/>
      <c r="AJ3804" s="266"/>
      <c r="AK3804" s="266"/>
      <c r="AL3804" s="266">
        <v>44938</v>
      </c>
    </row>
    <row r="3805" spans="1:38">
      <c r="A3805" t="s">
        <v>38</v>
      </c>
      <c r="B3805" t="s">
        <v>39</v>
      </c>
      <c r="C3805" t="s">
        <v>40</v>
      </c>
      <c r="D3805" t="s">
        <v>41</v>
      </c>
      <c r="E3805" t="s">
        <v>3263</v>
      </c>
      <c r="F3805" t="s">
        <v>1602</v>
      </c>
      <c r="G3805" t="s">
        <v>44</v>
      </c>
      <c r="H3805" s="266">
        <v>44531</v>
      </c>
      <c r="I3805" s="266">
        <v>45382</v>
      </c>
      <c r="J3805" s="266"/>
      <c r="K3805" t="s">
        <v>3264</v>
      </c>
      <c r="L3805" t="s">
        <v>1310</v>
      </c>
      <c r="M3805" t="s">
        <v>3265</v>
      </c>
      <c r="N3805" t="s">
        <v>51</v>
      </c>
      <c r="O3805">
        <v>14</v>
      </c>
      <c r="P3805" t="s">
        <v>354</v>
      </c>
      <c r="Q3805" t="s">
        <v>49</v>
      </c>
      <c r="S3805" t="s">
        <v>50</v>
      </c>
      <c r="U3805" t="s">
        <v>48</v>
      </c>
      <c r="V3805" t="s">
        <v>48</v>
      </c>
      <c r="W3805" s="92"/>
      <c r="X3805" s="92">
        <v>36.2</v>
      </c>
      <c r="Y3805" s="93"/>
      <c r="Z3805" s="93"/>
      <c r="AB3805" s="266"/>
      <c r="AC3805" s="266"/>
      <c r="AJ3805" s="266"/>
      <c r="AK3805" s="266"/>
      <c r="AL3805" s="266">
        <v>44938</v>
      </c>
    </row>
    <row r="3806" spans="1:38">
      <c r="A3806" t="s">
        <v>38</v>
      </c>
      <c r="B3806" t="s">
        <v>39</v>
      </c>
      <c r="C3806" t="s">
        <v>40</v>
      </c>
      <c r="D3806" t="s">
        <v>41</v>
      </c>
      <c r="E3806" t="s">
        <v>3263</v>
      </c>
      <c r="F3806" t="s">
        <v>1602</v>
      </c>
      <c r="G3806" t="s">
        <v>44</v>
      </c>
      <c r="H3806" s="266">
        <v>44531</v>
      </c>
      <c r="I3806" s="266">
        <v>45382</v>
      </c>
      <c r="J3806" s="266"/>
      <c r="K3806" t="s">
        <v>3264</v>
      </c>
      <c r="L3806" t="s">
        <v>1310</v>
      </c>
      <c r="M3806" t="s">
        <v>3265</v>
      </c>
      <c r="N3806" t="s">
        <v>51</v>
      </c>
      <c r="O3806">
        <v>14</v>
      </c>
      <c r="P3806" t="s">
        <v>356</v>
      </c>
      <c r="Q3806" t="s">
        <v>49</v>
      </c>
      <c r="S3806" t="s">
        <v>50</v>
      </c>
      <c r="U3806" t="s">
        <v>48</v>
      </c>
      <c r="V3806" t="s">
        <v>48</v>
      </c>
      <c r="W3806" s="92"/>
      <c r="X3806" s="92">
        <v>35.9</v>
      </c>
      <c r="Y3806" s="93"/>
      <c r="Z3806" s="93"/>
      <c r="AB3806" s="266"/>
      <c r="AC3806" s="266"/>
      <c r="AJ3806" s="266"/>
      <c r="AK3806" s="266"/>
      <c r="AL3806" s="266">
        <v>44938</v>
      </c>
    </row>
    <row r="3807" spans="1:38">
      <c r="A3807" t="s">
        <v>38</v>
      </c>
      <c r="B3807" t="s">
        <v>39</v>
      </c>
      <c r="C3807" t="s">
        <v>40</v>
      </c>
      <c r="D3807" t="s">
        <v>41</v>
      </c>
      <c r="E3807" t="s">
        <v>3263</v>
      </c>
      <c r="F3807" t="s">
        <v>1602</v>
      </c>
      <c r="G3807" t="s">
        <v>44</v>
      </c>
      <c r="H3807" s="266">
        <v>44531</v>
      </c>
      <c r="I3807" s="266">
        <v>45382</v>
      </c>
      <c r="J3807" s="266"/>
      <c r="K3807" t="s">
        <v>3264</v>
      </c>
      <c r="L3807" t="s">
        <v>1310</v>
      </c>
      <c r="M3807" t="s">
        <v>3265</v>
      </c>
      <c r="N3807" t="s">
        <v>51</v>
      </c>
      <c r="O3807">
        <v>14</v>
      </c>
      <c r="P3807" t="s">
        <v>357</v>
      </c>
      <c r="Q3807" t="s">
        <v>49</v>
      </c>
      <c r="S3807" t="s">
        <v>50</v>
      </c>
      <c r="U3807" t="s">
        <v>48</v>
      </c>
      <c r="V3807" t="s">
        <v>48</v>
      </c>
      <c r="W3807" s="92"/>
      <c r="X3807" s="92">
        <v>44.7</v>
      </c>
      <c r="Y3807" s="93"/>
      <c r="Z3807" s="93"/>
      <c r="AB3807" s="266"/>
      <c r="AC3807" s="266"/>
      <c r="AJ3807" s="266"/>
      <c r="AK3807" s="266"/>
      <c r="AL3807" s="266">
        <v>44938</v>
      </c>
    </row>
    <row r="3808" spans="1:38">
      <c r="A3808" t="s">
        <v>38</v>
      </c>
      <c r="B3808" t="s">
        <v>39</v>
      </c>
      <c r="C3808" t="s">
        <v>40</v>
      </c>
      <c r="D3808" t="s">
        <v>41</v>
      </c>
      <c r="E3808" t="s">
        <v>3263</v>
      </c>
      <c r="F3808" t="s">
        <v>1602</v>
      </c>
      <c r="G3808" t="s">
        <v>44</v>
      </c>
      <c r="H3808" s="266">
        <v>44531</v>
      </c>
      <c r="I3808" s="266">
        <v>45382</v>
      </c>
      <c r="J3808" s="266"/>
      <c r="K3808" t="s">
        <v>3264</v>
      </c>
      <c r="L3808" t="s">
        <v>1310</v>
      </c>
      <c r="M3808" t="s">
        <v>3265</v>
      </c>
      <c r="N3808" t="s">
        <v>51</v>
      </c>
      <c r="O3808">
        <v>14</v>
      </c>
      <c r="P3808" t="s">
        <v>359</v>
      </c>
      <c r="Q3808" t="s">
        <v>49</v>
      </c>
      <c r="S3808" t="s">
        <v>50</v>
      </c>
      <c r="U3808" t="s">
        <v>60</v>
      </c>
      <c r="V3808" t="s">
        <v>60</v>
      </c>
      <c r="W3808" s="92"/>
      <c r="X3808" s="92">
        <v>83.3</v>
      </c>
      <c r="Y3808" s="93"/>
      <c r="Z3808" s="93"/>
      <c r="AB3808" s="266"/>
      <c r="AC3808" s="266"/>
      <c r="AJ3808" s="266"/>
      <c r="AK3808" s="266"/>
      <c r="AL3808" s="266">
        <v>44938</v>
      </c>
    </row>
    <row r="3809" spans="1:38">
      <c r="A3809" t="s">
        <v>38</v>
      </c>
      <c r="B3809" t="s">
        <v>39</v>
      </c>
      <c r="C3809" t="s">
        <v>40</v>
      </c>
      <c r="D3809" t="s">
        <v>41</v>
      </c>
      <c r="E3809" t="s">
        <v>3263</v>
      </c>
      <c r="F3809" t="s">
        <v>1602</v>
      </c>
      <c r="G3809" t="s">
        <v>44</v>
      </c>
      <c r="H3809" s="266">
        <v>44531</v>
      </c>
      <c r="I3809" s="266">
        <v>45382</v>
      </c>
      <c r="J3809" s="266"/>
      <c r="K3809" t="s">
        <v>3264</v>
      </c>
      <c r="L3809" t="s">
        <v>1310</v>
      </c>
      <c r="M3809" t="s">
        <v>3265</v>
      </c>
      <c r="N3809" t="s">
        <v>51</v>
      </c>
      <c r="O3809">
        <v>15</v>
      </c>
      <c r="P3809" t="s">
        <v>360</v>
      </c>
      <c r="Q3809" t="s">
        <v>49</v>
      </c>
      <c r="S3809" t="s">
        <v>50</v>
      </c>
      <c r="U3809" t="s">
        <v>60</v>
      </c>
      <c r="V3809" t="s">
        <v>60</v>
      </c>
      <c r="W3809" s="92"/>
      <c r="X3809" s="92">
        <v>86.4</v>
      </c>
      <c r="Y3809" s="93"/>
      <c r="Z3809" s="93"/>
      <c r="AB3809" s="266"/>
      <c r="AC3809" s="266"/>
      <c r="AJ3809" s="266"/>
      <c r="AK3809" s="266"/>
      <c r="AL3809" s="266">
        <v>44938</v>
      </c>
    </row>
    <row r="3810" spans="1:38">
      <c r="A3810" t="s">
        <v>38</v>
      </c>
      <c r="B3810" t="s">
        <v>39</v>
      </c>
      <c r="C3810" t="s">
        <v>40</v>
      </c>
      <c r="D3810" t="s">
        <v>41</v>
      </c>
      <c r="E3810" t="s">
        <v>3263</v>
      </c>
      <c r="F3810" t="s">
        <v>1602</v>
      </c>
      <c r="G3810" t="s">
        <v>44</v>
      </c>
      <c r="H3810" s="266">
        <v>44531</v>
      </c>
      <c r="I3810" s="266">
        <v>45382</v>
      </c>
      <c r="J3810" s="266"/>
      <c r="K3810" t="s">
        <v>3264</v>
      </c>
      <c r="L3810" t="s">
        <v>1310</v>
      </c>
      <c r="M3810" t="s">
        <v>3265</v>
      </c>
      <c r="N3810" t="s">
        <v>51</v>
      </c>
      <c r="O3810">
        <v>15</v>
      </c>
      <c r="P3810" t="s">
        <v>361</v>
      </c>
      <c r="Q3810" t="s">
        <v>49</v>
      </c>
      <c r="S3810" t="s">
        <v>50</v>
      </c>
      <c r="U3810" t="s">
        <v>48</v>
      </c>
      <c r="V3810" t="s">
        <v>48</v>
      </c>
      <c r="W3810" s="92"/>
      <c r="X3810" s="92">
        <v>35.5</v>
      </c>
      <c r="Y3810" s="93"/>
      <c r="Z3810" s="93"/>
      <c r="AB3810" s="266"/>
      <c r="AC3810" s="266"/>
      <c r="AJ3810" s="266"/>
      <c r="AK3810" s="266"/>
      <c r="AL3810" s="266">
        <v>44938</v>
      </c>
    </row>
    <row r="3811" spans="1:38">
      <c r="A3811" t="s">
        <v>38</v>
      </c>
      <c r="B3811" t="s">
        <v>39</v>
      </c>
      <c r="C3811" t="s">
        <v>40</v>
      </c>
      <c r="D3811" t="s">
        <v>41</v>
      </c>
      <c r="E3811" t="s">
        <v>3263</v>
      </c>
      <c r="F3811" t="s">
        <v>1602</v>
      </c>
      <c r="G3811" t="s">
        <v>44</v>
      </c>
      <c r="H3811" s="266">
        <v>44531</v>
      </c>
      <c r="I3811" s="266">
        <v>45382</v>
      </c>
      <c r="J3811" s="266"/>
      <c r="K3811" t="s">
        <v>3264</v>
      </c>
      <c r="L3811" t="s">
        <v>1310</v>
      </c>
      <c r="M3811" t="s">
        <v>3265</v>
      </c>
      <c r="N3811" t="s">
        <v>51</v>
      </c>
      <c r="O3811">
        <v>15</v>
      </c>
      <c r="P3811" t="s">
        <v>363</v>
      </c>
      <c r="Q3811" t="s">
        <v>49</v>
      </c>
      <c r="S3811" t="s">
        <v>50</v>
      </c>
      <c r="U3811" t="s">
        <v>48</v>
      </c>
      <c r="V3811" t="s">
        <v>48</v>
      </c>
      <c r="W3811" s="92"/>
      <c r="X3811" s="92">
        <v>35.9</v>
      </c>
      <c r="Y3811" s="93"/>
      <c r="Z3811" s="93"/>
      <c r="AB3811" s="266"/>
      <c r="AC3811" s="266"/>
      <c r="AJ3811" s="266"/>
      <c r="AK3811" s="266"/>
      <c r="AL3811" s="266">
        <v>44938</v>
      </c>
    </row>
    <row r="3812" spans="1:38">
      <c r="A3812" t="s">
        <v>38</v>
      </c>
      <c r="B3812" t="s">
        <v>39</v>
      </c>
      <c r="C3812" t="s">
        <v>40</v>
      </c>
      <c r="D3812" t="s">
        <v>41</v>
      </c>
      <c r="E3812" t="s">
        <v>3263</v>
      </c>
      <c r="F3812" t="s">
        <v>1602</v>
      </c>
      <c r="G3812" t="s">
        <v>44</v>
      </c>
      <c r="H3812" s="266">
        <v>44531</v>
      </c>
      <c r="I3812" s="266">
        <v>45382</v>
      </c>
      <c r="J3812" s="266"/>
      <c r="K3812" t="s">
        <v>3264</v>
      </c>
      <c r="L3812" t="s">
        <v>1310</v>
      </c>
      <c r="M3812" t="s">
        <v>3265</v>
      </c>
      <c r="N3812" t="s">
        <v>51</v>
      </c>
      <c r="O3812">
        <v>15</v>
      </c>
      <c r="P3812" t="s">
        <v>364</v>
      </c>
      <c r="Q3812" t="s">
        <v>49</v>
      </c>
      <c r="S3812" t="s">
        <v>50</v>
      </c>
      <c r="U3812" t="s">
        <v>48</v>
      </c>
      <c r="V3812" t="s">
        <v>48</v>
      </c>
      <c r="W3812" s="92"/>
      <c r="X3812" s="92">
        <v>45.4</v>
      </c>
      <c r="Y3812" s="93"/>
      <c r="Z3812" s="93"/>
      <c r="AB3812" s="266"/>
      <c r="AC3812" s="266"/>
      <c r="AJ3812" s="266"/>
      <c r="AK3812" s="266"/>
      <c r="AL3812" s="266">
        <v>44938</v>
      </c>
    </row>
    <row r="3813" spans="1:38">
      <c r="A3813" t="s">
        <v>38</v>
      </c>
      <c r="B3813" t="s">
        <v>39</v>
      </c>
      <c r="C3813" t="s">
        <v>40</v>
      </c>
      <c r="D3813" t="s">
        <v>41</v>
      </c>
      <c r="E3813" t="s">
        <v>3263</v>
      </c>
      <c r="F3813" t="s">
        <v>1602</v>
      </c>
      <c r="G3813" t="s">
        <v>44</v>
      </c>
      <c r="H3813" s="266">
        <v>44531</v>
      </c>
      <c r="I3813" s="266">
        <v>45382</v>
      </c>
      <c r="J3813" s="266"/>
      <c r="K3813" t="s">
        <v>3264</v>
      </c>
      <c r="L3813" t="s">
        <v>1310</v>
      </c>
      <c r="M3813" t="s">
        <v>3265</v>
      </c>
      <c r="N3813" t="s">
        <v>51</v>
      </c>
      <c r="O3813">
        <v>15</v>
      </c>
      <c r="P3813" t="s">
        <v>366</v>
      </c>
      <c r="Q3813" t="s">
        <v>49</v>
      </c>
      <c r="S3813" t="s">
        <v>50</v>
      </c>
      <c r="U3813" t="s">
        <v>60</v>
      </c>
      <c r="V3813" t="s">
        <v>60</v>
      </c>
      <c r="W3813" s="92"/>
      <c r="X3813" s="92">
        <v>82.6</v>
      </c>
      <c r="Y3813" s="93"/>
      <c r="Z3813" s="93"/>
      <c r="AB3813" s="266"/>
      <c r="AC3813" s="266"/>
      <c r="AJ3813" s="266"/>
      <c r="AK3813" s="266"/>
      <c r="AL3813" s="266">
        <v>44938</v>
      </c>
    </row>
    <row r="3814" spans="1:38">
      <c r="A3814" t="s">
        <v>38</v>
      </c>
      <c r="B3814" t="s">
        <v>39</v>
      </c>
      <c r="C3814" t="s">
        <v>40</v>
      </c>
      <c r="D3814" t="s">
        <v>41</v>
      </c>
      <c r="E3814" t="s">
        <v>3263</v>
      </c>
      <c r="F3814" t="s">
        <v>1602</v>
      </c>
      <c r="G3814" t="s">
        <v>44</v>
      </c>
      <c r="H3814" s="266">
        <v>44531</v>
      </c>
      <c r="I3814" s="266">
        <v>45382</v>
      </c>
      <c r="J3814" s="266"/>
      <c r="K3814" t="s">
        <v>3264</v>
      </c>
      <c r="L3814" t="s">
        <v>1310</v>
      </c>
      <c r="M3814" t="s">
        <v>3265</v>
      </c>
      <c r="N3814" t="s">
        <v>51</v>
      </c>
      <c r="O3814">
        <v>16</v>
      </c>
      <c r="P3814" t="s">
        <v>367</v>
      </c>
      <c r="Q3814" t="s">
        <v>49</v>
      </c>
      <c r="S3814" t="s">
        <v>50</v>
      </c>
      <c r="U3814" t="s">
        <v>60</v>
      </c>
      <c r="V3814" t="s">
        <v>60</v>
      </c>
      <c r="W3814" s="92"/>
      <c r="X3814" s="92">
        <v>85.7</v>
      </c>
      <c r="Y3814" s="93"/>
      <c r="Z3814" s="93"/>
      <c r="AB3814" s="266"/>
      <c r="AC3814" s="266"/>
      <c r="AJ3814" s="266"/>
      <c r="AK3814" s="266"/>
      <c r="AL3814" s="266">
        <v>44938</v>
      </c>
    </row>
    <row r="3815" spans="1:38">
      <c r="A3815" t="s">
        <v>38</v>
      </c>
      <c r="B3815" t="s">
        <v>39</v>
      </c>
      <c r="C3815" t="s">
        <v>40</v>
      </c>
      <c r="D3815" t="s">
        <v>41</v>
      </c>
      <c r="E3815" t="s">
        <v>3263</v>
      </c>
      <c r="F3815" t="s">
        <v>1602</v>
      </c>
      <c r="G3815" t="s">
        <v>44</v>
      </c>
      <c r="H3815" s="266">
        <v>44531</v>
      </c>
      <c r="I3815" s="266">
        <v>45382</v>
      </c>
      <c r="J3815" s="266"/>
      <c r="K3815" t="s">
        <v>3264</v>
      </c>
      <c r="L3815" t="s">
        <v>1310</v>
      </c>
      <c r="M3815" t="s">
        <v>3265</v>
      </c>
      <c r="N3815" t="s">
        <v>51</v>
      </c>
      <c r="O3815">
        <v>16</v>
      </c>
      <c r="P3815" t="s">
        <v>368</v>
      </c>
      <c r="Q3815" t="s">
        <v>49</v>
      </c>
      <c r="S3815" t="s">
        <v>50</v>
      </c>
      <c r="U3815" t="s">
        <v>48</v>
      </c>
      <c r="V3815" t="s">
        <v>48</v>
      </c>
      <c r="W3815" s="92"/>
      <c r="X3815" s="92">
        <v>36.2</v>
      </c>
      <c r="Y3815" s="93"/>
      <c r="Z3815" s="93"/>
      <c r="AB3815" s="266"/>
      <c r="AC3815" s="266"/>
      <c r="AJ3815" s="266"/>
      <c r="AK3815" s="266"/>
      <c r="AL3815" s="266">
        <v>44938</v>
      </c>
    </row>
    <row r="3816" spans="1:38">
      <c r="A3816" t="s">
        <v>38</v>
      </c>
      <c r="B3816" t="s">
        <v>39</v>
      </c>
      <c r="C3816" t="s">
        <v>40</v>
      </c>
      <c r="D3816" t="s">
        <v>41</v>
      </c>
      <c r="E3816" t="s">
        <v>3263</v>
      </c>
      <c r="F3816" t="s">
        <v>1602</v>
      </c>
      <c r="G3816" t="s">
        <v>44</v>
      </c>
      <c r="H3816" s="266">
        <v>44531</v>
      </c>
      <c r="I3816" s="266">
        <v>45382</v>
      </c>
      <c r="J3816" s="266"/>
      <c r="K3816" t="s">
        <v>3264</v>
      </c>
      <c r="L3816" t="s">
        <v>1310</v>
      </c>
      <c r="M3816" t="s">
        <v>3265</v>
      </c>
      <c r="N3816" t="s">
        <v>51</v>
      </c>
      <c r="O3816">
        <v>16</v>
      </c>
      <c r="P3816" t="s">
        <v>369</v>
      </c>
      <c r="Q3816" t="s">
        <v>49</v>
      </c>
      <c r="S3816" t="s">
        <v>50</v>
      </c>
      <c r="U3816" t="s">
        <v>48</v>
      </c>
      <c r="V3816" t="s">
        <v>48</v>
      </c>
      <c r="W3816" s="92"/>
      <c r="X3816" s="92">
        <v>35.9</v>
      </c>
      <c r="Y3816" s="93"/>
      <c r="Z3816" s="93"/>
      <c r="AB3816" s="266"/>
      <c r="AC3816" s="266"/>
      <c r="AJ3816" s="266"/>
      <c r="AK3816" s="266"/>
      <c r="AL3816" s="266">
        <v>44938</v>
      </c>
    </row>
    <row r="3817" spans="1:38">
      <c r="A3817" t="s">
        <v>38</v>
      </c>
      <c r="B3817" t="s">
        <v>39</v>
      </c>
      <c r="C3817" t="s">
        <v>40</v>
      </c>
      <c r="D3817" t="s">
        <v>41</v>
      </c>
      <c r="E3817" t="s">
        <v>3263</v>
      </c>
      <c r="F3817" t="s">
        <v>1602</v>
      </c>
      <c r="G3817" t="s">
        <v>44</v>
      </c>
      <c r="H3817" s="266">
        <v>44531</v>
      </c>
      <c r="I3817" s="266">
        <v>45382</v>
      </c>
      <c r="J3817" s="266"/>
      <c r="K3817" t="s">
        <v>3264</v>
      </c>
      <c r="L3817" t="s">
        <v>1310</v>
      </c>
      <c r="M3817" t="s">
        <v>3265</v>
      </c>
      <c r="N3817" t="s">
        <v>51</v>
      </c>
      <c r="O3817">
        <v>16</v>
      </c>
      <c r="P3817" t="s">
        <v>370</v>
      </c>
      <c r="Q3817" t="s">
        <v>49</v>
      </c>
      <c r="S3817" t="s">
        <v>50</v>
      </c>
      <c r="U3817" t="s">
        <v>48</v>
      </c>
      <c r="V3817" t="s">
        <v>48</v>
      </c>
      <c r="W3817" s="92"/>
      <c r="X3817" s="92">
        <v>44.7</v>
      </c>
      <c r="Y3817" s="93"/>
      <c r="Z3817" s="93"/>
      <c r="AB3817" s="266"/>
      <c r="AC3817" s="266"/>
      <c r="AJ3817" s="266"/>
      <c r="AK3817" s="266"/>
      <c r="AL3817" s="266">
        <v>44938</v>
      </c>
    </row>
    <row r="3818" spans="1:38">
      <c r="A3818" t="s">
        <v>38</v>
      </c>
      <c r="B3818" t="s">
        <v>39</v>
      </c>
      <c r="C3818" t="s">
        <v>40</v>
      </c>
      <c r="D3818" t="s">
        <v>41</v>
      </c>
      <c r="E3818" t="s">
        <v>3263</v>
      </c>
      <c r="F3818" t="s">
        <v>1602</v>
      </c>
      <c r="G3818" t="s">
        <v>44</v>
      </c>
      <c r="H3818" s="266">
        <v>44531</v>
      </c>
      <c r="I3818" s="266">
        <v>45382</v>
      </c>
      <c r="J3818" s="266"/>
      <c r="K3818" t="s">
        <v>3264</v>
      </c>
      <c r="L3818" t="s">
        <v>1310</v>
      </c>
      <c r="M3818" t="s">
        <v>3265</v>
      </c>
      <c r="N3818" t="s">
        <v>51</v>
      </c>
      <c r="O3818">
        <v>16</v>
      </c>
      <c r="P3818" t="s">
        <v>372</v>
      </c>
      <c r="Q3818" t="s">
        <v>49</v>
      </c>
      <c r="S3818" t="s">
        <v>50</v>
      </c>
      <c r="U3818" t="s">
        <v>60</v>
      </c>
      <c r="V3818" t="s">
        <v>60</v>
      </c>
      <c r="W3818" s="92"/>
      <c r="X3818" s="92">
        <v>83.3</v>
      </c>
      <c r="Y3818" s="93"/>
      <c r="Z3818" s="93"/>
      <c r="AB3818" s="266"/>
      <c r="AC3818" s="266"/>
      <c r="AJ3818" s="266"/>
      <c r="AK3818" s="266"/>
      <c r="AL3818" s="266">
        <v>44938</v>
      </c>
    </row>
    <row r="3819" spans="1:38">
      <c r="A3819" t="s">
        <v>38</v>
      </c>
      <c r="B3819" t="s">
        <v>39</v>
      </c>
      <c r="C3819" t="s">
        <v>40</v>
      </c>
      <c r="D3819" t="s">
        <v>41</v>
      </c>
      <c r="E3819" t="s">
        <v>3263</v>
      </c>
      <c r="F3819" t="s">
        <v>1602</v>
      </c>
      <c r="G3819" t="s">
        <v>44</v>
      </c>
      <c r="H3819" s="266">
        <v>44531</v>
      </c>
      <c r="I3819" s="266">
        <v>45382</v>
      </c>
      <c r="J3819" s="266"/>
      <c r="K3819" t="s">
        <v>3264</v>
      </c>
      <c r="L3819" t="s">
        <v>1310</v>
      </c>
      <c r="M3819" t="s">
        <v>3265</v>
      </c>
      <c r="N3819" t="s">
        <v>60</v>
      </c>
      <c r="O3819">
        <v>1</v>
      </c>
      <c r="P3819" t="s">
        <v>373</v>
      </c>
      <c r="Q3819" t="s">
        <v>49</v>
      </c>
      <c r="S3819" t="s">
        <v>50</v>
      </c>
      <c r="U3819" t="s">
        <v>48</v>
      </c>
      <c r="V3819" t="s">
        <v>48</v>
      </c>
      <c r="W3819" s="92"/>
      <c r="X3819" s="92">
        <v>33.9</v>
      </c>
      <c r="Y3819" s="93"/>
      <c r="Z3819" s="93"/>
      <c r="AB3819" s="266"/>
      <c r="AC3819" s="266"/>
      <c r="AJ3819" s="266"/>
      <c r="AK3819" s="266"/>
      <c r="AL3819" s="266">
        <v>44938</v>
      </c>
    </row>
    <row r="3820" spans="1:38">
      <c r="A3820" t="s">
        <v>38</v>
      </c>
      <c r="B3820" t="s">
        <v>39</v>
      </c>
      <c r="C3820" t="s">
        <v>40</v>
      </c>
      <c r="D3820" t="s">
        <v>41</v>
      </c>
      <c r="E3820" t="s">
        <v>3263</v>
      </c>
      <c r="F3820" t="s">
        <v>1602</v>
      </c>
      <c r="G3820" t="s">
        <v>44</v>
      </c>
      <c r="H3820" s="266">
        <v>44531</v>
      </c>
      <c r="I3820" s="266">
        <v>45382</v>
      </c>
      <c r="J3820" s="266"/>
      <c r="K3820" t="s">
        <v>3264</v>
      </c>
      <c r="L3820" t="s">
        <v>1310</v>
      </c>
      <c r="M3820" t="s">
        <v>3265</v>
      </c>
      <c r="N3820" t="s">
        <v>60</v>
      </c>
      <c r="O3820">
        <v>1</v>
      </c>
      <c r="P3820" t="s">
        <v>374</v>
      </c>
      <c r="Q3820" t="s">
        <v>49</v>
      </c>
      <c r="S3820" t="s">
        <v>50</v>
      </c>
      <c r="U3820" t="s">
        <v>48</v>
      </c>
      <c r="V3820" t="s">
        <v>70</v>
      </c>
      <c r="W3820" s="92"/>
      <c r="X3820" s="92">
        <v>19.6</v>
      </c>
      <c r="Y3820" s="93"/>
      <c r="Z3820" s="93"/>
      <c r="AB3820" s="266"/>
      <c r="AC3820" s="266"/>
      <c r="AJ3820" s="266"/>
      <c r="AK3820" s="266"/>
      <c r="AL3820" s="266">
        <v>44938</v>
      </c>
    </row>
    <row r="3821" spans="1:38">
      <c r="A3821" t="s">
        <v>38</v>
      </c>
      <c r="B3821" t="s">
        <v>39</v>
      </c>
      <c r="C3821" t="s">
        <v>40</v>
      </c>
      <c r="D3821" t="s">
        <v>41</v>
      </c>
      <c r="E3821" t="s">
        <v>3263</v>
      </c>
      <c r="F3821" t="s">
        <v>1602</v>
      </c>
      <c r="G3821" t="s">
        <v>44</v>
      </c>
      <c r="H3821" s="266">
        <v>44531</v>
      </c>
      <c r="I3821" s="266">
        <v>45382</v>
      </c>
      <c r="J3821" s="266"/>
      <c r="K3821" t="s">
        <v>3264</v>
      </c>
      <c r="L3821" t="s">
        <v>1310</v>
      </c>
      <c r="M3821" t="s">
        <v>3265</v>
      </c>
      <c r="N3821" t="s">
        <v>60</v>
      </c>
      <c r="O3821">
        <v>1</v>
      </c>
      <c r="P3821" t="s">
        <v>375</v>
      </c>
      <c r="Q3821" t="s">
        <v>49</v>
      </c>
      <c r="S3821" t="s">
        <v>50</v>
      </c>
      <c r="U3821" t="s">
        <v>48</v>
      </c>
      <c r="V3821" t="s">
        <v>70</v>
      </c>
      <c r="W3821" s="92"/>
      <c r="X3821" s="92">
        <v>19.6</v>
      </c>
      <c r="Y3821" s="93"/>
      <c r="Z3821" s="93"/>
      <c r="AB3821" s="266"/>
      <c r="AC3821" s="266"/>
      <c r="AJ3821" s="266"/>
      <c r="AK3821" s="266"/>
      <c r="AL3821" s="266">
        <v>44938</v>
      </c>
    </row>
    <row r="3822" spans="1:38">
      <c r="A3822" t="s">
        <v>38</v>
      </c>
      <c r="B3822" t="s">
        <v>39</v>
      </c>
      <c r="C3822" t="s">
        <v>40</v>
      </c>
      <c r="D3822" t="s">
        <v>41</v>
      </c>
      <c r="E3822" t="s">
        <v>3263</v>
      </c>
      <c r="F3822" t="s">
        <v>1602</v>
      </c>
      <c r="G3822" t="s">
        <v>44</v>
      </c>
      <c r="H3822" s="266">
        <v>44531</v>
      </c>
      <c r="I3822" s="266">
        <v>45382</v>
      </c>
      <c r="J3822" s="266"/>
      <c r="K3822" t="s">
        <v>3264</v>
      </c>
      <c r="L3822" t="s">
        <v>1310</v>
      </c>
      <c r="M3822" t="s">
        <v>3265</v>
      </c>
      <c r="N3822" t="s">
        <v>60</v>
      </c>
      <c r="O3822">
        <v>1</v>
      </c>
      <c r="P3822" t="s">
        <v>377</v>
      </c>
      <c r="Q3822" t="s">
        <v>49</v>
      </c>
      <c r="S3822" t="s">
        <v>50</v>
      </c>
      <c r="U3822" t="s">
        <v>60</v>
      </c>
      <c r="V3822" t="s">
        <v>60</v>
      </c>
      <c r="W3822" s="92"/>
      <c r="X3822" s="92">
        <v>76.4</v>
      </c>
      <c r="Y3822" s="93"/>
      <c r="Z3822" s="93"/>
      <c r="AB3822" s="266"/>
      <c r="AC3822" s="266"/>
      <c r="AJ3822" s="266"/>
      <c r="AK3822" s="266"/>
      <c r="AL3822" s="266">
        <v>44938</v>
      </c>
    </row>
    <row r="3823" spans="1:38">
      <c r="A3823" t="s">
        <v>38</v>
      </c>
      <c r="B3823" t="s">
        <v>39</v>
      </c>
      <c r="C3823" t="s">
        <v>40</v>
      </c>
      <c r="D3823" t="s">
        <v>41</v>
      </c>
      <c r="E3823" t="s">
        <v>3263</v>
      </c>
      <c r="F3823" t="s">
        <v>1602</v>
      </c>
      <c r="G3823" t="s">
        <v>44</v>
      </c>
      <c r="H3823" s="266">
        <v>44531</v>
      </c>
      <c r="I3823" s="266">
        <v>45382</v>
      </c>
      <c r="J3823" s="266"/>
      <c r="K3823" t="s">
        <v>3264</v>
      </c>
      <c r="L3823" t="s">
        <v>1310</v>
      </c>
      <c r="M3823" t="s">
        <v>3265</v>
      </c>
      <c r="N3823" t="s">
        <v>60</v>
      </c>
      <c r="O3823">
        <v>1</v>
      </c>
      <c r="P3823" t="s">
        <v>378</v>
      </c>
      <c r="Q3823" t="s">
        <v>49</v>
      </c>
      <c r="S3823" t="s">
        <v>50</v>
      </c>
      <c r="U3823" t="s">
        <v>51</v>
      </c>
      <c r="V3823" t="s">
        <v>51</v>
      </c>
      <c r="W3823" s="92"/>
      <c r="X3823" s="92">
        <v>50.1</v>
      </c>
      <c r="Y3823" s="93"/>
      <c r="Z3823" s="93"/>
      <c r="AB3823" s="266"/>
      <c r="AC3823" s="266"/>
      <c r="AJ3823" s="266"/>
      <c r="AK3823" s="266"/>
      <c r="AL3823" s="266">
        <v>44938</v>
      </c>
    </row>
    <row r="3824" spans="1:38">
      <c r="A3824" t="s">
        <v>38</v>
      </c>
      <c r="B3824" t="s">
        <v>39</v>
      </c>
      <c r="C3824" t="s">
        <v>40</v>
      </c>
      <c r="D3824" t="s">
        <v>41</v>
      </c>
      <c r="E3824" t="s">
        <v>3263</v>
      </c>
      <c r="F3824" t="s">
        <v>1602</v>
      </c>
      <c r="G3824" t="s">
        <v>44</v>
      </c>
      <c r="H3824" s="266">
        <v>44531</v>
      </c>
      <c r="I3824" s="266">
        <v>45382</v>
      </c>
      <c r="J3824" s="266"/>
      <c r="K3824" t="s">
        <v>3264</v>
      </c>
      <c r="L3824" t="s">
        <v>1310</v>
      </c>
      <c r="M3824" t="s">
        <v>3265</v>
      </c>
      <c r="N3824" t="s">
        <v>60</v>
      </c>
      <c r="O3824">
        <v>1</v>
      </c>
      <c r="P3824" t="s">
        <v>379</v>
      </c>
      <c r="Q3824" t="s">
        <v>49</v>
      </c>
      <c r="S3824" t="s">
        <v>50</v>
      </c>
      <c r="U3824" t="s">
        <v>51</v>
      </c>
      <c r="V3824" t="s">
        <v>51</v>
      </c>
      <c r="W3824" s="92"/>
      <c r="X3824" s="92">
        <v>50.4</v>
      </c>
      <c r="Y3824" s="93"/>
      <c r="Z3824" s="93"/>
      <c r="AB3824" s="266"/>
      <c r="AC3824" s="266"/>
      <c r="AJ3824" s="266"/>
      <c r="AK3824" s="266"/>
      <c r="AL3824" s="266">
        <v>44938</v>
      </c>
    </row>
    <row r="3825" spans="1:38">
      <c r="A3825" t="s">
        <v>38</v>
      </c>
      <c r="B3825" t="s">
        <v>39</v>
      </c>
      <c r="C3825" t="s">
        <v>40</v>
      </c>
      <c r="D3825" t="s">
        <v>41</v>
      </c>
      <c r="E3825" t="s">
        <v>3263</v>
      </c>
      <c r="F3825" t="s">
        <v>1602</v>
      </c>
      <c r="G3825" t="s">
        <v>44</v>
      </c>
      <c r="H3825" s="266">
        <v>44531</v>
      </c>
      <c r="I3825" s="266">
        <v>45382</v>
      </c>
      <c r="J3825" s="266"/>
      <c r="K3825" t="s">
        <v>3264</v>
      </c>
      <c r="L3825" t="s">
        <v>1310</v>
      </c>
      <c r="M3825" t="s">
        <v>3265</v>
      </c>
      <c r="N3825" t="s">
        <v>60</v>
      </c>
      <c r="O3825">
        <v>2</v>
      </c>
      <c r="P3825" t="s">
        <v>380</v>
      </c>
      <c r="Q3825" t="s">
        <v>49</v>
      </c>
      <c r="S3825" t="s">
        <v>50</v>
      </c>
      <c r="U3825" t="s">
        <v>51</v>
      </c>
      <c r="V3825" t="s">
        <v>51</v>
      </c>
      <c r="W3825" s="92"/>
      <c r="X3825" s="92">
        <v>32</v>
      </c>
      <c r="Y3825" s="93"/>
      <c r="Z3825" s="93"/>
      <c r="AB3825" s="266"/>
      <c r="AC3825" s="266"/>
      <c r="AJ3825" s="266"/>
      <c r="AK3825" s="266"/>
      <c r="AL3825" s="266">
        <v>44938</v>
      </c>
    </row>
    <row r="3826" spans="1:38">
      <c r="A3826" t="s">
        <v>38</v>
      </c>
      <c r="B3826" t="s">
        <v>39</v>
      </c>
      <c r="C3826" t="s">
        <v>40</v>
      </c>
      <c r="D3826" t="s">
        <v>41</v>
      </c>
      <c r="E3826" t="s">
        <v>3263</v>
      </c>
      <c r="F3826" t="s">
        <v>1602</v>
      </c>
      <c r="G3826" t="s">
        <v>44</v>
      </c>
      <c r="H3826" s="266">
        <v>44531</v>
      </c>
      <c r="I3826" s="266">
        <v>45382</v>
      </c>
      <c r="J3826" s="266"/>
      <c r="K3826" t="s">
        <v>3264</v>
      </c>
      <c r="L3826" t="s">
        <v>1310</v>
      </c>
      <c r="M3826" t="s">
        <v>3265</v>
      </c>
      <c r="N3826" t="s">
        <v>60</v>
      </c>
      <c r="O3826">
        <v>2</v>
      </c>
      <c r="P3826" t="s">
        <v>381</v>
      </c>
      <c r="Q3826" t="s">
        <v>49</v>
      </c>
      <c r="S3826" t="s">
        <v>50</v>
      </c>
      <c r="U3826" t="s">
        <v>48</v>
      </c>
      <c r="V3826" t="s">
        <v>48</v>
      </c>
      <c r="W3826" s="92"/>
      <c r="X3826" s="92">
        <v>31.9</v>
      </c>
      <c r="Y3826" s="93"/>
      <c r="Z3826" s="93"/>
      <c r="AB3826" s="266"/>
      <c r="AC3826" s="266"/>
      <c r="AJ3826" s="266"/>
      <c r="AK3826" s="266"/>
      <c r="AL3826" s="266">
        <v>44938</v>
      </c>
    </row>
    <row r="3827" spans="1:38">
      <c r="A3827" t="s">
        <v>38</v>
      </c>
      <c r="B3827" t="s">
        <v>39</v>
      </c>
      <c r="C3827" t="s">
        <v>40</v>
      </c>
      <c r="D3827" t="s">
        <v>41</v>
      </c>
      <c r="E3827" t="s">
        <v>3263</v>
      </c>
      <c r="F3827" t="s">
        <v>1602</v>
      </c>
      <c r="G3827" t="s">
        <v>44</v>
      </c>
      <c r="H3827" s="266">
        <v>44531</v>
      </c>
      <c r="I3827" s="266">
        <v>45382</v>
      </c>
      <c r="J3827" s="266"/>
      <c r="K3827" t="s">
        <v>3264</v>
      </c>
      <c r="L3827" t="s">
        <v>1310</v>
      </c>
      <c r="M3827" t="s">
        <v>3265</v>
      </c>
      <c r="N3827" t="s">
        <v>60</v>
      </c>
      <c r="O3827">
        <v>2</v>
      </c>
      <c r="P3827" t="s">
        <v>382</v>
      </c>
      <c r="Q3827" t="s">
        <v>49</v>
      </c>
      <c r="S3827" t="s">
        <v>50</v>
      </c>
      <c r="U3827" t="s">
        <v>51</v>
      </c>
      <c r="V3827" t="s">
        <v>51</v>
      </c>
      <c r="W3827" s="92"/>
      <c r="X3827" s="92">
        <v>54</v>
      </c>
      <c r="Y3827" s="93"/>
      <c r="Z3827" s="93"/>
      <c r="AB3827" s="266"/>
      <c r="AC3827" s="266"/>
      <c r="AJ3827" s="266"/>
      <c r="AK3827" s="266"/>
      <c r="AL3827" s="266">
        <v>44938</v>
      </c>
    </row>
    <row r="3828" spans="1:38">
      <c r="A3828" t="s">
        <v>38</v>
      </c>
      <c r="B3828" t="s">
        <v>39</v>
      </c>
      <c r="C3828" t="s">
        <v>40</v>
      </c>
      <c r="D3828" t="s">
        <v>41</v>
      </c>
      <c r="E3828" t="s">
        <v>3263</v>
      </c>
      <c r="F3828" t="s">
        <v>1602</v>
      </c>
      <c r="G3828" t="s">
        <v>44</v>
      </c>
      <c r="H3828" s="266">
        <v>44531</v>
      </c>
      <c r="I3828" s="266">
        <v>45382</v>
      </c>
      <c r="J3828" s="266"/>
      <c r="K3828" t="s">
        <v>3264</v>
      </c>
      <c r="L3828" t="s">
        <v>1310</v>
      </c>
      <c r="M3828" t="s">
        <v>3265</v>
      </c>
      <c r="N3828" t="s">
        <v>60</v>
      </c>
      <c r="O3828">
        <v>2</v>
      </c>
      <c r="P3828" t="s">
        <v>383</v>
      </c>
      <c r="Q3828" t="s">
        <v>49</v>
      </c>
      <c r="S3828" t="s">
        <v>50</v>
      </c>
      <c r="U3828" t="s">
        <v>51</v>
      </c>
      <c r="V3828" t="s">
        <v>51</v>
      </c>
      <c r="W3828" s="92"/>
      <c r="X3828" s="92">
        <v>53.9</v>
      </c>
      <c r="Y3828" s="93"/>
      <c r="Z3828" s="93"/>
      <c r="AB3828" s="266"/>
      <c r="AC3828" s="266"/>
      <c r="AJ3828" s="266"/>
      <c r="AK3828" s="266"/>
      <c r="AL3828" s="266">
        <v>44938</v>
      </c>
    </row>
    <row r="3829" spans="1:38">
      <c r="A3829" t="s">
        <v>38</v>
      </c>
      <c r="B3829" t="s">
        <v>39</v>
      </c>
      <c r="C3829" t="s">
        <v>40</v>
      </c>
      <c r="D3829" t="s">
        <v>41</v>
      </c>
      <c r="E3829" t="s">
        <v>3263</v>
      </c>
      <c r="F3829" t="s">
        <v>1602</v>
      </c>
      <c r="G3829" t="s">
        <v>44</v>
      </c>
      <c r="H3829" s="266">
        <v>44531</v>
      </c>
      <c r="I3829" s="266">
        <v>45382</v>
      </c>
      <c r="J3829" s="266"/>
      <c r="K3829" t="s">
        <v>3264</v>
      </c>
      <c r="L3829" t="s">
        <v>1310</v>
      </c>
      <c r="M3829" t="s">
        <v>3265</v>
      </c>
      <c r="N3829" t="s">
        <v>60</v>
      </c>
      <c r="O3829">
        <v>2</v>
      </c>
      <c r="P3829" t="s">
        <v>384</v>
      </c>
      <c r="Q3829" t="s">
        <v>49</v>
      </c>
      <c r="S3829" t="s">
        <v>50</v>
      </c>
      <c r="U3829" t="s">
        <v>48</v>
      </c>
      <c r="V3829" t="s">
        <v>48</v>
      </c>
      <c r="W3829" s="92"/>
      <c r="X3829" s="92">
        <v>33.7</v>
      </c>
      <c r="Y3829" s="93"/>
      <c r="Z3829" s="93"/>
      <c r="AB3829" s="266"/>
      <c r="AC3829" s="266"/>
      <c r="AJ3829" s="266"/>
      <c r="AK3829" s="266"/>
      <c r="AL3829" s="266">
        <v>44938</v>
      </c>
    </row>
    <row r="3830" spans="1:38">
      <c r="A3830" t="s">
        <v>38</v>
      </c>
      <c r="B3830" t="s">
        <v>39</v>
      </c>
      <c r="C3830" t="s">
        <v>40</v>
      </c>
      <c r="D3830" t="s">
        <v>41</v>
      </c>
      <c r="E3830" t="s">
        <v>3263</v>
      </c>
      <c r="F3830" t="s">
        <v>1602</v>
      </c>
      <c r="G3830" t="s">
        <v>44</v>
      </c>
      <c r="H3830" s="266">
        <v>44531</v>
      </c>
      <c r="I3830" s="266">
        <v>45382</v>
      </c>
      <c r="J3830" s="266"/>
      <c r="K3830" t="s">
        <v>3264</v>
      </c>
      <c r="L3830" t="s">
        <v>1310</v>
      </c>
      <c r="M3830" t="s">
        <v>3265</v>
      </c>
      <c r="N3830" t="s">
        <v>60</v>
      </c>
      <c r="O3830">
        <v>2</v>
      </c>
      <c r="P3830" t="s">
        <v>386</v>
      </c>
      <c r="Q3830" t="s">
        <v>49</v>
      </c>
      <c r="S3830" t="s">
        <v>50</v>
      </c>
      <c r="U3830" t="s">
        <v>48</v>
      </c>
      <c r="V3830" t="s">
        <v>70</v>
      </c>
      <c r="W3830" s="92"/>
      <c r="X3830" s="92">
        <v>23.5</v>
      </c>
      <c r="Y3830" s="93"/>
      <c r="Z3830" s="93"/>
      <c r="AB3830" s="266"/>
      <c r="AC3830" s="266"/>
      <c r="AJ3830" s="266"/>
      <c r="AK3830" s="266"/>
      <c r="AL3830" s="266">
        <v>44938</v>
      </c>
    </row>
    <row r="3831" spans="1:38">
      <c r="A3831" t="s">
        <v>38</v>
      </c>
      <c r="B3831" t="s">
        <v>39</v>
      </c>
      <c r="C3831" t="s">
        <v>40</v>
      </c>
      <c r="D3831" t="s">
        <v>41</v>
      </c>
      <c r="E3831" t="s">
        <v>3263</v>
      </c>
      <c r="F3831" t="s">
        <v>1602</v>
      </c>
      <c r="G3831" t="s">
        <v>44</v>
      </c>
      <c r="H3831" s="266">
        <v>44531</v>
      </c>
      <c r="I3831" s="266">
        <v>45382</v>
      </c>
      <c r="J3831" s="266"/>
      <c r="K3831" t="s">
        <v>3264</v>
      </c>
      <c r="L3831" t="s">
        <v>1310</v>
      </c>
      <c r="M3831" t="s">
        <v>3265</v>
      </c>
      <c r="N3831" t="s">
        <v>60</v>
      </c>
      <c r="O3831">
        <v>2</v>
      </c>
      <c r="P3831" t="s">
        <v>387</v>
      </c>
      <c r="Q3831" t="s">
        <v>49</v>
      </c>
      <c r="S3831" t="s">
        <v>50</v>
      </c>
      <c r="U3831" t="s">
        <v>48</v>
      </c>
      <c r="V3831" t="s">
        <v>70</v>
      </c>
      <c r="W3831" s="92"/>
      <c r="X3831" s="92">
        <v>19.8</v>
      </c>
      <c r="Y3831" s="93"/>
      <c r="Z3831" s="93"/>
      <c r="AB3831" s="266"/>
      <c r="AC3831" s="266"/>
      <c r="AJ3831" s="266"/>
      <c r="AK3831" s="266"/>
      <c r="AL3831" s="266">
        <v>44938</v>
      </c>
    </row>
    <row r="3832" spans="1:38">
      <c r="A3832" t="s">
        <v>38</v>
      </c>
      <c r="B3832" t="s">
        <v>39</v>
      </c>
      <c r="C3832" t="s">
        <v>40</v>
      </c>
      <c r="D3832" t="s">
        <v>41</v>
      </c>
      <c r="E3832" t="s">
        <v>3263</v>
      </c>
      <c r="F3832" t="s">
        <v>1602</v>
      </c>
      <c r="G3832" t="s">
        <v>44</v>
      </c>
      <c r="H3832" s="266">
        <v>44531</v>
      </c>
      <c r="I3832" s="266">
        <v>45382</v>
      </c>
      <c r="J3832" s="266"/>
      <c r="K3832" t="s">
        <v>3264</v>
      </c>
      <c r="L3832" t="s">
        <v>1310</v>
      </c>
      <c r="M3832" t="s">
        <v>3265</v>
      </c>
      <c r="N3832" t="s">
        <v>60</v>
      </c>
      <c r="O3832">
        <v>2</v>
      </c>
      <c r="P3832" t="s">
        <v>388</v>
      </c>
      <c r="Q3832" t="s">
        <v>49</v>
      </c>
      <c r="S3832" t="s">
        <v>50</v>
      </c>
      <c r="U3832" t="s">
        <v>48</v>
      </c>
      <c r="V3832" t="s">
        <v>48</v>
      </c>
      <c r="W3832" s="92"/>
      <c r="X3832" s="92">
        <v>37.5</v>
      </c>
      <c r="Y3832" s="93"/>
      <c r="Z3832" s="93"/>
      <c r="AB3832" s="266"/>
      <c r="AC3832" s="266"/>
      <c r="AJ3832" s="266"/>
      <c r="AK3832" s="266"/>
      <c r="AL3832" s="266">
        <v>44938</v>
      </c>
    </row>
    <row r="3833" spans="1:38">
      <c r="A3833" t="s">
        <v>38</v>
      </c>
      <c r="B3833" t="s">
        <v>39</v>
      </c>
      <c r="C3833" t="s">
        <v>40</v>
      </c>
      <c r="D3833" t="s">
        <v>41</v>
      </c>
      <c r="E3833" t="s">
        <v>3263</v>
      </c>
      <c r="F3833" t="s">
        <v>1602</v>
      </c>
      <c r="G3833" t="s">
        <v>44</v>
      </c>
      <c r="H3833" s="266">
        <v>44531</v>
      </c>
      <c r="I3833" s="266">
        <v>45382</v>
      </c>
      <c r="J3833" s="266"/>
      <c r="K3833" t="s">
        <v>3264</v>
      </c>
      <c r="L3833" t="s">
        <v>1310</v>
      </c>
      <c r="M3833" t="s">
        <v>3265</v>
      </c>
      <c r="N3833" t="s">
        <v>60</v>
      </c>
      <c r="O3833">
        <v>2</v>
      </c>
      <c r="P3833" t="s">
        <v>389</v>
      </c>
      <c r="Q3833" t="s">
        <v>49</v>
      </c>
      <c r="S3833" t="s">
        <v>50</v>
      </c>
      <c r="U3833" t="s">
        <v>48</v>
      </c>
      <c r="V3833" t="s">
        <v>48</v>
      </c>
      <c r="W3833" s="92"/>
      <c r="X3833" s="92">
        <v>33.9</v>
      </c>
      <c r="Y3833" s="93"/>
      <c r="Z3833" s="93"/>
      <c r="AB3833" s="266"/>
      <c r="AC3833" s="266"/>
      <c r="AJ3833" s="266"/>
      <c r="AK3833" s="266"/>
      <c r="AL3833" s="266">
        <v>44938</v>
      </c>
    </row>
    <row r="3834" spans="1:38">
      <c r="A3834" t="s">
        <v>38</v>
      </c>
      <c r="B3834" t="s">
        <v>39</v>
      </c>
      <c r="C3834" t="s">
        <v>40</v>
      </c>
      <c r="D3834" t="s">
        <v>41</v>
      </c>
      <c r="E3834" t="s">
        <v>3263</v>
      </c>
      <c r="F3834" t="s">
        <v>1602</v>
      </c>
      <c r="G3834" t="s">
        <v>44</v>
      </c>
      <c r="H3834" s="266">
        <v>44531</v>
      </c>
      <c r="I3834" s="266">
        <v>45382</v>
      </c>
      <c r="J3834" s="266"/>
      <c r="K3834" t="s">
        <v>3264</v>
      </c>
      <c r="L3834" t="s">
        <v>1310</v>
      </c>
      <c r="M3834" t="s">
        <v>3265</v>
      </c>
      <c r="N3834" t="s">
        <v>60</v>
      </c>
      <c r="O3834">
        <v>2</v>
      </c>
      <c r="P3834" t="s">
        <v>390</v>
      </c>
      <c r="Q3834" t="s">
        <v>49</v>
      </c>
      <c r="S3834" t="s">
        <v>50</v>
      </c>
      <c r="U3834" t="s">
        <v>48</v>
      </c>
      <c r="V3834" t="s">
        <v>70</v>
      </c>
      <c r="W3834" s="92"/>
      <c r="X3834" s="92">
        <v>19.6</v>
      </c>
      <c r="Y3834" s="93"/>
      <c r="Z3834" s="93"/>
      <c r="AB3834" s="266"/>
      <c r="AC3834" s="266"/>
      <c r="AJ3834" s="266"/>
      <c r="AK3834" s="266"/>
      <c r="AL3834" s="266">
        <v>44938</v>
      </c>
    </row>
    <row r="3835" spans="1:38">
      <c r="A3835" t="s">
        <v>38</v>
      </c>
      <c r="B3835" t="s">
        <v>39</v>
      </c>
      <c r="C3835" t="s">
        <v>40</v>
      </c>
      <c r="D3835" t="s">
        <v>41</v>
      </c>
      <c r="E3835" t="s">
        <v>3263</v>
      </c>
      <c r="F3835" t="s">
        <v>1602</v>
      </c>
      <c r="G3835" t="s">
        <v>44</v>
      </c>
      <c r="H3835" s="266">
        <v>44531</v>
      </c>
      <c r="I3835" s="266">
        <v>45382</v>
      </c>
      <c r="J3835" s="266"/>
      <c r="K3835" t="s">
        <v>3264</v>
      </c>
      <c r="L3835" t="s">
        <v>1310</v>
      </c>
      <c r="M3835" t="s">
        <v>3265</v>
      </c>
      <c r="N3835" t="s">
        <v>60</v>
      </c>
      <c r="O3835">
        <v>2</v>
      </c>
      <c r="P3835" t="s">
        <v>391</v>
      </c>
      <c r="Q3835" t="s">
        <v>49</v>
      </c>
      <c r="S3835" t="s">
        <v>50</v>
      </c>
      <c r="U3835" t="s">
        <v>48</v>
      </c>
      <c r="V3835" t="s">
        <v>70</v>
      </c>
      <c r="W3835" s="92"/>
      <c r="X3835" s="92">
        <v>19.6</v>
      </c>
      <c r="Y3835" s="93"/>
      <c r="Z3835" s="93"/>
      <c r="AB3835" s="266"/>
      <c r="AC3835" s="266"/>
      <c r="AJ3835" s="266"/>
      <c r="AK3835" s="266"/>
      <c r="AL3835" s="266">
        <v>44938</v>
      </c>
    </row>
    <row r="3836" spans="1:38">
      <c r="A3836" t="s">
        <v>38</v>
      </c>
      <c r="B3836" t="s">
        <v>39</v>
      </c>
      <c r="C3836" t="s">
        <v>40</v>
      </c>
      <c r="D3836" t="s">
        <v>41</v>
      </c>
      <c r="E3836" t="s">
        <v>3263</v>
      </c>
      <c r="F3836" t="s">
        <v>1602</v>
      </c>
      <c r="G3836" t="s">
        <v>44</v>
      </c>
      <c r="H3836" s="266">
        <v>44531</v>
      </c>
      <c r="I3836" s="266">
        <v>45382</v>
      </c>
      <c r="J3836" s="266"/>
      <c r="K3836" t="s">
        <v>3264</v>
      </c>
      <c r="L3836" t="s">
        <v>1310</v>
      </c>
      <c r="M3836" t="s">
        <v>3265</v>
      </c>
      <c r="N3836" t="s">
        <v>60</v>
      </c>
      <c r="O3836">
        <v>2</v>
      </c>
      <c r="P3836" t="s">
        <v>392</v>
      </c>
      <c r="Q3836" t="s">
        <v>49</v>
      </c>
      <c r="S3836" t="s">
        <v>50</v>
      </c>
      <c r="U3836" t="s">
        <v>60</v>
      </c>
      <c r="V3836" t="s">
        <v>60</v>
      </c>
      <c r="W3836" s="92"/>
      <c r="X3836" s="92">
        <v>74.8</v>
      </c>
      <c r="Y3836" s="93"/>
      <c r="Z3836" s="93"/>
      <c r="AB3836" s="266"/>
      <c r="AC3836" s="266"/>
      <c r="AJ3836" s="266"/>
      <c r="AK3836" s="266"/>
      <c r="AL3836" s="266">
        <v>44938</v>
      </c>
    </row>
    <row r="3837" spans="1:38">
      <c r="A3837" t="s">
        <v>38</v>
      </c>
      <c r="B3837" t="s">
        <v>39</v>
      </c>
      <c r="C3837" t="s">
        <v>40</v>
      </c>
      <c r="D3837" t="s">
        <v>41</v>
      </c>
      <c r="E3837" t="s">
        <v>3263</v>
      </c>
      <c r="F3837" t="s">
        <v>1602</v>
      </c>
      <c r="G3837" t="s">
        <v>44</v>
      </c>
      <c r="H3837" s="266">
        <v>44531</v>
      </c>
      <c r="I3837" s="266">
        <v>45382</v>
      </c>
      <c r="J3837" s="266"/>
      <c r="K3837" t="s">
        <v>3264</v>
      </c>
      <c r="L3837" t="s">
        <v>1310</v>
      </c>
      <c r="M3837" t="s">
        <v>3265</v>
      </c>
      <c r="N3837" t="s">
        <v>60</v>
      </c>
      <c r="O3837">
        <v>2</v>
      </c>
      <c r="P3837" t="s">
        <v>394</v>
      </c>
      <c r="Q3837" t="s">
        <v>49</v>
      </c>
      <c r="S3837" t="s">
        <v>50</v>
      </c>
      <c r="U3837" t="s">
        <v>51</v>
      </c>
      <c r="V3837" t="s">
        <v>51</v>
      </c>
      <c r="W3837" s="92"/>
      <c r="X3837" s="92">
        <v>48.4</v>
      </c>
      <c r="Y3837" s="93"/>
      <c r="Z3837" s="93"/>
      <c r="AB3837" s="266"/>
      <c r="AC3837" s="266"/>
      <c r="AJ3837" s="266"/>
      <c r="AK3837" s="266"/>
      <c r="AL3837" s="266">
        <v>44938</v>
      </c>
    </row>
    <row r="3838" spans="1:38">
      <c r="A3838" t="s">
        <v>38</v>
      </c>
      <c r="B3838" t="s">
        <v>39</v>
      </c>
      <c r="C3838" t="s">
        <v>40</v>
      </c>
      <c r="D3838" t="s">
        <v>41</v>
      </c>
      <c r="E3838" t="s">
        <v>3263</v>
      </c>
      <c r="F3838" t="s">
        <v>1602</v>
      </c>
      <c r="G3838" t="s">
        <v>44</v>
      </c>
      <c r="H3838" s="266">
        <v>44531</v>
      </c>
      <c r="I3838" s="266">
        <v>45382</v>
      </c>
      <c r="J3838" s="266"/>
      <c r="K3838" t="s">
        <v>3264</v>
      </c>
      <c r="L3838" t="s">
        <v>1310</v>
      </c>
      <c r="M3838" t="s">
        <v>3265</v>
      </c>
      <c r="N3838" t="s">
        <v>60</v>
      </c>
      <c r="O3838">
        <v>2</v>
      </c>
      <c r="P3838" t="s">
        <v>395</v>
      </c>
      <c r="Q3838" t="s">
        <v>49</v>
      </c>
      <c r="S3838" t="s">
        <v>50</v>
      </c>
      <c r="U3838" t="s">
        <v>51</v>
      </c>
      <c r="V3838" t="s">
        <v>51</v>
      </c>
      <c r="W3838" s="92"/>
      <c r="X3838" s="92">
        <v>48.5</v>
      </c>
      <c r="Y3838" s="93"/>
      <c r="Z3838" s="93"/>
      <c r="AB3838" s="266"/>
      <c r="AC3838" s="266"/>
      <c r="AJ3838" s="266"/>
      <c r="AK3838" s="266"/>
      <c r="AL3838" s="266">
        <v>44938</v>
      </c>
    </row>
    <row r="3839" spans="1:38">
      <c r="A3839" t="s">
        <v>38</v>
      </c>
      <c r="B3839" t="s">
        <v>39</v>
      </c>
      <c r="C3839" t="s">
        <v>40</v>
      </c>
      <c r="D3839" t="s">
        <v>41</v>
      </c>
      <c r="E3839" t="s">
        <v>3263</v>
      </c>
      <c r="F3839" t="s">
        <v>1602</v>
      </c>
      <c r="G3839" t="s">
        <v>44</v>
      </c>
      <c r="H3839" s="266">
        <v>44531</v>
      </c>
      <c r="I3839" s="266">
        <v>45382</v>
      </c>
      <c r="J3839" s="266"/>
      <c r="K3839" t="s">
        <v>3264</v>
      </c>
      <c r="L3839" t="s">
        <v>1310</v>
      </c>
      <c r="M3839" t="s">
        <v>3265</v>
      </c>
      <c r="N3839" t="s">
        <v>60</v>
      </c>
      <c r="O3839">
        <v>3</v>
      </c>
      <c r="P3839" t="s">
        <v>396</v>
      </c>
      <c r="Q3839" t="s">
        <v>49</v>
      </c>
      <c r="S3839" t="s">
        <v>50</v>
      </c>
      <c r="U3839" t="s">
        <v>48</v>
      </c>
      <c r="V3839" t="s">
        <v>48</v>
      </c>
      <c r="W3839" s="92"/>
      <c r="X3839" s="92">
        <v>32</v>
      </c>
      <c r="Y3839" s="93"/>
      <c r="Z3839" s="93"/>
      <c r="AB3839" s="266"/>
      <c r="AC3839" s="266"/>
      <c r="AJ3839" s="266"/>
      <c r="AK3839" s="266"/>
      <c r="AL3839" s="266">
        <v>44938</v>
      </c>
    </row>
    <row r="3840" spans="1:38">
      <c r="A3840" t="s">
        <v>38</v>
      </c>
      <c r="B3840" t="s">
        <v>39</v>
      </c>
      <c r="C3840" t="s">
        <v>40</v>
      </c>
      <c r="D3840" t="s">
        <v>41</v>
      </c>
      <c r="E3840" t="s">
        <v>3263</v>
      </c>
      <c r="F3840" t="s">
        <v>1602</v>
      </c>
      <c r="G3840" t="s">
        <v>44</v>
      </c>
      <c r="H3840" s="266">
        <v>44531</v>
      </c>
      <c r="I3840" s="266">
        <v>45382</v>
      </c>
      <c r="J3840" s="266"/>
      <c r="K3840" t="s">
        <v>3264</v>
      </c>
      <c r="L3840" t="s">
        <v>1310</v>
      </c>
      <c r="M3840" t="s">
        <v>3265</v>
      </c>
      <c r="N3840" t="s">
        <v>60</v>
      </c>
      <c r="O3840">
        <v>3</v>
      </c>
      <c r="P3840" t="s">
        <v>397</v>
      </c>
      <c r="Q3840" t="s">
        <v>49</v>
      </c>
      <c r="S3840" t="s">
        <v>50</v>
      </c>
      <c r="U3840" t="s">
        <v>48</v>
      </c>
      <c r="V3840" t="s">
        <v>48</v>
      </c>
      <c r="W3840" s="92"/>
      <c r="X3840" s="92">
        <v>31.9</v>
      </c>
      <c r="Y3840" s="93"/>
      <c r="Z3840" s="93"/>
      <c r="AB3840" s="266"/>
      <c r="AC3840" s="266"/>
      <c r="AJ3840" s="266"/>
      <c r="AK3840" s="266"/>
      <c r="AL3840" s="266">
        <v>44938</v>
      </c>
    </row>
    <row r="3841" spans="1:38">
      <c r="A3841" t="s">
        <v>38</v>
      </c>
      <c r="B3841" t="s">
        <v>39</v>
      </c>
      <c r="C3841" t="s">
        <v>40</v>
      </c>
      <c r="D3841" t="s">
        <v>41</v>
      </c>
      <c r="E3841" t="s">
        <v>3263</v>
      </c>
      <c r="F3841" t="s">
        <v>1602</v>
      </c>
      <c r="G3841" t="s">
        <v>44</v>
      </c>
      <c r="H3841" s="266">
        <v>44531</v>
      </c>
      <c r="I3841" s="266">
        <v>45382</v>
      </c>
      <c r="J3841" s="266"/>
      <c r="K3841" t="s">
        <v>3264</v>
      </c>
      <c r="L3841" t="s">
        <v>1310</v>
      </c>
      <c r="M3841" t="s">
        <v>3265</v>
      </c>
      <c r="N3841" t="s">
        <v>60</v>
      </c>
      <c r="O3841">
        <v>3</v>
      </c>
      <c r="P3841" t="s">
        <v>398</v>
      </c>
      <c r="Q3841" t="s">
        <v>49</v>
      </c>
      <c r="S3841" t="s">
        <v>50</v>
      </c>
      <c r="U3841" t="s">
        <v>51</v>
      </c>
      <c r="V3841" t="s">
        <v>51</v>
      </c>
      <c r="W3841" s="92"/>
      <c r="X3841" s="92">
        <v>54</v>
      </c>
      <c r="Y3841" s="93"/>
      <c r="Z3841" s="93"/>
      <c r="AB3841" s="266"/>
      <c r="AC3841" s="266"/>
      <c r="AJ3841" s="266"/>
      <c r="AK3841" s="266"/>
      <c r="AL3841" s="266">
        <v>44938</v>
      </c>
    </row>
    <row r="3842" spans="1:38">
      <c r="A3842" t="s">
        <v>38</v>
      </c>
      <c r="B3842" t="s">
        <v>39</v>
      </c>
      <c r="C3842" t="s">
        <v>40</v>
      </c>
      <c r="D3842" t="s">
        <v>41</v>
      </c>
      <c r="E3842" t="s">
        <v>3263</v>
      </c>
      <c r="F3842" t="s">
        <v>1602</v>
      </c>
      <c r="G3842" t="s">
        <v>44</v>
      </c>
      <c r="H3842" s="266">
        <v>44531</v>
      </c>
      <c r="I3842" s="266">
        <v>45382</v>
      </c>
      <c r="J3842" s="266"/>
      <c r="K3842" t="s">
        <v>3264</v>
      </c>
      <c r="L3842" t="s">
        <v>1310</v>
      </c>
      <c r="M3842" t="s">
        <v>3265</v>
      </c>
      <c r="N3842" t="s">
        <v>60</v>
      </c>
      <c r="O3842">
        <v>3</v>
      </c>
      <c r="P3842" t="s">
        <v>399</v>
      </c>
      <c r="Q3842" t="s">
        <v>49</v>
      </c>
      <c r="S3842" t="s">
        <v>50</v>
      </c>
      <c r="U3842" t="s">
        <v>51</v>
      </c>
      <c r="V3842" t="s">
        <v>51</v>
      </c>
      <c r="W3842" s="92"/>
      <c r="X3842" s="92">
        <v>53.9</v>
      </c>
      <c r="Y3842" s="93"/>
      <c r="Z3842" s="93"/>
      <c r="AB3842" s="266"/>
      <c r="AC3842" s="266"/>
      <c r="AJ3842" s="266"/>
      <c r="AK3842" s="266"/>
      <c r="AL3842" s="266">
        <v>44938</v>
      </c>
    </row>
    <row r="3843" spans="1:38">
      <c r="A3843" t="s">
        <v>38</v>
      </c>
      <c r="B3843" t="s">
        <v>39</v>
      </c>
      <c r="C3843" t="s">
        <v>40</v>
      </c>
      <c r="D3843" t="s">
        <v>41</v>
      </c>
      <c r="E3843" t="s">
        <v>3263</v>
      </c>
      <c r="F3843" t="s">
        <v>1602</v>
      </c>
      <c r="G3843" t="s">
        <v>44</v>
      </c>
      <c r="H3843" s="266">
        <v>44531</v>
      </c>
      <c r="I3843" s="266">
        <v>45382</v>
      </c>
      <c r="J3843" s="266"/>
      <c r="K3843" t="s">
        <v>3264</v>
      </c>
      <c r="L3843" t="s">
        <v>1310</v>
      </c>
      <c r="M3843" t="s">
        <v>3265</v>
      </c>
      <c r="N3843" t="s">
        <v>60</v>
      </c>
      <c r="O3843">
        <v>3</v>
      </c>
      <c r="P3843" t="s">
        <v>400</v>
      </c>
      <c r="Q3843" t="s">
        <v>49</v>
      </c>
      <c r="S3843" t="s">
        <v>50</v>
      </c>
      <c r="U3843" t="s">
        <v>48</v>
      </c>
      <c r="V3843" t="s">
        <v>48</v>
      </c>
      <c r="W3843" s="92"/>
      <c r="X3843" s="92">
        <v>33.7</v>
      </c>
      <c r="Y3843" s="93"/>
      <c r="Z3843" s="93"/>
      <c r="AB3843" s="266"/>
      <c r="AC3843" s="266"/>
      <c r="AJ3843" s="266"/>
      <c r="AK3843" s="266"/>
      <c r="AL3843" s="266">
        <v>44938</v>
      </c>
    </row>
    <row r="3844" spans="1:38">
      <c r="A3844" t="s">
        <v>38</v>
      </c>
      <c r="B3844" t="s">
        <v>39</v>
      </c>
      <c r="C3844" t="s">
        <v>40</v>
      </c>
      <c r="D3844" t="s">
        <v>41</v>
      </c>
      <c r="E3844" t="s">
        <v>3263</v>
      </c>
      <c r="F3844" t="s">
        <v>1602</v>
      </c>
      <c r="G3844" t="s">
        <v>44</v>
      </c>
      <c r="H3844" s="266">
        <v>44531</v>
      </c>
      <c r="I3844" s="266">
        <v>45382</v>
      </c>
      <c r="J3844" s="266"/>
      <c r="K3844" t="s">
        <v>3264</v>
      </c>
      <c r="L3844" t="s">
        <v>1310</v>
      </c>
      <c r="M3844" t="s">
        <v>3265</v>
      </c>
      <c r="N3844" t="s">
        <v>60</v>
      </c>
      <c r="O3844">
        <v>3</v>
      </c>
      <c r="P3844" t="s">
        <v>401</v>
      </c>
      <c r="Q3844" t="s">
        <v>49</v>
      </c>
      <c r="S3844" t="s">
        <v>50</v>
      </c>
      <c r="U3844" t="s">
        <v>48</v>
      </c>
      <c r="V3844" t="s">
        <v>70</v>
      </c>
      <c r="W3844" s="92"/>
      <c r="X3844" s="92">
        <v>23.5</v>
      </c>
      <c r="Y3844" s="93"/>
      <c r="Z3844" s="93"/>
      <c r="AB3844" s="266"/>
      <c r="AC3844" s="266"/>
      <c r="AJ3844" s="266"/>
      <c r="AK3844" s="266"/>
      <c r="AL3844" s="266">
        <v>44938</v>
      </c>
    </row>
    <row r="3845" spans="1:38">
      <c r="A3845" t="s">
        <v>38</v>
      </c>
      <c r="B3845" t="s">
        <v>39</v>
      </c>
      <c r="C3845" t="s">
        <v>40</v>
      </c>
      <c r="D3845" t="s">
        <v>41</v>
      </c>
      <c r="E3845" t="s">
        <v>3263</v>
      </c>
      <c r="F3845" t="s">
        <v>1602</v>
      </c>
      <c r="G3845" t="s">
        <v>44</v>
      </c>
      <c r="H3845" s="266">
        <v>44531</v>
      </c>
      <c r="I3845" s="266">
        <v>45382</v>
      </c>
      <c r="J3845" s="266"/>
      <c r="K3845" t="s">
        <v>3264</v>
      </c>
      <c r="L3845" t="s">
        <v>1310</v>
      </c>
      <c r="M3845" t="s">
        <v>3265</v>
      </c>
      <c r="N3845" t="s">
        <v>60</v>
      </c>
      <c r="O3845">
        <v>3</v>
      </c>
      <c r="P3845" t="s">
        <v>402</v>
      </c>
      <c r="Q3845" t="s">
        <v>49</v>
      </c>
      <c r="S3845" t="s">
        <v>50</v>
      </c>
      <c r="U3845" t="s">
        <v>48</v>
      </c>
      <c r="V3845" t="s">
        <v>70</v>
      </c>
      <c r="W3845" s="92"/>
      <c r="X3845" s="92">
        <v>19.8</v>
      </c>
      <c r="Y3845" s="93"/>
      <c r="Z3845" s="93"/>
      <c r="AB3845" s="266"/>
      <c r="AC3845" s="266"/>
      <c r="AJ3845" s="266"/>
      <c r="AK3845" s="266"/>
      <c r="AL3845" s="266">
        <v>44938</v>
      </c>
    </row>
    <row r="3846" spans="1:38">
      <c r="A3846" t="s">
        <v>38</v>
      </c>
      <c r="B3846" t="s">
        <v>39</v>
      </c>
      <c r="C3846" t="s">
        <v>40</v>
      </c>
      <c r="D3846" t="s">
        <v>41</v>
      </c>
      <c r="E3846" t="s">
        <v>3263</v>
      </c>
      <c r="F3846" t="s">
        <v>1602</v>
      </c>
      <c r="G3846" t="s">
        <v>44</v>
      </c>
      <c r="H3846" s="266">
        <v>44531</v>
      </c>
      <c r="I3846" s="266">
        <v>45382</v>
      </c>
      <c r="J3846" s="266"/>
      <c r="K3846" t="s">
        <v>3264</v>
      </c>
      <c r="L3846" t="s">
        <v>1310</v>
      </c>
      <c r="M3846" t="s">
        <v>3265</v>
      </c>
      <c r="N3846" t="s">
        <v>60</v>
      </c>
      <c r="O3846">
        <v>3</v>
      </c>
      <c r="P3846" t="s">
        <v>403</v>
      </c>
      <c r="Q3846" t="s">
        <v>49</v>
      </c>
      <c r="S3846" t="s">
        <v>50</v>
      </c>
      <c r="U3846" t="s">
        <v>48</v>
      </c>
      <c r="V3846" t="s">
        <v>48</v>
      </c>
      <c r="W3846" s="92"/>
      <c r="X3846" s="92">
        <v>37.5</v>
      </c>
      <c r="Y3846" s="93"/>
      <c r="Z3846" s="93"/>
      <c r="AB3846" s="266"/>
      <c r="AC3846" s="266"/>
      <c r="AJ3846" s="266"/>
      <c r="AK3846" s="266"/>
      <c r="AL3846" s="266">
        <v>44938</v>
      </c>
    </row>
    <row r="3847" spans="1:38">
      <c r="A3847" t="s">
        <v>38</v>
      </c>
      <c r="B3847" t="s">
        <v>39</v>
      </c>
      <c r="C3847" t="s">
        <v>40</v>
      </c>
      <c r="D3847" t="s">
        <v>41</v>
      </c>
      <c r="E3847" t="s">
        <v>3263</v>
      </c>
      <c r="F3847" t="s">
        <v>1602</v>
      </c>
      <c r="G3847" t="s">
        <v>44</v>
      </c>
      <c r="H3847" s="266">
        <v>44531</v>
      </c>
      <c r="I3847" s="266">
        <v>45382</v>
      </c>
      <c r="J3847" s="266"/>
      <c r="K3847" t="s">
        <v>3264</v>
      </c>
      <c r="L3847" t="s">
        <v>1310</v>
      </c>
      <c r="M3847" t="s">
        <v>3265</v>
      </c>
      <c r="N3847" t="s">
        <v>60</v>
      </c>
      <c r="O3847">
        <v>3</v>
      </c>
      <c r="P3847" t="s">
        <v>404</v>
      </c>
      <c r="Q3847" t="s">
        <v>49</v>
      </c>
      <c r="S3847" t="s">
        <v>50</v>
      </c>
      <c r="U3847" t="s">
        <v>48</v>
      </c>
      <c r="V3847" t="s">
        <v>48</v>
      </c>
      <c r="W3847" s="92"/>
      <c r="X3847" s="92">
        <v>33.9</v>
      </c>
      <c r="Y3847" s="93"/>
      <c r="Z3847" s="93"/>
      <c r="AB3847" s="266"/>
      <c r="AC3847" s="266"/>
      <c r="AJ3847" s="266"/>
      <c r="AK3847" s="266"/>
      <c r="AL3847" s="266">
        <v>44938</v>
      </c>
    </row>
    <row r="3848" spans="1:38">
      <c r="A3848" t="s">
        <v>38</v>
      </c>
      <c r="B3848" t="s">
        <v>39</v>
      </c>
      <c r="C3848" t="s">
        <v>40</v>
      </c>
      <c r="D3848" t="s">
        <v>41</v>
      </c>
      <c r="E3848" t="s">
        <v>3263</v>
      </c>
      <c r="F3848" t="s">
        <v>1602</v>
      </c>
      <c r="G3848" t="s">
        <v>44</v>
      </c>
      <c r="H3848" s="266">
        <v>44531</v>
      </c>
      <c r="I3848" s="266">
        <v>45382</v>
      </c>
      <c r="J3848" s="266"/>
      <c r="K3848" t="s">
        <v>3264</v>
      </c>
      <c r="L3848" t="s">
        <v>1310</v>
      </c>
      <c r="M3848" t="s">
        <v>3265</v>
      </c>
      <c r="N3848" t="s">
        <v>60</v>
      </c>
      <c r="O3848">
        <v>3</v>
      </c>
      <c r="P3848" t="s">
        <v>405</v>
      </c>
      <c r="Q3848" t="s">
        <v>49</v>
      </c>
      <c r="S3848" t="s">
        <v>50</v>
      </c>
      <c r="U3848" t="s">
        <v>48</v>
      </c>
      <c r="V3848" t="s">
        <v>70</v>
      </c>
      <c r="W3848" s="92"/>
      <c r="X3848" s="92">
        <v>19.6</v>
      </c>
      <c r="Y3848" s="93"/>
      <c r="Z3848" s="93"/>
      <c r="AB3848" s="266"/>
      <c r="AC3848" s="266"/>
      <c r="AJ3848" s="266"/>
      <c r="AK3848" s="266"/>
      <c r="AL3848" s="266">
        <v>44938</v>
      </c>
    </row>
    <row r="3849" spans="1:38">
      <c r="A3849" t="s">
        <v>38</v>
      </c>
      <c r="B3849" t="s">
        <v>39</v>
      </c>
      <c r="C3849" t="s">
        <v>40</v>
      </c>
      <c r="D3849" t="s">
        <v>41</v>
      </c>
      <c r="E3849" t="s">
        <v>3263</v>
      </c>
      <c r="F3849" t="s">
        <v>1602</v>
      </c>
      <c r="G3849" t="s">
        <v>44</v>
      </c>
      <c r="H3849" s="266">
        <v>44531</v>
      </c>
      <c r="I3849" s="266">
        <v>45382</v>
      </c>
      <c r="J3849" s="266"/>
      <c r="K3849" t="s">
        <v>3264</v>
      </c>
      <c r="L3849" t="s">
        <v>1310</v>
      </c>
      <c r="M3849" t="s">
        <v>3265</v>
      </c>
      <c r="N3849" t="s">
        <v>60</v>
      </c>
      <c r="O3849">
        <v>3</v>
      </c>
      <c r="P3849" t="s">
        <v>406</v>
      </c>
      <c r="Q3849" t="s">
        <v>49</v>
      </c>
      <c r="S3849" t="s">
        <v>50</v>
      </c>
      <c r="U3849" t="s">
        <v>48</v>
      </c>
      <c r="V3849" t="s">
        <v>70</v>
      </c>
      <c r="W3849" s="92"/>
      <c r="X3849" s="92">
        <v>19.6</v>
      </c>
      <c r="Y3849" s="93"/>
      <c r="Z3849" s="93"/>
      <c r="AB3849" s="266"/>
      <c r="AC3849" s="266"/>
      <c r="AJ3849" s="266"/>
      <c r="AK3849" s="266"/>
      <c r="AL3849" s="266">
        <v>44938</v>
      </c>
    </row>
    <row r="3850" spans="1:38">
      <c r="A3850" t="s">
        <v>38</v>
      </c>
      <c r="B3850" t="s">
        <v>39</v>
      </c>
      <c r="C3850" t="s">
        <v>40</v>
      </c>
      <c r="D3850" t="s">
        <v>41</v>
      </c>
      <c r="E3850" t="s">
        <v>3263</v>
      </c>
      <c r="F3850" t="s">
        <v>1602</v>
      </c>
      <c r="G3850" t="s">
        <v>44</v>
      </c>
      <c r="H3850" s="266">
        <v>44531</v>
      </c>
      <c r="I3850" s="266">
        <v>45382</v>
      </c>
      <c r="J3850" s="266"/>
      <c r="K3850" t="s">
        <v>3264</v>
      </c>
      <c r="L3850" t="s">
        <v>1310</v>
      </c>
      <c r="M3850" t="s">
        <v>3265</v>
      </c>
      <c r="N3850" t="s">
        <v>60</v>
      </c>
      <c r="O3850">
        <v>3</v>
      </c>
      <c r="P3850" t="s">
        <v>407</v>
      </c>
      <c r="Q3850" t="s">
        <v>49</v>
      </c>
      <c r="S3850" t="s">
        <v>50</v>
      </c>
      <c r="U3850" t="s">
        <v>60</v>
      </c>
      <c r="V3850" t="s">
        <v>60</v>
      </c>
      <c r="W3850" s="92"/>
      <c r="X3850" s="92">
        <v>74.8</v>
      </c>
      <c r="Y3850" s="93"/>
      <c r="Z3850" s="93"/>
      <c r="AB3850" s="266"/>
      <c r="AC3850" s="266"/>
      <c r="AJ3850" s="266"/>
      <c r="AK3850" s="266"/>
      <c r="AL3850" s="266">
        <v>44938</v>
      </c>
    </row>
    <row r="3851" spans="1:38">
      <c r="A3851" t="s">
        <v>38</v>
      </c>
      <c r="B3851" t="s">
        <v>39</v>
      </c>
      <c r="C3851" t="s">
        <v>40</v>
      </c>
      <c r="D3851" t="s">
        <v>41</v>
      </c>
      <c r="E3851" t="s">
        <v>3263</v>
      </c>
      <c r="F3851" t="s">
        <v>1602</v>
      </c>
      <c r="G3851" t="s">
        <v>44</v>
      </c>
      <c r="H3851" s="266">
        <v>44531</v>
      </c>
      <c r="I3851" s="266">
        <v>45382</v>
      </c>
      <c r="J3851" s="266"/>
      <c r="K3851" t="s">
        <v>3264</v>
      </c>
      <c r="L3851" t="s">
        <v>1310</v>
      </c>
      <c r="M3851" t="s">
        <v>3265</v>
      </c>
      <c r="N3851" t="s">
        <v>60</v>
      </c>
      <c r="O3851">
        <v>3</v>
      </c>
      <c r="P3851" t="s">
        <v>408</v>
      </c>
      <c r="Q3851" t="s">
        <v>49</v>
      </c>
      <c r="S3851" t="s">
        <v>50</v>
      </c>
      <c r="U3851" t="s">
        <v>51</v>
      </c>
      <c r="V3851" t="s">
        <v>51</v>
      </c>
      <c r="W3851" s="92"/>
      <c r="X3851" s="92">
        <v>48.4</v>
      </c>
      <c r="Y3851" s="93"/>
      <c r="Z3851" s="93"/>
      <c r="AB3851" s="266"/>
      <c r="AC3851" s="266"/>
      <c r="AJ3851" s="266"/>
      <c r="AK3851" s="266"/>
      <c r="AL3851" s="266">
        <v>44938</v>
      </c>
    </row>
    <row r="3852" spans="1:38">
      <c r="A3852" t="s">
        <v>38</v>
      </c>
      <c r="B3852" t="s">
        <v>39</v>
      </c>
      <c r="C3852" t="s">
        <v>40</v>
      </c>
      <c r="D3852" t="s">
        <v>41</v>
      </c>
      <c r="E3852" t="s">
        <v>3263</v>
      </c>
      <c r="F3852" t="s">
        <v>1602</v>
      </c>
      <c r="G3852" t="s">
        <v>44</v>
      </c>
      <c r="H3852" s="266">
        <v>44531</v>
      </c>
      <c r="I3852" s="266">
        <v>45382</v>
      </c>
      <c r="J3852" s="266"/>
      <c r="K3852" t="s">
        <v>3264</v>
      </c>
      <c r="L3852" t="s">
        <v>1310</v>
      </c>
      <c r="M3852" t="s">
        <v>3265</v>
      </c>
      <c r="N3852" t="s">
        <v>60</v>
      </c>
      <c r="O3852">
        <v>3</v>
      </c>
      <c r="P3852" t="s">
        <v>409</v>
      </c>
      <c r="Q3852" t="s">
        <v>49</v>
      </c>
      <c r="S3852" t="s">
        <v>50</v>
      </c>
      <c r="U3852" t="s">
        <v>51</v>
      </c>
      <c r="V3852" t="s">
        <v>51</v>
      </c>
      <c r="W3852" s="92"/>
      <c r="X3852" s="92">
        <v>48.5</v>
      </c>
      <c r="Y3852" s="93"/>
      <c r="Z3852" s="93"/>
      <c r="AB3852" s="266"/>
      <c r="AC3852" s="266"/>
      <c r="AJ3852" s="266"/>
      <c r="AK3852" s="266"/>
      <c r="AL3852" s="266">
        <v>44938</v>
      </c>
    </row>
    <row r="3853" spans="1:38">
      <c r="A3853" t="s">
        <v>38</v>
      </c>
      <c r="B3853" t="s">
        <v>39</v>
      </c>
      <c r="C3853" t="s">
        <v>40</v>
      </c>
      <c r="D3853" t="s">
        <v>41</v>
      </c>
      <c r="E3853" t="s">
        <v>3263</v>
      </c>
      <c r="F3853" t="s">
        <v>1602</v>
      </c>
      <c r="G3853" t="s">
        <v>44</v>
      </c>
      <c r="H3853" s="266">
        <v>44531</v>
      </c>
      <c r="I3853" s="266">
        <v>45382</v>
      </c>
      <c r="J3853" s="266"/>
      <c r="K3853" t="s">
        <v>3264</v>
      </c>
      <c r="L3853" t="s">
        <v>1310</v>
      </c>
      <c r="M3853" t="s">
        <v>3265</v>
      </c>
      <c r="N3853" t="s">
        <v>60</v>
      </c>
      <c r="O3853">
        <v>4</v>
      </c>
      <c r="P3853" t="s">
        <v>410</v>
      </c>
      <c r="Q3853" t="s">
        <v>49</v>
      </c>
      <c r="S3853" t="s">
        <v>50</v>
      </c>
      <c r="U3853" t="s">
        <v>48</v>
      </c>
      <c r="V3853" t="s">
        <v>48</v>
      </c>
      <c r="W3853" s="92"/>
      <c r="X3853" s="92">
        <v>32</v>
      </c>
      <c r="Y3853" s="93"/>
      <c r="Z3853" s="93"/>
      <c r="AB3853" s="266"/>
      <c r="AC3853" s="266"/>
      <c r="AJ3853" s="266"/>
      <c r="AK3853" s="266"/>
      <c r="AL3853" s="266">
        <v>44938</v>
      </c>
    </row>
    <row r="3854" spans="1:38">
      <c r="A3854" t="s">
        <v>38</v>
      </c>
      <c r="B3854" t="s">
        <v>39</v>
      </c>
      <c r="C3854" t="s">
        <v>40</v>
      </c>
      <c r="D3854" t="s">
        <v>41</v>
      </c>
      <c r="E3854" t="s">
        <v>3263</v>
      </c>
      <c r="F3854" t="s">
        <v>1602</v>
      </c>
      <c r="G3854" t="s">
        <v>44</v>
      </c>
      <c r="H3854" s="266">
        <v>44531</v>
      </c>
      <c r="I3854" s="266">
        <v>45382</v>
      </c>
      <c r="J3854" s="266"/>
      <c r="K3854" t="s">
        <v>3264</v>
      </c>
      <c r="L3854" t="s">
        <v>1310</v>
      </c>
      <c r="M3854" t="s">
        <v>3265</v>
      </c>
      <c r="N3854" t="s">
        <v>60</v>
      </c>
      <c r="O3854">
        <v>4</v>
      </c>
      <c r="P3854" t="s">
        <v>411</v>
      </c>
      <c r="Q3854" t="s">
        <v>49</v>
      </c>
      <c r="S3854" t="s">
        <v>50</v>
      </c>
      <c r="U3854" t="s">
        <v>48</v>
      </c>
      <c r="V3854" t="s">
        <v>48</v>
      </c>
      <c r="W3854" s="92"/>
      <c r="X3854" s="92">
        <v>31.9</v>
      </c>
      <c r="Y3854" s="93"/>
      <c r="Z3854" s="93"/>
      <c r="AB3854" s="266"/>
      <c r="AC3854" s="266"/>
      <c r="AJ3854" s="266"/>
      <c r="AK3854" s="266"/>
      <c r="AL3854" s="266">
        <v>44938</v>
      </c>
    </row>
    <row r="3855" spans="1:38">
      <c r="A3855" t="s">
        <v>38</v>
      </c>
      <c r="B3855" t="s">
        <v>39</v>
      </c>
      <c r="C3855" t="s">
        <v>40</v>
      </c>
      <c r="D3855" t="s">
        <v>41</v>
      </c>
      <c r="E3855" t="s">
        <v>3263</v>
      </c>
      <c r="F3855" t="s">
        <v>1602</v>
      </c>
      <c r="G3855" t="s">
        <v>44</v>
      </c>
      <c r="H3855" s="266">
        <v>44531</v>
      </c>
      <c r="I3855" s="266">
        <v>45382</v>
      </c>
      <c r="J3855" s="266"/>
      <c r="K3855" t="s">
        <v>3264</v>
      </c>
      <c r="L3855" t="s">
        <v>1310</v>
      </c>
      <c r="M3855" t="s">
        <v>3265</v>
      </c>
      <c r="N3855" t="s">
        <v>60</v>
      </c>
      <c r="O3855">
        <v>4</v>
      </c>
      <c r="P3855" t="s">
        <v>413</v>
      </c>
      <c r="Q3855" t="s">
        <v>49</v>
      </c>
      <c r="S3855" t="s">
        <v>50</v>
      </c>
      <c r="U3855" t="s">
        <v>51</v>
      </c>
      <c r="V3855" t="s">
        <v>51</v>
      </c>
      <c r="W3855" s="92"/>
      <c r="X3855" s="92">
        <v>54</v>
      </c>
      <c r="Y3855" s="93"/>
      <c r="Z3855" s="93"/>
      <c r="AB3855" s="266"/>
      <c r="AC3855" s="266"/>
      <c r="AJ3855" s="266"/>
      <c r="AK3855" s="266"/>
      <c r="AL3855" s="266">
        <v>44938</v>
      </c>
    </row>
    <row r="3856" spans="1:38">
      <c r="A3856" t="s">
        <v>38</v>
      </c>
      <c r="B3856" t="s">
        <v>39</v>
      </c>
      <c r="C3856" t="s">
        <v>40</v>
      </c>
      <c r="D3856" t="s">
        <v>41</v>
      </c>
      <c r="E3856" t="s">
        <v>3263</v>
      </c>
      <c r="F3856" t="s">
        <v>1602</v>
      </c>
      <c r="G3856" t="s">
        <v>44</v>
      </c>
      <c r="H3856" s="266">
        <v>44531</v>
      </c>
      <c r="I3856" s="266">
        <v>45382</v>
      </c>
      <c r="J3856" s="266"/>
      <c r="K3856" t="s">
        <v>3264</v>
      </c>
      <c r="L3856" t="s">
        <v>1310</v>
      </c>
      <c r="M3856" t="s">
        <v>3265</v>
      </c>
      <c r="N3856" t="s">
        <v>60</v>
      </c>
      <c r="O3856">
        <v>4</v>
      </c>
      <c r="P3856" t="s">
        <v>414</v>
      </c>
      <c r="Q3856" t="s">
        <v>49</v>
      </c>
      <c r="S3856" t="s">
        <v>50</v>
      </c>
      <c r="U3856" t="s">
        <v>51</v>
      </c>
      <c r="V3856" t="s">
        <v>51</v>
      </c>
      <c r="W3856" s="92"/>
      <c r="X3856" s="92">
        <v>53.9</v>
      </c>
      <c r="Y3856" s="93"/>
      <c r="Z3856" s="93"/>
      <c r="AB3856" s="266"/>
      <c r="AC3856" s="266"/>
      <c r="AJ3856" s="266"/>
      <c r="AK3856" s="266"/>
      <c r="AL3856" s="266">
        <v>44938</v>
      </c>
    </row>
    <row r="3857" spans="1:38">
      <c r="A3857" t="s">
        <v>38</v>
      </c>
      <c r="B3857" t="s">
        <v>39</v>
      </c>
      <c r="C3857" t="s">
        <v>40</v>
      </c>
      <c r="D3857" t="s">
        <v>41</v>
      </c>
      <c r="E3857" t="s">
        <v>3263</v>
      </c>
      <c r="F3857" t="s">
        <v>1602</v>
      </c>
      <c r="G3857" t="s">
        <v>44</v>
      </c>
      <c r="H3857" s="266">
        <v>44531</v>
      </c>
      <c r="I3857" s="266">
        <v>45382</v>
      </c>
      <c r="J3857" s="266"/>
      <c r="K3857" t="s">
        <v>3264</v>
      </c>
      <c r="L3857" t="s">
        <v>1310</v>
      </c>
      <c r="M3857" t="s">
        <v>3265</v>
      </c>
      <c r="N3857" t="s">
        <v>60</v>
      </c>
      <c r="O3857">
        <v>4</v>
      </c>
      <c r="P3857" t="s">
        <v>415</v>
      </c>
      <c r="Q3857" t="s">
        <v>49</v>
      </c>
      <c r="S3857" t="s">
        <v>50</v>
      </c>
      <c r="U3857" t="s">
        <v>48</v>
      </c>
      <c r="V3857" t="s">
        <v>48</v>
      </c>
      <c r="W3857" s="92"/>
      <c r="X3857" s="92">
        <v>33.7</v>
      </c>
      <c r="Y3857" s="93"/>
      <c r="Z3857" s="93"/>
      <c r="AB3857" s="266"/>
      <c r="AC3857" s="266"/>
      <c r="AJ3857" s="266"/>
      <c r="AK3857" s="266"/>
      <c r="AL3857" s="266">
        <v>44938</v>
      </c>
    </row>
    <row r="3858" spans="1:38">
      <c r="A3858" t="s">
        <v>38</v>
      </c>
      <c r="B3858" t="s">
        <v>39</v>
      </c>
      <c r="C3858" t="s">
        <v>40</v>
      </c>
      <c r="D3858" t="s">
        <v>41</v>
      </c>
      <c r="E3858" t="s">
        <v>3263</v>
      </c>
      <c r="F3858" t="s">
        <v>1602</v>
      </c>
      <c r="G3858" t="s">
        <v>44</v>
      </c>
      <c r="H3858" s="266">
        <v>44531</v>
      </c>
      <c r="I3858" s="266">
        <v>45382</v>
      </c>
      <c r="J3858" s="266"/>
      <c r="K3858" t="s">
        <v>3264</v>
      </c>
      <c r="L3858" t="s">
        <v>1310</v>
      </c>
      <c r="M3858" t="s">
        <v>3265</v>
      </c>
      <c r="N3858" t="s">
        <v>60</v>
      </c>
      <c r="O3858">
        <v>4</v>
      </c>
      <c r="P3858" t="s">
        <v>416</v>
      </c>
      <c r="Q3858" t="s">
        <v>49</v>
      </c>
      <c r="S3858" t="s">
        <v>50</v>
      </c>
      <c r="U3858" t="s">
        <v>48</v>
      </c>
      <c r="V3858" t="s">
        <v>70</v>
      </c>
      <c r="W3858" s="92"/>
      <c r="X3858" s="92">
        <v>23.5</v>
      </c>
      <c r="Y3858" s="93"/>
      <c r="Z3858" s="93"/>
      <c r="AB3858" s="266"/>
      <c r="AC3858" s="266"/>
      <c r="AJ3858" s="266"/>
      <c r="AK3858" s="266"/>
      <c r="AL3858" s="266">
        <v>44938</v>
      </c>
    </row>
    <row r="3859" spans="1:38">
      <c r="A3859" t="s">
        <v>38</v>
      </c>
      <c r="B3859" t="s">
        <v>39</v>
      </c>
      <c r="C3859" t="s">
        <v>40</v>
      </c>
      <c r="D3859" t="s">
        <v>41</v>
      </c>
      <c r="E3859" t="s">
        <v>3263</v>
      </c>
      <c r="F3859" t="s">
        <v>1602</v>
      </c>
      <c r="G3859" t="s">
        <v>44</v>
      </c>
      <c r="H3859" s="266">
        <v>44531</v>
      </c>
      <c r="I3859" s="266">
        <v>45382</v>
      </c>
      <c r="J3859" s="266"/>
      <c r="K3859" t="s">
        <v>3264</v>
      </c>
      <c r="L3859" t="s">
        <v>1310</v>
      </c>
      <c r="M3859" t="s">
        <v>3265</v>
      </c>
      <c r="N3859" t="s">
        <v>60</v>
      </c>
      <c r="O3859">
        <v>4</v>
      </c>
      <c r="P3859" t="s">
        <v>417</v>
      </c>
      <c r="Q3859" t="s">
        <v>49</v>
      </c>
      <c r="S3859" t="s">
        <v>50</v>
      </c>
      <c r="U3859" t="s">
        <v>48</v>
      </c>
      <c r="V3859" t="s">
        <v>70</v>
      </c>
      <c r="W3859" s="92"/>
      <c r="X3859" s="92">
        <v>19.8</v>
      </c>
      <c r="Y3859" s="93"/>
      <c r="Z3859" s="93"/>
      <c r="AB3859" s="266"/>
      <c r="AC3859" s="266"/>
      <c r="AJ3859" s="266"/>
      <c r="AK3859" s="266"/>
      <c r="AL3859" s="266">
        <v>44938</v>
      </c>
    </row>
    <row r="3860" spans="1:38">
      <c r="A3860" t="s">
        <v>38</v>
      </c>
      <c r="B3860" t="s">
        <v>39</v>
      </c>
      <c r="C3860" t="s">
        <v>40</v>
      </c>
      <c r="D3860" t="s">
        <v>41</v>
      </c>
      <c r="E3860" t="s">
        <v>3263</v>
      </c>
      <c r="F3860" t="s">
        <v>1602</v>
      </c>
      <c r="G3860" t="s">
        <v>44</v>
      </c>
      <c r="H3860" s="266">
        <v>44531</v>
      </c>
      <c r="I3860" s="266">
        <v>45382</v>
      </c>
      <c r="J3860" s="266"/>
      <c r="K3860" t="s">
        <v>3264</v>
      </c>
      <c r="L3860" t="s">
        <v>1310</v>
      </c>
      <c r="M3860" t="s">
        <v>3265</v>
      </c>
      <c r="N3860" t="s">
        <v>60</v>
      </c>
      <c r="O3860">
        <v>4</v>
      </c>
      <c r="P3860" t="s">
        <v>419</v>
      </c>
      <c r="Q3860" t="s">
        <v>49</v>
      </c>
      <c r="S3860" t="s">
        <v>50</v>
      </c>
      <c r="U3860" t="s">
        <v>48</v>
      </c>
      <c r="V3860" t="s">
        <v>48</v>
      </c>
      <c r="W3860" s="92"/>
      <c r="X3860" s="92">
        <v>37.5</v>
      </c>
      <c r="Y3860" s="93"/>
      <c r="Z3860" s="93"/>
      <c r="AB3860" s="266"/>
      <c r="AC3860" s="266"/>
      <c r="AJ3860" s="266"/>
      <c r="AK3860" s="266"/>
      <c r="AL3860" s="266">
        <v>44938</v>
      </c>
    </row>
    <row r="3861" spans="1:38">
      <c r="A3861" t="s">
        <v>38</v>
      </c>
      <c r="B3861" t="s">
        <v>39</v>
      </c>
      <c r="C3861" t="s">
        <v>40</v>
      </c>
      <c r="D3861" t="s">
        <v>41</v>
      </c>
      <c r="E3861" t="s">
        <v>3263</v>
      </c>
      <c r="F3861" t="s">
        <v>1602</v>
      </c>
      <c r="G3861" t="s">
        <v>44</v>
      </c>
      <c r="H3861" s="266">
        <v>44531</v>
      </c>
      <c r="I3861" s="266">
        <v>45382</v>
      </c>
      <c r="J3861" s="266"/>
      <c r="K3861" t="s">
        <v>3264</v>
      </c>
      <c r="L3861" t="s">
        <v>1310</v>
      </c>
      <c r="M3861" t="s">
        <v>3265</v>
      </c>
      <c r="N3861" t="s">
        <v>60</v>
      </c>
      <c r="O3861">
        <v>4</v>
      </c>
      <c r="P3861" t="s">
        <v>420</v>
      </c>
      <c r="Q3861" t="s">
        <v>49</v>
      </c>
      <c r="S3861" t="s">
        <v>50</v>
      </c>
      <c r="U3861" t="s">
        <v>48</v>
      </c>
      <c r="V3861" t="s">
        <v>48</v>
      </c>
      <c r="W3861" s="92"/>
      <c r="X3861" s="92">
        <v>33.9</v>
      </c>
      <c r="Y3861" s="93"/>
      <c r="Z3861" s="93"/>
      <c r="AB3861" s="266"/>
      <c r="AC3861" s="266"/>
      <c r="AJ3861" s="266"/>
      <c r="AK3861" s="266"/>
      <c r="AL3861" s="266">
        <v>44938</v>
      </c>
    </row>
    <row r="3862" spans="1:38">
      <c r="A3862" t="s">
        <v>38</v>
      </c>
      <c r="B3862" t="s">
        <v>39</v>
      </c>
      <c r="C3862" t="s">
        <v>40</v>
      </c>
      <c r="D3862" t="s">
        <v>41</v>
      </c>
      <c r="E3862" t="s">
        <v>3263</v>
      </c>
      <c r="F3862" t="s">
        <v>1602</v>
      </c>
      <c r="G3862" t="s">
        <v>44</v>
      </c>
      <c r="H3862" s="266">
        <v>44531</v>
      </c>
      <c r="I3862" s="266">
        <v>45382</v>
      </c>
      <c r="J3862" s="266"/>
      <c r="K3862" t="s">
        <v>3264</v>
      </c>
      <c r="L3862" t="s">
        <v>1310</v>
      </c>
      <c r="M3862" t="s">
        <v>3265</v>
      </c>
      <c r="N3862" t="s">
        <v>60</v>
      </c>
      <c r="O3862">
        <v>4</v>
      </c>
      <c r="P3862" t="s">
        <v>421</v>
      </c>
      <c r="Q3862" t="s">
        <v>49</v>
      </c>
      <c r="S3862" t="s">
        <v>50</v>
      </c>
      <c r="U3862" t="s">
        <v>48</v>
      </c>
      <c r="V3862" t="s">
        <v>70</v>
      </c>
      <c r="W3862" s="92"/>
      <c r="X3862" s="92">
        <v>19.6</v>
      </c>
      <c r="Y3862" s="93"/>
      <c r="Z3862" s="93"/>
      <c r="AB3862" s="266"/>
      <c r="AC3862" s="266"/>
      <c r="AJ3862" s="266"/>
      <c r="AK3862" s="266"/>
      <c r="AL3862" s="266">
        <v>44938</v>
      </c>
    </row>
    <row r="3863" spans="1:38">
      <c r="A3863" t="s">
        <v>38</v>
      </c>
      <c r="B3863" t="s">
        <v>39</v>
      </c>
      <c r="C3863" t="s">
        <v>40</v>
      </c>
      <c r="D3863" t="s">
        <v>41</v>
      </c>
      <c r="E3863" t="s">
        <v>3263</v>
      </c>
      <c r="F3863" t="s">
        <v>1602</v>
      </c>
      <c r="G3863" t="s">
        <v>44</v>
      </c>
      <c r="H3863" s="266">
        <v>44531</v>
      </c>
      <c r="I3863" s="266">
        <v>45382</v>
      </c>
      <c r="J3863" s="266"/>
      <c r="K3863" t="s">
        <v>3264</v>
      </c>
      <c r="L3863" t="s">
        <v>1310</v>
      </c>
      <c r="M3863" t="s">
        <v>3265</v>
      </c>
      <c r="N3863" t="s">
        <v>60</v>
      </c>
      <c r="O3863">
        <v>4</v>
      </c>
      <c r="P3863" t="s">
        <v>422</v>
      </c>
      <c r="Q3863" t="s">
        <v>49</v>
      </c>
      <c r="S3863" t="s">
        <v>50</v>
      </c>
      <c r="U3863" t="s">
        <v>48</v>
      </c>
      <c r="V3863" t="s">
        <v>70</v>
      </c>
      <c r="W3863" s="92"/>
      <c r="X3863" s="92">
        <v>19.6</v>
      </c>
      <c r="Y3863" s="93"/>
      <c r="Z3863" s="93"/>
      <c r="AB3863" s="266"/>
      <c r="AC3863" s="266"/>
      <c r="AJ3863" s="266"/>
      <c r="AK3863" s="266"/>
      <c r="AL3863" s="266">
        <v>44938</v>
      </c>
    </row>
    <row r="3864" spans="1:38">
      <c r="A3864" t="s">
        <v>38</v>
      </c>
      <c r="B3864" t="s">
        <v>39</v>
      </c>
      <c r="C3864" t="s">
        <v>40</v>
      </c>
      <c r="D3864" t="s">
        <v>41</v>
      </c>
      <c r="E3864" t="s">
        <v>3263</v>
      </c>
      <c r="F3864" t="s">
        <v>1602</v>
      </c>
      <c r="G3864" t="s">
        <v>44</v>
      </c>
      <c r="H3864" s="266">
        <v>44531</v>
      </c>
      <c r="I3864" s="266">
        <v>45382</v>
      </c>
      <c r="J3864" s="266"/>
      <c r="K3864" t="s">
        <v>3264</v>
      </c>
      <c r="L3864" t="s">
        <v>1310</v>
      </c>
      <c r="M3864" t="s">
        <v>3265</v>
      </c>
      <c r="N3864" t="s">
        <v>60</v>
      </c>
      <c r="O3864">
        <v>4</v>
      </c>
      <c r="P3864" t="s">
        <v>424</v>
      </c>
      <c r="Q3864" t="s">
        <v>49</v>
      </c>
      <c r="S3864" t="s">
        <v>50</v>
      </c>
      <c r="U3864" t="s">
        <v>60</v>
      </c>
      <c r="V3864" t="s">
        <v>60</v>
      </c>
      <c r="W3864" s="92"/>
      <c r="X3864" s="92">
        <v>74.8</v>
      </c>
      <c r="Y3864" s="93"/>
      <c r="Z3864" s="93"/>
      <c r="AB3864" s="266"/>
      <c r="AC3864" s="266"/>
      <c r="AJ3864" s="266"/>
      <c r="AK3864" s="266"/>
      <c r="AL3864" s="266">
        <v>44938</v>
      </c>
    </row>
    <row r="3865" spans="1:38">
      <c r="A3865" t="s">
        <v>38</v>
      </c>
      <c r="B3865" t="s">
        <v>39</v>
      </c>
      <c r="C3865" t="s">
        <v>40</v>
      </c>
      <c r="D3865" t="s">
        <v>41</v>
      </c>
      <c r="E3865" t="s">
        <v>3263</v>
      </c>
      <c r="F3865" t="s">
        <v>1602</v>
      </c>
      <c r="G3865" t="s">
        <v>44</v>
      </c>
      <c r="H3865" s="266">
        <v>44531</v>
      </c>
      <c r="I3865" s="266">
        <v>45382</v>
      </c>
      <c r="J3865" s="266"/>
      <c r="K3865" t="s">
        <v>3264</v>
      </c>
      <c r="L3865" t="s">
        <v>1310</v>
      </c>
      <c r="M3865" t="s">
        <v>3265</v>
      </c>
      <c r="N3865" t="s">
        <v>60</v>
      </c>
      <c r="O3865">
        <v>4</v>
      </c>
      <c r="P3865" t="s">
        <v>425</v>
      </c>
      <c r="Q3865" t="s">
        <v>49</v>
      </c>
      <c r="S3865" t="s">
        <v>50</v>
      </c>
      <c r="U3865" t="s">
        <v>51</v>
      </c>
      <c r="V3865" t="s">
        <v>51</v>
      </c>
      <c r="W3865" s="92"/>
      <c r="X3865" s="92">
        <v>48.4</v>
      </c>
      <c r="Y3865" s="93"/>
      <c r="Z3865" s="93"/>
      <c r="AB3865" s="266"/>
      <c r="AC3865" s="266"/>
      <c r="AJ3865" s="266"/>
      <c r="AK3865" s="266"/>
      <c r="AL3865" s="266">
        <v>44938</v>
      </c>
    </row>
    <row r="3866" spans="1:38">
      <c r="A3866" t="s">
        <v>38</v>
      </c>
      <c r="B3866" t="s">
        <v>39</v>
      </c>
      <c r="C3866" t="s">
        <v>40</v>
      </c>
      <c r="D3866" t="s">
        <v>41</v>
      </c>
      <c r="E3866" t="s">
        <v>3263</v>
      </c>
      <c r="F3866" t="s">
        <v>1602</v>
      </c>
      <c r="G3866" t="s">
        <v>44</v>
      </c>
      <c r="H3866" s="266">
        <v>44531</v>
      </c>
      <c r="I3866" s="266">
        <v>45382</v>
      </c>
      <c r="J3866" s="266"/>
      <c r="K3866" t="s">
        <v>3264</v>
      </c>
      <c r="L3866" t="s">
        <v>1310</v>
      </c>
      <c r="M3866" t="s">
        <v>3265</v>
      </c>
      <c r="N3866" t="s">
        <v>60</v>
      </c>
      <c r="O3866">
        <v>4</v>
      </c>
      <c r="P3866" t="s">
        <v>426</v>
      </c>
      <c r="Q3866" t="s">
        <v>49</v>
      </c>
      <c r="S3866" t="s">
        <v>50</v>
      </c>
      <c r="U3866" t="s">
        <v>51</v>
      </c>
      <c r="V3866" t="s">
        <v>51</v>
      </c>
      <c r="W3866" s="92"/>
      <c r="X3866" s="92">
        <v>48.5</v>
      </c>
      <c r="Y3866" s="93"/>
      <c r="Z3866" s="93"/>
      <c r="AB3866" s="266"/>
      <c r="AC3866" s="266"/>
      <c r="AJ3866" s="266"/>
      <c r="AK3866" s="266"/>
      <c r="AL3866" s="266">
        <v>44938</v>
      </c>
    </row>
    <row r="3867" spans="1:38">
      <c r="A3867" t="s">
        <v>38</v>
      </c>
      <c r="B3867" t="s">
        <v>39</v>
      </c>
      <c r="C3867" t="s">
        <v>40</v>
      </c>
      <c r="D3867" t="s">
        <v>41</v>
      </c>
      <c r="E3867" t="s">
        <v>3263</v>
      </c>
      <c r="F3867" t="s">
        <v>1602</v>
      </c>
      <c r="G3867" t="s">
        <v>44</v>
      </c>
      <c r="H3867" s="266">
        <v>44531</v>
      </c>
      <c r="I3867" s="266">
        <v>45382</v>
      </c>
      <c r="J3867" s="266"/>
      <c r="K3867" t="s">
        <v>3264</v>
      </c>
      <c r="L3867" t="s">
        <v>1310</v>
      </c>
      <c r="M3867" t="s">
        <v>3265</v>
      </c>
      <c r="N3867" t="s">
        <v>60</v>
      </c>
      <c r="O3867">
        <v>5</v>
      </c>
      <c r="P3867" t="s">
        <v>428</v>
      </c>
      <c r="Q3867" t="s">
        <v>49</v>
      </c>
      <c r="S3867" t="s">
        <v>50</v>
      </c>
      <c r="U3867" t="s">
        <v>48</v>
      </c>
      <c r="V3867" t="s">
        <v>48</v>
      </c>
      <c r="W3867" s="92"/>
      <c r="X3867" s="92">
        <v>32</v>
      </c>
      <c r="Y3867" s="93"/>
      <c r="Z3867" s="93"/>
      <c r="AB3867" s="266"/>
      <c r="AC3867" s="266"/>
      <c r="AJ3867" s="266"/>
      <c r="AK3867" s="266"/>
      <c r="AL3867" s="266">
        <v>44938</v>
      </c>
    </row>
    <row r="3868" spans="1:38">
      <c r="A3868" t="s">
        <v>38</v>
      </c>
      <c r="B3868" t="s">
        <v>39</v>
      </c>
      <c r="C3868" t="s">
        <v>40</v>
      </c>
      <c r="D3868" t="s">
        <v>41</v>
      </c>
      <c r="E3868" t="s">
        <v>3263</v>
      </c>
      <c r="F3868" t="s">
        <v>1602</v>
      </c>
      <c r="G3868" t="s">
        <v>44</v>
      </c>
      <c r="H3868" s="266">
        <v>44531</v>
      </c>
      <c r="I3868" s="266">
        <v>45382</v>
      </c>
      <c r="J3868" s="266"/>
      <c r="K3868" t="s">
        <v>3264</v>
      </c>
      <c r="L3868" t="s">
        <v>1310</v>
      </c>
      <c r="M3868" t="s">
        <v>3265</v>
      </c>
      <c r="N3868" t="s">
        <v>60</v>
      </c>
      <c r="O3868">
        <v>5</v>
      </c>
      <c r="P3868" t="s">
        <v>429</v>
      </c>
      <c r="Q3868" t="s">
        <v>49</v>
      </c>
      <c r="S3868" t="s">
        <v>50</v>
      </c>
      <c r="U3868" t="s">
        <v>48</v>
      </c>
      <c r="V3868" t="s">
        <v>48</v>
      </c>
      <c r="W3868" s="92"/>
      <c r="X3868" s="92">
        <v>31.9</v>
      </c>
      <c r="Y3868" s="93"/>
      <c r="Z3868" s="93"/>
      <c r="AB3868" s="266"/>
      <c r="AC3868" s="266"/>
      <c r="AJ3868" s="266"/>
      <c r="AK3868" s="266"/>
      <c r="AL3868" s="266">
        <v>44938</v>
      </c>
    </row>
    <row r="3869" spans="1:38">
      <c r="A3869" t="s">
        <v>38</v>
      </c>
      <c r="B3869" t="s">
        <v>39</v>
      </c>
      <c r="C3869" t="s">
        <v>40</v>
      </c>
      <c r="D3869" t="s">
        <v>41</v>
      </c>
      <c r="E3869" t="s">
        <v>3263</v>
      </c>
      <c r="F3869" t="s">
        <v>1602</v>
      </c>
      <c r="G3869" t="s">
        <v>44</v>
      </c>
      <c r="H3869" s="266">
        <v>44531</v>
      </c>
      <c r="I3869" s="266">
        <v>45382</v>
      </c>
      <c r="J3869" s="266"/>
      <c r="K3869" t="s">
        <v>3264</v>
      </c>
      <c r="L3869" t="s">
        <v>1310</v>
      </c>
      <c r="M3869" t="s">
        <v>3265</v>
      </c>
      <c r="N3869" t="s">
        <v>60</v>
      </c>
      <c r="O3869">
        <v>5</v>
      </c>
      <c r="P3869" t="s">
        <v>431</v>
      </c>
      <c r="Q3869" t="s">
        <v>49</v>
      </c>
      <c r="S3869" t="s">
        <v>50</v>
      </c>
      <c r="U3869" t="s">
        <v>51</v>
      </c>
      <c r="V3869" t="s">
        <v>51</v>
      </c>
      <c r="W3869" s="92"/>
      <c r="X3869" s="92">
        <v>54</v>
      </c>
      <c r="Y3869" s="93"/>
      <c r="Z3869" s="93"/>
      <c r="AB3869" s="266"/>
      <c r="AC3869" s="266"/>
      <c r="AJ3869" s="266"/>
      <c r="AK3869" s="266"/>
      <c r="AL3869" s="266">
        <v>44938</v>
      </c>
    </row>
    <row r="3870" spans="1:38">
      <c r="A3870" t="s">
        <v>38</v>
      </c>
      <c r="B3870" t="s">
        <v>39</v>
      </c>
      <c r="C3870" t="s">
        <v>40</v>
      </c>
      <c r="D3870" t="s">
        <v>41</v>
      </c>
      <c r="E3870" t="s">
        <v>3263</v>
      </c>
      <c r="F3870" t="s">
        <v>1602</v>
      </c>
      <c r="G3870" t="s">
        <v>44</v>
      </c>
      <c r="H3870" s="266">
        <v>44531</v>
      </c>
      <c r="I3870" s="266">
        <v>45382</v>
      </c>
      <c r="J3870" s="266"/>
      <c r="K3870" t="s">
        <v>3264</v>
      </c>
      <c r="L3870" t="s">
        <v>1310</v>
      </c>
      <c r="M3870" t="s">
        <v>3265</v>
      </c>
      <c r="N3870" t="s">
        <v>60</v>
      </c>
      <c r="O3870">
        <v>5</v>
      </c>
      <c r="P3870" t="s">
        <v>432</v>
      </c>
      <c r="Q3870" t="s">
        <v>49</v>
      </c>
      <c r="S3870" t="s">
        <v>50</v>
      </c>
      <c r="U3870" t="s">
        <v>51</v>
      </c>
      <c r="V3870" t="s">
        <v>51</v>
      </c>
      <c r="W3870" s="92"/>
      <c r="X3870" s="92">
        <v>53.9</v>
      </c>
      <c r="Y3870" s="93"/>
      <c r="Z3870" s="93"/>
      <c r="AB3870" s="266"/>
      <c r="AC3870" s="266"/>
      <c r="AJ3870" s="266"/>
      <c r="AK3870" s="266"/>
      <c r="AL3870" s="266">
        <v>44938</v>
      </c>
    </row>
    <row r="3871" spans="1:38">
      <c r="A3871" t="s">
        <v>38</v>
      </c>
      <c r="B3871" t="s">
        <v>39</v>
      </c>
      <c r="C3871" t="s">
        <v>40</v>
      </c>
      <c r="D3871" t="s">
        <v>41</v>
      </c>
      <c r="E3871" t="s">
        <v>3263</v>
      </c>
      <c r="F3871" t="s">
        <v>1602</v>
      </c>
      <c r="G3871" t="s">
        <v>44</v>
      </c>
      <c r="H3871" s="266">
        <v>44531</v>
      </c>
      <c r="I3871" s="266">
        <v>45382</v>
      </c>
      <c r="J3871" s="266"/>
      <c r="K3871" t="s">
        <v>3264</v>
      </c>
      <c r="L3871" t="s">
        <v>1310</v>
      </c>
      <c r="M3871" t="s">
        <v>3265</v>
      </c>
      <c r="N3871" t="s">
        <v>60</v>
      </c>
      <c r="O3871">
        <v>5</v>
      </c>
      <c r="P3871" t="s">
        <v>433</v>
      </c>
      <c r="Q3871" t="s">
        <v>49</v>
      </c>
      <c r="S3871" t="s">
        <v>50</v>
      </c>
      <c r="U3871" t="s">
        <v>48</v>
      </c>
      <c r="V3871" t="s">
        <v>48</v>
      </c>
      <c r="W3871" s="92"/>
      <c r="X3871" s="92">
        <v>33.7</v>
      </c>
      <c r="Y3871" s="93"/>
      <c r="Z3871" s="93"/>
      <c r="AB3871" s="266"/>
      <c r="AC3871" s="266"/>
      <c r="AJ3871" s="266"/>
      <c r="AK3871" s="266"/>
      <c r="AL3871" s="266">
        <v>44938</v>
      </c>
    </row>
    <row r="3872" spans="1:38">
      <c r="A3872" t="s">
        <v>38</v>
      </c>
      <c r="B3872" t="s">
        <v>39</v>
      </c>
      <c r="C3872" t="s">
        <v>40</v>
      </c>
      <c r="D3872" t="s">
        <v>41</v>
      </c>
      <c r="E3872" t="s">
        <v>3263</v>
      </c>
      <c r="F3872" t="s">
        <v>1602</v>
      </c>
      <c r="G3872" t="s">
        <v>44</v>
      </c>
      <c r="H3872" s="266">
        <v>44531</v>
      </c>
      <c r="I3872" s="266">
        <v>45382</v>
      </c>
      <c r="J3872" s="266"/>
      <c r="K3872" t="s">
        <v>3264</v>
      </c>
      <c r="L3872" t="s">
        <v>1310</v>
      </c>
      <c r="M3872" t="s">
        <v>3265</v>
      </c>
      <c r="N3872" t="s">
        <v>60</v>
      </c>
      <c r="O3872">
        <v>5</v>
      </c>
      <c r="P3872" t="s">
        <v>435</v>
      </c>
      <c r="Q3872" t="s">
        <v>49</v>
      </c>
      <c r="S3872" t="s">
        <v>50</v>
      </c>
      <c r="U3872" t="s">
        <v>48</v>
      </c>
      <c r="V3872" t="s">
        <v>70</v>
      </c>
      <c r="W3872" s="92"/>
      <c r="X3872" s="92">
        <v>23.5</v>
      </c>
      <c r="Y3872" s="93"/>
      <c r="Z3872" s="93"/>
      <c r="AB3872" s="266"/>
      <c r="AC3872" s="266"/>
      <c r="AJ3872" s="266"/>
      <c r="AK3872" s="266"/>
      <c r="AL3872" s="266">
        <v>44938</v>
      </c>
    </row>
    <row r="3873" spans="1:38">
      <c r="A3873" t="s">
        <v>38</v>
      </c>
      <c r="B3873" t="s">
        <v>39</v>
      </c>
      <c r="C3873" t="s">
        <v>40</v>
      </c>
      <c r="D3873" t="s">
        <v>41</v>
      </c>
      <c r="E3873" t="s">
        <v>3263</v>
      </c>
      <c r="F3873" t="s">
        <v>1602</v>
      </c>
      <c r="G3873" t="s">
        <v>44</v>
      </c>
      <c r="H3873" s="266">
        <v>44531</v>
      </c>
      <c r="I3873" s="266">
        <v>45382</v>
      </c>
      <c r="J3873" s="266"/>
      <c r="K3873" t="s">
        <v>3264</v>
      </c>
      <c r="L3873" t="s">
        <v>1310</v>
      </c>
      <c r="M3873" t="s">
        <v>3265</v>
      </c>
      <c r="N3873" t="s">
        <v>60</v>
      </c>
      <c r="O3873">
        <v>5</v>
      </c>
      <c r="P3873" t="s">
        <v>436</v>
      </c>
      <c r="Q3873" t="s">
        <v>49</v>
      </c>
      <c r="S3873" t="s">
        <v>50</v>
      </c>
      <c r="U3873" t="s">
        <v>48</v>
      </c>
      <c r="V3873" t="s">
        <v>70</v>
      </c>
      <c r="W3873" s="92"/>
      <c r="X3873" s="92">
        <v>19.8</v>
      </c>
      <c r="Y3873" s="93"/>
      <c r="Z3873" s="93"/>
      <c r="AB3873" s="266"/>
      <c r="AC3873" s="266"/>
      <c r="AJ3873" s="266"/>
      <c r="AK3873" s="266"/>
      <c r="AL3873" s="266">
        <v>44938</v>
      </c>
    </row>
    <row r="3874" spans="1:38">
      <c r="A3874" t="s">
        <v>38</v>
      </c>
      <c r="B3874" t="s">
        <v>39</v>
      </c>
      <c r="C3874" t="s">
        <v>40</v>
      </c>
      <c r="D3874" t="s">
        <v>41</v>
      </c>
      <c r="E3874" t="s">
        <v>3263</v>
      </c>
      <c r="F3874" t="s">
        <v>1602</v>
      </c>
      <c r="G3874" t="s">
        <v>44</v>
      </c>
      <c r="H3874" s="266">
        <v>44531</v>
      </c>
      <c r="I3874" s="266">
        <v>45382</v>
      </c>
      <c r="J3874" s="266"/>
      <c r="K3874" t="s">
        <v>3264</v>
      </c>
      <c r="L3874" t="s">
        <v>1310</v>
      </c>
      <c r="M3874" t="s">
        <v>3265</v>
      </c>
      <c r="N3874" t="s">
        <v>60</v>
      </c>
      <c r="O3874">
        <v>5</v>
      </c>
      <c r="P3874" t="s">
        <v>437</v>
      </c>
      <c r="Q3874" t="s">
        <v>49</v>
      </c>
      <c r="S3874" t="s">
        <v>50</v>
      </c>
      <c r="U3874" t="s">
        <v>48</v>
      </c>
      <c r="V3874" t="s">
        <v>48</v>
      </c>
      <c r="W3874" s="92"/>
      <c r="X3874" s="92">
        <v>37.5</v>
      </c>
      <c r="Y3874" s="93"/>
      <c r="Z3874" s="93"/>
      <c r="AB3874" s="266"/>
      <c r="AC3874" s="266"/>
      <c r="AJ3874" s="266"/>
      <c r="AK3874" s="266"/>
      <c r="AL3874" s="266">
        <v>44938</v>
      </c>
    </row>
    <row r="3875" spans="1:38">
      <c r="A3875" t="s">
        <v>38</v>
      </c>
      <c r="B3875" t="s">
        <v>39</v>
      </c>
      <c r="C3875" t="s">
        <v>40</v>
      </c>
      <c r="D3875" t="s">
        <v>41</v>
      </c>
      <c r="E3875" t="s">
        <v>3263</v>
      </c>
      <c r="F3875" t="s">
        <v>1602</v>
      </c>
      <c r="G3875" t="s">
        <v>44</v>
      </c>
      <c r="H3875" s="266">
        <v>44531</v>
      </c>
      <c r="I3875" s="266">
        <v>45382</v>
      </c>
      <c r="J3875" s="266"/>
      <c r="K3875" t="s">
        <v>3264</v>
      </c>
      <c r="L3875" t="s">
        <v>1310</v>
      </c>
      <c r="M3875" t="s">
        <v>3265</v>
      </c>
      <c r="N3875" t="s">
        <v>60</v>
      </c>
      <c r="O3875">
        <v>5</v>
      </c>
      <c r="P3875" t="s">
        <v>438</v>
      </c>
      <c r="Q3875" t="s">
        <v>49</v>
      </c>
      <c r="S3875" t="s">
        <v>50</v>
      </c>
      <c r="U3875" t="s">
        <v>48</v>
      </c>
      <c r="V3875" t="s">
        <v>48</v>
      </c>
      <c r="W3875" s="92"/>
      <c r="X3875" s="92">
        <v>33.9</v>
      </c>
      <c r="Y3875" s="93"/>
      <c r="Z3875" s="93"/>
      <c r="AB3875" s="266"/>
      <c r="AC3875" s="266"/>
      <c r="AJ3875" s="266"/>
      <c r="AK3875" s="266"/>
      <c r="AL3875" s="266">
        <v>44938</v>
      </c>
    </row>
    <row r="3876" spans="1:38">
      <c r="A3876" t="s">
        <v>38</v>
      </c>
      <c r="B3876" t="s">
        <v>39</v>
      </c>
      <c r="C3876" t="s">
        <v>40</v>
      </c>
      <c r="D3876" t="s">
        <v>41</v>
      </c>
      <c r="E3876" t="s">
        <v>3263</v>
      </c>
      <c r="F3876" t="s">
        <v>1602</v>
      </c>
      <c r="G3876" t="s">
        <v>44</v>
      </c>
      <c r="H3876" s="266">
        <v>44531</v>
      </c>
      <c r="I3876" s="266">
        <v>45382</v>
      </c>
      <c r="J3876" s="266"/>
      <c r="K3876" t="s">
        <v>3264</v>
      </c>
      <c r="L3876" t="s">
        <v>1310</v>
      </c>
      <c r="M3876" t="s">
        <v>3265</v>
      </c>
      <c r="N3876" t="s">
        <v>60</v>
      </c>
      <c r="O3876">
        <v>5</v>
      </c>
      <c r="P3876" t="s">
        <v>439</v>
      </c>
      <c r="Q3876" t="s">
        <v>49</v>
      </c>
      <c r="S3876" t="s">
        <v>50</v>
      </c>
      <c r="U3876" t="s">
        <v>48</v>
      </c>
      <c r="V3876" t="s">
        <v>70</v>
      </c>
      <c r="W3876" s="92"/>
      <c r="X3876" s="92">
        <v>19.6</v>
      </c>
      <c r="Y3876" s="93"/>
      <c r="Z3876" s="93"/>
      <c r="AB3876" s="266"/>
      <c r="AC3876" s="266"/>
      <c r="AJ3876" s="266"/>
      <c r="AK3876" s="266"/>
      <c r="AL3876" s="266">
        <v>44938</v>
      </c>
    </row>
    <row r="3877" spans="1:38">
      <c r="A3877" t="s">
        <v>38</v>
      </c>
      <c r="B3877" t="s">
        <v>39</v>
      </c>
      <c r="C3877" t="s">
        <v>40</v>
      </c>
      <c r="D3877" t="s">
        <v>41</v>
      </c>
      <c r="E3877" t="s">
        <v>3263</v>
      </c>
      <c r="F3877" t="s">
        <v>1602</v>
      </c>
      <c r="G3877" t="s">
        <v>44</v>
      </c>
      <c r="H3877" s="266">
        <v>44531</v>
      </c>
      <c r="I3877" s="266">
        <v>45382</v>
      </c>
      <c r="J3877" s="266"/>
      <c r="K3877" t="s">
        <v>3264</v>
      </c>
      <c r="L3877" t="s">
        <v>1310</v>
      </c>
      <c r="M3877" t="s">
        <v>3265</v>
      </c>
      <c r="N3877" t="s">
        <v>60</v>
      </c>
      <c r="O3877">
        <v>5</v>
      </c>
      <c r="P3877" t="s">
        <v>440</v>
      </c>
      <c r="Q3877" t="s">
        <v>49</v>
      </c>
      <c r="S3877" t="s">
        <v>50</v>
      </c>
      <c r="U3877" t="s">
        <v>48</v>
      </c>
      <c r="V3877" t="s">
        <v>70</v>
      </c>
      <c r="W3877" s="92"/>
      <c r="X3877" s="92">
        <v>19.6</v>
      </c>
      <c r="Y3877" s="93"/>
      <c r="Z3877" s="93"/>
      <c r="AB3877" s="266"/>
      <c r="AC3877" s="266"/>
      <c r="AJ3877" s="266"/>
      <c r="AK3877" s="266"/>
      <c r="AL3877" s="266">
        <v>44938</v>
      </c>
    </row>
    <row r="3878" spans="1:38">
      <c r="A3878" t="s">
        <v>38</v>
      </c>
      <c r="B3878" t="s">
        <v>39</v>
      </c>
      <c r="C3878" t="s">
        <v>40</v>
      </c>
      <c r="D3878" t="s">
        <v>41</v>
      </c>
      <c r="E3878" t="s">
        <v>3263</v>
      </c>
      <c r="F3878" t="s">
        <v>1602</v>
      </c>
      <c r="G3878" t="s">
        <v>44</v>
      </c>
      <c r="H3878" s="266">
        <v>44531</v>
      </c>
      <c r="I3878" s="266">
        <v>45382</v>
      </c>
      <c r="J3878" s="266"/>
      <c r="K3878" t="s">
        <v>3264</v>
      </c>
      <c r="L3878" t="s">
        <v>1310</v>
      </c>
      <c r="M3878" t="s">
        <v>3265</v>
      </c>
      <c r="N3878" t="s">
        <v>60</v>
      </c>
      <c r="O3878">
        <v>5</v>
      </c>
      <c r="P3878" t="s">
        <v>442</v>
      </c>
      <c r="Q3878" t="s">
        <v>49</v>
      </c>
      <c r="S3878" t="s">
        <v>50</v>
      </c>
      <c r="U3878" t="s">
        <v>60</v>
      </c>
      <c r="V3878" t="s">
        <v>60</v>
      </c>
      <c r="W3878" s="92"/>
      <c r="X3878" s="92">
        <v>74.8</v>
      </c>
      <c r="Y3878" s="93"/>
      <c r="Z3878" s="93"/>
      <c r="AB3878" s="266"/>
      <c r="AC3878" s="266"/>
      <c r="AJ3878" s="266"/>
      <c r="AK3878" s="266"/>
      <c r="AL3878" s="266">
        <v>44938</v>
      </c>
    </row>
    <row r="3879" spans="1:38">
      <c r="A3879" t="s">
        <v>38</v>
      </c>
      <c r="B3879" t="s">
        <v>39</v>
      </c>
      <c r="C3879" t="s">
        <v>40</v>
      </c>
      <c r="D3879" t="s">
        <v>41</v>
      </c>
      <c r="E3879" t="s">
        <v>3263</v>
      </c>
      <c r="F3879" t="s">
        <v>1602</v>
      </c>
      <c r="G3879" t="s">
        <v>44</v>
      </c>
      <c r="H3879" s="266">
        <v>44531</v>
      </c>
      <c r="I3879" s="266">
        <v>45382</v>
      </c>
      <c r="J3879" s="266"/>
      <c r="K3879" t="s">
        <v>3264</v>
      </c>
      <c r="L3879" t="s">
        <v>1310</v>
      </c>
      <c r="M3879" t="s">
        <v>3265</v>
      </c>
      <c r="N3879" t="s">
        <v>60</v>
      </c>
      <c r="O3879">
        <v>5</v>
      </c>
      <c r="P3879" t="s">
        <v>443</v>
      </c>
      <c r="Q3879" t="s">
        <v>49</v>
      </c>
      <c r="S3879" t="s">
        <v>50</v>
      </c>
      <c r="U3879" t="s">
        <v>51</v>
      </c>
      <c r="V3879" t="s">
        <v>51</v>
      </c>
      <c r="W3879" s="92"/>
      <c r="X3879" s="92">
        <v>48.4</v>
      </c>
      <c r="Y3879" s="93"/>
      <c r="Z3879" s="93"/>
      <c r="AB3879" s="266"/>
      <c r="AC3879" s="266"/>
      <c r="AJ3879" s="266"/>
      <c r="AK3879" s="266"/>
      <c r="AL3879" s="266">
        <v>44938</v>
      </c>
    </row>
    <row r="3880" spans="1:38">
      <c r="A3880" t="s">
        <v>38</v>
      </c>
      <c r="B3880" t="s">
        <v>39</v>
      </c>
      <c r="C3880" t="s">
        <v>40</v>
      </c>
      <c r="D3880" t="s">
        <v>41</v>
      </c>
      <c r="E3880" t="s">
        <v>3263</v>
      </c>
      <c r="F3880" t="s">
        <v>1602</v>
      </c>
      <c r="G3880" t="s">
        <v>44</v>
      </c>
      <c r="H3880" s="266">
        <v>44531</v>
      </c>
      <c r="I3880" s="266">
        <v>45382</v>
      </c>
      <c r="J3880" s="266"/>
      <c r="K3880" t="s">
        <v>3264</v>
      </c>
      <c r="L3880" t="s">
        <v>1310</v>
      </c>
      <c r="M3880" t="s">
        <v>3265</v>
      </c>
      <c r="N3880" t="s">
        <v>60</v>
      </c>
      <c r="O3880">
        <v>5</v>
      </c>
      <c r="P3880" t="s">
        <v>444</v>
      </c>
      <c r="Q3880" t="s">
        <v>49</v>
      </c>
      <c r="S3880" t="s">
        <v>50</v>
      </c>
      <c r="U3880" t="s">
        <v>51</v>
      </c>
      <c r="V3880" t="s">
        <v>51</v>
      </c>
      <c r="W3880" s="92"/>
      <c r="X3880" s="92">
        <v>48.5</v>
      </c>
      <c r="Y3880" s="93"/>
      <c r="Z3880" s="93"/>
      <c r="AB3880" s="266"/>
      <c r="AC3880" s="266"/>
      <c r="AJ3880" s="266"/>
      <c r="AK3880" s="266"/>
      <c r="AL3880" s="266">
        <v>44938</v>
      </c>
    </row>
    <row r="3881" spans="1:38">
      <c r="A3881" t="s">
        <v>38</v>
      </c>
      <c r="B3881" t="s">
        <v>39</v>
      </c>
      <c r="C3881" t="s">
        <v>40</v>
      </c>
      <c r="D3881" t="s">
        <v>41</v>
      </c>
      <c r="E3881" t="s">
        <v>3263</v>
      </c>
      <c r="F3881" t="s">
        <v>1602</v>
      </c>
      <c r="G3881" t="s">
        <v>44</v>
      </c>
      <c r="H3881" s="266">
        <v>44531</v>
      </c>
      <c r="I3881" s="266">
        <v>45382</v>
      </c>
      <c r="J3881" s="266"/>
      <c r="K3881" t="s">
        <v>3264</v>
      </c>
      <c r="L3881" t="s">
        <v>1310</v>
      </c>
      <c r="M3881" t="s">
        <v>3265</v>
      </c>
      <c r="N3881" t="s">
        <v>60</v>
      </c>
      <c r="O3881">
        <v>6</v>
      </c>
      <c r="P3881" t="s">
        <v>445</v>
      </c>
      <c r="Q3881" t="s">
        <v>49</v>
      </c>
      <c r="S3881" t="s">
        <v>50</v>
      </c>
      <c r="U3881" t="s">
        <v>48</v>
      </c>
      <c r="V3881" t="s">
        <v>48</v>
      </c>
      <c r="W3881" s="92"/>
      <c r="X3881" s="92">
        <v>32</v>
      </c>
      <c r="Y3881" s="93"/>
      <c r="Z3881" s="93"/>
      <c r="AB3881" s="266"/>
      <c r="AC3881" s="266"/>
      <c r="AJ3881" s="266"/>
      <c r="AK3881" s="266"/>
      <c r="AL3881" s="266">
        <v>44938</v>
      </c>
    </row>
    <row r="3882" spans="1:38">
      <c r="A3882" t="s">
        <v>38</v>
      </c>
      <c r="B3882" t="s">
        <v>39</v>
      </c>
      <c r="C3882" t="s">
        <v>40</v>
      </c>
      <c r="D3882" t="s">
        <v>41</v>
      </c>
      <c r="E3882" t="s">
        <v>3263</v>
      </c>
      <c r="F3882" t="s">
        <v>1602</v>
      </c>
      <c r="G3882" t="s">
        <v>44</v>
      </c>
      <c r="H3882" s="266">
        <v>44531</v>
      </c>
      <c r="I3882" s="266">
        <v>45382</v>
      </c>
      <c r="J3882" s="266"/>
      <c r="K3882" t="s">
        <v>3264</v>
      </c>
      <c r="L3882" t="s">
        <v>1310</v>
      </c>
      <c r="M3882" t="s">
        <v>3265</v>
      </c>
      <c r="N3882" t="s">
        <v>60</v>
      </c>
      <c r="O3882">
        <v>6</v>
      </c>
      <c r="P3882" t="s">
        <v>447</v>
      </c>
      <c r="Q3882" t="s">
        <v>49</v>
      </c>
      <c r="S3882" t="s">
        <v>50</v>
      </c>
      <c r="U3882" t="s">
        <v>48</v>
      </c>
      <c r="V3882" t="s">
        <v>48</v>
      </c>
      <c r="W3882" s="92"/>
      <c r="X3882" s="92">
        <v>31.9</v>
      </c>
      <c r="Y3882" s="93"/>
      <c r="Z3882" s="93"/>
      <c r="AB3882" s="266"/>
      <c r="AC3882" s="266"/>
      <c r="AJ3882" s="266"/>
      <c r="AK3882" s="266"/>
      <c r="AL3882" s="266">
        <v>44938</v>
      </c>
    </row>
    <row r="3883" spans="1:38">
      <c r="A3883" t="s">
        <v>38</v>
      </c>
      <c r="B3883" t="s">
        <v>39</v>
      </c>
      <c r="C3883" t="s">
        <v>40</v>
      </c>
      <c r="D3883" t="s">
        <v>41</v>
      </c>
      <c r="E3883" t="s">
        <v>3263</v>
      </c>
      <c r="F3883" t="s">
        <v>1602</v>
      </c>
      <c r="G3883" t="s">
        <v>44</v>
      </c>
      <c r="H3883" s="266">
        <v>44531</v>
      </c>
      <c r="I3883" s="266">
        <v>45382</v>
      </c>
      <c r="J3883" s="266"/>
      <c r="K3883" t="s">
        <v>3264</v>
      </c>
      <c r="L3883" t="s">
        <v>1310</v>
      </c>
      <c r="M3883" t="s">
        <v>3265</v>
      </c>
      <c r="N3883" t="s">
        <v>60</v>
      </c>
      <c r="O3883">
        <v>6</v>
      </c>
      <c r="P3883" t="s">
        <v>449</v>
      </c>
      <c r="Q3883" t="s">
        <v>49</v>
      </c>
      <c r="S3883" t="s">
        <v>50</v>
      </c>
      <c r="U3883" t="s">
        <v>51</v>
      </c>
      <c r="V3883" t="s">
        <v>51</v>
      </c>
      <c r="W3883" s="92"/>
      <c r="X3883" s="92">
        <v>54</v>
      </c>
      <c r="Y3883" s="93"/>
      <c r="Z3883" s="93"/>
      <c r="AB3883" s="266"/>
      <c r="AC3883" s="266"/>
      <c r="AJ3883" s="266"/>
      <c r="AK3883" s="266"/>
      <c r="AL3883" s="266">
        <v>44938</v>
      </c>
    </row>
    <row r="3884" spans="1:38">
      <c r="A3884" t="s">
        <v>38</v>
      </c>
      <c r="B3884" t="s">
        <v>39</v>
      </c>
      <c r="C3884" t="s">
        <v>40</v>
      </c>
      <c r="D3884" t="s">
        <v>41</v>
      </c>
      <c r="E3884" t="s">
        <v>3263</v>
      </c>
      <c r="F3884" t="s">
        <v>1602</v>
      </c>
      <c r="G3884" t="s">
        <v>44</v>
      </c>
      <c r="H3884" s="266">
        <v>44531</v>
      </c>
      <c r="I3884" s="266">
        <v>45382</v>
      </c>
      <c r="J3884" s="266"/>
      <c r="K3884" t="s">
        <v>3264</v>
      </c>
      <c r="L3884" t="s">
        <v>1310</v>
      </c>
      <c r="M3884" t="s">
        <v>3265</v>
      </c>
      <c r="N3884" t="s">
        <v>60</v>
      </c>
      <c r="O3884">
        <v>6</v>
      </c>
      <c r="P3884" t="s">
        <v>450</v>
      </c>
      <c r="Q3884" t="s">
        <v>49</v>
      </c>
      <c r="S3884" t="s">
        <v>50</v>
      </c>
      <c r="U3884" t="s">
        <v>51</v>
      </c>
      <c r="V3884" t="s">
        <v>51</v>
      </c>
      <c r="W3884" s="92"/>
      <c r="X3884" s="92">
        <v>53.9</v>
      </c>
      <c r="Y3884" s="93"/>
      <c r="Z3884" s="93"/>
      <c r="AB3884" s="266"/>
      <c r="AC3884" s="266"/>
      <c r="AJ3884" s="266"/>
      <c r="AK3884" s="266"/>
      <c r="AL3884" s="266">
        <v>44938</v>
      </c>
    </row>
    <row r="3885" spans="1:38">
      <c r="A3885" t="s">
        <v>38</v>
      </c>
      <c r="B3885" t="s">
        <v>39</v>
      </c>
      <c r="C3885" t="s">
        <v>40</v>
      </c>
      <c r="D3885" t="s">
        <v>41</v>
      </c>
      <c r="E3885" t="s">
        <v>3263</v>
      </c>
      <c r="F3885" t="s">
        <v>1602</v>
      </c>
      <c r="G3885" t="s">
        <v>44</v>
      </c>
      <c r="H3885" s="266">
        <v>44531</v>
      </c>
      <c r="I3885" s="266">
        <v>45382</v>
      </c>
      <c r="J3885" s="266"/>
      <c r="K3885" t="s">
        <v>3264</v>
      </c>
      <c r="L3885" t="s">
        <v>1310</v>
      </c>
      <c r="M3885" t="s">
        <v>3265</v>
      </c>
      <c r="N3885" t="s">
        <v>60</v>
      </c>
      <c r="O3885">
        <v>6</v>
      </c>
      <c r="P3885" t="s">
        <v>451</v>
      </c>
      <c r="Q3885" t="s">
        <v>49</v>
      </c>
      <c r="S3885" t="s">
        <v>50</v>
      </c>
      <c r="U3885" t="s">
        <v>48</v>
      </c>
      <c r="V3885" t="s">
        <v>48</v>
      </c>
      <c r="W3885" s="92"/>
      <c r="X3885" s="92">
        <v>33.7</v>
      </c>
      <c r="Y3885" s="93"/>
      <c r="Z3885" s="93"/>
      <c r="AB3885" s="266"/>
      <c r="AC3885" s="266"/>
      <c r="AJ3885" s="266"/>
      <c r="AK3885" s="266"/>
      <c r="AL3885" s="266">
        <v>44938</v>
      </c>
    </row>
    <row r="3886" spans="1:38">
      <c r="A3886" t="s">
        <v>38</v>
      </c>
      <c r="B3886" t="s">
        <v>39</v>
      </c>
      <c r="C3886" t="s">
        <v>40</v>
      </c>
      <c r="D3886" t="s">
        <v>41</v>
      </c>
      <c r="E3886" t="s">
        <v>3263</v>
      </c>
      <c r="F3886" t="s">
        <v>1602</v>
      </c>
      <c r="G3886" t="s">
        <v>44</v>
      </c>
      <c r="H3886" s="266">
        <v>44531</v>
      </c>
      <c r="I3886" s="266">
        <v>45382</v>
      </c>
      <c r="J3886" s="266"/>
      <c r="K3886" t="s">
        <v>3264</v>
      </c>
      <c r="L3886" t="s">
        <v>1310</v>
      </c>
      <c r="M3886" t="s">
        <v>3265</v>
      </c>
      <c r="N3886" t="s">
        <v>60</v>
      </c>
      <c r="O3886">
        <v>6</v>
      </c>
      <c r="P3886" t="s">
        <v>452</v>
      </c>
      <c r="Q3886" t="s">
        <v>49</v>
      </c>
      <c r="S3886" t="s">
        <v>50</v>
      </c>
      <c r="U3886" t="s">
        <v>48</v>
      </c>
      <c r="V3886" t="s">
        <v>70</v>
      </c>
      <c r="W3886" s="92"/>
      <c r="X3886" s="92">
        <v>23.5</v>
      </c>
      <c r="Y3886" s="93"/>
      <c r="Z3886" s="93"/>
      <c r="AB3886" s="266"/>
      <c r="AC3886" s="266"/>
      <c r="AJ3886" s="266"/>
      <c r="AK3886" s="266"/>
      <c r="AL3886" s="266">
        <v>44938</v>
      </c>
    </row>
    <row r="3887" spans="1:38">
      <c r="A3887" t="s">
        <v>38</v>
      </c>
      <c r="B3887" t="s">
        <v>39</v>
      </c>
      <c r="C3887" t="s">
        <v>40</v>
      </c>
      <c r="D3887" t="s">
        <v>41</v>
      </c>
      <c r="E3887" t="s">
        <v>3263</v>
      </c>
      <c r="F3887" t="s">
        <v>1602</v>
      </c>
      <c r="G3887" t="s">
        <v>44</v>
      </c>
      <c r="H3887" s="266">
        <v>44531</v>
      </c>
      <c r="I3887" s="266">
        <v>45382</v>
      </c>
      <c r="J3887" s="266"/>
      <c r="K3887" t="s">
        <v>3264</v>
      </c>
      <c r="L3887" t="s">
        <v>1310</v>
      </c>
      <c r="M3887" t="s">
        <v>3265</v>
      </c>
      <c r="N3887" t="s">
        <v>60</v>
      </c>
      <c r="O3887">
        <v>6</v>
      </c>
      <c r="P3887" t="s">
        <v>453</v>
      </c>
      <c r="Q3887" t="s">
        <v>49</v>
      </c>
      <c r="S3887" t="s">
        <v>50</v>
      </c>
      <c r="U3887" t="s">
        <v>48</v>
      </c>
      <c r="V3887" t="s">
        <v>70</v>
      </c>
      <c r="W3887" s="92"/>
      <c r="X3887" s="92">
        <v>19.8</v>
      </c>
      <c r="Y3887" s="93"/>
      <c r="Z3887" s="93"/>
      <c r="AB3887" s="266"/>
      <c r="AC3887" s="266"/>
      <c r="AJ3887" s="266"/>
      <c r="AK3887" s="266"/>
      <c r="AL3887" s="266">
        <v>44938</v>
      </c>
    </row>
    <row r="3888" spans="1:38">
      <c r="A3888" t="s">
        <v>38</v>
      </c>
      <c r="B3888" t="s">
        <v>39</v>
      </c>
      <c r="C3888" t="s">
        <v>40</v>
      </c>
      <c r="D3888" t="s">
        <v>41</v>
      </c>
      <c r="E3888" t="s">
        <v>3263</v>
      </c>
      <c r="F3888" t="s">
        <v>1602</v>
      </c>
      <c r="G3888" t="s">
        <v>44</v>
      </c>
      <c r="H3888" s="266">
        <v>44531</v>
      </c>
      <c r="I3888" s="266">
        <v>45382</v>
      </c>
      <c r="J3888" s="266"/>
      <c r="K3888" t="s">
        <v>3264</v>
      </c>
      <c r="L3888" t="s">
        <v>1310</v>
      </c>
      <c r="M3888" t="s">
        <v>3265</v>
      </c>
      <c r="N3888" t="s">
        <v>60</v>
      </c>
      <c r="O3888">
        <v>6</v>
      </c>
      <c r="P3888" t="s">
        <v>454</v>
      </c>
      <c r="Q3888" t="s">
        <v>49</v>
      </c>
      <c r="S3888" t="s">
        <v>50</v>
      </c>
      <c r="U3888" t="s">
        <v>48</v>
      </c>
      <c r="V3888" t="s">
        <v>48</v>
      </c>
      <c r="W3888" s="92"/>
      <c r="X3888" s="92">
        <v>37.5</v>
      </c>
      <c r="Y3888" s="93"/>
      <c r="Z3888" s="93"/>
      <c r="AB3888" s="266"/>
      <c r="AC3888" s="266"/>
      <c r="AJ3888" s="266"/>
      <c r="AK3888" s="266"/>
      <c r="AL3888" s="266">
        <v>44938</v>
      </c>
    </row>
    <row r="3889" spans="1:38">
      <c r="A3889" t="s">
        <v>38</v>
      </c>
      <c r="B3889" t="s">
        <v>39</v>
      </c>
      <c r="C3889" t="s">
        <v>40</v>
      </c>
      <c r="D3889" t="s">
        <v>41</v>
      </c>
      <c r="E3889" t="s">
        <v>3263</v>
      </c>
      <c r="F3889" t="s">
        <v>1602</v>
      </c>
      <c r="G3889" t="s">
        <v>44</v>
      </c>
      <c r="H3889" s="266">
        <v>44531</v>
      </c>
      <c r="I3889" s="266">
        <v>45382</v>
      </c>
      <c r="J3889" s="266"/>
      <c r="K3889" t="s">
        <v>3264</v>
      </c>
      <c r="L3889" t="s">
        <v>1310</v>
      </c>
      <c r="M3889" t="s">
        <v>3265</v>
      </c>
      <c r="N3889" t="s">
        <v>60</v>
      </c>
      <c r="O3889">
        <v>6</v>
      </c>
      <c r="P3889" t="s">
        <v>455</v>
      </c>
      <c r="Q3889" t="s">
        <v>49</v>
      </c>
      <c r="S3889" t="s">
        <v>50</v>
      </c>
      <c r="U3889" t="s">
        <v>48</v>
      </c>
      <c r="V3889" t="s">
        <v>48</v>
      </c>
      <c r="W3889" s="92"/>
      <c r="X3889" s="92">
        <v>33.9</v>
      </c>
      <c r="Y3889" s="93"/>
      <c r="Z3889" s="93"/>
      <c r="AB3889" s="266"/>
      <c r="AC3889" s="266"/>
      <c r="AJ3889" s="266"/>
      <c r="AK3889" s="266"/>
      <c r="AL3889" s="266">
        <v>44938</v>
      </c>
    </row>
    <row r="3890" spans="1:38">
      <c r="A3890" t="s">
        <v>38</v>
      </c>
      <c r="B3890" t="s">
        <v>39</v>
      </c>
      <c r="C3890" t="s">
        <v>40</v>
      </c>
      <c r="D3890" t="s">
        <v>41</v>
      </c>
      <c r="E3890" t="s">
        <v>3263</v>
      </c>
      <c r="F3890" t="s">
        <v>1602</v>
      </c>
      <c r="G3890" t="s">
        <v>44</v>
      </c>
      <c r="H3890" s="266">
        <v>44531</v>
      </c>
      <c r="I3890" s="266">
        <v>45382</v>
      </c>
      <c r="J3890" s="266"/>
      <c r="K3890" t="s">
        <v>3264</v>
      </c>
      <c r="L3890" t="s">
        <v>1310</v>
      </c>
      <c r="M3890" t="s">
        <v>3265</v>
      </c>
      <c r="N3890" t="s">
        <v>60</v>
      </c>
      <c r="O3890">
        <v>6</v>
      </c>
      <c r="P3890" t="s">
        <v>457</v>
      </c>
      <c r="Q3890" t="s">
        <v>49</v>
      </c>
      <c r="S3890" t="s">
        <v>50</v>
      </c>
      <c r="U3890" t="s">
        <v>48</v>
      </c>
      <c r="V3890" t="s">
        <v>70</v>
      </c>
      <c r="W3890" s="92"/>
      <c r="X3890" s="92">
        <v>19.6</v>
      </c>
      <c r="Y3890" s="93"/>
      <c r="Z3890" s="93"/>
      <c r="AB3890" s="266"/>
      <c r="AC3890" s="266"/>
      <c r="AJ3890" s="266"/>
      <c r="AK3890" s="266"/>
      <c r="AL3890" s="266">
        <v>44938</v>
      </c>
    </row>
    <row r="3891" spans="1:38">
      <c r="A3891" t="s">
        <v>38</v>
      </c>
      <c r="B3891" t="s">
        <v>39</v>
      </c>
      <c r="C3891" t="s">
        <v>40</v>
      </c>
      <c r="D3891" t="s">
        <v>41</v>
      </c>
      <c r="E3891" t="s">
        <v>3263</v>
      </c>
      <c r="F3891" t="s">
        <v>1602</v>
      </c>
      <c r="G3891" t="s">
        <v>44</v>
      </c>
      <c r="H3891" s="266">
        <v>44531</v>
      </c>
      <c r="I3891" s="266">
        <v>45382</v>
      </c>
      <c r="J3891" s="266"/>
      <c r="K3891" t="s">
        <v>3264</v>
      </c>
      <c r="L3891" t="s">
        <v>1310</v>
      </c>
      <c r="M3891" t="s">
        <v>3265</v>
      </c>
      <c r="N3891" t="s">
        <v>60</v>
      </c>
      <c r="O3891">
        <v>6</v>
      </c>
      <c r="P3891" t="s">
        <v>459</v>
      </c>
      <c r="Q3891" t="s">
        <v>49</v>
      </c>
      <c r="S3891" t="s">
        <v>50</v>
      </c>
      <c r="U3891" t="s">
        <v>48</v>
      </c>
      <c r="V3891" t="s">
        <v>70</v>
      </c>
      <c r="W3891" s="92"/>
      <c r="X3891" s="92">
        <v>19.6</v>
      </c>
      <c r="Y3891" s="93"/>
      <c r="Z3891" s="93"/>
      <c r="AB3891" s="266"/>
      <c r="AC3891" s="266"/>
      <c r="AJ3891" s="266"/>
      <c r="AK3891" s="266"/>
      <c r="AL3891" s="266">
        <v>44938</v>
      </c>
    </row>
    <row r="3892" spans="1:38">
      <c r="A3892" t="s">
        <v>38</v>
      </c>
      <c r="B3892" t="s">
        <v>39</v>
      </c>
      <c r="C3892" t="s">
        <v>40</v>
      </c>
      <c r="D3892" t="s">
        <v>41</v>
      </c>
      <c r="E3892" t="s">
        <v>3263</v>
      </c>
      <c r="F3892" t="s">
        <v>1602</v>
      </c>
      <c r="G3892" t="s">
        <v>44</v>
      </c>
      <c r="H3892" s="266">
        <v>44531</v>
      </c>
      <c r="I3892" s="266">
        <v>45382</v>
      </c>
      <c r="J3892" s="266"/>
      <c r="K3892" t="s">
        <v>3264</v>
      </c>
      <c r="L3892" t="s">
        <v>1310</v>
      </c>
      <c r="M3892" t="s">
        <v>3265</v>
      </c>
      <c r="N3892" t="s">
        <v>60</v>
      </c>
      <c r="O3892">
        <v>6</v>
      </c>
      <c r="P3892" t="s">
        <v>460</v>
      </c>
      <c r="Q3892" t="s">
        <v>49</v>
      </c>
      <c r="S3892" t="s">
        <v>50</v>
      </c>
      <c r="U3892" t="s">
        <v>60</v>
      </c>
      <c r="V3892" t="s">
        <v>60</v>
      </c>
      <c r="W3892" s="92"/>
      <c r="X3892" s="92">
        <v>74.8</v>
      </c>
      <c r="Y3892" s="93"/>
      <c r="Z3892" s="93"/>
      <c r="AB3892" s="266"/>
      <c r="AC3892" s="266"/>
      <c r="AJ3892" s="266"/>
      <c r="AK3892" s="266"/>
      <c r="AL3892" s="266">
        <v>44938</v>
      </c>
    </row>
    <row r="3893" spans="1:38">
      <c r="A3893" t="s">
        <v>38</v>
      </c>
      <c r="B3893" t="s">
        <v>39</v>
      </c>
      <c r="C3893" t="s">
        <v>40</v>
      </c>
      <c r="D3893" t="s">
        <v>41</v>
      </c>
      <c r="E3893" t="s">
        <v>3263</v>
      </c>
      <c r="F3893" t="s">
        <v>1602</v>
      </c>
      <c r="G3893" t="s">
        <v>44</v>
      </c>
      <c r="H3893" s="266">
        <v>44531</v>
      </c>
      <c r="I3893" s="266">
        <v>45382</v>
      </c>
      <c r="J3893" s="266"/>
      <c r="K3893" t="s">
        <v>3264</v>
      </c>
      <c r="L3893" t="s">
        <v>1310</v>
      </c>
      <c r="M3893" t="s">
        <v>3265</v>
      </c>
      <c r="N3893" t="s">
        <v>60</v>
      </c>
      <c r="O3893">
        <v>6</v>
      </c>
      <c r="P3893" t="s">
        <v>461</v>
      </c>
      <c r="Q3893" t="s">
        <v>49</v>
      </c>
      <c r="S3893" t="s">
        <v>50</v>
      </c>
      <c r="U3893" t="s">
        <v>51</v>
      </c>
      <c r="V3893" t="s">
        <v>51</v>
      </c>
      <c r="W3893" s="92"/>
      <c r="X3893" s="92">
        <v>48.4</v>
      </c>
      <c r="Y3893" s="93"/>
      <c r="Z3893" s="93"/>
      <c r="AB3893" s="266"/>
      <c r="AC3893" s="266"/>
      <c r="AJ3893" s="266"/>
      <c r="AK3893" s="266"/>
      <c r="AL3893" s="266">
        <v>44938</v>
      </c>
    </row>
    <row r="3894" spans="1:38">
      <c r="A3894" t="s">
        <v>38</v>
      </c>
      <c r="B3894" t="s">
        <v>39</v>
      </c>
      <c r="C3894" t="s">
        <v>40</v>
      </c>
      <c r="D3894" t="s">
        <v>41</v>
      </c>
      <c r="E3894" t="s">
        <v>3263</v>
      </c>
      <c r="F3894" t="s">
        <v>1602</v>
      </c>
      <c r="G3894" t="s">
        <v>44</v>
      </c>
      <c r="H3894" s="266">
        <v>44531</v>
      </c>
      <c r="I3894" s="266">
        <v>45382</v>
      </c>
      <c r="J3894" s="266"/>
      <c r="K3894" t="s">
        <v>3264</v>
      </c>
      <c r="L3894" t="s">
        <v>1310</v>
      </c>
      <c r="M3894" t="s">
        <v>3265</v>
      </c>
      <c r="N3894" t="s">
        <v>60</v>
      </c>
      <c r="O3894">
        <v>6</v>
      </c>
      <c r="P3894" t="s">
        <v>462</v>
      </c>
      <c r="Q3894" t="s">
        <v>49</v>
      </c>
      <c r="S3894" t="s">
        <v>50</v>
      </c>
      <c r="U3894" t="s">
        <v>51</v>
      </c>
      <c r="V3894" t="s">
        <v>51</v>
      </c>
      <c r="W3894" s="92"/>
      <c r="X3894" s="92">
        <v>48.5</v>
      </c>
      <c r="Y3894" s="93"/>
      <c r="Z3894" s="93"/>
      <c r="AB3894" s="266"/>
      <c r="AC3894" s="266"/>
      <c r="AJ3894" s="266"/>
      <c r="AK3894" s="266"/>
      <c r="AL3894" s="266">
        <v>44938</v>
      </c>
    </row>
    <row r="3895" spans="1:38">
      <c r="A3895" t="s">
        <v>38</v>
      </c>
      <c r="B3895" t="s">
        <v>39</v>
      </c>
      <c r="C3895" t="s">
        <v>40</v>
      </c>
      <c r="D3895" t="s">
        <v>41</v>
      </c>
      <c r="E3895" t="s">
        <v>3263</v>
      </c>
      <c r="F3895" t="s">
        <v>1602</v>
      </c>
      <c r="G3895" t="s">
        <v>44</v>
      </c>
      <c r="H3895" s="266">
        <v>44531</v>
      </c>
      <c r="I3895" s="266">
        <v>45382</v>
      </c>
      <c r="J3895" s="266"/>
      <c r="K3895" t="s">
        <v>3264</v>
      </c>
      <c r="L3895" t="s">
        <v>1310</v>
      </c>
      <c r="M3895" t="s">
        <v>3265</v>
      </c>
      <c r="N3895" t="s">
        <v>60</v>
      </c>
      <c r="O3895">
        <v>7</v>
      </c>
      <c r="P3895" t="s">
        <v>464</v>
      </c>
      <c r="Q3895" t="s">
        <v>49</v>
      </c>
      <c r="S3895" t="s">
        <v>50</v>
      </c>
      <c r="U3895" t="s">
        <v>48</v>
      </c>
      <c r="V3895" t="s">
        <v>48</v>
      </c>
      <c r="W3895" s="92"/>
      <c r="X3895" s="92">
        <v>32</v>
      </c>
      <c r="Y3895" s="93"/>
      <c r="Z3895" s="93"/>
      <c r="AB3895" s="266"/>
      <c r="AC3895" s="266"/>
      <c r="AJ3895" s="266"/>
      <c r="AK3895" s="266"/>
      <c r="AL3895" s="266">
        <v>44938</v>
      </c>
    </row>
    <row r="3896" spans="1:38">
      <c r="A3896" t="s">
        <v>38</v>
      </c>
      <c r="B3896" t="s">
        <v>39</v>
      </c>
      <c r="C3896" t="s">
        <v>40</v>
      </c>
      <c r="D3896" t="s">
        <v>41</v>
      </c>
      <c r="E3896" t="s">
        <v>3263</v>
      </c>
      <c r="F3896" t="s">
        <v>1602</v>
      </c>
      <c r="G3896" t="s">
        <v>44</v>
      </c>
      <c r="H3896" s="266">
        <v>44531</v>
      </c>
      <c r="I3896" s="266">
        <v>45382</v>
      </c>
      <c r="J3896" s="266"/>
      <c r="K3896" t="s">
        <v>3264</v>
      </c>
      <c r="L3896" t="s">
        <v>1310</v>
      </c>
      <c r="M3896" t="s">
        <v>3265</v>
      </c>
      <c r="N3896" t="s">
        <v>60</v>
      </c>
      <c r="O3896">
        <v>7</v>
      </c>
      <c r="P3896" t="s">
        <v>466</v>
      </c>
      <c r="Q3896" t="s">
        <v>49</v>
      </c>
      <c r="S3896" t="s">
        <v>50</v>
      </c>
      <c r="U3896" t="s">
        <v>48</v>
      </c>
      <c r="V3896" t="s">
        <v>48</v>
      </c>
      <c r="W3896" s="92"/>
      <c r="X3896" s="92">
        <v>32.6</v>
      </c>
      <c r="Y3896" s="93"/>
      <c r="Z3896" s="93"/>
      <c r="AB3896" s="266"/>
      <c r="AC3896" s="266"/>
      <c r="AJ3896" s="266"/>
      <c r="AK3896" s="266"/>
      <c r="AL3896" s="266">
        <v>44938</v>
      </c>
    </row>
    <row r="3897" spans="1:38">
      <c r="A3897" t="s">
        <v>38</v>
      </c>
      <c r="B3897" t="s">
        <v>39</v>
      </c>
      <c r="C3897" t="s">
        <v>40</v>
      </c>
      <c r="D3897" t="s">
        <v>41</v>
      </c>
      <c r="E3897" t="s">
        <v>3263</v>
      </c>
      <c r="F3897" t="s">
        <v>1602</v>
      </c>
      <c r="G3897" t="s">
        <v>44</v>
      </c>
      <c r="H3897" s="266">
        <v>44531</v>
      </c>
      <c r="I3897" s="266">
        <v>45382</v>
      </c>
      <c r="J3897" s="266"/>
      <c r="K3897" t="s">
        <v>3264</v>
      </c>
      <c r="L3897" t="s">
        <v>1310</v>
      </c>
      <c r="M3897" t="s">
        <v>3265</v>
      </c>
      <c r="N3897" t="s">
        <v>60</v>
      </c>
      <c r="O3897">
        <v>7</v>
      </c>
      <c r="P3897" t="s">
        <v>467</v>
      </c>
      <c r="Q3897" t="s">
        <v>49</v>
      </c>
      <c r="S3897" t="s">
        <v>50</v>
      </c>
      <c r="U3897" t="s">
        <v>51</v>
      </c>
      <c r="V3897" t="s">
        <v>51</v>
      </c>
      <c r="W3897" s="92"/>
      <c r="X3897" s="92">
        <v>53.9</v>
      </c>
      <c r="Y3897" s="93"/>
      <c r="Z3897" s="93"/>
      <c r="AB3897" s="266"/>
      <c r="AC3897" s="266"/>
      <c r="AJ3897" s="266"/>
      <c r="AK3897" s="266"/>
      <c r="AL3897" s="266">
        <v>44938</v>
      </c>
    </row>
    <row r="3898" spans="1:38">
      <c r="A3898" t="s">
        <v>38</v>
      </c>
      <c r="B3898" t="s">
        <v>39</v>
      </c>
      <c r="C3898" t="s">
        <v>40</v>
      </c>
      <c r="D3898" t="s">
        <v>41</v>
      </c>
      <c r="E3898" t="s">
        <v>3263</v>
      </c>
      <c r="F3898" t="s">
        <v>1602</v>
      </c>
      <c r="G3898" t="s">
        <v>44</v>
      </c>
      <c r="H3898" s="266">
        <v>44531</v>
      </c>
      <c r="I3898" s="266">
        <v>45382</v>
      </c>
      <c r="J3898" s="266"/>
      <c r="K3898" t="s">
        <v>3264</v>
      </c>
      <c r="L3898" t="s">
        <v>1310</v>
      </c>
      <c r="M3898" t="s">
        <v>3265</v>
      </c>
      <c r="N3898" t="s">
        <v>60</v>
      </c>
      <c r="O3898">
        <v>7</v>
      </c>
      <c r="P3898" t="s">
        <v>468</v>
      </c>
      <c r="Q3898" t="s">
        <v>49</v>
      </c>
      <c r="S3898" t="s">
        <v>50</v>
      </c>
      <c r="U3898" t="s">
        <v>51</v>
      </c>
      <c r="V3898" t="s">
        <v>51</v>
      </c>
      <c r="W3898" s="92"/>
      <c r="X3898" s="92">
        <v>53.9</v>
      </c>
      <c r="Y3898" s="93"/>
      <c r="Z3898" s="93"/>
      <c r="AB3898" s="266"/>
      <c r="AC3898" s="266"/>
      <c r="AJ3898" s="266"/>
      <c r="AK3898" s="266"/>
      <c r="AL3898" s="266">
        <v>44938</v>
      </c>
    </row>
    <row r="3899" spans="1:38">
      <c r="A3899" t="s">
        <v>38</v>
      </c>
      <c r="B3899" t="s">
        <v>39</v>
      </c>
      <c r="C3899" t="s">
        <v>40</v>
      </c>
      <c r="D3899" t="s">
        <v>41</v>
      </c>
      <c r="E3899" t="s">
        <v>3263</v>
      </c>
      <c r="F3899" t="s">
        <v>1602</v>
      </c>
      <c r="G3899" t="s">
        <v>44</v>
      </c>
      <c r="H3899" s="266">
        <v>44531</v>
      </c>
      <c r="I3899" s="266">
        <v>45382</v>
      </c>
      <c r="J3899" s="266"/>
      <c r="K3899" t="s">
        <v>3264</v>
      </c>
      <c r="L3899" t="s">
        <v>1310</v>
      </c>
      <c r="M3899" t="s">
        <v>3265</v>
      </c>
      <c r="N3899" t="s">
        <v>60</v>
      </c>
      <c r="O3899">
        <v>7</v>
      </c>
      <c r="P3899" t="s">
        <v>470</v>
      </c>
      <c r="Q3899" t="s">
        <v>49</v>
      </c>
      <c r="S3899" t="s">
        <v>50</v>
      </c>
      <c r="U3899" t="s">
        <v>48</v>
      </c>
      <c r="V3899" t="s">
        <v>48</v>
      </c>
      <c r="W3899" s="92"/>
      <c r="X3899" s="92">
        <v>33.7</v>
      </c>
      <c r="Y3899" s="93"/>
      <c r="Z3899" s="93"/>
      <c r="AB3899" s="266"/>
      <c r="AC3899" s="266"/>
      <c r="AJ3899" s="266"/>
      <c r="AK3899" s="266"/>
      <c r="AL3899" s="266">
        <v>44938</v>
      </c>
    </row>
    <row r="3900" spans="1:38">
      <c r="A3900" t="s">
        <v>38</v>
      </c>
      <c r="B3900" t="s">
        <v>39</v>
      </c>
      <c r="C3900" t="s">
        <v>40</v>
      </c>
      <c r="D3900" t="s">
        <v>41</v>
      </c>
      <c r="E3900" t="s">
        <v>3263</v>
      </c>
      <c r="F3900" t="s">
        <v>1602</v>
      </c>
      <c r="G3900" t="s">
        <v>44</v>
      </c>
      <c r="H3900" s="266">
        <v>44531</v>
      </c>
      <c r="I3900" s="266">
        <v>45382</v>
      </c>
      <c r="J3900" s="266"/>
      <c r="K3900" t="s">
        <v>3264</v>
      </c>
      <c r="L3900" t="s">
        <v>1310</v>
      </c>
      <c r="M3900" t="s">
        <v>3265</v>
      </c>
      <c r="N3900" t="s">
        <v>60</v>
      </c>
      <c r="O3900">
        <v>7</v>
      </c>
      <c r="P3900" t="s">
        <v>471</v>
      </c>
      <c r="Q3900" t="s">
        <v>49</v>
      </c>
      <c r="S3900" t="s">
        <v>50</v>
      </c>
      <c r="U3900" t="s">
        <v>48</v>
      </c>
      <c r="V3900" t="s">
        <v>70</v>
      </c>
      <c r="W3900" s="92"/>
      <c r="X3900" s="92">
        <v>23.5</v>
      </c>
      <c r="Y3900" s="93"/>
      <c r="Z3900" s="93"/>
      <c r="AB3900" s="266"/>
      <c r="AC3900" s="266"/>
      <c r="AJ3900" s="266"/>
      <c r="AK3900" s="266"/>
      <c r="AL3900" s="266">
        <v>44938</v>
      </c>
    </row>
    <row r="3901" spans="1:38">
      <c r="A3901" t="s">
        <v>38</v>
      </c>
      <c r="B3901" t="s">
        <v>39</v>
      </c>
      <c r="C3901" t="s">
        <v>40</v>
      </c>
      <c r="D3901" t="s">
        <v>41</v>
      </c>
      <c r="E3901" t="s">
        <v>3263</v>
      </c>
      <c r="F3901" t="s">
        <v>1602</v>
      </c>
      <c r="G3901" t="s">
        <v>44</v>
      </c>
      <c r="H3901" s="266">
        <v>44531</v>
      </c>
      <c r="I3901" s="266">
        <v>45382</v>
      </c>
      <c r="J3901" s="266"/>
      <c r="K3901" t="s">
        <v>3264</v>
      </c>
      <c r="L3901" t="s">
        <v>1310</v>
      </c>
      <c r="M3901" t="s">
        <v>3265</v>
      </c>
      <c r="N3901" t="s">
        <v>60</v>
      </c>
      <c r="O3901">
        <v>7</v>
      </c>
      <c r="P3901" t="s">
        <v>473</v>
      </c>
      <c r="Q3901" t="s">
        <v>49</v>
      </c>
      <c r="S3901" t="s">
        <v>50</v>
      </c>
      <c r="U3901" t="s">
        <v>48</v>
      </c>
      <c r="V3901" t="s">
        <v>70</v>
      </c>
      <c r="W3901" s="92"/>
      <c r="X3901" s="92">
        <v>19.8</v>
      </c>
      <c r="Y3901" s="93"/>
      <c r="Z3901" s="93"/>
      <c r="AB3901" s="266"/>
      <c r="AC3901" s="266"/>
      <c r="AJ3901" s="266"/>
      <c r="AK3901" s="266"/>
      <c r="AL3901" s="266">
        <v>44938</v>
      </c>
    </row>
    <row r="3902" spans="1:38">
      <c r="A3902" t="s">
        <v>38</v>
      </c>
      <c r="B3902" t="s">
        <v>39</v>
      </c>
      <c r="C3902" t="s">
        <v>40</v>
      </c>
      <c r="D3902" t="s">
        <v>41</v>
      </c>
      <c r="E3902" t="s">
        <v>3263</v>
      </c>
      <c r="F3902" t="s">
        <v>1602</v>
      </c>
      <c r="G3902" t="s">
        <v>44</v>
      </c>
      <c r="H3902" s="266">
        <v>44531</v>
      </c>
      <c r="I3902" s="266">
        <v>45382</v>
      </c>
      <c r="J3902" s="266"/>
      <c r="K3902" t="s">
        <v>3264</v>
      </c>
      <c r="L3902" t="s">
        <v>1310</v>
      </c>
      <c r="M3902" t="s">
        <v>3265</v>
      </c>
      <c r="N3902" t="s">
        <v>60</v>
      </c>
      <c r="O3902">
        <v>7</v>
      </c>
      <c r="P3902" t="s">
        <v>474</v>
      </c>
      <c r="Q3902" t="s">
        <v>49</v>
      </c>
      <c r="S3902" t="s">
        <v>50</v>
      </c>
      <c r="U3902" t="s">
        <v>48</v>
      </c>
      <c r="V3902" t="s">
        <v>48</v>
      </c>
      <c r="W3902" s="92"/>
      <c r="X3902" s="92">
        <v>38.2</v>
      </c>
      <c r="Y3902" s="93"/>
      <c r="Z3902" s="93"/>
      <c r="AB3902" s="266"/>
      <c r="AC3902" s="266"/>
      <c r="AJ3902" s="266"/>
      <c r="AK3902" s="266"/>
      <c r="AL3902" s="266">
        <v>44938</v>
      </c>
    </row>
    <row r="3903" spans="1:38">
      <c r="A3903" t="s">
        <v>38</v>
      </c>
      <c r="B3903" t="s">
        <v>39</v>
      </c>
      <c r="C3903" t="s">
        <v>40</v>
      </c>
      <c r="D3903" t="s">
        <v>41</v>
      </c>
      <c r="E3903" t="s">
        <v>3263</v>
      </c>
      <c r="F3903" t="s">
        <v>1602</v>
      </c>
      <c r="G3903" t="s">
        <v>44</v>
      </c>
      <c r="H3903" s="266">
        <v>44531</v>
      </c>
      <c r="I3903" s="266">
        <v>45382</v>
      </c>
      <c r="J3903" s="266"/>
      <c r="K3903" t="s">
        <v>3264</v>
      </c>
      <c r="L3903" t="s">
        <v>1310</v>
      </c>
      <c r="M3903" t="s">
        <v>3265</v>
      </c>
      <c r="N3903" t="s">
        <v>60</v>
      </c>
      <c r="O3903">
        <v>7</v>
      </c>
      <c r="P3903" t="s">
        <v>475</v>
      </c>
      <c r="Q3903" t="s">
        <v>49</v>
      </c>
      <c r="S3903" t="s">
        <v>50</v>
      </c>
      <c r="U3903" t="s">
        <v>48</v>
      </c>
      <c r="V3903" t="s">
        <v>48</v>
      </c>
      <c r="W3903" s="92"/>
      <c r="X3903" s="92">
        <v>33.9</v>
      </c>
      <c r="Y3903" s="93"/>
      <c r="Z3903" s="93"/>
      <c r="AB3903" s="266"/>
      <c r="AC3903" s="266"/>
      <c r="AJ3903" s="266"/>
      <c r="AK3903" s="266"/>
      <c r="AL3903" s="266">
        <v>44938</v>
      </c>
    </row>
    <row r="3904" spans="1:38">
      <c r="A3904" t="s">
        <v>38</v>
      </c>
      <c r="B3904" t="s">
        <v>39</v>
      </c>
      <c r="C3904" t="s">
        <v>40</v>
      </c>
      <c r="D3904" t="s">
        <v>41</v>
      </c>
      <c r="E3904" t="s">
        <v>3263</v>
      </c>
      <c r="F3904" t="s">
        <v>1602</v>
      </c>
      <c r="G3904" t="s">
        <v>44</v>
      </c>
      <c r="H3904" s="266">
        <v>44531</v>
      </c>
      <c r="I3904" s="266">
        <v>45382</v>
      </c>
      <c r="J3904" s="266"/>
      <c r="K3904" t="s">
        <v>3264</v>
      </c>
      <c r="L3904" t="s">
        <v>1310</v>
      </c>
      <c r="M3904" t="s">
        <v>3265</v>
      </c>
      <c r="N3904" t="s">
        <v>60</v>
      </c>
      <c r="O3904">
        <v>7</v>
      </c>
      <c r="P3904" t="s">
        <v>477</v>
      </c>
      <c r="Q3904" t="s">
        <v>49</v>
      </c>
      <c r="S3904" t="s">
        <v>50</v>
      </c>
      <c r="U3904" t="s">
        <v>48</v>
      </c>
      <c r="V3904" t="s">
        <v>70</v>
      </c>
      <c r="W3904" s="92"/>
      <c r="X3904" s="92">
        <v>19.6</v>
      </c>
      <c r="Y3904" s="93"/>
      <c r="Z3904" s="93"/>
      <c r="AB3904" s="266"/>
      <c r="AC3904" s="266"/>
      <c r="AJ3904" s="266"/>
      <c r="AK3904" s="266"/>
      <c r="AL3904" s="266">
        <v>44938</v>
      </c>
    </row>
    <row r="3905" spans="1:38">
      <c r="A3905" t="s">
        <v>38</v>
      </c>
      <c r="B3905" t="s">
        <v>39</v>
      </c>
      <c r="C3905" t="s">
        <v>40</v>
      </c>
      <c r="D3905" t="s">
        <v>41</v>
      </c>
      <c r="E3905" t="s">
        <v>3263</v>
      </c>
      <c r="F3905" t="s">
        <v>1602</v>
      </c>
      <c r="G3905" t="s">
        <v>44</v>
      </c>
      <c r="H3905" s="266">
        <v>44531</v>
      </c>
      <c r="I3905" s="266">
        <v>45382</v>
      </c>
      <c r="J3905" s="266"/>
      <c r="K3905" t="s">
        <v>3264</v>
      </c>
      <c r="L3905" t="s">
        <v>1310</v>
      </c>
      <c r="M3905" t="s">
        <v>3265</v>
      </c>
      <c r="N3905" t="s">
        <v>60</v>
      </c>
      <c r="O3905">
        <v>7</v>
      </c>
      <c r="P3905" t="s">
        <v>478</v>
      </c>
      <c r="Q3905" t="s">
        <v>49</v>
      </c>
      <c r="S3905" t="s">
        <v>50</v>
      </c>
      <c r="U3905" t="s">
        <v>48</v>
      </c>
      <c r="V3905" t="s">
        <v>70</v>
      </c>
      <c r="W3905" s="92"/>
      <c r="X3905" s="92">
        <v>19.6</v>
      </c>
      <c r="Y3905" s="93"/>
      <c r="Z3905" s="93"/>
      <c r="AB3905" s="266"/>
      <c r="AC3905" s="266"/>
      <c r="AJ3905" s="266"/>
      <c r="AK3905" s="266"/>
      <c r="AL3905" s="266">
        <v>44938</v>
      </c>
    </row>
    <row r="3906" spans="1:38">
      <c r="A3906" t="s">
        <v>38</v>
      </c>
      <c r="B3906" t="s">
        <v>39</v>
      </c>
      <c r="C3906" t="s">
        <v>40</v>
      </c>
      <c r="D3906" t="s">
        <v>41</v>
      </c>
      <c r="E3906" t="s">
        <v>3263</v>
      </c>
      <c r="F3906" t="s">
        <v>1602</v>
      </c>
      <c r="G3906" t="s">
        <v>44</v>
      </c>
      <c r="H3906" s="266">
        <v>44531</v>
      </c>
      <c r="I3906" s="266">
        <v>45382</v>
      </c>
      <c r="J3906" s="266"/>
      <c r="K3906" t="s">
        <v>3264</v>
      </c>
      <c r="L3906" t="s">
        <v>1310</v>
      </c>
      <c r="M3906" t="s">
        <v>3265</v>
      </c>
      <c r="N3906" t="s">
        <v>60</v>
      </c>
      <c r="O3906">
        <v>7</v>
      </c>
      <c r="P3906" t="s">
        <v>479</v>
      </c>
      <c r="Q3906" t="s">
        <v>49</v>
      </c>
      <c r="S3906" t="s">
        <v>50</v>
      </c>
      <c r="U3906" t="s">
        <v>60</v>
      </c>
      <c r="V3906" t="s">
        <v>60</v>
      </c>
      <c r="W3906" s="92"/>
      <c r="X3906" s="92">
        <v>75.5</v>
      </c>
      <c r="Y3906" s="93"/>
      <c r="Z3906" s="93"/>
      <c r="AB3906" s="266"/>
      <c r="AC3906" s="266"/>
      <c r="AJ3906" s="266"/>
      <c r="AK3906" s="266"/>
      <c r="AL3906" s="266">
        <v>44938</v>
      </c>
    </row>
    <row r="3907" spans="1:38">
      <c r="A3907" t="s">
        <v>38</v>
      </c>
      <c r="B3907" t="s">
        <v>39</v>
      </c>
      <c r="C3907" t="s">
        <v>40</v>
      </c>
      <c r="D3907" t="s">
        <v>41</v>
      </c>
      <c r="E3907" t="s">
        <v>3263</v>
      </c>
      <c r="F3907" t="s">
        <v>1602</v>
      </c>
      <c r="G3907" t="s">
        <v>44</v>
      </c>
      <c r="H3907" s="266">
        <v>44531</v>
      </c>
      <c r="I3907" s="266">
        <v>45382</v>
      </c>
      <c r="J3907" s="266"/>
      <c r="K3907" t="s">
        <v>3264</v>
      </c>
      <c r="L3907" t="s">
        <v>1310</v>
      </c>
      <c r="M3907" t="s">
        <v>3265</v>
      </c>
      <c r="N3907" t="s">
        <v>60</v>
      </c>
      <c r="O3907">
        <v>7</v>
      </c>
      <c r="P3907" t="s">
        <v>480</v>
      </c>
      <c r="Q3907" t="s">
        <v>49</v>
      </c>
      <c r="S3907" t="s">
        <v>50</v>
      </c>
      <c r="U3907" t="s">
        <v>51</v>
      </c>
      <c r="V3907" t="s">
        <v>51</v>
      </c>
      <c r="W3907" s="92"/>
      <c r="X3907" s="92">
        <v>48.5</v>
      </c>
      <c r="Y3907" s="93"/>
      <c r="Z3907" s="93"/>
      <c r="AB3907" s="266"/>
      <c r="AC3907" s="266"/>
      <c r="AJ3907" s="266"/>
      <c r="AK3907" s="266"/>
      <c r="AL3907" s="266">
        <v>44938</v>
      </c>
    </row>
    <row r="3908" spans="1:38">
      <c r="A3908" t="s">
        <v>38</v>
      </c>
      <c r="B3908" t="s">
        <v>39</v>
      </c>
      <c r="C3908" t="s">
        <v>40</v>
      </c>
      <c r="D3908" t="s">
        <v>41</v>
      </c>
      <c r="E3908" t="s">
        <v>3263</v>
      </c>
      <c r="F3908" t="s">
        <v>1602</v>
      </c>
      <c r="G3908" t="s">
        <v>44</v>
      </c>
      <c r="H3908" s="266">
        <v>44531</v>
      </c>
      <c r="I3908" s="266">
        <v>45382</v>
      </c>
      <c r="J3908" s="266"/>
      <c r="K3908" t="s">
        <v>3264</v>
      </c>
      <c r="L3908" t="s">
        <v>1310</v>
      </c>
      <c r="M3908" t="s">
        <v>3265</v>
      </c>
      <c r="N3908" t="s">
        <v>60</v>
      </c>
      <c r="O3908">
        <v>7</v>
      </c>
      <c r="P3908" t="s">
        <v>481</v>
      </c>
      <c r="Q3908" t="s">
        <v>49</v>
      </c>
      <c r="S3908" t="s">
        <v>50</v>
      </c>
      <c r="U3908" t="s">
        <v>51</v>
      </c>
      <c r="V3908" t="s">
        <v>51</v>
      </c>
      <c r="W3908" s="92"/>
      <c r="X3908" s="92">
        <v>49.2</v>
      </c>
      <c r="Y3908" s="93"/>
      <c r="Z3908" s="93"/>
      <c r="AB3908" s="266"/>
      <c r="AC3908" s="266"/>
      <c r="AJ3908" s="266"/>
      <c r="AK3908" s="266"/>
      <c r="AL3908" s="266">
        <v>44938</v>
      </c>
    </row>
    <row r="3909" spans="1:38">
      <c r="A3909" t="s">
        <v>38</v>
      </c>
      <c r="B3909" t="s">
        <v>39</v>
      </c>
      <c r="C3909" t="s">
        <v>40</v>
      </c>
      <c r="D3909" t="s">
        <v>41</v>
      </c>
      <c r="E3909" t="s">
        <v>3263</v>
      </c>
      <c r="F3909" t="s">
        <v>1602</v>
      </c>
      <c r="G3909" t="s">
        <v>44</v>
      </c>
      <c r="H3909" s="266">
        <v>44531</v>
      </c>
      <c r="I3909" s="266">
        <v>45382</v>
      </c>
      <c r="J3909" s="266"/>
      <c r="K3909" t="s">
        <v>3264</v>
      </c>
      <c r="L3909" t="s">
        <v>1310</v>
      </c>
      <c r="M3909" t="s">
        <v>3265</v>
      </c>
      <c r="N3909" t="s">
        <v>60</v>
      </c>
      <c r="O3909">
        <v>8</v>
      </c>
      <c r="P3909" t="s">
        <v>482</v>
      </c>
      <c r="Q3909" t="s">
        <v>49</v>
      </c>
      <c r="S3909" t="s">
        <v>50</v>
      </c>
      <c r="U3909" t="s">
        <v>48</v>
      </c>
      <c r="V3909" t="s">
        <v>48</v>
      </c>
      <c r="W3909" s="92"/>
      <c r="X3909" s="92">
        <v>32.7</v>
      </c>
      <c r="Y3909" s="93"/>
      <c r="Z3909" s="93"/>
      <c r="AB3909" s="266"/>
      <c r="AC3909" s="266"/>
      <c r="AJ3909" s="266"/>
      <c r="AK3909" s="266"/>
      <c r="AL3909" s="266">
        <v>44938</v>
      </c>
    </row>
    <row r="3910" spans="1:38">
      <c r="A3910" t="s">
        <v>38</v>
      </c>
      <c r="B3910" t="s">
        <v>39</v>
      </c>
      <c r="C3910" t="s">
        <v>40</v>
      </c>
      <c r="D3910" t="s">
        <v>41</v>
      </c>
      <c r="E3910" t="s">
        <v>3263</v>
      </c>
      <c r="F3910" t="s">
        <v>1602</v>
      </c>
      <c r="G3910" t="s">
        <v>44</v>
      </c>
      <c r="H3910" s="266">
        <v>44531</v>
      </c>
      <c r="I3910" s="266">
        <v>45382</v>
      </c>
      <c r="J3910" s="266"/>
      <c r="K3910" t="s">
        <v>3264</v>
      </c>
      <c r="L3910" t="s">
        <v>1310</v>
      </c>
      <c r="M3910" t="s">
        <v>3265</v>
      </c>
      <c r="N3910" t="s">
        <v>60</v>
      </c>
      <c r="O3910">
        <v>8</v>
      </c>
      <c r="P3910" t="s">
        <v>483</v>
      </c>
      <c r="Q3910" t="s">
        <v>49</v>
      </c>
      <c r="S3910" t="s">
        <v>50</v>
      </c>
      <c r="U3910" t="s">
        <v>48</v>
      </c>
      <c r="V3910" t="s">
        <v>48</v>
      </c>
      <c r="W3910" s="92"/>
      <c r="X3910" s="92">
        <v>31.9</v>
      </c>
      <c r="Y3910" s="93"/>
      <c r="Z3910" s="93"/>
      <c r="AB3910" s="266"/>
      <c r="AC3910" s="266"/>
      <c r="AJ3910" s="266"/>
      <c r="AK3910" s="266"/>
      <c r="AL3910" s="266">
        <v>44938</v>
      </c>
    </row>
    <row r="3911" spans="1:38">
      <c r="A3911" t="s">
        <v>38</v>
      </c>
      <c r="B3911" t="s">
        <v>39</v>
      </c>
      <c r="C3911" t="s">
        <v>40</v>
      </c>
      <c r="D3911" t="s">
        <v>41</v>
      </c>
      <c r="E3911" t="s">
        <v>3263</v>
      </c>
      <c r="F3911" t="s">
        <v>1602</v>
      </c>
      <c r="G3911" t="s">
        <v>44</v>
      </c>
      <c r="H3911" s="266">
        <v>44531</v>
      </c>
      <c r="I3911" s="266">
        <v>45382</v>
      </c>
      <c r="J3911" s="266"/>
      <c r="K3911" t="s">
        <v>3264</v>
      </c>
      <c r="L3911" t="s">
        <v>1310</v>
      </c>
      <c r="M3911" t="s">
        <v>3265</v>
      </c>
      <c r="N3911" t="s">
        <v>60</v>
      </c>
      <c r="O3911">
        <v>8</v>
      </c>
      <c r="P3911" t="s">
        <v>484</v>
      </c>
      <c r="Q3911" t="s">
        <v>49</v>
      </c>
      <c r="S3911" t="s">
        <v>50</v>
      </c>
      <c r="U3911" t="s">
        <v>51</v>
      </c>
      <c r="V3911" t="s">
        <v>51</v>
      </c>
      <c r="W3911" s="92"/>
      <c r="X3911" s="92">
        <v>53.9</v>
      </c>
      <c r="Y3911" s="93"/>
      <c r="Z3911" s="93"/>
      <c r="AB3911" s="266"/>
      <c r="AC3911" s="266"/>
      <c r="AJ3911" s="266"/>
      <c r="AK3911" s="266"/>
      <c r="AL3911" s="266">
        <v>44938</v>
      </c>
    </row>
    <row r="3912" spans="1:38">
      <c r="A3912" t="s">
        <v>38</v>
      </c>
      <c r="B3912" t="s">
        <v>39</v>
      </c>
      <c r="C3912" t="s">
        <v>40</v>
      </c>
      <c r="D3912" t="s">
        <v>41</v>
      </c>
      <c r="E3912" t="s">
        <v>3263</v>
      </c>
      <c r="F3912" t="s">
        <v>1602</v>
      </c>
      <c r="G3912" t="s">
        <v>44</v>
      </c>
      <c r="H3912" s="266">
        <v>44531</v>
      </c>
      <c r="I3912" s="266">
        <v>45382</v>
      </c>
      <c r="J3912" s="266"/>
      <c r="K3912" t="s">
        <v>3264</v>
      </c>
      <c r="L3912" t="s">
        <v>1310</v>
      </c>
      <c r="M3912" t="s">
        <v>3265</v>
      </c>
      <c r="N3912" t="s">
        <v>60</v>
      </c>
      <c r="O3912">
        <v>8</v>
      </c>
      <c r="P3912" t="s">
        <v>485</v>
      </c>
      <c r="Q3912" t="s">
        <v>49</v>
      </c>
      <c r="S3912" t="s">
        <v>50</v>
      </c>
      <c r="U3912" t="s">
        <v>51</v>
      </c>
      <c r="V3912" t="s">
        <v>51</v>
      </c>
      <c r="W3912" s="92"/>
      <c r="X3912" s="92">
        <v>54.6</v>
      </c>
      <c r="Y3912" s="93"/>
      <c r="Z3912" s="93"/>
      <c r="AB3912" s="266"/>
      <c r="AC3912" s="266"/>
      <c r="AJ3912" s="266"/>
      <c r="AK3912" s="266"/>
      <c r="AL3912" s="266">
        <v>44938</v>
      </c>
    </row>
    <row r="3913" spans="1:38">
      <c r="A3913" t="s">
        <v>38</v>
      </c>
      <c r="B3913" t="s">
        <v>39</v>
      </c>
      <c r="C3913" t="s">
        <v>40</v>
      </c>
      <c r="D3913" t="s">
        <v>41</v>
      </c>
      <c r="E3913" t="s">
        <v>3263</v>
      </c>
      <c r="F3913" t="s">
        <v>1602</v>
      </c>
      <c r="G3913" t="s">
        <v>44</v>
      </c>
      <c r="H3913" s="266">
        <v>44531</v>
      </c>
      <c r="I3913" s="266">
        <v>45382</v>
      </c>
      <c r="J3913" s="266"/>
      <c r="K3913" t="s">
        <v>3264</v>
      </c>
      <c r="L3913" t="s">
        <v>1310</v>
      </c>
      <c r="M3913" t="s">
        <v>3265</v>
      </c>
      <c r="N3913" t="s">
        <v>60</v>
      </c>
      <c r="O3913">
        <v>8</v>
      </c>
      <c r="P3913" t="s">
        <v>486</v>
      </c>
      <c r="Q3913" t="s">
        <v>49</v>
      </c>
      <c r="S3913" t="s">
        <v>50</v>
      </c>
      <c r="U3913" t="s">
        <v>48</v>
      </c>
      <c r="V3913" t="s">
        <v>48</v>
      </c>
      <c r="W3913" s="92"/>
      <c r="X3913" s="92">
        <v>33.7</v>
      </c>
      <c r="Y3913" s="93"/>
      <c r="Z3913" s="93"/>
      <c r="AB3913" s="266"/>
      <c r="AC3913" s="266"/>
      <c r="AJ3913" s="266"/>
      <c r="AK3913" s="266"/>
      <c r="AL3913" s="266">
        <v>44938</v>
      </c>
    </row>
    <row r="3914" spans="1:38">
      <c r="A3914" t="s">
        <v>38</v>
      </c>
      <c r="B3914" t="s">
        <v>39</v>
      </c>
      <c r="C3914" t="s">
        <v>40</v>
      </c>
      <c r="D3914" t="s">
        <v>41</v>
      </c>
      <c r="E3914" t="s">
        <v>3263</v>
      </c>
      <c r="F3914" t="s">
        <v>1602</v>
      </c>
      <c r="G3914" t="s">
        <v>44</v>
      </c>
      <c r="H3914" s="266">
        <v>44531</v>
      </c>
      <c r="I3914" s="266">
        <v>45382</v>
      </c>
      <c r="J3914" s="266"/>
      <c r="K3914" t="s">
        <v>3264</v>
      </c>
      <c r="L3914" t="s">
        <v>1310</v>
      </c>
      <c r="M3914" t="s">
        <v>3265</v>
      </c>
      <c r="N3914" t="s">
        <v>60</v>
      </c>
      <c r="O3914">
        <v>8</v>
      </c>
      <c r="P3914" t="s">
        <v>487</v>
      </c>
      <c r="Q3914" t="s">
        <v>49</v>
      </c>
      <c r="S3914" t="s">
        <v>50</v>
      </c>
      <c r="U3914" t="s">
        <v>48</v>
      </c>
      <c r="V3914" t="s">
        <v>70</v>
      </c>
      <c r="W3914" s="92"/>
      <c r="X3914" s="92">
        <v>23.5</v>
      </c>
      <c r="Y3914" s="93"/>
      <c r="Z3914" s="93"/>
      <c r="AB3914" s="266"/>
      <c r="AC3914" s="266"/>
      <c r="AJ3914" s="266"/>
      <c r="AK3914" s="266"/>
      <c r="AL3914" s="266">
        <v>44938</v>
      </c>
    </row>
    <row r="3915" spans="1:38">
      <c r="A3915" t="s">
        <v>38</v>
      </c>
      <c r="B3915" t="s">
        <v>39</v>
      </c>
      <c r="C3915" t="s">
        <v>40</v>
      </c>
      <c r="D3915" t="s">
        <v>41</v>
      </c>
      <c r="E3915" t="s">
        <v>3263</v>
      </c>
      <c r="F3915" t="s">
        <v>1602</v>
      </c>
      <c r="G3915" t="s">
        <v>44</v>
      </c>
      <c r="H3915" s="266">
        <v>44531</v>
      </c>
      <c r="I3915" s="266">
        <v>45382</v>
      </c>
      <c r="J3915" s="266"/>
      <c r="K3915" t="s">
        <v>3264</v>
      </c>
      <c r="L3915" t="s">
        <v>1310</v>
      </c>
      <c r="M3915" t="s">
        <v>3265</v>
      </c>
      <c r="N3915" t="s">
        <v>60</v>
      </c>
      <c r="O3915">
        <v>8</v>
      </c>
      <c r="P3915" t="s">
        <v>489</v>
      </c>
      <c r="Q3915" t="s">
        <v>49</v>
      </c>
      <c r="S3915" t="s">
        <v>50</v>
      </c>
      <c r="U3915" t="s">
        <v>48</v>
      </c>
      <c r="V3915" t="s">
        <v>70</v>
      </c>
      <c r="W3915" s="92"/>
      <c r="X3915" s="92">
        <v>19.8</v>
      </c>
      <c r="Y3915" s="93"/>
      <c r="Z3915" s="93"/>
      <c r="AB3915" s="266"/>
      <c r="AC3915" s="266"/>
      <c r="AJ3915" s="266"/>
      <c r="AK3915" s="266"/>
      <c r="AL3915" s="266">
        <v>44938</v>
      </c>
    </row>
    <row r="3916" spans="1:38">
      <c r="A3916" t="s">
        <v>38</v>
      </c>
      <c r="B3916" t="s">
        <v>39</v>
      </c>
      <c r="C3916" t="s">
        <v>40</v>
      </c>
      <c r="D3916" t="s">
        <v>41</v>
      </c>
      <c r="E3916" t="s">
        <v>3263</v>
      </c>
      <c r="F3916" t="s">
        <v>1602</v>
      </c>
      <c r="G3916" t="s">
        <v>44</v>
      </c>
      <c r="H3916" s="266">
        <v>44531</v>
      </c>
      <c r="I3916" s="266">
        <v>45382</v>
      </c>
      <c r="J3916" s="266"/>
      <c r="K3916" t="s">
        <v>3264</v>
      </c>
      <c r="L3916" t="s">
        <v>1310</v>
      </c>
      <c r="M3916" t="s">
        <v>3265</v>
      </c>
      <c r="N3916" t="s">
        <v>60</v>
      </c>
      <c r="O3916">
        <v>8</v>
      </c>
      <c r="P3916" t="s">
        <v>490</v>
      </c>
      <c r="Q3916" t="s">
        <v>49</v>
      </c>
      <c r="S3916" t="s">
        <v>50</v>
      </c>
      <c r="U3916" t="s">
        <v>48</v>
      </c>
      <c r="V3916" t="s">
        <v>48</v>
      </c>
      <c r="W3916" s="92"/>
      <c r="X3916" s="92">
        <v>37.5</v>
      </c>
      <c r="Y3916" s="93"/>
      <c r="Z3916" s="93"/>
      <c r="AB3916" s="266"/>
      <c r="AC3916" s="266"/>
      <c r="AJ3916" s="266"/>
      <c r="AK3916" s="266"/>
      <c r="AL3916" s="266">
        <v>44938</v>
      </c>
    </row>
    <row r="3917" spans="1:38">
      <c r="A3917" t="s">
        <v>38</v>
      </c>
      <c r="B3917" t="s">
        <v>39</v>
      </c>
      <c r="C3917" t="s">
        <v>40</v>
      </c>
      <c r="D3917" t="s">
        <v>41</v>
      </c>
      <c r="E3917" t="s">
        <v>3263</v>
      </c>
      <c r="F3917" t="s">
        <v>1602</v>
      </c>
      <c r="G3917" t="s">
        <v>44</v>
      </c>
      <c r="H3917" s="266">
        <v>44531</v>
      </c>
      <c r="I3917" s="266">
        <v>45382</v>
      </c>
      <c r="J3917" s="266"/>
      <c r="K3917" t="s">
        <v>3264</v>
      </c>
      <c r="L3917" t="s">
        <v>1310</v>
      </c>
      <c r="M3917" t="s">
        <v>3265</v>
      </c>
      <c r="N3917" t="s">
        <v>60</v>
      </c>
      <c r="O3917">
        <v>8</v>
      </c>
      <c r="P3917" t="s">
        <v>492</v>
      </c>
      <c r="Q3917" t="s">
        <v>49</v>
      </c>
      <c r="S3917" t="s">
        <v>50</v>
      </c>
      <c r="U3917" t="s">
        <v>48</v>
      </c>
      <c r="V3917" t="s">
        <v>48</v>
      </c>
      <c r="W3917" s="92"/>
      <c r="X3917" s="92">
        <v>34.6</v>
      </c>
      <c r="Y3917" s="93"/>
      <c r="Z3917" s="93"/>
      <c r="AB3917" s="266"/>
      <c r="AC3917" s="266"/>
      <c r="AJ3917" s="266"/>
      <c r="AK3917" s="266"/>
      <c r="AL3917" s="266">
        <v>44938</v>
      </c>
    </row>
    <row r="3918" spans="1:38">
      <c r="A3918" t="s">
        <v>38</v>
      </c>
      <c r="B3918" t="s">
        <v>39</v>
      </c>
      <c r="C3918" t="s">
        <v>40</v>
      </c>
      <c r="D3918" t="s">
        <v>41</v>
      </c>
      <c r="E3918" t="s">
        <v>3263</v>
      </c>
      <c r="F3918" t="s">
        <v>1602</v>
      </c>
      <c r="G3918" t="s">
        <v>44</v>
      </c>
      <c r="H3918" s="266">
        <v>44531</v>
      </c>
      <c r="I3918" s="266">
        <v>45382</v>
      </c>
      <c r="J3918" s="266"/>
      <c r="K3918" t="s">
        <v>3264</v>
      </c>
      <c r="L3918" t="s">
        <v>1310</v>
      </c>
      <c r="M3918" t="s">
        <v>3265</v>
      </c>
      <c r="N3918" t="s">
        <v>60</v>
      </c>
      <c r="O3918">
        <v>8</v>
      </c>
      <c r="P3918" t="s">
        <v>493</v>
      </c>
      <c r="Q3918" t="s">
        <v>49</v>
      </c>
      <c r="S3918" t="s">
        <v>50</v>
      </c>
      <c r="U3918" t="s">
        <v>48</v>
      </c>
      <c r="V3918" t="s">
        <v>70</v>
      </c>
      <c r="W3918" s="92"/>
      <c r="X3918" s="92">
        <v>19.6</v>
      </c>
      <c r="Y3918" s="93"/>
      <c r="Z3918" s="93"/>
      <c r="AB3918" s="266"/>
      <c r="AC3918" s="266"/>
      <c r="AJ3918" s="266"/>
      <c r="AK3918" s="266"/>
      <c r="AL3918" s="266">
        <v>44938</v>
      </c>
    </row>
    <row r="3919" spans="1:38">
      <c r="A3919" t="s">
        <v>38</v>
      </c>
      <c r="B3919" t="s">
        <v>39</v>
      </c>
      <c r="C3919" t="s">
        <v>40</v>
      </c>
      <c r="D3919" t="s">
        <v>41</v>
      </c>
      <c r="E3919" t="s">
        <v>3263</v>
      </c>
      <c r="F3919" t="s">
        <v>1602</v>
      </c>
      <c r="G3919" t="s">
        <v>44</v>
      </c>
      <c r="H3919" s="266">
        <v>44531</v>
      </c>
      <c r="I3919" s="266">
        <v>45382</v>
      </c>
      <c r="J3919" s="266"/>
      <c r="K3919" t="s">
        <v>3264</v>
      </c>
      <c r="L3919" t="s">
        <v>1310</v>
      </c>
      <c r="M3919" t="s">
        <v>3265</v>
      </c>
      <c r="N3919" t="s">
        <v>60</v>
      </c>
      <c r="O3919">
        <v>8</v>
      </c>
      <c r="P3919" t="s">
        <v>494</v>
      </c>
      <c r="Q3919" t="s">
        <v>49</v>
      </c>
      <c r="S3919" t="s">
        <v>50</v>
      </c>
      <c r="U3919" t="s">
        <v>48</v>
      </c>
      <c r="V3919" t="s">
        <v>70</v>
      </c>
      <c r="W3919" s="92"/>
      <c r="X3919" s="92">
        <v>19.6</v>
      </c>
      <c r="Y3919" s="93"/>
      <c r="Z3919" s="93"/>
      <c r="AB3919" s="266"/>
      <c r="AC3919" s="266"/>
      <c r="AJ3919" s="266"/>
      <c r="AK3919" s="266"/>
      <c r="AL3919" s="266">
        <v>44938</v>
      </c>
    </row>
    <row r="3920" spans="1:38">
      <c r="A3920" t="s">
        <v>38</v>
      </c>
      <c r="B3920" t="s">
        <v>39</v>
      </c>
      <c r="C3920" t="s">
        <v>40</v>
      </c>
      <c r="D3920" t="s">
        <v>41</v>
      </c>
      <c r="E3920" t="s">
        <v>3263</v>
      </c>
      <c r="F3920" t="s">
        <v>1602</v>
      </c>
      <c r="G3920" t="s">
        <v>44</v>
      </c>
      <c r="H3920" s="266">
        <v>44531</v>
      </c>
      <c r="I3920" s="266">
        <v>45382</v>
      </c>
      <c r="J3920" s="266"/>
      <c r="K3920" t="s">
        <v>3264</v>
      </c>
      <c r="L3920" t="s">
        <v>1310</v>
      </c>
      <c r="M3920" t="s">
        <v>3265</v>
      </c>
      <c r="N3920" t="s">
        <v>60</v>
      </c>
      <c r="O3920">
        <v>8</v>
      </c>
      <c r="P3920" t="s">
        <v>495</v>
      </c>
      <c r="Q3920" t="s">
        <v>49</v>
      </c>
      <c r="S3920" t="s">
        <v>50</v>
      </c>
      <c r="U3920" t="s">
        <v>60</v>
      </c>
      <c r="V3920" t="s">
        <v>60</v>
      </c>
      <c r="W3920" s="92"/>
      <c r="X3920" s="92">
        <v>74.8</v>
      </c>
      <c r="Y3920" s="93"/>
      <c r="Z3920" s="93"/>
      <c r="AB3920" s="266"/>
      <c r="AC3920" s="266"/>
      <c r="AJ3920" s="266"/>
      <c r="AK3920" s="266"/>
      <c r="AL3920" s="266">
        <v>44938</v>
      </c>
    </row>
    <row r="3921" spans="1:38">
      <c r="A3921" t="s">
        <v>38</v>
      </c>
      <c r="B3921" t="s">
        <v>39</v>
      </c>
      <c r="C3921" t="s">
        <v>40</v>
      </c>
      <c r="D3921" t="s">
        <v>41</v>
      </c>
      <c r="E3921" t="s">
        <v>3263</v>
      </c>
      <c r="F3921" t="s">
        <v>1602</v>
      </c>
      <c r="G3921" t="s">
        <v>44</v>
      </c>
      <c r="H3921" s="266">
        <v>44531</v>
      </c>
      <c r="I3921" s="266">
        <v>45382</v>
      </c>
      <c r="J3921" s="266"/>
      <c r="K3921" t="s">
        <v>3264</v>
      </c>
      <c r="L3921" t="s">
        <v>1310</v>
      </c>
      <c r="M3921" t="s">
        <v>3265</v>
      </c>
      <c r="N3921" t="s">
        <v>60</v>
      </c>
      <c r="O3921">
        <v>8</v>
      </c>
      <c r="P3921" t="s">
        <v>496</v>
      </c>
      <c r="Q3921" t="s">
        <v>49</v>
      </c>
      <c r="S3921" t="s">
        <v>50</v>
      </c>
      <c r="U3921" t="s">
        <v>51</v>
      </c>
      <c r="V3921" t="s">
        <v>51</v>
      </c>
      <c r="W3921" s="92"/>
      <c r="X3921" s="92">
        <v>49.2</v>
      </c>
      <c r="Y3921" s="93"/>
      <c r="Z3921" s="93"/>
      <c r="AB3921" s="266"/>
      <c r="AC3921" s="266"/>
      <c r="AJ3921" s="266"/>
      <c r="AK3921" s="266"/>
      <c r="AL3921" s="266">
        <v>44938</v>
      </c>
    </row>
    <row r="3922" spans="1:38">
      <c r="A3922" t="s">
        <v>38</v>
      </c>
      <c r="B3922" t="s">
        <v>39</v>
      </c>
      <c r="C3922" t="s">
        <v>40</v>
      </c>
      <c r="D3922" t="s">
        <v>41</v>
      </c>
      <c r="E3922" t="s">
        <v>3263</v>
      </c>
      <c r="F3922" t="s">
        <v>1602</v>
      </c>
      <c r="G3922" t="s">
        <v>44</v>
      </c>
      <c r="H3922" s="266">
        <v>44531</v>
      </c>
      <c r="I3922" s="266">
        <v>45382</v>
      </c>
      <c r="J3922" s="266"/>
      <c r="K3922" t="s">
        <v>3264</v>
      </c>
      <c r="L3922" t="s">
        <v>1310</v>
      </c>
      <c r="M3922" t="s">
        <v>3265</v>
      </c>
      <c r="N3922" t="s">
        <v>60</v>
      </c>
      <c r="O3922">
        <v>8</v>
      </c>
      <c r="P3922" t="s">
        <v>497</v>
      </c>
      <c r="Q3922" t="s">
        <v>49</v>
      </c>
      <c r="S3922" t="s">
        <v>50</v>
      </c>
      <c r="U3922" t="s">
        <v>51</v>
      </c>
      <c r="V3922" t="s">
        <v>51</v>
      </c>
      <c r="W3922" s="92"/>
      <c r="X3922" s="92">
        <v>48.5</v>
      </c>
      <c r="Y3922" s="93"/>
      <c r="Z3922" s="93"/>
      <c r="AB3922" s="266"/>
      <c r="AC3922" s="266"/>
      <c r="AJ3922" s="266"/>
      <c r="AK3922" s="266"/>
      <c r="AL3922" s="266">
        <v>44938</v>
      </c>
    </row>
    <row r="3923" spans="1:38">
      <c r="A3923" t="s">
        <v>38</v>
      </c>
      <c r="B3923" t="s">
        <v>39</v>
      </c>
      <c r="C3923" t="s">
        <v>40</v>
      </c>
      <c r="D3923" t="s">
        <v>41</v>
      </c>
      <c r="E3923" t="s">
        <v>3263</v>
      </c>
      <c r="F3923" t="s">
        <v>1602</v>
      </c>
      <c r="G3923" t="s">
        <v>44</v>
      </c>
      <c r="H3923" s="266">
        <v>44531</v>
      </c>
      <c r="I3923" s="266">
        <v>45382</v>
      </c>
      <c r="J3923" s="266"/>
      <c r="K3923" t="s">
        <v>3264</v>
      </c>
      <c r="L3923" t="s">
        <v>1310</v>
      </c>
      <c r="M3923" t="s">
        <v>3265</v>
      </c>
      <c r="N3923" t="s">
        <v>60</v>
      </c>
      <c r="O3923">
        <v>9</v>
      </c>
      <c r="P3923" t="s">
        <v>498</v>
      </c>
      <c r="Q3923" t="s">
        <v>49</v>
      </c>
      <c r="S3923" t="s">
        <v>50</v>
      </c>
      <c r="U3923" t="s">
        <v>48</v>
      </c>
      <c r="V3923" t="s">
        <v>48</v>
      </c>
      <c r="W3923" s="92"/>
      <c r="X3923" s="92">
        <v>32</v>
      </c>
      <c r="Y3923" s="93"/>
      <c r="Z3923" s="93"/>
      <c r="AB3923" s="266"/>
      <c r="AC3923" s="266"/>
      <c r="AJ3923" s="266"/>
      <c r="AK3923" s="266"/>
      <c r="AL3923" s="266">
        <v>44938</v>
      </c>
    </row>
    <row r="3924" spans="1:38">
      <c r="A3924" t="s">
        <v>38</v>
      </c>
      <c r="B3924" t="s">
        <v>39</v>
      </c>
      <c r="C3924" t="s">
        <v>40</v>
      </c>
      <c r="D3924" t="s">
        <v>41</v>
      </c>
      <c r="E3924" t="s">
        <v>3263</v>
      </c>
      <c r="F3924" t="s">
        <v>1602</v>
      </c>
      <c r="G3924" t="s">
        <v>44</v>
      </c>
      <c r="H3924" s="266">
        <v>44531</v>
      </c>
      <c r="I3924" s="266">
        <v>45382</v>
      </c>
      <c r="J3924" s="266"/>
      <c r="K3924" t="s">
        <v>3264</v>
      </c>
      <c r="L3924" t="s">
        <v>1310</v>
      </c>
      <c r="M3924" t="s">
        <v>3265</v>
      </c>
      <c r="N3924" t="s">
        <v>60</v>
      </c>
      <c r="O3924">
        <v>9</v>
      </c>
      <c r="P3924" t="s">
        <v>499</v>
      </c>
      <c r="Q3924" t="s">
        <v>49</v>
      </c>
      <c r="S3924" t="s">
        <v>50</v>
      </c>
      <c r="U3924" t="s">
        <v>48</v>
      </c>
      <c r="V3924" t="s">
        <v>48</v>
      </c>
      <c r="W3924" s="92"/>
      <c r="X3924" s="92">
        <v>32.6</v>
      </c>
      <c r="Y3924" s="93"/>
      <c r="Z3924" s="93"/>
      <c r="AB3924" s="266"/>
      <c r="AC3924" s="266"/>
      <c r="AJ3924" s="266"/>
      <c r="AK3924" s="266"/>
      <c r="AL3924" s="266">
        <v>44938</v>
      </c>
    </row>
    <row r="3925" spans="1:38">
      <c r="A3925" t="s">
        <v>38</v>
      </c>
      <c r="B3925" t="s">
        <v>39</v>
      </c>
      <c r="C3925" t="s">
        <v>40</v>
      </c>
      <c r="D3925" t="s">
        <v>41</v>
      </c>
      <c r="E3925" t="s">
        <v>3263</v>
      </c>
      <c r="F3925" t="s">
        <v>1602</v>
      </c>
      <c r="G3925" t="s">
        <v>44</v>
      </c>
      <c r="H3925" s="266">
        <v>44531</v>
      </c>
      <c r="I3925" s="266">
        <v>45382</v>
      </c>
      <c r="J3925" s="266"/>
      <c r="K3925" t="s">
        <v>3264</v>
      </c>
      <c r="L3925" t="s">
        <v>1310</v>
      </c>
      <c r="M3925" t="s">
        <v>3265</v>
      </c>
      <c r="N3925" t="s">
        <v>60</v>
      </c>
      <c r="O3925">
        <v>9</v>
      </c>
      <c r="P3925" t="s">
        <v>500</v>
      </c>
      <c r="Q3925" t="s">
        <v>49</v>
      </c>
      <c r="S3925" t="s">
        <v>50</v>
      </c>
      <c r="U3925" t="s">
        <v>51</v>
      </c>
      <c r="V3925" t="s">
        <v>51</v>
      </c>
      <c r="W3925" s="92"/>
      <c r="X3925" s="92">
        <v>53.9</v>
      </c>
      <c r="Y3925" s="93"/>
      <c r="Z3925" s="93"/>
      <c r="AB3925" s="266"/>
      <c r="AC3925" s="266"/>
      <c r="AJ3925" s="266"/>
      <c r="AK3925" s="266"/>
      <c r="AL3925" s="266">
        <v>44938</v>
      </c>
    </row>
    <row r="3926" spans="1:38">
      <c r="A3926" t="s">
        <v>38</v>
      </c>
      <c r="B3926" t="s">
        <v>39</v>
      </c>
      <c r="C3926" t="s">
        <v>40</v>
      </c>
      <c r="D3926" t="s">
        <v>41</v>
      </c>
      <c r="E3926" t="s">
        <v>3263</v>
      </c>
      <c r="F3926" t="s">
        <v>1602</v>
      </c>
      <c r="G3926" t="s">
        <v>44</v>
      </c>
      <c r="H3926" s="266">
        <v>44531</v>
      </c>
      <c r="I3926" s="266">
        <v>45382</v>
      </c>
      <c r="J3926" s="266"/>
      <c r="K3926" t="s">
        <v>3264</v>
      </c>
      <c r="L3926" t="s">
        <v>1310</v>
      </c>
      <c r="M3926" t="s">
        <v>3265</v>
      </c>
      <c r="N3926" t="s">
        <v>60</v>
      </c>
      <c r="O3926">
        <v>9</v>
      </c>
      <c r="P3926" t="s">
        <v>501</v>
      </c>
      <c r="Q3926" t="s">
        <v>49</v>
      </c>
      <c r="S3926" t="s">
        <v>50</v>
      </c>
      <c r="U3926" t="s">
        <v>51</v>
      </c>
      <c r="V3926" t="s">
        <v>51</v>
      </c>
      <c r="W3926" s="92"/>
      <c r="X3926" s="92">
        <v>53.9</v>
      </c>
      <c r="Y3926" s="93"/>
      <c r="Z3926" s="93"/>
      <c r="AB3926" s="266"/>
      <c r="AC3926" s="266"/>
      <c r="AJ3926" s="266"/>
      <c r="AK3926" s="266"/>
      <c r="AL3926" s="266">
        <v>44938</v>
      </c>
    </row>
    <row r="3927" spans="1:38">
      <c r="A3927" t="s">
        <v>38</v>
      </c>
      <c r="B3927" t="s">
        <v>39</v>
      </c>
      <c r="C3927" t="s">
        <v>40</v>
      </c>
      <c r="D3927" t="s">
        <v>41</v>
      </c>
      <c r="E3927" t="s">
        <v>3263</v>
      </c>
      <c r="F3927" t="s">
        <v>1602</v>
      </c>
      <c r="G3927" t="s">
        <v>44</v>
      </c>
      <c r="H3927" s="266">
        <v>44531</v>
      </c>
      <c r="I3927" s="266">
        <v>45382</v>
      </c>
      <c r="J3927" s="266"/>
      <c r="K3927" t="s">
        <v>3264</v>
      </c>
      <c r="L3927" t="s">
        <v>1310</v>
      </c>
      <c r="M3927" t="s">
        <v>3265</v>
      </c>
      <c r="N3927" t="s">
        <v>60</v>
      </c>
      <c r="O3927">
        <v>9</v>
      </c>
      <c r="P3927" t="s">
        <v>503</v>
      </c>
      <c r="Q3927" t="s">
        <v>49</v>
      </c>
      <c r="S3927" t="s">
        <v>50</v>
      </c>
      <c r="U3927" t="s">
        <v>48</v>
      </c>
      <c r="V3927" t="s">
        <v>48</v>
      </c>
      <c r="W3927" s="92"/>
      <c r="X3927" s="92">
        <v>33.7</v>
      </c>
      <c r="Y3927" s="93"/>
      <c r="Z3927" s="93"/>
      <c r="AB3927" s="266"/>
      <c r="AC3927" s="266"/>
      <c r="AJ3927" s="266"/>
      <c r="AK3927" s="266"/>
      <c r="AL3927" s="266">
        <v>44938</v>
      </c>
    </row>
    <row r="3928" spans="1:38">
      <c r="A3928" t="s">
        <v>38</v>
      </c>
      <c r="B3928" t="s">
        <v>39</v>
      </c>
      <c r="C3928" t="s">
        <v>40</v>
      </c>
      <c r="D3928" t="s">
        <v>41</v>
      </c>
      <c r="E3928" t="s">
        <v>3263</v>
      </c>
      <c r="F3928" t="s">
        <v>1602</v>
      </c>
      <c r="G3928" t="s">
        <v>44</v>
      </c>
      <c r="H3928" s="266">
        <v>44531</v>
      </c>
      <c r="I3928" s="266">
        <v>45382</v>
      </c>
      <c r="J3928" s="266"/>
      <c r="K3928" t="s">
        <v>3264</v>
      </c>
      <c r="L3928" t="s">
        <v>1310</v>
      </c>
      <c r="M3928" t="s">
        <v>3265</v>
      </c>
      <c r="N3928" t="s">
        <v>60</v>
      </c>
      <c r="O3928">
        <v>9</v>
      </c>
      <c r="P3928" t="s">
        <v>505</v>
      </c>
      <c r="Q3928" t="s">
        <v>49</v>
      </c>
      <c r="S3928" t="s">
        <v>50</v>
      </c>
      <c r="U3928" t="s">
        <v>48</v>
      </c>
      <c r="V3928" t="s">
        <v>70</v>
      </c>
      <c r="W3928" s="92"/>
      <c r="X3928" s="92">
        <v>23.5</v>
      </c>
      <c r="Y3928" s="93"/>
      <c r="Z3928" s="93"/>
      <c r="AB3928" s="266"/>
      <c r="AC3928" s="266"/>
      <c r="AJ3928" s="266"/>
      <c r="AK3928" s="266"/>
      <c r="AL3928" s="266">
        <v>44938</v>
      </c>
    </row>
    <row r="3929" spans="1:38">
      <c r="A3929" t="s">
        <v>38</v>
      </c>
      <c r="B3929" t="s">
        <v>39</v>
      </c>
      <c r="C3929" t="s">
        <v>40</v>
      </c>
      <c r="D3929" t="s">
        <v>41</v>
      </c>
      <c r="E3929" t="s">
        <v>3263</v>
      </c>
      <c r="F3929" t="s">
        <v>1602</v>
      </c>
      <c r="G3929" t="s">
        <v>44</v>
      </c>
      <c r="H3929" s="266">
        <v>44531</v>
      </c>
      <c r="I3929" s="266">
        <v>45382</v>
      </c>
      <c r="J3929" s="266"/>
      <c r="K3929" t="s">
        <v>3264</v>
      </c>
      <c r="L3929" t="s">
        <v>1310</v>
      </c>
      <c r="M3929" t="s">
        <v>3265</v>
      </c>
      <c r="N3929" t="s">
        <v>60</v>
      </c>
      <c r="O3929">
        <v>9</v>
      </c>
      <c r="P3929" t="s">
        <v>507</v>
      </c>
      <c r="Q3929" t="s">
        <v>49</v>
      </c>
      <c r="S3929" t="s">
        <v>50</v>
      </c>
      <c r="U3929" t="s">
        <v>48</v>
      </c>
      <c r="V3929" t="s">
        <v>70</v>
      </c>
      <c r="W3929" s="92"/>
      <c r="X3929" s="92">
        <v>19.8</v>
      </c>
      <c r="Y3929" s="93"/>
      <c r="Z3929" s="93"/>
      <c r="AB3929" s="266"/>
      <c r="AC3929" s="266"/>
      <c r="AJ3929" s="266"/>
      <c r="AK3929" s="266"/>
      <c r="AL3929" s="266">
        <v>44938</v>
      </c>
    </row>
    <row r="3930" spans="1:38">
      <c r="A3930" t="s">
        <v>38</v>
      </c>
      <c r="B3930" t="s">
        <v>39</v>
      </c>
      <c r="C3930" t="s">
        <v>40</v>
      </c>
      <c r="D3930" t="s">
        <v>41</v>
      </c>
      <c r="E3930" t="s">
        <v>3263</v>
      </c>
      <c r="F3930" t="s">
        <v>1602</v>
      </c>
      <c r="G3930" t="s">
        <v>44</v>
      </c>
      <c r="H3930" s="266">
        <v>44531</v>
      </c>
      <c r="I3930" s="266">
        <v>45382</v>
      </c>
      <c r="J3930" s="266"/>
      <c r="K3930" t="s">
        <v>3264</v>
      </c>
      <c r="L3930" t="s">
        <v>1310</v>
      </c>
      <c r="M3930" t="s">
        <v>3265</v>
      </c>
      <c r="N3930" t="s">
        <v>60</v>
      </c>
      <c r="O3930">
        <v>9</v>
      </c>
      <c r="P3930" t="s">
        <v>508</v>
      </c>
      <c r="Q3930" t="s">
        <v>49</v>
      </c>
      <c r="S3930" t="s">
        <v>50</v>
      </c>
      <c r="U3930" t="s">
        <v>48</v>
      </c>
      <c r="V3930" t="s">
        <v>48</v>
      </c>
      <c r="W3930" s="92"/>
      <c r="X3930" s="92">
        <v>38.2</v>
      </c>
      <c r="Y3930" s="93"/>
      <c r="Z3930" s="93"/>
      <c r="AB3930" s="266"/>
      <c r="AC3930" s="266"/>
      <c r="AJ3930" s="266"/>
      <c r="AK3930" s="266"/>
      <c r="AL3930" s="266">
        <v>44938</v>
      </c>
    </row>
    <row r="3931" spans="1:38">
      <c r="A3931" t="s">
        <v>38</v>
      </c>
      <c r="B3931" t="s">
        <v>39</v>
      </c>
      <c r="C3931" t="s">
        <v>40</v>
      </c>
      <c r="D3931" t="s">
        <v>41</v>
      </c>
      <c r="E3931" t="s">
        <v>3263</v>
      </c>
      <c r="F3931" t="s">
        <v>1602</v>
      </c>
      <c r="G3931" t="s">
        <v>44</v>
      </c>
      <c r="H3931" s="266">
        <v>44531</v>
      </c>
      <c r="I3931" s="266">
        <v>45382</v>
      </c>
      <c r="J3931" s="266"/>
      <c r="K3931" t="s">
        <v>3264</v>
      </c>
      <c r="L3931" t="s">
        <v>1310</v>
      </c>
      <c r="M3931" t="s">
        <v>3265</v>
      </c>
      <c r="N3931" t="s">
        <v>60</v>
      </c>
      <c r="O3931">
        <v>9</v>
      </c>
      <c r="P3931" t="s">
        <v>509</v>
      </c>
      <c r="Q3931" t="s">
        <v>49</v>
      </c>
      <c r="S3931" t="s">
        <v>50</v>
      </c>
      <c r="U3931" t="s">
        <v>48</v>
      </c>
      <c r="V3931" t="s">
        <v>48</v>
      </c>
      <c r="W3931" s="92"/>
      <c r="X3931" s="92">
        <v>33.9</v>
      </c>
      <c r="Y3931" s="93"/>
      <c r="Z3931" s="93"/>
      <c r="AB3931" s="266"/>
      <c r="AC3931" s="266"/>
      <c r="AJ3931" s="266"/>
      <c r="AK3931" s="266"/>
      <c r="AL3931" s="266">
        <v>44938</v>
      </c>
    </row>
    <row r="3932" spans="1:38">
      <c r="A3932" t="s">
        <v>38</v>
      </c>
      <c r="B3932" t="s">
        <v>39</v>
      </c>
      <c r="C3932" t="s">
        <v>40</v>
      </c>
      <c r="D3932" t="s">
        <v>41</v>
      </c>
      <c r="E3932" t="s">
        <v>3263</v>
      </c>
      <c r="F3932" t="s">
        <v>1602</v>
      </c>
      <c r="G3932" t="s">
        <v>44</v>
      </c>
      <c r="H3932" s="266">
        <v>44531</v>
      </c>
      <c r="I3932" s="266">
        <v>45382</v>
      </c>
      <c r="J3932" s="266"/>
      <c r="K3932" t="s">
        <v>3264</v>
      </c>
      <c r="L3932" t="s">
        <v>1310</v>
      </c>
      <c r="M3932" t="s">
        <v>3265</v>
      </c>
      <c r="N3932" t="s">
        <v>60</v>
      </c>
      <c r="O3932">
        <v>9</v>
      </c>
      <c r="P3932" t="s">
        <v>511</v>
      </c>
      <c r="Q3932" t="s">
        <v>49</v>
      </c>
      <c r="S3932" t="s">
        <v>50</v>
      </c>
      <c r="U3932" t="s">
        <v>48</v>
      </c>
      <c r="V3932" t="s">
        <v>70</v>
      </c>
      <c r="W3932" s="92"/>
      <c r="X3932" s="92">
        <v>19.6</v>
      </c>
      <c r="Y3932" s="93"/>
      <c r="Z3932" s="93"/>
      <c r="AB3932" s="266"/>
      <c r="AC3932" s="266"/>
      <c r="AJ3932" s="266"/>
      <c r="AK3932" s="266"/>
      <c r="AL3932" s="266">
        <v>44938</v>
      </c>
    </row>
    <row r="3933" spans="1:38">
      <c r="A3933" t="s">
        <v>38</v>
      </c>
      <c r="B3933" t="s">
        <v>39</v>
      </c>
      <c r="C3933" t="s">
        <v>40</v>
      </c>
      <c r="D3933" t="s">
        <v>41</v>
      </c>
      <c r="E3933" t="s">
        <v>3263</v>
      </c>
      <c r="F3933" t="s">
        <v>1602</v>
      </c>
      <c r="G3933" t="s">
        <v>44</v>
      </c>
      <c r="H3933" s="266">
        <v>44531</v>
      </c>
      <c r="I3933" s="266">
        <v>45382</v>
      </c>
      <c r="J3933" s="266"/>
      <c r="K3933" t="s">
        <v>3264</v>
      </c>
      <c r="L3933" t="s">
        <v>1310</v>
      </c>
      <c r="M3933" t="s">
        <v>3265</v>
      </c>
      <c r="N3933" t="s">
        <v>60</v>
      </c>
      <c r="O3933">
        <v>9</v>
      </c>
      <c r="P3933" t="s">
        <v>512</v>
      </c>
      <c r="Q3933" t="s">
        <v>49</v>
      </c>
      <c r="S3933" t="s">
        <v>50</v>
      </c>
      <c r="U3933" t="s">
        <v>48</v>
      </c>
      <c r="V3933" t="s">
        <v>70</v>
      </c>
      <c r="W3933" s="92"/>
      <c r="X3933" s="92">
        <v>19.6</v>
      </c>
      <c r="Y3933" s="93"/>
      <c r="Z3933" s="93"/>
      <c r="AB3933" s="266"/>
      <c r="AC3933" s="266"/>
      <c r="AJ3933" s="266"/>
      <c r="AK3933" s="266"/>
      <c r="AL3933" s="266">
        <v>44938</v>
      </c>
    </row>
    <row r="3934" spans="1:38">
      <c r="A3934" t="s">
        <v>38</v>
      </c>
      <c r="B3934" t="s">
        <v>39</v>
      </c>
      <c r="C3934" t="s">
        <v>40</v>
      </c>
      <c r="D3934" t="s">
        <v>41</v>
      </c>
      <c r="E3934" t="s">
        <v>3263</v>
      </c>
      <c r="F3934" t="s">
        <v>1602</v>
      </c>
      <c r="G3934" t="s">
        <v>44</v>
      </c>
      <c r="H3934" s="266">
        <v>44531</v>
      </c>
      <c r="I3934" s="266">
        <v>45382</v>
      </c>
      <c r="J3934" s="266"/>
      <c r="K3934" t="s">
        <v>3264</v>
      </c>
      <c r="L3934" t="s">
        <v>1310</v>
      </c>
      <c r="M3934" t="s">
        <v>3265</v>
      </c>
      <c r="N3934" t="s">
        <v>60</v>
      </c>
      <c r="O3934">
        <v>9</v>
      </c>
      <c r="P3934" t="s">
        <v>514</v>
      </c>
      <c r="Q3934" t="s">
        <v>49</v>
      </c>
      <c r="S3934" t="s">
        <v>50</v>
      </c>
      <c r="U3934" t="s">
        <v>60</v>
      </c>
      <c r="V3934" t="s">
        <v>60</v>
      </c>
      <c r="W3934" s="92"/>
      <c r="X3934" s="92">
        <v>75.5</v>
      </c>
      <c r="Y3934" s="93"/>
      <c r="Z3934" s="93"/>
      <c r="AB3934" s="266"/>
      <c r="AC3934" s="266"/>
      <c r="AJ3934" s="266"/>
      <c r="AK3934" s="266"/>
      <c r="AL3934" s="266">
        <v>44938</v>
      </c>
    </row>
    <row r="3935" spans="1:38">
      <c r="A3935" t="s">
        <v>38</v>
      </c>
      <c r="B3935" t="s">
        <v>39</v>
      </c>
      <c r="C3935" t="s">
        <v>40</v>
      </c>
      <c r="D3935" t="s">
        <v>41</v>
      </c>
      <c r="E3935" t="s">
        <v>3263</v>
      </c>
      <c r="F3935" t="s">
        <v>1602</v>
      </c>
      <c r="G3935" t="s">
        <v>44</v>
      </c>
      <c r="H3935" s="266">
        <v>44531</v>
      </c>
      <c r="I3935" s="266">
        <v>45382</v>
      </c>
      <c r="J3935" s="266"/>
      <c r="K3935" t="s">
        <v>3264</v>
      </c>
      <c r="L3935" t="s">
        <v>1310</v>
      </c>
      <c r="M3935" t="s">
        <v>3265</v>
      </c>
      <c r="N3935" t="s">
        <v>60</v>
      </c>
      <c r="O3935">
        <v>9</v>
      </c>
      <c r="P3935" t="s">
        <v>515</v>
      </c>
      <c r="Q3935" t="s">
        <v>49</v>
      </c>
      <c r="S3935" t="s">
        <v>50</v>
      </c>
      <c r="U3935" t="s">
        <v>51</v>
      </c>
      <c r="V3935" t="s">
        <v>51</v>
      </c>
      <c r="W3935" s="92"/>
      <c r="X3935" s="92">
        <v>48.5</v>
      </c>
      <c r="Y3935" s="93"/>
      <c r="Z3935" s="93"/>
      <c r="AB3935" s="266"/>
      <c r="AC3935" s="266"/>
      <c r="AJ3935" s="266"/>
      <c r="AK3935" s="266"/>
      <c r="AL3935" s="266">
        <v>44938</v>
      </c>
    </row>
    <row r="3936" spans="1:38">
      <c r="A3936" t="s">
        <v>38</v>
      </c>
      <c r="B3936" t="s">
        <v>39</v>
      </c>
      <c r="C3936" t="s">
        <v>40</v>
      </c>
      <c r="D3936" t="s">
        <v>41</v>
      </c>
      <c r="E3936" t="s">
        <v>3263</v>
      </c>
      <c r="F3936" t="s">
        <v>1602</v>
      </c>
      <c r="G3936" t="s">
        <v>44</v>
      </c>
      <c r="H3936" s="266">
        <v>44531</v>
      </c>
      <c r="I3936" s="266">
        <v>45382</v>
      </c>
      <c r="J3936" s="266"/>
      <c r="K3936" t="s">
        <v>3264</v>
      </c>
      <c r="L3936" t="s">
        <v>1310</v>
      </c>
      <c r="M3936" t="s">
        <v>3265</v>
      </c>
      <c r="N3936" t="s">
        <v>60</v>
      </c>
      <c r="O3936">
        <v>9</v>
      </c>
      <c r="P3936" t="s">
        <v>517</v>
      </c>
      <c r="Q3936" t="s">
        <v>49</v>
      </c>
      <c r="S3936" t="s">
        <v>50</v>
      </c>
      <c r="U3936" t="s">
        <v>51</v>
      </c>
      <c r="V3936" t="s">
        <v>51</v>
      </c>
      <c r="W3936" s="92"/>
      <c r="X3936" s="92">
        <v>49.2</v>
      </c>
      <c r="Y3936" s="93"/>
      <c r="Z3936" s="93"/>
      <c r="AB3936" s="266"/>
      <c r="AC3936" s="266"/>
      <c r="AJ3936" s="266"/>
      <c r="AK3936" s="266"/>
      <c r="AL3936" s="266">
        <v>44938</v>
      </c>
    </row>
    <row r="3937" spans="1:38">
      <c r="A3937" t="s">
        <v>38</v>
      </c>
      <c r="B3937" t="s">
        <v>39</v>
      </c>
      <c r="C3937" t="s">
        <v>40</v>
      </c>
      <c r="D3937" t="s">
        <v>41</v>
      </c>
      <c r="E3937" t="s">
        <v>3263</v>
      </c>
      <c r="F3937" t="s">
        <v>1602</v>
      </c>
      <c r="G3937" t="s">
        <v>44</v>
      </c>
      <c r="H3937" s="266">
        <v>44531</v>
      </c>
      <c r="I3937" s="266">
        <v>45382</v>
      </c>
      <c r="J3937" s="266"/>
      <c r="K3937" t="s">
        <v>3264</v>
      </c>
      <c r="L3937" t="s">
        <v>1310</v>
      </c>
      <c r="M3937" t="s">
        <v>3265</v>
      </c>
      <c r="N3937" t="s">
        <v>60</v>
      </c>
      <c r="O3937">
        <v>10</v>
      </c>
      <c r="P3937" t="s">
        <v>519</v>
      </c>
      <c r="Q3937" t="s">
        <v>49</v>
      </c>
      <c r="S3937" t="s">
        <v>50</v>
      </c>
      <c r="U3937" t="s">
        <v>48</v>
      </c>
      <c r="V3937" t="s">
        <v>48</v>
      </c>
      <c r="W3937" s="92"/>
      <c r="X3937" s="92">
        <v>32.7</v>
      </c>
      <c r="Y3937" s="93"/>
      <c r="Z3937" s="93"/>
      <c r="AB3937" s="266"/>
      <c r="AC3937" s="266"/>
      <c r="AJ3937" s="266"/>
      <c r="AK3937" s="266"/>
      <c r="AL3937" s="266">
        <v>44938</v>
      </c>
    </row>
    <row r="3938" spans="1:38">
      <c r="A3938" t="s">
        <v>38</v>
      </c>
      <c r="B3938" t="s">
        <v>39</v>
      </c>
      <c r="C3938" t="s">
        <v>40</v>
      </c>
      <c r="D3938" t="s">
        <v>41</v>
      </c>
      <c r="E3938" t="s">
        <v>3263</v>
      </c>
      <c r="F3938" t="s">
        <v>1602</v>
      </c>
      <c r="G3938" t="s">
        <v>44</v>
      </c>
      <c r="H3938" s="266">
        <v>44531</v>
      </c>
      <c r="I3938" s="266">
        <v>45382</v>
      </c>
      <c r="J3938" s="266"/>
      <c r="K3938" t="s">
        <v>3264</v>
      </c>
      <c r="L3938" t="s">
        <v>1310</v>
      </c>
      <c r="M3938" t="s">
        <v>3265</v>
      </c>
      <c r="N3938" t="s">
        <v>60</v>
      </c>
      <c r="O3938">
        <v>10</v>
      </c>
      <c r="P3938" t="s">
        <v>521</v>
      </c>
      <c r="Q3938" t="s">
        <v>49</v>
      </c>
      <c r="S3938" t="s">
        <v>50</v>
      </c>
      <c r="U3938" t="s">
        <v>48</v>
      </c>
      <c r="V3938" t="s">
        <v>48</v>
      </c>
      <c r="W3938" s="92"/>
      <c r="X3938" s="92">
        <v>31.9</v>
      </c>
      <c r="Y3938" s="93"/>
      <c r="Z3938" s="93"/>
      <c r="AB3938" s="266"/>
      <c r="AC3938" s="266"/>
      <c r="AJ3938" s="266"/>
      <c r="AK3938" s="266"/>
      <c r="AL3938" s="266">
        <v>44938</v>
      </c>
    </row>
    <row r="3939" spans="1:38">
      <c r="A3939" t="s">
        <v>38</v>
      </c>
      <c r="B3939" t="s">
        <v>39</v>
      </c>
      <c r="C3939" t="s">
        <v>40</v>
      </c>
      <c r="D3939" t="s">
        <v>41</v>
      </c>
      <c r="E3939" t="s">
        <v>3263</v>
      </c>
      <c r="F3939" t="s">
        <v>1602</v>
      </c>
      <c r="G3939" t="s">
        <v>44</v>
      </c>
      <c r="H3939" s="266">
        <v>44531</v>
      </c>
      <c r="I3939" s="266">
        <v>45382</v>
      </c>
      <c r="J3939" s="266"/>
      <c r="K3939" t="s">
        <v>3264</v>
      </c>
      <c r="L3939" t="s">
        <v>1310</v>
      </c>
      <c r="M3939" t="s">
        <v>3265</v>
      </c>
      <c r="N3939" t="s">
        <v>60</v>
      </c>
      <c r="O3939">
        <v>10</v>
      </c>
      <c r="P3939" t="s">
        <v>522</v>
      </c>
      <c r="Q3939" t="s">
        <v>49</v>
      </c>
      <c r="S3939" t="s">
        <v>50</v>
      </c>
      <c r="U3939" t="s">
        <v>51</v>
      </c>
      <c r="V3939" t="s">
        <v>51</v>
      </c>
      <c r="W3939" s="92"/>
      <c r="X3939" s="92">
        <v>53.9</v>
      </c>
      <c r="Y3939" s="93"/>
      <c r="Z3939" s="93"/>
      <c r="AB3939" s="266"/>
      <c r="AC3939" s="266"/>
      <c r="AJ3939" s="266"/>
      <c r="AK3939" s="266"/>
      <c r="AL3939" s="266">
        <v>44938</v>
      </c>
    </row>
    <row r="3940" spans="1:38">
      <c r="A3940" t="s">
        <v>38</v>
      </c>
      <c r="B3940" t="s">
        <v>39</v>
      </c>
      <c r="C3940" t="s">
        <v>40</v>
      </c>
      <c r="D3940" t="s">
        <v>41</v>
      </c>
      <c r="E3940" t="s">
        <v>3263</v>
      </c>
      <c r="F3940" t="s">
        <v>1602</v>
      </c>
      <c r="G3940" t="s">
        <v>44</v>
      </c>
      <c r="H3940" s="266">
        <v>44531</v>
      </c>
      <c r="I3940" s="266">
        <v>45382</v>
      </c>
      <c r="J3940" s="266"/>
      <c r="K3940" t="s">
        <v>3264</v>
      </c>
      <c r="L3940" t="s">
        <v>1310</v>
      </c>
      <c r="M3940" t="s">
        <v>3265</v>
      </c>
      <c r="N3940" t="s">
        <v>60</v>
      </c>
      <c r="O3940">
        <v>10</v>
      </c>
      <c r="P3940" t="s">
        <v>523</v>
      </c>
      <c r="Q3940" t="s">
        <v>49</v>
      </c>
      <c r="S3940" t="s">
        <v>50</v>
      </c>
      <c r="U3940" t="s">
        <v>51</v>
      </c>
      <c r="V3940" t="s">
        <v>51</v>
      </c>
      <c r="W3940" s="92"/>
      <c r="X3940" s="92">
        <v>54.6</v>
      </c>
      <c r="Y3940" s="93"/>
      <c r="Z3940" s="93"/>
      <c r="AB3940" s="266"/>
      <c r="AC3940" s="266"/>
      <c r="AJ3940" s="266"/>
      <c r="AK3940" s="266"/>
      <c r="AL3940" s="266">
        <v>44938</v>
      </c>
    </row>
    <row r="3941" spans="1:38">
      <c r="A3941" t="s">
        <v>38</v>
      </c>
      <c r="B3941" t="s">
        <v>39</v>
      </c>
      <c r="C3941" t="s">
        <v>40</v>
      </c>
      <c r="D3941" t="s">
        <v>41</v>
      </c>
      <c r="E3941" t="s">
        <v>3263</v>
      </c>
      <c r="F3941" t="s">
        <v>1602</v>
      </c>
      <c r="G3941" t="s">
        <v>44</v>
      </c>
      <c r="H3941" s="266">
        <v>44531</v>
      </c>
      <c r="I3941" s="266">
        <v>45382</v>
      </c>
      <c r="J3941" s="266"/>
      <c r="K3941" t="s">
        <v>3264</v>
      </c>
      <c r="L3941" t="s">
        <v>1310</v>
      </c>
      <c r="M3941" t="s">
        <v>3265</v>
      </c>
      <c r="N3941" t="s">
        <v>60</v>
      </c>
      <c r="O3941">
        <v>10</v>
      </c>
      <c r="P3941" t="s">
        <v>524</v>
      </c>
      <c r="Q3941" t="s">
        <v>49</v>
      </c>
      <c r="S3941" t="s">
        <v>50</v>
      </c>
      <c r="U3941" t="s">
        <v>48</v>
      </c>
      <c r="V3941" t="s">
        <v>48</v>
      </c>
      <c r="W3941" s="92"/>
      <c r="X3941" s="92">
        <v>33.7</v>
      </c>
      <c r="Y3941" s="93"/>
      <c r="Z3941" s="93"/>
      <c r="AB3941" s="266"/>
      <c r="AC3941" s="266"/>
      <c r="AJ3941" s="266"/>
      <c r="AK3941" s="266"/>
      <c r="AL3941" s="266">
        <v>44938</v>
      </c>
    </row>
    <row r="3942" spans="1:38">
      <c r="A3942" t="s">
        <v>38</v>
      </c>
      <c r="B3942" t="s">
        <v>39</v>
      </c>
      <c r="C3942" t="s">
        <v>40</v>
      </c>
      <c r="D3942" t="s">
        <v>41</v>
      </c>
      <c r="E3942" t="s">
        <v>3263</v>
      </c>
      <c r="F3942" t="s">
        <v>1602</v>
      </c>
      <c r="G3942" t="s">
        <v>44</v>
      </c>
      <c r="H3942" s="266">
        <v>44531</v>
      </c>
      <c r="I3942" s="266">
        <v>45382</v>
      </c>
      <c r="J3942" s="266"/>
      <c r="K3942" t="s">
        <v>3264</v>
      </c>
      <c r="L3942" t="s">
        <v>1310</v>
      </c>
      <c r="M3942" t="s">
        <v>3265</v>
      </c>
      <c r="N3942" t="s">
        <v>60</v>
      </c>
      <c r="O3942">
        <v>10</v>
      </c>
      <c r="P3942" t="s">
        <v>525</v>
      </c>
      <c r="Q3942" t="s">
        <v>49</v>
      </c>
      <c r="S3942" t="s">
        <v>50</v>
      </c>
      <c r="U3942" t="s">
        <v>48</v>
      </c>
      <c r="V3942" t="s">
        <v>70</v>
      </c>
      <c r="W3942" s="92"/>
      <c r="X3942" s="92">
        <v>23.5</v>
      </c>
      <c r="Y3942" s="93"/>
      <c r="Z3942" s="93"/>
      <c r="AB3942" s="266"/>
      <c r="AC3942" s="266"/>
      <c r="AJ3942" s="266"/>
      <c r="AK3942" s="266"/>
      <c r="AL3942" s="266">
        <v>44938</v>
      </c>
    </row>
    <row r="3943" spans="1:38">
      <c r="A3943" t="s">
        <v>38</v>
      </c>
      <c r="B3943" t="s">
        <v>39</v>
      </c>
      <c r="C3943" t="s">
        <v>40</v>
      </c>
      <c r="D3943" t="s">
        <v>41</v>
      </c>
      <c r="E3943" t="s">
        <v>3263</v>
      </c>
      <c r="F3943" t="s">
        <v>1602</v>
      </c>
      <c r="G3943" t="s">
        <v>44</v>
      </c>
      <c r="H3943" s="266">
        <v>44531</v>
      </c>
      <c r="I3943" s="266">
        <v>45382</v>
      </c>
      <c r="J3943" s="266"/>
      <c r="K3943" t="s">
        <v>3264</v>
      </c>
      <c r="L3943" t="s">
        <v>1310</v>
      </c>
      <c r="M3943" t="s">
        <v>3265</v>
      </c>
      <c r="N3943" t="s">
        <v>60</v>
      </c>
      <c r="O3943">
        <v>10</v>
      </c>
      <c r="P3943" t="s">
        <v>527</v>
      </c>
      <c r="Q3943" t="s">
        <v>49</v>
      </c>
      <c r="S3943" t="s">
        <v>50</v>
      </c>
      <c r="U3943" t="s">
        <v>48</v>
      </c>
      <c r="V3943" t="s">
        <v>70</v>
      </c>
      <c r="W3943" s="92"/>
      <c r="X3943" s="92">
        <v>19.8</v>
      </c>
      <c r="Y3943" s="93"/>
      <c r="Z3943" s="93"/>
      <c r="AB3943" s="266"/>
      <c r="AC3943" s="266"/>
      <c r="AJ3943" s="266"/>
      <c r="AK3943" s="266"/>
      <c r="AL3943" s="266">
        <v>44938</v>
      </c>
    </row>
    <row r="3944" spans="1:38">
      <c r="A3944" t="s">
        <v>38</v>
      </c>
      <c r="B3944" t="s">
        <v>39</v>
      </c>
      <c r="C3944" t="s">
        <v>40</v>
      </c>
      <c r="D3944" t="s">
        <v>41</v>
      </c>
      <c r="E3944" t="s">
        <v>3263</v>
      </c>
      <c r="F3944" t="s">
        <v>1602</v>
      </c>
      <c r="G3944" t="s">
        <v>44</v>
      </c>
      <c r="H3944" s="266">
        <v>44531</v>
      </c>
      <c r="I3944" s="266">
        <v>45382</v>
      </c>
      <c r="J3944" s="266"/>
      <c r="K3944" t="s">
        <v>3264</v>
      </c>
      <c r="L3944" t="s">
        <v>1310</v>
      </c>
      <c r="M3944" t="s">
        <v>3265</v>
      </c>
      <c r="N3944" t="s">
        <v>60</v>
      </c>
      <c r="O3944">
        <v>10</v>
      </c>
      <c r="P3944" t="s">
        <v>529</v>
      </c>
      <c r="Q3944" t="s">
        <v>49</v>
      </c>
      <c r="S3944" t="s">
        <v>50</v>
      </c>
      <c r="U3944" t="s">
        <v>48</v>
      </c>
      <c r="V3944" t="s">
        <v>48</v>
      </c>
      <c r="W3944" s="92"/>
      <c r="X3944" s="92">
        <v>37.5</v>
      </c>
      <c r="Y3944" s="93"/>
      <c r="Z3944" s="93"/>
      <c r="AB3944" s="266"/>
      <c r="AC3944" s="266"/>
      <c r="AJ3944" s="266"/>
      <c r="AK3944" s="266"/>
      <c r="AL3944" s="266">
        <v>44938</v>
      </c>
    </row>
    <row r="3945" spans="1:38">
      <c r="A3945" t="s">
        <v>38</v>
      </c>
      <c r="B3945" t="s">
        <v>39</v>
      </c>
      <c r="C3945" t="s">
        <v>40</v>
      </c>
      <c r="D3945" t="s">
        <v>41</v>
      </c>
      <c r="E3945" t="s">
        <v>3263</v>
      </c>
      <c r="F3945" t="s">
        <v>1602</v>
      </c>
      <c r="G3945" t="s">
        <v>44</v>
      </c>
      <c r="H3945" s="266">
        <v>44531</v>
      </c>
      <c r="I3945" s="266">
        <v>45382</v>
      </c>
      <c r="J3945" s="266"/>
      <c r="K3945" t="s">
        <v>3264</v>
      </c>
      <c r="L3945" t="s">
        <v>1310</v>
      </c>
      <c r="M3945" t="s">
        <v>3265</v>
      </c>
      <c r="N3945" t="s">
        <v>60</v>
      </c>
      <c r="O3945">
        <v>10</v>
      </c>
      <c r="P3945" t="s">
        <v>530</v>
      </c>
      <c r="Q3945" t="s">
        <v>49</v>
      </c>
      <c r="S3945" t="s">
        <v>50</v>
      </c>
      <c r="U3945" t="s">
        <v>48</v>
      </c>
      <c r="V3945" t="s">
        <v>48</v>
      </c>
      <c r="W3945" s="92"/>
      <c r="X3945" s="92">
        <v>34.6</v>
      </c>
      <c r="Y3945" s="93"/>
      <c r="Z3945" s="93"/>
      <c r="AB3945" s="266"/>
      <c r="AC3945" s="266"/>
      <c r="AJ3945" s="266"/>
      <c r="AK3945" s="266"/>
      <c r="AL3945" s="266">
        <v>44938</v>
      </c>
    </row>
    <row r="3946" spans="1:38">
      <c r="A3946" t="s">
        <v>38</v>
      </c>
      <c r="B3946" t="s">
        <v>39</v>
      </c>
      <c r="C3946" t="s">
        <v>40</v>
      </c>
      <c r="D3946" t="s">
        <v>41</v>
      </c>
      <c r="E3946" t="s">
        <v>3263</v>
      </c>
      <c r="F3946" t="s">
        <v>1602</v>
      </c>
      <c r="G3946" t="s">
        <v>44</v>
      </c>
      <c r="H3946" s="266">
        <v>44531</v>
      </c>
      <c r="I3946" s="266">
        <v>45382</v>
      </c>
      <c r="J3946" s="266"/>
      <c r="K3946" t="s">
        <v>3264</v>
      </c>
      <c r="L3946" t="s">
        <v>1310</v>
      </c>
      <c r="M3946" t="s">
        <v>3265</v>
      </c>
      <c r="N3946" t="s">
        <v>60</v>
      </c>
      <c r="O3946">
        <v>10</v>
      </c>
      <c r="P3946" t="s">
        <v>532</v>
      </c>
      <c r="Q3946" t="s">
        <v>49</v>
      </c>
      <c r="S3946" t="s">
        <v>50</v>
      </c>
      <c r="U3946" t="s">
        <v>48</v>
      </c>
      <c r="V3946" t="s">
        <v>70</v>
      </c>
      <c r="W3946" s="92"/>
      <c r="X3946" s="92">
        <v>19.6</v>
      </c>
      <c r="Y3946" s="93"/>
      <c r="Z3946" s="93"/>
      <c r="AB3946" s="266"/>
      <c r="AC3946" s="266"/>
      <c r="AJ3946" s="266"/>
      <c r="AK3946" s="266"/>
      <c r="AL3946" s="266">
        <v>44938</v>
      </c>
    </row>
    <row r="3947" spans="1:38">
      <c r="A3947" t="s">
        <v>38</v>
      </c>
      <c r="B3947" t="s">
        <v>39</v>
      </c>
      <c r="C3947" t="s">
        <v>40</v>
      </c>
      <c r="D3947" t="s">
        <v>41</v>
      </c>
      <c r="E3947" t="s">
        <v>3263</v>
      </c>
      <c r="F3947" t="s">
        <v>1602</v>
      </c>
      <c r="G3947" t="s">
        <v>44</v>
      </c>
      <c r="H3947" s="266">
        <v>44531</v>
      </c>
      <c r="I3947" s="266">
        <v>45382</v>
      </c>
      <c r="J3947" s="266"/>
      <c r="K3947" t="s">
        <v>3264</v>
      </c>
      <c r="L3947" t="s">
        <v>1310</v>
      </c>
      <c r="M3947" t="s">
        <v>3265</v>
      </c>
      <c r="N3947" t="s">
        <v>60</v>
      </c>
      <c r="O3947">
        <v>10</v>
      </c>
      <c r="P3947" t="s">
        <v>534</v>
      </c>
      <c r="Q3947" t="s">
        <v>49</v>
      </c>
      <c r="S3947" t="s">
        <v>50</v>
      </c>
      <c r="U3947" t="s">
        <v>48</v>
      </c>
      <c r="V3947" t="s">
        <v>70</v>
      </c>
      <c r="W3947" s="92"/>
      <c r="X3947" s="92">
        <v>19.6</v>
      </c>
      <c r="Y3947" s="93"/>
      <c r="Z3947" s="93"/>
      <c r="AB3947" s="266"/>
      <c r="AC3947" s="266"/>
      <c r="AJ3947" s="266"/>
      <c r="AK3947" s="266"/>
      <c r="AL3947" s="266">
        <v>44938</v>
      </c>
    </row>
    <row r="3948" spans="1:38">
      <c r="A3948" t="s">
        <v>38</v>
      </c>
      <c r="B3948" t="s">
        <v>39</v>
      </c>
      <c r="C3948" t="s">
        <v>40</v>
      </c>
      <c r="D3948" t="s">
        <v>41</v>
      </c>
      <c r="E3948" t="s">
        <v>3263</v>
      </c>
      <c r="F3948" t="s">
        <v>1602</v>
      </c>
      <c r="G3948" t="s">
        <v>44</v>
      </c>
      <c r="H3948" s="266">
        <v>44531</v>
      </c>
      <c r="I3948" s="266">
        <v>45382</v>
      </c>
      <c r="J3948" s="266"/>
      <c r="K3948" t="s">
        <v>3264</v>
      </c>
      <c r="L3948" t="s">
        <v>1310</v>
      </c>
      <c r="M3948" t="s">
        <v>3265</v>
      </c>
      <c r="N3948" t="s">
        <v>60</v>
      </c>
      <c r="O3948">
        <v>10</v>
      </c>
      <c r="P3948" t="s">
        <v>535</v>
      </c>
      <c r="Q3948" t="s">
        <v>49</v>
      </c>
      <c r="S3948" t="s">
        <v>50</v>
      </c>
      <c r="U3948" t="s">
        <v>60</v>
      </c>
      <c r="V3948" t="s">
        <v>60</v>
      </c>
      <c r="W3948" s="92"/>
      <c r="X3948" s="92">
        <v>74.8</v>
      </c>
      <c r="Y3948" s="93"/>
      <c r="Z3948" s="93"/>
      <c r="AB3948" s="266"/>
      <c r="AC3948" s="266"/>
      <c r="AJ3948" s="266"/>
      <c r="AK3948" s="266"/>
      <c r="AL3948" s="266">
        <v>44938</v>
      </c>
    </row>
    <row r="3949" spans="1:38">
      <c r="A3949" t="s">
        <v>38</v>
      </c>
      <c r="B3949" t="s">
        <v>39</v>
      </c>
      <c r="C3949" t="s">
        <v>40</v>
      </c>
      <c r="D3949" t="s">
        <v>41</v>
      </c>
      <c r="E3949" t="s">
        <v>3263</v>
      </c>
      <c r="F3949" t="s">
        <v>1602</v>
      </c>
      <c r="G3949" t="s">
        <v>44</v>
      </c>
      <c r="H3949" s="266">
        <v>44531</v>
      </c>
      <c r="I3949" s="266">
        <v>45382</v>
      </c>
      <c r="J3949" s="266"/>
      <c r="K3949" t="s">
        <v>3264</v>
      </c>
      <c r="L3949" t="s">
        <v>1310</v>
      </c>
      <c r="M3949" t="s">
        <v>3265</v>
      </c>
      <c r="N3949" t="s">
        <v>60</v>
      </c>
      <c r="O3949">
        <v>10</v>
      </c>
      <c r="P3949" t="s">
        <v>536</v>
      </c>
      <c r="Q3949" t="s">
        <v>49</v>
      </c>
      <c r="S3949" t="s">
        <v>50</v>
      </c>
      <c r="U3949" t="s">
        <v>51</v>
      </c>
      <c r="V3949" t="s">
        <v>51</v>
      </c>
      <c r="W3949" s="92"/>
      <c r="X3949" s="92">
        <v>49.2</v>
      </c>
      <c r="Y3949" s="93"/>
      <c r="Z3949" s="93"/>
      <c r="AB3949" s="266"/>
      <c r="AC3949" s="266"/>
      <c r="AJ3949" s="266"/>
      <c r="AK3949" s="266"/>
      <c r="AL3949" s="266">
        <v>44938</v>
      </c>
    </row>
    <row r="3950" spans="1:38">
      <c r="A3950" t="s">
        <v>38</v>
      </c>
      <c r="B3950" t="s">
        <v>39</v>
      </c>
      <c r="C3950" t="s">
        <v>40</v>
      </c>
      <c r="D3950" t="s">
        <v>41</v>
      </c>
      <c r="E3950" t="s">
        <v>3263</v>
      </c>
      <c r="F3950" t="s">
        <v>1602</v>
      </c>
      <c r="G3950" t="s">
        <v>44</v>
      </c>
      <c r="H3950" s="266">
        <v>44531</v>
      </c>
      <c r="I3950" s="266">
        <v>45382</v>
      </c>
      <c r="J3950" s="266"/>
      <c r="K3950" t="s">
        <v>3264</v>
      </c>
      <c r="L3950" t="s">
        <v>1310</v>
      </c>
      <c r="M3950" t="s">
        <v>3265</v>
      </c>
      <c r="N3950" t="s">
        <v>60</v>
      </c>
      <c r="O3950">
        <v>10</v>
      </c>
      <c r="P3950" t="s">
        <v>537</v>
      </c>
      <c r="Q3950" t="s">
        <v>49</v>
      </c>
      <c r="S3950" t="s">
        <v>50</v>
      </c>
      <c r="U3950" t="s">
        <v>51</v>
      </c>
      <c r="V3950" t="s">
        <v>51</v>
      </c>
      <c r="W3950" s="92"/>
      <c r="X3950" s="92">
        <v>48.5</v>
      </c>
      <c r="Y3950" s="93"/>
      <c r="Z3950" s="93"/>
      <c r="AB3950" s="266"/>
      <c r="AC3950" s="266"/>
      <c r="AJ3950" s="266"/>
      <c r="AK3950" s="266"/>
      <c r="AL3950" s="266">
        <v>44938</v>
      </c>
    </row>
    <row r="3951" spans="1:38">
      <c r="A3951" t="s">
        <v>38</v>
      </c>
      <c r="B3951" t="s">
        <v>39</v>
      </c>
      <c r="C3951" t="s">
        <v>40</v>
      </c>
      <c r="D3951" t="s">
        <v>41</v>
      </c>
      <c r="E3951" t="s">
        <v>3263</v>
      </c>
      <c r="F3951" t="s">
        <v>1602</v>
      </c>
      <c r="G3951" t="s">
        <v>44</v>
      </c>
      <c r="H3951" s="266">
        <v>44531</v>
      </c>
      <c r="I3951" s="266">
        <v>45382</v>
      </c>
      <c r="J3951" s="266"/>
      <c r="K3951" t="s">
        <v>3264</v>
      </c>
      <c r="L3951" t="s">
        <v>1310</v>
      </c>
      <c r="M3951" t="s">
        <v>3265</v>
      </c>
      <c r="N3951" t="s">
        <v>60</v>
      </c>
      <c r="O3951">
        <v>11</v>
      </c>
      <c r="P3951" t="s">
        <v>538</v>
      </c>
      <c r="Q3951" t="s">
        <v>49</v>
      </c>
      <c r="S3951" t="s">
        <v>50</v>
      </c>
      <c r="U3951" t="s">
        <v>48</v>
      </c>
      <c r="V3951" t="s">
        <v>48</v>
      </c>
      <c r="W3951" s="92"/>
      <c r="X3951" s="92">
        <v>32</v>
      </c>
      <c r="Y3951" s="93"/>
      <c r="Z3951" s="93"/>
      <c r="AB3951" s="266"/>
      <c r="AC3951" s="266"/>
      <c r="AJ3951" s="266"/>
      <c r="AK3951" s="266"/>
      <c r="AL3951" s="266">
        <v>44938</v>
      </c>
    </row>
    <row r="3952" spans="1:38">
      <c r="A3952" t="s">
        <v>38</v>
      </c>
      <c r="B3952" t="s">
        <v>39</v>
      </c>
      <c r="C3952" t="s">
        <v>40</v>
      </c>
      <c r="D3952" t="s">
        <v>41</v>
      </c>
      <c r="E3952" t="s">
        <v>3263</v>
      </c>
      <c r="F3952" t="s">
        <v>1602</v>
      </c>
      <c r="G3952" t="s">
        <v>44</v>
      </c>
      <c r="H3952" s="266">
        <v>44531</v>
      </c>
      <c r="I3952" s="266">
        <v>45382</v>
      </c>
      <c r="J3952" s="266"/>
      <c r="K3952" t="s">
        <v>3264</v>
      </c>
      <c r="L3952" t="s">
        <v>1310</v>
      </c>
      <c r="M3952" t="s">
        <v>3265</v>
      </c>
      <c r="N3952" t="s">
        <v>60</v>
      </c>
      <c r="O3952">
        <v>11</v>
      </c>
      <c r="P3952" t="s">
        <v>541</v>
      </c>
      <c r="Q3952" t="s">
        <v>49</v>
      </c>
      <c r="S3952" t="s">
        <v>50</v>
      </c>
      <c r="U3952" t="s">
        <v>48</v>
      </c>
      <c r="V3952" t="s">
        <v>48</v>
      </c>
      <c r="W3952" s="92"/>
      <c r="X3952" s="92">
        <v>32.6</v>
      </c>
      <c r="Y3952" s="93"/>
      <c r="Z3952" s="93"/>
      <c r="AB3952" s="266"/>
      <c r="AC3952" s="266"/>
      <c r="AJ3952" s="266"/>
      <c r="AK3952" s="266"/>
      <c r="AL3952" s="266">
        <v>44938</v>
      </c>
    </row>
    <row r="3953" spans="1:38">
      <c r="A3953" t="s">
        <v>38</v>
      </c>
      <c r="B3953" t="s">
        <v>39</v>
      </c>
      <c r="C3953" t="s">
        <v>40</v>
      </c>
      <c r="D3953" t="s">
        <v>41</v>
      </c>
      <c r="E3953" t="s">
        <v>3263</v>
      </c>
      <c r="F3953" t="s">
        <v>1602</v>
      </c>
      <c r="G3953" t="s">
        <v>44</v>
      </c>
      <c r="H3953" s="266">
        <v>44531</v>
      </c>
      <c r="I3953" s="266">
        <v>45382</v>
      </c>
      <c r="J3953" s="266"/>
      <c r="K3953" t="s">
        <v>3264</v>
      </c>
      <c r="L3953" t="s">
        <v>1310</v>
      </c>
      <c r="M3953" t="s">
        <v>3265</v>
      </c>
      <c r="N3953" t="s">
        <v>60</v>
      </c>
      <c r="O3953">
        <v>11</v>
      </c>
      <c r="P3953" t="s">
        <v>543</v>
      </c>
      <c r="Q3953" t="s">
        <v>49</v>
      </c>
      <c r="S3953" t="s">
        <v>50</v>
      </c>
      <c r="U3953" t="s">
        <v>51</v>
      </c>
      <c r="V3953" t="s">
        <v>51</v>
      </c>
      <c r="W3953" s="92"/>
      <c r="X3953" s="92">
        <v>53.9</v>
      </c>
      <c r="Y3953" s="93"/>
      <c r="Z3953" s="93"/>
      <c r="AB3953" s="266"/>
      <c r="AC3953" s="266"/>
      <c r="AJ3953" s="266"/>
      <c r="AK3953" s="266"/>
      <c r="AL3953" s="266">
        <v>44938</v>
      </c>
    </row>
    <row r="3954" spans="1:38">
      <c r="A3954" t="s">
        <v>38</v>
      </c>
      <c r="B3954" t="s">
        <v>39</v>
      </c>
      <c r="C3954" t="s">
        <v>40</v>
      </c>
      <c r="D3954" t="s">
        <v>41</v>
      </c>
      <c r="E3954" t="s">
        <v>3263</v>
      </c>
      <c r="F3954" t="s">
        <v>1602</v>
      </c>
      <c r="G3954" t="s">
        <v>44</v>
      </c>
      <c r="H3954" s="266">
        <v>44531</v>
      </c>
      <c r="I3954" s="266">
        <v>45382</v>
      </c>
      <c r="J3954" s="266"/>
      <c r="K3954" t="s">
        <v>3264</v>
      </c>
      <c r="L3954" t="s">
        <v>1310</v>
      </c>
      <c r="M3954" t="s">
        <v>3265</v>
      </c>
      <c r="N3954" t="s">
        <v>60</v>
      </c>
      <c r="O3954">
        <v>11</v>
      </c>
      <c r="P3954" t="s">
        <v>545</v>
      </c>
      <c r="Q3954" t="s">
        <v>49</v>
      </c>
      <c r="S3954" t="s">
        <v>50</v>
      </c>
      <c r="U3954" t="s">
        <v>51</v>
      </c>
      <c r="V3954" t="s">
        <v>51</v>
      </c>
      <c r="W3954" s="92"/>
      <c r="X3954" s="92">
        <v>53.9</v>
      </c>
      <c r="Y3954" s="93"/>
      <c r="Z3954" s="93"/>
      <c r="AB3954" s="266"/>
      <c r="AC3954" s="266"/>
      <c r="AJ3954" s="266"/>
      <c r="AK3954" s="266"/>
      <c r="AL3954" s="266">
        <v>44938</v>
      </c>
    </row>
    <row r="3955" spans="1:38">
      <c r="A3955" t="s">
        <v>38</v>
      </c>
      <c r="B3955" t="s">
        <v>39</v>
      </c>
      <c r="C3955" t="s">
        <v>40</v>
      </c>
      <c r="D3955" t="s">
        <v>41</v>
      </c>
      <c r="E3955" t="s">
        <v>3263</v>
      </c>
      <c r="F3955" t="s">
        <v>1602</v>
      </c>
      <c r="G3955" t="s">
        <v>44</v>
      </c>
      <c r="H3955" s="266">
        <v>44531</v>
      </c>
      <c r="I3955" s="266">
        <v>45382</v>
      </c>
      <c r="J3955" s="266"/>
      <c r="K3955" t="s">
        <v>3264</v>
      </c>
      <c r="L3955" t="s">
        <v>1310</v>
      </c>
      <c r="M3955" t="s">
        <v>3265</v>
      </c>
      <c r="N3955" t="s">
        <v>60</v>
      </c>
      <c r="O3955">
        <v>11</v>
      </c>
      <c r="P3955" t="s">
        <v>546</v>
      </c>
      <c r="Q3955" t="s">
        <v>49</v>
      </c>
      <c r="S3955" t="s">
        <v>50</v>
      </c>
      <c r="U3955" t="s">
        <v>48</v>
      </c>
      <c r="V3955" t="s">
        <v>48</v>
      </c>
      <c r="W3955" s="92"/>
      <c r="X3955" s="92">
        <v>33.7</v>
      </c>
      <c r="Y3955" s="93"/>
      <c r="Z3955" s="93"/>
      <c r="AB3955" s="266"/>
      <c r="AC3955" s="266"/>
      <c r="AJ3955" s="266"/>
      <c r="AK3955" s="266"/>
      <c r="AL3955" s="266">
        <v>44938</v>
      </c>
    </row>
    <row r="3956" spans="1:38">
      <c r="A3956" t="s">
        <v>38</v>
      </c>
      <c r="B3956" t="s">
        <v>39</v>
      </c>
      <c r="C3956" t="s">
        <v>40</v>
      </c>
      <c r="D3956" t="s">
        <v>41</v>
      </c>
      <c r="E3956" t="s">
        <v>3263</v>
      </c>
      <c r="F3956" t="s">
        <v>1602</v>
      </c>
      <c r="G3956" t="s">
        <v>44</v>
      </c>
      <c r="H3956" s="266">
        <v>44531</v>
      </c>
      <c r="I3956" s="266">
        <v>45382</v>
      </c>
      <c r="J3956" s="266"/>
      <c r="K3956" t="s">
        <v>3264</v>
      </c>
      <c r="L3956" t="s">
        <v>1310</v>
      </c>
      <c r="M3956" t="s">
        <v>3265</v>
      </c>
      <c r="N3956" t="s">
        <v>60</v>
      </c>
      <c r="O3956">
        <v>11</v>
      </c>
      <c r="P3956" t="s">
        <v>547</v>
      </c>
      <c r="Q3956" t="s">
        <v>49</v>
      </c>
      <c r="S3956" t="s">
        <v>50</v>
      </c>
      <c r="U3956" t="s">
        <v>48</v>
      </c>
      <c r="V3956" t="s">
        <v>70</v>
      </c>
      <c r="W3956" s="92"/>
      <c r="X3956" s="92">
        <v>23.5</v>
      </c>
      <c r="Y3956" s="93"/>
      <c r="Z3956" s="93"/>
      <c r="AB3956" s="266"/>
      <c r="AC3956" s="266"/>
      <c r="AJ3956" s="266"/>
      <c r="AK3956" s="266"/>
      <c r="AL3956" s="266">
        <v>44938</v>
      </c>
    </row>
    <row r="3957" spans="1:38">
      <c r="A3957" t="s">
        <v>38</v>
      </c>
      <c r="B3957" t="s">
        <v>39</v>
      </c>
      <c r="C3957" t="s">
        <v>40</v>
      </c>
      <c r="D3957" t="s">
        <v>41</v>
      </c>
      <c r="E3957" t="s">
        <v>3263</v>
      </c>
      <c r="F3957" t="s">
        <v>1602</v>
      </c>
      <c r="G3957" t="s">
        <v>44</v>
      </c>
      <c r="H3957" s="266">
        <v>44531</v>
      </c>
      <c r="I3957" s="266">
        <v>45382</v>
      </c>
      <c r="J3957" s="266"/>
      <c r="K3957" t="s">
        <v>3264</v>
      </c>
      <c r="L3957" t="s">
        <v>1310</v>
      </c>
      <c r="M3957" t="s">
        <v>3265</v>
      </c>
      <c r="N3957" t="s">
        <v>60</v>
      </c>
      <c r="O3957">
        <v>11</v>
      </c>
      <c r="P3957" t="s">
        <v>548</v>
      </c>
      <c r="Q3957" t="s">
        <v>49</v>
      </c>
      <c r="S3957" t="s">
        <v>50</v>
      </c>
      <c r="U3957" t="s">
        <v>48</v>
      </c>
      <c r="V3957" t="s">
        <v>70</v>
      </c>
      <c r="W3957" s="92"/>
      <c r="X3957" s="92">
        <v>19.8</v>
      </c>
      <c r="Y3957" s="93"/>
      <c r="Z3957" s="93"/>
      <c r="AB3957" s="266"/>
      <c r="AC3957" s="266"/>
      <c r="AJ3957" s="266"/>
      <c r="AK3957" s="266"/>
      <c r="AL3957" s="266">
        <v>44938</v>
      </c>
    </row>
    <row r="3958" spans="1:38">
      <c r="A3958" t="s">
        <v>38</v>
      </c>
      <c r="B3958" t="s">
        <v>39</v>
      </c>
      <c r="C3958" t="s">
        <v>40</v>
      </c>
      <c r="D3958" t="s">
        <v>41</v>
      </c>
      <c r="E3958" t="s">
        <v>3263</v>
      </c>
      <c r="F3958" t="s">
        <v>1602</v>
      </c>
      <c r="G3958" t="s">
        <v>44</v>
      </c>
      <c r="H3958" s="266">
        <v>44531</v>
      </c>
      <c r="I3958" s="266">
        <v>45382</v>
      </c>
      <c r="J3958" s="266"/>
      <c r="K3958" t="s">
        <v>3264</v>
      </c>
      <c r="L3958" t="s">
        <v>1310</v>
      </c>
      <c r="M3958" t="s">
        <v>3265</v>
      </c>
      <c r="N3958" t="s">
        <v>60</v>
      </c>
      <c r="O3958">
        <v>11</v>
      </c>
      <c r="P3958" t="s">
        <v>549</v>
      </c>
      <c r="Q3958" t="s">
        <v>49</v>
      </c>
      <c r="S3958" t="s">
        <v>50</v>
      </c>
      <c r="U3958" t="s">
        <v>48</v>
      </c>
      <c r="V3958" t="s">
        <v>48</v>
      </c>
      <c r="W3958" s="92"/>
      <c r="X3958" s="92">
        <v>38.2</v>
      </c>
      <c r="Y3958" s="93"/>
      <c r="Z3958" s="93"/>
      <c r="AB3958" s="266"/>
      <c r="AC3958" s="266"/>
      <c r="AJ3958" s="266"/>
      <c r="AK3958" s="266"/>
      <c r="AL3958" s="266">
        <v>44938</v>
      </c>
    </row>
    <row r="3959" spans="1:38">
      <c r="A3959" t="s">
        <v>38</v>
      </c>
      <c r="B3959" t="s">
        <v>39</v>
      </c>
      <c r="C3959" t="s">
        <v>40</v>
      </c>
      <c r="D3959" t="s">
        <v>41</v>
      </c>
      <c r="E3959" t="s">
        <v>3263</v>
      </c>
      <c r="F3959" t="s">
        <v>1602</v>
      </c>
      <c r="G3959" t="s">
        <v>44</v>
      </c>
      <c r="H3959" s="266">
        <v>44531</v>
      </c>
      <c r="I3959" s="266">
        <v>45382</v>
      </c>
      <c r="J3959" s="266"/>
      <c r="K3959" t="s">
        <v>3264</v>
      </c>
      <c r="L3959" t="s">
        <v>1310</v>
      </c>
      <c r="M3959" t="s">
        <v>3265</v>
      </c>
      <c r="N3959" t="s">
        <v>60</v>
      </c>
      <c r="O3959">
        <v>11</v>
      </c>
      <c r="P3959" t="s">
        <v>550</v>
      </c>
      <c r="Q3959" t="s">
        <v>49</v>
      </c>
      <c r="S3959" t="s">
        <v>50</v>
      </c>
      <c r="U3959" t="s">
        <v>48</v>
      </c>
      <c r="V3959" t="s">
        <v>48</v>
      </c>
      <c r="W3959" s="92"/>
      <c r="X3959" s="92">
        <v>33.9</v>
      </c>
      <c r="Y3959" s="93"/>
      <c r="Z3959" s="93"/>
      <c r="AB3959" s="266"/>
      <c r="AC3959" s="266"/>
      <c r="AJ3959" s="266"/>
      <c r="AK3959" s="266"/>
      <c r="AL3959" s="266">
        <v>44938</v>
      </c>
    </row>
    <row r="3960" spans="1:38">
      <c r="A3960" t="s">
        <v>38</v>
      </c>
      <c r="B3960" t="s">
        <v>39</v>
      </c>
      <c r="C3960" t="s">
        <v>40</v>
      </c>
      <c r="D3960" t="s">
        <v>41</v>
      </c>
      <c r="E3960" t="s">
        <v>3263</v>
      </c>
      <c r="F3960" t="s">
        <v>1602</v>
      </c>
      <c r="G3960" t="s">
        <v>44</v>
      </c>
      <c r="H3960" s="266">
        <v>44531</v>
      </c>
      <c r="I3960" s="266">
        <v>45382</v>
      </c>
      <c r="J3960" s="266"/>
      <c r="K3960" t="s">
        <v>3264</v>
      </c>
      <c r="L3960" t="s">
        <v>1310</v>
      </c>
      <c r="M3960" t="s">
        <v>3265</v>
      </c>
      <c r="N3960" t="s">
        <v>60</v>
      </c>
      <c r="O3960">
        <v>11</v>
      </c>
      <c r="P3960" t="s">
        <v>551</v>
      </c>
      <c r="Q3960" t="s">
        <v>49</v>
      </c>
      <c r="S3960" t="s">
        <v>50</v>
      </c>
      <c r="U3960" t="s">
        <v>48</v>
      </c>
      <c r="V3960" t="s">
        <v>70</v>
      </c>
      <c r="W3960" s="92"/>
      <c r="X3960" s="92">
        <v>19.6</v>
      </c>
      <c r="Y3960" s="93"/>
      <c r="Z3960" s="93"/>
      <c r="AB3960" s="266"/>
      <c r="AC3960" s="266"/>
      <c r="AJ3960" s="266"/>
      <c r="AK3960" s="266"/>
      <c r="AL3960" s="266">
        <v>44938</v>
      </c>
    </row>
    <row r="3961" spans="1:38">
      <c r="A3961" t="s">
        <v>38</v>
      </c>
      <c r="B3961" t="s">
        <v>39</v>
      </c>
      <c r="C3961" t="s">
        <v>40</v>
      </c>
      <c r="D3961" t="s">
        <v>41</v>
      </c>
      <c r="E3961" t="s">
        <v>3263</v>
      </c>
      <c r="F3961" t="s">
        <v>1602</v>
      </c>
      <c r="G3961" t="s">
        <v>44</v>
      </c>
      <c r="H3961" s="266">
        <v>44531</v>
      </c>
      <c r="I3961" s="266">
        <v>45382</v>
      </c>
      <c r="J3961" s="266"/>
      <c r="K3961" t="s">
        <v>3264</v>
      </c>
      <c r="L3961" t="s">
        <v>1310</v>
      </c>
      <c r="M3961" t="s">
        <v>3265</v>
      </c>
      <c r="N3961" t="s">
        <v>60</v>
      </c>
      <c r="O3961">
        <v>11</v>
      </c>
      <c r="P3961" t="s">
        <v>553</v>
      </c>
      <c r="Q3961" t="s">
        <v>49</v>
      </c>
      <c r="S3961" t="s">
        <v>50</v>
      </c>
      <c r="U3961" t="s">
        <v>48</v>
      </c>
      <c r="V3961" t="s">
        <v>70</v>
      </c>
      <c r="W3961" s="92"/>
      <c r="X3961" s="92">
        <v>19.6</v>
      </c>
      <c r="Y3961" s="93"/>
      <c r="Z3961" s="93"/>
      <c r="AB3961" s="266"/>
      <c r="AC3961" s="266"/>
      <c r="AJ3961" s="266"/>
      <c r="AK3961" s="266"/>
      <c r="AL3961" s="266">
        <v>44938</v>
      </c>
    </row>
    <row r="3962" spans="1:38">
      <c r="A3962" t="s">
        <v>38</v>
      </c>
      <c r="B3962" t="s">
        <v>39</v>
      </c>
      <c r="C3962" t="s">
        <v>40</v>
      </c>
      <c r="D3962" t="s">
        <v>41</v>
      </c>
      <c r="E3962" t="s">
        <v>3263</v>
      </c>
      <c r="F3962" t="s">
        <v>1602</v>
      </c>
      <c r="G3962" t="s">
        <v>44</v>
      </c>
      <c r="H3962" s="266">
        <v>44531</v>
      </c>
      <c r="I3962" s="266">
        <v>45382</v>
      </c>
      <c r="J3962" s="266"/>
      <c r="K3962" t="s">
        <v>3264</v>
      </c>
      <c r="L3962" t="s">
        <v>1310</v>
      </c>
      <c r="M3962" t="s">
        <v>3265</v>
      </c>
      <c r="N3962" t="s">
        <v>60</v>
      </c>
      <c r="O3962">
        <v>11</v>
      </c>
      <c r="P3962" t="s">
        <v>554</v>
      </c>
      <c r="Q3962" t="s">
        <v>49</v>
      </c>
      <c r="S3962" t="s">
        <v>50</v>
      </c>
      <c r="U3962" t="s">
        <v>60</v>
      </c>
      <c r="V3962" t="s">
        <v>60</v>
      </c>
      <c r="W3962" s="92"/>
      <c r="X3962" s="92">
        <v>75.5</v>
      </c>
      <c r="Y3962" s="93"/>
      <c r="Z3962" s="93"/>
      <c r="AB3962" s="266"/>
      <c r="AC3962" s="266"/>
      <c r="AJ3962" s="266"/>
      <c r="AK3962" s="266"/>
      <c r="AL3962" s="266">
        <v>44938</v>
      </c>
    </row>
    <row r="3963" spans="1:38">
      <c r="A3963" t="s">
        <v>38</v>
      </c>
      <c r="B3963" t="s">
        <v>39</v>
      </c>
      <c r="C3963" t="s">
        <v>40</v>
      </c>
      <c r="D3963" t="s">
        <v>41</v>
      </c>
      <c r="E3963" t="s">
        <v>3263</v>
      </c>
      <c r="F3963" t="s">
        <v>1602</v>
      </c>
      <c r="G3963" t="s">
        <v>44</v>
      </c>
      <c r="H3963" s="266">
        <v>44531</v>
      </c>
      <c r="I3963" s="266">
        <v>45382</v>
      </c>
      <c r="J3963" s="266"/>
      <c r="K3963" t="s">
        <v>3264</v>
      </c>
      <c r="L3963" t="s">
        <v>1310</v>
      </c>
      <c r="M3963" t="s">
        <v>3265</v>
      </c>
      <c r="N3963" t="s">
        <v>60</v>
      </c>
      <c r="O3963">
        <v>11</v>
      </c>
      <c r="P3963" t="s">
        <v>555</v>
      </c>
      <c r="Q3963" t="s">
        <v>49</v>
      </c>
      <c r="S3963" t="s">
        <v>50</v>
      </c>
      <c r="U3963" t="s">
        <v>51</v>
      </c>
      <c r="V3963" t="s">
        <v>51</v>
      </c>
      <c r="W3963" s="92"/>
      <c r="X3963" s="92">
        <v>48.5</v>
      </c>
      <c r="Y3963" s="93"/>
      <c r="Z3963" s="93"/>
      <c r="AB3963" s="266"/>
      <c r="AC3963" s="266"/>
      <c r="AJ3963" s="266"/>
      <c r="AK3963" s="266"/>
      <c r="AL3963" s="266">
        <v>44938</v>
      </c>
    </row>
    <row r="3964" spans="1:38">
      <c r="A3964" t="s">
        <v>38</v>
      </c>
      <c r="B3964" t="s">
        <v>39</v>
      </c>
      <c r="C3964" t="s">
        <v>40</v>
      </c>
      <c r="D3964" t="s">
        <v>41</v>
      </c>
      <c r="E3964" t="s">
        <v>3263</v>
      </c>
      <c r="F3964" t="s">
        <v>1602</v>
      </c>
      <c r="G3964" t="s">
        <v>44</v>
      </c>
      <c r="H3964" s="266">
        <v>44531</v>
      </c>
      <c r="I3964" s="266">
        <v>45382</v>
      </c>
      <c r="J3964" s="266"/>
      <c r="K3964" t="s">
        <v>3264</v>
      </c>
      <c r="L3964" t="s">
        <v>1310</v>
      </c>
      <c r="M3964" t="s">
        <v>3265</v>
      </c>
      <c r="N3964" t="s">
        <v>60</v>
      </c>
      <c r="O3964">
        <v>11</v>
      </c>
      <c r="P3964" t="s">
        <v>556</v>
      </c>
      <c r="Q3964" t="s">
        <v>49</v>
      </c>
      <c r="S3964" t="s">
        <v>50</v>
      </c>
      <c r="U3964" t="s">
        <v>51</v>
      </c>
      <c r="V3964" t="s">
        <v>51</v>
      </c>
      <c r="W3964" s="92"/>
      <c r="X3964" s="92">
        <v>49.2</v>
      </c>
      <c r="Y3964" s="93"/>
      <c r="Z3964" s="93"/>
      <c r="AB3964" s="266"/>
      <c r="AC3964" s="266"/>
      <c r="AJ3964" s="266"/>
      <c r="AK3964" s="266"/>
      <c r="AL3964" s="266">
        <v>44938</v>
      </c>
    </row>
    <row r="3965" spans="1:38">
      <c r="A3965" t="s">
        <v>38</v>
      </c>
      <c r="B3965" t="s">
        <v>39</v>
      </c>
      <c r="C3965" t="s">
        <v>40</v>
      </c>
      <c r="D3965" t="s">
        <v>41</v>
      </c>
      <c r="E3965" t="s">
        <v>3263</v>
      </c>
      <c r="F3965" t="s">
        <v>1602</v>
      </c>
      <c r="G3965" t="s">
        <v>44</v>
      </c>
      <c r="H3965" s="266">
        <v>44531</v>
      </c>
      <c r="I3965" s="266">
        <v>45382</v>
      </c>
      <c r="J3965" s="266"/>
      <c r="K3965" t="s">
        <v>3264</v>
      </c>
      <c r="L3965" t="s">
        <v>1310</v>
      </c>
      <c r="M3965" t="s">
        <v>3265</v>
      </c>
      <c r="N3965" t="s">
        <v>60</v>
      </c>
      <c r="O3965">
        <v>12</v>
      </c>
      <c r="P3965" t="s">
        <v>557</v>
      </c>
      <c r="Q3965" t="s">
        <v>49</v>
      </c>
      <c r="S3965" t="s">
        <v>50</v>
      </c>
      <c r="U3965" t="s">
        <v>48</v>
      </c>
      <c r="V3965" t="s">
        <v>48</v>
      </c>
      <c r="W3965" s="92"/>
      <c r="X3965" s="92">
        <v>32.7</v>
      </c>
      <c r="Y3965" s="93"/>
      <c r="Z3965" s="93"/>
      <c r="AB3965" s="266"/>
      <c r="AC3965" s="266"/>
      <c r="AJ3965" s="266"/>
      <c r="AK3965" s="266"/>
      <c r="AL3965" s="266">
        <v>44938</v>
      </c>
    </row>
    <row r="3966" spans="1:38">
      <c r="A3966" t="s">
        <v>38</v>
      </c>
      <c r="B3966" t="s">
        <v>39</v>
      </c>
      <c r="C3966" t="s">
        <v>40</v>
      </c>
      <c r="D3966" t="s">
        <v>41</v>
      </c>
      <c r="E3966" t="s">
        <v>3263</v>
      </c>
      <c r="F3966" t="s">
        <v>1602</v>
      </c>
      <c r="G3966" t="s">
        <v>44</v>
      </c>
      <c r="H3966" s="266">
        <v>44531</v>
      </c>
      <c r="I3966" s="266">
        <v>45382</v>
      </c>
      <c r="J3966" s="266"/>
      <c r="K3966" t="s">
        <v>3264</v>
      </c>
      <c r="L3966" t="s">
        <v>1310</v>
      </c>
      <c r="M3966" t="s">
        <v>3265</v>
      </c>
      <c r="N3966" t="s">
        <v>60</v>
      </c>
      <c r="O3966">
        <v>12</v>
      </c>
      <c r="P3966" t="s">
        <v>558</v>
      </c>
      <c r="Q3966" t="s">
        <v>49</v>
      </c>
      <c r="S3966" t="s">
        <v>50</v>
      </c>
      <c r="U3966" t="s">
        <v>48</v>
      </c>
      <c r="V3966" t="s">
        <v>48</v>
      </c>
      <c r="W3966" s="92"/>
      <c r="X3966" s="92">
        <v>31.9</v>
      </c>
      <c r="Y3966" s="93"/>
      <c r="Z3966" s="93"/>
      <c r="AB3966" s="266"/>
      <c r="AC3966" s="266"/>
      <c r="AJ3966" s="266"/>
      <c r="AK3966" s="266"/>
      <c r="AL3966" s="266">
        <v>44938</v>
      </c>
    </row>
    <row r="3967" spans="1:38">
      <c r="A3967" t="s">
        <v>38</v>
      </c>
      <c r="B3967" t="s">
        <v>39</v>
      </c>
      <c r="C3967" t="s">
        <v>40</v>
      </c>
      <c r="D3967" t="s">
        <v>41</v>
      </c>
      <c r="E3967" t="s">
        <v>3263</v>
      </c>
      <c r="F3967" t="s">
        <v>1602</v>
      </c>
      <c r="G3967" t="s">
        <v>44</v>
      </c>
      <c r="H3967" s="266">
        <v>44531</v>
      </c>
      <c r="I3967" s="266">
        <v>45382</v>
      </c>
      <c r="J3967" s="266"/>
      <c r="K3967" t="s">
        <v>3264</v>
      </c>
      <c r="L3967" t="s">
        <v>1310</v>
      </c>
      <c r="M3967" t="s">
        <v>3265</v>
      </c>
      <c r="N3967" t="s">
        <v>60</v>
      </c>
      <c r="O3967">
        <v>12</v>
      </c>
      <c r="P3967" t="s">
        <v>560</v>
      </c>
      <c r="Q3967" t="s">
        <v>49</v>
      </c>
      <c r="S3967" t="s">
        <v>50</v>
      </c>
      <c r="U3967" t="s">
        <v>51</v>
      </c>
      <c r="V3967" t="s">
        <v>51</v>
      </c>
      <c r="W3967" s="92"/>
      <c r="X3967" s="92">
        <v>53.9</v>
      </c>
      <c r="Y3967" s="93"/>
      <c r="Z3967" s="93"/>
      <c r="AB3967" s="266"/>
      <c r="AC3967" s="266"/>
      <c r="AJ3967" s="266"/>
      <c r="AK3967" s="266"/>
      <c r="AL3967" s="266">
        <v>44938</v>
      </c>
    </row>
    <row r="3968" spans="1:38">
      <c r="A3968" t="s">
        <v>38</v>
      </c>
      <c r="B3968" t="s">
        <v>39</v>
      </c>
      <c r="C3968" t="s">
        <v>40</v>
      </c>
      <c r="D3968" t="s">
        <v>41</v>
      </c>
      <c r="E3968" t="s">
        <v>3263</v>
      </c>
      <c r="F3968" t="s">
        <v>1602</v>
      </c>
      <c r="G3968" t="s">
        <v>44</v>
      </c>
      <c r="H3968" s="266">
        <v>44531</v>
      </c>
      <c r="I3968" s="266">
        <v>45382</v>
      </c>
      <c r="J3968" s="266"/>
      <c r="K3968" t="s">
        <v>3264</v>
      </c>
      <c r="L3968" t="s">
        <v>1310</v>
      </c>
      <c r="M3968" t="s">
        <v>3265</v>
      </c>
      <c r="N3968" t="s">
        <v>60</v>
      </c>
      <c r="O3968">
        <v>12</v>
      </c>
      <c r="P3968" t="s">
        <v>562</v>
      </c>
      <c r="Q3968" t="s">
        <v>49</v>
      </c>
      <c r="S3968" t="s">
        <v>50</v>
      </c>
      <c r="U3968" t="s">
        <v>51</v>
      </c>
      <c r="V3968" t="s">
        <v>51</v>
      </c>
      <c r="W3968" s="92"/>
      <c r="X3968" s="92">
        <v>54.6</v>
      </c>
      <c r="Y3968" s="93"/>
      <c r="Z3968" s="93"/>
      <c r="AB3968" s="266"/>
      <c r="AC3968" s="266"/>
      <c r="AJ3968" s="266"/>
      <c r="AK3968" s="266"/>
      <c r="AL3968" s="266">
        <v>44938</v>
      </c>
    </row>
    <row r="3969" spans="1:38">
      <c r="A3969" t="s">
        <v>38</v>
      </c>
      <c r="B3969" t="s">
        <v>39</v>
      </c>
      <c r="C3969" t="s">
        <v>40</v>
      </c>
      <c r="D3969" t="s">
        <v>41</v>
      </c>
      <c r="E3969" t="s">
        <v>3263</v>
      </c>
      <c r="F3969" t="s">
        <v>1602</v>
      </c>
      <c r="G3969" t="s">
        <v>44</v>
      </c>
      <c r="H3969" s="266">
        <v>44531</v>
      </c>
      <c r="I3969" s="266">
        <v>45382</v>
      </c>
      <c r="J3969" s="266"/>
      <c r="K3969" t="s">
        <v>3264</v>
      </c>
      <c r="L3969" t="s">
        <v>1310</v>
      </c>
      <c r="M3969" t="s">
        <v>3265</v>
      </c>
      <c r="N3969" t="s">
        <v>60</v>
      </c>
      <c r="O3969">
        <v>12</v>
      </c>
      <c r="P3969" t="s">
        <v>564</v>
      </c>
      <c r="Q3969" t="s">
        <v>49</v>
      </c>
      <c r="S3969" t="s">
        <v>50</v>
      </c>
      <c r="U3969" t="s">
        <v>48</v>
      </c>
      <c r="V3969" t="s">
        <v>48</v>
      </c>
      <c r="W3969" s="92"/>
      <c r="X3969" s="92">
        <v>33.7</v>
      </c>
      <c r="Y3969" s="93"/>
      <c r="Z3969" s="93"/>
      <c r="AB3969" s="266"/>
      <c r="AC3969" s="266"/>
      <c r="AJ3969" s="266"/>
      <c r="AK3969" s="266"/>
      <c r="AL3969" s="266">
        <v>44938</v>
      </c>
    </row>
    <row r="3970" spans="1:38">
      <c r="A3970" t="s">
        <v>38</v>
      </c>
      <c r="B3970" t="s">
        <v>39</v>
      </c>
      <c r="C3970" t="s">
        <v>40</v>
      </c>
      <c r="D3970" t="s">
        <v>41</v>
      </c>
      <c r="E3970" t="s">
        <v>3263</v>
      </c>
      <c r="F3970" t="s">
        <v>1602</v>
      </c>
      <c r="G3970" t="s">
        <v>44</v>
      </c>
      <c r="H3970" s="266">
        <v>44531</v>
      </c>
      <c r="I3970" s="266">
        <v>45382</v>
      </c>
      <c r="J3970" s="266"/>
      <c r="K3970" t="s">
        <v>3264</v>
      </c>
      <c r="L3970" t="s">
        <v>1310</v>
      </c>
      <c r="M3970" t="s">
        <v>3265</v>
      </c>
      <c r="N3970" t="s">
        <v>60</v>
      </c>
      <c r="O3970">
        <v>12</v>
      </c>
      <c r="P3970" t="s">
        <v>565</v>
      </c>
      <c r="Q3970" t="s">
        <v>49</v>
      </c>
      <c r="S3970" t="s">
        <v>50</v>
      </c>
      <c r="U3970" t="s">
        <v>48</v>
      </c>
      <c r="V3970" t="s">
        <v>70</v>
      </c>
      <c r="W3970" s="92"/>
      <c r="X3970" s="92">
        <v>23.5</v>
      </c>
      <c r="Y3970" s="93"/>
      <c r="Z3970" s="93"/>
      <c r="AB3970" s="266"/>
      <c r="AC3970" s="266"/>
      <c r="AJ3970" s="266"/>
      <c r="AK3970" s="266"/>
      <c r="AL3970" s="266">
        <v>44938</v>
      </c>
    </row>
    <row r="3971" spans="1:38">
      <c r="A3971" t="s">
        <v>38</v>
      </c>
      <c r="B3971" t="s">
        <v>39</v>
      </c>
      <c r="C3971" t="s">
        <v>40</v>
      </c>
      <c r="D3971" t="s">
        <v>41</v>
      </c>
      <c r="E3971" t="s">
        <v>3263</v>
      </c>
      <c r="F3971" t="s">
        <v>1602</v>
      </c>
      <c r="G3971" t="s">
        <v>44</v>
      </c>
      <c r="H3971" s="266">
        <v>44531</v>
      </c>
      <c r="I3971" s="266">
        <v>45382</v>
      </c>
      <c r="J3971" s="266"/>
      <c r="K3971" t="s">
        <v>3264</v>
      </c>
      <c r="L3971" t="s">
        <v>1310</v>
      </c>
      <c r="M3971" t="s">
        <v>3265</v>
      </c>
      <c r="N3971" t="s">
        <v>60</v>
      </c>
      <c r="O3971">
        <v>12</v>
      </c>
      <c r="P3971" t="s">
        <v>566</v>
      </c>
      <c r="Q3971" t="s">
        <v>49</v>
      </c>
      <c r="S3971" t="s">
        <v>50</v>
      </c>
      <c r="U3971" t="s">
        <v>48</v>
      </c>
      <c r="V3971" t="s">
        <v>70</v>
      </c>
      <c r="W3971" s="92"/>
      <c r="X3971" s="92">
        <v>19.8</v>
      </c>
      <c r="Y3971" s="93"/>
      <c r="Z3971" s="93"/>
      <c r="AB3971" s="266"/>
      <c r="AC3971" s="266"/>
      <c r="AJ3971" s="266"/>
      <c r="AK3971" s="266"/>
      <c r="AL3971" s="266">
        <v>44938</v>
      </c>
    </row>
    <row r="3972" spans="1:38">
      <c r="A3972" t="s">
        <v>38</v>
      </c>
      <c r="B3972" t="s">
        <v>39</v>
      </c>
      <c r="C3972" t="s">
        <v>40</v>
      </c>
      <c r="D3972" t="s">
        <v>41</v>
      </c>
      <c r="E3972" t="s">
        <v>3263</v>
      </c>
      <c r="F3972" t="s">
        <v>1602</v>
      </c>
      <c r="G3972" t="s">
        <v>44</v>
      </c>
      <c r="H3972" s="266">
        <v>44531</v>
      </c>
      <c r="I3972" s="266">
        <v>45382</v>
      </c>
      <c r="J3972" s="266"/>
      <c r="K3972" t="s">
        <v>3264</v>
      </c>
      <c r="L3972" t="s">
        <v>1310</v>
      </c>
      <c r="M3972" t="s">
        <v>3265</v>
      </c>
      <c r="N3972" t="s">
        <v>60</v>
      </c>
      <c r="O3972">
        <v>12</v>
      </c>
      <c r="P3972" t="s">
        <v>567</v>
      </c>
      <c r="Q3972" t="s">
        <v>49</v>
      </c>
      <c r="S3972" t="s">
        <v>50</v>
      </c>
      <c r="U3972" t="s">
        <v>48</v>
      </c>
      <c r="V3972" t="s">
        <v>48</v>
      </c>
      <c r="W3972" s="92"/>
      <c r="X3972" s="92">
        <v>37.5</v>
      </c>
      <c r="Y3972" s="93"/>
      <c r="Z3972" s="93"/>
      <c r="AB3972" s="266"/>
      <c r="AC3972" s="266"/>
      <c r="AJ3972" s="266"/>
      <c r="AK3972" s="266"/>
      <c r="AL3972" s="266">
        <v>44938</v>
      </c>
    </row>
    <row r="3973" spans="1:38">
      <c r="A3973" t="s">
        <v>38</v>
      </c>
      <c r="B3973" t="s">
        <v>39</v>
      </c>
      <c r="C3973" t="s">
        <v>40</v>
      </c>
      <c r="D3973" t="s">
        <v>41</v>
      </c>
      <c r="E3973" t="s">
        <v>3263</v>
      </c>
      <c r="F3973" t="s">
        <v>1602</v>
      </c>
      <c r="G3973" t="s">
        <v>44</v>
      </c>
      <c r="H3973" s="266">
        <v>44531</v>
      </c>
      <c r="I3973" s="266">
        <v>45382</v>
      </c>
      <c r="J3973" s="266"/>
      <c r="K3973" t="s">
        <v>3264</v>
      </c>
      <c r="L3973" t="s">
        <v>1310</v>
      </c>
      <c r="M3973" t="s">
        <v>3265</v>
      </c>
      <c r="N3973" t="s">
        <v>60</v>
      </c>
      <c r="O3973">
        <v>12</v>
      </c>
      <c r="P3973" t="s">
        <v>568</v>
      </c>
      <c r="Q3973" t="s">
        <v>49</v>
      </c>
      <c r="S3973" t="s">
        <v>50</v>
      </c>
      <c r="U3973" t="s">
        <v>48</v>
      </c>
      <c r="V3973" t="s">
        <v>48</v>
      </c>
      <c r="W3973" s="92"/>
      <c r="X3973" s="92">
        <v>34.6</v>
      </c>
      <c r="Y3973" s="93"/>
      <c r="Z3973" s="93"/>
      <c r="AB3973" s="266"/>
      <c r="AC3973" s="266"/>
      <c r="AJ3973" s="266"/>
      <c r="AK3973" s="266"/>
      <c r="AL3973" s="266">
        <v>44938</v>
      </c>
    </row>
    <row r="3974" spans="1:38">
      <c r="A3974" t="s">
        <v>38</v>
      </c>
      <c r="B3974" t="s">
        <v>39</v>
      </c>
      <c r="C3974" t="s">
        <v>40</v>
      </c>
      <c r="D3974" t="s">
        <v>41</v>
      </c>
      <c r="E3974" t="s">
        <v>3263</v>
      </c>
      <c r="F3974" t="s">
        <v>1602</v>
      </c>
      <c r="G3974" t="s">
        <v>44</v>
      </c>
      <c r="H3974" s="266">
        <v>44531</v>
      </c>
      <c r="I3974" s="266">
        <v>45382</v>
      </c>
      <c r="J3974" s="266"/>
      <c r="K3974" t="s">
        <v>3264</v>
      </c>
      <c r="L3974" t="s">
        <v>1310</v>
      </c>
      <c r="M3974" t="s">
        <v>3265</v>
      </c>
      <c r="N3974" t="s">
        <v>60</v>
      </c>
      <c r="O3974">
        <v>12</v>
      </c>
      <c r="P3974" t="s">
        <v>569</v>
      </c>
      <c r="Q3974" t="s">
        <v>49</v>
      </c>
      <c r="S3974" t="s">
        <v>50</v>
      </c>
      <c r="U3974" t="s">
        <v>48</v>
      </c>
      <c r="V3974" t="s">
        <v>70</v>
      </c>
      <c r="W3974" s="92"/>
      <c r="X3974" s="92">
        <v>19.6</v>
      </c>
      <c r="Y3974" s="93"/>
      <c r="Z3974" s="93"/>
      <c r="AB3974" s="266"/>
      <c r="AC3974" s="266"/>
      <c r="AJ3974" s="266"/>
      <c r="AK3974" s="266"/>
      <c r="AL3974" s="266">
        <v>44938</v>
      </c>
    </row>
    <row r="3975" spans="1:38">
      <c r="A3975" t="s">
        <v>38</v>
      </c>
      <c r="B3975" t="s">
        <v>39</v>
      </c>
      <c r="C3975" t="s">
        <v>40</v>
      </c>
      <c r="D3975" t="s">
        <v>41</v>
      </c>
      <c r="E3975" t="s">
        <v>3263</v>
      </c>
      <c r="F3975" t="s">
        <v>1602</v>
      </c>
      <c r="G3975" t="s">
        <v>44</v>
      </c>
      <c r="H3975" s="266">
        <v>44531</v>
      </c>
      <c r="I3975" s="266">
        <v>45382</v>
      </c>
      <c r="J3975" s="266"/>
      <c r="K3975" t="s">
        <v>3264</v>
      </c>
      <c r="L3975" t="s">
        <v>1310</v>
      </c>
      <c r="M3975" t="s">
        <v>3265</v>
      </c>
      <c r="N3975" t="s">
        <v>60</v>
      </c>
      <c r="O3975">
        <v>12</v>
      </c>
      <c r="P3975" t="s">
        <v>571</v>
      </c>
      <c r="Q3975" t="s">
        <v>49</v>
      </c>
      <c r="S3975" t="s">
        <v>50</v>
      </c>
      <c r="U3975" t="s">
        <v>48</v>
      </c>
      <c r="V3975" t="s">
        <v>70</v>
      </c>
      <c r="W3975" s="92"/>
      <c r="X3975" s="92">
        <v>19.6</v>
      </c>
      <c r="Y3975" s="93"/>
      <c r="Z3975" s="93"/>
      <c r="AB3975" s="266"/>
      <c r="AC3975" s="266"/>
      <c r="AJ3975" s="266"/>
      <c r="AK3975" s="266"/>
      <c r="AL3975" s="266">
        <v>44938</v>
      </c>
    </row>
    <row r="3976" spans="1:38">
      <c r="A3976" t="s">
        <v>38</v>
      </c>
      <c r="B3976" t="s">
        <v>39</v>
      </c>
      <c r="C3976" t="s">
        <v>40</v>
      </c>
      <c r="D3976" t="s">
        <v>41</v>
      </c>
      <c r="E3976" t="s">
        <v>3263</v>
      </c>
      <c r="F3976" t="s">
        <v>1602</v>
      </c>
      <c r="G3976" t="s">
        <v>44</v>
      </c>
      <c r="H3976" s="266">
        <v>44531</v>
      </c>
      <c r="I3976" s="266">
        <v>45382</v>
      </c>
      <c r="J3976" s="266"/>
      <c r="K3976" t="s">
        <v>3264</v>
      </c>
      <c r="L3976" t="s">
        <v>1310</v>
      </c>
      <c r="M3976" t="s">
        <v>3265</v>
      </c>
      <c r="N3976" t="s">
        <v>60</v>
      </c>
      <c r="O3976">
        <v>12</v>
      </c>
      <c r="P3976" t="s">
        <v>572</v>
      </c>
      <c r="Q3976" t="s">
        <v>49</v>
      </c>
      <c r="S3976" t="s">
        <v>50</v>
      </c>
      <c r="U3976" t="s">
        <v>60</v>
      </c>
      <c r="V3976" t="s">
        <v>60</v>
      </c>
      <c r="W3976" s="92"/>
      <c r="X3976" s="92">
        <v>74.8</v>
      </c>
      <c r="Y3976" s="93"/>
      <c r="Z3976" s="93"/>
      <c r="AB3976" s="266"/>
      <c r="AC3976" s="266"/>
      <c r="AJ3976" s="266"/>
      <c r="AK3976" s="266"/>
      <c r="AL3976" s="266">
        <v>44938</v>
      </c>
    </row>
    <row r="3977" spans="1:38">
      <c r="A3977" t="s">
        <v>38</v>
      </c>
      <c r="B3977" t="s">
        <v>39</v>
      </c>
      <c r="C3977" t="s">
        <v>40</v>
      </c>
      <c r="D3977" t="s">
        <v>41</v>
      </c>
      <c r="E3977" t="s">
        <v>3263</v>
      </c>
      <c r="F3977" t="s">
        <v>1602</v>
      </c>
      <c r="G3977" t="s">
        <v>44</v>
      </c>
      <c r="H3977" s="266">
        <v>44531</v>
      </c>
      <c r="I3977" s="266">
        <v>45382</v>
      </c>
      <c r="J3977" s="266"/>
      <c r="K3977" t="s">
        <v>3264</v>
      </c>
      <c r="L3977" t="s">
        <v>1310</v>
      </c>
      <c r="M3977" t="s">
        <v>3265</v>
      </c>
      <c r="N3977" t="s">
        <v>60</v>
      </c>
      <c r="O3977">
        <v>12</v>
      </c>
      <c r="P3977" t="s">
        <v>573</v>
      </c>
      <c r="Q3977" t="s">
        <v>49</v>
      </c>
      <c r="S3977" t="s">
        <v>50</v>
      </c>
      <c r="U3977" t="s">
        <v>51</v>
      </c>
      <c r="V3977" t="s">
        <v>51</v>
      </c>
      <c r="W3977" s="92"/>
      <c r="X3977" s="92">
        <v>49.2</v>
      </c>
      <c r="Y3977" s="93"/>
      <c r="Z3977" s="93"/>
      <c r="AB3977" s="266"/>
      <c r="AC3977" s="266"/>
      <c r="AJ3977" s="266"/>
      <c r="AK3977" s="266"/>
      <c r="AL3977" s="266">
        <v>44938</v>
      </c>
    </row>
    <row r="3978" spans="1:38">
      <c r="A3978" t="s">
        <v>38</v>
      </c>
      <c r="B3978" t="s">
        <v>39</v>
      </c>
      <c r="C3978" t="s">
        <v>40</v>
      </c>
      <c r="D3978" t="s">
        <v>41</v>
      </c>
      <c r="E3978" t="s">
        <v>3263</v>
      </c>
      <c r="F3978" t="s">
        <v>1602</v>
      </c>
      <c r="G3978" t="s">
        <v>44</v>
      </c>
      <c r="H3978" s="266">
        <v>44531</v>
      </c>
      <c r="I3978" s="266">
        <v>45382</v>
      </c>
      <c r="J3978" s="266"/>
      <c r="K3978" t="s">
        <v>3264</v>
      </c>
      <c r="L3978" t="s">
        <v>1310</v>
      </c>
      <c r="M3978" t="s">
        <v>3265</v>
      </c>
      <c r="N3978" t="s">
        <v>60</v>
      </c>
      <c r="O3978">
        <v>12</v>
      </c>
      <c r="P3978" t="s">
        <v>574</v>
      </c>
      <c r="Q3978" t="s">
        <v>49</v>
      </c>
      <c r="S3978" t="s">
        <v>50</v>
      </c>
      <c r="U3978" t="s">
        <v>51</v>
      </c>
      <c r="V3978" t="s">
        <v>51</v>
      </c>
      <c r="W3978" s="92"/>
      <c r="X3978" s="92">
        <v>48.5</v>
      </c>
      <c r="Y3978" s="93"/>
      <c r="Z3978" s="93"/>
      <c r="AB3978" s="266"/>
      <c r="AC3978" s="266"/>
      <c r="AJ3978" s="266"/>
      <c r="AK3978" s="266"/>
      <c r="AL3978" s="266">
        <v>44938</v>
      </c>
    </row>
    <row r="3979" spans="1:38">
      <c r="A3979" t="s">
        <v>38</v>
      </c>
      <c r="B3979" t="s">
        <v>39</v>
      </c>
      <c r="C3979" t="s">
        <v>40</v>
      </c>
      <c r="D3979" t="s">
        <v>41</v>
      </c>
      <c r="E3979" t="s">
        <v>3263</v>
      </c>
      <c r="F3979" t="s">
        <v>1602</v>
      </c>
      <c r="G3979" t="s">
        <v>44</v>
      </c>
      <c r="H3979" s="266">
        <v>44531</v>
      </c>
      <c r="I3979" s="266">
        <v>45382</v>
      </c>
      <c r="J3979" s="266"/>
      <c r="K3979" t="s">
        <v>3264</v>
      </c>
      <c r="L3979" t="s">
        <v>1310</v>
      </c>
      <c r="M3979" t="s">
        <v>3265</v>
      </c>
      <c r="N3979" t="s">
        <v>60</v>
      </c>
      <c r="O3979">
        <v>13</v>
      </c>
      <c r="P3979" t="s">
        <v>576</v>
      </c>
      <c r="Q3979" t="s">
        <v>49</v>
      </c>
      <c r="S3979" t="s">
        <v>50</v>
      </c>
      <c r="U3979" t="s">
        <v>48</v>
      </c>
      <c r="V3979" t="s">
        <v>48</v>
      </c>
      <c r="W3979" s="92"/>
      <c r="X3979" s="92">
        <v>32</v>
      </c>
      <c r="Y3979" s="93"/>
      <c r="Z3979" s="93"/>
      <c r="AB3979" s="266"/>
      <c r="AC3979" s="266"/>
      <c r="AJ3979" s="266"/>
      <c r="AK3979" s="266"/>
      <c r="AL3979" s="266">
        <v>44938</v>
      </c>
    </row>
    <row r="3980" spans="1:38">
      <c r="A3980" t="s">
        <v>38</v>
      </c>
      <c r="B3980" t="s">
        <v>39</v>
      </c>
      <c r="C3980" t="s">
        <v>40</v>
      </c>
      <c r="D3980" t="s">
        <v>41</v>
      </c>
      <c r="E3980" t="s">
        <v>3263</v>
      </c>
      <c r="F3980" t="s">
        <v>1602</v>
      </c>
      <c r="G3980" t="s">
        <v>44</v>
      </c>
      <c r="H3980" s="266">
        <v>44531</v>
      </c>
      <c r="I3980" s="266">
        <v>45382</v>
      </c>
      <c r="J3980" s="266"/>
      <c r="K3980" t="s">
        <v>3264</v>
      </c>
      <c r="L3980" t="s">
        <v>1310</v>
      </c>
      <c r="M3980" t="s">
        <v>3265</v>
      </c>
      <c r="N3980" t="s">
        <v>60</v>
      </c>
      <c r="O3980">
        <v>13</v>
      </c>
      <c r="P3980" t="s">
        <v>577</v>
      </c>
      <c r="Q3980" t="s">
        <v>49</v>
      </c>
      <c r="S3980" t="s">
        <v>50</v>
      </c>
      <c r="U3980" t="s">
        <v>48</v>
      </c>
      <c r="V3980" t="s">
        <v>48</v>
      </c>
      <c r="W3980" s="92"/>
      <c r="X3980" s="92">
        <v>32.6</v>
      </c>
      <c r="Y3980" s="93"/>
      <c r="Z3980" s="93"/>
      <c r="AB3980" s="266"/>
      <c r="AC3980" s="266"/>
      <c r="AJ3980" s="266"/>
      <c r="AK3980" s="266"/>
      <c r="AL3980" s="266">
        <v>44938</v>
      </c>
    </row>
    <row r="3981" spans="1:38">
      <c r="A3981" t="s">
        <v>38</v>
      </c>
      <c r="B3981" t="s">
        <v>39</v>
      </c>
      <c r="C3981" t="s">
        <v>40</v>
      </c>
      <c r="D3981" t="s">
        <v>41</v>
      </c>
      <c r="E3981" t="s">
        <v>3263</v>
      </c>
      <c r="F3981" t="s">
        <v>1602</v>
      </c>
      <c r="G3981" t="s">
        <v>44</v>
      </c>
      <c r="H3981" s="266">
        <v>44531</v>
      </c>
      <c r="I3981" s="266">
        <v>45382</v>
      </c>
      <c r="J3981" s="266"/>
      <c r="K3981" t="s">
        <v>3264</v>
      </c>
      <c r="L3981" t="s">
        <v>1310</v>
      </c>
      <c r="M3981" t="s">
        <v>3265</v>
      </c>
      <c r="N3981" t="s">
        <v>60</v>
      </c>
      <c r="O3981">
        <v>13</v>
      </c>
      <c r="P3981" t="s">
        <v>578</v>
      </c>
      <c r="Q3981" t="s">
        <v>49</v>
      </c>
      <c r="S3981" t="s">
        <v>50</v>
      </c>
      <c r="U3981" t="s">
        <v>51</v>
      </c>
      <c r="V3981" t="s">
        <v>51</v>
      </c>
      <c r="W3981" s="92"/>
      <c r="X3981" s="92">
        <v>53.9</v>
      </c>
      <c r="Y3981" s="93"/>
      <c r="Z3981" s="93"/>
      <c r="AB3981" s="266"/>
      <c r="AC3981" s="266"/>
      <c r="AJ3981" s="266"/>
      <c r="AK3981" s="266"/>
      <c r="AL3981" s="266">
        <v>44938</v>
      </c>
    </row>
    <row r="3982" spans="1:38">
      <c r="A3982" t="s">
        <v>38</v>
      </c>
      <c r="B3982" t="s">
        <v>39</v>
      </c>
      <c r="C3982" t="s">
        <v>40</v>
      </c>
      <c r="D3982" t="s">
        <v>41</v>
      </c>
      <c r="E3982" t="s">
        <v>3263</v>
      </c>
      <c r="F3982" t="s">
        <v>1602</v>
      </c>
      <c r="G3982" t="s">
        <v>44</v>
      </c>
      <c r="H3982" s="266">
        <v>44531</v>
      </c>
      <c r="I3982" s="266">
        <v>45382</v>
      </c>
      <c r="J3982" s="266"/>
      <c r="K3982" t="s">
        <v>3264</v>
      </c>
      <c r="L3982" t="s">
        <v>1310</v>
      </c>
      <c r="M3982" t="s">
        <v>3265</v>
      </c>
      <c r="N3982" t="s">
        <v>60</v>
      </c>
      <c r="O3982">
        <v>13</v>
      </c>
      <c r="P3982" t="s">
        <v>579</v>
      </c>
      <c r="Q3982" t="s">
        <v>49</v>
      </c>
      <c r="S3982" t="s">
        <v>50</v>
      </c>
      <c r="U3982" t="s">
        <v>51</v>
      </c>
      <c r="V3982" t="s">
        <v>51</v>
      </c>
      <c r="W3982" s="92"/>
      <c r="X3982" s="92">
        <v>53.9</v>
      </c>
      <c r="Y3982" s="93"/>
      <c r="Z3982" s="93"/>
      <c r="AB3982" s="266"/>
      <c r="AC3982" s="266"/>
      <c r="AJ3982" s="266"/>
      <c r="AK3982" s="266"/>
      <c r="AL3982" s="266">
        <v>44938</v>
      </c>
    </row>
    <row r="3983" spans="1:38">
      <c r="A3983" t="s">
        <v>38</v>
      </c>
      <c r="B3983" t="s">
        <v>39</v>
      </c>
      <c r="C3983" t="s">
        <v>40</v>
      </c>
      <c r="D3983" t="s">
        <v>41</v>
      </c>
      <c r="E3983" t="s">
        <v>3263</v>
      </c>
      <c r="F3983" t="s">
        <v>1602</v>
      </c>
      <c r="G3983" t="s">
        <v>44</v>
      </c>
      <c r="H3983" s="266">
        <v>44531</v>
      </c>
      <c r="I3983" s="266">
        <v>45382</v>
      </c>
      <c r="J3983" s="266"/>
      <c r="K3983" t="s">
        <v>3264</v>
      </c>
      <c r="L3983" t="s">
        <v>1310</v>
      </c>
      <c r="M3983" t="s">
        <v>3265</v>
      </c>
      <c r="N3983" t="s">
        <v>60</v>
      </c>
      <c r="O3983">
        <v>13</v>
      </c>
      <c r="P3983" t="s">
        <v>581</v>
      </c>
      <c r="Q3983" t="s">
        <v>49</v>
      </c>
      <c r="S3983" t="s">
        <v>50</v>
      </c>
      <c r="U3983" t="s">
        <v>48</v>
      </c>
      <c r="V3983" t="s">
        <v>48</v>
      </c>
      <c r="W3983" s="92"/>
      <c r="X3983" s="92">
        <v>33.7</v>
      </c>
      <c r="Y3983" s="93"/>
      <c r="Z3983" s="93"/>
      <c r="AB3983" s="266"/>
      <c r="AC3983" s="266"/>
      <c r="AJ3983" s="266"/>
      <c r="AK3983" s="266"/>
      <c r="AL3983" s="266">
        <v>44938</v>
      </c>
    </row>
    <row r="3984" spans="1:38">
      <c r="A3984" t="s">
        <v>38</v>
      </c>
      <c r="B3984" t="s">
        <v>39</v>
      </c>
      <c r="C3984" t="s">
        <v>40</v>
      </c>
      <c r="D3984" t="s">
        <v>41</v>
      </c>
      <c r="E3984" t="s">
        <v>3263</v>
      </c>
      <c r="F3984" t="s">
        <v>1602</v>
      </c>
      <c r="G3984" t="s">
        <v>44</v>
      </c>
      <c r="H3984" s="266">
        <v>44531</v>
      </c>
      <c r="I3984" s="266">
        <v>45382</v>
      </c>
      <c r="J3984" s="266"/>
      <c r="K3984" t="s">
        <v>3264</v>
      </c>
      <c r="L3984" t="s">
        <v>1310</v>
      </c>
      <c r="M3984" t="s">
        <v>3265</v>
      </c>
      <c r="N3984" t="s">
        <v>60</v>
      </c>
      <c r="O3984">
        <v>13</v>
      </c>
      <c r="P3984" t="s">
        <v>582</v>
      </c>
      <c r="Q3984" t="s">
        <v>49</v>
      </c>
      <c r="S3984" t="s">
        <v>50</v>
      </c>
      <c r="U3984" t="s">
        <v>48</v>
      </c>
      <c r="V3984" t="s">
        <v>70</v>
      </c>
      <c r="W3984" s="92"/>
      <c r="X3984" s="92">
        <v>23.5</v>
      </c>
      <c r="Y3984" s="93"/>
      <c r="Z3984" s="93"/>
      <c r="AB3984" s="266"/>
      <c r="AC3984" s="266"/>
      <c r="AJ3984" s="266"/>
      <c r="AK3984" s="266"/>
      <c r="AL3984" s="266">
        <v>44938</v>
      </c>
    </row>
    <row r="3985" spans="1:38">
      <c r="A3985" t="s">
        <v>38</v>
      </c>
      <c r="B3985" t="s">
        <v>39</v>
      </c>
      <c r="C3985" t="s">
        <v>40</v>
      </c>
      <c r="D3985" t="s">
        <v>41</v>
      </c>
      <c r="E3985" t="s">
        <v>3263</v>
      </c>
      <c r="F3985" t="s">
        <v>1602</v>
      </c>
      <c r="G3985" t="s">
        <v>44</v>
      </c>
      <c r="H3985" s="266">
        <v>44531</v>
      </c>
      <c r="I3985" s="266">
        <v>45382</v>
      </c>
      <c r="J3985" s="266"/>
      <c r="K3985" t="s">
        <v>3264</v>
      </c>
      <c r="L3985" t="s">
        <v>1310</v>
      </c>
      <c r="M3985" t="s">
        <v>3265</v>
      </c>
      <c r="N3985" t="s">
        <v>60</v>
      </c>
      <c r="O3985">
        <v>13</v>
      </c>
      <c r="P3985" t="s">
        <v>583</v>
      </c>
      <c r="Q3985" t="s">
        <v>49</v>
      </c>
      <c r="S3985" t="s">
        <v>50</v>
      </c>
      <c r="U3985" t="s">
        <v>48</v>
      </c>
      <c r="V3985" t="s">
        <v>70</v>
      </c>
      <c r="W3985" s="92"/>
      <c r="X3985" s="92">
        <v>19.8</v>
      </c>
      <c r="Y3985" s="93"/>
      <c r="Z3985" s="93"/>
      <c r="AB3985" s="266"/>
      <c r="AC3985" s="266"/>
      <c r="AJ3985" s="266"/>
      <c r="AK3985" s="266"/>
      <c r="AL3985" s="266">
        <v>44938</v>
      </c>
    </row>
    <row r="3986" spans="1:38">
      <c r="A3986" t="s">
        <v>38</v>
      </c>
      <c r="B3986" t="s">
        <v>39</v>
      </c>
      <c r="C3986" t="s">
        <v>40</v>
      </c>
      <c r="D3986" t="s">
        <v>41</v>
      </c>
      <c r="E3986" t="s">
        <v>3263</v>
      </c>
      <c r="F3986" t="s">
        <v>1602</v>
      </c>
      <c r="G3986" t="s">
        <v>44</v>
      </c>
      <c r="H3986" s="266">
        <v>44531</v>
      </c>
      <c r="I3986" s="266">
        <v>45382</v>
      </c>
      <c r="J3986" s="266"/>
      <c r="K3986" t="s">
        <v>3264</v>
      </c>
      <c r="L3986" t="s">
        <v>1310</v>
      </c>
      <c r="M3986" t="s">
        <v>3265</v>
      </c>
      <c r="N3986" t="s">
        <v>60</v>
      </c>
      <c r="O3986">
        <v>13</v>
      </c>
      <c r="P3986" t="s">
        <v>584</v>
      </c>
      <c r="Q3986" t="s">
        <v>49</v>
      </c>
      <c r="S3986" t="s">
        <v>50</v>
      </c>
      <c r="U3986" t="s">
        <v>48</v>
      </c>
      <c r="V3986" t="s">
        <v>48</v>
      </c>
      <c r="W3986" s="92"/>
      <c r="X3986" s="92">
        <v>38.2</v>
      </c>
      <c r="Y3986" s="93"/>
      <c r="Z3986" s="93"/>
      <c r="AB3986" s="266"/>
      <c r="AC3986" s="266"/>
      <c r="AJ3986" s="266"/>
      <c r="AK3986" s="266"/>
      <c r="AL3986" s="266">
        <v>44938</v>
      </c>
    </row>
    <row r="3987" spans="1:38">
      <c r="A3987" t="s">
        <v>38</v>
      </c>
      <c r="B3987" t="s">
        <v>39</v>
      </c>
      <c r="C3987" t="s">
        <v>40</v>
      </c>
      <c r="D3987" t="s">
        <v>41</v>
      </c>
      <c r="E3987" t="s">
        <v>3263</v>
      </c>
      <c r="F3987" t="s">
        <v>1602</v>
      </c>
      <c r="G3987" t="s">
        <v>44</v>
      </c>
      <c r="H3987" s="266">
        <v>44531</v>
      </c>
      <c r="I3987" s="266">
        <v>45382</v>
      </c>
      <c r="J3987" s="266"/>
      <c r="K3987" t="s">
        <v>3264</v>
      </c>
      <c r="L3987" t="s">
        <v>1310</v>
      </c>
      <c r="M3987" t="s">
        <v>3265</v>
      </c>
      <c r="N3987" t="s">
        <v>60</v>
      </c>
      <c r="O3987">
        <v>13</v>
      </c>
      <c r="P3987" t="s">
        <v>585</v>
      </c>
      <c r="Q3987" t="s">
        <v>49</v>
      </c>
      <c r="S3987" t="s">
        <v>50</v>
      </c>
      <c r="U3987" t="s">
        <v>48</v>
      </c>
      <c r="V3987" t="s">
        <v>48</v>
      </c>
      <c r="W3987" s="92"/>
      <c r="X3987" s="92">
        <v>33.9</v>
      </c>
      <c r="Y3987" s="93"/>
      <c r="Z3987" s="93"/>
      <c r="AB3987" s="266"/>
      <c r="AC3987" s="266"/>
      <c r="AJ3987" s="266"/>
      <c r="AK3987" s="266"/>
      <c r="AL3987" s="266">
        <v>44938</v>
      </c>
    </row>
    <row r="3988" spans="1:38">
      <c r="A3988" t="s">
        <v>38</v>
      </c>
      <c r="B3988" t="s">
        <v>39</v>
      </c>
      <c r="C3988" t="s">
        <v>40</v>
      </c>
      <c r="D3988" t="s">
        <v>41</v>
      </c>
      <c r="E3988" t="s">
        <v>3263</v>
      </c>
      <c r="F3988" t="s">
        <v>1602</v>
      </c>
      <c r="G3988" t="s">
        <v>44</v>
      </c>
      <c r="H3988" s="266">
        <v>44531</v>
      </c>
      <c r="I3988" s="266">
        <v>45382</v>
      </c>
      <c r="J3988" s="266"/>
      <c r="K3988" t="s">
        <v>3264</v>
      </c>
      <c r="L3988" t="s">
        <v>1310</v>
      </c>
      <c r="M3988" t="s">
        <v>3265</v>
      </c>
      <c r="N3988" t="s">
        <v>60</v>
      </c>
      <c r="O3988">
        <v>13</v>
      </c>
      <c r="P3988" t="s">
        <v>587</v>
      </c>
      <c r="Q3988" t="s">
        <v>49</v>
      </c>
      <c r="S3988" t="s">
        <v>50</v>
      </c>
      <c r="U3988" t="s">
        <v>48</v>
      </c>
      <c r="V3988" t="s">
        <v>70</v>
      </c>
      <c r="W3988" s="92"/>
      <c r="X3988" s="92">
        <v>19.6</v>
      </c>
      <c r="Y3988" s="93"/>
      <c r="Z3988" s="93"/>
      <c r="AB3988" s="266"/>
      <c r="AC3988" s="266"/>
      <c r="AJ3988" s="266"/>
      <c r="AK3988" s="266"/>
      <c r="AL3988" s="266">
        <v>44938</v>
      </c>
    </row>
    <row r="3989" spans="1:38">
      <c r="A3989" t="s">
        <v>38</v>
      </c>
      <c r="B3989" t="s">
        <v>39</v>
      </c>
      <c r="C3989" t="s">
        <v>40</v>
      </c>
      <c r="D3989" t="s">
        <v>41</v>
      </c>
      <c r="E3989" t="s">
        <v>3263</v>
      </c>
      <c r="F3989" t="s">
        <v>1602</v>
      </c>
      <c r="G3989" t="s">
        <v>44</v>
      </c>
      <c r="H3989" s="266">
        <v>44531</v>
      </c>
      <c r="I3989" s="266">
        <v>45382</v>
      </c>
      <c r="J3989" s="266"/>
      <c r="K3989" t="s">
        <v>3264</v>
      </c>
      <c r="L3989" t="s">
        <v>1310</v>
      </c>
      <c r="M3989" t="s">
        <v>3265</v>
      </c>
      <c r="N3989" t="s">
        <v>60</v>
      </c>
      <c r="O3989">
        <v>13</v>
      </c>
      <c r="P3989" t="s">
        <v>588</v>
      </c>
      <c r="Q3989" t="s">
        <v>49</v>
      </c>
      <c r="S3989" t="s">
        <v>50</v>
      </c>
      <c r="U3989" t="s">
        <v>48</v>
      </c>
      <c r="V3989" t="s">
        <v>70</v>
      </c>
      <c r="W3989" s="92"/>
      <c r="X3989" s="92">
        <v>19.6</v>
      </c>
      <c r="Y3989" s="93"/>
      <c r="Z3989" s="93"/>
      <c r="AB3989" s="266"/>
      <c r="AC3989" s="266"/>
      <c r="AJ3989" s="266"/>
      <c r="AK3989" s="266"/>
      <c r="AL3989" s="266">
        <v>44938</v>
      </c>
    </row>
    <row r="3990" spans="1:38">
      <c r="A3990" t="s">
        <v>38</v>
      </c>
      <c r="B3990" t="s">
        <v>39</v>
      </c>
      <c r="C3990" t="s">
        <v>40</v>
      </c>
      <c r="D3990" t="s">
        <v>41</v>
      </c>
      <c r="E3990" t="s">
        <v>3263</v>
      </c>
      <c r="F3990" t="s">
        <v>1602</v>
      </c>
      <c r="G3990" t="s">
        <v>44</v>
      </c>
      <c r="H3990" s="266">
        <v>44531</v>
      </c>
      <c r="I3990" s="266">
        <v>45382</v>
      </c>
      <c r="J3990" s="266"/>
      <c r="K3990" t="s">
        <v>3264</v>
      </c>
      <c r="L3990" t="s">
        <v>1310</v>
      </c>
      <c r="M3990" t="s">
        <v>3265</v>
      </c>
      <c r="N3990" t="s">
        <v>60</v>
      </c>
      <c r="O3990">
        <v>13</v>
      </c>
      <c r="P3990" t="s">
        <v>589</v>
      </c>
      <c r="Q3990" t="s">
        <v>49</v>
      </c>
      <c r="S3990" t="s">
        <v>50</v>
      </c>
      <c r="U3990" t="s">
        <v>60</v>
      </c>
      <c r="V3990" t="s">
        <v>60</v>
      </c>
      <c r="W3990" s="92"/>
      <c r="X3990" s="92">
        <v>75.5</v>
      </c>
      <c r="Y3990" s="93"/>
      <c r="Z3990" s="93"/>
      <c r="AB3990" s="266"/>
      <c r="AC3990" s="266"/>
      <c r="AJ3990" s="266"/>
      <c r="AK3990" s="266"/>
      <c r="AL3990" s="266">
        <v>44938</v>
      </c>
    </row>
    <row r="3991" spans="1:38">
      <c r="A3991" t="s">
        <v>38</v>
      </c>
      <c r="B3991" t="s">
        <v>39</v>
      </c>
      <c r="C3991" t="s">
        <v>40</v>
      </c>
      <c r="D3991" t="s">
        <v>41</v>
      </c>
      <c r="E3991" t="s">
        <v>3263</v>
      </c>
      <c r="F3991" t="s">
        <v>1602</v>
      </c>
      <c r="G3991" t="s">
        <v>44</v>
      </c>
      <c r="H3991" s="266">
        <v>44531</v>
      </c>
      <c r="I3991" s="266">
        <v>45382</v>
      </c>
      <c r="J3991" s="266"/>
      <c r="K3991" t="s">
        <v>3264</v>
      </c>
      <c r="L3991" t="s">
        <v>1310</v>
      </c>
      <c r="M3991" t="s">
        <v>3265</v>
      </c>
      <c r="N3991" t="s">
        <v>60</v>
      </c>
      <c r="O3991">
        <v>13</v>
      </c>
      <c r="P3991" t="s">
        <v>590</v>
      </c>
      <c r="Q3991" t="s">
        <v>49</v>
      </c>
      <c r="S3991" t="s">
        <v>50</v>
      </c>
      <c r="U3991" t="s">
        <v>51</v>
      </c>
      <c r="V3991" t="s">
        <v>51</v>
      </c>
      <c r="W3991" s="92"/>
      <c r="X3991" s="92">
        <v>48.5</v>
      </c>
      <c r="Y3991" s="93"/>
      <c r="Z3991" s="93"/>
      <c r="AB3991" s="266"/>
      <c r="AC3991" s="266"/>
      <c r="AJ3991" s="266"/>
      <c r="AK3991" s="266"/>
      <c r="AL3991" s="266">
        <v>44938</v>
      </c>
    </row>
    <row r="3992" spans="1:38">
      <c r="A3992" t="s">
        <v>38</v>
      </c>
      <c r="B3992" t="s">
        <v>39</v>
      </c>
      <c r="C3992" t="s">
        <v>40</v>
      </c>
      <c r="D3992" t="s">
        <v>41</v>
      </c>
      <c r="E3992" t="s">
        <v>3263</v>
      </c>
      <c r="F3992" t="s">
        <v>1602</v>
      </c>
      <c r="G3992" t="s">
        <v>44</v>
      </c>
      <c r="H3992" s="266">
        <v>44531</v>
      </c>
      <c r="I3992" s="266">
        <v>45382</v>
      </c>
      <c r="J3992" s="266"/>
      <c r="K3992" t="s">
        <v>3264</v>
      </c>
      <c r="L3992" t="s">
        <v>1310</v>
      </c>
      <c r="M3992" t="s">
        <v>3265</v>
      </c>
      <c r="N3992" t="s">
        <v>60</v>
      </c>
      <c r="O3992">
        <v>13</v>
      </c>
      <c r="P3992" t="s">
        <v>591</v>
      </c>
      <c r="Q3992" t="s">
        <v>49</v>
      </c>
      <c r="S3992" t="s">
        <v>50</v>
      </c>
      <c r="U3992" t="s">
        <v>51</v>
      </c>
      <c r="V3992" t="s">
        <v>51</v>
      </c>
      <c r="W3992" s="92"/>
      <c r="X3992" s="92">
        <v>49.2</v>
      </c>
      <c r="Y3992" s="93"/>
      <c r="Z3992" s="93"/>
      <c r="AB3992" s="266"/>
      <c r="AC3992" s="266"/>
      <c r="AJ3992" s="266"/>
      <c r="AK3992" s="266"/>
      <c r="AL3992" s="266">
        <v>44938</v>
      </c>
    </row>
    <row r="3993" spans="1:38">
      <c r="A3993" t="s">
        <v>38</v>
      </c>
      <c r="B3993" t="s">
        <v>39</v>
      </c>
      <c r="C3993" t="s">
        <v>40</v>
      </c>
      <c r="D3993" t="s">
        <v>41</v>
      </c>
      <c r="E3993" t="s">
        <v>3263</v>
      </c>
      <c r="F3993" t="s">
        <v>1602</v>
      </c>
      <c r="G3993" t="s">
        <v>44</v>
      </c>
      <c r="H3993" s="266">
        <v>44531</v>
      </c>
      <c r="I3993" s="266">
        <v>45382</v>
      </c>
      <c r="J3993" s="266"/>
      <c r="K3993" t="s">
        <v>3264</v>
      </c>
      <c r="L3993" t="s">
        <v>1310</v>
      </c>
      <c r="M3993" t="s">
        <v>3265</v>
      </c>
      <c r="N3993" t="s">
        <v>60</v>
      </c>
      <c r="O3993">
        <v>14</v>
      </c>
      <c r="P3993" t="s">
        <v>592</v>
      </c>
      <c r="Q3993" t="s">
        <v>49</v>
      </c>
      <c r="S3993" t="s">
        <v>50</v>
      </c>
      <c r="U3993" t="s">
        <v>48</v>
      </c>
      <c r="V3993" t="s">
        <v>48</v>
      </c>
      <c r="W3993" s="92"/>
      <c r="X3993" s="92">
        <v>32.7</v>
      </c>
      <c r="Y3993" s="93"/>
      <c r="Z3993" s="93"/>
      <c r="AB3993" s="266"/>
      <c r="AC3993" s="266"/>
      <c r="AJ3993" s="266"/>
      <c r="AK3993" s="266"/>
      <c r="AL3993" s="266">
        <v>44938</v>
      </c>
    </row>
    <row r="3994" spans="1:38">
      <c r="A3994" t="s">
        <v>38</v>
      </c>
      <c r="B3994" t="s">
        <v>39</v>
      </c>
      <c r="C3994" t="s">
        <v>40</v>
      </c>
      <c r="D3994" t="s">
        <v>41</v>
      </c>
      <c r="E3994" t="s">
        <v>3263</v>
      </c>
      <c r="F3994" t="s">
        <v>1602</v>
      </c>
      <c r="G3994" t="s">
        <v>44</v>
      </c>
      <c r="H3994" s="266">
        <v>44531</v>
      </c>
      <c r="I3994" s="266">
        <v>45382</v>
      </c>
      <c r="J3994" s="266"/>
      <c r="K3994" t="s">
        <v>3264</v>
      </c>
      <c r="L3994" t="s">
        <v>1310</v>
      </c>
      <c r="M3994" t="s">
        <v>3265</v>
      </c>
      <c r="N3994" t="s">
        <v>60</v>
      </c>
      <c r="O3994">
        <v>14</v>
      </c>
      <c r="P3994" t="s">
        <v>593</v>
      </c>
      <c r="Q3994" t="s">
        <v>49</v>
      </c>
      <c r="S3994" t="s">
        <v>50</v>
      </c>
      <c r="U3994" t="s">
        <v>48</v>
      </c>
      <c r="V3994" t="s">
        <v>48</v>
      </c>
      <c r="W3994" s="92"/>
      <c r="X3994" s="92">
        <v>31.9</v>
      </c>
      <c r="Y3994" s="93"/>
      <c r="Z3994" s="93"/>
      <c r="AB3994" s="266"/>
      <c r="AC3994" s="266"/>
      <c r="AJ3994" s="266"/>
      <c r="AK3994" s="266"/>
      <c r="AL3994" s="266">
        <v>44938</v>
      </c>
    </row>
    <row r="3995" spans="1:38">
      <c r="A3995" t="s">
        <v>38</v>
      </c>
      <c r="B3995" t="s">
        <v>39</v>
      </c>
      <c r="C3995" t="s">
        <v>40</v>
      </c>
      <c r="D3995" t="s">
        <v>41</v>
      </c>
      <c r="E3995" t="s">
        <v>3263</v>
      </c>
      <c r="F3995" t="s">
        <v>1602</v>
      </c>
      <c r="G3995" t="s">
        <v>44</v>
      </c>
      <c r="H3995" s="266">
        <v>44531</v>
      </c>
      <c r="I3995" s="266">
        <v>45382</v>
      </c>
      <c r="J3995" s="266"/>
      <c r="K3995" t="s">
        <v>3264</v>
      </c>
      <c r="L3995" t="s">
        <v>1310</v>
      </c>
      <c r="M3995" t="s">
        <v>3265</v>
      </c>
      <c r="N3995" t="s">
        <v>60</v>
      </c>
      <c r="O3995">
        <v>14</v>
      </c>
      <c r="P3995" t="s">
        <v>594</v>
      </c>
      <c r="Q3995" t="s">
        <v>49</v>
      </c>
      <c r="S3995" t="s">
        <v>50</v>
      </c>
      <c r="U3995" t="s">
        <v>51</v>
      </c>
      <c r="V3995" t="s">
        <v>51</v>
      </c>
      <c r="W3995" s="92"/>
      <c r="X3995" s="92">
        <v>53.9</v>
      </c>
      <c r="Y3995" s="93"/>
      <c r="Z3995" s="93"/>
      <c r="AB3995" s="266"/>
      <c r="AC3995" s="266"/>
      <c r="AJ3995" s="266"/>
      <c r="AK3995" s="266"/>
      <c r="AL3995" s="266">
        <v>44938</v>
      </c>
    </row>
    <row r="3996" spans="1:38">
      <c r="A3996" t="s">
        <v>38</v>
      </c>
      <c r="B3996" t="s">
        <v>39</v>
      </c>
      <c r="C3996" t="s">
        <v>40</v>
      </c>
      <c r="D3996" t="s">
        <v>41</v>
      </c>
      <c r="E3996" t="s">
        <v>3263</v>
      </c>
      <c r="F3996" t="s">
        <v>1602</v>
      </c>
      <c r="G3996" t="s">
        <v>44</v>
      </c>
      <c r="H3996" s="266">
        <v>44531</v>
      </c>
      <c r="I3996" s="266">
        <v>45382</v>
      </c>
      <c r="J3996" s="266"/>
      <c r="K3996" t="s">
        <v>3264</v>
      </c>
      <c r="L3996" t="s">
        <v>1310</v>
      </c>
      <c r="M3996" t="s">
        <v>3265</v>
      </c>
      <c r="N3996" t="s">
        <v>60</v>
      </c>
      <c r="O3996">
        <v>14</v>
      </c>
      <c r="P3996" t="s">
        <v>595</v>
      </c>
      <c r="Q3996" t="s">
        <v>49</v>
      </c>
      <c r="S3996" t="s">
        <v>50</v>
      </c>
      <c r="U3996" t="s">
        <v>51</v>
      </c>
      <c r="V3996" t="s">
        <v>51</v>
      </c>
      <c r="W3996" s="92"/>
      <c r="X3996" s="92">
        <v>54.6</v>
      </c>
      <c r="Y3996" s="93"/>
      <c r="Z3996" s="93"/>
      <c r="AB3996" s="266"/>
      <c r="AC3996" s="266"/>
      <c r="AJ3996" s="266"/>
      <c r="AK3996" s="266"/>
      <c r="AL3996" s="266">
        <v>44938</v>
      </c>
    </row>
    <row r="3997" spans="1:38">
      <c r="A3997" t="s">
        <v>38</v>
      </c>
      <c r="B3997" t="s">
        <v>39</v>
      </c>
      <c r="C3997" t="s">
        <v>40</v>
      </c>
      <c r="D3997" t="s">
        <v>41</v>
      </c>
      <c r="E3997" t="s">
        <v>3263</v>
      </c>
      <c r="F3997" t="s">
        <v>1602</v>
      </c>
      <c r="G3997" t="s">
        <v>44</v>
      </c>
      <c r="H3997" s="266">
        <v>44531</v>
      </c>
      <c r="I3997" s="266">
        <v>45382</v>
      </c>
      <c r="J3997" s="266"/>
      <c r="K3997" t="s">
        <v>3264</v>
      </c>
      <c r="L3997" t="s">
        <v>1310</v>
      </c>
      <c r="M3997" t="s">
        <v>3265</v>
      </c>
      <c r="N3997" t="s">
        <v>60</v>
      </c>
      <c r="O3997">
        <v>14</v>
      </c>
      <c r="P3997" t="s">
        <v>597</v>
      </c>
      <c r="Q3997" t="s">
        <v>49</v>
      </c>
      <c r="S3997" t="s">
        <v>50</v>
      </c>
      <c r="U3997" t="s">
        <v>48</v>
      </c>
      <c r="V3997" t="s">
        <v>48</v>
      </c>
      <c r="W3997" s="92"/>
      <c r="X3997" s="92">
        <v>33.7</v>
      </c>
      <c r="Y3997" s="93"/>
      <c r="Z3997" s="93"/>
      <c r="AB3997" s="266"/>
      <c r="AC3997" s="266"/>
      <c r="AJ3997" s="266"/>
      <c r="AK3997" s="266"/>
      <c r="AL3997" s="266">
        <v>44938</v>
      </c>
    </row>
    <row r="3998" spans="1:38">
      <c r="A3998" t="s">
        <v>38</v>
      </c>
      <c r="B3998" t="s">
        <v>39</v>
      </c>
      <c r="C3998" t="s">
        <v>40</v>
      </c>
      <c r="D3998" t="s">
        <v>41</v>
      </c>
      <c r="E3998" t="s">
        <v>3263</v>
      </c>
      <c r="F3998" t="s">
        <v>1602</v>
      </c>
      <c r="G3998" t="s">
        <v>44</v>
      </c>
      <c r="H3998" s="266">
        <v>44531</v>
      </c>
      <c r="I3998" s="266">
        <v>45382</v>
      </c>
      <c r="J3998" s="266"/>
      <c r="K3998" t="s">
        <v>3264</v>
      </c>
      <c r="L3998" t="s">
        <v>1310</v>
      </c>
      <c r="M3998" t="s">
        <v>3265</v>
      </c>
      <c r="N3998" t="s">
        <v>60</v>
      </c>
      <c r="O3998">
        <v>14</v>
      </c>
      <c r="P3998" t="s">
        <v>598</v>
      </c>
      <c r="Q3998" t="s">
        <v>49</v>
      </c>
      <c r="S3998" t="s">
        <v>50</v>
      </c>
      <c r="U3998" t="s">
        <v>48</v>
      </c>
      <c r="V3998" t="s">
        <v>70</v>
      </c>
      <c r="W3998" s="92"/>
      <c r="X3998" s="92">
        <v>23.5</v>
      </c>
      <c r="Y3998" s="93"/>
      <c r="Z3998" s="93"/>
      <c r="AB3998" s="266"/>
      <c r="AC3998" s="266"/>
      <c r="AJ3998" s="266"/>
      <c r="AK3998" s="266"/>
      <c r="AL3998" s="266">
        <v>44938</v>
      </c>
    </row>
    <row r="3999" spans="1:38">
      <c r="A3999" t="s">
        <v>38</v>
      </c>
      <c r="B3999" t="s">
        <v>39</v>
      </c>
      <c r="C3999" t="s">
        <v>40</v>
      </c>
      <c r="D3999" t="s">
        <v>41</v>
      </c>
      <c r="E3999" t="s">
        <v>3263</v>
      </c>
      <c r="F3999" t="s">
        <v>1602</v>
      </c>
      <c r="G3999" t="s">
        <v>44</v>
      </c>
      <c r="H3999" s="266">
        <v>44531</v>
      </c>
      <c r="I3999" s="266">
        <v>45382</v>
      </c>
      <c r="J3999" s="266"/>
      <c r="K3999" t="s">
        <v>3264</v>
      </c>
      <c r="L3999" t="s">
        <v>1310</v>
      </c>
      <c r="M3999" t="s">
        <v>3265</v>
      </c>
      <c r="N3999" t="s">
        <v>60</v>
      </c>
      <c r="O3999">
        <v>14</v>
      </c>
      <c r="P3999" t="s">
        <v>599</v>
      </c>
      <c r="Q3999" t="s">
        <v>49</v>
      </c>
      <c r="S3999" t="s">
        <v>50</v>
      </c>
      <c r="U3999" t="s">
        <v>48</v>
      </c>
      <c r="V3999" t="s">
        <v>70</v>
      </c>
      <c r="W3999" s="92"/>
      <c r="X3999" s="92">
        <v>19.8</v>
      </c>
      <c r="Y3999" s="93"/>
      <c r="Z3999" s="93"/>
      <c r="AB3999" s="266"/>
      <c r="AC3999" s="266"/>
      <c r="AJ3999" s="266"/>
      <c r="AK3999" s="266"/>
      <c r="AL3999" s="266">
        <v>44938</v>
      </c>
    </row>
    <row r="4000" spans="1:38">
      <c r="A4000" t="s">
        <v>38</v>
      </c>
      <c r="B4000" t="s">
        <v>39</v>
      </c>
      <c r="C4000" t="s">
        <v>40</v>
      </c>
      <c r="D4000" t="s">
        <v>41</v>
      </c>
      <c r="E4000" t="s">
        <v>3263</v>
      </c>
      <c r="F4000" t="s">
        <v>1602</v>
      </c>
      <c r="G4000" t="s">
        <v>44</v>
      </c>
      <c r="H4000" s="266">
        <v>44531</v>
      </c>
      <c r="I4000" s="266">
        <v>45382</v>
      </c>
      <c r="J4000" s="266"/>
      <c r="K4000" t="s">
        <v>3264</v>
      </c>
      <c r="L4000" t="s">
        <v>1310</v>
      </c>
      <c r="M4000" t="s">
        <v>3265</v>
      </c>
      <c r="N4000" t="s">
        <v>60</v>
      </c>
      <c r="O4000">
        <v>14</v>
      </c>
      <c r="P4000" t="s">
        <v>600</v>
      </c>
      <c r="Q4000" t="s">
        <v>49</v>
      </c>
      <c r="S4000" t="s">
        <v>50</v>
      </c>
      <c r="U4000" t="s">
        <v>48</v>
      </c>
      <c r="V4000" t="s">
        <v>48</v>
      </c>
      <c r="W4000" s="92"/>
      <c r="X4000" s="92">
        <v>37.5</v>
      </c>
      <c r="Y4000" s="93"/>
      <c r="Z4000" s="93"/>
      <c r="AB4000" s="266"/>
      <c r="AC4000" s="266"/>
      <c r="AJ4000" s="266"/>
      <c r="AK4000" s="266"/>
      <c r="AL4000" s="266">
        <v>44938</v>
      </c>
    </row>
    <row r="4001" spans="1:38">
      <c r="A4001" t="s">
        <v>38</v>
      </c>
      <c r="B4001" t="s">
        <v>39</v>
      </c>
      <c r="C4001" t="s">
        <v>40</v>
      </c>
      <c r="D4001" t="s">
        <v>41</v>
      </c>
      <c r="E4001" t="s">
        <v>3263</v>
      </c>
      <c r="F4001" t="s">
        <v>1602</v>
      </c>
      <c r="G4001" t="s">
        <v>44</v>
      </c>
      <c r="H4001" s="266">
        <v>44531</v>
      </c>
      <c r="I4001" s="266">
        <v>45382</v>
      </c>
      <c r="J4001" s="266"/>
      <c r="K4001" t="s">
        <v>3264</v>
      </c>
      <c r="L4001" t="s">
        <v>1310</v>
      </c>
      <c r="M4001" t="s">
        <v>3265</v>
      </c>
      <c r="N4001" t="s">
        <v>60</v>
      </c>
      <c r="O4001">
        <v>14</v>
      </c>
      <c r="P4001" t="s">
        <v>602</v>
      </c>
      <c r="Q4001" t="s">
        <v>49</v>
      </c>
      <c r="S4001" t="s">
        <v>50</v>
      </c>
      <c r="U4001" t="s">
        <v>48</v>
      </c>
      <c r="V4001" t="s">
        <v>48</v>
      </c>
      <c r="W4001" s="92"/>
      <c r="X4001" s="92">
        <v>34.6</v>
      </c>
      <c r="Y4001" s="93"/>
      <c r="Z4001" s="93"/>
      <c r="AB4001" s="266"/>
      <c r="AC4001" s="266"/>
      <c r="AJ4001" s="266"/>
      <c r="AK4001" s="266"/>
      <c r="AL4001" s="266">
        <v>44938</v>
      </c>
    </row>
    <row r="4002" spans="1:38">
      <c r="A4002" t="s">
        <v>38</v>
      </c>
      <c r="B4002" t="s">
        <v>39</v>
      </c>
      <c r="C4002" t="s">
        <v>40</v>
      </c>
      <c r="D4002" t="s">
        <v>41</v>
      </c>
      <c r="E4002" t="s">
        <v>3263</v>
      </c>
      <c r="F4002" t="s">
        <v>1602</v>
      </c>
      <c r="G4002" t="s">
        <v>44</v>
      </c>
      <c r="H4002" s="266">
        <v>44531</v>
      </c>
      <c r="I4002" s="266">
        <v>45382</v>
      </c>
      <c r="J4002" s="266"/>
      <c r="K4002" t="s">
        <v>3264</v>
      </c>
      <c r="L4002" t="s">
        <v>1310</v>
      </c>
      <c r="M4002" t="s">
        <v>3265</v>
      </c>
      <c r="N4002" t="s">
        <v>60</v>
      </c>
      <c r="O4002">
        <v>14</v>
      </c>
      <c r="P4002" t="s">
        <v>603</v>
      </c>
      <c r="Q4002" t="s">
        <v>49</v>
      </c>
      <c r="S4002" t="s">
        <v>50</v>
      </c>
      <c r="U4002" t="s">
        <v>48</v>
      </c>
      <c r="V4002" t="s">
        <v>70</v>
      </c>
      <c r="W4002" s="92"/>
      <c r="X4002" s="92">
        <v>19.6</v>
      </c>
      <c r="Y4002" s="93"/>
      <c r="Z4002" s="93"/>
      <c r="AB4002" s="266"/>
      <c r="AC4002" s="266"/>
      <c r="AJ4002" s="266"/>
      <c r="AK4002" s="266"/>
      <c r="AL4002" s="266">
        <v>44938</v>
      </c>
    </row>
    <row r="4003" spans="1:38">
      <c r="A4003" t="s">
        <v>38</v>
      </c>
      <c r="B4003" t="s">
        <v>39</v>
      </c>
      <c r="C4003" t="s">
        <v>40</v>
      </c>
      <c r="D4003" t="s">
        <v>41</v>
      </c>
      <c r="E4003" t="s">
        <v>3263</v>
      </c>
      <c r="F4003" t="s">
        <v>1602</v>
      </c>
      <c r="G4003" t="s">
        <v>44</v>
      </c>
      <c r="H4003" s="266">
        <v>44531</v>
      </c>
      <c r="I4003" s="266">
        <v>45382</v>
      </c>
      <c r="J4003" s="266"/>
      <c r="K4003" t="s">
        <v>3264</v>
      </c>
      <c r="L4003" t="s">
        <v>1310</v>
      </c>
      <c r="M4003" t="s">
        <v>3265</v>
      </c>
      <c r="N4003" t="s">
        <v>60</v>
      </c>
      <c r="O4003">
        <v>14</v>
      </c>
      <c r="P4003" t="s">
        <v>604</v>
      </c>
      <c r="Q4003" t="s">
        <v>49</v>
      </c>
      <c r="S4003" t="s">
        <v>50</v>
      </c>
      <c r="U4003" t="s">
        <v>48</v>
      </c>
      <c r="V4003" t="s">
        <v>70</v>
      </c>
      <c r="W4003" s="92"/>
      <c r="X4003" s="92">
        <v>19.6</v>
      </c>
      <c r="Y4003" s="93"/>
      <c r="Z4003" s="93"/>
      <c r="AB4003" s="266"/>
      <c r="AC4003" s="266"/>
      <c r="AJ4003" s="266"/>
      <c r="AK4003" s="266"/>
      <c r="AL4003" s="266">
        <v>44938</v>
      </c>
    </row>
    <row r="4004" spans="1:38">
      <c r="A4004" t="s">
        <v>38</v>
      </c>
      <c r="B4004" t="s">
        <v>39</v>
      </c>
      <c r="C4004" t="s">
        <v>40</v>
      </c>
      <c r="D4004" t="s">
        <v>41</v>
      </c>
      <c r="E4004" t="s">
        <v>3263</v>
      </c>
      <c r="F4004" t="s">
        <v>1602</v>
      </c>
      <c r="G4004" t="s">
        <v>44</v>
      </c>
      <c r="H4004" s="266">
        <v>44531</v>
      </c>
      <c r="I4004" s="266">
        <v>45382</v>
      </c>
      <c r="J4004" s="266"/>
      <c r="K4004" t="s">
        <v>3264</v>
      </c>
      <c r="L4004" t="s">
        <v>1310</v>
      </c>
      <c r="M4004" t="s">
        <v>3265</v>
      </c>
      <c r="N4004" t="s">
        <v>60</v>
      </c>
      <c r="O4004">
        <v>14</v>
      </c>
      <c r="P4004" t="s">
        <v>605</v>
      </c>
      <c r="Q4004" t="s">
        <v>49</v>
      </c>
      <c r="S4004" t="s">
        <v>50</v>
      </c>
      <c r="U4004" t="s">
        <v>60</v>
      </c>
      <c r="V4004" t="s">
        <v>60</v>
      </c>
      <c r="W4004" s="92"/>
      <c r="X4004" s="92">
        <v>74.8</v>
      </c>
      <c r="Y4004" s="93"/>
      <c r="Z4004" s="93"/>
      <c r="AB4004" s="266"/>
      <c r="AC4004" s="266"/>
      <c r="AJ4004" s="266"/>
      <c r="AK4004" s="266"/>
      <c r="AL4004" s="266">
        <v>44938</v>
      </c>
    </row>
    <row r="4005" spans="1:38">
      <c r="A4005" t="s">
        <v>38</v>
      </c>
      <c r="B4005" t="s">
        <v>39</v>
      </c>
      <c r="C4005" t="s">
        <v>40</v>
      </c>
      <c r="D4005" t="s">
        <v>41</v>
      </c>
      <c r="E4005" t="s">
        <v>3263</v>
      </c>
      <c r="F4005" t="s">
        <v>1602</v>
      </c>
      <c r="G4005" t="s">
        <v>44</v>
      </c>
      <c r="H4005" s="266">
        <v>44531</v>
      </c>
      <c r="I4005" s="266">
        <v>45382</v>
      </c>
      <c r="J4005" s="266"/>
      <c r="K4005" t="s">
        <v>3264</v>
      </c>
      <c r="L4005" t="s">
        <v>1310</v>
      </c>
      <c r="M4005" t="s">
        <v>3265</v>
      </c>
      <c r="N4005" t="s">
        <v>60</v>
      </c>
      <c r="O4005">
        <v>14</v>
      </c>
      <c r="P4005" t="s">
        <v>606</v>
      </c>
      <c r="Q4005" t="s">
        <v>49</v>
      </c>
      <c r="S4005" t="s">
        <v>50</v>
      </c>
      <c r="U4005" t="s">
        <v>51</v>
      </c>
      <c r="V4005" t="s">
        <v>51</v>
      </c>
      <c r="W4005" s="92"/>
      <c r="X4005" s="92">
        <v>49.2</v>
      </c>
      <c r="Y4005" s="93"/>
      <c r="Z4005" s="93"/>
      <c r="AB4005" s="266"/>
      <c r="AC4005" s="266"/>
      <c r="AJ4005" s="266"/>
      <c r="AK4005" s="266"/>
      <c r="AL4005" s="266">
        <v>44938</v>
      </c>
    </row>
    <row r="4006" spans="1:38">
      <c r="A4006" t="s">
        <v>38</v>
      </c>
      <c r="B4006" t="s">
        <v>39</v>
      </c>
      <c r="C4006" t="s">
        <v>40</v>
      </c>
      <c r="D4006" t="s">
        <v>41</v>
      </c>
      <c r="E4006" t="s">
        <v>3263</v>
      </c>
      <c r="F4006" t="s">
        <v>1602</v>
      </c>
      <c r="G4006" t="s">
        <v>44</v>
      </c>
      <c r="H4006" s="266">
        <v>44531</v>
      </c>
      <c r="I4006" s="266">
        <v>45382</v>
      </c>
      <c r="J4006" s="266"/>
      <c r="K4006" t="s">
        <v>3264</v>
      </c>
      <c r="L4006" t="s">
        <v>1310</v>
      </c>
      <c r="M4006" t="s">
        <v>3265</v>
      </c>
      <c r="N4006" t="s">
        <v>60</v>
      </c>
      <c r="O4006">
        <v>14</v>
      </c>
      <c r="P4006" t="s">
        <v>608</v>
      </c>
      <c r="Q4006" t="s">
        <v>49</v>
      </c>
      <c r="S4006" t="s">
        <v>50</v>
      </c>
      <c r="U4006" t="s">
        <v>51</v>
      </c>
      <c r="V4006" t="s">
        <v>51</v>
      </c>
      <c r="W4006" s="92"/>
      <c r="X4006" s="92">
        <v>48.5</v>
      </c>
      <c r="Y4006" s="93"/>
      <c r="Z4006" s="93"/>
      <c r="AB4006" s="266"/>
      <c r="AC4006" s="266"/>
      <c r="AJ4006" s="266"/>
      <c r="AK4006" s="266"/>
      <c r="AL4006" s="266">
        <v>44938</v>
      </c>
    </row>
    <row r="4007" spans="1:38">
      <c r="A4007" t="s">
        <v>38</v>
      </c>
      <c r="B4007" t="s">
        <v>39</v>
      </c>
      <c r="C4007" t="s">
        <v>40</v>
      </c>
      <c r="D4007" t="s">
        <v>41</v>
      </c>
      <c r="E4007" t="s">
        <v>3263</v>
      </c>
      <c r="F4007" t="s">
        <v>1602</v>
      </c>
      <c r="G4007" t="s">
        <v>44</v>
      </c>
      <c r="H4007" s="266">
        <v>44531</v>
      </c>
      <c r="I4007" s="266">
        <v>45382</v>
      </c>
      <c r="J4007" s="266"/>
      <c r="K4007" t="s">
        <v>3264</v>
      </c>
      <c r="L4007" t="s">
        <v>1310</v>
      </c>
      <c r="M4007" t="s">
        <v>3265</v>
      </c>
      <c r="N4007" t="s">
        <v>60</v>
      </c>
      <c r="O4007">
        <v>15</v>
      </c>
      <c r="P4007" t="s">
        <v>609</v>
      </c>
      <c r="Q4007" t="s">
        <v>49</v>
      </c>
      <c r="S4007" t="s">
        <v>50</v>
      </c>
      <c r="U4007" t="s">
        <v>48</v>
      </c>
      <c r="V4007" t="s">
        <v>48</v>
      </c>
      <c r="W4007" s="92"/>
      <c r="X4007" s="92">
        <v>32</v>
      </c>
      <c r="Y4007" s="93"/>
      <c r="Z4007" s="93"/>
      <c r="AB4007" s="266"/>
      <c r="AC4007" s="266"/>
      <c r="AJ4007" s="266"/>
      <c r="AK4007" s="266"/>
      <c r="AL4007" s="266">
        <v>44938</v>
      </c>
    </row>
    <row r="4008" spans="1:38">
      <c r="A4008" t="s">
        <v>38</v>
      </c>
      <c r="B4008" t="s">
        <v>39</v>
      </c>
      <c r="C4008" t="s">
        <v>40</v>
      </c>
      <c r="D4008" t="s">
        <v>41</v>
      </c>
      <c r="E4008" t="s">
        <v>3263</v>
      </c>
      <c r="F4008" t="s">
        <v>1602</v>
      </c>
      <c r="G4008" t="s">
        <v>44</v>
      </c>
      <c r="H4008" s="266">
        <v>44531</v>
      </c>
      <c r="I4008" s="266">
        <v>45382</v>
      </c>
      <c r="J4008" s="266"/>
      <c r="K4008" t="s">
        <v>3264</v>
      </c>
      <c r="L4008" t="s">
        <v>1310</v>
      </c>
      <c r="M4008" t="s">
        <v>3265</v>
      </c>
      <c r="N4008" t="s">
        <v>60</v>
      </c>
      <c r="O4008">
        <v>15</v>
      </c>
      <c r="P4008" t="s">
        <v>611</v>
      </c>
      <c r="Q4008" t="s">
        <v>49</v>
      </c>
      <c r="S4008" t="s">
        <v>50</v>
      </c>
      <c r="U4008" t="s">
        <v>48</v>
      </c>
      <c r="V4008" t="s">
        <v>48</v>
      </c>
      <c r="W4008" s="92"/>
      <c r="X4008" s="92">
        <v>32.6</v>
      </c>
      <c r="Y4008" s="93"/>
      <c r="Z4008" s="93"/>
      <c r="AB4008" s="266"/>
      <c r="AC4008" s="266"/>
      <c r="AJ4008" s="266"/>
      <c r="AK4008" s="266"/>
      <c r="AL4008" s="266">
        <v>44938</v>
      </c>
    </row>
    <row r="4009" spans="1:38">
      <c r="A4009" t="s">
        <v>38</v>
      </c>
      <c r="B4009" t="s">
        <v>39</v>
      </c>
      <c r="C4009" t="s">
        <v>40</v>
      </c>
      <c r="D4009" t="s">
        <v>41</v>
      </c>
      <c r="E4009" t="s">
        <v>3263</v>
      </c>
      <c r="F4009" t="s">
        <v>1602</v>
      </c>
      <c r="G4009" t="s">
        <v>44</v>
      </c>
      <c r="H4009" s="266">
        <v>44531</v>
      </c>
      <c r="I4009" s="266">
        <v>45382</v>
      </c>
      <c r="J4009" s="266"/>
      <c r="K4009" t="s">
        <v>3264</v>
      </c>
      <c r="L4009" t="s">
        <v>1310</v>
      </c>
      <c r="M4009" t="s">
        <v>3265</v>
      </c>
      <c r="N4009" t="s">
        <v>60</v>
      </c>
      <c r="O4009">
        <v>15</v>
      </c>
      <c r="P4009" t="s">
        <v>612</v>
      </c>
      <c r="Q4009" t="s">
        <v>49</v>
      </c>
      <c r="S4009" t="s">
        <v>50</v>
      </c>
      <c r="U4009" t="s">
        <v>51</v>
      </c>
      <c r="V4009" t="s">
        <v>51</v>
      </c>
      <c r="W4009" s="92"/>
      <c r="X4009" s="92">
        <v>53.9</v>
      </c>
      <c r="Y4009" s="93"/>
      <c r="Z4009" s="93"/>
      <c r="AB4009" s="266"/>
      <c r="AC4009" s="266"/>
      <c r="AJ4009" s="266"/>
      <c r="AK4009" s="266"/>
      <c r="AL4009" s="266">
        <v>44938</v>
      </c>
    </row>
    <row r="4010" spans="1:38">
      <c r="A4010" t="s">
        <v>38</v>
      </c>
      <c r="B4010" t="s">
        <v>39</v>
      </c>
      <c r="C4010" t="s">
        <v>40</v>
      </c>
      <c r="D4010" t="s">
        <v>41</v>
      </c>
      <c r="E4010" t="s">
        <v>3263</v>
      </c>
      <c r="F4010" t="s">
        <v>1602</v>
      </c>
      <c r="G4010" t="s">
        <v>44</v>
      </c>
      <c r="H4010" s="266">
        <v>44531</v>
      </c>
      <c r="I4010" s="266">
        <v>45382</v>
      </c>
      <c r="J4010" s="266"/>
      <c r="K4010" t="s">
        <v>3264</v>
      </c>
      <c r="L4010" t="s">
        <v>1310</v>
      </c>
      <c r="M4010" t="s">
        <v>3265</v>
      </c>
      <c r="N4010" t="s">
        <v>60</v>
      </c>
      <c r="O4010">
        <v>15</v>
      </c>
      <c r="P4010" t="s">
        <v>613</v>
      </c>
      <c r="Q4010" t="s">
        <v>49</v>
      </c>
      <c r="S4010" t="s">
        <v>50</v>
      </c>
      <c r="U4010" t="s">
        <v>51</v>
      </c>
      <c r="V4010" t="s">
        <v>51</v>
      </c>
      <c r="W4010" s="92"/>
      <c r="X4010" s="92">
        <v>53.9</v>
      </c>
      <c r="Y4010" s="93"/>
      <c r="Z4010" s="93"/>
      <c r="AB4010" s="266"/>
      <c r="AC4010" s="266"/>
      <c r="AJ4010" s="266"/>
      <c r="AK4010" s="266"/>
      <c r="AL4010" s="266">
        <v>44938</v>
      </c>
    </row>
    <row r="4011" spans="1:38">
      <c r="A4011" t="s">
        <v>38</v>
      </c>
      <c r="B4011" t="s">
        <v>39</v>
      </c>
      <c r="C4011" t="s">
        <v>40</v>
      </c>
      <c r="D4011" t="s">
        <v>41</v>
      </c>
      <c r="E4011" t="s">
        <v>3263</v>
      </c>
      <c r="F4011" t="s">
        <v>1602</v>
      </c>
      <c r="G4011" t="s">
        <v>44</v>
      </c>
      <c r="H4011" s="266">
        <v>44531</v>
      </c>
      <c r="I4011" s="266">
        <v>45382</v>
      </c>
      <c r="J4011" s="266"/>
      <c r="K4011" t="s">
        <v>3264</v>
      </c>
      <c r="L4011" t="s">
        <v>1310</v>
      </c>
      <c r="M4011" t="s">
        <v>3265</v>
      </c>
      <c r="N4011" t="s">
        <v>60</v>
      </c>
      <c r="O4011">
        <v>15</v>
      </c>
      <c r="P4011" t="s">
        <v>614</v>
      </c>
      <c r="Q4011" t="s">
        <v>49</v>
      </c>
      <c r="S4011" t="s">
        <v>50</v>
      </c>
      <c r="U4011" t="s">
        <v>48</v>
      </c>
      <c r="V4011" t="s">
        <v>48</v>
      </c>
      <c r="W4011" s="92"/>
      <c r="X4011" s="92">
        <v>33.7</v>
      </c>
      <c r="Y4011" s="93"/>
      <c r="Z4011" s="93"/>
      <c r="AB4011" s="266"/>
      <c r="AC4011" s="266"/>
      <c r="AJ4011" s="266"/>
      <c r="AK4011" s="266"/>
      <c r="AL4011" s="266">
        <v>44938</v>
      </c>
    </row>
    <row r="4012" spans="1:38">
      <c r="A4012" t="s">
        <v>38</v>
      </c>
      <c r="B4012" t="s">
        <v>39</v>
      </c>
      <c r="C4012" t="s">
        <v>40</v>
      </c>
      <c r="D4012" t="s">
        <v>41</v>
      </c>
      <c r="E4012" t="s">
        <v>3263</v>
      </c>
      <c r="F4012" t="s">
        <v>1602</v>
      </c>
      <c r="G4012" t="s">
        <v>44</v>
      </c>
      <c r="H4012" s="266">
        <v>44531</v>
      </c>
      <c r="I4012" s="266">
        <v>45382</v>
      </c>
      <c r="J4012" s="266"/>
      <c r="K4012" t="s">
        <v>3264</v>
      </c>
      <c r="L4012" t="s">
        <v>1310</v>
      </c>
      <c r="M4012" t="s">
        <v>3265</v>
      </c>
      <c r="N4012" t="s">
        <v>60</v>
      </c>
      <c r="O4012">
        <v>15</v>
      </c>
      <c r="P4012" t="s">
        <v>615</v>
      </c>
      <c r="Q4012" t="s">
        <v>49</v>
      </c>
      <c r="S4012" t="s">
        <v>50</v>
      </c>
      <c r="U4012" t="s">
        <v>48</v>
      </c>
      <c r="V4012" t="s">
        <v>70</v>
      </c>
      <c r="W4012" s="92"/>
      <c r="X4012" s="92">
        <v>23.5</v>
      </c>
      <c r="Y4012" s="93"/>
      <c r="Z4012" s="93"/>
      <c r="AB4012" s="266"/>
      <c r="AC4012" s="266"/>
      <c r="AJ4012" s="266"/>
      <c r="AK4012" s="266"/>
      <c r="AL4012" s="266">
        <v>44938</v>
      </c>
    </row>
    <row r="4013" spans="1:38">
      <c r="A4013" t="s">
        <v>38</v>
      </c>
      <c r="B4013" t="s">
        <v>39</v>
      </c>
      <c r="C4013" t="s">
        <v>40</v>
      </c>
      <c r="D4013" t="s">
        <v>41</v>
      </c>
      <c r="E4013" t="s">
        <v>3263</v>
      </c>
      <c r="F4013" t="s">
        <v>1602</v>
      </c>
      <c r="G4013" t="s">
        <v>44</v>
      </c>
      <c r="H4013" s="266">
        <v>44531</v>
      </c>
      <c r="I4013" s="266">
        <v>45382</v>
      </c>
      <c r="J4013" s="266"/>
      <c r="K4013" t="s">
        <v>3264</v>
      </c>
      <c r="L4013" t="s">
        <v>1310</v>
      </c>
      <c r="M4013" t="s">
        <v>3265</v>
      </c>
      <c r="N4013" t="s">
        <v>60</v>
      </c>
      <c r="O4013">
        <v>15</v>
      </c>
      <c r="P4013" t="s">
        <v>616</v>
      </c>
      <c r="Q4013" t="s">
        <v>49</v>
      </c>
      <c r="S4013" t="s">
        <v>50</v>
      </c>
      <c r="U4013" t="s">
        <v>48</v>
      </c>
      <c r="V4013" t="s">
        <v>70</v>
      </c>
      <c r="W4013" s="92"/>
      <c r="X4013" s="92">
        <v>19.8</v>
      </c>
      <c r="Y4013" s="93"/>
      <c r="Z4013" s="93"/>
      <c r="AB4013" s="266"/>
      <c r="AC4013" s="266"/>
      <c r="AJ4013" s="266"/>
      <c r="AK4013" s="266"/>
      <c r="AL4013" s="266">
        <v>44938</v>
      </c>
    </row>
    <row r="4014" spans="1:38">
      <c r="A4014" t="s">
        <v>38</v>
      </c>
      <c r="B4014" t="s">
        <v>39</v>
      </c>
      <c r="C4014" t="s">
        <v>40</v>
      </c>
      <c r="D4014" t="s">
        <v>41</v>
      </c>
      <c r="E4014" t="s">
        <v>3263</v>
      </c>
      <c r="F4014" t="s">
        <v>1602</v>
      </c>
      <c r="G4014" t="s">
        <v>44</v>
      </c>
      <c r="H4014" s="266">
        <v>44531</v>
      </c>
      <c r="I4014" s="266">
        <v>45382</v>
      </c>
      <c r="J4014" s="266"/>
      <c r="K4014" t="s">
        <v>3264</v>
      </c>
      <c r="L4014" t="s">
        <v>1310</v>
      </c>
      <c r="M4014" t="s">
        <v>3265</v>
      </c>
      <c r="N4014" t="s">
        <v>60</v>
      </c>
      <c r="O4014">
        <v>15</v>
      </c>
      <c r="P4014" t="s">
        <v>617</v>
      </c>
      <c r="Q4014" t="s">
        <v>49</v>
      </c>
      <c r="S4014" t="s">
        <v>50</v>
      </c>
      <c r="U4014" t="s">
        <v>48</v>
      </c>
      <c r="V4014" t="s">
        <v>48</v>
      </c>
      <c r="W4014" s="92"/>
      <c r="X4014" s="92">
        <v>38.2</v>
      </c>
      <c r="Y4014" s="93"/>
      <c r="Z4014" s="93"/>
      <c r="AB4014" s="266"/>
      <c r="AC4014" s="266"/>
      <c r="AJ4014" s="266"/>
      <c r="AK4014" s="266"/>
      <c r="AL4014" s="266">
        <v>44938</v>
      </c>
    </row>
    <row r="4015" spans="1:38">
      <c r="A4015" t="s">
        <v>38</v>
      </c>
      <c r="B4015" t="s">
        <v>39</v>
      </c>
      <c r="C4015" t="s">
        <v>40</v>
      </c>
      <c r="D4015" t="s">
        <v>41</v>
      </c>
      <c r="E4015" t="s">
        <v>3263</v>
      </c>
      <c r="F4015" t="s">
        <v>1602</v>
      </c>
      <c r="G4015" t="s">
        <v>44</v>
      </c>
      <c r="H4015" s="266">
        <v>44531</v>
      </c>
      <c r="I4015" s="266">
        <v>45382</v>
      </c>
      <c r="J4015" s="266"/>
      <c r="K4015" t="s">
        <v>3264</v>
      </c>
      <c r="L4015" t="s">
        <v>1310</v>
      </c>
      <c r="M4015" t="s">
        <v>3265</v>
      </c>
      <c r="N4015" t="s">
        <v>60</v>
      </c>
      <c r="O4015">
        <v>15</v>
      </c>
      <c r="P4015" t="s">
        <v>618</v>
      </c>
      <c r="Q4015" t="s">
        <v>49</v>
      </c>
      <c r="S4015" t="s">
        <v>50</v>
      </c>
      <c r="U4015" t="s">
        <v>48</v>
      </c>
      <c r="V4015" t="s">
        <v>48</v>
      </c>
      <c r="W4015" s="92"/>
      <c r="X4015" s="92">
        <v>33.9</v>
      </c>
      <c r="Y4015" s="93"/>
      <c r="Z4015" s="93"/>
      <c r="AB4015" s="266"/>
      <c r="AC4015" s="266"/>
      <c r="AJ4015" s="266"/>
      <c r="AK4015" s="266"/>
      <c r="AL4015" s="266">
        <v>44938</v>
      </c>
    </row>
    <row r="4016" spans="1:38">
      <c r="A4016" t="s">
        <v>38</v>
      </c>
      <c r="B4016" t="s">
        <v>39</v>
      </c>
      <c r="C4016" t="s">
        <v>40</v>
      </c>
      <c r="D4016" t="s">
        <v>41</v>
      </c>
      <c r="E4016" t="s">
        <v>3263</v>
      </c>
      <c r="F4016" t="s">
        <v>1602</v>
      </c>
      <c r="G4016" t="s">
        <v>44</v>
      </c>
      <c r="H4016" s="266">
        <v>44531</v>
      </c>
      <c r="I4016" s="266">
        <v>45382</v>
      </c>
      <c r="J4016" s="266"/>
      <c r="K4016" t="s">
        <v>3264</v>
      </c>
      <c r="L4016" t="s">
        <v>1310</v>
      </c>
      <c r="M4016" t="s">
        <v>3265</v>
      </c>
      <c r="N4016" t="s">
        <v>60</v>
      </c>
      <c r="O4016">
        <v>15</v>
      </c>
      <c r="P4016" t="s">
        <v>619</v>
      </c>
      <c r="Q4016" t="s">
        <v>49</v>
      </c>
      <c r="S4016" t="s">
        <v>50</v>
      </c>
      <c r="U4016" t="s">
        <v>48</v>
      </c>
      <c r="V4016" t="s">
        <v>70</v>
      </c>
      <c r="W4016" s="92"/>
      <c r="X4016" s="92">
        <v>19.6</v>
      </c>
      <c r="Y4016" s="93"/>
      <c r="Z4016" s="93"/>
      <c r="AB4016" s="266"/>
      <c r="AC4016" s="266"/>
      <c r="AJ4016" s="266"/>
      <c r="AK4016" s="266"/>
      <c r="AL4016" s="266">
        <v>44938</v>
      </c>
    </row>
    <row r="4017" spans="1:38">
      <c r="A4017" t="s">
        <v>38</v>
      </c>
      <c r="B4017" t="s">
        <v>39</v>
      </c>
      <c r="C4017" t="s">
        <v>40</v>
      </c>
      <c r="D4017" t="s">
        <v>41</v>
      </c>
      <c r="E4017" t="s">
        <v>3263</v>
      </c>
      <c r="F4017" t="s">
        <v>1602</v>
      </c>
      <c r="G4017" t="s">
        <v>44</v>
      </c>
      <c r="H4017" s="266">
        <v>44531</v>
      </c>
      <c r="I4017" s="266">
        <v>45382</v>
      </c>
      <c r="J4017" s="266"/>
      <c r="K4017" t="s">
        <v>3264</v>
      </c>
      <c r="L4017" t="s">
        <v>1310</v>
      </c>
      <c r="M4017" t="s">
        <v>3265</v>
      </c>
      <c r="N4017" t="s">
        <v>60</v>
      </c>
      <c r="O4017">
        <v>15</v>
      </c>
      <c r="P4017" t="s">
        <v>620</v>
      </c>
      <c r="Q4017" t="s">
        <v>49</v>
      </c>
      <c r="S4017" t="s">
        <v>50</v>
      </c>
      <c r="U4017" t="s">
        <v>48</v>
      </c>
      <c r="V4017" t="s">
        <v>70</v>
      </c>
      <c r="W4017" s="92"/>
      <c r="X4017" s="92">
        <v>19.6</v>
      </c>
      <c r="Y4017" s="93"/>
      <c r="Z4017" s="93"/>
      <c r="AB4017" s="266"/>
      <c r="AC4017" s="266"/>
      <c r="AJ4017" s="266"/>
      <c r="AK4017" s="266"/>
      <c r="AL4017" s="266">
        <v>44938</v>
      </c>
    </row>
    <row r="4018" spans="1:38">
      <c r="A4018" t="s">
        <v>38</v>
      </c>
      <c r="B4018" t="s">
        <v>39</v>
      </c>
      <c r="C4018" t="s">
        <v>40</v>
      </c>
      <c r="D4018" t="s">
        <v>41</v>
      </c>
      <c r="E4018" t="s">
        <v>3263</v>
      </c>
      <c r="F4018" t="s">
        <v>1602</v>
      </c>
      <c r="G4018" t="s">
        <v>44</v>
      </c>
      <c r="H4018" s="266">
        <v>44531</v>
      </c>
      <c r="I4018" s="266">
        <v>45382</v>
      </c>
      <c r="J4018" s="266"/>
      <c r="K4018" t="s">
        <v>3264</v>
      </c>
      <c r="L4018" t="s">
        <v>1310</v>
      </c>
      <c r="M4018" t="s">
        <v>3265</v>
      </c>
      <c r="N4018" t="s">
        <v>60</v>
      </c>
      <c r="O4018">
        <v>15</v>
      </c>
      <c r="P4018" t="s">
        <v>621</v>
      </c>
      <c r="Q4018" t="s">
        <v>49</v>
      </c>
      <c r="S4018" t="s">
        <v>50</v>
      </c>
      <c r="U4018" t="s">
        <v>60</v>
      </c>
      <c r="V4018" t="s">
        <v>60</v>
      </c>
      <c r="W4018" s="92"/>
      <c r="X4018" s="92">
        <v>75.5</v>
      </c>
      <c r="Y4018" s="93"/>
      <c r="Z4018" s="93"/>
      <c r="AB4018" s="266"/>
      <c r="AC4018" s="266"/>
      <c r="AJ4018" s="266"/>
      <c r="AK4018" s="266"/>
      <c r="AL4018" s="266">
        <v>44938</v>
      </c>
    </row>
    <row r="4019" spans="1:38">
      <c r="A4019" t="s">
        <v>38</v>
      </c>
      <c r="B4019" t="s">
        <v>39</v>
      </c>
      <c r="C4019" t="s">
        <v>40</v>
      </c>
      <c r="D4019" t="s">
        <v>41</v>
      </c>
      <c r="E4019" t="s">
        <v>3263</v>
      </c>
      <c r="F4019" t="s">
        <v>1602</v>
      </c>
      <c r="G4019" t="s">
        <v>44</v>
      </c>
      <c r="H4019" s="266">
        <v>44531</v>
      </c>
      <c r="I4019" s="266">
        <v>45382</v>
      </c>
      <c r="J4019" s="266"/>
      <c r="K4019" t="s">
        <v>3264</v>
      </c>
      <c r="L4019" t="s">
        <v>1310</v>
      </c>
      <c r="M4019" t="s">
        <v>3265</v>
      </c>
      <c r="N4019" t="s">
        <v>60</v>
      </c>
      <c r="O4019">
        <v>15</v>
      </c>
      <c r="P4019" t="s">
        <v>622</v>
      </c>
      <c r="Q4019" t="s">
        <v>49</v>
      </c>
      <c r="S4019" t="s">
        <v>50</v>
      </c>
      <c r="U4019" t="s">
        <v>51</v>
      </c>
      <c r="V4019" t="s">
        <v>51</v>
      </c>
      <c r="W4019" s="92"/>
      <c r="X4019" s="92">
        <v>48.5</v>
      </c>
      <c r="Y4019" s="93"/>
      <c r="Z4019" s="93"/>
      <c r="AB4019" s="266"/>
      <c r="AC4019" s="266"/>
      <c r="AJ4019" s="266"/>
      <c r="AK4019" s="266"/>
      <c r="AL4019" s="266">
        <v>44938</v>
      </c>
    </row>
    <row r="4020" spans="1:38">
      <c r="A4020" t="s">
        <v>38</v>
      </c>
      <c r="B4020" t="s">
        <v>39</v>
      </c>
      <c r="C4020" t="s">
        <v>40</v>
      </c>
      <c r="D4020" t="s">
        <v>41</v>
      </c>
      <c r="E4020" t="s">
        <v>3263</v>
      </c>
      <c r="F4020" t="s">
        <v>1602</v>
      </c>
      <c r="G4020" t="s">
        <v>44</v>
      </c>
      <c r="H4020" s="266">
        <v>44531</v>
      </c>
      <c r="I4020" s="266">
        <v>45382</v>
      </c>
      <c r="J4020" s="266"/>
      <c r="K4020" t="s">
        <v>3264</v>
      </c>
      <c r="L4020" t="s">
        <v>1310</v>
      </c>
      <c r="M4020" t="s">
        <v>3265</v>
      </c>
      <c r="N4020" t="s">
        <v>60</v>
      </c>
      <c r="O4020">
        <v>15</v>
      </c>
      <c r="P4020" t="s">
        <v>623</v>
      </c>
      <c r="Q4020" t="s">
        <v>49</v>
      </c>
      <c r="S4020" t="s">
        <v>50</v>
      </c>
      <c r="U4020" t="s">
        <v>51</v>
      </c>
      <c r="V4020" t="s">
        <v>51</v>
      </c>
      <c r="W4020" s="92"/>
      <c r="X4020" s="92">
        <v>49.2</v>
      </c>
      <c r="Y4020" s="93"/>
      <c r="Z4020" s="93"/>
      <c r="AB4020" s="266"/>
      <c r="AC4020" s="266"/>
      <c r="AJ4020" s="266"/>
      <c r="AK4020" s="266"/>
      <c r="AL4020" s="266">
        <v>44938</v>
      </c>
    </row>
    <row r="4021" spans="1:38">
      <c r="A4021" t="s">
        <v>38</v>
      </c>
      <c r="B4021" t="s">
        <v>39</v>
      </c>
      <c r="C4021" t="s">
        <v>40</v>
      </c>
      <c r="D4021" t="s">
        <v>41</v>
      </c>
      <c r="E4021" t="s">
        <v>3263</v>
      </c>
      <c r="F4021" t="s">
        <v>1602</v>
      </c>
      <c r="G4021" t="s">
        <v>44</v>
      </c>
      <c r="H4021" s="266">
        <v>44531</v>
      </c>
      <c r="I4021" s="266">
        <v>45382</v>
      </c>
      <c r="J4021" s="266"/>
      <c r="K4021" t="s">
        <v>3264</v>
      </c>
      <c r="L4021" t="s">
        <v>1310</v>
      </c>
      <c r="M4021" t="s">
        <v>3265</v>
      </c>
      <c r="N4021" t="s">
        <v>60</v>
      </c>
      <c r="O4021">
        <v>16</v>
      </c>
      <c r="P4021" t="s">
        <v>624</v>
      </c>
      <c r="Q4021" t="s">
        <v>49</v>
      </c>
      <c r="S4021" t="s">
        <v>50</v>
      </c>
      <c r="U4021" t="s">
        <v>48</v>
      </c>
      <c r="V4021" t="s">
        <v>48</v>
      </c>
      <c r="W4021" s="92"/>
      <c r="X4021" s="92">
        <v>32.7</v>
      </c>
      <c r="Y4021" s="93"/>
      <c r="Z4021" s="93"/>
      <c r="AB4021" s="266"/>
      <c r="AC4021" s="266"/>
      <c r="AJ4021" s="266"/>
      <c r="AK4021" s="266"/>
      <c r="AL4021" s="266">
        <v>44938</v>
      </c>
    </row>
    <row r="4022" spans="1:38">
      <c r="A4022" t="s">
        <v>38</v>
      </c>
      <c r="B4022" t="s">
        <v>39</v>
      </c>
      <c r="C4022" t="s">
        <v>40</v>
      </c>
      <c r="D4022" t="s">
        <v>41</v>
      </c>
      <c r="E4022" t="s">
        <v>3263</v>
      </c>
      <c r="F4022" t="s">
        <v>1602</v>
      </c>
      <c r="G4022" t="s">
        <v>44</v>
      </c>
      <c r="H4022" s="266">
        <v>44531</v>
      </c>
      <c r="I4022" s="266">
        <v>45382</v>
      </c>
      <c r="J4022" s="266"/>
      <c r="K4022" t="s">
        <v>3264</v>
      </c>
      <c r="L4022" t="s">
        <v>1310</v>
      </c>
      <c r="M4022" t="s">
        <v>3265</v>
      </c>
      <c r="N4022" t="s">
        <v>60</v>
      </c>
      <c r="O4022">
        <v>16</v>
      </c>
      <c r="P4022" t="s">
        <v>625</v>
      </c>
      <c r="Q4022" t="s">
        <v>49</v>
      </c>
      <c r="S4022" t="s">
        <v>50</v>
      </c>
      <c r="U4022" t="s">
        <v>48</v>
      </c>
      <c r="V4022" t="s">
        <v>48</v>
      </c>
      <c r="W4022" s="92"/>
      <c r="X4022" s="92">
        <v>31.9</v>
      </c>
      <c r="Y4022" s="93"/>
      <c r="Z4022" s="93"/>
      <c r="AB4022" s="266"/>
      <c r="AC4022" s="266"/>
      <c r="AJ4022" s="266"/>
      <c r="AK4022" s="266"/>
      <c r="AL4022" s="266">
        <v>44938</v>
      </c>
    </row>
    <row r="4023" spans="1:38">
      <c r="A4023" t="s">
        <v>38</v>
      </c>
      <c r="B4023" t="s">
        <v>39</v>
      </c>
      <c r="C4023" t="s">
        <v>40</v>
      </c>
      <c r="D4023" t="s">
        <v>41</v>
      </c>
      <c r="E4023" t="s">
        <v>3263</v>
      </c>
      <c r="F4023" t="s">
        <v>1602</v>
      </c>
      <c r="G4023" t="s">
        <v>44</v>
      </c>
      <c r="H4023" s="266">
        <v>44531</v>
      </c>
      <c r="I4023" s="266">
        <v>45382</v>
      </c>
      <c r="J4023" s="266"/>
      <c r="K4023" t="s">
        <v>3264</v>
      </c>
      <c r="L4023" t="s">
        <v>1310</v>
      </c>
      <c r="M4023" t="s">
        <v>3265</v>
      </c>
      <c r="N4023" t="s">
        <v>60</v>
      </c>
      <c r="O4023">
        <v>16</v>
      </c>
      <c r="P4023" t="s">
        <v>626</v>
      </c>
      <c r="Q4023" t="s">
        <v>49</v>
      </c>
      <c r="S4023" t="s">
        <v>50</v>
      </c>
      <c r="U4023" t="s">
        <v>51</v>
      </c>
      <c r="V4023" t="s">
        <v>51</v>
      </c>
      <c r="W4023" s="92"/>
      <c r="X4023" s="92">
        <v>53.9</v>
      </c>
      <c r="Y4023" s="93"/>
      <c r="Z4023" s="93"/>
      <c r="AB4023" s="266"/>
      <c r="AC4023" s="266"/>
      <c r="AJ4023" s="266"/>
      <c r="AK4023" s="266"/>
      <c r="AL4023" s="266">
        <v>44938</v>
      </c>
    </row>
    <row r="4024" spans="1:38">
      <c r="A4024" t="s">
        <v>38</v>
      </c>
      <c r="B4024" t="s">
        <v>39</v>
      </c>
      <c r="C4024" t="s">
        <v>40</v>
      </c>
      <c r="D4024" t="s">
        <v>41</v>
      </c>
      <c r="E4024" t="s">
        <v>3263</v>
      </c>
      <c r="F4024" t="s">
        <v>1602</v>
      </c>
      <c r="G4024" t="s">
        <v>44</v>
      </c>
      <c r="H4024" s="266">
        <v>44531</v>
      </c>
      <c r="I4024" s="266">
        <v>45382</v>
      </c>
      <c r="J4024" s="266"/>
      <c r="K4024" t="s">
        <v>3264</v>
      </c>
      <c r="L4024" t="s">
        <v>1310</v>
      </c>
      <c r="M4024" t="s">
        <v>3265</v>
      </c>
      <c r="N4024" t="s">
        <v>60</v>
      </c>
      <c r="O4024">
        <v>16</v>
      </c>
      <c r="P4024" t="s">
        <v>627</v>
      </c>
      <c r="Q4024" t="s">
        <v>49</v>
      </c>
      <c r="S4024" t="s">
        <v>50</v>
      </c>
      <c r="U4024" t="s">
        <v>51</v>
      </c>
      <c r="V4024" t="s">
        <v>51</v>
      </c>
      <c r="W4024" s="92"/>
      <c r="X4024" s="92">
        <v>54.6</v>
      </c>
      <c r="Y4024" s="93"/>
      <c r="Z4024" s="93"/>
      <c r="AB4024" s="266"/>
      <c r="AC4024" s="266"/>
      <c r="AJ4024" s="266"/>
      <c r="AK4024" s="266"/>
      <c r="AL4024" s="266">
        <v>44938</v>
      </c>
    </row>
    <row r="4025" spans="1:38">
      <c r="A4025" t="s">
        <v>38</v>
      </c>
      <c r="B4025" t="s">
        <v>39</v>
      </c>
      <c r="C4025" t="s">
        <v>40</v>
      </c>
      <c r="D4025" t="s">
        <v>41</v>
      </c>
      <c r="E4025" t="s">
        <v>3263</v>
      </c>
      <c r="F4025" t="s">
        <v>1602</v>
      </c>
      <c r="G4025" t="s">
        <v>44</v>
      </c>
      <c r="H4025" s="266">
        <v>44531</v>
      </c>
      <c r="I4025" s="266">
        <v>45382</v>
      </c>
      <c r="J4025" s="266"/>
      <c r="K4025" t="s">
        <v>3264</v>
      </c>
      <c r="L4025" t="s">
        <v>1310</v>
      </c>
      <c r="M4025" t="s">
        <v>3265</v>
      </c>
      <c r="N4025" t="s">
        <v>60</v>
      </c>
      <c r="O4025">
        <v>16</v>
      </c>
      <c r="P4025" t="s">
        <v>629</v>
      </c>
      <c r="Q4025" t="s">
        <v>49</v>
      </c>
      <c r="S4025" t="s">
        <v>50</v>
      </c>
      <c r="U4025" t="s">
        <v>48</v>
      </c>
      <c r="V4025" t="s">
        <v>48</v>
      </c>
      <c r="W4025" s="92"/>
      <c r="X4025" s="92">
        <v>33.7</v>
      </c>
      <c r="Y4025" s="93"/>
      <c r="Z4025" s="93"/>
      <c r="AB4025" s="266"/>
      <c r="AC4025" s="266"/>
      <c r="AJ4025" s="266"/>
      <c r="AK4025" s="266"/>
      <c r="AL4025" s="266">
        <v>44938</v>
      </c>
    </row>
    <row r="4026" spans="1:38">
      <c r="A4026" t="s">
        <v>38</v>
      </c>
      <c r="B4026" t="s">
        <v>39</v>
      </c>
      <c r="C4026" t="s">
        <v>40</v>
      </c>
      <c r="D4026" t="s">
        <v>41</v>
      </c>
      <c r="E4026" t="s">
        <v>3263</v>
      </c>
      <c r="F4026" t="s">
        <v>1602</v>
      </c>
      <c r="G4026" t="s">
        <v>44</v>
      </c>
      <c r="H4026" s="266">
        <v>44531</v>
      </c>
      <c r="I4026" s="266">
        <v>45382</v>
      </c>
      <c r="J4026" s="266"/>
      <c r="K4026" t="s">
        <v>3264</v>
      </c>
      <c r="L4026" t="s">
        <v>1310</v>
      </c>
      <c r="M4026" t="s">
        <v>3265</v>
      </c>
      <c r="N4026" t="s">
        <v>60</v>
      </c>
      <c r="O4026">
        <v>16</v>
      </c>
      <c r="P4026" t="s">
        <v>630</v>
      </c>
      <c r="Q4026" t="s">
        <v>49</v>
      </c>
      <c r="S4026" t="s">
        <v>50</v>
      </c>
      <c r="U4026" t="s">
        <v>48</v>
      </c>
      <c r="V4026" t="s">
        <v>70</v>
      </c>
      <c r="W4026" s="92"/>
      <c r="X4026" s="92">
        <v>23.5</v>
      </c>
      <c r="Y4026" s="93"/>
      <c r="Z4026" s="93"/>
      <c r="AB4026" s="266"/>
      <c r="AC4026" s="266"/>
      <c r="AJ4026" s="266"/>
      <c r="AK4026" s="266"/>
      <c r="AL4026" s="266">
        <v>44938</v>
      </c>
    </row>
    <row r="4027" spans="1:38">
      <c r="A4027" t="s">
        <v>38</v>
      </c>
      <c r="B4027" t="s">
        <v>39</v>
      </c>
      <c r="C4027" t="s">
        <v>40</v>
      </c>
      <c r="D4027" t="s">
        <v>41</v>
      </c>
      <c r="E4027" t="s">
        <v>3263</v>
      </c>
      <c r="F4027" t="s">
        <v>1602</v>
      </c>
      <c r="G4027" t="s">
        <v>44</v>
      </c>
      <c r="H4027" s="266">
        <v>44531</v>
      </c>
      <c r="I4027" s="266">
        <v>45382</v>
      </c>
      <c r="J4027" s="266"/>
      <c r="K4027" t="s">
        <v>3264</v>
      </c>
      <c r="L4027" t="s">
        <v>1310</v>
      </c>
      <c r="M4027" t="s">
        <v>3265</v>
      </c>
      <c r="N4027" t="s">
        <v>60</v>
      </c>
      <c r="O4027">
        <v>16</v>
      </c>
      <c r="P4027" t="s">
        <v>631</v>
      </c>
      <c r="Q4027" t="s">
        <v>49</v>
      </c>
      <c r="S4027" t="s">
        <v>50</v>
      </c>
      <c r="U4027" t="s">
        <v>48</v>
      </c>
      <c r="V4027" t="s">
        <v>70</v>
      </c>
      <c r="W4027" s="92"/>
      <c r="X4027" s="92">
        <v>19.8</v>
      </c>
      <c r="Y4027" s="93"/>
      <c r="Z4027" s="93"/>
      <c r="AB4027" s="266"/>
      <c r="AC4027" s="266"/>
      <c r="AJ4027" s="266"/>
      <c r="AK4027" s="266"/>
      <c r="AL4027" s="266">
        <v>44938</v>
      </c>
    </row>
    <row r="4028" spans="1:38">
      <c r="A4028" t="s">
        <v>38</v>
      </c>
      <c r="B4028" t="s">
        <v>39</v>
      </c>
      <c r="C4028" t="s">
        <v>40</v>
      </c>
      <c r="D4028" t="s">
        <v>41</v>
      </c>
      <c r="E4028" t="s">
        <v>3263</v>
      </c>
      <c r="F4028" t="s">
        <v>1602</v>
      </c>
      <c r="G4028" t="s">
        <v>44</v>
      </c>
      <c r="H4028" s="266">
        <v>44531</v>
      </c>
      <c r="I4028" s="266">
        <v>45382</v>
      </c>
      <c r="J4028" s="266"/>
      <c r="K4028" t="s">
        <v>3264</v>
      </c>
      <c r="L4028" t="s">
        <v>1310</v>
      </c>
      <c r="M4028" t="s">
        <v>3265</v>
      </c>
      <c r="N4028" t="s">
        <v>60</v>
      </c>
      <c r="O4028">
        <v>16</v>
      </c>
      <c r="P4028" t="s">
        <v>632</v>
      </c>
      <c r="Q4028" t="s">
        <v>49</v>
      </c>
      <c r="S4028" t="s">
        <v>50</v>
      </c>
      <c r="U4028" t="s">
        <v>48</v>
      </c>
      <c r="V4028" t="s">
        <v>48</v>
      </c>
      <c r="W4028" s="92"/>
      <c r="X4028" s="92">
        <v>37.5</v>
      </c>
      <c r="Y4028" s="93"/>
      <c r="Z4028" s="93"/>
      <c r="AB4028" s="266"/>
      <c r="AC4028" s="266"/>
      <c r="AJ4028" s="266"/>
      <c r="AK4028" s="266"/>
      <c r="AL4028" s="266">
        <v>44938</v>
      </c>
    </row>
    <row r="4029" spans="1:38">
      <c r="A4029" t="s">
        <v>38</v>
      </c>
      <c r="B4029" t="s">
        <v>39</v>
      </c>
      <c r="C4029" t="s">
        <v>40</v>
      </c>
      <c r="D4029" t="s">
        <v>41</v>
      </c>
      <c r="E4029" t="s">
        <v>3263</v>
      </c>
      <c r="F4029" t="s">
        <v>1602</v>
      </c>
      <c r="G4029" t="s">
        <v>44</v>
      </c>
      <c r="H4029" s="266">
        <v>44531</v>
      </c>
      <c r="I4029" s="266">
        <v>45382</v>
      </c>
      <c r="J4029" s="266"/>
      <c r="K4029" t="s">
        <v>3264</v>
      </c>
      <c r="L4029" t="s">
        <v>1310</v>
      </c>
      <c r="M4029" t="s">
        <v>3265</v>
      </c>
      <c r="N4029" t="s">
        <v>60</v>
      </c>
      <c r="O4029">
        <v>16</v>
      </c>
      <c r="P4029" t="s">
        <v>633</v>
      </c>
      <c r="Q4029" t="s">
        <v>49</v>
      </c>
      <c r="S4029" t="s">
        <v>50</v>
      </c>
      <c r="U4029" t="s">
        <v>48</v>
      </c>
      <c r="V4029" t="s">
        <v>48</v>
      </c>
      <c r="W4029" s="92"/>
      <c r="X4029" s="92">
        <v>34.6</v>
      </c>
      <c r="Y4029" s="93"/>
      <c r="Z4029" s="93"/>
      <c r="AB4029" s="266"/>
      <c r="AC4029" s="266"/>
      <c r="AJ4029" s="266"/>
      <c r="AK4029" s="266"/>
      <c r="AL4029" s="266">
        <v>44938</v>
      </c>
    </row>
    <row r="4030" spans="1:38">
      <c r="A4030" t="s">
        <v>38</v>
      </c>
      <c r="B4030" t="s">
        <v>39</v>
      </c>
      <c r="C4030" t="s">
        <v>40</v>
      </c>
      <c r="D4030" t="s">
        <v>41</v>
      </c>
      <c r="E4030" t="s">
        <v>3263</v>
      </c>
      <c r="F4030" t="s">
        <v>1602</v>
      </c>
      <c r="G4030" t="s">
        <v>44</v>
      </c>
      <c r="H4030" s="266">
        <v>44531</v>
      </c>
      <c r="I4030" s="266">
        <v>45382</v>
      </c>
      <c r="J4030" s="266"/>
      <c r="K4030" t="s">
        <v>3264</v>
      </c>
      <c r="L4030" t="s">
        <v>1310</v>
      </c>
      <c r="M4030" t="s">
        <v>3265</v>
      </c>
      <c r="N4030" t="s">
        <v>60</v>
      </c>
      <c r="O4030">
        <v>16</v>
      </c>
      <c r="P4030" t="s">
        <v>635</v>
      </c>
      <c r="Q4030" t="s">
        <v>49</v>
      </c>
      <c r="S4030" t="s">
        <v>50</v>
      </c>
      <c r="U4030" t="s">
        <v>48</v>
      </c>
      <c r="V4030" t="s">
        <v>70</v>
      </c>
      <c r="W4030" s="92"/>
      <c r="X4030" s="92">
        <v>19.6</v>
      </c>
      <c r="Y4030" s="93"/>
      <c r="Z4030" s="93"/>
      <c r="AB4030" s="266"/>
      <c r="AC4030" s="266"/>
      <c r="AJ4030" s="266"/>
      <c r="AK4030" s="266"/>
      <c r="AL4030" s="266">
        <v>44938</v>
      </c>
    </row>
    <row r="4031" spans="1:38">
      <c r="A4031" t="s">
        <v>38</v>
      </c>
      <c r="B4031" t="s">
        <v>39</v>
      </c>
      <c r="C4031" t="s">
        <v>40</v>
      </c>
      <c r="D4031" t="s">
        <v>41</v>
      </c>
      <c r="E4031" t="s">
        <v>3263</v>
      </c>
      <c r="F4031" t="s">
        <v>1602</v>
      </c>
      <c r="G4031" t="s">
        <v>44</v>
      </c>
      <c r="H4031" s="266">
        <v>44531</v>
      </c>
      <c r="I4031" s="266">
        <v>45382</v>
      </c>
      <c r="J4031" s="266"/>
      <c r="K4031" t="s">
        <v>3264</v>
      </c>
      <c r="L4031" t="s">
        <v>1310</v>
      </c>
      <c r="M4031" t="s">
        <v>3265</v>
      </c>
      <c r="N4031" t="s">
        <v>60</v>
      </c>
      <c r="O4031">
        <v>16</v>
      </c>
      <c r="P4031" t="s">
        <v>636</v>
      </c>
      <c r="Q4031" t="s">
        <v>49</v>
      </c>
      <c r="S4031" t="s">
        <v>50</v>
      </c>
      <c r="U4031" t="s">
        <v>48</v>
      </c>
      <c r="V4031" t="s">
        <v>70</v>
      </c>
      <c r="W4031" s="92"/>
      <c r="X4031" s="92">
        <v>19.6</v>
      </c>
      <c r="Y4031" s="93"/>
      <c r="Z4031" s="93"/>
      <c r="AB4031" s="266"/>
      <c r="AC4031" s="266"/>
      <c r="AJ4031" s="266"/>
      <c r="AK4031" s="266"/>
      <c r="AL4031" s="266">
        <v>44938</v>
      </c>
    </row>
    <row r="4032" spans="1:38">
      <c r="A4032" t="s">
        <v>38</v>
      </c>
      <c r="B4032" t="s">
        <v>39</v>
      </c>
      <c r="C4032" t="s">
        <v>40</v>
      </c>
      <c r="D4032" t="s">
        <v>41</v>
      </c>
      <c r="E4032" t="s">
        <v>3263</v>
      </c>
      <c r="F4032" t="s">
        <v>1602</v>
      </c>
      <c r="G4032" t="s">
        <v>44</v>
      </c>
      <c r="H4032" s="266">
        <v>44531</v>
      </c>
      <c r="I4032" s="266">
        <v>45382</v>
      </c>
      <c r="J4032" s="266"/>
      <c r="K4032" t="s">
        <v>3264</v>
      </c>
      <c r="L4032" t="s">
        <v>1310</v>
      </c>
      <c r="M4032" t="s">
        <v>3265</v>
      </c>
      <c r="N4032" t="s">
        <v>60</v>
      </c>
      <c r="O4032">
        <v>16</v>
      </c>
      <c r="P4032" t="s">
        <v>637</v>
      </c>
      <c r="Q4032" t="s">
        <v>49</v>
      </c>
      <c r="S4032" t="s">
        <v>50</v>
      </c>
      <c r="U4032" t="s">
        <v>60</v>
      </c>
      <c r="V4032" t="s">
        <v>60</v>
      </c>
      <c r="W4032" s="92"/>
      <c r="X4032" s="92">
        <v>74.8</v>
      </c>
      <c r="Y4032" s="93"/>
      <c r="Z4032" s="93"/>
      <c r="AB4032" s="266"/>
      <c r="AC4032" s="266"/>
      <c r="AJ4032" s="266"/>
      <c r="AK4032" s="266"/>
      <c r="AL4032" s="266">
        <v>44938</v>
      </c>
    </row>
    <row r="4033" spans="1:38">
      <c r="A4033" t="s">
        <v>38</v>
      </c>
      <c r="B4033" t="s">
        <v>39</v>
      </c>
      <c r="C4033" t="s">
        <v>40</v>
      </c>
      <c r="D4033" t="s">
        <v>41</v>
      </c>
      <c r="E4033" t="s">
        <v>3263</v>
      </c>
      <c r="F4033" t="s">
        <v>1602</v>
      </c>
      <c r="G4033" t="s">
        <v>44</v>
      </c>
      <c r="H4033" s="266">
        <v>44531</v>
      </c>
      <c r="I4033" s="266">
        <v>45382</v>
      </c>
      <c r="J4033" s="266"/>
      <c r="K4033" t="s">
        <v>3264</v>
      </c>
      <c r="L4033" t="s">
        <v>1310</v>
      </c>
      <c r="M4033" t="s">
        <v>3265</v>
      </c>
      <c r="N4033" t="s">
        <v>60</v>
      </c>
      <c r="O4033">
        <v>16</v>
      </c>
      <c r="P4033" t="s">
        <v>639</v>
      </c>
      <c r="Q4033" t="s">
        <v>49</v>
      </c>
      <c r="S4033" t="s">
        <v>50</v>
      </c>
      <c r="U4033" t="s">
        <v>51</v>
      </c>
      <c r="V4033" t="s">
        <v>51</v>
      </c>
      <c r="W4033" s="92"/>
      <c r="X4033" s="92">
        <v>49.2</v>
      </c>
      <c r="Y4033" s="93"/>
      <c r="Z4033" s="93"/>
      <c r="AB4033" s="266"/>
      <c r="AC4033" s="266"/>
      <c r="AJ4033" s="266"/>
      <c r="AK4033" s="266"/>
      <c r="AL4033" s="266">
        <v>44938</v>
      </c>
    </row>
    <row r="4034" spans="1:38">
      <c r="A4034" t="s">
        <v>38</v>
      </c>
      <c r="B4034" t="s">
        <v>39</v>
      </c>
      <c r="C4034" t="s">
        <v>40</v>
      </c>
      <c r="D4034" t="s">
        <v>41</v>
      </c>
      <c r="E4034" t="s">
        <v>3263</v>
      </c>
      <c r="F4034" t="s">
        <v>1602</v>
      </c>
      <c r="G4034" t="s">
        <v>44</v>
      </c>
      <c r="H4034" s="266">
        <v>44531</v>
      </c>
      <c r="I4034" s="266">
        <v>45382</v>
      </c>
      <c r="J4034" s="266"/>
      <c r="K4034" t="s">
        <v>3264</v>
      </c>
      <c r="L4034" t="s">
        <v>1310</v>
      </c>
      <c r="M4034" t="s">
        <v>3265</v>
      </c>
      <c r="N4034" t="s">
        <v>60</v>
      </c>
      <c r="O4034">
        <v>16</v>
      </c>
      <c r="P4034" t="s">
        <v>640</v>
      </c>
      <c r="Q4034" t="s">
        <v>49</v>
      </c>
      <c r="S4034" t="s">
        <v>50</v>
      </c>
      <c r="U4034" t="s">
        <v>51</v>
      </c>
      <c r="V4034" t="s">
        <v>51</v>
      </c>
      <c r="W4034" s="92"/>
      <c r="X4034" s="92">
        <v>48.5</v>
      </c>
      <c r="Y4034" s="93"/>
      <c r="Z4034" s="93"/>
      <c r="AB4034" s="266"/>
      <c r="AC4034" s="266"/>
      <c r="AJ4034" s="266"/>
      <c r="AK4034" s="266"/>
      <c r="AL4034" s="266">
        <v>44938</v>
      </c>
    </row>
    <row r="4035" spans="1:38">
      <c r="A4035" t="s">
        <v>38</v>
      </c>
      <c r="B4035" t="s">
        <v>39</v>
      </c>
      <c r="C4035" t="s">
        <v>40</v>
      </c>
      <c r="D4035" t="s">
        <v>41</v>
      </c>
      <c r="E4035" t="s">
        <v>3263</v>
      </c>
      <c r="F4035" t="s">
        <v>1602</v>
      </c>
      <c r="G4035" t="s">
        <v>44</v>
      </c>
      <c r="H4035" s="266">
        <v>44531</v>
      </c>
      <c r="I4035" s="266">
        <v>45382</v>
      </c>
      <c r="J4035" s="266"/>
      <c r="K4035" t="s">
        <v>3264</v>
      </c>
      <c r="L4035" t="s">
        <v>1310</v>
      </c>
      <c r="M4035" t="s">
        <v>3265</v>
      </c>
      <c r="N4035" t="s">
        <v>60</v>
      </c>
      <c r="O4035">
        <v>17</v>
      </c>
      <c r="P4035" t="s">
        <v>642</v>
      </c>
      <c r="Q4035" t="s">
        <v>49</v>
      </c>
      <c r="S4035" t="s">
        <v>50</v>
      </c>
      <c r="U4035" t="s">
        <v>48</v>
      </c>
      <c r="V4035" t="s">
        <v>48</v>
      </c>
      <c r="W4035" s="92"/>
      <c r="X4035" s="92">
        <v>32</v>
      </c>
      <c r="Y4035" s="93"/>
      <c r="Z4035" s="93"/>
      <c r="AB4035" s="266"/>
      <c r="AC4035" s="266"/>
      <c r="AJ4035" s="266"/>
      <c r="AK4035" s="266"/>
      <c r="AL4035" s="266">
        <v>44938</v>
      </c>
    </row>
    <row r="4036" spans="1:38">
      <c r="A4036" t="s">
        <v>38</v>
      </c>
      <c r="B4036" t="s">
        <v>39</v>
      </c>
      <c r="C4036" t="s">
        <v>40</v>
      </c>
      <c r="D4036" t="s">
        <v>41</v>
      </c>
      <c r="E4036" t="s">
        <v>3263</v>
      </c>
      <c r="F4036" t="s">
        <v>1602</v>
      </c>
      <c r="G4036" t="s">
        <v>44</v>
      </c>
      <c r="H4036" s="266">
        <v>44531</v>
      </c>
      <c r="I4036" s="266">
        <v>45382</v>
      </c>
      <c r="J4036" s="266"/>
      <c r="K4036" t="s">
        <v>3264</v>
      </c>
      <c r="L4036" t="s">
        <v>1310</v>
      </c>
      <c r="M4036" t="s">
        <v>3265</v>
      </c>
      <c r="N4036" t="s">
        <v>60</v>
      </c>
      <c r="O4036">
        <v>17</v>
      </c>
      <c r="P4036" t="s">
        <v>643</v>
      </c>
      <c r="Q4036" t="s">
        <v>49</v>
      </c>
      <c r="S4036" t="s">
        <v>50</v>
      </c>
      <c r="U4036" t="s">
        <v>48</v>
      </c>
      <c r="V4036" t="s">
        <v>48</v>
      </c>
      <c r="W4036" s="92"/>
      <c r="X4036" s="92">
        <v>31.9</v>
      </c>
      <c r="Y4036" s="93"/>
      <c r="Z4036" s="93"/>
      <c r="AB4036" s="266"/>
      <c r="AC4036" s="266"/>
      <c r="AJ4036" s="266"/>
      <c r="AK4036" s="266"/>
      <c r="AL4036" s="266">
        <v>44938</v>
      </c>
    </row>
    <row r="4037" spans="1:38">
      <c r="A4037" t="s">
        <v>38</v>
      </c>
      <c r="B4037" t="s">
        <v>39</v>
      </c>
      <c r="C4037" t="s">
        <v>40</v>
      </c>
      <c r="D4037" t="s">
        <v>41</v>
      </c>
      <c r="E4037" t="s">
        <v>3263</v>
      </c>
      <c r="F4037" t="s">
        <v>1602</v>
      </c>
      <c r="G4037" t="s">
        <v>44</v>
      </c>
      <c r="H4037" s="266">
        <v>44531</v>
      </c>
      <c r="I4037" s="266">
        <v>45382</v>
      </c>
      <c r="J4037" s="266"/>
      <c r="K4037" t="s">
        <v>3264</v>
      </c>
      <c r="L4037" t="s">
        <v>1310</v>
      </c>
      <c r="M4037" t="s">
        <v>3265</v>
      </c>
      <c r="N4037" t="s">
        <v>60</v>
      </c>
      <c r="O4037">
        <v>17</v>
      </c>
      <c r="P4037" t="s">
        <v>645</v>
      </c>
      <c r="Q4037" t="s">
        <v>49</v>
      </c>
      <c r="S4037" t="s">
        <v>50</v>
      </c>
      <c r="U4037" t="s">
        <v>51</v>
      </c>
      <c r="V4037" t="s">
        <v>51</v>
      </c>
      <c r="W4037" s="92"/>
      <c r="X4037" s="92">
        <v>54</v>
      </c>
      <c r="Y4037" s="93"/>
      <c r="Z4037" s="93"/>
      <c r="AB4037" s="266"/>
      <c r="AC4037" s="266"/>
      <c r="AJ4037" s="266"/>
      <c r="AK4037" s="266"/>
      <c r="AL4037" s="266">
        <v>44938</v>
      </c>
    </row>
    <row r="4038" spans="1:38">
      <c r="A4038" t="s">
        <v>38</v>
      </c>
      <c r="B4038" t="s">
        <v>39</v>
      </c>
      <c r="C4038" t="s">
        <v>40</v>
      </c>
      <c r="D4038" t="s">
        <v>41</v>
      </c>
      <c r="E4038" t="s">
        <v>3263</v>
      </c>
      <c r="F4038" t="s">
        <v>1602</v>
      </c>
      <c r="G4038" t="s">
        <v>44</v>
      </c>
      <c r="H4038" s="266">
        <v>44531</v>
      </c>
      <c r="I4038" s="266">
        <v>45382</v>
      </c>
      <c r="J4038" s="266"/>
      <c r="K4038" t="s">
        <v>3264</v>
      </c>
      <c r="L4038" t="s">
        <v>1310</v>
      </c>
      <c r="M4038" t="s">
        <v>3265</v>
      </c>
      <c r="N4038" t="s">
        <v>60</v>
      </c>
      <c r="O4038">
        <v>17</v>
      </c>
      <c r="P4038" t="s">
        <v>647</v>
      </c>
      <c r="Q4038" t="s">
        <v>49</v>
      </c>
      <c r="S4038" t="s">
        <v>50</v>
      </c>
      <c r="U4038" t="s">
        <v>51</v>
      </c>
      <c r="V4038" t="s">
        <v>51</v>
      </c>
      <c r="W4038" s="92"/>
      <c r="X4038" s="92">
        <v>53.9</v>
      </c>
      <c r="Y4038" s="93"/>
      <c r="Z4038" s="93"/>
      <c r="AB4038" s="266"/>
      <c r="AC4038" s="266"/>
      <c r="AJ4038" s="266"/>
      <c r="AK4038" s="266"/>
      <c r="AL4038" s="266">
        <v>44938</v>
      </c>
    </row>
    <row r="4039" spans="1:38">
      <c r="A4039" t="s">
        <v>38</v>
      </c>
      <c r="B4039" t="s">
        <v>39</v>
      </c>
      <c r="C4039" t="s">
        <v>40</v>
      </c>
      <c r="D4039" t="s">
        <v>41</v>
      </c>
      <c r="E4039" t="s">
        <v>3263</v>
      </c>
      <c r="F4039" t="s">
        <v>1602</v>
      </c>
      <c r="G4039" t="s">
        <v>44</v>
      </c>
      <c r="H4039" s="266">
        <v>44531</v>
      </c>
      <c r="I4039" s="266">
        <v>45382</v>
      </c>
      <c r="J4039" s="266"/>
      <c r="K4039" t="s">
        <v>3264</v>
      </c>
      <c r="L4039" t="s">
        <v>1310</v>
      </c>
      <c r="M4039" t="s">
        <v>3265</v>
      </c>
      <c r="N4039" t="s">
        <v>60</v>
      </c>
      <c r="O4039">
        <v>17</v>
      </c>
      <c r="P4039" t="s">
        <v>648</v>
      </c>
      <c r="Q4039" t="s">
        <v>49</v>
      </c>
      <c r="S4039" t="s">
        <v>50</v>
      </c>
      <c r="U4039" t="s">
        <v>48</v>
      </c>
      <c r="V4039" t="s">
        <v>48</v>
      </c>
      <c r="W4039" s="92"/>
      <c r="X4039" s="92">
        <v>33.7</v>
      </c>
      <c r="Y4039" s="93"/>
      <c r="Z4039" s="93"/>
      <c r="AB4039" s="266"/>
      <c r="AC4039" s="266"/>
      <c r="AJ4039" s="266"/>
      <c r="AK4039" s="266"/>
      <c r="AL4039" s="266">
        <v>44938</v>
      </c>
    </row>
    <row r="4040" spans="1:38">
      <c r="A4040" t="s">
        <v>38</v>
      </c>
      <c r="B4040" t="s">
        <v>39</v>
      </c>
      <c r="C4040" t="s">
        <v>40</v>
      </c>
      <c r="D4040" t="s">
        <v>41</v>
      </c>
      <c r="E4040" t="s">
        <v>3263</v>
      </c>
      <c r="F4040" t="s">
        <v>1602</v>
      </c>
      <c r="G4040" t="s">
        <v>44</v>
      </c>
      <c r="H4040" s="266">
        <v>44531</v>
      </c>
      <c r="I4040" s="266">
        <v>45382</v>
      </c>
      <c r="J4040" s="266"/>
      <c r="K4040" t="s">
        <v>3264</v>
      </c>
      <c r="L4040" t="s">
        <v>1310</v>
      </c>
      <c r="M4040" t="s">
        <v>3265</v>
      </c>
      <c r="N4040" t="s">
        <v>60</v>
      </c>
      <c r="O4040">
        <v>17</v>
      </c>
      <c r="P4040" t="s">
        <v>649</v>
      </c>
      <c r="Q4040" t="s">
        <v>49</v>
      </c>
      <c r="S4040" t="s">
        <v>50</v>
      </c>
      <c r="U4040" t="s">
        <v>48</v>
      </c>
      <c r="V4040" t="s">
        <v>70</v>
      </c>
      <c r="W4040" s="92"/>
      <c r="X4040" s="92">
        <v>23.5</v>
      </c>
      <c r="Y4040" s="93"/>
      <c r="Z4040" s="93"/>
      <c r="AB4040" s="266"/>
      <c r="AC4040" s="266"/>
      <c r="AJ4040" s="266"/>
      <c r="AK4040" s="266"/>
      <c r="AL4040" s="266">
        <v>44938</v>
      </c>
    </row>
    <row r="4041" spans="1:38">
      <c r="A4041" t="s">
        <v>38</v>
      </c>
      <c r="B4041" t="s">
        <v>39</v>
      </c>
      <c r="C4041" t="s">
        <v>40</v>
      </c>
      <c r="D4041" t="s">
        <v>41</v>
      </c>
      <c r="E4041" t="s">
        <v>3263</v>
      </c>
      <c r="F4041" t="s">
        <v>1602</v>
      </c>
      <c r="G4041" t="s">
        <v>44</v>
      </c>
      <c r="H4041" s="266">
        <v>44531</v>
      </c>
      <c r="I4041" s="266">
        <v>45382</v>
      </c>
      <c r="J4041" s="266"/>
      <c r="K4041" t="s">
        <v>3264</v>
      </c>
      <c r="L4041" t="s">
        <v>1310</v>
      </c>
      <c r="M4041" t="s">
        <v>3265</v>
      </c>
      <c r="N4041" t="s">
        <v>60</v>
      </c>
      <c r="O4041">
        <v>17</v>
      </c>
      <c r="P4041" t="s">
        <v>650</v>
      </c>
      <c r="Q4041" t="s">
        <v>49</v>
      </c>
      <c r="S4041" t="s">
        <v>50</v>
      </c>
      <c r="U4041" t="s">
        <v>48</v>
      </c>
      <c r="V4041" t="s">
        <v>70</v>
      </c>
      <c r="W4041" s="92"/>
      <c r="X4041" s="92">
        <v>19.8</v>
      </c>
      <c r="Y4041" s="93"/>
      <c r="Z4041" s="93"/>
      <c r="AB4041" s="266"/>
      <c r="AC4041" s="266"/>
      <c r="AJ4041" s="266"/>
      <c r="AK4041" s="266"/>
      <c r="AL4041" s="266">
        <v>44938</v>
      </c>
    </row>
    <row r="4042" spans="1:38">
      <c r="A4042" t="s">
        <v>38</v>
      </c>
      <c r="B4042" t="s">
        <v>39</v>
      </c>
      <c r="C4042" t="s">
        <v>40</v>
      </c>
      <c r="D4042" t="s">
        <v>41</v>
      </c>
      <c r="E4042" t="s">
        <v>3263</v>
      </c>
      <c r="F4042" t="s">
        <v>1602</v>
      </c>
      <c r="G4042" t="s">
        <v>44</v>
      </c>
      <c r="H4042" s="266">
        <v>44531</v>
      </c>
      <c r="I4042" s="266">
        <v>45382</v>
      </c>
      <c r="J4042" s="266"/>
      <c r="K4042" t="s">
        <v>3264</v>
      </c>
      <c r="L4042" t="s">
        <v>1310</v>
      </c>
      <c r="M4042" t="s">
        <v>3265</v>
      </c>
      <c r="N4042" t="s">
        <v>60</v>
      </c>
      <c r="O4042">
        <v>17</v>
      </c>
      <c r="P4042" t="s">
        <v>651</v>
      </c>
      <c r="Q4042" t="s">
        <v>49</v>
      </c>
      <c r="S4042" t="s">
        <v>50</v>
      </c>
      <c r="U4042" t="s">
        <v>48</v>
      </c>
      <c r="V4042" t="s">
        <v>48</v>
      </c>
      <c r="W4042" s="92"/>
      <c r="X4042" s="92">
        <v>37.5</v>
      </c>
      <c r="Y4042" s="93"/>
      <c r="Z4042" s="93"/>
      <c r="AB4042" s="266"/>
      <c r="AC4042" s="266"/>
      <c r="AJ4042" s="266"/>
      <c r="AK4042" s="266"/>
      <c r="AL4042" s="266">
        <v>44938</v>
      </c>
    </row>
    <row r="4043" spans="1:38">
      <c r="A4043" t="s">
        <v>38</v>
      </c>
      <c r="B4043" t="s">
        <v>39</v>
      </c>
      <c r="C4043" t="s">
        <v>40</v>
      </c>
      <c r="D4043" t="s">
        <v>41</v>
      </c>
      <c r="E4043" t="s">
        <v>3263</v>
      </c>
      <c r="F4043" t="s">
        <v>1602</v>
      </c>
      <c r="G4043" t="s">
        <v>44</v>
      </c>
      <c r="H4043" s="266">
        <v>44531</v>
      </c>
      <c r="I4043" s="266">
        <v>45382</v>
      </c>
      <c r="J4043" s="266"/>
      <c r="K4043" t="s">
        <v>3264</v>
      </c>
      <c r="L4043" t="s">
        <v>1310</v>
      </c>
      <c r="M4043" t="s">
        <v>3265</v>
      </c>
      <c r="N4043" t="s">
        <v>60</v>
      </c>
      <c r="O4043">
        <v>17</v>
      </c>
      <c r="P4043" t="s">
        <v>652</v>
      </c>
      <c r="Q4043" t="s">
        <v>49</v>
      </c>
      <c r="S4043" t="s">
        <v>50</v>
      </c>
      <c r="U4043" t="s">
        <v>48</v>
      </c>
      <c r="V4043" t="s">
        <v>48</v>
      </c>
      <c r="W4043" s="92"/>
      <c r="X4043" s="92">
        <v>33.9</v>
      </c>
      <c r="Y4043" s="93"/>
      <c r="Z4043" s="93"/>
      <c r="AB4043" s="266"/>
      <c r="AC4043" s="266"/>
      <c r="AJ4043" s="266"/>
      <c r="AK4043" s="266"/>
      <c r="AL4043" s="266">
        <v>44938</v>
      </c>
    </row>
    <row r="4044" spans="1:38">
      <c r="A4044" t="s">
        <v>38</v>
      </c>
      <c r="B4044" t="s">
        <v>39</v>
      </c>
      <c r="C4044" t="s">
        <v>40</v>
      </c>
      <c r="D4044" t="s">
        <v>41</v>
      </c>
      <c r="E4044" t="s">
        <v>3263</v>
      </c>
      <c r="F4044" t="s">
        <v>1602</v>
      </c>
      <c r="G4044" t="s">
        <v>44</v>
      </c>
      <c r="H4044" s="266">
        <v>44531</v>
      </c>
      <c r="I4044" s="266">
        <v>45382</v>
      </c>
      <c r="J4044" s="266"/>
      <c r="K4044" t="s">
        <v>3264</v>
      </c>
      <c r="L4044" t="s">
        <v>1310</v>
      </c>
      <c r="M4044" t="s">
        <v>3265</v>
      </c>
      <c r="N4044" t="s">
        <v>60</v>
      </c>
      <c r="O4044">
        <v>17</v>
      </c>
      <c r="P4044" t="s">
        <v>653</v>
      </c>
      <c r="Q4044" t="s">
        <v>49</v>
      </c>
      <c r="S4044" t="s">
        <v>50</v>
      </c>
      <c r="U4044" t="s">
        <v>48</v>
      </c>
      <c r="V4044" t="s">
        <v>70</v>
      </c>
      <c r="W4044" s="92"/>
      <c r="X4044" s="92">
        <v>19.6</v>
      </c>
      <c r="Y4044" s="93"/>
      <c r="Z4044" s="93"/>
      <c r="AB4044" s="266"/>
      <c r="AC4044" s="266"/>
      <c r="AJ4044" s="266"/>
      <c r="AK4044" s="266"/>
      <c r="AL4044" s="266">
        <v>44938</v>
      </c>
    </row>
    <row r="4045" spans="1:38">
      <c r="A4045" t="s">
        <v>38</v>
      </c>
      <c r="B4045" t="s">
        <v>39</v>
      </c>
      <c r="C4045" t="s">
        <v>40</v>
      </c>
      <c r="D4045" t="s">
        <v>41</v>
      </c>
      <c r="E4045" t="s">
        <v>3263</v>
      </c>
      <c r="F4045" t="s">
        <v>1602</v>
      </c>
      <c r="G4045" t="s">
        <v>44</v>
      </c>
      <c r="H4045" s="266">
        <v>44531</v>
      </c>
      <c r="I4045" s="266">
        <v>45382</v>
      </c>
      <c r="J4045" s="266"/>
      <c r="K4045" t="s">
        <v>3264</v>
      </c>
      <c r="L4045" t="s">
        <v>1310</v>
      </c>
      <c r="M4045" t="s">
        <v>3265</v>
      </c>
      <c r="N4045" t="s">
        <v>60</v>
      </c>
      <c r="O4045">
        <v>17</v>
      </c>
      <c r="P4045" t="s">
        <v>655</v>
      </c>
      <c r="Q4045" t="s">
        <v>49</v>
      </c>
      <c r="S4045" t="s">
        <v>50</v>
      </c>
      <c r="U4045" t="s">
        <v>48</v>
      </c>
      <c r="V4045" t="s">
        <v>70</v>
      </c>
      <c r="W4045" s="92"/>
      <c r="X4045" s="92">
        <v>19.6</v>
      </c>
      <c r="Y4045" s="93"/>
      <c r="Z4045" s="93"/>
      <c r="AB4045" s="266"/>
      <c r="AC4045" s="266"/>
      <c r="AJ4045" s="266"/>
      <c r="AK4045" s="266"/>
      <c r="AL4045" s="266">
        <v>44938</v>
      </c>
    </row>
    <row r="4046" spans="1:38">
      <c r="A4046" t="s">
        <v>38</v>
      </c>
      <c r="B4046" t="s">
        <v>39</v>
      </c>
      <c r="C4046" t="s">
        <v>40</v>
      </c>
      <c r="D4046" t="s">
        <v>41</v>
      </c>
      <c r="E4046" t="s">
        <v>3263</v>
      </c>
      <c r="F4046" t="s">
        <v>1602</v>
      </c>
      <c r="G4046" t="s">
        <v>44</v>
      </c>
      <c r="H4046" s="266">
        <v>44531</v>
      </c>
      <c r="I4046" s="266">
        <v>45382</v>
      </c>
      <c r="J4046" s="266"/>
      <c r="K4046" t="s">
        <v>3264</v>
      </c>
      <c r="L4046" t="s">
        <v>1310</v>
      </c>
      <c r="M4046" t="s">
        <v>3265</v>
      </c>
      <c r="N4046" t="s">
        <v>60</v>
      </c>
      <c r="O4046">
        <v>17</v>
      </c>
      <c r="P4046" t="s">
        <v>656</v>
      </c>
      <c r="Q4046" t="s">
        <v>49</v>
      </c>
      <c r="S4046" t="s">
        <v>50</v>
      </c>
      <c r="U4046" t="s">
        <v>60</v>
      </c>
      <c r="V4046" t="s">
        <v>60</v>
      </c>
      <c r="W4046" s="92"/>
      <c r="X4046" s="92">
        <v>75</v>
      </c>
      <c r="Y4046" s="93"/>
      <c r="Z4046" s="93"/>
      <c r="AB4046" s="266"/>
      <c r="AC4046" s="266"/>
      <c r="AJ4046" s="266"/>
      <c r="AK4046" s="266"/>
      <c r="AL4046" s="266">
        <v>44938</v>
      </c>
    </row>
    <row r="4047" spans="1:38">
      <c r="A4047" t="s">
        <v>38</v>
      </c>
      <c r="B4047" t="s">
        <v>39</v>
      </c>
      <c r="C4047" t="s">
        <v>40</v>
      </c>
      <c r="D4047" t="s">
        <v>41</v>
      </c>
      <c r="E4047" t="s">
        <v>3263</v>
      </c>
      <c r="F4047" t="s">
        <v>1602</v>
      </c>
      <c r="G4047" t="s">
        <v>44</v>
      </c>
      <c r="H4047" s="266">
        <v>44531</v>
      </c>
      <c r="I4047" s="266">
        <v>45382</v>
      </c>
      <c r="J4047" s="266"/>
      <c r="K4047" t="s">
        <v>3264</v>
      </c>
      <c r="L4047" t="s">
        <v>1310</v>
      </c>
      <c r="M4047" t="s">
        <v>3265</v>
      </c>
      <c r="N4047" t="s">
        <v>60</v>
      </c>
      <c r="O4047">
        <v>17</v>
      </c>
      <c r="P4047" t="s">
        <v>657</v>
      </c>
      <c r="Q4047" t="s">
        <v>49</v>
      </c>
      <c r="S4047" t="s">
        <v>50</v>
      </c>
      <c r="U4047" t="s">
        <v>51</v>
      </c>
      <c r="V4047" t="s">
        <v>51</v>
      </c>
      <c r="W4047" s="92"/>
      <c r="X4047" s="92">
        <v>48.4</v>
      </c>
      <c r="Y4047" s="93"/>
      <c r="Z4047" s="93"/>
      <c r="AB4047" s="266"/>
      <c r="AC4047" s="266"/>
      <c r="AJ4047" s="266"/>
      <c r="AK4047" s="266"/>
      <c r="AL4047" s="266">
        <v>44938</v>
      </c>
    </row>
    <row r="4048" spans="1:38">
      <c r="A4048" t="s">
        <v>38</v>
      </c>
      <c r="B4048" t="s">
        <v>39</v>
      </c>
      <c r="C4048" t="s">
        <v>40</v>
      </c>
      <c r="D4048" t="s">
        <v>41</v>
      </c>
      <c r="E4048" t="s">
        <v>3263</v>
      </c>
      <c r="F4048" t="s">
        <v>1602</v>
      </c>
      <c r="G4048" t="s">
        <v>44</v>
      </c>
      <c r="H4048" s="266">
        <v>44531</v>
      </c>
      <c r="I4048" s="266">
        <v>45382</v>
      </c>
      <c r="J4048" s="266"/>
      <c r="K4048" t="s">
        <v>3264</v>
      </c>
      <c r="L4048" t="s">
        <v>1310</v>
      </c>
      <c r="M4048" t="s">
        <v>3265</v>
      </c>
      <c r="N4048" t="s">
        <v>60</v>
      </c>
      <c r="O4048">
        <v>17</v>
      </c>
      <c r="P4048" t="s">
        <v>658</v>
      </c>
      <c r="Q4048" t="s">
        <v>49</v>
      </c>
      <c r="S4048" t="s">
        <v>50</v>
      </c>
      <c r="U4048" t="s">
        <v>51</v>
      </c>
      <c r="V4048" t="s">
        <v>51</v>
      </c>
      <c r="W4048" s="92"/>
      <c r="X4048" s="92">
        <v>48.5</v>
      </c>
      <c r="Y4048" s="93"/>
      <c r="Z4048" s="93"/>
      <c r="AB4048" s="266"/>
      <c r="AC4048" s="266"/>
      <c r="AJ4048" s="266"/>
      <c r="AK4048" s="266"/>
      <c r="AL4048" s="266">
        <v>44938</v>
      </c>
    </row>
    <row r="4049" spans="1:38">
      <c r="A4049" t="s">
        <v>38</v>
      </c>
      <c r="B4049" t="s">
        <v>39</v>
      </c>
      <c r="C4049" t="s">
        <v>40</v>
      </c>
      <c r="D4049" t="s">
        <v>41</v>
      </c>
      <c r="E4049" t="s">
        <v>3263</v>
      </c>
      <c r="F4049" t="s">
        <v>1602</v>
      </c>
      <c r="G4049" t="s">
        <v>44</v>
      </c>
      <c r="H4049" s="266">
        <v>44531</v>
      </c>
      <c r="I4049" s="266">
        <v>45382</v>
      </c>
      <c r="J4049" s="266"/>
      <c r="K4049" t="s">
        <v>3264</v>
      </c>
      <c r="L4049" t="s">
        <v>1310</v>
      </c>
      <c r="M4049" t="s">
        <v>3265</v>
      </c>
      <c r="N4049" t="s">
        <v>60</v>
      </c>
      <c r="O4049">
        <v>18</v>
      </c>
      <c r="P4049" t="s">
        <v>659</v>
      </c>
      <c r="Q4049" t="s">
        <v>49</v>
      </c>
      <c r="S4049" t="s">
        <v>50</v>
      </c>
      <c r="U4049" t="s">
        <v>48</v>
      </c>
      <c r="V4049" t="s">
        <v>48</v>
      </c>
      <c r="W4049" s="92"/>
      <c r="X4049" s="92">
        <v>32</v>
      </c>
      <c r="Y4049" s="93"/>
      <c r="Z4049" s="93"/>
      <c r="AB4049" s="266"/>
      <c r="AC4049" s="266"/>
      <c r="AJ4049" s="266"/>
      <c r="AK4049" s="266"/>
      <c r="AL4049" s="266">
        <v>44938</v>
      </c>
    </row>
    <row r="4050" spans="1:38">
      <c r="A4050" t="s">
        <v>38</v>
      </c>
      <c r="B4050" t="s">
        <v>39</v>
      </c>
      <c r="C4050" t="s">
        <v>40</v>
      </c>
      <c r="D4050" t="s">
        <v>41</v>
      </c>
      <c r="E4050" t="s">
        <v>3263</v>
      </c>
      <c r="F4050" t="s">
        <v>1602</v>
      </c>
      <c r="G4050" t="s">
        <v>44</v>
      </c>
      <c r="H4050" s="266">
        <v>44531</v>
      </c>
      <c r="I4050" s="266">
        <v>45382</v>
      </c>
      <c r="J4050" s="266"/>
      <c r="K4050" t="s">
        <v>3264</v>
      </c>
      <c r="L4050" t="s">
        <v>1310</v>
      </c>
      <c r="M4050" t="s">
        <v>3265</v>
      </c>
      <c r="N4050" t="s">
        <v>60</v>
      </c>
      <c r="O4050">
        <v>18</v>
      </c>
      <c r="P4050" t="s">
        <v>660</v>
      </c>
      <c r="Q4050" t="s">
        <v>49</v>
      </c>
      <c r="S4050" t="s">
        <v>50</v>
      </c>
      <c r="U4050" t="s">
        <v>48</v>
      </c>
      <c r="V4050" t="s">
        <v>48</v>
      </c>
      <c r="W4050" s="92"/>
      <c r="X4050" s="92">
        <v>31.9</v>
      </c>
      <c r="Y4050" s="93"/>
      <c r="Z4050" s="93"/>
      <c r="AB4050" s="266"/>
      <c r="AC4050" s="266"/>
      <c r="AJ4050" s="266"/>
      <c r="AK4050" s="266"/>
      <c r="AL4050" s="266">
        <v>44938</v>
      </c>
    </row>
    <row r="4051" spans="1:38">
      <c r="A4051" t="s">
        <v>38</v>
      </c>
      <c r="B4051" t="s">
        <v>39</v>
      </c>
      <c r="C4051" t="s">
        <v>40</v>
      </c>
      <c r="D4051" t="s">
        <v>41</v>
      </c>
      <c r="E4051" t="s">
        <v>3263</v>
      </c>
      <c r="F4051" t="s">
        <v>1602</v>
      </c>
      <c r="G4051" t="s">
        <v>44</v>
      </c>
      <c r="H4051" s="266">
        <v>44531</v>
      </c>
      <c r="I4051" s="266">
        <v>45382</v>
      </c>
      <c r="J4051" s="266"/>
      <c r="K4051" t="s">
        <v>3264</v>
      </c>
      <c r="L4051" t="s">
        <v>1310</v>
      </c>
      <c r="M4051" t="s">
        <v>3265</v>
      </c>
      <c r="N4051" t="s">
        <v>60</v>
      </c>
      <c r="O4051">
        <v>18</v>
      </c>
      <c r="P4051" t="s">
        <v>661</v>
      </c>
      <c r="Q4051" t="s">
        <v>49</v>
      </c>
      <c r="S4051" t="s">
        <v>50</v>
      </c>
      <c r="U4051" t="s">
        <v>51</v>
      </c>
      <c r="V4051" t="s">
        <v>51</v>
      </c>
      <c r="W4051" s="92"/>
      <c r="X4051" s="92">
        <v>54</v>
      </c>
      <c r="Y4051" s="93"/>
      <c r="Z4051" s="93"/>
      <c r="AB4051" s="266"/>
      <c r="AC4051" s="266"/>
      <c r="AJ4051" s="266"/>
      <c r="AK4051" s="266"/>
      <c r="AL4051" s="266">
        <v>44938</v>
      </c>
    </row>
    <row r="4052" spans="1:38">
      <c r="A4052" t="s">
        <v>38</v>
      </c>
      <c r="B4052" t="s">
        <v>39</v>
      </c>
      <c r="C4052" t="s">
        <v>40</v>
      </c>
      <c r="D4052" t="s">
        <v>41</v>
      </c>
      <c r="E4052" t="s">
        <v>3263</v>
      </c>
      <c r="F4052" t="s">
        <v>1602</v>
      </c>
      <c r="G4052" t="s">
        <v>44</v>
      </c>
      <c r="H4052" s="266">
        <v>44531</v>
      </c>
      <c r="I4052" s="266">
        <v>45382</v>
      </c>
      <c r="J4052" s="266"/>
      <c r="K4052" t="s">
        <v>3264</v>
      </c>
      <c r="L4052" t="s">
        <v>1310</v>
      </c>
      <c r="M4052" t="s">
        <v>3265</v>
      </c>
      <c r="N4052" t="s">
        <v>60</v>
      </c>
      <c r="O4052">
        <v>18</v>
      </c>
      <c r="P4052" t="s">
        <v>662</v>
      </c>
      <c r="Q4052" t="s">
        <v>49</v>
      </c>
      <c r="S4052" t="s">
        <v>50</v>
      </c>
      <c r="U4052" t="s">
        <v>51</v>
      </c>
      <c r="V4052" t="s">
        <v>51</v>
      </c>
      <c r="W4052" s="92"/>
      <c r="X4052" s="92">
        <v>53.9</v>
      </c>
      <c r="Y4052" s="93"/>
      <c r="Z4052" s="93"/>
      <c r="AB4052" s="266"/>
      <c r="AC4052" s="266"/>
      <c r="AJ4052" s="266"/>
      <c r="AK4052" s="266"/>
      <c r="AL4052" s="266">
        <v>44938</v>
      </c>
    </row>
    <row r="4053" spans="1:38">
      <c r="A4053" t="s">
        <v>38</v>
      </c>
      <c r="B4053" t="s">
        <v>39</v>
      </c>
      <c r="C4053" t="s">
        <v>40</v>
      </c>
      <c r="D4053" t="s">
        <v>41</v>
      </c>
      <c r="E4053" t="s">
        <v>3263</v>
      </c>
      <c r="F4053" t="s">
        <v>1602</v>
      </c>
      <c r="G4053" t="s">
        <v>44</v>
      </c>
      <c r="H4053" s="266">
        <v>44531</v>
      </c>
      <c r="I4053" s="266">
        <v>45382</v>
      </c>
      <c r="J4053" s="266"/>
      <c r="K4053" t="s">
        <v>3264</v>
      </c>
      <c r="L4053" t="s">
        <v>1310</v>
      </c>
      <c r="M4053" t="s">
        <v>3265</v>
      </c>
      <c r="N4053" t="s">
        <v>60</v>
      </c>
      <c r="O4053">
        <v>18</v>
      </c>
      <c r="P4053" t="s">
        <v>663</v>
      </c>
      <c r="Q4053" t="s">
        <v>49</v>
      </c>
      <c r="S4053" t="s">
        <v>50</v>
      </c>
      <c r="U4053" t="s">
        <v>48</v>
      </c>
      <c r="V4053" t="s">
        <v>48</v>
      </c>
      <c r="W4053" s="92"/>
      <c r="X4053" s="92">
        <v>33.7</v>
      </c>
      <c r="Y4053" s="93"/>
      <c r="Z4053" s="93"/>
      <c r="AB4053" s="266"/>
      <c r="AC4053" s="266"/>
      <c r="AJ4053" s="266"/>
      <c r="AK4053" s="266"/>
      <c r="AL4053" s="266">
        <v>44938</v>
      </c>
    </row>
    <row r="4054" spans="1:38">
      <c r="A4054" t="s">
        <v>38</v>
      </c>
      <c r="B4054" t="s">
        <v>39</v>
      </c>
      <c r="C4054" t="s">
        <v>40</v>
      </c>
      <c r="D4054" t="s">
        <v>41</v>
      </c>
      <c r="E4054" t="s">
        <v>3263</v>
      </c>
      <c r="F4054" t="s">
        <v>1602</v>
      </c>
      <c r="G4054" t="s">
        <v>44</v>
      </c>
      <c r="H4054" s="266">
        <v>44531</v>
      </c>
      <c r="I4054" s="266">
        <v>45382</v>
      </c>
      <c r="J4054" s="266"/>
      <c r="K4054" t="s">
        <v>3264</v>
      </c>
      <c r="L4054" t="s">
        <v>1310</v>
      </c>
      <c r="M4054" t="s">
        <v>3265</v>
      </c>
      <c r="N4054" t="s">
        <v>60</v>
      </c>
      <c r="O4054">
        <v>18</v>
      </c>
      <c r="P4054" t="s">
        <v>664</v>
      </c>
      <c r="Q4054" t="s">
        <v>49</v>
      </c>
      <c r="S4054" t="s">
        <v>50</v>
      </c>
      <c r="U4054" t="s">
        <v>48</v>
      </c>
      <c r="V4054" t="s">
        <v>70</v>
      </c>
      <c r="W4054" s="92"/>
      <c r="X4054" s="92">
        <v>23.5</v>
      </c>
      <c r="Y4054" s="93"/>
      <c r="Z4054" s="93"/>
      <c r="AB4054" s="266"/>
      <c r="AC4054" s="266"/>
      <c r="AJ4054" s="266"/>
      <c r="AK4054" s="266"/>
      <c r="AL4054" s="266">
        <v>44938</v>
      </c>
    </row>
    <row r="4055" spans="1:38">
      <c r="A4055" t="s">
        <v>38</v>
      </c>
      <c r="B4055" t="s">
        <v>39</v>
      </c>
      <c r="C4055" t="s">
        <v>40</v>
      </c>
      <c r="D4055" t="s">
        <v>41</v>
      </c>
      <c r="E4055" t="s">
        <v>3263</v>
      </c>
      <c r="F4055" t="s">
        <v>1602</v>
      </c>
      <c r="G4055" t="s">
        <v>44</v>
      </c>
      <c r="H4055" s="266">
        <v>44531</v>
      </c>
      <c r="I4055" s="266">
        <v>45382</v>
      </c>
      <c r="J4055" s="266"/>
      <c r="K4055" t="s">
        <v>3264</v>
      </c>
      <c r="L4055" t="s">
        <v>1310</v>
      </c>
      <c r="M4055" t="s">
        <v>3265</v>
      </c>
      <c r="N4055" t="s">
        <v>60</v>
      </c>
      <c r="O4055">
        <v>18</v>
      </c>
      <c r="P4055" t="s">
        <v>666</v>
      </c>
      <c r="Q4055" t="s">
        <v>49</v>
      </c>
      <c r="S4055" t="s">
        <v>50</v>
      </c>
      <c r="U4055" t="s">
        <v>48</v>
      </c>
      <c r="V4055" t="s">
        <v>70</v>
      </c>
      <c r="W4055" s="92"/>
      <c r="X4055" s="92">
        <v>19.8</v>
      </c>
      <c r="Y4055" s="93"/>
      <c r="Z4055" s="93"/>
      <c r="AB4055" s="266"/>
      <c r="AC4055" s="266"/>
      <c r="AJ4055" s="266"/>
      <c r="AK4055" s="266"/>
      <c r="AL4055" s="266">
        <v>44938</v>
      </c>
    </row>
    <row r="4056" spans="1:38">
      <c r="A4056" t="s">
        <v>38</v>
      </c>
      <c r="B4056" t="s">
        <v>39</v>
      </c>
      <c r="C4056" t="s">
        <v>40</v>
      </c>
      <c r="D4056" t="s">
        <v>41</v>
      </c>
      <c r="E4056" t="s">
        <v>3263</v>
      </c>
      <c r="F4056" t="s">
        <v>1602</v>
      </c>
      <c r="G4056" t="s">
        <v>44</v>
      </c>
      <c r="H4056" s="266">
        <v>44531</v>
      </c>
      <c r="I4056" s="266">
        <v>45382</v>
      </c>
      <c r="J4056" s="266"/>
      <c r="K4056" t="s">
        <v>3264</v>
      </c>
      <c r="L4056" t="s">
        <v>1310</v>
      </c>
      <c r="M4056" t="s">
        <v>3265</v>
      </c>
      <c r="N4056" t="s">
        <v>60</v>
      </c>
      <c r="O4056">
        <v>18</v>
      </c>
      <c r="P4056" t="s">
        <v>667</v>
      </c>
      <c r="Q4056" t="s">
        <v>49</v>
      </c>
      <c r="S4056" t="s">
        <v>50</v>
      </c>
      <c r="U4056" t="s">
        <v>48</v>
      </c>
      <c r="V4056" t="s">
        <v>48</v>
      </c>
      <c r="W4056" s="92"/>
      <c r="X4056" s="92">
        <v>37.5</v>
      </c>
      <c r="Y4056" s="93"/>
      <c r="Z4056" s="93"/>
      <c r="AB4056" s="266"/>
      <c r="AC4056" s="266"/>
      <c r="AJ4056" s="266"/>
      <c r="AK4056" s="266"/>
      <c r="AL4056" s="266">
        <v>44938</v>
      </c>
    </row>
    <row r="4057" spans="1:38">
      <c r="A4057" t="s">
        <v>38</v>
      </c>
      <c r="B4057" t="s">
        <v>39</v>
      </c>
      <c r="C4057" t="s">
        <v>40</v>
      </c>
      <c r="D4057" t="s">
        <v>41</v>
      </c>
      <c r="E4057" t="s">
        <v>3263</v>
      </c>
      <c r="F4057" t="s">
        <v>1602</v>
      </c>
      <c r="G4057" t="s">
        <v>44</v>
      </c>
      <c r="H4057" s="266">
        <v>44531</v>
      </c>
      <c r="I4057" s="266">
        <v>45382</v>
      </c>
      <c r="J4057" s="266"/>
      <c r="K4057" t="s">
        <v>3264</v>
      </c>
      <c r="L4057" t="s">
        <v>1310</v>
      </c>
      <c r="M4057" t="s">
        <v>3265</v>
      </c>
      <c r="N4057" t="s">
        <v>60</v>
      </c>
      <c r="O4057">
        <v>18</v>
      </c>
      <c r="P4057" t="s">
        <v>669</v>
      </c>
      <c r="Q4057" t="s">
        <v>49</v>
      </c>
      <c r="S4057" t="s">
        <v>50</v>
      </c>
      <c r="U4057" t="s">
        <v>48</v>
      </c>
      <c r="V4057" t="s">
        <v>48</v>
      </c>
      <c r="W4057" s="92"/>
      <c r="X4057" s="92">
        <v>33.9</v>
      </c>
      <c r="Y4057" s="93"/>
      <c r="Z4057" s="93"/>
      <c r="AB4057" s="266"/>
      <c r="AC4057" s="266"/>
      <c r="AJ4057" s="266"/>
      <c r="AK4057" s="266"/>
      <c r="AL4057" s="266">
        <v>44938</v>
      </c>
    </row>
    <row r="4058" spans="1:38">
      <c r="A4058" t="s">
        <v>38</v>
      </c>
      <c r="B4058" t="s">
        <v>39</v>
      </c>
      <c r="C4058" t="s">
        <v>40</v>
      </c>
      <c r="D4058" t="s">
        <v>41</v>
      </c>
      <c r="E4058" t="s">
        <v>3263</v>
      </c>
      <c r="F4058" t="s">
        <v>1602</v>
      </c>
      <c r="G4058" t="s">
        <v>44</v>
      </c>
      <c r="H4058" s="266">
        <v>44531</v>
      </c>
      <c r="I4058" s="266">
        <v>45382</v>
      </c>
      <c r="J4058" s="266"/>
      <c r="K4058" t="s">
        <v>3264</v>
      </c>
      <c r="L4058" t="s">
        <v>1310</v>
      </c>
      <c r="M4058" t="s">
        <v>3265</v>
      </c>
      <c r="N4058" t="s">
        <v>60</v>
      </c>
      <c r="O4058">
        <v>18</v>
      </c>
      <c r="P4058" t="s">
        <v>670</v>
      </c>
      <c r="Q4058" t="s">
        <v>49</v>
      </c>
      <c r="S4058" t="s">
        <v>50</v>
      </c>
      <c r="U4058" t="s">
        <v>48</v>
      </c>
      <c r="V4058" t="s">
        <v>70</v>
      </c>
      <c r="W4058" s="92"/>
      <c r="X4058" s="92">
        <v>19.6</v>
      </c>
      <c r="Y4058" s="93"/>
      <c r="Z4058" s="93"/>
      <c r="AB4058" s="266"/>
      <c r="AC4058" s="266"/>
      <c r="AJ4058" s="266"/>
      <c r="AK4058" s="266"/>
      <c r="AL4058" s="266">
        <v>44938</v>
      </c>
    </row>
    <row r="4059" spans="1:38">
      <c r="A4059" t="s">
        <v>38</v>
      </c>
      <c r="B4059" t="s">
        <v>39</v>
      </c>
      <c r="C4059" t="s">
        <v>40</v>
      </c>
      <c r="D4059" t="s">
        <v>41</v>
      </c>
      <c r="E4059" t="s">
        <v>3263</v>
      </c>
      <c r="F4059" t="s">
        <v>1602</v>
      </c>
      <c r="G4059" t="s">
        <v>44</v>
      </c>
      <c r="H4059" s="266">
        <v>44531</v>
      </c>
      <c r="I4059" s="266">
        <v>45382</v>
      </c>
      <c r="J4059" s="266"/>
      <c r="K4059" t="s">
        <v>3264</v>
      </c>
      <c r="L4059" t="s">
        <v>1310</v>
      </c>
      <c r="M4059" t="s">
        <v>3265</v>
      </c>
      <c r="N4059" t="s">
        <v>60</v>
      </c>
      <c r="O4059">
        <v>18</v>
      </c>
      <c r="P4059" t="s">
        <v>671</v>
      </c>
      <c r="Q4059" t="s">
        <v>49</v>
      </c>
      <c r="S4059" t="s">
        <v>50</v>
      </c>
      <c r="U4059" t="s">
        <v>48</v>
      </c>
      <c r="V4059" t="s">
        <v>70</v>
      </c>
      <c r="W4059" s="92"/>
      <c r="X4059" s="92">
        <v>19.6</v>
      </c>
      <c r="Y4059" s="93"/>
      <c r="Z4059" s="93"/>
      <c r="AB4059" s="266"/>
      <c r="AC4059" s="266"/>
      <c r="AJ4059" s="266"/>
      <c r="AK4059" s="266"/>
      <c r="AL4059" s="266">
        <v>44938</v>
      </c>
    </row>
    <row r="4060" spans="1:38">
      <c r="A4060" t="s">
        <v>38</v>
      </c>
      <c r="B4060" t="s">
        <v>39</v>
      </c>
      <c r="C4060" t="s">
        <v>40</v>
      </c>
      <c r="D4060" t="s">
        <v>41</v>
      </c>
      <c r="E4060" t="s">
        <v>3263</v>
      </c>
      <c r="F4060" t="s">
        <v>1602</v>
      </c>
      <c r="G4060" t="s">
        <v>44</v>
      </c>
      <c r="H4060" s="266">
        <v>44531</v>
      </c>
      <c r="I4060" s="266">
        <v>45382</v>
      </c>
      <c r="J4060" s="266"/>
      <c r="K4060" t="s">
        <v>3264</v>
      </c>
      <c r="L4060" t="s">
        <v>1310</v>
      </c>
      <c r="M4060" t="s">
        <v>3265</v>
      </c>
      <c r="N4060" t="s">
        <v>60</v>
      </c>
      <c r="O4060">
        <v>18</v>
      </c>
      <c r="P4060" t="s">
        <v>672</v>
      </c>
      <c r="Q4060" t="s">
        <v>49</v>
      </c>
      <c r="S4060" t="s">
        <v>50</v>
      </c>
      <c r="U4060" t="s">
        <v>60</v>
      </c>
      <c r="V4060" t="s">
        <v>60</v>
      </c>
      <c r="W4060" s="92"/>
      <c r="X4060" s="92">
        <v>75</v>
      </c>
      <c r="Y4060" s="93"/>
      <c r="Z4060" s="93"/>
      <c r="AB4060" s="266"/>
      <c r="AC4060" s="266"/>
      <c r="AJ4060" s="266"/>
      <c r="AK4060" s="266"/>
      <c r="AL4060" s="266">
        <v>44938</v>
      </c>
    </row>
    <row r="4061" spans="1:38">
      <c r="A4061" t="s">
        <v>38</v>
      </c>
      <c r="B4061" t="s">
        <v>39</v>
      </c>
      <c r="C4061" t="s">
        <v>40</v>
      </c>
      <c r="D4061" t="s">
        <v>41</v>
      </c>
      <c r="E4061" t="s">
        <v>3263</v>
      </c>
      <c r="F4061" t="s">
        <v>1602</v>
      </c>
      <c r="G4061" t="s">
        <v>44</v>
      </c>
      <c r="H4061" s="266">
        <v>44531</v>
      </c>
      <c r="I4061" s="266">
        <v>45382</v>
      </c>
      <c r="J4061" s="266"/>
      <c r="K4061" t="s">
        <v>3264</v>
      </c>
      <c r="L4061" t="s">
        <v>1310</v>
      </c>
      <c r="M4061" t="s">
        <v>3265</v>
      </c>
      <c r="N4061" t="s">
        <v>60</v>
      </c>
      <c r="O4061">
        <v>18</v>
      </c>
      <c r="P4061" t="s">
        <v>674</v>
      </c>
      <c r="Q4061" t="s">
        <v>49</v>
      </c>
      <c r="S4061" t="s">
        <v>50</v>
      </c>
      <c r="U4061" t="s">
        <v>51</v>
      </c>
      <c r="V4061" t="s">
        <v>51</v>
      </c>
      <c r="W4061" s="92"/>
      <c r="X4061" s="92">
        <v>48.4</v>
      </c>
      <c r="Y4061" s="93"/>
      <c r="Z4061" s="93"/>
      <c r="AB4061" s="266"/>
      <c r="AC4061" s="266"/>
      <c r="AJ4061" s="266"/>
      <c r="AK4061" s="266"/>
      <c r="AL4061" s="266">
        <v>44938</v>
      </c>
    </row>
    <row r="4062" spans="1:38">
      <c r="A4062" t="s">
        <v>38</v>
      </c>
      <c r="B4062" t="s">
        <v>39</v>
      </c>
      <c r="C4062" t="s">
        <v>40</v>
      </c>
      <c r="D4062" t="s">
        <v>41</v>
      </c>
      <c r="E4062" t="s">
        <v>3263</v>
      </c>
      <c r="F4062" t="s">
        <v>1602</v>
      </c>
      <c r="G4062" t="s">
        <v>44</v>
      </c>
      <c r="H4062" s="266">
        <v>44531</v>
      </c>
      <c r="I4062" s="266">
        <v>45382</v>
      </c>
      <c r="J4062" s="266"/>
      <c r="K4062" t="s">
        <v>3264</v>
      </c>
      <c r="L4062" t="s">
        <v>1310</v>
      </c>
      <c r="M4062" t="s">
        <v>3265</v>
      </c>
      <c r="N4062" t="s">
        <v>60</v>
      </c>
      <c r="O4062">
        <v>18</v>
      </c>
      <c r="P4062" t="s">
        <v>675</v>
      </c>
      <c r="Q4062" t="s">
        <v>49</v>
      </c>
      <c r="S4062" t="s">
        <v>50</v>
      </c>
      <c r="U4062" t="s">
        <v>51</v>
      </c>
      <c r="V4062" t="s">
        <v>51</v>
      </c>
      <c r="W4062" s="92"/>
      <c r="X4062" s="92">
        <v>48.5</v>
      </c>
      <c r="Y4062" s="93"/>
      <c r="Z4062" s="93"/>
      <c r="AB4062" s="266"/>
      <c r="AC4062" s="266"/>
      <c r="AJ4062" s="266"/>
      <c r="AK4062" s="266"/>
      <c r="AL4062" s="266">
        <v>44938</v>
      </c>
    </row>
    <row r="4063" spans="1:38">
      <c r="A4063" t="s">
        <v>38</v>
      </c>
      <c r="B4063" t="s">
        <v>39</v>
      </c>
      <c r="C4063" t="s">
        <v>40</v>
      </c>
      <c r="D4063" t="s">
        <v>41</v>
      </c>
      <c r="E4063" t="s">
        <v>3263</v>
      </c>
      <c r="F4063" t="s">
        <v>1602</v>
      </c>
      <c r="G4063" t="s">
        <v>44</v>
      </c>
      <c r="H4063" s="266">
        <v>44531</v>
      </c>
      <c r="I4063" s="266">
        <v>45382</v>
      </c>
      <c r="J4063" s="266"/>
      <c r="K4063" t="s">
        <v>3264</v>
      </c>
      <c r="L4063" t="s">
        <v>1310</v>
      </c>
      <c r="M4063" t="s">
        <v>3265</v>
      </c>
      <c r="N4063" t="s">
        <v>60</v>
      </c>
      <c r="O4063">
        <v>19</v>
      </c>
      <c r="P4063" t="s">
        <v>676</v>
      </c>
      <c r="Q4063" t="s">
        <v>49</v>
      </c>
      <c r="S4063" t="s">
        <v>50</v>
      </c>
      <c r="U4063" t="s">
        <v>48</v>
      </c>
      <c r="V4063" t="s">
        <v>48</v>
      </c>
      <c r="W4063" s="92"/>
      <c r="X4063" s="92">
        <v>32</v>
      </c>
      <c r="Y4063" s="93"/>
      <c r="Z4063" s="93"/>
      <c r="AB4063" s="266"/>
      <c r="AC4063" s="266"/>
      <c r="AJ4063" s="266"/>
      <c r="AK4063" s="266"/>
      <c r="AL4063" s="266">
        <v>44938</v>
      </c>
    </row>
    <row r="4064" spans="1:38">
      <c r="A4064" t="s">
        <v>38</v>
      </c>
      <c r="B4064" t="s">
        <v>39</v>
      </c>
      <c r="C4064" t="s">
        <v>40</v>
      </c>
      <c r="D4064" t="s">
        <v>41</v>
      </c>
      <c r="E4064" t="s">
        <v>3263</v>
      </c>
      <c r="F4064" t="s">
        <v>1602</v>
      </c>
      <c r="G4064" t="s">
        <v>44</v>
      </c>
      <c r="H4064" s="266">
        <v>44531</v>
      </c>
      <c r="I4064" s="266">
        <v>45382</v>
      </c>
      <c r="J4064" s="266"/>
      <c r="K4064" t="s">
        <v>3264</v>
      </c>
      <c r="L4064" t="s">
        <v>1310</v>
      </c>
      <c r="M4064" t="s">
        <v>3265</v>
      </c>
      <c r="N4064" t="s">
        <v>60</v>
      </c>
      <c r="O4064">
        <v>19</v>
      </c>
      <c r="P4064" t="s">
        <v>677</v>
      </c>
      <c r="Q4064" t="s">
        <v>49</v>
      </c>
      <c r="S4064" t="s">
        <v>50</v>
      </c>
      <c r="U4064" t="s">
        <v>48</v>
      </c>
      <c r="V4064" t="s">
        <v>48</v>
      </c>
      <c r="W4064" s="92"/>
      <c r="X4064" s="92">
        <v>31.9</v>
      </c>
      <c r="Y4064" s="93"/>
      <c r="Z4064" s="93"/>
      <c r="AB4064" s="266"/>
      <c r="AC4064" s="266"/>
      <c r="AJ4064" s="266"/>
      <c r="AK4064" s="266"/>
      <c r="AL4064" s="266">
        <v>44938</v>
      </c>
    </row>
    <row r="4065" spans="1:38">
      <c r="A4065" t="s">
        <v>38</v>
      </c>
      <c r="B4065" t="s">
        <v>39</v>
      </c>
      <c r="C4065" t="s">
        <v>40</v>
      </c>
      <c r="D4065" t="s">
        <v>41</v>
      </c>
      <c r="E4065" t="s">
        <v>3263</v>
      </c>
      <c r="F4065" t="s">
        <v>1602</v>
      </c>
      <c r="G4065" t="s">
        <v>44</v>
      </c>
      <c r="H4065" s="266">
        <v>44531</v>
      </c>
      <c r="I4065" s="266">
        <v>45382</v>
      </c>
      <c r="J4065" s="266"/>
      <c r="K4065" t="s">
        <v>3264</v>
      </c>
      <c r="L4065" t="s">
        <v>1310</v>
      </c>
      <c r="M4065" t="s">
        <v>3265</v>
      </c>
      <c r="N4065" t="s">
        <v>60</v>
      </c>
      <c r="O4065">
        <v>19</v>
      </c>
      <c r="P4065" t="s">
        <v>678</v>
      </c>
      <c r="Q4065" t="s">
        <v>49</v>
      </c>
      <c r="S4065" t="s">
        <v>50</v>
      </c>
      <c r="U4065" t="s">
        <v>51</v>
      </c>
      <c r="V4065" t="s">
        <v>51</v>
      </c>
      <c r="W4065" s="92"/>
      <c r="X4065" s="92">
        <v>54</v>
      </c>
      <c r="Y4065" s="93"/>
      <c r="Z4065" s="93"/>
      <c r="AB4065" s="266"/>
      <c r="AC4065" s="266"/>
      <c r="AJ4065" s="266"/>
      <c r="AK4065" s="266"/>
      <c r="AL4065" s="266">
        <v>44938</v>
      </c>
    </row>
    <row r="4066" spans="1:38">
      <c r="A4066" t="s">
        <v>38</v>
      </c>
      <c r="B4066" t="s">
        <v>39</v>
      </c>
      <c r="C4066" t="s">
        <v>40</v>
      </c>
      <c r="D4066" t="s">
        <v>41</v>
      </c>
      <c r="E4066" t="s">
        <v>3263</v>
      </c>
      <c r="F4066" t="s">
        <v>1602</v>
      </c>
      <c r="G4066" t="s">
        <v>44</v>
      </c>
      <c r="H4066" s="266">
        <v>44531</v>
      </c>
      <c r="I4066" s="266">
        <v>45382</v>
      </c>
      <c r="J4066" s="266"/>
      <c r="K4066" t="s">
        <v>3264</v>
      </c>
      <c r="L4066" t="s">
        <v>1310</v>
      </c>
      <c r="M4066" t="s">
        <v>3265</v>
      </c>
      <c r="N4066" t="s">
        <v>60</v>
      </c>
      <c r="O4066">
        <v>19</v>
      </c>
      <c r="P4066" t="s">
        <v>679</v>
      </c>
      <c r="Q4066" t="s">
        <v>49</v>
      </c>
      <c r="S4066" t="s">
        <v>50</v>
      </c>
      <c r="U4066" t="s">
        <v>51</v>
      </c>
      <c r="V4066" t="s">
        <v>51</v>
      </c>
      <c r="W4066" s="92"/>
      <c r="X4066" s="92">
        <v>53.9</v>
      </c>
      <c r="Y4066" s="93"/>
      <c r="Z4066" s="93"/>
      <c r="AB4066" s="266"/>
      <c r="AC4066" s="266"/>
      <c r="AJ4066" s="266"/>
      <c r="AK4066" s="266"/>
      <c r="AL4066" s="266">
        <v>44938</v>
      </c>
    </row>
    <row r="4067" spans="1:38">
      <c r="A4067" t="s">
        <v>38</v>
      </c>
      <c r="B4067" t="s">
        <v>39</v>
      </c>
      <c r="C4067" t="s">
        <v>40</v>
      </c>
      <c r="D4067" t="s">
        <v>41</v>
      </c>
      <c r="E4067" t="s">
        <v>3263</v>
      </c>
      <c r="F4067" t="s">
        <v>1602</v>
      </c>
      <c r="G4067" t="s">
        <v>44</v>
      </c>
      <c r="H4067" s="266">
        <v>44531</v>
      </c>
      <c r="I4067" s="266">
        <v>45382</v>
      </c>
      <c r="J4067" s="266"/>
      <c r="K4067" t="s">
        <v>3264</v>
      </c>
      <c r="L4067" t="s">
        <v>1310</v>
      </c>
      <c r="M4067" t="s">
        <v>3265</v>
      </c>
      <c r="N4067" t="s">
        <v>60</v>
      </c>
      <c r="O4067">
        <v>19</v>
      </c>
      <c r="P4067" t="s">
        <v>680</v>
      </c>
      <c r="Q4067" t="s">
        <v>49</v>
      </c>
      <c r="S4067" t="s">
        <v>50</v>
      </c>
      <c r="U4067" t="s">
        <v>48</v>
      </c>
      <c r="V4067" t="s">
        <v>48</v>
      </c>
      <c r="W4067" s="92"/>
      <c r="X4067" s="92">
        <v>33.7</v>
      </c>
      <c r="Y4067" s="93"/>
      <c r="Z4067" s="93"/>
      <c r="AB4067" s="266"/>
      <c r="AC4067" s="266"/>
      <c r="AJ4067" s="266"/>
      <c r="AK4067" s="266"/>
      <c r="AL4067" s="266">
        <v>44938</v>
      </c>
    </row>
    <row r="4068" spans="1:38">
      <c r="A4068" t="s">
        <v>38</v>
      </c>
      <c r="B4068" t="s">
        <v>39</v>
      </c>
      <c r="C4068" t="s">
        <v>40</v>
      </c>
      <c r="D4068" t="s">
        <v>41</v>
      </c>
      <c r="E4068" t="s">
        <v>3263</v>
      </c>
      <c r="F4068" t="s">
        <v>1602</v>
      </c>
      <c r="G4068" t="s">
        <v>44</v>
      </c>
      <c r="H4068" s="266">
        <v>44531</v>
      </c>
      <c r="I4068" s="266">
        <v>45382</v>
      </c>
      <c r="J4068" s="266"/>
      <c r="K4068" t="s">
        <v>3264</v>
      </c>
      <c r="L4068" t="s">
        <v>1310</v>
      </c>
      <c r="M4068" t="s">
        <v>3265</v>
      </c>
      <c r="N4068" t="s">
        <v>60</v>
      </c>
      <c r="O4068">
        <v>19</v>
      </c>
      <c r="P4068" t="s">
        <v>681</v>
      </c>
      <c r="Q4068" t="s">
        <v>49</v>
      </c>
      <c r="S4068" t="s">
        <v>50</v>
      </c>
      <c r="U4068" t="s">
        <v>48</v>
      </c>
      <c r="V4068" t="s">
        <v>70</v>
      </c>
      <c r="W4068" s="92"/>
      <c r="X4068" s="92">
        <v>23.5</v>
      </c>
      <c r="Y4068" s="93"/>
      <c r="Z4068" s="93"/>
      <c r="AB4068" s="266"/>
      <c r="AC4068" s="266"/>
      <c r="AJ4068" s="266"/>
      <c r="AK4068" s="266"/>
      <c r="AL4068" s="266">
        <v>44938</v>
      </c>
    </row>
    <row r="4069" spans="1:38">
      <c r="A4069" t="s">
        <v>38</v>
      </c>
      <c r="B4069" t="s">
        <v>39</v>
      </c>
      <c r="C4069" t="s">
        <v>40</v>
      </c>
      <c r="D4069" t="s">
        <v>41</v>
      </c>
      <c r="E4069" t="s">
        <v>3263</v>
      </c>
      <c r="F4069" t="s">
        <v>1602</v>
      </c>
      <c r="G4069" t="s">
        <v>44</v>
      </c>
      <c r="H4069" s="266">
        <v>44531</v>
      </c>
      <c r="I4069" s="266">
        <v>45382</v>
      </c>
      <c r="J4069" s="266"/>
      <c r="K4069" t="s">
        <v>3264</v>
      </c>
      <c r="L4069" t="s">
        <v>1310</v>
      </c>
      <c r="M4069" t="s">
        <v>3265</v>
      </c>
      <c r="N4069" t="s">
        <v>60</v>
      </c>
      <c r="O4069">
        <v>19</v>
      </c>
      <c r="P4069" t="s">
        <v>682</v>
      </c>
      <c r="Q4069" t="s">
        <v>49</v>
      </c>
      <c r="S4069" t="s">
        <v>50</v>
      </c>
      <c r="U4069" t="s">
        <v>48</v>
      </c>
      <c r="V4069" t="s">
        <v>70</v>
      </c>
      <c r="W4069" s="92"/>
      <c r="X4069" s="92">
        <v>19.8</v>
      </c>
      <c r="Y4069" s="93"/>
      <c r="Z4069" s="93"/>
      <c r="AB4069" s="266"/>
      <c r="AC4069" s="266"/>
      <c r="AJ4069" s="266"/>
      <c r="AK4069" s="266"/>
      <c r="AL4069" s="266">
        <v>44938</v>
      </c>
    </row>
    <row r="4070" spans="1:38">
      <c r="A4070" t="s">
        <v>38</v>
      </c>
      <c r="B4070" t="s">
        <v>39</v>
      </c>
      <c r="C4070" t="s">
        <v>40</v>
      </c>
      <c r="D4070" t="s">
        <v>41</v>
      </c>
      <c r="E4070" t="s">
        <v>3263</v>
      </c>
      <c r="F4070" t="s">
        <v>1602</v>
      </c>
      <c r="G4070" t="s">
        <v>44</v>
      </c>
      <c r="H4070" s="266">
        <v>44531</v>
      </c>
      <c r="I4070" s="266">
        <v>45382</v>
      </c>
      <c r="J4070" s="266"/>
      <c r="K4070" t="s">
        <v>3264</v>
      </c>
      <c r="L4070" t="s">
        <v>1310</v>
      </c>
      <c r="M4070" t="s">
        <v>3265</v>
      </c>
      <c r="N4070" t="s">
        <v>60</v>
      </c>
      <c r="O4070">
        <v>19</v>
      </c>
      <c r="P4070" t="s">
        <v>683</v>
      </c>
      <c r="Q4070" t="s">
        <v>49</v>
      </c>
      <c r="S4070" t="s">
        <v>50</v>
      </c>
      <c r="U4070" t="s">
        <v>48</v>
      </c>
      <c r="V4070" t="s">
        <v>48</v>
      </c>
      <c r="W4070" s="92"/>
      <c r="X4070" s="92">
        <v>37.5</v>
      </c>
      <c r="Y4070" s="93"/>
      <c r="Z4070" s="93"/>
      <c r="AB4070" s="266"/>
      <c r="AC4070" s="266"/>
      <c r="AJ4070" s="266"/>
      <c r="AK4070" s="266"/>
      <c r="AL4070" s="266">
        <v>44938</v>
      </c>
    </row>
    <row r="4071" spans="1:38">
      <c r="A4071" t="s">
        <v>38</v>
      </c>
      <c r="B4071" t="s">
        <v>39</v>
      </c>
      <c r="C4071" t="s">
        <v>40</v>
      </c>
      <c r="D4071" t="s">
        <v>41</v>
      </c>
      <c r="E4071" t="s">
        <v>3263</v>
      </c>
      <c r="F4071" t="s">
        <v>1602</v>
      </c>
      <c r="G4071" t="s">
        <v>44</v>
      </c>
      <c r="H4071" s="266">
        <v>44531</v>
      </c>
      <c r="I4071" s="266">
        <v>45382</v>
      </c>
      <c r="J4071" s="266"/>
      <c r="K4071" t="s">
        <v>3264</v>
      </c>
      <c r="L4071" t="s">
        <v>1310</v>
      </c>
      <c r="M4071" t="s">
        <v>3265</v>
      </c>
      <c r="N4071" t="s">
        <v>60</v>
      </c>
      <c r="O4071">
        <v>19</v>
      </c>
      <c r="P4071" t="s">
        <v>685</v>
      </c>
      <c r="Q4071" t="s">
        <v>49</v>
      </c>
      <c r="S4071" t="s">
        <v>50</v>
      </c>
      <c r="U4071" t="s">
        <v>48</v>
      </c>
      <c r="V4071" t="s">
        <v>48</v>
      </c>
      <c r="W4071" s="92"/>
      <c r="X4071" s="92">
        <v>33.9</v>
      </c>
      <c r="Y4071" s="93"/>
      <c r="Z4071" s="93"/>
      <c r="AB4071" s="266"/>
      <c r="AC4071" s="266"/>
      <c r="AJ4071" s="266"/>
      <c r="AK4071" s="266"/>
      <c r="AL4071" s="266">
        <v>44938</v>
      </c>
    </row>
    <row r="4072" spans="1:38">
      <c r="A4072" t="s">
        <v>38</v>
      </c>
      <c r="B4072" t="s">
        <v>39</v>
      </c>
      <c r="C4072" t="s">
        <v>40</v>
      </c>
      <c r="D4072" t="s">
        <v>41</v>
      </c>
      <c r="E4072" t="s">
        <v>3263</v>
      </c>
      <c r="F4072" t="s">
        <v>1602</v>
      </c>
      <c r="G4072" t="s">
        <v>44</v>
      </c>
      <c r="H4072" s="266">
        <v>44531</v>
      </c>
      <c r="I4072" s="266">
        <v>45382</v>
      </c>
      <c r="J4072" s="266"/>
      <c r="K4072" t="s">
        <v>3264</v>
      </c>
      <c r="L4072" t="s">
        <v>1310</v>
      </c>
      <c r="M4072" t="s">
        <v>3265</v>
      </c>
      <c r="N4072" t="s">
        <v>60</v>
      </c>
      <c r="O4072">
        <v>19</v>
      </c>
      <c r="P4072" t="s">
        <v>686</v>
      </c>
      <c r="Q4072" t="s">
        <v>49</v>
      </c>
      <c r="S4072" t="s">
        <v>50</v>
      </c>
      <c r="U4072" t="s">
        <v>48</v>
      </c>
      <c r="V4072" t="s">
        <v>70</v>
      </c>
      <c r="W4072" s="92"/>
      <c r="X4072" s="92">
        <v>19.6</v>
      </c>
      <c r="Y4072" s="93"/>
      <c r="Z4072" s="93"/>
      <c r="AB4072" s="266"/>
      <c r="AC4072" s="266"/>
      <c r="AJ4072" s="266"/>
      <c r="AK4072" s="266"/>
      <c r="AL4072" s="266">
        <v>44938</v>
      </c>
    </row>
    <row r="4073" spans="1:38">
      <c r="A4073" t="s">
        <v>38</v>
      </c>
      <c r="B4073" t="s">
        <v>39</v>
      </c>
      <c r="C4073" t="s">
        <v>40</v>
      </c>
      <c r="D4073" t="s">
        <v>41</v>
      </c>
      <c r="E4073" t="s">
        <v>3263</v>
      </c>
      <c r="F4073" t="s">
        <v>1602</v>
      </c>
      <c r="G4073" t="s">
        <v>44</v>
      </c>
      <c r="H4073" s="266">
        <v>44531</v>
      </c>
      <c r="I4073" s="266">
        <v>45382</v>
      </c>
      <c r="J4073" s="266"/>
      <c r="K4073" t="s">
        <v>3264</v>
      </c>
      <c r="L4073" t="s">
        <v>1310</v>
      </c>
      <c r="M4073" t="s">
        <v>3265</v>
      </c>
      <c r="N4073" t="s">
        <v>60</v>
      </c>
      <c r="O4073">
        <v>19</v>
      </c>
      <c r="P4073" t="s">
        <v>687</v>
      </c>
      <c r="Q4073" t="s">
        <v>49</v>
      </c>
      <c r="S4073" t="s">
        <v>50</v>
      </c>
      <c r="U4073" t="s">
        <v>48</v>
      </c>
      <c r="V4073" t="s">
        <v>70</v>
      </c>
      <c r="W4073" s="92"/>
      <c r="X4073" s="92">
        <v>19.6</v>
      </c>
      <c r="Y4073" s="93"/>
      <c r="Z4073" s="93"/>
      <c r="AB4073" s="266"/>
      <c r="AC4073" s="266"/>
      <c r="AJ4073" s="266"/>
      <c r="AK4073" s="266"/>
      <c r="AL4073" s="266">
        <v>44938</v>
      </c>
    </row>
    <row r="4074" spans="1:38">
      <c r="A4074" t="s">
        <v>38</v>
      </c>
      <c r="B4074" t="s">
        <v>39</v>
      </c>
      <c r="C4074" t="s">
        <v>40</v>
      </c>
      <c r="D4074" t="s">
        <v>41</v>
      </c>
      <c r="E4074" t="s">
        <v>3263</v>
      </c>
      <c r="F4074" t="s">
        <v>1602</v>
      </c>
      <c r="G4074" t="s">
        <v>44</v>
      </c>
      <c r="H4074" s="266">
        <v>44531</v>
      </c>
      <c r="I4074" s="266">
        <v>45382</v>
      </c>
      <c r="J4074" s="266"/>
      <c r="K4074" t="s">
        <v>3264</v>
      </c>
      <c r="L4074" t="s">
        <v>1310</v>
      </c>
      <c r="M4074" t="s">
        <v>3265</v>
      </c>
      <c r="N4074" t="s">
        <v>60</v>
      </c>
      <c r="O4074">
        <v>19</v>
      </c>
      <c r="P4074" t="s">
        <v>688</v>
      </c>
      <c r="Q4074" t="s">
        <v>49</v>
      </c>
      <c r="S4074" t="s">
        <v>50</v>
      </c>
      <c r="U4074" t="s">
        <v>60</v>
      </c>
      <c r="V4074" t="s">
        <v>60</v>
      </c>
      <c r="W4074" s="92"/>
      <c r="X4074" s="92">
        <v>75</v>
      </c>
      <c r="Y4074" s="93"/>
      <c r="Z4074" s="93"/>
      <c r="AB4074" s="266"/>
      <c r="AC4074" s="266"/>
      <c r="AJ4074" s="266"/>
      <c r="AK4074" s="266"/>
      <c r="AL4074" s="266">
        <v>44938</v>
      </c>
    </row>
    <row r="4075" spans="1:38">
      <c r="A4075" t="s">
        <v>38</v>
      </c>
      <c r="B4075" t="s">
        <v>39</v>
      </c>
      <c r="C4075" t="s">
        <v>40</v>
      </c>
      <c r="D4075" t="s">
        <v>41</v>
      </c>
      <c r="E4075" t="s">
        <v>3263</v>
      </c>
      <c r="F4075" t="s">
        <v>1602</v>
      </c>
      <c r="G4075" t="s">
        <v>44</v>
      </c>
      <c r="H4075" s="266">
        <v>44531</v>
      </c>
      <c r="I4075" s="266">
        <v>45382</v>
      </c>
      <c r="J4075" s="266"/>
      <c r="K4075" t="s">
        <v>3264</v>
      </c>
      <c r="L4075" t="s">
        <v>1310</v>
      </c>
      <c r="M4075" t="s">
        <v>3265</v>
      </c>
      <c r="N4075" t="s">
        <v>60</v>
      </c>
      <c r="O4075">
        <v>19</v>
      </c>
      <c r="P4075" t="s">
        <v>689</v>
      </c>
      <c r="Q4075" t="s">
        <v>49</v>
      </c>
      <c r="S4075" t="s">
        <v>50</v>
      </c>
      <c r="U4075" t="s">
        <v>51</v>
      </c>
      <c r="V4075" t="s">
        <v>51</v>
      </c>
      <c r="W4075" s="92"/>
      <c r="X4075" s="92">
        <v>48.4</v>
      </c>
      <c r="Y4075" s="93"/>
      <c r="Z4075" s="93"/>
      <c r="AB4075" s="266"/>
      <c r="AC4075" s="266"/>
      <c r="AJ4075" s="266"/>
      <c r="AK4075" s="266"/>
      <c r="AL4075" s="266">
        <v>44938</v>
      </c>
    </row>
    <row r="4076" spans="1:38">
      <c r="A4076" t="s">
        <v>38</v>
      </c>
      <c r="B4076" t="s">
        <v>39</v>
      </c>
      <c r="C4076" t="s">
        <v>40</v>
      </c>
      <c r="D4076" t="s">
        <v>41</v>
      </c>
      <c r="E4076" t="s">
        <v>3263</v>
      </c>
      <c r="F4076" t="s">
        <v>1602</v>
      </c>
      <c r="G4076" t="s">
        <v>44</v>
      </c>
      <c r="H4076" s="266">
        <v>44531</v>
      </c>
      <c r="I4076" s="266">
        <v>45382</v>
      </c>
      <c r="J4076" s="266"/>
      <c r="K4076" t="s">
        <v>3264</v>
      </c>
      <c r="L4076" t="s">
        <v>1310</v>
      </c>
      <c r="M4076" t="s">
        <v>3265</v>
      </c>
      <c r="N4076" t="s">
        <v>60</v>
      </c>
      <c r="O4076">
        <v>19</v>
      </c>
      <c r="P4076" t="s">
        <v>690</v>
      </c>
      <c r="Q4076" t="s">
        <v>49</v>
      </c>
      <c r="S4076" t="s">
        <v>50</v>
      </c>
      <c r="U4076" t="s">
        <v>51</v>
      </c>
      <c r="V4076" t="s">
        <v>51</v>
      </c>
      <c r="W4076" s="92"/>
      <c r="X4076" s="92">
        <v>48.5</v>
      </c>
      <c r="Y4076" s="93"/>
      <c r="Z4076" s="93"/>
      <c r="AB4076" s="266"/>
      <c r="AC4076" s="266"/>
      <c r="AJ4076" s="266"/>
      <c r="AK4076" s="266"/>
      <c r="AL4076" s="266">
        <v>44938</v>
      </c>
    </row>
    <row r="4077" spans="1:38">
      <c r="A4077" t="s">
        <v>38</v>
      </c>
      <c r="B4077" t="s">
        <v>39</v>
      </c>
      <c r="C4077" t="s">
        <v>40</v>
      </c>
      <c r="D4077" t="s">
        <v>41</v>
      </c>
      <c r="E4077" t="s">
        <v>3263</v>
      </c>
      <c r="F4077" t="s">
        <v>1602</v>
      </c>
      <c r="G4077" t="s">
        <v>44</v>
      </c>
      <c r="H4077" s="266">
        <v>44531</v>
      </c>
      <c r="I4077" s="266">
        <v>45382</v>
      </c>
      <c r="J4077" s="266"/>
      <c r="K4077" t="s">
        <v>3264</v>
      </c>
      <c r="L4077" t="s">
        <v>1310</v>
      </c>
      <c r="M4077" t="s">
        <v>3265</v>
      </c>
      <c r="N4077" t="s">
        <v>60</v>
      </c>
      <c r="O4077">
        <v>20</v>
      </c>
      <c r="P4077" t="s">
        <v>691</v>
      </c>
      <c r="Q4077" t="s">
        <v>49</v>
      </c>
      <c r="S4077" t="s">
        <v>50</v>
      </c>
      <c r="U4077" t="s">
        <v>48</v>
      </c>
      <c r="V4077" t="s">
        <v>48</v>
      </c>
      <c r="W4077" s="92"/>
      <c r="X4077" s="92">
        <v>32</v>
      </c>
      <c r="Y4077" s="93"/>
      <c r="Z4077" s="93"/>
      <c r="AB4077" s="266"/>
      <c r="AC4077" s="266"/>
      <c r="AJ4077" s="266"/>
      <c r="AK4077" s="266"/>
      <c r="AL4077" s="266">
        <v>44938</v>
      </c>
    </row>
    <row r="4078" spans="1:38">
      <c r="A4078" t="s">
        <v>38</v>
      </c>
      <c r="B4078" t="s">
        <v>39</v>
      </c>
      <c r="C4078" t="s">
        <v>40</v>
      </c>
      <c r="D4078" t="s">
        <v>41</v>
      </c>
      <c r="E4078" t="s">
        <v>3263</v>
      </c>
      <c r="F4078" t="s">
        <v>1602</v>
      </c>
      <c r="G4078" t="s">
        <v>44</v>
      </c>
      <c r="H4078" s="266">
        <v>44531</v>
      </c>
      <c r="I4078" s="266">
        <v>45382</v>
      </c>
      <c r="J4078" s="266"/>
      <c r="K4078" t="s">
        <v>3264</v>
      </c>
      <c r="L4078" t="s">
        <v>1310</v>
      </c>
      <c r="M4078" t="s">
        <v>3265</v>
      </c>
      <c r="N4078" t="s">
        <v>60</v>
      </c>
      <c r="O4078">
        <v>20</v>
      </c>
      <c r="P4078" t="s">
        <v>692</v>
      </c>
      <c r="Q4078" t="s">
        <v>49</v>
      </c>
      <c r="S4078" t="s">
        <v>50</v>
      </c>
      <c r="U4078" t="s">
        <v>48</v>
      </c>
      <c r="V4078" t="s">
        <v>48</v>
      </c>
      <c r="W4078" s="92"/>
      <c r="X4078" s="92">
        <v>31.9</v>
      </c>
      <c r="Y4078" s="93"/>
      <c r="Z4078" s="93"/>
      <c r="AB4078" s="266"/>
      <c r="AC4078" s="266"/>
      <c r="AJ4078" s="266"/>
      <c r="AK4078" s="266"/>
      <c r="AL4078" s="266">
        <v>44938</v>
      </c>
    </row>
    <row r="4079" spans="1:38">
      <c r="A4079" t="s">
        <v>38</v>
      </c>
      <c r="B4079" t="s">
        <v>39</v>
      </c>
      <c r="C4079" t="s">
        <v>40</v>
      </c>
      <c r="D4079" t="s">
        <v>41</v>
      </c>
      <c r="E4079" t="s">
        <v>3263</v>
      </c>
      <c r="F4079" t="s">
        <v>1602</v>
      </c>
      <c r="G4079" t="s">
        <v>44</v>
      </c>
      <c r="H4079" s="266">
        <v>44531</v>
      </c>
      <c r="I4079" s="266">
        <v>45382</v>
      </c>
      <c r="J4079" s="266"/>
      <c r="K4079" t="s">
        <v>3264</v>
      </c>
      <c r="L4079" t="s">
        <v>1310</v>
      </c>
      <c r="M4079" t="s">
        <v>3265</v>
      </c>
      <c r="N4079" t="s">
        <v>60</v>
      </c>
      <c r="O4079">
        <v>20</v>
      </c>
      <c r="P4079" t="s">
        <v>693</v>
      </c>
      <c r="Q4079" t="s">
        <v>49</v>
      </c>
      <c r="S4079" t="s">
        <v>50</v>
      </c>
      <c r="U4079" t="s">
        <v>51</v>
      </c>
      <c r="V4079" t="s">
        <v>51</v>
      </c>
      <c r="W4079" s="92"/>
      <c r="X4079" s="92">
        <v>54</v>
      </c>
      <c r="Y4079" s="93"/>
      <c r="Z4079" s="93"/>
      <c r="AB4079" s="266"/>
      <c r="AC4079" s="266"/>
      <c r="AJ4079" s="266"/>
      <c r="AK4079" s="266"/>
      <c r="AL4079" s="266">
        <v>44938</v>
      </c>
    </row>
    <row r="4080" spans="1:38">
      <c r="A4080" t="s">
        <v>38</v>
      </c>
      <c r="B4080" t="s">
        <v>39</v>
      </c>
      <c r="C4080" t="s">
        <v>40</v>
      </c>
      <c r="D4080" t="s">
        <v>41</v>
      </c>
      <c r="E4080" t="s">
        <v>3263</v>
      </c>
      <c r="F4080" t="s">
        <v>1602</v>
      </c>
      <c r="G4080" t="s">
        <v>44</v>
      </c>
      <c r="H4080" s="266">
        <v>44531</v>
      </c>
      <c r="I4080" s="266">
        <v>45382</v>
      </c>
      <c r="J4080" s="266"/>
      <c r="K4080" t="s">
        <v>3264</v>
      </c>
      <c r="L4080" t="s">
        <v>1310</v>
      </c>
      <c r="M4080" t="s">
        <v>3265</v>
      </c>
      <c r="N4080" t="s">
        <v>60</v>
      </c>
      <c r="O4080">
        <v>20</v>
      </c>
      <c r="P4080" t="s">
        <v>695</v>
      </c>
      <c r="Q4080" t="s">
        <v>49</v>
      </c>
      <c r="S4080" t="s">
        <v>50</v>
      </c>
      <c r="U4080" t="s">
        <v>51</v>
      </c>
      <c r="V4080" t="s">
        <v>51</v>
      </c>
      <c r="W4080" s="92"/>
      <c r="X4080" s="92">
        <v>53.9</v>
      </c>
      <c r="Y4080" s="93"/>
      <c r="Z4080" s="93"/>
      <c r="AB4080" s="266"/>
      <c r="AC4080" s="266"/>
      <c r="AJ4080" s="266"/>
      <c r="AK4080" s="266"/>
      <c r="AL4080" s="266">
        <v>44938</v>
      </c>
    </row>
    <row r="4081" spans="1:38">
      <c r="A4081" t="s">
        <v>38</v>
      </c>
      <c r="B4081" t="s">
        <v>39</v>
      </c>
      <c r="C4081" t="s">
        <v>40</v>
      </c>
      <c r="D4081" t="s">
        <v>41</v>
      </c>
      <c r="E4081" t="s">
        <v>3263</v>
      </c>
      <c r="F4081" t="s">
        <v>1602</v>
      </c>
      <c r="G4081" t="s">
        <v>44</v>
      </c>
      <c r="H4081" s="266">
        <v>44531</v>
      </c>
      <c r="I4081" s="266">
        <v>45382</v>
      </c>
      <c r="J4081" s="266"/>
      <c r="K4081" t="s">
        <v>3264</v>
      </c>
      <c r="L4081" t="s">
        <v>1310</v>
      </c>
      <c r="M4081" t="s">
        <v>3265</v>
      </c>
      <c r="N4081" t="s">
        <v>60</v>
      </c>
      <c r="O4081">
        <v>20</v>
      </c>
      <c r="P4081" t="s">
        <v>697</v>
      </c>
      <c r="Q4081" t="s">
        <v>49</v>
      </c>
      <c r="S4081" t="s">
        <v>50</v>
      </c>
      <c r="U4081" t="s">
        <v>48</v>
      </c>
      <c r="V4081" t="s">
        <v>48</v>
      </c>
      <c r="W4081" s="92"/>
      <c r="X4081" s="92">
        <v>33.7</v>
      </c>
      <c r="Y4081" s="93"/>
      <c r="Z4081" s="93"/>
      <c r="AB4081" s="266"/>
      <c r="AC4081" s="266"/>
      <c r="AJ4081" s="266"/>
      <c r="AK4081" s="266"/>
      <c r="AL4081" s="266">
        <v>44938</v>
      </c>
    </row>
    <row r="4082" spans="1:38">
      <c r="A4082" t="s">
        <v>38</v>
      </c>
      <c r="B4082" t="s">
        <v>39</v>
      </c>
      <c r="C4082" t="s">
        <v>40</v>
      </c>
      <c r="D4082" t="s">
        <v>41</v>
      </c>
      <c r="E4082" t="s">
        <v>3263</v>
      </c>
      <c r="F4082" t="s">
        <v>1602</v>
      </c>
      <c r="G4082" t="s">
        <v>44</v>
      </c>
      <c r="H4082" s="266">
        <v>44531</v>
      </c>
      <c r="I4082" s="266">
        <v>45382</v>
      </c>
      <c r="J4082" s="266"/>
      <c r="K4082" t="s">
        <v>3264</v>
      </c>
      <c r="L4082" t="s">
        <v>1310</v>
      </c>
      <c r="M4082" t="s">
        <v>3265</v>
      </c>
      <c r="N4082" t="s">
        <v>60</v>
      </c>
      <c r="O4082">
        <v>20</v>
      </c>
      <c r="P4082" t="s">
        <v>700</v>
      </c>
      <c r="Q4082" t="s">
        <v>49</v>
      </c>
      <c r="S4082" t="s">
        <v>50</v>
      </c>
      <c r="U4082" t="s">
        <v>48</v>
      </c>
      <c r="V4082" t="s">
        <v>70</v>
      </c>
      <c r="W4082" s="92"/>
      <c r="X4082" s="92">
        <v>23.5</v>
      </c>
      <c r="Y4082" s="93"/>
      <c r="Z4082" s="93"/>
      <c r="AB4082" s="266"/>
      <c r="AC4082" s="266"/>
      <c r="AJ4082" s="266"/>
      <c r="AK4082" s="266"/>
      <c r="AL4082" s="266">
        <v>44938</v>
      </c>
    </row>
    <row r="4083" spans="1:38">
      <c r="A4083" t="s">
        <v>38</v>
      </c>
      <c r="B4083" t="s">
        <v>39</v>
      </c>
      <c r="C4083" t="s">
        <v>40</v>
      </c>
      <c r="D4083" t="s">
        <v>41</v>
      </c>
      <c r="E4083" t="s">
        <v>3263</v>
      </c>
      <c r="F4083" t="s">
        <v>1602</v>
      </c>
      <c r="G4083" t="s">
        <v>44</v>
      </c>
      <c r="H4083" s="266">
        <v>44531</v>
      </c>
      <c r="I4083" s="266">
        <v>45382</v>
      </c>
      <c r="J4083" s="266"/>
      <c r="K4083" t="s">
        <v>3264</v>
      </c>
      <c r="L4083" t="s">
        <v>1310</v>
      </c>
      <c r="M4083" t="s">
        <v>3265</v>
      </c>
      <c r="N4083" t="s">
        <v>60</v>
      </c>
      <c r="O4083">
        <v>20</v>
      </c>
      <c r="P4083" t="s">
        <v>701</v>
      </c>
      <c r="Q4083" t="s">
        <v>49</v>
      </c>
      <c r="S4083" t="s">
        <v>50</v>
      </c>
      <c r="U4083" t="s">
        <v>48</v>
      </c>
      <c r="V4083" t="s">
        <v>70</v>
      </c>
      <c r="W4083" s="92"/>
      <c r="X4083" s="92">
        <v>19.8</v>
      </c>
      <c r="Y4083" s="93"/>
      <c r="Z4083" s="93"/>
      <c r="AB4083" s="266"/>
      <c r="AC4083" s="266"/>
      <c r="AJ4083" s="266"/>
      <c r="AK4083" s="266"/>
      <c r="AL4083" s="266">
        <v>44938</v>
      </c>
    </row>
    <row r="4084" spans="1:38">
      <c r="A4084" t="s">
        <v>38</v>
      </c>
      <c r="B4084" t="s">
        <v>39</v>
      </c>
      <c r="C4084" t="s">
        <v>40</v>
      </c>
      <c r="D4084" t="s">
        <v>41</v>
      </c>
      <c r="E4084" t="s">
        <v>3263</v>
      </c>
      <c r="F4084" t="s">
        <v>1602</v>
      </c>
      <c r="G4084" t="s">
        <v>44</v>
      </c>
      <c r="H4084" s="266">
        <v>44531</v>
      </c>
      <c r="I4084" s="266">
        <v>45382</v>
      </c>
      <c r="J4084" s="266"/>
      <c r="K4084" t="s">
        <v>3264</v>
      </c>
      <c r="L4084" t="s">
        <v>1310</v>
      </c>
      <c r="M4084" t="s">
        <v>3265</v>
      </c>
      <c r="N4084" t="s">
        <v>60</v>
      </c>
      <c r="O4084">
        <v>20</v>
      </c>
      <c r="P4084" t="s">
        <v>702</v>
      </c>
      <c r="Q4084" t="s">
        <v>49</v>
      </c>
      <c r="S4084" t="s">
        <v>50</v>
      </c>
      <c r="U4084" t="s">
        <v>48</v>
      </c>
      <c r="V4084" t="s">
        <v>48</v>
      </c>
      <c r="W4084" s="92"/>
      <c r="X4084" s="92">
        <v>37.5</v>
      </c>
      <c r="Y4084" s="93"/>
      <c r="Z4084" s="93"/>
      <c r="AB4084" s="266"/>
      <c r="AC4084" s="266"/>
      <c r="AJ4084" s="266"/>
      <c r="AK4084" s="266"/>
      <c r="AL4084" s="266">
        <v>44938</v>
      </c>
    </row>
    <row r="4085" spans="1:38">
      <c r="A4085" t="s">
        <v>38</v>
      </c>
      <c r="B4085" t="s">
        <v>39</v>
      </c>
      <c r="C4085" t="s">
        <v>40</v>
      </c>
      <c r="D4085" t="s">
        <v>41</v>
      </c>
      <c r="E4085" t="s">
        <v>3263</v>
      </c>
      <c r="F4085" t="s">
        <v>1602</v>
      </c>
      <c r="G4085" t="s">
        <v>44</v>
      </c>
      <c r="H4085" s="266">
        <v>44531</v>
      </c>
      <c r="I4085" s="266">
        <v>45382</v>
      </c>
      <c r="J4085" s="266"/>
      <c r="K4085" t="s">
        <v>3264</v>
      </c>
      <c r="L4085" t="s">
        <v>1310</v>
      </c>
      <c r="M4085" t="s">
        <v>3265</v>
      </c>
      <c r="N4085" t="s">
        <v>60</v>
      </c>
      <c r="O4085">
        <v>20</v>
      </c>
      <c r="P4085" t="s">
        <v>703</v>
      </c>
      <c r="Q4085" t="s">
        <v>49</v>
      </c>
      <c r="S4085" t="s">
        <v>50</v>
      </c>
      <c r="U4085" t="s">
        <v>48</v>
      </c>
      <c r="V4085" t="s">
        <v>48</v>
      </c>
      <c r="W4085" s="92"/>
      <c r="X4085" s="92">
        <v>33.9</v>
      </c>
      <c r="Y4085" s="93"/>
      <c r="Z4085" s="93"/>
      <c r="AB4085" s="266"/>
      <c r="AC4085" s="266"/>
      <c r="AJ4085" s="266"/>
      <c r="AK4085" s="266"/>
      <c r="AL4085" s="266">
        <v>44938</v>
      </c>
    </row>
    <row r="4086" spans="1:38">
      <c r="A4086" t="s">
        <v>38</v>
      </c>
      <c r="B4086" t="s">
        <v>39</v>
      </c>
      <c r="C4086" t="s">
        <v>40</v>
      </c>
      <c r="D4086" t="s">
        <v>41</v>
      </c>
      <c r="E4086" t="s">
        <v>3263</v>
      </c>
      <c r="F4086" t="s">
        <v>1602</v>
      </c>
      <c r="G4086" t="s">
        <v>44</v>
      </c>
      <c r="H4086" s="266">
        <v>44531</v>
      </c>
      <c r="I4086" s="266">
        <v>45382</v>
      </c>
      <c r="J4086" s="266"/>
      <c r="K4086" t="s">
        <v>3264</v>
      </c>
      <c r="L4086" t="s">
        <v>1310</v>
      </c>
      <c r="M4086" t="s">
        <v>3265</v>
      </c>
      <c r="N4086" t="s">
        <v>60</v>
      </c>
      <c r="O4086">
        <v>20</v>
      </c>
      <c r="P4086" t="s">
        <v>704</v>
      </c>
      <c r="Q4086" t="s">
        <v>49</v>
      </c>
      <c r="S4086" t="s">
        <v>50</v>
      </c>
      <c r="U4086" t="s">
        <v>48</v>
      </c>
      <c r="V4086" t="s">
        <v>70</v>
      </c>
      <c r="W4086" s="92"/>
      <c r="X4086" s="92">
        <v>19.6</v>
      </c>
      <c r="Y4086" s="93"/>
      <c r="Z4086" s="93"/>
      <c r="AB4086" s="266"/>
      <c r="AC4086" s="266"/>
      <c r="AJ4086" s="266"/>
      <c r="AK4086" s="266"/>
      <c r="AL4086" s="266">
        <v>44938</v>
      </c>
    </row>
    <row r="4087" spans="1:38">
      <c r="A4087" t="s">
        <v>38</v>
      </c>
      <c r="B4087" t="s">
        <v>39</v>
      </c>
      <c r="C4087" t="s">
        <v>40</v>
      </c>
      <c r="D4087" t="s">
        <v>41</v>
      </c>
      <c r="E4087" t="s">
        <v>3263</v>
      </c>
      <c r="F4087" t="s">
        <v>1602</v>
      </c>
      <c r="G4087" t="s">
        <v>44</v>
      </c>
      <c r="H4087" s="266">
        <v>44531</v>
      </c>
      <c r="I4087" s="266">
        <v>45382</v>
      </c>
      <c r="J4087" s="266"/>
      <c r="K4087" t="s">
        <v>3264</v>
      </c>
      <c r="L4087" t="s">
        <v>1310</v>
      </c>
      <c r="M4087" t="s">
        <v>3265</v>
      </c>
      <c r="N4087" t="s">
        <v>60</v>
      </c>
      <c r="O4087">
        <v>20</v>
      </c>
      <c r="P4087" t="s">
        <v>705</v>
      </c>
      <c r="Q4087" t="s">
        <v>49</v>
      </c>
      <c r="S4087" t="s">
        <v>50</v>
      </c>
      <c r="U4087" t="s">
        <v>48</v>
      </c>
      <c r="V4087" t="s">
        <v>70</v>
      </c>
      <c r="W4087" s="92"/>
      <c r="X4087" s="92">
        <v>19.6</v>
      </c>
      <c r="Y4087" s="93"/>
      <c r="Z4087" s="93"/>
      <c r="AB4087" s="266"/>
      <c r="AC4087" s="266"/>
      <c r="AJ4087" s="266"/>
      <c r="AK4087" s="266"/>
      <c r="AL4087" s="266">
        <v>44938</v>
      </c>
    </row>
    <row r="4088" spans="1:38">
      <c r="A4088" t="s">
        <v>38</v>
      </c>
      <c r="B4088" t="s">
        <v>39</v>
      </c>
      <c r="C4088" t="s">
        <v>40</v>
      </c>
      <c r="D4088" t="s">
        <v>41</v>
      </c>
      <c r="E4088" t="s">
        <v>3263</v>
      </c>
      <c r="F4088" t="s">
        <v>1602</v>
      </c>
      <c r="G4088" t="s">
        <v>44</v>
      </c>
      <c r="H4088" s="266">
        <v>44531</v>
      </c>
      <c r="I4088" s="266">
        <v>45382</v>
      </c>
      <c r="J4088" s="266"/>
      <c r="K4088" t="s">
        <v>3264</v>
      </c>
      <c r="L4088" t="s">
        <v>1310</v>
      </c>
      <c r="M4088" t="s">
        <v>3265</v>
      </c>
      <c r="N4088" t="s">
        <v>60</v>
      </c>
      <c r="O4088">
        <v>20</v>
      </c>
      <c r="P4088" t="s">
        <v>707</v>
      </c>
      <c r="Q4088" t="s">
        <v>49</v>
      </c>
      <c r="S4088" t="s">
        <v>50</v>
      </c>
      <c r="U4088" t="s">
        <v>60</v>
      </c>
      <c r="V4088" t="s">
        <v>60</v>
      </c>
      <c r="W4088" s="92"/>
      <c r="X4088" s="92">
        <v>75</v>
      </c>
      <c r="Y4088" s="93"/>
      <c r="Z4088" s="93"/>
      <c r="AB4088" s="266"/>
      <c r="AC4088" s="266"/>
      <c r="AJ4088" s="266"/>
      <c r="AK4088" s="266"/>
      <c r="AL4088" s="266">
        <v>44938</v>
      </c>
    </row>
    <row r="4089" spans="1:38">
      <c r="A4089" t="s">
        <v>38</v>
      </c>
      <c r="B4089" t="s">
        <v>39</v>
      </c>
      <c r="C4089" t="s">
        <v>40</v>
      </c>
      <c r="D4089" t="s">
        <v>41</v>
      </c>
      <c r="E4089" t="s">
        <v>3263</v>
      </c>
      <c r="F4089" t="s">
        <v>1602</v>
      </c>
      <c r="G4089" t="s">
        <v>44</v>
      </c>
      <c r="H4089" s="266">
        <v>44531</v>
      </c>
      <c r="I4089" s="266">
        <v>45382</v>
      </c>
      <c r="J4089" s="266"/>
      <c r="K4089" t="s">
        <v>3264</v>
      </c>
      <c r="L4089" t="s">
        <v>1310</v>
      </c>
      <c r="M4089" t="s">
        <v>3265</v>
      </c>
      <c r="N4089" t="s">
        <v>60</v>
      </c>
      <c r="O4089">
        <v>20</v>
      </c>
      <c r="P4089" t="s">
        <v>708</v>
      </c>
      <c r="Q4089" t="s">
        <v>49</v>
      </c>
      <c r="S4089" t="s">
        <v>50</v>
      </c>
      <c r="U4089" t="s">
        <v>51</v>
      </c>
      <c r="V4089" t="s">
        <v>51</v>
      </c>
      <c r="W4089" s="92"/>
      <c r="X4089" s="92">
        <v>48.4</v>
      </c>
      <c r="Y4089" s="93"/>
      <c r="Z4089" s="93"/>
      <c r="AB4089" s="266"/>
      <c r="AC4089" s="266"/>
      <c r="AJ4089" s="266"/>
      <c r="AK4089" s="266"/>
      <c r="AL4089" s="266">
        <v>44938</v>
      </c>
    </row>
    <row r="4090" spans="1:38">
      <c r="A4090" t="s">
        <v>38</v>
      </c>
      <c r="B4090" t="s">
        <v>39</v>
      </c>
      <c r="C4090" t="s">
        <v>40</v>
      </c>
      <c r="D4090" t="s">
        <v>41</v>
      </c>
      <c r="E4090" t="s">
        <v>3263</v>
      </c>
      <c r="F4090" t="s">
        <v>1602</v>
      </c>
      <c r="G4090" t="s">
        <v>44</v>
      </c>
      <c r="H4090" s="266">
        <v>44531</v>
      </c>
      <c r="I4090" s="266">
        <v>45382</v>
      </c>
      <c r="J4090" s="266"/>
      <c r="K4090" t="s">
        <v>3264</v>
      </c>
      <c r="L4090" t="s">
        <v>1310</v>
      </c>
      <c r="M4090" t="s">
        <v>3265</v>
      </c>
      <c r="N4090" t="s">
        <v>60</v>
      </c>
      <c r="O4090">
        <v>20</v>
      </c>
      <c r="P4090" t="s">
        <v>710</v>
      </c>
      <c r="Q4090" t="s">
        <v>49</v>
      </c>
      <c r="S4090" t="s">
        <v>50</v>
      </c>
      <c r="U4090" t="s">
        <v>51</v>
      </c>
      <c r="V4090" t="s">
        <v>51</v>
      </c>
      <c r="W4090" s="92"/>
      <c r="X4090" s="92">
        <v>48.5</v>
      </c>
      <c r="Y4090" s="93"/>
      <c r="Z4090" s="93"/>
      <c r="AB4090" s="266"/>
      <c r="AC4090" s="266"/>
      <c r="AJ4090" s="266"/>
      <c r="AK4090" s="266"/>
      <c r="AL4090" s="266">
        <v>44938</v>
      </c>
    </row>
    <row r="4091" spans="1:38">
      <c r="A4091" t="s">
        <v>38</v>
      </c>
      <c r="B4091" t="s">
        <v>39</v>
      </c>
      <c r="C4091" t="s">
        <v>40</v>
      </c>
      <c r="D4091" t="s">
        <v>41</v>
      </c>
      <c r="E4091" t="s">
        <v>3263</v>
      </c>
      <c r="F4091" t="s">
        <v>1602</v>
      </c>
      <c r="G4091" t="s">
        <v>44</v>
      </c>
      <c r="H4091" s="266">
        <v>44531</v>
      </c>
      <c r="I4091" s="266">
        <v>45382</v>
      </c>
      <c r="J4091" s="266"/>
      <c r="K4091" t="s">
        <v>3264</v>
      </c>
      <c r="L4091" t="s">
        <v>1310</v>
      </c>
      <c r="M4091" t="s">
        <v>3265</v>
      </c>
      <c r="N4091" t="s">
        <v>60</v>
      </c>
      <c r="O4091">
        <v>21</v>
      </c>
      <c r="P4091" t="s">
        <v>712</v>
      </c>
      <c r="Q4091" t="s">
        <v>49</v>
      </c>
      <c r="S4091" t="s">
        <v>50</v>
      </c>
      <c r="U4091" t="s">
        <v>48</v>
      </c>
      <c r="V4091" t="s">
        <v>48</v>
      </c>
      <c r="W4091" s="92"/>
      <c r="X4091" s="92">
        <v>32</v>
      </c>
      <c r="Y4091" s="93"/>
      <c r="Z4091" s="93"/>
      <c r="AB4091" s="266"/>
      <c r="AC4091" s="266"/>
      <c r="AJ4091" s="266"/>
      <c r="AK4091" s="266"/>
      <c r="AL4091" s="266">
        <v>44938</v>
      </c>
    </row>
    <row r="4092" spans="1:38">
      <c r="A4092" t="s">
        <v>38</v>
      </c>
      <c r="B4092" t="s">
        <v>39</v>
      </c>
      <c r="C4092" t="s">
        <v>40</v>
      </c>
      <c r="D4092" t="s">
        <v>41</v>
      </c>
      <c r="E4092" t="s">
        <v>3263</v>
      </c>
      <c r="F4092" t="s">
        <v>1602</v>
      </c>
      <c r="G4092" t="s">
        <v>44</v>
      </c>
      <c r="H4092" s="266">
        <v>44531</v>
      </c>
      <c r="I4092" s="266">
        <v>45382</v>
      </c>
      <c r="J4092" s="266"/>
      <c r="K4092" t="s">
        <v>3264</v>
      </c>
      <c r="L4092" t="s">
        <v>1310</v>
      </c>
      <c r="M4092" t="s">
        <v>3265</v>
      </c>
      <c r="N4092" t="s">
        <v>60</v>
      </c>
      <c r="O4092">
        <v>21</v>
      </c>
      <c r="P4092" t="s">
        <v>713</v>
      </c>
      <c r="Q4092" t="s">
        <v>49</v>
      </c>
      <c r="S4092" t="s">
        <v>50</v>
      </c>
      <c r="U4092" t="s">
        <v>48</v>
      </c>
      <c r="V4092" t="s">
        <v>48</v>
      </c>
      <c r="W4092" s="92"/>
      <c r="X4092" s="92">
        <v>31.9</v>
      </c>
      <c r="Y4092" s="93"/>
      <c r="Z4092" s="93"/>
      <c r="AB4092" s="266"/>
      <c r="AC4092" s="266"/>
      <c r="AJ4092" s="266"/>
      <c r="AK4092" s="266"/>
      <c r="AL4092" s="266">
        <v>44938</v>
      </c>
    </row>
    <row r="4093" spans="1:38">
      <c r="A4093" t="s">
        <v>38</v>
      </c>
      <c r="B4093" t="s">
        <v>39</v>
      </c>
      <c r="C4093" t="s">
        <v>40</v>
      </c>
      <c r="D4093" t="s">
        <v>41</v>
      </c>
      <c r="E4093" t="s">
        <v>3263</v>
      </c>
      <c r="F4093" t="s">
        <v>1602</v>
      </c>
      <c r="G4093" t="s">
        <v>44</v>
      </c>
      <c r="H4093" s="266">
        <v>44531</v>
      </c>
      <c r="I4093" s="266">
        <v>45382</v>
      </c>
      <c r="J4093" s="266"/>
      <c r="K4093" t="s">
        <v>3264</v>
      </c>
      <c r="L4093" t="s">
        <v>1310</v>
      </c>
      <c r="M4093" t="s">
        <v>3265</v>
      </c>
      <c r="N4093" t="s">
        <v>60</v>
      </c>
      <c r="O4093">
        <v>21</v>
      </c>
      <c r="P4093" t="s">
        <v>714</v>
      </c>
      <c r="Q4093" t="s">
        <v>49</v>
      </c>
      <c r="S4093" t="s">
        <v>50</v>
      </c>
      <c r="U4093" t="s">
        <v>51</v>
      </c>
      <c r="V4093" t="s">
        <v>51</v>
      </c>
      <c r="W4093" s="92"/>
      <c r="X4093" s="92">
        <v>54</v>
      </c>
      <c r="Y4093" s="93"/>
      <c r="Z4093" s="93"/>
      <c r="AB4093" s="266"/>
      <c r="AC4093" s="266"/>
      <c r="AJ4093" s="266"/>
      <c r="AK4093" s="266"/>
      <c r="AL4093" s="266">
        <v>44938</v>
      </c>
    </row>
    <row r="4094" spans="1:38">
      <c r="A4094" t="s">
        <v>38</v>
      </c>
      <c r="B4094" t="s">
        <v>39</v>
      </c>
      <c r="C4094" t="s">
        <v>40</v>
      </c>
      <c r="D4094" t="s">
        <v>41</v>
      </c>
      <c r="E4094" t="s">
        <v>3263</v>
      </c>
      <c r="F4094" t="s">
        <v>1602</v>
      </c>
      <c r="G4094" t="s">
        <v>44</v>
      </c>
      <c r="H4094" s="266">
        <v>44531</v>
      </c>
      <c r="I4094" s="266">
        <v>45382</v>
      </c>
      <c r="J4094" s="266"/>
      <c r="K4094" t="s">
        <v>3264</v>
      </c>
      <c r="L4094" t="s">
        <v>1310</v>
      </c>
      <c r="M4094" t="s">
        <v>3265</v>
      </c>
      <c r="N4094" t="s">
        <v>60</v>
      </c>
      <c r="O4094">
        <v>21</v>
      </c>
      <c r="P4094" t="s">
        <v>716</v>
      </c>
      <c r="Q4094" t="s">
        <v>49</v>
      </c>
      <c r="S4094" t="s">
        <v>50</v>
      </c>
      <c r="U4094" t="s">
        <v>51</v>
      </c>
      <c r="V4094" t="s">
        <v>51</v>
      </c>
      <c r="W4094" s="92"/>
      <c r="X4094" s="92">
        <v>53.9</v>
      </c>
      <c r="Y4094" s="93"/>
      <c r="Z4094" s="93"/>
      <c r="AB4094" s="266"/>
      <c r="AC4094" s="266"/>
      <c r="AJ4094" s="266"/>
      <c r="AK4094" s="266"/>
      <c r="AL4094" s="266">
        <v>44938</v>
      </c>
    </row>
    <row r="4095" spans="1:38">
      <c r="A4095" t="s">
        <v>38</v>
      </c>
      <c r="B4095" t="s">
        <v>39</v>
      </c>
      <c r="C4095" t="s">
        <v>40</v>
      </c>
      <c r="D4095" t="s">
        <v>41</v>
      </c>
      <c r="E4095" t="s">
        <v>3263</v>
      </c>
      <c r="F4095" t="s">
        <v>1602</v>
      </c>
      <c r="G4095" t="s">
        <v>44</v>
      </c>
      <c r="H4095" s="266">
        <v>44531</v>
      </c>
      <c r="I4095" s="266">
        <v>45382</v>
      </c>
      <c r="J4095" s="266"/>
      <c r="K4095" t="s">
        <v>3264</v>
      </c>
      <c r="L4095" t="s">
        <v>1310</v>
      </c>
      <c r="M4095" t="s">
        <v>3265</v>
      </c>
      <c r="N4095" t="s">
        <v>60</v>
      </c>
      <c r="O4095">
        <v>21</v>
      </c>
      <c r="P4095" t="s">
        <v>717</v>
      </c>
      <c r="Q4095" t="s">
        <v>49</v>
      </c>
      <c r="S4095" t="s">
        <v>50</v>
      </c>
      <c r="U4095" t="s">
        <v>48</v>
      </c>
      <c r="V4095" t="s">
        <v>48</v>
      </c>
      <c r="W4095" s="92"/>
      <c r="X4095" s="92">
        <v>33.7</v>
      </c>
      <c r="Y4095" s="93"/>
      <c r="Z4095" s="93"/>
      <c r="AB4095" s="266"/>
      <c r="AC4095" s="266"/>
      <c r="AJ4095" s="266"/>
      <c r="AK4095" s="266"/>
      <c r="AL4095" s="266">
        <v>44938</v>
      </c>
    </row>
    <row r="4096" spans="1:38">
      <c r="A4096" t="s">
        <v>38</v>
      </c>
      <c r="B4096" t="s">
        <v>39</v>
      </c>
      <c r="C4096" t="s">
        <v>40</v>
      </c>
      <c r="D4096" t="s">
        <v>41</v>
      </c>
      <c r="E4096" t="s">
        <v>3263</v>
      </c>
      <c r="F4096" t="s">
        <v>1602</v>
      </c>
      <c r="G4096" t="s">
        <v>44</v>
      </c>
      <c r="H4096" s="266">
        <v>44531</v>
      </c>
      <c r="I4096" s="266">
        <v>45382</v>
      </c>
      <c r="J4096" s="266"/>
      <c r="K4096" t="s">
        <v>3264</v>
      </c>
      <c r="L4096" t="s">
        <v>1310</v>
      </c>
      <c r="M4096" t="s">
        <v>3265</v>
      </c>
      <c r="N4096" t="s">
        <v>60</v>
      </c>
      <c r="O4096">
        <v>21</v>
      </c>
      <c r="P4096" t="s">
        <v>718</v>
      </c>
      <c r="Q4096" t="s">
        <v>49</v>
      </c>
      <c r="S4096" t="s">
        <v>50</v>
      </c>
      <c r="U4096" t="s">
        <v>48</v>
      </c>
      <c r="V4096" t="s">
        <v>70</v>
      </c>
      <c r="W4096" s="92"/>
      <c r="X4096" s="92">
        <v>23.5</v>
      </c>
      <c r="Y4096" s="93"/>
      <c r="Z4096" s="93"/>
      <c r="AB4096" s="266"/>
      <c r="AC4096" s="266"/>
      <c r="AJ4096" s="266"/>
      <c r="AK4096" s="266"/>
      <c r="AL4096" s="266">
        <v>44938</v>
      </c>
    </row>
    <row r="4097" spans="1:38">
      <c r="A4097" t="s">
        <v>38</v>
      </c>
      <c r="B4097" t="s">
        <v>39</v>
      </c>
      <c r="C4097" t="s">
        <v>40</v>
      </c>
      <c r="D4097" t="s">
        <v>41</v>
      </c>
      <c r="E4097" t="s">
        <v>3263</v>
      </c>
      <c r="F4097" t="s">
        <v>1602</v>
      </c>
      <c r="G4097" t="s">
        <v>44</v>
      </c>
      <c r="H4097" s="266">
        <v>44531</v>
      </c>
      <c r="I4097" s="266">
        <v>45382</v>
      </c>
      <c r="J4097" s="266"/>
      <c r="K4097" t="s">
        <v>3264</v>
      </c>
      <c r="L4097" t="s">
        <v>1310</v>
      </c>
      <c r="M4097" t="s">
        <v>3265</v>
      </c>
      <c r="N4097" t="s">
        <v>60</v>
      </c>
      <c r="O4097">
        <v>21</v>
      </c>
      <c r="P4097" t="s">
        <v>720</v>
      </c>
      <c r="Q4097" t="s">
        <v>49</v>
      </c>
      <c r="S4097" t="s">
        <v>50</v>
      </c>
      <c r="U4097" t="s">
        <v>48</v>
      </c>
      <c r="V4097" t="s">
        <v>70</v>
      </c>
      <c r="W4097" s="92"/>
      <c r="X4097" s="92">
        <v>19.8</v>
      </c>
      <c r="Y4097" s="93"/>
      <c r="Z4097" s="93"/>
      <c r="AB4097" s="266"/>
      <c r="AC4097" s="266"/>
      <c r="AJ4097" s="266"/>
      <c r="AK4097" s="266"/>
      <c r="AL4097" s="266">
        <v>44938</v>
      </c>
    </row>
    <row r="4098" spans="1:38">
      <c r="A4098" t="s">
        <v>38</v>
      </c>
      <c r="B4098" t="s">
        <v>39</v>
      </c>
      <c r="C4098" t="s">
        <v>40</v>
      </c>
      <c r="D4098" t="s">
        <v>41</v>
      </c>
      <c r="E4098" t="s">
        <v>3263</v>
      </c>
      <c r="F4098" t="s">
        <v>1602</v>
      </c>
      <c r="G4098" t="s">
        <v>44</v>
      </c>
      <c r="H4098" s="266">
        <v>44531</v>
      </c>
      <c r="I4098" s="266">
        <v>45382</v>
      </c>
      <c r="J4098" s="266"/>
      <c r="K4098" t="s">
        <v>3264</v>
      </c>
      <c r="L4098" t="s">
        <v>1310</v>
      </c>
      <c r="M4098" t="s">
        <v>3265</v>
      </c>
      <c r="N4098" t="s">
        <v>60</v>
      </c>
      <c r="O4098">
        <v>21</v>
      </c>
      <c r="P4098" t="s">
        <v>721</v>
      </c>
      <c r="Q4098" t="s">
        <v>49</v>
      </c>
      <c r="S4098" t="s">
        <v>50</v>
      </c>
      <c r="U4098" t="s">
        <v>48</v>
      </c>
      <c r="V4098" t="s">
        <v>48</v>
      </c>
      <c r="W4098" s="92"/>
      <c r="X4098" s="92">
        <v>37.5</v>
      </c>
      <c r="Y4098" s="93"/>
      <c r="Z4098" s="93"/>
      <c r="AB4098" s="266"/>
      <c r="AC4098" s="266"/>
      <c r="AJ4098" s="266"/>
      <c r="AK4098" s="266"/>
      <c r="AL4098" s="266">
        <v>44938</v>
      </c>
    </row>
    <row r="4099" spans="1:38">
      <c r="A4099" t="s">
        <v>38</v>
      </c>
      <c r="B4099" t="s">
        <v>39</v>
      </c>
      <c r="C4099" t="s">
        <v>40</v>
      </c>
      <c r="D4099" t="s">
        <v>41</v>
      </c>
      <c r="E4099" t="s">
        <v>3263</v>
      </c>
      <c r="F4099" t="s">
        <v>1602</v>
      </c>
      <c r="G4099" t="s">
        <v>44</v>
      </c>
      <c r="H4099" s="266">
        <v>44531</v>
      </c>
      <c r="I4099" s="266">
        <v>45382</v>
      </c>
      <c r="J4099" s="266"/>
      <c r="K4099" t="s">
        <v>3264</v>
      </c>
      <c r="L4099" t="s">
        <v>1310</v>
      </c>
      <c r="M4099" t="s">
        <v>3265</v>
      </c>
      <c r="N4099" t="s">
        <v>60</v>
      </c>
      <c r="O4099">
        <v>21</v>
      </c>
      <c r="P4099" t="s">
        <v>722</v>
      </c>
      <c r="Q4099" t="s">
        <v>49</v>
      </c>
      <c r="S4099" t="s">
        <v>50</v>
      </c>
      <c r="U4099" t="s">
        <v>48</v>
      </c>
      <c r="V4099" t="s">
        <v>48</v>
      </c>
      <c r="W4099" s="92"/>
      <c r="X4099" s="92">
        <v>33.9</v>
      </c>
      <c r="Y4099" s="93"/>
      <c r="Z4099" s="93"/>
      <c r="AB4099" s="266"/>
      <c r="AC4099" s="266"/>
      <c r="AJ4099" s="266"/>
      <c r="AK4099" s="266"/>
      <c r="AL4099" s="266">
        <v>44938</v>
      </c>
    </row>
    <row r="4100" spans="1:38">
      <c r="A4100" t="s">
        <v>38</v>
      </c>
      <c r="B4100" t="s">
        <v>39</v>
      </c>
      <c r="C4100" t="s">
        <v>40</v>
      </c>
      <c r="D4100" t="s">
        <v>41</v>
      </c>
      <c r="E4100" t="s">
        <v>3263</v>
      </c>
      <c r="F4100" t="s">
        <v>1602</v>
      </c>
      <c r="G4100" t="s">
        <v>44</v>
      </c>
      <c r="H4100" s="266">
        <v>44531</v>
      </c>
      <c r="I4100" s="266">
        <v>45382</v>
      </c>
      <c r="J4100" s="266"/>
      <c r="K4100" t="s">
        <v>3264</v>
      </c>
      <c r="L4100" t="s">
        <v>1310</v>
      </c>
      <c r="M4100" t="s">
        <v>3265</v>
      </c>
      <c r="N4100" t="s">
        <v>60</v>
      </c>
      <c r="O4100">
        <v>21</v>
      </c>
      <c r="P4100" t="s">
        <v>723</v>
      </c>
      <c r="Q4100" t="s">
        <v>49</v>
      </c>
      <c r="S4100" t="s">
        <v>50</v>
      </c>
      <c r="U4100" t="s">
        <v>48</v>
      </c>
      <c r="V4100" t="s">
        <v>70</v>
      </c>
      <c r="W4100" s="92"/>
      <c r="X4100" s="92">
        <v>19.6</v>
      </c>
      <c r="Y4100" s="93"/>
      <c r="Z4100" s="93"/>
      <c r="AB4100" s="266"/>
      <c r="AC4100" s="266"/>
      <c r="AJ4100" s="266"/>
      <c r="AK4100" s="266"/>
      <c r="AL4100" s="266">
        <v>44938</v>
      </c>
    </row>
    <row r="4101" spans="1:38">
      <c r="A4101" t="s">
        <v>38</v>
      </c>
      <c r="B4101" t="s">
        <v>39</v>
      </c>
      <c r="C4101" t="s">
        <v>40</v>
      </c>
      <c r="D4101" t="s">
        <v>41</v>
      </c>
      <c r="E4101" t="s">
        <v>3263</v>
      </c>
      <c r="F4101" t="s">
        <v>1602</v>
      </c>
      <c r="G4101" t="s">
        <v>44</v>
      </c>
      <c r="H4101" s="266">
        <v>44531</v>
      </c>
      <c r="I4101" s="266">
        <v>45382</v>
      </c>
      <c r="J4101" s="266"/>
      <c r="K4101" t="s">
        <v>3264</v>
      </c>
      <c r="L4101" t="s">
        <v>1310</v>
      </c>
      <c r="M4101" t="s">
        <v>3265</v>
      </c>
      <c r="N4101" t="s">
        <v>60</v>
      </c>
      <c r="O4101">
        <v>21</v>
      </c>
      <c r="P4101" t="s">
        <v>725</v>
      </c>
      <c r="Q4101" t="s">
        <v>49</v>
      </c>
      <c r="S4101" t="s">
        <v>50</v>
      </c>
      <c r="U4101" t="s">
        <v>48</v>
      </c>
      <c r="V4101" t="s">
        <v>70</v>
      </c>
      <c r="W4101" s="92"/>
      <c r="X4101" s="92">
        <v>19.6</v>
      </c>
      <c r="Y4101" s="93"/>
      <c r="Z4101" s="93"/>
      <c r="AB4101" s="266"/>
      <c r="AC4101" s="266"/>
      <c r="AJ4101" s="266"/>
      <c r="AK4101" s="266"/>
      <c r="AL4101" s="266">
        <v>44938</v>
      </c>
    </row>
    <row r="4102" spans="1:38">
      <c r="A4102" t="s">
        <v>38</v>
      </c>
      <c r="B4102" t="s">
        <v>39</v>
      </c>
      <c r="C4102" t="s">
        <v>40</v>
      </c>
      <c r="D4102" t="s">
        <v>41</v>
      </c>
      <c r="E4102" t="s">
        <v>3263</v>
      </c>
      <c r="F4102" t="s">
        <v>1602</v>
      </c>
      <c r="G4102" t="s">
        <v>44</v>
      </c>
      <c r="H4102" s="266">
        <v>44531</v>
      </c>
      <c r="I4102" s="266">
        <v>45382</v>
      </c>
      <c r="J4102" s="266"/>
      <c r="K4102" t="s">
        <v>3264</v>
      </c>
      <c r="L4102" t="s">
        <v>1310</v>
      </c>
      <c r="M4102" t="s">
        <v>3265</v>
      </c>
      <c r="N4102" t="s">
        <v>60</v>
      </c>
      <c r="O4102">
        <v>21</v>
      </c>
      <c r="P4102" t="s">
        <v>727</v>
      </c>
      <c r="Q4102" t="s">
        <v>49</v>
      </c>
      <c r="S4102" t="s">
        <v>50</v>
      </c>
      <c r="U4102" t="s">
        <v>60</v>
      </c>
      <c r="V4102" t="s">
        <v>60</v>
      </c>
      <c r="W4102" s="92"/>
      <c r="X4102" s="92">
        <v>75</v>
      </c>
      <c r="Y4102" s="93"/>
      <c r="Z4102" s="93"/>
      <c r="AB4102" s="266"/>
      <c r="AC4102" s="266"/>
      <c r="AJ4102" s="266"/>
      <c r="AK4102" s="266"/>
      <c r="AL4102" s="266">
        <v>44938</v>
      </c>
    </row>
    <row r="4103" spans="1:38">
      <c r="A4103" t="s">
        <v>38</v>
      </c>
      <c r="B4103" t="s">
        <v>39</v>
      </c>
      <c r="C4103" t="s">
        <v>40</v>
      </c>
      <c r="D4103" t="s">
        <v>41</v>
      </c>
      <c r="E4103" t="s">
        <v>3263</v>
      </c>
      <c r="F4103" t="s">
        <v>1602</v>
      </c>
      <c r="G4103" t="s">
        <v>44</v>
      </c>
      <c r="H4103" s="266">
        <v>44531</v>
      </c>
      <c r="I4103" s="266">
        <v>45382</v>
      </c>
      <c r="J4103" s="266"/>
      <c r="K4103" t="s">
        <v>3264</v>
      </c>
      <c r="L4103" t="s">
        <v>1310</v>
      </c>
      <c r="M4103" t="s">
        <v>3265</v>
      </c>
      <c r="N4103" t="s">
        <v>60</v>
      </c>
      <c r="O4103">
        <v>21</v>
      </c>
      <c r="P4103" t="s">
        <v>728</v>
      </c>
      <c r="Q4103" t="s">
        <v>49</v>
      </c>
      <c r="S4103" t="s">
        <v>50</v>
      </c>
      <c r="U4103" t="s">
        <v>51</v>
      </c>
      <c r="V4103" t="s">
        <v>51</v>
      </c>
      <c r="W4103" s="92"/>
      <c r="X4103" s="92">
        <v>48.4</v>
      </c>
      <c r="Y4103" s="93"/>
      <c r="Z4103" s="93"/>
      <c r="AB4103" s="266"/>
      <c r="AC4103" s="266"/>
      <c r="AJ4103" s="266"/>
      <c r="AK4103" s="266"/>
      <c r="AL4103" s="266">
        <v>44938</v>
      </c>
    </row>
    <row r="4104" spans="1:38">
      <c r="A4104" t="s">
        <v>38</v>
      </c>
      <c r="B4104" t="s">
        <v>39</v>
      </c>
      <c r="C4104" t="s">
        <v>40</v>
      </c>
      <c r="D4104" t="s">
        <v>41</v>
      </c>
      <c r="E4104" t="s">
        <v>3263</v>
      </c>
      <c r="F4104" t="s">
        <v>1602</v>
      </c>
      <c r="G4104" t="s">
        <v>44</v>
      </c>
      <c r="H4104" s="266">
        <v>44531</v>
      </c>
      <c r="I4104" s="266">
        <v>45382</v>
      </c>
      <c r="J4104" s="266"/>
      <c r="K4104" t="s">
        <v>3264</v>
      </c>
      <c r="L4104" t="s">
        <v>1310</v>
      </c>
      <c r="M4104" t="s">
        <v>3265</v>
      </c>
      <c r="N4104" t="s">
        <v>60</v>
      </c>
      <c r="O4104">
        <v>21</v>
      </c>
      <c r="P4104" t="s">
        <v>729</v>
      </c>
      <c r="Q4104" t="s">
        <v>49</v>
      </c>
      <c r="S4104" t="s">
        <v>50</v>
      </c>
      <c r="U4104" t="s">
        <v>51</v>
      </c>
      <c r="V4104" t="s">
        <v>51</v>
      </c>
      <c r="W4104" s="92"/>
      <c r="X4104" s="92">
        <v>48.5</v>
      </c>
      <c r="Y4104" s="93"/>
      <c r="Z4104" s="93"/>
      <c r="AB4104" s="266"/>
      <c r="AC4104" s="266"/>
      <c r="AJ4104" s="266"/>
      <c r="AK4104" s="266"/>
      <c r="AL4104" s="266">
        <v>44938</v>
      </c>
    </row>
    <row r="4105" spans="1:38">
      <c r="A4105" t="s">
        <v>38</v>
      </c>
      <c r="B4105" t="s">
        <v>39</v>
      </c>
      <c r="C4105" t="s">
        <v>40</v>
      </c>
      <c r="D4105" t="s">
        <v>41</v>
      </c>
      <c r="E4105" t="s">
        <v>3263</v>
      </c>
      <c r="F4105" t="s">
        <v>1602</v>
      </c>
      <c r="G4105" t="s">
        <v>44</v>
      </c>
      <c r="H4105" s="266">
        <v>44531</v>
      </c>
      <c r="I4105" s="266">
        <v>45382</v>
      </c>
      <c r="J4105" s="266"/>
      <c r="K4105" t="s">
        <v>3264</v>
      </c>
      <c r="L4105" t="s">
        <v>1310</v>
      </c>
      <c r="M4105" t="s">
        <v>3265</v>
      </c>
      <c r="N4105" t="s">
        <v>60</v>
      </c>
      <c r="O4105">
        <v>22</v>
      </c>
      <c r="P4105" t="s">
        <v>731</v>
      </c>
      <c r="Q4105" t="s">
        <v>49</v>
      </c>
      <c r="S4105" t="s">
        <v>50</v>
      </c>
      <c r="U4105" t="s">
        <v>48</v>
      </c>
      <c r="V4105" t="s">
        <v>48</v>
      </c>
      <c r="W4105" s="92"/>
      <c r="X4105" s="92">
        <v>32</v>
      </c>
      <c r="Y4105" s="93"/>
      <c r="Z4105" s="93"/>
      <c r="AB4105" s="266"/>
      <c r="AC4105" s="266"/>
      <c r="AJ4105" s="266"/>
      <c r="AK4105" s="266"/>
      <c r="AL4105" s="266">
        <v>44938</v>
      </c>
    </row>
    <row r="4106" spans="1:38">
      <c r="A4106" t="s">
        <v>38</v>
      </c>
      <c r="B4106" t="s">
        <v>39</v>
      </c>
      <c r="C4106" t="s">
        <v>40</v>
      </c>
      <c r="D4106" t="s">
        <v>41</v>
      </c>
      <c r="E4106" t="s">
        <v>3263</v>
      </c>
      <c r="F4106" t="s">
        <v>1602</v>
      </c>
      <c r="G4106" t="s">
        <v>44</v>
      </c>
      <c r="H4106" s="266">
        <v>44531</v>
      </c>
      <c r="I4106" s="266">
        <v>45382</v>
      </c>
      <c r="J4106" s="266"/>
      <c r="K4106" t="s">
        <v>3264</v>
      </c>
      <c r="L4106" t="s">
        <v>1310</v>
      </c>
      <c r="M4106" t="s">
        <v>3265</v>
      </c>
      <c r="N4106" t="s">
        <v>60</v>
      </c>
      <c r="O4106">
        <v>22</v>
      </c>
      <c r="P4106" t="s">
        <v>732</v>
      </c>
      <c r="Q4106" t="s">
        <v>49</v>
      </c>
      <c r="S4106" t="s">
        <v>50</v>
      </c>
      <c r="U4106" t="s">
        <v>48</v>
      </c>
      <c r="V4106" t="s">
        <v>48</v>
      </c>
      <c r="W4106" s="92"/>
      <c r="X4106" s="92">
        <v>31.9</v>
      </c>
      <c r="Y4106" s="93"/>
      <c r="Z4106" s="93"/>
      <c r="AB4106" s="266"/>
      <c r="AC4106" s="266"/>
      <c r="AJ4106" s="266"/>
      <c r="AK4106" s="266"/>
      <c r="AL4106" s="266">
        <v>44938</v>
      </c>
    </row>
    <row r="4107" spans="1:38">
      <c r="A4107" t="s">
        <v>38</v>
      </c>
      <c r="B4107" t="s">
        <v>39</v>
      </c>
      <c r="C4107" t="s">
        <v>40</v>
      </c>
      <c r="D4107" t="s">
        <v>41</v>
      </c>
      <c r="E4107" t="s">
        <v>3263</v>
      </c>
      <c r="F4107" t="s">
        <v>1602</v>
      </c>
      <c r="G4107" t="s">
        <v>44</v>
      </c>
      <c r="H4107" s="266">
        <v>44531</v>
      </c>
      <c r="I4107" s="266">
        <v>45382</v>
      </c>
      <c r="J4107" s="266"/>
      <c r="K4107" t="s">
        <v>3264</v>
      </c>
      <c r="L4107" t="s">
        <v>1310</v>
      </c>
      <c r="M4107" t="s">
        <v>3265</v>
      </c>
      <c r="N4107" t="s">
        <v>60</v>
      </c>
      <c r="O4107">
        <v>22</v>
      </c>
      <c r="P4107" t="s">
        <v>733</v>
      </c>
      <c r="Q4107" t="s">
        <v>49</v>
      </c>
      <c r="S4107" t="s">
        <v>50</v>
      </c>
      <c r="U4107" t="s">
        <v>51</v>
      </c>
      <c r="V4107" t="s">
        <v>51</v>
      </c>
      <c r="W4107" s="92"/>
      <c r="X4107" s="92">
        <v>54</v>
      </c>
      <c r="Y4107" s="93"/>
      <c r="Z4107" s="93"/>
      <c r="AB4107" s="266"/>
      <c r="AC4107" s="266"/>
      <c r="AJ4107" s="266"/>
      <c r="AK4107" s="266"/>
      <c r="AL4107" s="266">
        <v>44938</v>
      </c>
    </row>
    <row r="4108" spans="1:38">
      <c r="A4108" t="s">
        <v>38</v>
      </c>
      <c r="B4108" t="s">
        <v>39</v>
      </c>
      <c r="C4108" t="s">
        <v>40</v>
      </c>
      <c r="D4108" t="s">
        <v>41</v>
      </c>
      <c r="E4108" t="s">
        <v>3263</v>
      </c>
      <c r="F4108" t="s">
        <v>1602</v>
      </c>
      <c r="G4108" t="s">
        <v>44</v>
      </c>
      <c r="H4108" s="266">
        <v>44531</v>
      </c>
      <c r="I4108" s="266">
        <v>45382</v>
      </c>
      <c r="J4108" s="266"/>
      <c r="K4108" t="s">
        <v>3264</v>
      </c>
      <c r="L4108" t="s">
        <v>1310</v>
      </c>
      <c r="M4108" t="s">
        <v>3265</v>
      </c>
      <c r="N4108" t="s">
        <v>60</v>
      </c>
      <c r="O4108">
        <v>22</v>
      </c>
      <c r="P4108" t="s">
        <v>734</v>
      </c>
      <c r="Q4108" t="s">
        <v>49</v>
      </c>
      <c r="S4108" t="s">
        <v>50</v>
      </c>
      <c r="U4108" t="s">
        <v>51</v>
      </c>
      <c r="V4108" t="s">
        <v>51</v>
      </c>
      <c r="W4108" s="92"/>
      <c r="X4108" s="92">
        <v>53.9</v>
      </c>
      <c r="Y4108" s="93"/>
      <c r="Z4108" s="93"/>
      <c r="AB4108" s="266"/>
      <c r="AC4108" s="266"/>
      <c r="AJ4108" s="266"/>
      <c r="AK4108" s="266"/>
      <c r="AL4108" s="266">
        <v>44938</v>
      </c>
    </row>
    <row r="4109" spans="1:38">
      <c r="A4109" t="s">
        <v>38</v>
      </c>
      <c r="B4109" t="s">
        <v>39</v>
      </c>
      <c r="C4109" t="s">
        <v>40</v>
      </c>
      <c r="D4109" t="s">
        <v>41</v>
      </c>
      <c r="E4109" t="s">
        <v>3263</v>
      </c>
      <c r="F4109" t="s">
        <v>1602</v>
      </c>
      <c r="G4109" t="s">
        <v>44</v>
      </c>
      <c r="H4109" s="266">
        <v>44531</v>
      </c>
      <c r="I4109" s="266">
        <v>45382</v>
      </c>
      <c r="J4109" s="266"/>
      <c r="K4109" t="s">
        <v>3264</v>
      </c>
      <c r="L4109" t="s">
        <v>1310</v>
      </c>
      <c r="M4109" t="s">
        <v>3265</v>
      </c>
      <c r="N4109" t="s">
        <v>60</v>
      </c>
      <c r="O4109">
        <v>22</v>
      </c>
      <c r="P4109" t="s">
        <v>735</v>
      </c>
      <c r="Q4109" t="s">
        <v>49</v>
      </c>
      <c r="S4109" t="s">
        <v>50</v>
      </c>
      <c r="U4109" t="s">
        <v>48</v>
      </c>
      <c r="V4109" t="s">
        <v>48</v>
      </c>
      <c r="W4109" s="92"/>
      <c r="X4109" s="92">
        <v>33.7</v>
      </c>
      <c r="Y4109" s="93"/>
      <c r="Z4109" s="93"/>
      <c r="AB4109" s="266"/>
      <c r="AC4109" s="266"/>
      <c r="AJ4109" s="266"/>
      <c r="AK4109" s="266"/>
      <c r="AL4109" s="266">
        <v>44938</v>
      </c>
    </row>
    <row r="4110" spans="1:38">
      <c r="A4110" t="s">
        <v>38</v>
      </c>
      <c r="B4110" t="s">
        <v>39</v>
      </c>
      <c r="C4110" t="s">
        <v>40</v>
      </c>
      <c r="D4110" t="s">
        <v>41</v>
      </c>
      <c r="E4110" t="s">
        <v>3263</v>
      </c>
      <c r="F4110" t="s">
        <v>1602</v>
      </c>
      <c r="G4110" t="s">
        <v>44</v>
      </c>
      <c r="H4110" s="266">
        <v>44531</v>
      </c>
      <c r="I4110" s="266">
        <v>45382</v>
      </c>
      <c r="J4110" s="266"/>
      <c r="K4110" t="s">
        <v>3264</v>
      </c>
      <c r="L4110" t="s">
        <v>1310</v>
      </c>
      <c r="M4110" t="s">
        <v>3265</v>
      </c>
      <c r="N4110" t="s">
        <v>60</v>
      </c>
      <c r="O4110">
        <v>22</v>
      </c>
      <c r="P4110" t="s">
        <v>736</v>
      </c>
      <c r="Q4110" t="s">
        <v>49</v>
      </c>
      <c r="S4110" t="s">
        <v>50</v>
      </c>
      <c r="U4110" t="s">
        <v>48</v>
      </c>
      <c r="V4110" t="s">
        <v>70</v>
      </c>
      <c r="W4110" s="92"/>
      <c r="X4110" s="92">
        <v>23.5</v>
      </c>
      <c r="Y4110" s="93"/>
      <c r="Z4110" s="93"/>
      <c r="AB4110" s="266"/>
      <c r="AC4110" s="266"/>
      <c r="AJ4110" s="266"/>
      <c r="AK4110" s="266"/>
      <c r="AL4110" s="266">
        <v>44938</v>
      </c>
    </row>
    <row r="4111" spans="1:38">
      <c r="A4111" t="s">
        <v>38</v>
      </c>
      <c r="B4111" t="s">
        <v>39</v>
      </c>
      <c r="C4111" t="s">
        <v>40</v>
      </c>
      <c r="D4111" t="s">
        <v>41</v>
      </c>
      <c r="E4111" t="s">
        <v>3263</v>
      </c>
      <c r="F4111" t="s">
        <v>1602</v>
      </c>
      <c r="G4111" t="s">
        <v>44</v>
      </c>
      <c r="H4111" s="266">
        <v>44531</v>
      </c>
      <c r="I4111" s="266">
        <v>45382</v>
      </c>
      <c r="J4111" s="266"/>
      <c r="K4111" t="s">
        <v>3264</v>
      </c>
      <c r="L4111" t="s">
        <v>1310</v>
      </c>
      <c r="M4111" t="s">
        <v>3265</v>
      </c>
      <c r="N4111" t="s">
        <v>60</v>
      </c>
      <c r="O4111">
        <v>22</v>
      </c>
      <c r="P4111" t="s">
        <v>737</v>
      </c>
      <c r="Q4111" t="s">
        <v>49</v>
      </c>
      <c r="S4111" t="s">
        <v>50</v>
      </c>
      <c r="U4111" t="s">
        <v>48</v>
      </c>
      <c r="V4111" t="s">
        <v>70</v>
      </c>
      <c r="W4111" s="92"/>
      <c r="X4111" s="92">
        <v>19.8</v>
      </c>
      <c r="Y4111" s="93"/>
      <c r="Z4111" s="93"/>
      <c r="AB4111" s="266"/>
      <c r="AC4111" s="266"/>
      <c r="AJ4111" s="266"/>
      <c r="AK4111" s="266"/>
      <c r="AL4111" s="266">
        <v>44938</v>
      </c>
    </row>
    <row r="4112" spans="1:38">
      <c r="A4112" t="s">
        <v>38</v>
      </c>
      <c r="B4112" t="s">
        <v>39</v>
      </c>
      <c r="C4112" t="s">
        <v>40</v>
      </c>
      <c r="D4112" t="s">
        <v>41</v>
      </c>
      <c r="E4112" t="s">
        <v>3263</v>
      </c>
      <c r="F4112" t="s">
        <v>1602</v>
      </c>
      <c r="G4112" t="s">
        <v>44</v>
      </c>
      <c r="H4112" s="266">
        <v>44531</v>
      </c>
      <c r="I4112" s="266">
        <v>45382</v>
      </c>
      <c r="J4112" s="266"/>
      <c r="K4112" t="s">
        <v>3264</v>
      </c>
      <c r="L4112" t="s">
        <v>1310</v>
      </c>
      <c r="M4112" t="s">
        <v>3265</v>
      </c>
      <c r="N4112" t="s">
        <v>60</v>
      </c>
      <c r="O4112">
        <v>22</v>
      </c>
      <c r="P4112" t="s">
        <v>738</v>
      </c>
      <c r="Q4112" t="s">
        <v>49</v>
      </c>
      <c r="S4112" t="s">
        <v>50</v>
      </c>
      <c r="U4112" t="s">
        <v>48</v>
      </c>
      <c r="V4112" t="s">
        <v>48</v>
      </c>
      <c r="W4112" s="92"/>
      <c r="X4112" s="92">
        <v>37.5</v>
      </c>
      <c r="Y4112" s="93"/>
      <c r="Z4112" s="93"/>
      <c r="AB4112" s="266"/>
      <c r="AC4112" s="266"/>
      <c r="AJ4112" s="266"/>
      <c r="AK4112" s="266"/>
      <c r="AL4112" s="266">
        <v>44938</v>
      </c>
    </row>
    <row r="4113" spans="1:38">
      <c r="A4113" t="s">
        <v>38</v>
      </c>
      <c r="B4113" t="s">
        <v>39</v>
      </c>
      <c r="C4113" t="s">
        <v>40</v>
      </c>
      <c r="D4113" t="s">
        <v>41</v>
      </c>
      <c r="E4113" t="s">
        <v>3263</v>
      </c>
      <c r="F4113" t="s">
        <v>1602</v>
      </c>
      <c r="G4113" t="s">
        <v>44</v>
      </c>
      <c r="H4113" s="266">
        <v>44531</v>
      </c>
      <c r="I4113" s="266">
        <v>45382</v>
      </c>
      <c r="J4113" s="266"/>
      <c r="K4113" t="s">
        <v>3264</v>
      </c>
      <c r="L4113" t="s">
        <v>1310</v>
      </c>
      <c r="M4113" t="s">
        <v>3265</v>
      </c>
      <c r="N4113" t="s">
        <v>60</v>
      </c>
      <c r="O4113">
        <v>22</v>
      </c>
      <c r="P4113" t="s">
        <v>739</v>
      </c>
      <c r="Q4113" t="s">
        <v>49</v>
      </c>
      <c r="S4113" t="s">
        <v>50</v>
      </c>
      <c r="U4113" t="s">
        <v>48</v>
      </c>
      <c r="V4113" t="s">
        <v>48</v>
      </c>
      <c r="W4113" s="92"/>
      <c r="X4113" s="92">
        <v>33.9</v>
      </c>
      <c r="Y4113" s="93"/>
      <c r="Z4113" s="93"/>
      <c r="AB4113" s="266"/>
      <c r="AC4113" s="266"/>
      <c r="AJ4113" s="266"/>
      <c r="AK4113" s="266"/>
      <c r="AL4113" s="266">
        <v>44938</v>
      </c>
    </row>
    <row r="4114" spans="1:38">
      <c r="A4114" t="s">
        <v>38</v>
      </c>
      <c r="B4114" t="s">
        <v>39</v>
      </c>
      <c r="C4114" t="s">
        <v>40</v>
      </c>
      <c r="D4114" t="s">
        <v>41</v>
      </c>
      <c r="E4114" t="s">
        <v>3263</v>
      </c>
      <c r="F4114" t="s">
        <v>1602</v>
      </c>
      <c r="G4114" t="s">
        <v>44</v>
      </c>
      <c r="H4114" s="266">
        <v>44531</v>
      </c>
      <c r="I4114" s="266">
        <v>45382</v>
      </c>
      <c r="J4114" s="266"/>
      <c r="K4114" t="s">
        <v>3264</v>
      </c>
      <c r="L4114" t="s">
        <v>1310</v>
      </c>
      <c r="M4114" t="s">
        <v>3265</v>
      </c>
      <c r="N4114" t="s">
        <v>60</v>
      </c>
      <c r="O4114">
        <v>22</v>
      </c>
      <c r="P4114" t="s">
        <v>740</v>
      </c>
      <c r="Q4114" t="s">
        <v>49</v>
      </c>
      <c r="S4114" t="s">
        <v>50</v>
      </c>
      <c r="U4114" t="s">
        <v>48</v>
      </c>
      <c r="V4114" t="s">
        <v>70</v>
      </c>
      <c r="W4114" s="92"/>
      <c r="X4114" s="92">
        <v>19.6</v>
      </c>
      <c r="Y4114" s="93"/>
      <c r="Z4114" s="93"/>
      <c r="AB4114" s="266"/>
      <c r="AC4114" s="266"/>
      <c r="AJ4114" s="266"/>
      <c r="AK4114" s="266"/>
      <c r="AL4114" s="266">
        <v>44938</v>
      </c>
    </row>
    <row r="4115" spans="1:38">
      <c r="A4115" t="s">
        <v>38</v>
      </c>
      <c r="B4115" t="s">
        <v>39</v>
      </c>
      <c r="C4115" t="s">
        <v>40</v>
      </c>
      <c r="D4115" t="s">
        <v>41</v>
      </c>
      <c r="E4115" t="s">
        <v>3263</v>
      </c>
      <c r="F4115" t="s">
        <v>1602</v>
      </c>
      <c r="G4115" t="s">
        <v>44</v>
      </c>
      <c r="H4115" s="266">
        <v>44531</v>
      </c>
      <c r="I4115" s="266">
        <v>45382</v>
      </c>
      <c r="J4115" s="266"/>
      <c r="K4115" t="s">
        <v>3264</v>
      </c>
      <c r="L4115" t="s">
        <v>1310</v>
      </c>
      <c r="M4115" t="s">
        <v>3265</v>
      </c>
      <c r="N4115" t="s">
        <v>60</v>
      </c>
      <c r="O4115">
        <v>22</v>
      </c>
      <c r="P4115" t="s">
        <v>741</v>
      </c>
      <c r="Q4115" t="s">
        <v>49</v>
      </c>
      <c r="S4115" t="s">
        <v>50</v>
      </c>
      <c r="U4115" t="s">
        <v>48</v>
      </c>
      <c r="V4115" t="s">
        <v>70</v>
      </c>
      <c r="W4115" s="92"/>
      <c r="X4115" s="92">
        <v>19.6</v>
      </c>
      <c r="Y4115" s="93"/>
      <c r="Z4115" s="93"/>
      <c r="AB4115" s="266"/>
      <c r="AC4115" s="266"/>
      <c r="AJ4115" s="266"/>
      <c r="AK4115" s="266"/>
      <c r="AL4115" s="266">
        <v>44938</v>
      </c>
    </row>
    <row r="4116" spans="1:38">
      <c r="A4116" t="s">
        <v>38</v>
      </c>
      <c r="B4116" t="s">
        <v>39</v>
      </c>
      <c r="C4116" t="s">
        <v>40</v>
      </c>
      <c r="D4116" t="s">
        <v>41</v>
      </c>
      <c r="E4116" t="s">
        <v>3263</v>
      </c>
      <c r="F4116" t="s">
        <v>1602</v>
      </c>
      <c r="G4116" t="s">
        <v>44</v>
      </c>
      <c r="H4116" s="266">
        <v>44531</v>
      </c>
      <c r="I4116" s="266">
        <v>45382</v>
      </c>
      <c r="J4116" s="266"/>
      <c r="K4116" t="s">
        <v>3264</v>
      </c>
      <c r="L4116" t="s">
        <v>1310</v>
      </c>
      <c r="M4116" t="s">
        <v>3265</v>
      </c>
      <c r="N4116" t="s">
        <v>60</v>
      </c>
      <c r="O4116">
        <v>22</v>
      </c>
      <c r="P4116" t="s">
        <v>743</v>
      </c>
      <c r="Q4116" t="s">
        <v>49</v>
      </c>
      <c r="S4116" t="s">
        <v>50</v>
      </c>
      <c r="U4116" t="s">
        <v>60</v>
      </c>
      <c r="V4116" t="s">
        <v>60</v>
      </c>
      <c r="W4116" s="92"/>
      <c r="X4116" s="92">
        <v>75</v>
      </c>
      <c r="Y4116" s="93"/>
      <c r="Z4116" s="93"/>
      <c r="AB4116" s="266"/>
      <c r="AC4116" s="266"/>
      <c r="AJ4116" s="266"/>
      <c r="AK4116" s="266"/>
      <c r="AL4116" s="266">
        <v>44938</v>
      </c>
    </row>
    <row r="4117" spans="1:38">
      <c r="A4117" t="s">
        <v>38</v>
      </c>
      <c r="B4117" t="s">
        <v>39</v>
      </c>
      <c r="C4117" t="s">
        <v>40</v>
      </c>
      <c r="D4117" t="s">
        <v>41</v>
      </c>
      <c r="E4117" t="s">
        <v>3263</v>
      </c>
      <c r="F4117" t="s">
        <v>1602</v>
      </c>
      <c r="G4117" t="s">
        <v>44</v>
      </c>
      <c r="H4117" s="266">
        <v>44531</v>
      </c>
      <c r="I4117" s="266">
        <v>45382</v>
      </c>
      <c r="J4117" s="266"/>
      <c r="K4117" t="s">
        <v>3264</v>
      </c>
      <c r="L4117" t="s">
        <v>1310</v>
      </c>
      <c r="M4117" t="s">
        <v>3265</v>
      </c>
      <c r="N4117" t="s">
        <v>60</v>
      </c>
      <c r="O4117">
        <v>22</v>
      </c>
      <c r="P4117" t="s">
        <v>744</v>
      </c>
      <c r="Q4117" t="s">
        <v>49</v>
      </c>
      <c r="S4117" t="s">
        <v>50</v>
      </c>
      <c r="U4117" t="s">
        <v>51</v>
      </c>
      <c r="V4117" t="s">
        <v>51</v>
      </c>
      <c r="W4117" s="92"/>
      <c r="X4117" s="92">
        <v>48.4</v>
      </c>
      <c r="Y4117" s="93"/>
      <c r="Z4117" s="93"/>
      <c r="AB4117" s="266"/>
      <c r="AC4117" s="266"/>
      <c r="AJ4117" s="266"/>
      <c r="AK4117" s="266"/>
      <c r="AL4117" s="266">
        <v>44938</v>
      </c>
    </row>
    <row r="4118" spans="1:38">
      <c r="A4118" t="s">
        <v>38</v>
      </c>
      <c r="B4118" t="s">
        <v>39</v>
      </c>
      <c r="C4118" t="s">
        <v>40</v>
      </c>
      <c r="D4118" t="s">
        <v>41</v>
      </c>
      <c r="E4118" t="s">
        <v>3263</v>
      </c>
      <c r="F4118" t="s">
        <v>1602</v>
      </c>
      <c r="G4118" t="s">
        <v>44</v>
      </c>
      <c r="H4118" s="266">
        <v>44531</v>
      </c>
      <c r="I4118" s="266">
        <v>45382</v>
      </c>
      <c r="J4118" s="266"/>
      <c r="K4118" t="s">
        <v>3264</v>
      </c>
      <c r="L4118" t="s">
        <v>1310</v>
      </c>
      <c r="M4118" t="s">
        <v>3265</v>
      </c>
      <c r="N4118" t="s">
        <v>60</v>
      </c>
      <c r="O4118">
        <v>22</v>
      </c>
      <c r="P4118" t="s">
        <v>745</v>
      </c>
      <c r="Q4118" t="s">
        <v>49</v>
      </c>
      <c r="S4118" t="s">
        <v>50</v>
      </c>
      <c r="U4118" t="s">
        <v>51</v>
      </c>
      <c r="V4118" t="s">
        <v>51</v>
      </c>
      <c r="W4118" s="92"/>
      <c r="X4118" s="92">
        <v>48.5</v>
      </c>
      <c r="Y4118" s="93"/>
      <c r="Z4118" s="93"/>
      <c r="AB4118" s="266"/>
      <c r="AC4118" s="266"/>
      <c r="AJ4118" s="266"/>
      <c r="AK4118" s="266"/>
      <c r="AL4118" s="266">
        <v>44938</v>
      </c>
    </row>
    <row r="4119" spans="1:38">
      <c r="A4119" t="s">
        <v>38</v>
      </c>
      <c r="B4119" t="s">
        <v>39</v>
      </c>
      <c r="C4119" t="s">
        <v>40</v>
      </c>
      <c r="D4119" t="s">
        <v>41</v>
      </c>
      <c r="E4119" t="s">
        <v>3263</v>
      </c>
      <c r="F4119" t="s">
        <v>1602</v>
      </c>
      <c r="G4119" t="s">
        <v>44</v>
      </c>
      <c r="H4119" s="266">
        <v>44531</v>
      </c>
      <c r="I4119" s="266">
        <v>45382</v>
      </c>
      <c r="J4119" s="266"/>
      <c r="K4119" t="s">
        <v>3264</v>
      </c>
      <c r="L4119" t="s">
        <v>1310</v>
      </c>
      <c r="M4119" t="s">
        <v>3265</v>
      </c>
      <c r="N4119" t="s">
        <v>60</v>
      </c>
      <c r="O4119">
        <v>23</v>
      </c>
      <c r="P4119" t="s">
        <v>748</v>
      </c>
      <c r="Q4119" t="s">
        <v>49</v>
      </c>
      <c r="S4119" t="s">
        <v>50</v>
      </c>
      <c r="U4119" t="s">
        <v>48</v>
      </c>
      <c r="V4119" t="s">
        <v>48</v>
      </c>
      <c r="W4119" s="92"/>
      <c r="X4119" s="92">
        <v>32</v>
      </c>
      <c r="Y4119" s="93"/>
      <c r="Z4119" s="93"/>
      <c r="AB4119" s="266"/>
      <c r="AC4119" s="266"/>
      <c r="AJ4119" s="266"/>
      <c r="AK4119" s="266"/>
      <c r="AL4119" s="266">
        <v>44938</v>
      </c>
    </row>
    <row r="4120" spans="1:38">
      <c r="A4120" t="s">
        <v>38</v>
      </c>
      <c r="B4120" t="s">
        <v>39</v>
      </c>
      <c r="C4120" t="s">
        <v>40</v>
      </c>
      <c r="D4120" t="s">
        <v>41</v>
      </c>
      <c r="E4120" t="s">
        <v>3263</v>
      </c>
      <c r="F4120" t="s">
        <v>1602</v>
      </c>
      <c r="G4120" t="s">
        <v>44</v>
      </c>
      <c r="H4120" s="266">
        <v>44531</v>
      </c>
      <c r="I4120" s="266">
        <v>45382</v>
      </c>
      <c r="J4120" s="266"/>
      <c r="K4120" t="s">
        <v>3264</v>
      </c>
      <c r="L4120" t="s">
        <v>1310</v>
      </c>
      <c r="M4120" t="s">
        <v>3265</v>
      </c>
      <c r="N4120" t="s">
        <v>60</v>
      </c>
      <c r="O4120">
        <v>23</v>
      </c>
      <c r="P4120" t="s">
        <v>749</v>
      </c>
      <c r="Q4120" t="s">
        <v>49</v>
      </c>
      <c r="S4120" t="s">
        <v>50</v>
      </c>
      <c r="U4120" t="s">
        <v>48</v>
      </c>
      <c r="V4120" t="s">
        <v>48</v>
      </c>
      <c r="W4120" s="92"/>
      <c r="X4120" s="92">
        <v>31.9</v>
      </c>
      <c r="Y4120" s="93"/>
      <c r="Z4120" s="93"/>
      <c r="AB4120" s="266"/>
      <c r="AC4120" s="266"/>
      <c r="AJ4120" s="266"/>
      <c r="AK4120" s="266"/>
      <c r="AL4120" s="266">
        <v>44938</v>
      </c>
    </row>
    <row r="4121" spans="1:38">
      <c r="A4121" t="s">
        <v>38</v>
      </c>
      <c r="B4121" t="s">
        <v>39</v>
      </c>
      <c r="C4121" t="s">
        <v>40</v>
      </c>
      <c r="D4121" t="s">
        <v>41</v>
      </c>
      <c r="E4121" t="s">
        <v>3263</v>
      </c>
      <c r="F4121" t="s">
        <v>1602</v>
      </c>
      <c r="G4121" t="s">
        <v>44</v>
      </c>
      <c r="H4121" s="266">
        <v>44531</v>
      </c>
      <c r="I4121" s="266">
        <v>45382</v>
      </c>
      <c r="J4121" s="266"/>
      <c r="K4121" t="s">
        <v>3264</v>
      </c>
      <c r="L4121" t="s">
        <v>1310</v>
      </c>
      <c r="M4121" t="s">
        <v>3265</v>
      </c>
      <c r="N4121" t="s">
        <v>60</v>
      </c>
      <c r="O4121">
        <v>23</v>
      </c>
      <c r="P4121" t="s">
        <v>750</v>
      </c>
      <c r="Q4121" t="s">
        <v>49</v>
      </c>
      <c r="S4121" t="s">
        <v>50</v>
      </c>
      <c r="U4121" t="s">
        <v>51</v>
      </c>
      <c r="V4121" t="s">
        <v>51</v>
      </c>
      <c r="W4121" s="92"/>
      <c r="X4121" s="92">
        <v>54</v>
      </c>
      <c r="Y4121" s="93"/>
      <c r="Z4121" s="93"/>
      <c r="AB4121" s="266"/>
      <c r="AC4121" s="266"/>
      <c r="AJ4121" s="266"/>
      <c r="AK4121" s="266"/>
      <c r="AL4121" s="266">
        <v>44938</v>
      </c>
    </row>
    <row r="4122" spans="1:38">
      <c r="A4122" t="s">
        <v>38</v>
      </c>
      <c r="B4122" t="s">
        <v>39</v>
      </c>
      <c r="C4122" t="s">
        <v>40</v>
      </c>
      <c r="D4122" t="s">
        <v>41</v>
      </c>
      <c r="E4122" t="s">
        <v>3263</v>
      </c>
      <c r="F4122" t="s">
        <v>1602</v>
      </c>
      <c r="G4122" t="s">
        <v>44</v>
      </c>
      <c r="H4122" s="266">
        <v>44531</v>
      </c>
      <c r="I4122" s="266">
        <v>45382</v>
      </c>
      <c r="J4122" s="266"/>
      <c r="K4122" t="s">
        <v>3264</v>
      </c>
      <c r="L4122" t="s">
        <v>1310</v>
      </c>
      <c r="M4122" t="s">
        <v>3265</v>
      </c>
      <c r="N4122" t="s">
        <v>60</v>
      </c>
      <c r="O4122">
        <v>23</v>
      </c>
      <c r="P4122" t="s">
        <v>751</v>
      </c>
      <c r="Q4122" t="s">
        <v>49</v>
      </c>
      <c r="S4122" t="s">
        <v>50</v>
      </c>
      <c r="U4122" t="s">
        <v>51</v>
      </c>
      <c r="V4122" t="s">
        <v>51</v>
      </c>
      <c r="W4122" s="92"/>
      <c r="X4122" s="92">
        <v>53.9</v>
      </c>
      <c r="Y4122" s="93"/>
      <c r="Z4122" s="93"/>
      <c r="AB4122" s="266"/>
      <c r="AC4122" s="266"/>
      <c r="AJ4122" s="266"/>
      <c r="AK4122" s="266"/>
      <c r="AL4122" s="266">
        <v>44938</v>
      </c>
    </row>
    <row r="4123" spans="1:38">
      <c r="A4123" t="s">
        <v>38</v>
      </c>
      <c r="B4123" t="s">
        <v>39</v>
      </c>
      <c r="C4123" t="s">
        <v>40</v>
      </c>
      <c r="D4123" t="s">
        <v>41</v>
      </c>
      <c r="E4123" t="s">
        <v>3263</v>
      </c>
      <c r="F4123" t="s">
        <v>1602</v>
      </c>
      <c r="G4123" t="s">
        <v>44</v>
      </c>
      <c r="H4123" s="266">
        <v>44531</v>
      </c>
      <c r="I4123" s="266">
        <v>45382</v>
      </c>
      <c r="J4123" s="266"/>
      <c r="K4123" t="s">
        <v>3264</v>
      </c>
      <c r="L4123" t="s">
        <v>1310</v>
      </c>
      <c r="M4123" t="s">
        <v>3265</v>
      </c>
      <c r="N4123" t="s">
        <v>60</v>
      </c>
      <c r="O4123">
        <v>23</v>
      </c>
      <c r="P4123" t="s">
        <v>752</v>
      </c>
      <c r="Q4123" t="s">
        <v>49</v>
      </c>
      <c r="S4123" t="s">
        <v>50</v>
      </c>
      <c r="U4123" t="s">
        <v>48</v>
      </c>
      <c r="V4123" t="s">
        <v>48</v>
      </c>
      <c r="W4123" s="92"/>
      <c r="X4123" s="92">
        <v>33.7</v>
      </c>
      <c r="Y4123" s="93"/>
      <c r="Z4123" s="93"/>
      <c r="AB4123" s="266"/>
      <c r="AC4123" s="266"/>
      <c r="AJ4123" s="266"/>
      <c r="AK4123" s="266"/>
      <c r="AL4123" s="266">
        <v>44938</v>
      </c>
    </row>
    <row r="4124" spans="1:38">
      <c r="A4124" t="s">
        <v>38</v>
      </c>
      <c r="B4124" t="s">
        <v>39</v>
      </c>
      <c r="C4124" t="s">
        <v>40</v>
      </c>
      <c r="D4124" t="s">
        <v>41</v>
      </c>
      <c r="E4124" t="s">
        <v>3263</v>
      </c>
      <c r="F4124" t="s">
        <v>1602</v>
      </c>
      <c r="G4124" t="s">
        <v>44</v>
      </c>
      <c r="H4124" s="266">
        <v>44531</v>
      </c>
      <c r="I4124" s="266">
        <v>45382</v>
      </c>
      <c r="J4124" s="266"/>
      <c r="K4124" t="s">
        <v>3264</v>
      </c>
      <c r="L4124" t="s">
        <v>1310</v>
      </c>
      <c r="M4124" t="s">
        <v>3265</v>
      </c>
      <c r="N4124" t="s">
        <v>60</v>
      </c>
      <c r="O4124">
        <v>23</v>
      </c>
      <c r="P4124" t="s">
        <v>753</v>
      </c>
      <c r="Q4124" t="s">
        <v>49</v>
      </c>
      <c r="S4124" t="s">
        <v>50</v>
      </c>
      <c r="U4124" t="s">
        <v>48</v>
      </c>
      <c r="V4124" t="s">
        <v>70</v>
      </c>
      <c r="W4124" s="92"/>
      <c r="X4124" s="92">
        <v>23.5</v>
      </c>
      <c r="Y4124" s="93"/>
      <c r="Z4124" s="93"/>
      <c r="AB4124" s="266"/>
      <c r="AC4124" s="266"/>
      <c r="AJ4124" s="266"/>
      <c r="AK4124" s="266"/>
      <c r="AL4124" s="266">
        <v>44938</v>
      </c>
    </row>
    <row r="4125" spans="1:38">
      <c r="A4125" t="s">
        <v>38</v>
      </c>
      <c r="B4125" t="s">
        <v>39</v>
      </c>
      <c r="C4125" t="s">
        <v>40</v>
      </c>
      <c r="D4125" t="s">
        <v>41</v>
      </c>
      <c r="E4125" t="s">
        <v>3263</v>
      </c>
      <c r="F4125" t="s">
        <v>1602</v>
      </c>
      <c r="G4125" t="s">
        <v>44</v>
      </c>
      <c r="H4125" s="266">
        <v>44531</v>
      </c>
      <c r="I4125" s="266">
        <v>45382</v>
      </c>
      <c r="J4125" s="266"/>
      <c r="K4125" t="s">
        <v>3264</v>
      </c>
      <c r="L4125" t="s">
        <v>1310</v>
      </c>
      <c r="M4125" t="s">
        <v>3265</v>
      </c>
      <c r="N4125" t="s">
        <v>60</v>
      </c>
      <c r="O4125">
        <v>23</v>
      </c>
      <c r="P4125" t="s">
        <v>754</v>
      </c>
      <c r="Q4125" t="s">
        <v>49</v>
      </c>
      <c r="S4125" t="s">
        <v>50</v>
      </c>
      <c r="U4125" t="s">
        <v>48</v>
      </c>
      <c r="V4125" t="s">
        <v>70</v>
      </c>
      <c r="W4125" s="92"/>
      <c r="X4125" s="92">
        <v>19.8</v>
      </c>
      <c r="Y4125" s="93"/>
      <c r="Z4125" s="93"/>
      <c r="AB4125" s="266"/>
      <c r="AC4125" s="266"/>
      <c r="AJ4125" s="266"/>
      <c r="AK4125" s="266"/>
      <c r="AL4125" s="266">
        <v>44938</v>
      </c>
    </row>
    <row r="4126" spans="1:38">
      <c r="A4126" t="s">
        <v>38</v>
      </c>
      <c r="B4126" t="s">
        <v>39</v>
      </c>
      <c r="C4126" t="s">
        <v>40</v>
      </c>
      <c r="D4126" t="s">
        <v>41</v>
      </c>
      <c r="E4126" t="s">
        <v>3263</v>
      </c>
      <c r="F4126" t="s">
        <v>1602</v>
      </c>
      <c r="G4126" t="s">
        <v>44</v>
      </c>
      <c r="H4126" s="266">
        <v>44531</v>
      </c>
      <c r="I4126" s="266">
        <v>45382</v>
      </c>
      <c r="J4126" s="266"/>
      <c r="K4126" t="s">
        <v>3264</v>
      </c>
      <c r="L4126" t="s">
        <v>1310</v>
      </c>
      <c r="M4126" t="s">
        <v>3265</v>
      </c>
      <c r="N4126" t="s">
        <v>60</v>
      </c>
      <c r="O4126">
        <v>23</v>
      </c>
      <c r="P4126" t="s">
        <v>755</v>
      </c>
      <c r="Q4126" t="s">
        <v>49</v>
      </c>
      <c r="S4126" t="s">
        <v>50</v>
      </c>
      <c r="U4126" t="s">
        <v>48</v>
      </c>
      <c r="V4126" t="s">
        <v>48</v>
      </c>
      <c r="W4126" s="92"/>
      <c r="X4126" s="92">
        <v>37.5</v>
      </c>
      <c r="Y4126" s="93"/>
      <c r="Z4126" s="93"/>
      <c r="AB4126" s="266"/>
      <c r="AC4126" s="266"/>
      <c r="AJ4126" s="266"/>
      <c r="AK4126" s="266"/>
      <c r="AL4126" s="266">
        <v>44938</v>
      </c>
    </row>
    <row r="4127" spans="1:38">
      <c r="A4127" t="s">
        <v>38</v>
      </c>
      <c r="B4127" t="s">
        <v>39</v>
      </c>
      <c r="C4127" t="s">
        <v>40</v>
      </c>
      <c r="D4127" t="s">
        <v>41</v>
      </c>
      <c r="E4127" t="s">
        <v>3263</v>
      </c>
      <c r="F4127" t="s">
        <v>1602</v>
      </c>
      <c r="G4127" t="s">
        <v>44</v>
      </c>
      <c r="H4127" s="266">
        <v>44531</v>
      </c>
      <c r="I4127" s="266">
        <v>45382</v>
      </c>
      <c r="J4127" s="266"/>
      <c r="K4127" t="s">
        <v>3264</v>
      </c>
      <c r="L4127" t="s">
        <v>1310</v>
      </c>
      <c r="M4127" t="s">
        <v>3265</v>
      </c>
      <c r="N4127" t="s">
        <v>60</v>
      </c>
      <c r="O4127">
        <v>23</v>
      </c>
      <c r="P4127" t="s">
        <v>756</v>
      </c>
      <c r="Q4127" t="s">
        <v>49</v>
      </c>
      <c r="S4127" t="s">
        <v>50</v>
      </c>
      <c r="U4127" t="s">
        <v>48</v>
      </c>
      <c r="V4127" t="s">
        <v>48</v>
      </c>
      <c r="W4127" s="92"/>
      <c r="X4127" s="92">
        <v>33.9</v>
      </c>
      <c r="Y4127" s="93"/>
      <c r="Z4127" s="93"/>
      <c r="AB4127" s="266"/>
      <c r="AC4127" s="266"/>
      <c r="AJ4127" s="266"/>
      <c r="AK4127" s="266"/>
      <c r="AL4127" s="266">
        <v>44938</v>
      </c>
    </row>
    <row r="4128" spans="1:38">
      <c r="A4128" t="s">
        <v>38</v>
      </c>
      <c r="B4128" t="s">
        <v>39</v>
      </c>
      <c r="C4128" t="s">
        <v>40</v>
      </c>
      <c r="D4128" t="s">
        <v>41</v>
      </c>
      <c r="E4128" t="s">
        <v>3263</v>
      </c>
      <c r="F4128" t="s">
        <v>1602</v>
      </c>
      <c r="G4128" t="s">
        <v>44</v>
      </c>
      <c r="H4128" s="266">
        <v>44531</v>
      </c>
      <c r="I4128" s="266">
        <v>45382</v>
      </c>
      <c r="J4128" s="266"/>
      <c r="K4128" t="s">
        <v>3264</v>
      </c>
      <c r="L4128" t="s">
        <v>1310</v>
      </c>
      <c r="M4128" t="s">
        <v>3265</v>
      </c>
      <c r="N4128" t="s">
        <v>60</v>
      </c>
      <c r="O4128">
        <v>23</v>
      </c>
      <c r="P4128" t="s">
        <v>757</v>
      </c>
      <c r="Q4128" t="s">
        <v>49</v>
      </c>
      <c r="S4128" t="s">
        <v>50</v>
      </c>
      <c r="U4128" t="s">
        <v>48</v>
      </c>
      <c r="V4128" t="s">
        <v>70</v>
      </c>
      <c r="W4128" s="92"/>
      <c r="X4128" s="92">
        <v>19.6</v>
      </c>
      <c r="Y4128" s="93"/>
      <c r="Z4128" s="93"/>
      <c r="AB4128" s="266"/>
      <c r="AC4128" s="266"/>
      <c r="AJ4128" s="266"/>
      <c r="AK4128" s="266"/>
      <c r="AL4128" s="266">
        <v>44938</v>
      </c>
    </row>
    <row r="4129" spans="1:38">
      <c r="A4129" t="s">
        <v>38</v>
      </c>
      <c r="B4129" t="s">
        <v>39</v>
      </c>
      <c r="C4129" t="s">
        <v>40</v>
      </c>
      <c r="D4129" t="s">
        <v>41</v>
      </c>
      <c r="E4129" t="s">
        <v>3263</v>
      </c>
      <c r="F4129" t="s">
        <v>1602</v>
      </c>
      <c r="G4129" t="s">
        <v>44</v>
      </c>
      <c r="H4129" s="266">
        <v>44531</v>
      </c>
      <c r="I4129" s="266">
        <v>45382</v>
      </c>
      <c r="J4129" s="266"/>
      <c r="K4129" t="s">
        <v>3264</v>
      </c>
      <c r="L4129" t="s">
        <v>1310</v>
      </c>
      <c r="M4129" t="s">
        <v>3265</v>
      </c>
      <c r="N4129" t="s">
        <v>60</v>
      </c>
      <c r="O4129">
        <v>23</v>
      </c>
      <c r="P4129" t="s">
        <v>758</v>
      </c>
      <c r="Q4129" t="s">
        <v>49</v>
      </c>
      <c r="S4129" t="s">
        <v>50</v>
      </c>
      <c r="U4129" t="s">
        <v>48</v>
      </c>
      <c r="V4129" t="s">
        <v>70</v>
      </c>
      <c r="W4129" s="92"/>
      <c r="X4129" s="92">
        <v>19.6</v>
      </c>
      <c r="Y4129" s="93"/>
      <c r="Z4129" s="93"/>
      <c r="AB4129" s="266"/>
      <c r="AC4129" s="266"/>
      <c r="AJ4129" s="266"/>
      <c r="AK4129" s="266"/>
      <c r="AL4129" s="266">
        <v>44938</v>
      </c>
    </row>
    <row r="4130" spans="1:38">
      <c r="A4130" t="s">
        <v>38</v>
      </c>
      <c r="B4130" t="s">
        <v>39</v>
      </c>
      <c r="C4130" t="s">
        <v>40</v>
      </c>
      <c r="D4130" t="s">
        <v>41</v>
      </c>
      <c r="E4130" t="s">
        <v>3263</v>
      </c>
      <c r="F4130" t="s">
        <v>1602</v>
      </c>
      <c r="G4130" t="s">
        <v>44</v>
      </c>
      <c r="H4130" s="266">
        <v>44531</v>
      </c>
      <c r="I4130" s="266">
        <v>45382</v>
      </c>
      <c r="J4130" s="266"/>
      <c r="K4130" t="s">
        <v>3264</v>
      </c>
      <c r="L4130" t="s">
        <v>1310</v>
      </c>
      <c r="M4130" t="s">
        <v>3265</v>
      </c>
      <c r="N4130" t="s">
        <v>60</v>
      </c>
      <c r="O4130">
        <v>23</v>
      </c>
      <c r="P4130" t="s">
        <v>759</v>
      </c>
      <c r="Q4130" t="s">
        <v>49</v>
      </c>
      <c r="S4130" t="s">
        <v>50</v>
      </c>
      <c r="U4130" t="s">
        <v>60</v>
      </c>
      <c r="V4130" t="s">
        <v>60</v>
      </c>
      <c r="W4130" s="92"/>
      <c r="X4130" s="92">
        <v>75</v>
      </c>
      <c r="Y4130" s="93"/>
      <c r="Z4130" s="93"/>
      <c r="AB4130" s="266"/>
      <c r="AC4130" s="266"/>
      <c r="AJ4130" s="266"/>
      <c r="AK4130" s="266"/>
      <c r="AL4130" s="266">
        <v>44938</v>
      </c>
    </row>
    <row r="4131" spans="1:38">
      <c r="A4131" t="s">
        <v>38</v>
      </c>
      <c r="B4131" t="s">
        <v>39</v>
      </c>
      <c r="C4131" t="s">
        <v>40</v>
      </c>
      <c r="D4131" t="s">
        <v>41</v>
      </c>
      <c r="E4131" t="s">
        <v>3263</v>
      </c>
      <c r="F4131" t="s">
        <v>1602</v>
      </c>
      <c r="G4131" t="s">
        <v>44</v>
      </c>
      <c r="H4131" s="266">
        <v>44531</v>
      </c>
      <c r="I4131" s="266">
        <v>45382</v>
      </c>
      <c r="J4131" s="266"/>
      <c r="K4131" t="s">
        <v>3264</v>
      </c>
      <c r="L4131" t="s">
        <v>1310</v>
      </c>
      <c r="M4131" t="s">
        <v>3265</v>
      </c>
      <c r="N4131" t="s">
        <v>60</v>
      </c>
      <c r="O4131">
        <v>23</v>
      </c>
      <c r="P4131" t="s">
        <v>760</v>
      </c>
      <c r="Q4131" t="s">
        <v>49</v>
      </c>
      <c r="S4131" t="s">
        <v>50</v>
      </c>
      <c r="U4131" t="s">
        <v>51</v>
      </c>
      <c r="V4131" t="s">
        <v>51</v>
      </c>
      <c r="W4131" s="92"/>
      <c r="X4131" s="92">
        <v>48.4</v>
      </c>
      <c r="Y4131" s="93"/>
      <c r="Z4131" s="93"/>
      <c r="AB4131" s="266"/>
      <c r="AC4131" s="266"/>
      <c r="AJ4131" s="266"/>
      <c r="AK4131" s="266"/>
      <c r="AL4131" s="266">
        <v>44938</v>
      </c>
    </row>
    <row r="4132" spans="1:38">
      <c r="A4132" t="s">
        <v>38</v>
      </c>
      <c r="B4132" t="s">
        <v>39</v>
      </c>
      <c r="C4132" t="s">
        <v>40</v>
      </c>
      <c r="D4132" t="s">
        <v>41</v>
      </c>
      <c r="E4132" t="s">
        <v>3263</v>
      </c>
      <c r="F4132" t="s">
        <v>1602</v>
      </c>
      <c r="G4132" t="s">
        <v>44</v>
      </c>
      <c r="H4132" s="266">
        <v>44531</v>
      </c>
      <c r="I4132" s="266">
        <v>45382</v>
      </c>
      <c r="J4132" s="266"/>
      <c r="K4132" t="s">
        <v>3264</v>
      </c>
      <c r="L4132" t="s">
        <v>1310</v>
      </c>
      <c r="M4132" t="s">
        <v>3265</v>
      </c>
      <c r="N4132" t="s">
        <v>60</v>
      </c>
      <c r="O4132">
        <v>23</v>
      </c>
      <c r="P4132" t="s">
        <v>762</v>
      </c>
      <c r="Q4132" t="s">
        <v>49</v>
      </c>
      <c r="S4132" t="s">
        <v>50</v>
      </c>
      <c r="U4132" t="s">
        <v>51</v>
      </c>
      <c r="V4132" t="s">
        <v>51</v>
      </c>
      <c r="W4132" s="92"/>
      <c r="X4132" s="92">
        <v>48.5</v>
      </c>
      <c r="Y4132" s="93"/>
      <c r="Z4132" s="93"/>
      <c r="AB4132" s="266"/>
      <c r="AC4132" s="266"/>
      <c r="AJ4132" s="266"/>
      <c r="AK4132" s="266"/>
      <c r="AL4132" s="266">
        <v>44938</v>
      </c>
    </row>
    <row r="4133" spans="1:38">
      <c r="A4133" t="s">
        <v>38</v>
      </c>
      <c r="B4133" t="s">
        <v>39</v>
      </c>
      <c r="C4133" t="s">
        <v>40</v>
      </c>
      <c r="D4133" t="s">
        <v>41</v>
      </c>
      <c r="E4133" t="s">
        <v>3263</v>
      </c>
      <c r="F4133" t="s">
        <v>1602</v>
      </c>
      <c r="G4133" t="s">
        <v>44</v>
      </c>
      <c r="H4133" s="266">
        <v>44531</v>
      </c>
      <c r="I4133" s="266">
        <v>45382</v>
      </c>
      <c r="J4133" s="266"/>
      <c r="K4133" t="s">
        <v>3264</v>
      </c>
      <c r="L4133" t="s">
        <v>1310</v>
      </c>
      <c r="M4133" t="s">
        <v>3265</v>
      </c>
      <c r="N4133" t="s">
        <v>60</v>
      </c>
      <c r="O4133">
        <v>24</v>
      </c>
      <c r="P4133" t="s">
        <v>763</v>
      </c>
      <c r="Q4133" t="s">
        <v>49</v>
      </c>
      <c r="S4133" t="s">
        <v>50</v>
      </c>
      <c r="U4133" t="s">
        <v>48</v>
      </c>
      <c r="V4133" t="s">
        <v>48</v>
      </c>
      <c r="W4133" s="92"/>
      <c r="X4133" s="92">
        <v>32</v>
      </c>
      <c r="Y4133" s="93"/>
      <c r="Z4133" s="93"/>
      <c r="AB4133" s="266"/>
      <c r="AC4133" s="266"/>
      <c r="AJ4133" s="266"/>
      <c r="AK4133" s="266"/>
      <c r="AL4133" s="266">
        <v>44938</v>
      </c>
    </row>
    <row r="4134" spans="1:38">
      <c r="A4134" t="s">
        <v>38</v>
      </c>
      <c r="B4134" t="s">
        <v>39</v>
      </c>
      <c r="C4134" t="s">
        <v>40</v>
      </c>
      <c r="D4134" t="s">
        <v>41</v>
      </c>
      <c r="E4134" t="s">
        <v>3263</v>
      </c>
      <c r="F4134" t="s">
        <v>1602</v>
      </c>
      <c r="G4134" t="s">
        <v>44</v>
      </c>
      <c r="H4134" s="266">
        <v>44531</v>
      </c>
      <c r="I4134" s="266">
        <v>45382</v>
      </c>
      <c r="J4134" s="266"/>
      <c r="K4134" t="s">
        <v>3264</v>
      </c>
      <c r="L4134" t="s">
        <v>1310</v>
      </c>
      <c r="M4134" t="s">
        <v>3265</v>
      </c>
      <c r="N4134" t="s">
        <v>60</v>
      </c>
      <c r="O4134">
        <v>24</v>
      </c>
      <c r="P4134" t="s">
        <v>764</v>
      </c>
      <c r="Q4134" t="s">
        <v>49</v>
      </c>
      <c r="S4134" t="s">
        <v>50</v>
      </c>
      <c r="U4134" t="s">
        <v>48</v>
      </c>
      <c r="V4134" t="s">
        <v>48</v>
      </c>
      <c r="W4134" s="92"/>
      <c r="X4134" s="92">
        <v>31.9</v>
      </c>
      <c r="Y4134" s="93"/>
      <c r="Z4134" s="93"/>
      <c r="AB4134" s="266"/>
      <c r="AC4134" s="266"/>
      <c r="AJ4134" s="266"/>
      <c r="AK4134" s="266"/>
      <c r="AL4134" s="266">
        <v>44938</v>
      </c>
    </row>
    <row r="4135" spans="1:38">
      <c r="A4135" t="s">
        <v>38</v>
      </c>
      <c r="B4135" t="s">
        <v>39</v>
      </c>
      <c r="C4135" t="s">
        <v>40</v>
      </c>
      <c r="D4135" t="s">
        <v>41</v>
      </c>
      <c r="E4135" t="s">
        <v>3263</v>
      </c>
      <c r="F4135" t="s">
        <v>1602</v>
      </c>
      <c r="G4135" t="s">
        <v>44</v>
      </c>
      <c r="H4135" s="266">
        <v>44531</v>
      </c>
      <c r="I4135" s="266">
        <v>45382</v>
      </c>
      <c r="J4135" s="266"/>
      <c r="K4135" t="s">
        <v>3264</v>
      </c>
      <c r="L4135" t="s">
        <v>1310</v>
      </c>
      <c r="M4135" t="s">
        <v>3265</v>
      </c>
      <c r="N4135" t="s">
        <v>60</v>
      </c>
      <c r="O4135">
        <v>24</v>
      </c>
      <c r="P4135" t="s">
        <v>766</v>
      </c>
      <c r="Q4135" t="s">
        <v>49</v>
      </c>
      <c r="S4135" t="s">
        <v>50</v>
      </c>
      <c r="U4135" t="s">
        <v>51</v>
      </c>
      <c r="V4135" t="s">
        <v>51</v>
      </c>
      <c r="W4135" s="92"/>
      <c r="X4135" s="92">
        <v>54</v>
      </c>
      <c r="Y4135" s="93"/>
      <c r="Z4135" s="93"/>
      <c r="AB4135" s="266"/>
      <c r="AC4135" s="266"/>
      <c r="AJ4135" s="266"/>
      <c r="AK4135" s="266"/>
      <c r="AL4135" s="266">
        <v>44938</v>
      </c>
    </row>
    <row r="4136" spans="1:38">
      <c r="A4136" t="s">
        <v>38</v>
      </c>
      <c r="B4136" t="s">
        <v>39</v>
      </c>
      <c r="C4136" t="s">
        <v>40</v>
      </c>
      <c r="D4136" t="s">
        <v>41</v>
      </c>
      <c r="E4136" t="s">
        <v>3263</v>
      </c>
      <c r="F4136" t="s">
        <v>1602</v>
      </c>
      <c r="G4136" t="s">
        <v>44</v>
      </c>
      <c r="H4136" s="266">
        <v>44531</v>
      </c>
      <c r="I4136" s="266">
        <v>45382</v>
      </c>
      <c r="J4136" s="266"/>
      <c r="K4136" t="s">
        <v>3264</v>
      </c>
      <c r="L4136" t="s">
        <v>1310</v>
      </c>
      <c r="M4136" t="s">
        <v>3265</v>
      </c>
      <c r="N4136" t="s">
        <v>60</v>
      </c>
      <c r="O4136">
        <v>24</v>
      </c>
      <c r="P4136" t="s">
        <v>767</v>
      </c>
      <c r="Q4136" t="s">
        <v>49</v>
      </c>
      <c r="S4136" t="s">
        <v>50</v>
      </c>
      <c r="U4136" t="s">
        <v>51</v>
      </c>
      <c r="V4136" t="s">
        <v>51</v>
      </c>
      <c r="W4136" s="92"/>
      <c r="X4136" s="92">
        <v>53.9</v>
      </c>
      <c r="Y4136" s="93"/>
      <c r="Z4136" s="93"/>
      <c r="AB4136" s="266"/>
      <c r="AC4136" s="266"/>
      <c r="AJ4136" s="266"/>
      <c r="AK4136" s="266"/>
      <c r="AL4136" s="266">
        <v>44938</v>
      </c>
    </row>
    <row r="4137" spans="1:38">
      <c r="A4137" t="s">
        <v>38</v>
      </c>
      <c r="B4137" t="s">
        <v>39</v>
      </c>
      <c r="C4137" t="s">
        <v>40</v>
      </c>
      <c r="D4137" t="s">
        <v>41</v>
      </c>
      <c r="E4137" t="s">
        <v>3263</v>
      </c>
      <c r="F4137" t="s">
        <v>1602</v>
      </c>
      <c r="G4137" t="s">
        <v>44</v>
      </c>
      <c r="H4137" s="266">
        <v>44531</v>
      </c>
      <c r="I4137" s="266">
        <v>45382</v>
      </c>
      <c r="J4137" s="266"/>
      <c r="K4137" t="s">
        <v>3264</v>
      </c>
      <c r="L4137" t="s">
        <v>1310</v>
      </c>
      <c r="M4137" t="s">
        <v>3265</v>
      </c>
      <c r="N4137" t="s">
        <v>60</v>
      </c>
      <c r="O4137">
        <v>24</v>
      </c>
      <c r="P4137" t="s">
        <v>769</v>
      </c>
      <c r="Q4137" t="s">
        <v>49</v>
      </c>
      <c r="S4137" t="s">
        <v>50</v>
      </c>
      <c r="U4137" t="s">
        <v>48</v>
      </c>
      <c r="V4137" t="s">
        <v>48</v>
      </c>
      <c r="W4137" s="92"/>
      <c r="X4137" s="92">
        <v>33.7</v>
      </c>
      <c r="Y4137" s="93"/>
      <c r="Z4137" s="93"/>
      <c r="AB4137" s="266"/>
      <c r="AC4137" s="266"/>
      <c r="AJ4137" s="266"/>
      <c r="AK4137" s="266"/>
      <c r="AL4137" s="266">
        <v>44938</v>
      </c>
    </row>
    <row r="4138" spans="1:38">
      <c r="A4138" t="s">
        <v>38</v>
      </c>
      <c r="B4138" t="s">
        <v>39</v>
      </c>
      <c r="C4138" t="s">
        <v>40</v>
      </c>
      <c r="D4138" t="s">
        <v>41</v>
      </c>
      <c r="E4138" t="s">
        <v>3263</v>
      </c>
      <c r="F4138" t="s">
        <v>1602</v>
      </c>
      <c r="G4138" t="s">
        <v>44</v>
      </c>
      <c r="H4138" s="266">
        <v>44531</v>
      </c>
      <c r="I4138" s="266">
        <v>45382</v>
      </c>
      <c r="J4138" s="266"/>
      <c r="K4138" t="s">
        <v>3264</v>
      </c>
      <c r="L4138" t="s">
        <v>1310</v>
      </c>
      <c r="M4138" t="s">
        <v>3265</v>
      </c>
      <c r="N4138" t="s">
        <v>60</v>
      </c>
      <c r="O4138">
        <v>24</v>
      </c>
      <c r="P4138" t="s">
        <v>770</v>
      </c>
      <c r="Q4138" t="s">
        <v>49</v>
      </c>
      <c r="S4138" t="s">
        <v>50</v>
      </c>
      <c r="U4138" t="s">
        <v>48</v>
      </c>
      <c r="V4138" t="s">
        <v>70</v>
      </c>
      <c r="W4138" s="92"/>
      <c r="X4138" s="92">
        <v>23.5</v>
      </c>
      <c r="Y4138" s="93"/>
      <c r="Z4138" s="93"/>
      <c r="AB4138" s="266"/>
      <c r="AC4138" s="266"/>
      <c r="AJ4138" s="266"/>
      <c r="AK4138" s="266"/>
      <c r="AL4138" s="266">
        <v>44938</v>
      </c>
    </row>
    <row r="4139" spans="1:38">
      <c r="A4139" t="s">
        <v>38</v>
      </c>
      <c r="B4139" t="s">
        <v>39</v>
      </c>
      <c r="C4139" t="s">
        <v>40</v>
      </c>
      <c r="D4139" t="s">
        <v>41</v>
      </c>
      <c r="E4139" t="s">
        <v>3263</v>
      </c>
      <c r="F4139" t="s">
        <v>1602</v>
      </c>
      <c r="G4139" t="s">
        <v>44</v>
      </c>
      <c r="H4139" s="266">
        <v>44531</v>
      </c>
      <c r="I4139" s="266">
        <v>45382</v>
      </c>
      <c r="J4139" s="266"/>
      <c r="K4139" t="s">
        <v>3264</v>
      </c>
      <c r="L4139" t="s">
        <v>1310</v>
      </c>
      <c r="M4139" t="s">
        <v>3265</v>
      </c>
      <c r="N4139" t="s">
        <v>60</v>
      </c>
      <c r="O4139">
        <v>24</v>
      </c>
      <c r="P4139" t="s">
        <v>771</v>
      </c>
      <c r="Q4139" t="s">
        <v>49</v>
      </c>
      <c r="S4139" t="s">
        <v>50</v>
      </c>
      <c r="U4139" t="s">
        <v>48</v>
      </c>
      <c r="V4139" t="s">
        <v>70</v>
      </c>
      <c r="W4139" s="92"/>
      <c r="X4139" s="92">
        <v>19.8</v>
      </c>
      <c r="Y4139" s="93"/>
      <c r="Z4139" s="93"/>
      <c r="AB4139" s="266"/>
      <c r="AC4139" s="266"/>
      <c r="AJ4139" s="266"/>
      <c r="AK4139" s="266"/>
      <c r="AL4139" s="266">
        <v>44938</v>
      </c>
    </row>
    <row r="4140" spans="1:38">
      <c r="A4140" t="s">
        <v>38</v>
      </c>
      <c r="B4140" t="s">
        <v>39</v>
      </c>
      <c r="C4140" t="s">
        <v>40</v>
      </c>
      <c r="D4140" t="s">
        <v>41</v>
      </c>
      <c r="E4140" t="s">
        <v>3263</v>
      </c>
      <c r="F4140" t="s">
        <v>1602</v>
      </c>
      <c r="G4140" t="s">
        <v>44</v>
      </c>
      <c r="H4140" s="266">
        <v>44531</v>
      </c>
      <c r="I4140" s="266">
        <v>45382</v>
      </c>
      <c r="J4140" s="266"/>
      <c r="K4140" t="s">
        <v>3264</v>
      </c>
      <c r="L4140" t="s">
        <v>1310</v>
      </c>
      <c r="M4140" t="s">
        <v>3265</v>
      </c>
      <c r="N4140" t="s">
        <v>60</v>
      </c>
      <c r="O4140">
        <v>24</v>
      </c>
      <c r="P4140" t="s">
        <v>772</v>
      </c>
      <c r="Q4140" t="s">
        <v>49</v>
      </c>
      <c r="S4140" t="s">
        <v>50</v>
      </c>
      <c r="U4140" t="s">
        <v>48</v>
      </c>
      <c r="V4140" t="s">
        <v>48</v>
      </c>
      <c r="W4140" s="92"/>
      <c r="X4140" s="92">
        <v>37.5</v>
      </c>
      <c r="Y4140" s="93"/>
      <c r="Z4140" s="93"/>
      <c r="AB4140" s="266"/>
      <c r="AC4140" s="266"/>
      <c r="AJ4140" s="266"/>
      <c r="AK4140" s="266"/>
      <c r="AL4140" s="266">
        <v>44938</v>
      </c>
    </row>
    <row r="4141" spans="1:38">
      <c r="A4141" t="s">
        <v>38</v>
      </c>
      <c r="B4141" t="s">
        <v>39</v>
      </c>
      <c r="C4141" t="s">
        <v>40</v>
      </c>
      <c r="D4141" t="s">
        <v>41</v>
      </c>
      <c r="E4141" t="s">
        <v>3263</v>
      </c>
      <c r="F4141" t="s">
        <v>1602</v>
      </c>
      <c r="G4141" t="s">
        <v>44</v>
      </c>
      <c r="H4141" s="266">
        <v>44531</v>
      </c>
      <c r="I4141" s="266">
        <v>45382</v>
      </c>
      <c r="J4141" s="266"/>
      <c r="K4141" t="s">
        <v>3264</v>
      </c>
      <c r="L4141" t="s">
        <v>1310</v>
      </c>
      <c r="M4141" t="s">
        <v>3265</v>
      </c>
      <c r="N4141" t="s">
        <v>60</v>
      </c>
      <c r="O4141">
        <v>24</v>
      </c>
      <c r="P4141" t="s">
        <v>773</v>
      </c>
      <c r="Q4141" t="s">
        <v>49</v>
      </c>
      <c r="S4141" t="s">
        <v>50</v>
      </c>
      <c r="U4141" t="s">
        <v>48</v>
      </c>
      <c r="V4141" t="s">
        <v>48</v>
      </c>
      <c r="W4141" s="92"/>
      <c r="X4141" s="92">
        <v>33.9</v>
      </c>
      <c r="Y4141" s="93"/>
      <c r="Z4141" s="93"/>
      <c r="AB4141" s="266"/>
      <c r="AC4141" s="266"/>
      <c r="AJ4141" s="266"/>
      <c r="AK4141" s="266"/>
      <c r="AL4141" s="266">
        <v>44938</v>
      </c>
    </row>
    <row r="4142" spans="1:38">
      <c r="A4142" t="s">
        <v>38</v>
      </c>
      <c r="B4142" t="s">
        <v>39</v>
      </c>
      <c r="C4142" t="s">
        <v>40</v>
      </c>
      <c r="D4142" t="s">
        <v>41</v>
      </c>
      <c r="E4142" t="s">
        <v>3263</v>
      </c>
      <c r="F4142" t="s">
        <v>1602</v>
      </c>
      <c r="G4142" t="s">
        <v>44</v>
      </c>
      <c r="H4142" s="266">
        <v>44531</v>
      </c>
      <c r="I4142" s="266">
        <v>45382</v>
      </c>
      <c r="J4142" s="266"/>
      <c r="K4142" t="s">
        <v>3264</v>
      </c>
      <c r="L4142" t="s">
        <v>1310</v>
      </c>
      <c r="M4142" t="s">
        <v>3265</v>
      </c>
      <c r="N4142" t="s">
        <v>60</v>
      </c>
      <c r="O4142">
        <v>24</v>
      </c>
      <c r="P4142" t="s">
        <v>774</v>
      </c>
      <c r="Q4142" t="s">
        <v>49</v>
      </c>
      <c r="S4142" t="s">
        <v>50</v>
      </c>
      <c r="U4142" t="s">
        <v>48</v>
      </c>
      <c r="V4142" t="s">
        <v>70</v>
      </c>
      <c r="W4142" s="92"/>
      <c r="X4142" s="92">
        <v>19.6</v>
      </c>
      <c r="Y4142" s="93"/>
      <c r="Z4142" s="93"/>
      <c r="AB4142" s="266"/>
      <c r="AC4142" s="266"/>
      <c r="AJ4142" s="266"/>
      <c r="AK4142" s="266"/>
      <c r="AL4142" s="266">
        <v>44938</v>
      </c>
    </row>
    <row r="4143" spans="1:38">
      <c r="A4143" t="s">
        <v>38</v>
      </c>
      <c r="B4143" t="s">
        <v>39</v>
      </c>
      <c r="C4143" t="s">
        <v>40</v>
      </c>
      <c r="D4143" t="s">
        <v>41</v>
      </c>
      <c r="E4143" t="s">
        <v>3263</v>
      </c>
      <c r="F4143" t="s">
        <v>1602</v>
      </c>
      <c r="G4143" t="s">
        <v>44</v>
      </c>
      <c r="H4143" s="266">
        <v>44531</v>
      </c>
      <c r="I4143" s="266">
        <v>45382</v>
      </c>
      <c r="J4143" s="266"/>
      <c r="K4143" t="s">
        <v>3264</v>
      </c>
      <c r="L4143" t="s">
        <v>1310</v>
      </c>
      <c r="M4143" t="s">
        <v>3265</v>
      </c>
      <c r="N4143" t="s">
        <v>60</v>
      </c>
      <c r="O4143">
        <v>24</v>
      </c>
      <c r="P4143" t="s">
        <v>776</v>
      </c>
      <c r="Q4143" t="s">
        <v>49</v>
      </c>
      <c r="S4143" t="s">
        <v>50</v>
      </c>
      <c r="U4143" t="s">
        <v>48</v>
      </c>
      <c r="V4143" t="s">
        <v>70</v>
      </c>
      <c r="W4143" s="92"/>
      <c r="X4143" s="92">
        <v>19.6</v>
      </c>
      <c r="Y4143" s="93"/>
      <c r="Z4143" s="93"/>
      <c r="AB4143" s="266"/>
      <c r="AC4143" s="266"/>
      <c r="AJ4143" s="266"/>
      <c r="AK4143" s="266"/>
      <c r="AL4143" s="266">
        <v>44938</v>
      </c>
    </row>
    <row r="4144" spans="1:38">
      <c r="A4144" t="s">
        <v>38</v>
      </c>
      <c r="B4144" t="s">
        <v>39</v>
      </c>
      <c r="C4144" t="s">
        <v>40</v>
      </c>
      <c r="D4144" t="s">
        <v>41</v>
      </c>
      <c r="E4144" t="s">
        <v>3263</v>
      </c>
      <c r="F4144" t="s">
        <v>1602</v>
      </c>
      <c r="G4144" t="s">
        <v>44</v>
      </c>
      <c r="H4144" s="266">
        <v>44531</v>
      </c>
      <c r="I4144" s="266">
        <v>45382</v>
      </c>
      <c r="J4144" s="266"/>
      <c r="K4144" t="s">
        <v>3264</v>
      </c>
      <c r="L4144" t="s">
        <v>1310</v>
      </c>
      <c r="M4144" t="s">
        <v>3265</v>
      </c>
      <c r="N4144" t="s">
        <v>60</v>
      </c>
      <c r="O4144">
        <v>24</v>
      </c>
      <c r="P4144" t="s">
        <v>778</v>
      </c>
      <c r="Q4144" t="s">
        <v>49</v>
      </c>
      <c r="S4144" t="s">
        <v>50</v>
      </c>
      <c r="U4144" t="s">
        <v>60</v>
      </c>
      <c r="V4144" t="s">
        <v>60</v>
      </c>
      <c r="W4144" s="92"/>
      <c r="X4144" s="92">
        <v>75</v>
      </c>
      <c r="Y4144" s="93"/>
      <c r="Z4144" s="93"/>
      <c r="AB4144" s="266"/>
      <c r="AC4144" s="266"/>
      <c r="AJ4144" s="266"/>
      <c r="AK4144" s="266"/>
      <c r="AL4144" s="266">
        <v>44938</v>
      </c>
    </row>
    <row r="4145" spans="1:38">
      <c r="A4145" t="s">
        <v>38</v>
      </c>
      <c r="B4145" t="s">
        <v>39</v>
      </c>
      <c r="C4145" t="s">
        <v>40</v>
      </c>
      <c r="D4145" t="s">
        <v>41</v>
      </c>
      <c r="E4145" t="s">
        <v>3263</v>
      </c>
      <c r="F4145" t="s">
        <v>1602</v>
      </c>
      <c r="G4145" t="s">
        <v>44</v>
      </c>
      <c r="H4145" s="266">
        <v>44531</v>
      </c>
      <c r="I4145" s="266">
        <v>45382</v>
      </c>
      <c r="J4145" s="266"/>
      <c r="K4145" t="s">
        <v>3264</v>
      </c>
      <c r="L4145" t="s">
        <v>1310</v>
      </c>
      <c r="M4145" t="s">
        <v>3265</v>
      </c>
      <c r="N4145" t="s">
        <v>60</v>
      </c>
      <c r="O4145">
        <v>24</v>
      </c>
      <c r="P4145" t="s">
        <v>780</v>
      </c>
      <c r="Q4145" t="s">
        <v>49</v>
      </c>
      <c r="S4145" t="s">
        <v>50</v>
      </c>
      <c r="U4145" t="s">
        <v>51</v>
      </c>
      <c r="V4145" t="s">
        <v>51</v>
      </c>
      <c r="W4145" s="92"/>
      <c r="X4145" s="92">
        <v>48.4</v>
      </c>
      <c r="Y4145" s="93"/>
      <c r="Z4145" s="93"/>
      <c r="AB4145" s="266"/>
      <c r="AC4145" s="266"/>
      <c r="AJ4145" s="266"/>
      <c r="AK4145" s="266"/>
      <c r="AL4145" s="266">
        <v>44938</v>
      </c>
    </row>
    <row r="4146" spans="1:38">
      <c r="A4146" t="s">
        <v>38</v>
      </c>
      <c r="B4146" t="s">
        <v>39</v>
      </c>
      <c r="C4146" t="s">
        <v>40</v>
      </c>
      <c r="D4146" t="s">
        <v>41</v>
      </c>
      <c r="E4146" t="s">
        <v>3263</v>
      </c>
      <c r="F4146" t="s">
        <v>1602</v>
      </c>
      <c r="G4146" t="s">
        <v>44</v>
      </c>
      <c r="H4146" s="266">
        <v>44531</v>
      </c>
      <c r="I4146" s="266">
        <v>45382</v>
      </c>
      <c r="J4146" s="266"/>
      <c r="K4146" t="s">
        <v>3264</v>
      </c>
      <c r="L4146" t="s">
        <v>1310</v>
      </c>
      <c r="M4146" t="s">
        <v>3265</v>
      </c>
      <c r="N4146" t="s">
        <v>60</v>
      </c>
      <c r="O4146">
        <v>24</v>
      </c>
      <c r="P4146" t="s">
        <v>781</v>
      </c>
      <c r="Q4146" t="s">
        <v>49</v>
      </c>
      <c r="S4146" t="s">
        <v>50</v>
      </c>
      <c r="U4146" t="s">
        <v>51</v>
      </c>
      <c r="V4146" t="s">
        <v>51</v>
      </c>
      <c r="W4146" s="92"/>
      <c r="X4146" s="92">
        <v>48.5</v>
      </c>
      <c r="Y4146" s="93"/>
      <c r="Z4146" s="93"/>
      <c r="AB4146" s="266"/>
      <c r="AC4146" s="266"/>
      <c r="AJ4146" s="266"/>
      <c r="AK4146" s="266"/>
      <c r="AL4146" s="266">
        <v>44938</v>
      </c>
    </row>
    <row r="4147" spans="1:38">
      <c r="A4147" t="s">
        <v>38</v>
      </c>
      <c r="B4147" t="s">
        <v>39</v>
      </c>
      <c r="C4147" t="s">
        <v>40</v>
      </c>
      <c r="D4147" t="s">
        <v>41</v>
      </c>
      <c r="E4147" t="s">
        <v>3263</v>
      </c>
      <c r="F4147" t="s">
        <v>1602</v>
      </c>
      <c r="G4147" t="s">
        <v>44</v>
      </c>
      <c r="H4147" s="266">
        <v>44531</v>
      </c>
      <c r="I4147" s="266">
        <v>45382</v>
      </c>
      <c r="J4147" s="266"/>
      <c r="K4147" t="s">
        <v>3264</v>
      </c>
      <c r="L4147" t="s">
        <v>1310</v>
      </c>
      <c r="M4147" t="s">
        <v>3265</v>
      </c>
      <c r="N4147" t="s">
        <v>60</v>
      </c>
      <c r="O4147">
        <v>25</v>
      </c>
      <c r="P4147" t="s">
        <v>782</v>
      </c>
      <c r="Q4147" t="s">
        <v>49</v>
      </c>
      <c r="S4147" t="s">
        <v>50</v>
      </c>
      <c r="U4147" t="s">
        <v>48</v>
      </c>
      <c r="V4147" t="s">
        <v>48</v>
      </c>
      <c r="W4147" s="92"/>
      <c r="X4147" s="92">
        <v>32</v>
      </c>
      <c r="Y4147" s="93"/>
      <c r="Z4147" s="93"/>
      <c r="AB4147" s="266"/>
      <c r="AC4147" s="266"/>
      <c r="AJ4147" s="266"/>
      <c r="AK4147" s="266"/>
      <c r="AL4147" s="266">
        <v>44938</v>
      </c>
    </row>
    <row r="4148" spans="1:38">
      <c r="A4148" t="s">
        <v>38</v>
      </c>
      <c r="B4148" t="s">
        <v>39</v>
      </c>
      <c r="C4148" t="s">
        <v>40</v>
      </c>
      <c r="D4148" t="s">
        <v>41</v>
      </c>
      <c r="E4148" t="s">
        <v>3263</v>
      </c>
      <c r="F4148" t="s">
        <v>1602</v>
      </c>
      <c r="G4148" t="s">
        <v>44</v>
      </c>
      <c r="H4148" s="266">
        <v>44531</v>
      </c>
      <c r="I4148" s="266">
        <v>45382</v>
      </c>
      <c r="J4148" s="266"/>
      <c r="K4148" t="s">
        <v>3264</v>
      </c>
      <c r="L4148" t="s">
        <v>1310</v>
      </c>
      <c r="M4148" t="s">
        <v>3265</v>
      </c>
      <c r="N4148" t="s">
        <v>60</v>
      </c>
      <c r="O4148">
        <v>25</v>
      </c>
      <c r="P4148" t="s">
        <v>783</v>
      </c>
      <c r="Q4148" t="s">
        <v>49</v>
      </c>
      <c r="S4148" t="s">
        <v>50</v>
      </c>
      <c r="U4148" t="s">
        <v>48</v>
      </c>
      <c r="V4148" t="s">
        <v>48</v>
      </c>
      <c r="W4148" s="92"/>
      <c r="X4148" s="92">
        <v>31.9</v>
      </c>
      <c r="Y4148" s="93"/>
      <c r="Z4148" s="93"/>
      <c r="AB4148" s="266"/>
      <c r="AC4148" s="266"/>
      <c r="AJ4148" s="266"/>
      <c r="AK4148" s="266"/>
      <c r="AL4148" s="266">
        <v>44938</v>
      </c>
    </row>
    <row r="4149" spans="1:38">
      <c r="A4149" t="s">
        <v>38</v>
      </c>
      <c r="B4149" t="s">
        <v>39</v>
      </c>
      <c r="C4149" t="s">
        <v>40</v>
      </c>
      <c r="D4149" t="s">
        <v>41</v>
      </c>
      <c r="E4149" t="s">
        <v>3263</v>
      </c>
      <c r="F4149" t="s">
        <v>1602</v>
      </c>
      <c r="G4149" t="s">
        <v>44</v>
      </c>
      <c r="H4149" s="266">
        <v>44531</v>
      </c>
      <c r="I4149" s="266">
        <v>45382</v>
      </c>
      <c r="J4149" s="266"/>
      <c r="K4149" t="s">
        <v>3264</v>
      </c>
      <c r="L4149" t="s">
        <v>1310</v>
      </c>
      <c r="M4149" t="s">
        <v>3265</v>
      </c>
      <c r="N4149" t="s">
        <v>60</v>
      </c>
      <c r="O4149">
        <v>25</v>
      </c>
      <c r="P4149" t="s">
        <v>785</v>
      </c>
      <c r="Q4149" t="s">
        <v>49</v>
      </c>
      <c r="S4149" t="s">
        <v>50</v>
      </c>
      <c r="U4149" t="s">
        <v>51</v>
      </c>
      <c r="V4149" t="s">
        <v>51</v>
      </c>
      <c r="W4149" s="92"/>
      <c r="X4149" s="92">
        <v>54</v>
      </c>
      <c r="Y4149" s="93"/>
      <c r="Z4149" s="93"/>
      <c r="AB4149" s="266"/>
      <c r="AC4149" s="266"/>
      <c r="AJ4149" s="266"/>
      <c r="AK4149" s="266"/>
      <c r="AL4149" s="266">
        <v>44938</v>
      </c>
    </row>
    <row r="4150" spans="1:38">
      <c r="A4150" t="s">
        <v>38</v>
      </c>
      <c r="B4150" t="s">
        <v>39</v>
      </c>
      <c r="C4150" t="s">
        <v>40</v>
      </c>
      <c r="D4150" t="s">
        <v>41</v>
      </c>
      <c r="E4150" t="s">
        <v>3263</v>
      </c>
      <c r="F4150" t="s">
        <v>1602</v>
      </c>
      <c r="G4150" t="s">
        <v>44</v>
      </c>
      <c r="H4150" s="266">
        <v>44531</v>
      </c>
      <c r="I4150" s="266">
        <v>45382</v>
      </c>
      <c r="J4150" s="266"/>
      <c r="K4150" t="s">
        <v>3264</v>
      </c>
      <c r="L4150" t="s">
        <v>1310</v>
      </c>
      <c r="M4150" t="s">
        <v>3265</v>
      </c>
      <c r="N4150" t="s">
        <v>60</v>
      </c>
      <c r="O4150">
        <v>25</v>
      </c>
      <c r="P4150" t="s">
        <v>786</v>
      </c>
      <c r="Q4150" t="s">
        <v>49</v>
      </c>
      <c r="S4150" t="s">
        <v>50</v>
      </c>
      <c r="U4150" t="s">
        <v>51</v>
      </c>
      <c r="V4150" t="s">
        <v>51</v>
      </c>
      <c r="W4150" s="92"/>
      <c r="X4150" s="92">
        <v>53.9</v>
      </c>
      <c r="Y4150" s="93"/>
      <c r="Z4150" s="93"/>
      <c r="AB4150" s="266"/>
      <c r="AC4150" s="266"/>
      <c r="AJ4150" s="266"/>
      <c r="AK4150" s="266"/>
      <c r="AL4150" s="266">
        <v>44938</v>
      </c>
    </row>
    <row r="4151" spans="1:38">
      <c r="A4151" t="s">
        <v>38</v>
      </c>
      <c r="B4151" t="s">
        <v>39</v>
      </c>
      <c r="C4151" t="s">
        <v>40</v>
      </c>
      <c r="D4151" t="s">
        <v>41</v>
      </c>
      <c r="E4151" t="s">
        <v>3263</v>
      </c>
      <c r="F4151" t="s">
        <v>1602</v>
      </c>
      <c r="G4151" t="s">
        <v>44</v>
      </c>
      <c r="H4151" s="266">
        <v>44531</v>
      </c>
      <c r="I4151" s="266">
        <v>45382</v>
      </c>
      <c r="J4151" s="266"/>
      <c r="K4151" t="s">
        <v>3264</v>
      </c>
      <c r="L4151" t="s">
        <v>1310</v>
      </c>
      <c r="M4151" t="s">
        <v>3265</v>
      </c>
      <c r="N4151" t="s">
        <v>60</v>
      </c>
      <c r="O4151">
        <v>25</v>
      </c>
      <c r="P4151" t="s">
        <v>787</v>
      </c>
      <c r="Q4151" t="s">
        <v>49</v>
      </c>
      <c r="S4151" t="s">
        <v>50</v>
      </c>
      <c r="U4151" t="s">
        <v>48</v>
      </c>
      <c r="V4151" t="s">
        <v>48</v>
      </c>
      <c r="W4151" s="92"/>
      <c r="X4151" s="92">
        <v>33.7</v>
      </c>
      <c r="Y4151" s="93"/>
      <c r="Z4151" s="93"/>
      <c r="AB4151" s="266"/>
      <c r="AC4151" s="266"/>
      <c r="AJ4151" s="266"/>
      <c r="AK4151" s="266"/>
      <c r="AL4151" s="266">
        <v>44938</v>
      </c>
    </row>
    <row r="4152" spans="1:38">
      <c r="A4152" t="s">
        <v>38</v>
      </c>
      <c r="B4152" t="s">
        <v>39</v>
      </c>
      <c r="C4152" t="s">
        <v>40</v>
      </c>
      <c r="D4152" t="s">
        <v>41</v>
      </c>
      <c r="E4152" t="s">
        <v>3263</v>
      </c>
      <c r="F4152" t="s">
        <v>1602</v>
      </c>
      <c r="G4152" t="s">
        <v>44</v>
      </c>
      <c r="H4152" s="266">
        <v>44531</v>
      </c>
      <c r="I4152" s="266">
        <v>45382</v>
      </c>
      <c r="J4152" s="266"/>
      <c r="K4152" t="s">
        <v>3264</v>
      </c>
      <c r="L4152" t="s">
        <v>1310</v>
      </c>
      <c r="M4152" t="s">
        <v>3265</v>
      </c>
      <c r="N4152" t="s">
        <v>60</v>
      </c>
      <c r="O4152">
        <v>25</v>
      </c>
      <c r="P4152" t="s">
        <v>788</v>
      </c>
      <c r="Q4152" t="s">
        <v>49</v>
      </c>
      <c r="S4152" t="s">
        <v>50</v>
      </c>
      <c r="U4152" t="s">
        <v>48</v>
      </c>
      <c r="V4152" t="s">
        <v>70</v>
      </c>
      <c r="W4152" s="92"/>
      <c r="X4152" s="92">
        <v>23.5</v>
      </c>
      <c r="Y4152" s="93"/>
      <c r="Z4152" s="93"/>
      <c r="AB4152" s="266"/>
      <c r="AC4152" s="266"/>
      <c r="AJ4152" s="266"/>
      <c r="AK4152" s="266"/>
      <c r="AL4152" s="266">
        <v>44938</v>
      </c>
    </row>
    <row r="4153" spans="1:38">
      <c r="A4153" t="s">
        <v>38</v>
      </c>
      <c r="B4153" t="s">
        <v>39</v>
      </c>
      <c r="C4153" t="s">
        <v>40</v>
      </c>
      <c r="D4153" t="s">
        <v>41</v>
      </c>
      <c r="E4153" t="s">
        <v>3263</v>
      </c>
      <c r="F4153" t="s">
        <v>1602</v>
      </c>
      <c r="G4153" t="s">
        <v>44</v>
      </c>
      <c r="H4153" s="266">
        <v>44531</v>
      </c>
      <c r="I4153" s="266">
        <v>45382</v>
      </c>
      <c r="J4153" s="266"/>
      <c r="K4153" t="s">
        <v>3264</v>
      </c>
      <c r="L4153" t="s">
        <v>1310</v>
      </c>
      <c r="M4153" t="s">
        <v>3265</v>
      </c>
      <c r="N4153" t="s">
        <v>60</v>
      </c>
      <c r="O4153">
        <v>25</v>
      </c>
      <c r="P4153" t="s">
        <v>789</v>
      </c>
      <c r="Q4153" t="s">
        <v>49</v>
      </c>
      <c r="S4153" t="s">
        <v>50</v>
      </c>
      <c r="U4153" t="s">
        <v>48</v>
      </c>
      <c r="V4153" t="s">
        <v>70</v>
      </c>
      <c r="W4153" s="92"/>
      <c r="X4153" s="92">
        <v>19.8</v>
      </c>
      <c r="Y4153" s="93"/>
      <c r="Z4153" s="93"/>
      <c r="AB4153" s="266"/>
      <c r="AC4153" s="266"/>
      <c r="AJ4153" s="266"/>
      <c r="AK4153" s="266"/>
      <c r="AL4153" s="266">
        <v>44938</v>
      </c>
    </row>
    <row r="4154" spans="1:38">
      <c r="A4154" t="s">
        <v>38</v>
      </c>
      <c r="B4154" t="s">
        <v>39</v>
      </c>
      <c r="C4154" t="s">
        <v>40</v>
      </c>
      <c r="D4154" t="s">
        <v>41</v>
      </c>
      <c r="E4154" t="s">
        <v>3263</v>
      </c>
      <c r="F4154" t="s">
        <v>1602</v>
      </c>
      <c r="G4154" t="s">
        <v>44</v>
      </c>
      <c r="H4154" s="266">
        <v>44531</v>
      </c>
      <c r="I4154" s="266">
        <v>45382</v>
      </c>
      <c r="J4154" s="266"/>
      <c r="K4154" t="s">
        <v>3264</v>
      </c>
      <c r="L4154" t="s">
        <v>1310</v>
      </c>
      <c r="M4154" t="s">
        <v>3265</v>
      </c>
      <c r="N4154" t="s">
        <v>60</v>
      </c>
      <c r="O4154">
        <v>25</v>
      </c>
      <c r="P4154" t="s">
        <v>790</v>
      </c>
      <c r="Q4154" t="s">
        <v>49</v>
      </c>
      <c r="S4154" t="s">
        <v>50</v>
      </c>
      <c r="U4154" t="s">
        <v>48</v>
      </c>
      <c r="V4154" t="s">
        <v>48</v>
      </c>
      <c r="W4154" s="92"/>
      <c r="X4154" s="92">
        <v>37.5</v>
      </c>
      <c r="Y4154" s="93"/>
      <c r="Z4154" s="93"/>
      <c r="AB4154" s="266"/>
      <c r="AC4154" s="266"/>
      <c r="AJ4154" s="266"/>
      <c r="AK4154" s="266"/>
      <c r="AL4154" s="266">
        <v>44938</v>
      </c>
    </row>
    <row r="4155" spans="1:38">
      <c r="A4155" t="s">
        <v>38</v>
      </c>
      <c r="B4155" t="s">
        <v>39</v>
      </c>
      <c r="C4155" t="s">
        <v>40</v>
      </c>
      <c r="D4155" t="s">
        <v>41</v>
      </c>
      <c r="E4155" t="s">
        <v>3263</v>
      </c>
      <c r="F4155" t="s">
        <v>1602</v>
      </c>
      <c r="G4155" t="s">
        <v>44</v>
      </c>
      <c r="H4155" s="266">
        <v>44531</v>
      </c>
      <c r="I4155" s="266">
        <v>45382</v>
      </c>
      <c r="J4155" s="266"/>
      <c r="K4155" t="s">
        <v>3264</v>
      </c>
      <c r="L4155" t="s">
        <v>1310</v>
      </c>
      <c r="M4155" t="s">
        <v>3265</v>
      </c>
      <c r="N4155" t="s">
        <v>60</v>
      </c>
      <c r="O4155">
        <v>25</v>
      </c>
      <c r="P4155" t="s">
        <v>791</v>
      </c>
      <c r="Q4155" t="s">
        <v>49</v>
      </c>
      <c r="S4155" t="s">
        <v>50</v>
      </c>
      <c r="U4155" t="s">
        <v>48</v>
      </c>
      <c r="V4155" t="s">
        <v>48</v>
      </c>
      <c r="W4155" s="92"/>
      <c r="X4155" s="92">
        <v>33.9</v>
      </c>
      <c r="Y4155" s="93"/>
      <c r="Z4155" s="93"/>
      <c r="AB4155" s="266"/>
      <c r="AC4155" s="266"/>
      <c r="AJ4155" s="266"/>
      <c r="AK4155" s="266"/>
      <c r="AL4155" s="266">
        <v>44938</v>
      </c>
    </row>
    <row r="4156" spans="1:38">
      <c r="A4156" t="s">
        <v>38</v>
      </c>
      <c r="B4156" t="s">
        <v>39</v>
      </c>
      <c r="C4156" t="s">
        <v>40</v>
      </c>
      <c r="D4156" t="s">
        <v>41</v>
      </c>
      <c r="E4156" t="s">
        <v>3263</v>
      </c>
      <c r="F4156" t="s">
        <v>1602</v>
      </c>
      <c r="G4156" t="s">
        <v>44</v>
      </c>
      <c r="H4156" s="266">
        <v>44531</v>
      </c>
      <c r="I4156" s="266">
        <v>45382</v>
      </c>
      <c r="J4156" s="266"/>
      <c r="K4156" t="s">
        <v>3264</v>
      </c>
      <c r="L4156" t="s">
        <v>1310</v>
      </c>
      <c r="M4156" t="s">
        <v>3265</v>
      </c>
      <c r="N4156" t="s">
        <v>60</v>
      </c>
      <c r="O4156">
        <v>25</v>
      </c>
      <c r="P4156" t="s">
        <v>792</v>
      </c>
      <c r="Q4156" t="s">
        <v>49</v>
      </c>
      <c r="S4156" t="s">
        <v>50</v>
      </c>
      <c r="U4156" t="s">
        <v>48</v>
      </c>
      <c r="V4156" t="s">
        <v>70</v>
      </c>
      <c r="W4156" s="92"/>
      <c r="X4156" s="92">
        <v>19.6</v>
      </c>
      <c r="Y4156" s="93"/>
      <c r="Z4156" s="93"/>
      <c r="AB4156" s="266"/>
      <c r="AC4156" s="266"/>
      <c r="AJ4156" s="266"/>
      <c r="AK4156" s="266"/>
      <c r="AL4156" s="266">
        <v>44938</v>
      </c>
    </row>
    <row r="4157" spans="1:38">
      <c r="A4157" t="s">
        <v>38</v>
      </c>
      <c r="B4157" t="s">
        <v>39</v>
      </c>
      <c r="C4157" t="s">
        <v>40</v>
      </c>
      <c r="D4157" t="s">
        <v>41</v>
      </c>
      <c r="E4157" t="s">
        <v>3263</v>
      </c>
      <c r="F4157" t="s">
        <v>1602</v>
      </c>
      <c r="G4157" t="s">
        <v>44</v>
      </c>
      <c r="H4157" s="266">
        <v>44531</v>
      </c>
      <c r="I4157" s="266">
        <v>45382</v>
      </c>
      <c r="J4157" s="266"/>
      <c r="K4157" t="s">
        <v>3264</v>
      </c>
      <c r="L4157" t="s">
        <v>1310</v>
      </c>
      <c r="M4157" t="s">
        <v>3265</v>
      </c>
      <c r="N4157" t="s">
        <v>60</v>
      </c>
      <c r="O4157">
        <v>25</v>
      </c>
      <c r="P4157" t="s">
        <v>793</v>
      </c>
      <c r="Q4157" t="s">
        <v>49</v>
      </c>
      <c r="S4157" t="s">
        <v>50</v>
      </c>
      <c r="U4157" t="s">
        <v>48</v>
      </c>
      <c r="V4157" t="s">
        <v>70</v>
      </c>
      <c r="W4157" s="92"/>
      <c r="X4157" s="92">
        <v>19.6</v>
      </c>
      <c r="Y4157" s="93"/>
      <c r="Z4157" s="93"/>
      <c r="AB4157" s="266"/>
      <c r="AC4157" s="266"/>
      <c r="AJ4157" s="266"/>
      <c r="AK4157" s="266"/>
      <c r="AL4157" s="266">
        <v>44938</v>
      </c>
    </row>
    <row r="4158" spans="1:38">
      <c r="A4158" t="s">
        <v>38</v>
      </c>
      <c r="B4158" t="s">
        <v>39</v>
      </c>
      <c r="C4158" t="s">
        <v>40</v>
      </c>
      <c r="D4158" t="s">
        <v>41</v>
      </c>
      <c r="E4158" t="s">
        <v>3263</v>
      </c>
      <c r="F4158" t="s">
        <v>1602</v>
      </c>
      <c r="G4158" t="s">
        <v>44</v>
      </c>
      <c r="H4158" s="266">
        <v>44531</v>
      </c>
      <c r="I4158" s="266">
        <v>45382</v>
      </c>
      <c r="J4158" s="266"/>
      <c r="K4158" t="s">
        <v>3264</v>
      </c>
      <c r="L4158" t="s">
        <v>1310</v>
      </c>
      <c r="M4158" t="s">
        <v>3265</v>
      </c>
      <c r="N4158" t="s">
        <v>60</v>
      </c>
      <c r="O4158">
        <v>25</v>
      </c>
      <c r="P4158" t="s">
        <v>794</v>
      </c>
      <c r="Q4158" t="s">
        <v>49</v>
      </c>
      <c r="S4158" t="s">
        <v>50</v>
      </c>
      <c r="U4158" t="s">
        <v>60</v>
      </c>
      <c r="V4158" t="s">
        <v>60</v>
      </c>
      <c r="W4158" s="92"/>
      <c r="X4158" s="92">
        <v>75</v>
      </c>
      <c r="Y4158" s="93"/>
      <c r="Z4158" s="93"/>
      <c r="AB4158" s="266"/>
      <c r="AC4158" s="266"/>
      <c r="AJ4158" s="266"/>
      <c r="AK4158" s="266"/>
      <c r="AL4158" s="266">
        <v>44938</v>
      </c>
    </row>
    <row r="4159" spans="1:38">
      <c r="A4159" t="s">
        <v>38</v>
      </c>
      <c r="B4159" t="s">
        <v>39</v>
      </c>
      <c r="C4159" t="s">
        <v>40</v>
      </c>
      <c r="D4159" t="s">
        <v>41</v>
      </c>
      <c r="E4159" t="s">
        <v>3263</v>
      </c>
      <c r="F4159" t="s">
        <v>1602</v>
      </c>
      <c r="G4159" t="s">
        <v>44</v>
      </c>
      <c r="H4159" s="266">
        <v>44531</v>
      </c>
      <c r="I4159" s="266">
        <v>45382</v>
      </c>
      <c r="J4159" s="266"/>
      <c r="K4159" t="s">
        <v>3264</v>
      </c>
      <c r="L4159" t="s">
        <v>1310</v>
      </c>
      <c r="M4159" t="s">
        <v>3265</v>
      </c>
      <c r="N4159" t="s">
        <v>60</v>
      </c>
      <c r="O4159">
        <v>25</v>
      </c>
      <c r="P4159" t="s">
        <v>795</v>
      </c>
      <c r="Q4159" t="s">
        <v>49</v>
      </c>
      <c r="S4159" t="s">
        <v>50</v>
      </c>
      <c r="U4159" t="s">
        <v>51</v>
      </c>
      <c r="V4159" t="s">
        <v>51</v>
      </c>
      <c r="W4159" s="92"/>
      <c r="X4159" s="92">
        <v>48.4</v>
      </c>
      <c r="Y4159" s="93"/>
      <c r="Z4159" s="93"/>
      <c r="AB4159" s="266"/>
      <c r="AC4159" s="266"/>
      <c r="AJ4159" s="266"/>
      <c r="AK4159" s="266"/>
      <c r="AL4159" s="266">
        <v>44938</v>
      </c>
    </row>
    <row r="4160" spans="1:38">
      <c r="A4160" t="s">
        <v>38</v>
      </c>
      <c r="B4160" t="s">
        <v>39</v>
      </c>
      <c r="C4160" t="s">
        <v>40</v>
      </c>
      <c r="D4160" t="s">
        <v>41</v>
      </c>
      <c r="E4160" t="s">
        <v>3263</v>
      </c>
      <c r="F4160" t="s">
        <v>1602</v>
      </c>
      <c r="G4160" t="s">
        <v>44</v>
      </c>
      <c r="H4160" s="266">
        <v>44531</v>
      </c>
      <c r="I4160" s="266">
        <v>45382</v>
      </c>
      <c r="J4160" s="266"/>
      <c r="K4160" t="s">
        <v>3264</v>
      </c>
      <c r="L4160" t="s">
        <v>1310</v>
      </c>
      <c r="M4160" t="s">
        <v>3265</v>
      </c>
      <c r="N4160" t="s">
        <v>60</v>
      </c>
      <c r="O4160">
        <v>25</v>
      </c>
      <c r="P4160" t="s">
        <v>796</v>
      </c>
      <c r="Q4160" t="s">
        <v>49</v>
      </c>
      <c r="S4160" t="s">
        <v>50</v>
      </c>
      <c r="U4160" t="s">
        <v>51</v>
      </c>
      <c r="V4160" t="s">
        <v>51</v>
      </c>
      <c r="W4160" s="92"/>
      <c r="X4160" s="92">
        <v>48.5</v>
      </c>
      <c r="Y4160" s="93"/>
      <c r="Z4160" s="93"/>
      <c r="AB4160" s="266"/>
      <c r="AC4160" s="266"/>
      <c r="AJ4160" s="266"/>
      <c r="AK4160" s="266"/>
      <c r="AL4160" s="266">
        <v>44938</v>
      </c>
    </row>
    <row r="4161" spans="1:38">
      <c r="A4161" t="s">
        <v>3267</v>
      </c>
      <c r="B4161" t="s">
        <v>3268</v>
      </c>
      <c r="C4161" t="s">
        <v>40</v>
      </c>
      <c r="D4161" t="s">
        <v>41</v>
      </c>
      <c r="E4161" t="s">
        <v>48</v>
      </c>
      <c r="F4161" t="s">
        <v>3269</v>
      </c>
      <c r="G4161" t="s">
        <v>3270</v>
      </c>
      <c r="H4161" s="266">
        <v>44287</v>
      </c>
      <c r="I4161" s="266">
        <v>44926</v>
      </c>
      <c r="J4161" s="266">
        <v>44872</v>
      </c>
      <c r="K4161" t="s">
        <v>45</v>
      </c>
      <c r="L4161" t="s">
        <v>46</v>
      </c>
      <c r="M4161" t="s">
        <v>1042</v>
      </c>
      <c r="N4161" t="s">
        <v>48</v>
      </c>
      <c r="O4161">
        <v>2</v>
      </c>
      <c r="P4161" t="s">
        <v>48</v>
      </c>
      <c r="Q4161" t="s">
        <v>49</v>
      </c>
      <c r="R4161" t="s">
        <v>18</v>
      </c>
      <c r="S4161" t="s">
        <v>53</v>
      </c>
      <c r="T4161" t="s">
        <v>51</v>
      </c>
      <c r="U4161" t="s">
        <v>51</v>
      </c>
      <c r="V4161" t="s">
        <v>51</v>
      </c>
      <c r="W4161" s="92">
        <v>60.11</v>
      </c>
      <c r="X4161" s="92">
        <v>61.98</v>
      </c>
      <c r="Y4161" s="93">
        <v>4989130</v>
      </c>
      <c r="Z4161" s="93">
        <v>83000</v>
      </c>
      <c r="AA4161" t="s">
        <v>1311</v>
      </c>
      <c r="AB4161" s="266">
        <v>44377</v>
      </c>
      <c r="AC4161" s="266">
        <v>44382</v>
      </c>
      <c r="AD4161" t="s">
        <v>54</v>
      </c>
      <c r="AG4161" t="s">
        <v>3271</v>
      </c>
      <c r="AJ4161" s="266"/>
      <c r="AK4161" s="266">
        <v>44743</v>
      </c>
      <c r="AL4161" s="266">
        <v>44938</v>
      </c>
    </row>
    <row r="4162" spans="1:38">
      <c r="A4162" t="s">
        <v>3267</v>
      </c>
      <c r="B4162" t="s">
        <v>3268</v>
      </c>
      <c r="C4162" t="s">
        <v>40</v>
      </c>
      <c r="D4162" t="s">
        <v>41</v>
      </c>
      <c r="E4162" t="s">
        <v>48</v>
      </c>
      <c r="F4162" t="s">
        <v>3269</v>
      </c>
      <c r="G4162" t="s">
        <v>3270</v>
      </c>
      <c r="H4162" s="266">
        <v>44287</v>
      </c>
      <c r="I4162" s="266">
        <v>44926</v>
      </c>
      <c r="J4162" s="266">
        <v>44872</v>
      </c>
      <c r="K4162" t="s">
        <v>45</v>
      </c>
      <c r="L4162" t="s">
        <v>46</v>
      </c>
      <c r="M4162" t="s">
        <v>1042</v>
      </c>
      <c r="N4162" t="s">
        <v>48</v>
      </c>
      <c r="O4162">
        <v>2</v>
      </c>
      <c r="P4162" t="s">
        <v>52</v>
      </c>
      <c r="Q4162" t="s">
        <v>49</v>
      </c>
      <c r="R4162" t="s">
        <v>18</v>
      </c>
      <c r="S4162" t="s">
        <v>53</v>
      </c>
      <c r="T4162" t="s">
        <v>51</v>
      </c>
      <c r="U4162" t="s">
        <v>51</v>
      </c>
      <c r="V4162" t="s">
        <v>51</v>
      </c>
      <c r="W4162" s="92">
        <v>65.97</v>
      </c>
      <c r="X4162" s="92">
        <v>67.83</v>
      </c>
      <c r="Y4162" s="93">
        <v>5871330</v>
      </c>
      <c r="Z4162" s="93">
        <v>89000</v>
      </c>
      <c r="AA4162" t="s">
        <v>1311</v>
      </c>
      <c r="AB4162" s="266">
        <v>44576</v>
      </c>
      <c r="AC4162" s="266">
        <v>44578</v>
      </c>
      <c r="AD4162" t="s">
        <v>54</v>
      </c>
      <c r="AF4162" t="s">
        <v>55</v>
      </c>
      <c r="AG4162" t="s">
        <v>3272</v>
      </c>
      <c r="AH4162" t="s">
        <v>57</v>
      </c>
      <c r="AI4162" t="s">
        <v>78</v>
      </c>
      <c r="AJ4162" s="266">
        <v>44578</v>
      </c>
      <c r="AK4162" s="266">
        <v>44743</v>
      </c>
      <c r="AL4162" s="266">
        <v>44938</v>
      </c>
    </row>
    <row r="4163" spans="1:38">
      <c r="A4163" t="s">
        <v>3267</v>
      </c>
      <c r="B4163" t="s">
        <v>3268</v>
      </c>
      <c r="C4163" t="s">
        <v>40</v>
      </c>
      <c r="D4163" t="s">
        <v>41</v>
      </c>
      <c r="E4163" t="s">
        <v>48</v>
      </c>
      <c r="F4163" t="s">
        <v>3269</v>
      </c>
      <c r="G4163" t="s">
        <v>3270</v>
      </c>
      <c r="H4163" s="266">
        <v>44287</v>
      </c>
      <c r="I4163" s="266">
        <v>44926</v>
      </c>
      <c r="J4163" s="266">
        <v>44872</v>
      </c>
      <c r="K4163" t="s">
        <v>45</v>
      </c>
      <c r="L4163" t="s">
        <v>46</v>
      </c>
      <c r="M4163" t="s">
        <v>1042</v>
      </c>
      <c r="N4163" t="s">
        <v>48</v>
      </c>
      <c r="O4163">
        <v>2</v>
      </c>
      <c r="P4163" t="s">
        <v>71</v>
      </c>
      <c r="Q4163" t="s">
        <v>49</v>
      </c>
      <c r="R4163" t="s">
        <v>18</v>
      </c>
      <c r="S4163" t="s">
        <v>53</v>
      </c>
      <c r="T4163" t="s">
        <v>48</v>
      </c>
      <c r="U4163" t="s">
        <v>48</v>
      </c>
      <c r="V4163" t="s">
        <v>48</v>
      </c>
      <c r="W4163" s="92">
        <v>50.78</v>
      </c>
      <c r="X4163" s="92">
        <v>52.58</v>
      </c>
      <c r="Y4163" s="93">
        <v>4469420</v>
      </c>
      <c r="Z4163" s="93">
        <v>88015</v>
      </c>
      <c r="AA4163" t="s">
        <v>1311</v>
      </c>
      <c r="AB4163" s="266">
        <v>44511</v>
      </c>
      <c r="AC4163" s="266">
        <v>44512</v>
      </c>
      <c r="AD4163" t="s">
        <v>54</v>
      </c>
      <c r="AF4163" t="s">
        <v>55</v>
      </c>
      <c r="AG4163" t="s">
        <v>3273</v>
      </c>
      <c r="AH4163" t="s">
        <v>57</v>
      </c>
      <c r="AI4163" t="s">
        <v>78</v>
      </c>
      <c r="AJ4163" s="266">
        <v>44512</v>
      </c>
      <c r="AK4163" s="266">
        <v>44743</v>
      </c>
      <c r="AL4163" s="266">
        <v>44938</v>
      </c>
    </row>
    <row r="4164" spans="1:38">
      <c r="A4164" t="s">
        <v>3267</v>
      </c>
      <c r="B4164" t="s">
        <v>3268</v>
      </c>
      <c r="C4164" t="s">
        <v>40</v>
      </c>
      <c r="D4164" t="s">
        <v>41</v>
      </c>
      <c r="E4164" t="s">
        <v>48</v>
      </c>
      <c r="F4164" t="s">
        <v>3269</v>
      </c>
      <c r="G4164" t="s">
        <v>3270</v>
      </c>
      <c r="H4164" s="266">
        <v>44287</v>
      </c>
      <c r="I4164" s="266">
        <v>44926</v>
      </c>
      <c r="J4164" s="266">
        <v>44872</v>
      </c>
      <c r="K4164" t="s">
        <v>45</v>
      </c>
      <c r="L4164" t="s">
        <v>46</v>
      </c>
      <c r="M4164" t="s">
        <v>1042</v>
      </c>
      <c r="N4164" t="s">
        <v>48</v>
      </c>
      <c r="O4164">
        <v>2</v>
      </c>
      <c r="P4164" t="s">
        <v>74</v>
      </c>
      <c r="Q4164" t="s">
        <v>49</v>
      </c>
      <c r="R4164" t="s">
        <v>18</v>
      </c>
      <c r="S4164" t="s">
        <v>53</v>
      </c>
      <c r="T4164" t="s">
        <v>60</v>
      </c>
      <c r="U4164" t="s">
        <v>60</v>
      </c>
      <c r="V4164" t="s">
        <v>60</v>
      </c>
      <c r="W4164" s="92">
        <v>81.21</v>
      </c>
      <c r="X4164" s="92">
        <v>83.08</v>
      </c>
      <c r="Y4164" s="93">
        <v>8283420</v>
      </c>
      <c r="Z4164" s="93">
        <v>102000</v>
      </c>
      <c r="AA4164" t="s">
        <v>61</v>
      </c>
      <c r="AB4164" s="266">
        <v>44820</v>
      </c>
      <c r="AC4164" s="266">
        <v>44823</v>
      </c>
      <c r="AD4164" t="s">
        <v>54</v>
      </c>
      <c r="AF4164" t="s">
        <v>55</v>
      </c>
      <c r="AG4164" t="s">
        <v>3274</v>
      </c>
      <c r="AH4164" t="s">
        <v>57</v>
      </c>
      <c r="AJ4164" s="266">
        <v>44823</v>
      </c>
      <c r="AK4164" s="266">
        <v>44896</v>
      </c>
      <c r="AL4164" s="266">
        <v>44938</v>
      </c>
    </row>
    <row r="4165" spans="1:38">
      <c r="A4165" t="s">
        <v>3267</v>
      </c>
      <c r="B4165" t="s">
        <v>3268</v>
      </c>
      <c r="C4165" t="s">
        <v>40</v>
      </c>
      <c r="D4165" t="s">
        <v>41</v>
      </c>
      <c r="E4165" t="s">
        <v>48</v>
      </c>
      <c r="F4165" t="s">
        <v>3269</v>
      </c>
      <c r="G4165" t="s">
        <v>3270</v>
      </c>
      <c r="H4165" s="266">
        <v>44287</v>
      </c>
      <c r="I4165" s="266">
        <v>44926</v>
      </c>
      <c r="J4165" s="266">
        <v>44872</v>
      </c>
      <c r="K4165" t="s">
        <v>45</v>
      </c>
      <c r="L4165" t="s">
        <v>46</v>
      </c>
      <c r="M4165" t="s">
        <v>1042</v>
      </c>
      <c r="N4165" t="s">
        <v>48</v>
      </c>
      <c r="O4165">
        <v>2</v>
      </c>
      <c r="P4165" t="s">
        <v>51</v>
      </c>
      <c r="Q4165" t="s">
        <v>49</v>
      </c>
      <c r="R4165" t="s">
        <v>18</v>
      </c>
      <c r="S4165" t="s">
        <v>53</v>
      </c>
      <c r="T4165" t="s">
        <v>48</v>
      </c>
      <c r="U4165" t="s">
        <v>48</v>
      </c>
      <c r="V4165" t="s">
        <v>48</v>
      </c>
      <c r="W4165" s="92">
        <v>39.68</v>
      </c>
      <c r="X4165" s="92">
        <v>41.6</v>
      </c>
      <c r="Y4165" s="93">
        <v>4206080</v>
      </c>
      <c r="Z4165" s="93">
        <v>106000</v>
      </c>
      <c r="AA4165" t="s">
        <v>1311</v>
      </c>
      <c r="AB4165" s="266">
        <v>44548</v>
      </c>
      <c r="AC4165" s="266">
        <v>44551</v>
      </c>
      <c r="AD4165" t="s">
        <v>54</v>
      </c>
      <c r="AF4165" t="s">
        <v>55</v>
      </c>
      <c r="AG4165" t="s">
        <v>3275</v>
      </c>
      <c r="AH4165" t="s">
        <v>57</v>
      </c>
      <c r="AI4165" t="s">
        <v>78</v>
      </c>
      <c r="AJ4165" s="266">
        <v>44551</v>
      </c>
      <c r="AK4165" s="266">
        <v>44743</v>
      </c>
      <c r="AL4165" s="266">
        <v>44938</v>
      </c>
    </row>
    <row r="4166" spans="1:38">
      <c r="A4166" t="s">
        <v>3267</v>
      </c>
      <c r="B4166" t="s">
        <v>3268</v>
      </c>
      <c r="C4166" t="s">
        <v>40</v>
      </c>
      <c r="D4166" t="s">
        <v>41</v>
      </c>
      <c r="E4166" t="s">
        <v>48</v>
      </c>
      <c r="F4166" t="s">
        <v>3269</v>
      </c>
      <c r="G4166" t="s">
        <v>3270</v>
      </c>
      <c r="H4166" s="266">
        <v>44287</v>
      </c>
      <c r="I4166" s="266">
        <v>44926</v>
      </c>
      <c r="J4166" s="266">
        <v>44872</v>
      </c>
      <c r="K4166" t="s">
        <v>45</v>
      </c>
      <c r="L4166" t="s">
        <v>46</v>
      </c>
      <c r="M4166" t="s">
        <v>1042</v>
      </c>
      <c r="N4166" t="s">
        <v>48</v>
      </c>
      <c r="O4166">
        <v>2</v>
      </c>
      <c r="P4166" t="s">
        <v>60</v>
      </c>
      <c r="Q4166" t="s">
        <v>49</v>
      </c>
      <c r="R4166" t="s">
        <v>18</v>
      </c>
      <c r="S4166" t="s">
        <v>53</v>
      </c>
      <c r="T4166" t="s">
        <v>70</v>
      </c>
      <c r="U4166" t="s">
        <v>48</v>
      </c>
      <c r="V4166" t="s">
        <v>70</v>
      </c>
      <c r="W4166" s="92">
        <v>28.93</v>
      </c>
      <c r="X4166" s="92">
        <v>30.89</v>
      </c>
      <c r="Y4166" s="93">
        <v>4079130</v>
      </c>
      <c r="Z4166" s="93">
        <v>141000</v>
      </c>
      <c r="AA4166" t="s">
        <v>61</v>
      </c>
      <c r="AB4166" s="266">
        <v>44844</v>
      </c>
      <c r="AC4166" s="266">
        <v>44845</v>
      </c>
      <c r="AD4166" t="s">
        <v>54</v>
      </c>
      <c r="AF4166" t="s">
        <v>55</v>
      </c>
      <c r="AG4166" t="s">
        <v>3276</v>
      </c>
      <c r="AH4166" t="s">
        <v>57</v>
      </c>
      <c r="AI4166" t="s">
        <v>78</v>
      </c>
      <c r="AJ4166" s="266">
        <v>44845</v>
      </c>
      <c r="AK4166" s="266">
        <v>44896</v>
      </c>
      <c r="AL4166" s="266">
        <v>44938</v>
      </c>
    </row>
    <row r="4167" spans="1:38">
      <c r="A4167" t="s">
        <v>3267</v>
      </c>
      <c r="B4167" t="s">
        <v>3268</v>
      </c>
      <c r="C4167" t="s">
        <v>40</v>
      </c>
      <c r="D4167" t="s">
        <v>41</v>
      </c>
      <c r="E4167" t="s">
        <v>48</v>
      </c>
      <c r="F4167" t="s">
        <v>3269</v>
      </c>
      <c r="G4167" t="s">
        <v>3270</v>
      </c>
      <c r="H4167" s="266">
        <v>44287</v>
      </c>
      <c r="I4167" s="266">
        <v>44926</v>
      </c>
      <c r="J4167" s="266">
        <v>44872</v>
      </c>
      <c r="K4167" t="s">
        <v>45</v>
      </c>
      <c r="L4167" t="s">
        <v>46</v>
      </c>
      <c r="M4167" t="s">
        <v>1042</v>
      </c>
      <c r="N4167" t="s">
        <v>48</v>
      </c>
      <c r="O4167">
        <v>2</v>
      </c>
      <c r="P4167" t="s">
        <v>64</v>
      </c>
      <c r="Q4167" t="s">
        <v>49</v>
      </c>
      <c r="R4167" t="s">
        <v>18</v>
      </c>
      <c r="S4167" t="s">
        <v>53</v>
      </c>
      <c r="T4167" t="s">
        <v>70</v>
      </c>
      <c r="U4167" t="s">
        <v>48</v>
      </c>
      <c r="V4167" t="s">
        <v>70</v>
      </c>
      <c r="W4167" s="92">
        <v>29.01</v>
      </c>
      <c r="X4167" s="92">
        <v>30.97</v>
      </c>
      <c r="Y4167" s="93">
        <v>3510210</v>
      </c>
      <c r="Z4167" s="93">
        <v>121000</v>
      </c>
      <c r="AA4167" t="s">
        <v>1311</v>
      </c>
      <c r="AB4167" s="266">
        <v>44607</v>
      </c>
      <c r="AC4167" s="266">
        <v>44610</v>
      </c>
      <c r="AD4167" t="s">
        <v>54</v>
      </c>
      <c r="AF4167" t="s">
        <v>55</v>
      </c>
      <c r="AG4167" t="s">
        <v>3277</v>
      </c>
      <c r="AH4167" t="s">
        <v>57</v>
      </c>
      <c r="AI4167" t="s">
        <v>1535</v>
      </c>
      <c r="AJ4167" s="266">
        <v>44610</v>
      </c>
      <c r="AK4167" s="266">
        <v>44743</v>
      </c>
      <c r="AL4167" s="266">
        <v>44938</v>
      </c>
    </row>
    <row r="4168" spans="1:38">
      <c r="A4168" t="s">
        <v>3267</v>
      </c>
      <c r="B4168" t="s">
        <v>3268</v>
      </c>
      <c r="C4168" t="s">
        <v>40</v>
      </c>
      <c r="D4168" t="s">
        <v>41</v>
      </c>
      <c r="E4168" t="s">
        <v>48</v>
      </c>
      <c r="F4168" t="s">
        <v>3269</v>
      </c>
      <c r="G4168" t="s">
        <v>3270</v>
      </c>
      <c r="H4168" s="266">
        <v>44287</v>
      </c>
      <c r="I4168" s="266">
        <v>44926</v>
      </c>
      <c r="J4168" s="266">
        <v>44872</v>
      </c>
      <c r="K4168" t="s">
        <v>45</v>
      </c>
      <c r="L4168" t="s">
        <v>46</v>
      </c>
      <c r="M4168" t="s">
        <v>1042</v>
      </c>
      <c r="N4168" t="s">
        <v>48</v>
      </c>
      <c r="O4168">
        <v>2</v>
      </c>
      <c r="P4168" t="s">
        <v>65</v>
      </c>
      <c r="Q4168" t="s">
        <v>49</v>
      </c>
      <c r="R4168" t="s">
        <v>18</v>
      </c>
      <c r="S4168" t="s">
        <v>53</v>
      </c>
      <c r="T4168" t="s">
        <v>70</v>
      </c>
      <c r="U4168" t="s">
        <v>48</v>
      </c>
      <c r="V4168" t="s">
        <v>70</v>
      </c>
      <c r="W4168" s="92">
        <v>37.2</v>
      </c>
      <c r="X4168" s="92">
        <v>39.12</v>
      </c>
      <c r="Y4168" s="93">
        <v>4054800</v>
      </c>
      <c r="Z4168" s="93">
        <v>109000</v>
      </c>
      <c r="AA4168" t="s">
        <v>1311</v>
      </c>
      <c r="AB4168" s="266">
        <v>44583</v>
      </c>
      <c r="AC4168" s="266">
        <v>44586</v>
      </c>
      <c r="AD4168" t="s">
        <v>54</v>
      </c>
      <c r="AF4168" t="s">
        <v>55</v>
      </c>
      <c r="AG4168" t="s">
        <v>3278</v>
      </c>
      <c r="AH4168" t="s">
        <v>57</v>
      </c>
      <c r="AI4168" t="s">
        <v>78</v>
      </c>
      <c r="AJ4168" s="266">
        <v>44586</v>
      </c>
      <c r="AK4168" s="266">
        <v>44743</v>
      </c>
      <c r="AL4168" s="266">
        <v>44938</v>
      </c>
    </row>
    <row r="4169" spans="1:38">
      <c r="A4169" t="s">
        <v>3267</v>
      </c>
      <c r="B4169" t="s">
        <v>3268</v>
      </c>
      <c r="C4169" t="s">
        <v>40</v>
      </c>
      <c r="D4169" t="s">
        <v>41</v>
      </c>
      <c r="E4169" t="s">
        <v>48</v>
      </c>
      <c r="F4169" t="s">
        <v>3269</v>
      </c>
      <c r="G4169" t="s">
        <v>3270</v>
      </c>
      <c r="H4169" s="266">
        <v>44287</v>
      </c>
      <c r="I4169" s="266">
        <v>44926</v>
      </c>
      <c r="J4169" s="266">
        <v>44872</v>
      </c>
      <c r="K4169" t="s">
        <v>45</v>
      </c>
      <c r="L4169" t="s">
        <v>46</v>
      </c>
      <c r="M4169" t="s">
        <v>1042</v>
      </c>
      <c r="N4169" t="s">
        <v>48</v>
      </c>
      <c r="O4169">
        <v>2</v>
      </c>
      <c r="P4169" t="s">
        <v>66</v>
      </c>
      <c r="Q4169" t="s">
        <v>49</v>
      </c>
      <c r="R4169" t="s">
        <v>18</v>
      </c>
      <c r="S4169" t="s">
        <v>53</v>
      </c>
      <c r="T4169" t="s">
        <v>48</v>
      </c>
      <c r="U4169" t="s">
        <v>48</v>
      </c>
      <c r="V4169" t="s">
        <v>48</v>
      </c>
      <c r="W4169" s="92">
        <v>49.1</v>
      </c>
      <c r="X4169" s="92">
        <v>50.93</v>
      </c>
      <c r="Y4169" s="93">
        <v>5892000</v>
      </c>
      <c r="Z4169" s="93">
        <v>120000</v>
      </c>
      <c r="AA4169" t="s">
        <v>61</v>
      </c>
      <c r="AB4169" s="266">
        <v>44803</v>
      </c>
      <c r="AC4169" s="266">
        <v>44805</v>
      </c>
      <c r="AD4169" t="s">
        <v>54</v>
      </c>
      <c r="AF4169" t="s">
        <v>55</v>
      </c>
      <c r="AG4169" t="s">
        <v>3279</v>
      </c>
      <c r="AH4169" t="s">
        <v>57</v>
      </c>
      <c r="AI4169" t="s">
        <v>78</v>
      </c>
      <c r="AJ4169" s="266">
        <v>44805</v>
      </c>
      <c r="AK4169" s="266">
        <v>44896</v>
      </c>
      <c r="AL4169" s="266">
        <v>44938</v>
      </c>
    </row>
    <row r="4170" spans="1:38">
      <c r="A4170" t="s">
        <v>3267</v>
      </c>
      <c r="B4170" t="s">
        <v>3268</v>
      </c>
      <c r="C4170" t="s">
        <v>40</v>
      </c>
      <c r="D4170" t="s">
        <v>41</v>
      </c>
      <c r="E4170" t="s">
        <v>48</v>
      </c>
      <c r="F4170" t="s">
        <v>3269</v>
      </c>
      <c r="G4170" t="s">
        <v>3270</v>
      </c>
      <c r="H4170" s="266">
        <v>44287</v>
      </c>
      <c r="I4170" s="266">
        <v>44926</v>
      </c>
      <c r="J4170" s="266">
        <v>44872</v>
      </c>
      <c r="K4170" t="s">
        <v>45</v>
      </c>
      <c r="L4170" t="s">
        <v>46</v>
      </c>
      <c r="M4170" t="s">
        <v>1042</v>
      </c>
      <c r="N4170" t="s">
        <v>48</v>
      </c>
      <c r="O4170">
        <v>2</v>
      </c>
      <c r="P4170" t="s">
        <v>67</v>
      </c>
      <c r="Q4170" t="s">
        <v>49</v>
      </c>
      <c r="R4170" t="s">
        <v>18</v>
      </c>
      <c r="S4170" t="s">
        <v>53</v>
      </c>
      <c r="T4170" t="s">
        <v>70</v>
      </c>
      <c r="U4170" t="s">
        <v>48</v>
      </c>
      <c r="V4170" t="s">
        <v>70</v>
      </c>
      <c r="W4170" s="92">
        <v>26.84</v>
      </c>
      <c r="X4170" s="92">
        <v>28.66</v>
      </c>
      <c r="Y4170" s="93">
        <v>3650240</v>
      </c>
      <c r="Z4170" s="93">
        <v>136000</v>
      </c>
      <c r="AA4170" t="s">
        <v>1311</v>
      </c>
      <c r="AB4170" s="266">
        <v>44617</v>
      </c>
      <c r="AC4170" s="266">
        <v>44620</v>
      </c>
      <c r="AD4170" t="s">
        <v>54</v>
      </c>
      <c r="AF4170" t="s">
        <v>55</v>
      </c>
      <c r="AG4170" t="s">
        <v>3280</v>
      </c>
      <c r="AH4170" t="s">
        <v>57</v>
      </c>
      <c r="AI4170" t="s">
        <v>78</v>
      </c>
      <c r="AJ4170" s="266">
        <v>44620</v>
      </c>
      <c r="AK4170" s="266">
        <v>44743</v>
      </c>
      <c r="AL4170" s="266">
        <v>44938</v>
      </c>
    </row>
    <row r="4171" spans="1:38">
      <c r="A4171" t="s">
        <v>3267</v>
      </c>
      <c r="B4171" t="s">
        <v>3268</v>
      </c>
      <c r="C4171" t="s">
        <v>40</v>
      </c>
      <c r="D4171" t="s">
        <v>41</v>
      </c>
      <c r="E4171" t="s">
        <v>48</v>
      </c>
      <c r="F4171" t="s">
        <v>3269</v>
      </c>
      <c r="G4171" t="s">
        <v>3270</v>
      </c>
      <c r="H4171" s="266">
        <v>44287</v>
      </c>
      <c r="I4171" s="266">
        <v>44926</v>
      </c>
      <c r="J4171" s="266">
        <v>44872</v>
      </c>
      <c r="K4171" t="s">
        <v>45</v>
      </c>
      <c r="L4171" t="s">
        <v>46</v>
      </c>
      <c r="M4171" t="s">
        <v>1042</v>
      </c>
      <c r="N4171" t="s">
        <v>48</v>
      </c>
      <c r="O4171">
        <v>2</v>
      </c>
      <c r="P4171" t="s">
        <v>68</v>
      </c>
      <c r="Q4171" t="s">
        <v>49</v>
      </c>
      <c r="R4171" t="s">
        <v>18</v>
      </c>
      <c r="S4171" t="s">
        <v>53</v>
      </c>
      <c r="T4171" t="s">
        <v>70</v>
      </c>
      <c r="U4171" t="s">
        <v>48</v>
      </c>
      <c r="V4171" t="s">
        <v>70</v>
      </c>
      <c r="W4171" s="92">
        <v>26.84</v>
      </c>
      <c r="X4171" s="92">
        <v>28.66</v>
      </c>
      <c r="Y4171" s="93">
        <v>2737680</v>
      </c>
      <c r="Z4171" s="93">
        <v>102000</v>
      </c>
      <c r="AA4171" t="s">
        <v>1311</v>
      </c>
      <c r="AB4171" s="266">
        <v>44355</v>
      </c>
      <c r="AC4171" s="266">
        <v>44358</v>
      </c>
      <c r="AD4171" t="s">
        <v>54</v>
      </c>
      <c r="AF4171" t="s">
        <v>55</v>
      </c>
      <c r="AG4171" t="s">
        <v>3281</v>
      </c>
      <c r="AH4171" t="s">
        <v>57</v>
      </c>
      <c r="AI4171" t="s">
        <v>78</v>
      </c>
      <c r="AJ4171" s="266">
        <v>44358</v>
      </c>
      <c r="AK4171" s="266">
        <v>44743</v>
      </c>
      <c r="AL4171" s="266">
        <v>44938</v>
      </c>
    </row>
    <row r="4172" spans="1:38">
      <c r="A4172" t="s">
        <v>3267</v>
      </c>
      <c r="B4172" t="s">
        <v>3268</v>
      </c>
      <c r="C4172" t="s">
        <v>40</v>
      </c>
      <c r="D4172" t="s">
        <v>41</v>
      </c>
      <c r="E4172" t="s">
        <v>48</v>
      </c>
      <c r="F4172" t="s">
        <v>3269</v>
      </c>
      <c r="G4172" t="s">
        <v>3270</v>
      </c>
      <c r="H4172" s="266">
        <v>44287</v>
      </c>
      <c r="I4172" s="266">
        <v>44926</v>
      </c>
      <c r="J4172" s="266">
        <v>44872</v>
      </c>
      <c r="K4172" t="s">
        <v>45</v>
      </c>
      <c r="L4172" t="s">
        <v>46</v>
      </c>
      <c r="M4172" t="s">
        <v>1042</v>
      </c>
      <c r="N4172" t="s">
        <v>48</v>
      </c>
      <c r="O4172">
        <v>2</v>
      </c>
      <c r="P4172" t="s">
        <v>69</v>
      </c>
      <c r="Q4172" t="s">
        <v>49</v>
      </c>
      <c r="R4172" t="s">
        <v>18</v>
      </c>
      <c r="S4172" t="s">
        <v>53</v>
      </c>
      <c r="T4172" t="s">
        <v>51</v>
      </c>
      <c r="U4172" t="s">
        <v>51</v>
      </c>
      <c r="V4172" t="s">
        <v>51</v>
      </c>
      <c r="W4172" s="92">
        <v>53.97</v>
      </c>
      <c r="X4172" s="92">
        <v>55.8</v>
      </c>
      <c r="Y4172" s="93">
        <v>5558910</v>
      </c>
      <c r="Z4172" s="93">
        <v>103000</v>
      </c>
      <c r="AA4172" t="s">
        <v>61</v>
      </c>
      <c r="AB4172" s="266">
        <v>44792</v>
      </c>
      <c r="AC4172" s="266">
        <v>44793</v>
      </c>
      <c r="AD4172" t="s">
        <v>54</v>
      </c>
      <c r="AF4172" t="s">
        <v>55</v>
      </c>
      <c r="AG4172" t="s">
        <v>3282</v>
      </c>
      <c r="AH4172" t="s">
        <v>57</v>
      </c>
      <c r="AI4172" t="s">
        <v>78</v>
      </c>
      <c r="AJ4172" s="266">
        <v>44793</v>
      </c>
      <c r="AK4172" s="266">
        <v>44896</v>
      </c>
      <c r="AL4172" s="266">
        <v>44938</v>
      </c>
    </row>
    <row r="4173" spans="1:38">
      <c r="A4173" t="s">
        <v>3267</v>
      </c>
      <c r="B4173" t="s">
        <v>3268</v>
      </c>
      <c r="C4173" t="s">
        <v>40</v>
      </c>
      <c r="D4173" t="s">
        <v>41</v>
      </c>
      <c r="E4173" t="s">
        <v>48</v>
      </c>
      <c r="F4173" t="s">
        <v>3269</v>
      </c>
      <c r="G4173" t="s">
        <v>3270</v>
      </c>
      <c r="H4173" s="266">
        <v>44287</v>
      </c>
      <c r="I4173" s="266">
        <v>44926</v>
      </c>
      <c r="J4173" s="266">
        <v>44872</v>
      </c>
      <c r="K4173" t="s">
        <v>45</v>
      </c>
      <c r="L4173" t="s">
        <v>46</v>
      </c>
      <c r="M4173" t="s">
        <v>1042</v>
      </c>
      <c r="N4173" t="s">
        <v>48</v>
      </c>
      <c r="O4173">
        <v>3</v>
      </c>
      <c r="P4173" t="s">
        <v>75</v>
      </c>
      <c r="Q4173" t="s">
        <v>49</v>
      </c>
      <c r="R4173" t="s">
        <v>18</v>
      </c>
      <c r="S4173" t="s">
        <v>53</v>
      </c>
      <c r="T4173" t="s">
        <v>51</v>
      </c>
      <c r="U4173" t="s">
        <v>51</v>
      </c>
      <c r="V4173" t="s">
        <v>51</v>
      </c>
      <c r="W4173" s="92">
        <v>60.11</v>
      </c>
      <c r="X4173" s="92">
        <v>61.98</v>
      </c>
      <c r="Y4173" s="93">
        <v>6011000</v>
      </c>
      <c r="Z4173" s="93">
        <v>100000</v>
      </c>
      <c r="AA4173" t="s">
        <v>1311</v>
      </c>
      <c r="AB4173" s="266">
        <v>44732</v>
      </c>
      <c r="AC4173" s="266">
        <v>44735</v>
      </c>
      <c r="AD4173" t="s">
        <v>54</v>
      </c>
      <c r="AF4173" t="s">
        <v>55</v>
      </c>
      <c r="AG4173" t="s">
        <v>3283</v>
      </c>
      <c r="AH4173" t="s">
        <v>57</v>
      </c>
      <c r="AI4173" t="s">
        <v>78</v>
      </c>
      <c r="AJ4173" s="266">
        <v>44735</v>
      </c>
      <c r="AK4173" s="266">
        <v>44743</v>
      </c>
      <c r="AL4173" s="266">
        <v>44938</v>
      </c>
    </row>
    <row r="4174" spans="1:38">
      <c r="A4174" t="s">
        <v>3267</v>
      </c>
      <c r="B4174" t="s">
        <v>3268</v>
      </c>
      <c r="C4174" t="s">
        <v>40</v>
      </c>
      <c r="D4174" t="s">
        <v>41</v>
      </c>
      <c r="E4174" t="s">
        <v>48</v>
      </c>
      <c r="F4174" t="s">
        <v>3269</v>
      </c>
      <c r="G4174" t="s">
        <v>3270</v>
      </c>
      <c r="H4174" s="266">
        <v>44287</v>
      </c>
      <c r="I4174" s="266">
        <v>44926</v>
      </c>
      <c r="J4174" s="266">
        <v>44872</v>
      </c>
      <c r="K4174" t="s">
        <v>45</v>
      </c>
      <c r="L4174" t="s">
        <v>46</v>
      </c>
      <c r="M4174" t="s">
        <v>1042</v>
      </c>
      <c r="N4174" t="s">
        <v>48</v>
      </c>
      <c r="O4174">
        <v>3</v>
      </c>
      <c r="P4174" t="s">
        <v>76</v>
      </c>
      <c r="Q4174" t="s">
        <v>49</v>
      </c>
      <c r="R4174" t="s">
        <v>18</v>
      </c>
      <c r="S4174" t="s">
        <v>53</v>
      </c>
      <c r="T4174" t="s">
        <v>48</v>
      </c>
      <c r="U4174" t="s">
        <v>48</v>
      </c>
      <c r="V4174" t="s">
        <v>48</v>
      </c>
      <c r="W4174" s="92">
        <v>39.68</v>
      </c>
      <c r="X4174" s="92">
        <v>41.6</v>
      </c>
      <c r="Y4174" s="93">
        <v>4087040</v>
      </c>
      <c r="Z4174" s="93">
        <v>103000</v>
      </c>
      <c r="AA4174" t="s">
        <v>1311</v>
      </c>
      <c r="AB4174" s="266">
        <v>44489</v>
      </c>
      <c r="AC4174" s="266">
        <v>44491</v>
      </c>
      <c r="AD4174" t="s">
        <v>54</v>
      </c>
      <c r="AF4174" t="s">
        <v>55</v>
      </c>
      <c r="AG4174" t="s">
        <v>3284</v>
      </c>
      <c r="AH4174" t="s">
        <v>57</v>
      </c>
      <c r="AI4174" t="s">
        <v>78</v>
      </c>
      <c r="AJ4174" s="266">
        <v>44490</v>
      </c>
      <c r="AK4174" s="266">
        <v>44743</v>
      </c>
      <c r="AL4174" s="266">
        <v>44938</v>
      </c>
    </row>
    <row r="4175" spans="1:38">
      <c r="A4175" t="s">
        <v>3267</v>
      </c>
      <c r="B4175" t="s">
        <v>3268</v>
      </c>
      <c r="C4175" t="s">
        <v>40</v>
      </c>
      <c r="D4175" t="s">
        <v>41</v>
      </c>
      <c r="E4175" t="s">
        <v>48</v>
      </c>
      <c r="F4175" t="s">
        <v>3269</v>
      </c>
      <c r="G4175" t="s">
        <v>3270</v>
      </c>
      <c r="H4175" s="266">
        <v>44287</v>
      </c>
      <c r="I4175" s="266">
        <v>44926</v>
      </c>
      <c r="J4175" s="266">
        <v>44872</v>
      </c>
      <c r="K4175" t="s">
        <v>45</v>
      </c>
      <c r="L4175" t="s">
        <v>46</v>
      </c>
      <c r="M4175" t="s">
        <v>1042</v>
      </c>
      <c r="N4175" t="s">
        <v>48</v>
      </c>
      <c r="O4175">
        <v>3</v>
      </c>
      <c r="P4175" t="s">
        <v>79</v>
      </c>
      <c r="Q4175" t="s">
        <v>49</v>
      </c>
      <c r="R4175" t="s">
        <v>18</v>
      </c>
      <c r="S4175" t="s">
        <v>53</v>
      </c>
      <c r="T4175" t="s">
        <v>70</v>
      </c>
      <c r="U4175" t="s">
        <v>48</v>
      </c>
      <c r="V4175" t="s">
        <v>70</v>
      </c>
      <c r="W4175" s="92">
        <v>28.93</v>
      </c>
      <c r="X4175" s="92">
        <v>30.89</v>
      </c>
      <c r="Y4175" s="93">
        <v>2806210</v>
      </c>
      <c r="Z4175" s="93">
        <v>97000</v>
      </c>
      <c r="AA4175" t="s">
        <v>1311</v>
      </c>
      <c r="AB4175" s="266">
        <v>44452</v>
      </c>
      <c r="AC4175" s="266">
        <v>44454</v>
      </c>
      <c r="AD4175" t="s">
        <v>54</v>
      </c>
      <c r="AF4175" t="s">
        <v>55</v>
      </c>
      <c r="AG4175" t="s">
        <v>3285</v>
      </c>
      <c r="AH4175" t="s">
        <v>57</v>
      </c>
      <c r="AI4175" t="s">
        <v>78</v>
      </c>
      <c r="AJ4175" s="266">
        <v>44454</v>
      </c>
      <c r="AK4175" s="266">
        <v>44743</v>
      </c>
      <c r="AL4175" s="266">
        <v>44938</v>
      </c>
    </row>
    <row r="4176" spans="1:38">
      <c r="A4176" t="s">
        <v>3267</v>
      </c>
      <c r="B4176" t="s">
        <v>3268</v>
      </c>
      <c r="C4176" t="s">
        <v>40</v>
      </c>
      <c r="D4176" t="s">
        <v>41</v>
      </c>
      <c r="E4176" t="s">
        <v>48</v>
      </c>
      <c r="F4176" t="s">
        <v>3269</v>
      </c>
      <c r="G4176" t="s">
        <v>3270</v>
      </c>
      <c r="H4176" s="266">
        <v>44287</v>
      </c>
      <c r="I4176" s="266">
        <v>44926</v>
      </c>
      <c r="J4176" s="266">
        <v>44872</v>
      </c>
      <c r="K4176" t="s">
        <v>45</v>
      </c>
      <c r="L4176" t="s">
        <v>46</v>
      </c>
      <c r="M4176" t="s">
        <v>1042</v>
      </c>
      <c r="N4176" t="s">
        <v>48</v>
      </c>
      <c r="O4176">
        <v>3</v>
      </c>
      <c r="P4176" t="s">
        <v>80</v>
      </c>
      <c r="Q4176" t="s">
        <v>49</v>
      </c>
      <c r="R4176" t="s">
        <v>18</v>
      </c>
      <c r="S4176" t="s">
        <v>53</v>
      </c>
      <c r="T4176" t="s">
        <v>70</v>
      </c>
      <c r="U4176" t="s">
        <v>48</v>
      </c>
      <c r="V4176" t="s">
        <v>70</v>
      </c>
      <c r="W4176" s="92">
        <v>29.01</v>
      </c>
      <c r="X4176" s="92">
        <v>30.97</v>
      </c>
      <c r="Y4176" s="93">
        <v>3568230</v>
      </c>
      <c r="Z4176" s="93">
        <v>123000</v>
      </c>
      <c r="AA4176" t="s">
        <v>1311</v>
      </c>
      <c r="AB4176" s="266">
        <v>44590</v>
      </c>
      <c r="AC4176" s="266">
        <v>44592</v>
      </c>
      <c r="AD4176" t="s">
        <v>54</v>
      </c>
      <c r="AF4176" t="s">
        <v>55</v>
      </c>
      <c r="AG4176" t="s">
        <v>3286</v>
      </c>
      <c r="AH4176" t="s">
        <v>57</v>
      </c>
      <c r="AI4176" t="s">
        <v>78</v>
      </c>
      <c r="AJ4176" s="266">
        <v>44592</v>
      </c>
      <c r="AK4176" s="266">
        <v>44743</v>
      </c>
      <c r="AL4176" s="266">
        <v>44938</v>
      </c>
    </row>
    <row r="4177" spans="1:38">
      <c r="A4177" t="s">
        <v>3267</v>
      </c>
      <c r="B4177" t="s">
        <v>3268</v>
      </c>
      <c r="C4177" t="s">
        <v>40</v>
      </c>
      <c r="D4177" t="s">
        <v>41</v>
      </c>
      <c r="E4177" t="s">
        <v>48</v>
      </c>
      <c r="F4177" t="s">
        <v>3269</v>
      </c>
      <c r="G4177" t="s">
        <v>3270</v>
      </c>
      <c r="H4177" s="266">
        <v>44287</v>
      </c>
      <c r="I4177" s="266">
        <v>44926</v>
      </c>
      <c r="J4177" s="266">
        <v>44872</v>
      </c>
      <c r="K4177" t="s">
        <v>45</v>
      </c>
      <c r="L4177" t="s">
        <v>46</v>
      </c>
      <c r="M4177" t="s">
        <v>1042</v>
      </c>
      <c r="N4177" t="s">
        <v>48</v>
      </c>
      <c r="O4177">
        <v>3</v>
      </c>
      <c r="P4177" t="s">
        <v>81</v>
      </c>
      <c r="Q4177" t="s">
        <v>49</v>
      </c>
      <c r="R4177" t="s">
        <v>18</v>
      </c>
      <c r="S4177" t="s">
        <v>53</v>
      </c>
      <c r="T4177" t="s">
        <v>70</v>
      </c>
      <c r="U4177" t="s">
        <v>48</v>
      </c>
      <c r="V4177" t="s">
        <v>70</v>
      </c>
      <c r="W4177" s="92">
        <v>37.2</v>
      </c>
      <c r="X4177" s="92">
        <v>39.12</v>
      </c>
      <c r="Y4177" s="93">
        <v>3980400</v>
      </c>
      <c r="Z4177" s="93">
        <v>107000</v>
      </c>
      <c r="AA4177" t="s">
        <v>1311</v>
      </c>
      <c r="AB4177" s="266">
        <v>44545</v>
      </c>
      <c r="AC4177" s="266">
        <v>44546</v>
      </c>
      <c r="AD4177" t="s">
        <v>54</v>
      </c>
      <c r="AF4177" t="s">
        <v>55</v>
      </c>
      <c r="AG4177" t="s">
        <v>3287</v>
      </c>
      <c r="AH4177" t="s">
        <v>57</v>
      </c>
      <c r="AI4177" t="s">
        <v>78</v>
      </c>
      <c r="AJ4177" s="266">
        <v>44546</v>
      </c>
      <c r="AK4177" s="266">
        <v>44743</v>
      </c>
      <c r="AL4177" s="266">
        <v>44938</v>
      </c>
    </row>
    <row r="4178" spans="1:38">
      <c r="A4178" t="s">
        <v>3267</v>
      </c>
      <c r="B4178" t="s">
        <v>3268</v>
      </c>
      <c r="C4178" t="s">
        <v>40</v>
      </c>
      <c r="D4178" t="s">
        <v>41</v>
      </c>
      <c r="E4178" t="s">
        <v>48</v>
      </c>
      <c r="F4178" t="s">
        <v>3269</v>
      </c>
      <c r="G4178" t="s">
        <v>3270</v>
      </c>
      <c r="H4178" s="266">
        <v>44287</v>
      </c>
      <c r="I4178" s="266">
        <v>44926</v>
      </c>
      <c r="J4178" s="266">
        <v>44872</v>
      </c>
      <c r="K4178" t="s">
        <v>45</v>
      </c>
      <c r="L4178" t="s">
        <v>46</v>
      </c>
      <c r="M4178" t="s">
        <v>1042</v>
      </c>
      <c r="N4178" t="s">
        <v>48</v>
      </c>
      <c r="O4178">
        <v>3</v>
      </c>
      <c r="P4178" t="s">
        <v>82</v>
      </c>
      <c r="Q4178" t="s">
        <v>49</v>
      </c>
      <c r="R4178" t="s">
        <v>18</v>
      </c>
      <c r="S4178" t="s">
        <v>53</v>
      </c>
      <c r="T4178" t="s">
        <v>48</v>
      </c>
      <c r="U4178" t="s">
        <v>48</v>
      </c>
      <c r="V4178" t="s">
        <v>48</v>
      </c>
      <c r="W4178" s="92">
        <v>49.1</v>
      </c>
      <c r="X4178" s="92">
        <v>50.93</v>
      </c>
      <c r="Y4178" s="93">
        <v>5892000</v>
      </c>
      <c r="Z4178" s="93">
        <v>120000</v>
      </c>
      <c r="AA4178" t="s">
        <v>61</v>
      </c>
      <c r="AB4178" s="266">
        <v>44812</v>
      </c>
      <c r="AC4178" s="266">
        <v>44831</v>
      </c>
      <c r="AD4178" t="s">
        <v>54</v>
      </c>
      <c r="AF4178" t="s">
        <v>55</v>
      </c>
      <c r="AG4178" t="s">
        <v>3288</v>
      </c>
      <c r="AH4178" t="s">
        <v>57</v>
      </c>
      <c r="AI4178" t="s">
        <v>78</v>
      </c>
      <c r="AJ4178" s="266">
        <v>44831</v>
      </c>
      <c r="AK4178" s="266">
        <v>44896</v>
      </c>
      <c r="AL4178" s="266">
        <v>44938</v>
      </c>
    </row>
    <row r="4179" spans="1:38">
      <c r="A4179" t="s">
        <v>3267</v>
      </c>
      <c r="B4179" t="s">
        <v>3268</v>
      </c>
      <c r="C4179" t="s">
        <v>40</v>
      </c>
      <c r="D4179" t="s">
        <v>41</v>
      </c>
      <c r="E4179" t="s">
        <v>48</v>
      </c>
      <c r="F4179" t="s">
        <v>3269</v>
      </c>
      <c r="G4179" t="s">
        <v>3270</v>
      </c>
      <c r="H4179" s="266">
        <v>44287</v>
      </c>
      <c r="I4179" s="266">
        <v>44926</v>
      </c>
      <c r="J4179" s="266">
        <v>44872</v>
      </c>
      <c r="K4179" t="s">
        <v>45</v>
      </c>
      <c r="L4179" t="s">
        <v>46</v>
      </c>
      <c r="M4179" t="s">
        <v>1042</v>
      </c>
      <c r="N4179" t="s">
        <v>48</v>
      </c>
      <c r="O4179">
        <v>3</v>
      </c>
      <c r="P4179" t="s">
        <v>83</v>
      </c>
      <c r="Q4179" t="s">
        <v>49</v>
      </c>
      <c r="R4179" t="s">
        <v>18</v>
      </c>
      <c r="S4179" t="s">
        <v>53</v>
      </c>
      <c r="T4179" t="s">
        <v>70</v>
      </c>
      <c r="U4179" t="s">
        <v>48</v>
      </c>
      <c r="V4179" t="s">
        <v>70</v>
      </c>
      <c r="W4179" s="92">
        <v>26.84</v>
      </c>
      <c r="X4179" s="92">
        <v>28.66</v>
      </c>
      <c r="Y4179" s="93">
        <v>3220800</v>
      </c>
      <c r="Z4179" s="93">
        <v>120000</v>
      </c>
      <c r="AA4179" t="s">
        <v>1311</v>
      </c>
      <c r="AB4179" s="266">
        <v>44530</v>
      </c>
      <c r="AC4179" s="266">
        <v>44533</v>
      </c>
      <c r="AD4179" t="s">
        <v>54</v>
      </c>
      <c r="AF4179" t="s">
        <v>55</v>
      </c>
      <c r="AG4179" t="s">
        <v>3289</v>
      </c>
      <c r="AJ4179" s="266"/>
      <c r="AK4179" s="266">
        <v>44743</v>
      </c>
      <c r="AL4179" s="266">
        <v>44938</v>
      </c>
    </row>
    <row r="4180" spans="1:38">
      <c r="A4180" t="s">
        <v>3267</v>
      </c>
      <c r="B4180" t="s">
        <v>3268</v>
      </c>
      <c r="C4180" t="s">
        <v>40</v>
      </c>
      <c r="D4180" t="s">
        <v>41</v>
      </c>
      <c r="E4180" t="s">
        <v>48</v>
      </c>
      <c r="F4180" t="s">
        <v>3269</v>
      </c>
      <c r="G4180" t="s">
        <v>3270</v>
      </c>
      <c r="H4180" s="266">
        <v>44287</v>
      </c>
      <c r="I4180" s="266">
        <v>44926</v>
      </c>
      <c r="J4180" s="266">
        <v>44872</v>
      </c>
      <c r="K4180" t="s">
        <v>45</v>
      </c>
      <c r="L4180" t="s">
        <v>46</v>
      </c>
      <c r="M4180" t="s">
        <v>1042</v>
      </c>
      <c r="N4180" t="s">
        <v>48</v>
      </c>
      <c r="O4180">
        <v>3</v>
      </c>
      <c r="P4180" t="s">
        <v>84</v>
      </c>
      <c r="Q4180" t="s">
        <v>49</v>
      </c>
      <c r="R4180" t="s">
        <v>18</v>
      </c>
      <c r="S4180" t="s">
        <v>53</v>
      </c>
      <c r="T4180" t="s">
        <v>70</v>
      </c>
      <c r="U4180" t="s">
        <v>48</v>
      </c>
      <c r="V4180" t="s">
        <v>70</v>
      </c>
      <c r="W4180" s="92">
        <v>26.84</v>
      </c>
      <c r="X4180" s="92">
        <v>28.66</v>
      </c>
      <c r="Y4180" s="93">
        <v>2737680</v>
      </c>
      <c r="Z4180" s="93">
        <v>102000</v>
      </c>
      <c r="AA4180" t="s">
        <v>1311</v>
      </c>
      <c r="AB4180" s="266">
        <v>44352</v>
      </c>
      <c r="AC4180" s="266">
        <v>44760</v>
      </c>
      <c r="AD4180" t="s">
        <v>54</v>
      </c>
      <c r="AF4180" t="s">
        <v>55</v>
      </c>
      <c r="AG4180" t="s">
        <v>3290</v>
      </c>
      <c r="AH4180" t="s">
        <v>57</v>
      </c>
      <c r="AI4180" t="s">
        <v>78</v>
      </c>
      <c r="AJ4180" s="266">
        <v>44741</v>
      </c>
      <c r="AK4180" s="266">
        <v>44896</v>
      </c>
      <c r="AL4180" s="266">
        <v>44938</v>
      </c>
    </row>
    <row r="4181" spans="1:38">
      <c r="A4181" t="s">
        <v>3267</v>
      </c>
      <c r="B4181" t="s">
        <v>3268</v>
      </c>
      <c r="C4181" t="s">
        <v>40</v>
      </c>
      <c r="D4181" t="s">
        <v>41</v>
      </c>
      <c r="E4181" t="s">
        <v>48</v>
      </c>
      <c r="F4181" t="s">
        <v>3269</v>
      </c>
      <c r="G4181" t="s">
        <v>3270</v>
      </c>
      <c r="H4181" s="266">
        <v>44287</v>
      </c>
      <c r="I4181" s="266">
        <v>44926</v>
      </c>
      <c r="J4181" s="266">
        <v>44872</v>
      </c>
      <c r="K4181" t="s">
        <v>45</v>
      </c>
      <c r="L4181" t="s">
        <v>46</v>
      </c>
      <c r="M4181" t="s">
        <v>1042</v>
      </c>
      <c r="N4181" t="s">
        <v>48</v>
      </c>
      <c r="O4181">
        <v>3</v>
      </c>
      <c r="P4181" t="s">
        <v>86</v>
      </c>
      <c r="Q4181" t="s">
        <v>49</v>
      </c>
      <c r="R4181" t="s">
        <v>18</v>
      </c>
      <c r="S4181" t="s">
        <v>53</v>
      </c>
      <c r="T4181" t="s">
        <v>51</v>
      </c>
      <c r="U4181" t="s">
        <v>51</v>
      </c>
      <c r="V4181" t="s">
        <v>51</v>
      </c>
      <c r="W4181" s="92">
        <v>53.97</v>
      </c>
      <c r="X4181" s="92">
        <v>55.8</v>
      </c>
      <c r="Y4181" s="93">
        <v>5097150</v>
      </c>
      <c r="Z4181" s="93">
        <v>94444</v>
      </c>
      <c r="AA4181" t="s">
        <v>1311</v>
      </c>
      <c r="AB4181" s="266">
        <v>44501</v>
      </c>
      <c r="AC4181" s="266">
        <v>44508</v>
      </c>
      <c r="AD4181" t="s">
        <v>54</v>
      </c>
      <c r="AF4181" t="s">
        <v>55</v>
      </c>
      <c r="AG4181" t="s">
        <v>3291</v>
      </c>
      <c r="AJ4181" s="266"/>
      <c r="AK4181" s="266">
        <v>44743</v>
      </c>
      <c r="AL4181" s="266">
        <v>44938</v>
      </c>
    </row>
    <row r="4182" spans="1:38">
      <c r="A4182" t="s">
        <v>3267</v>
      </c>
      <c r="B4182" t="s">
        <v>3268</v>
      </c>
      <c r="C4182" t="s">
        <v>40</v>
      </c>
      <c r="D4182" t="s">
        <v>41</v>
      </c>
      <c r="E4182" t="s">
        <v>48</v>
      </c>
      <c r="F4182" t="s">
        <v>3269</v>
      </c>
      <c r="G4182" t="s">
        <v>3270</v>
      </c>
      <c r="H4182" s="266">
        <v>44287</v>
      </c>
      <c r="I4182" s="266">
        <v>44926</v>
      </c>
      <c r="J4182" s="266">
        <v>44872</v>
      </c>
      <c r="K4182" t="s">
        <v>45</v>
      </c>
      <c r="L4182" t="s">
        <v>46</v>
      </c>
      <c r="M4182" t="s">
        <v>1042</v>
      </c>
      <c r="N4182" t="s">
        <v>48</v>
      </c>
      <c r="O4182">
        <v>3</v>
      </c>
      <c r="P4182" t="s">
        <v>89</v>
      </c>
      <c r="Q4182" t="s">
        <v>49</v>
      </c>
      <c r="R4182" t="s">
        <v>18</v>
      </c>
      <c r="S4182" t="s">
        <v>53</v>
      </c>
      <c r="T4182" t="s">
        <v>51</v>
      </c>
      <c r="U4182" t="s">
        <v>51</v>
      </c>
      <c r="V4182" t="s">
        <v>51</v>
      </c>
      <c r="W4182" s="92">
        <v>65.97</v>
      </c>
      <c r="X4182" s="92">
        <v>67.83</v>
      </c>
      <c r="Y4182" s="93">
        <v>5593420</v>
      </c>
      <c r="Z4182" s="93">
        <v>84787</v>
      </c>
      <c r="AA4182" t="s">
        <v>1311</v>
      </c>
      <c r="AB4182" s="266">
        <v>44534</v>
      </c>
      <c r="AC4182" s="266">
        <v>44538</v>
      </c>
      <c r="AD4182" t="s">
        <v>54</v>
      </c>
      <c r="AF4182" t="s">
        <v>55</v>
      </c>
      <c r="AG4182" t="s">
        <v>3292</v>
      </c>
      <c r="AH4182" t="s">
        <v>57</v>
      </c>
      <c r="AI4182" t="s">
        <v>78</v>
      </c>
      <c r="AJ4182" s="266">
        <v>44536</v>
      </c>
      <c r="AK4182" s="266">
        <v>44743</v>
      </c>
      <c r="AL4182" s="266">
        <v>44938</v>
      </c>
    </row>
    <row r="4183" spans="1:38">
      <c r="A4183" t="s">
        <v>3267</v>
      </c>
      <c r="B4183" t="s">
        <v>3268</v>
      </c>
      <c r="C4183" t="s">
        <v>40</v>
      </c>
      <c r="D4183" t="s">
        <v>41</v>
      </c>
      <c r="E4183" t="s">
        <v>48</v>
      </c>
      <c r="F4183" t="s">
        <v>3269</v>
      </c>
      <c r="G4183" t="s">
        <v>3270</v>
      </c>
      <c r="H4183" s="266">
        <v>44287</v>
      </c>
      <c r="I4183" s="266">
        <v>44926</v>
      </c>
      <c r="J4183" s="266">
        <v>44872</v>
      </c>
      <c r="K4183" t="s">
        <v>45</v>
      </c>
      <c r="L4183" t="s">
        <v>46</v>
      </c>
      <c r="M4183" t="s">
        <v>1042</v>
      </c>
      <c r="N4183" t="s">
        <v>48</v>
      </c>
      <c r="O4183">
        <v>3</v>
      </c>
      <c r="P4183" t="s">
        <v>93</v>
      </c>
      <c r="Q4183" t="s">
        <v>49</v>
      </c>
      <c r="R4183" t="s">
        <v>18</v>
      </c>
      <c r="S4183" t="s">
        <v>53</v>
      </c>
      <c r="T4183" t="s">
        <v>48</v>
      </c>
      <c r="U4183" t="s">
        <v>48</v>
      </c>
      <c r="V4183" t="s">
        <v>48</v>
      </c>
      <c r="W4183" s="92">
        <v>50.78</v>
      </c>
      <c r="X4183" s="92">
        <v>52.58</v>
      </c>
      <c r="Y4183" s="93">
        <v>4519420</v>
      </c>
      <c r="Z4183" s="93">
        <v>89000</v>
      </c>
      <c r="AA4183" t="s">
        <v>61</v>
      </c>
      <c r="AB4183" s="266">
        <v>44530</v>
      </c>
      <c r="AC4183" s="266">
        <v>44531</v>
      </c>
      <c r="AD4183" t="s">
        <v>54</v>
      </c>
      <c r="AF4183" t="s">
        <v>55</v>
      </c>
      <c r="AG4183" t="s">
        <v>3293</v>
      </c>
      <c r="AH4183" t="s">
        <v>57</v>
      </c>
      <c r="AI4183" t="s">
        <v>78</v>
      </c>
      <c r="AJ4183" s="266">
        <v>44531</v>
      </c>
      <c r="AK4183" s="266">
        <v>44743</v>
      </c>
      <c r="AL4183" s="266">
        <v>44938</v>
      </c>
    </row>
    <row r="4184" spans="1:38">
      <c r="A4184" t="s">
        <v>3267</v>
      </c>
      <c r="B4184" t="s">
        <v>3268</v>
      </c>
      <c r="C4184" t="s">
        <v>40</v>
      </c>
      <c r="D4184" t="s">
        <v>41</v>
      </c>
      <c r="E4184" t="s">
        <v>48</v>
      </c>
      <c r="F4184" t="s">
        <v>3269</v>
      </c>
      <c r="G4184" t="s">
        <v>3270</v>
      </c>
      <c r="H4184" s="266">
        <v>44287</v>
      </c>
      <c r="I4184" s="266">
        <v>44926</v>
      </c>
      <c r="J4184" s="266">
        <v>44872</v>
      </c>
      <c r="K4184" t="s">
        <v>45</v>
      </c>
      <c r="L4184" t="s">
        <v>46</v>
      </c>
      <c r="M4184" t="s">
        <v>1042</v>
      </c>
      <c r="N4184" t="s">
        <v>48</v>
      </c>
      <c r="O4184">
        <v>3</v>
      </c>
      <c r="P4184" t="s">
        <v>94</v>
      </c>
      <c r="Q4184" t="s">
        <v>49</v>
      </c>
      <c r="R4184" t="s">
        <v>18</v>
      </c>
      <c r="S4184" t="s">
        <v>53</v>
      </c>
      <c r="T4184" t="s">
        <v>60</v>
      </c>
      <c r="U4184" t="s">
        <v>60</v>
      </c>
      <c r="V4184" t="s">
        <v>60</v>
      </c>
      <c r="W4184" s="92">
        <v>81.21</v>
      </c>
      <c r="X4184" s="92">
        <v>83.08</v>
      </c>
      <c r="Y4184" s="93">
        <v>7146480</v>
      </c>
      <c r="Z4184" s="93">
        <v>88000</v>
      </c>
      <c r="AA4184" t="s">
        <v>1311</v>
      </c>
      <c r="AB4184" s="266">
        <v>44606</v>
      </c>
      <c r="AC4184" s="266">
        <v>44610</v>
      </c>
      <c r="AD4184" t="s">
        <v>54</v>
      </c>
      <c r="AF4184" t="s">
        <v>55</v>
      </c>
      <c r="AG4184" t="s">
        <v>3294</v>
      </c>
      <c r="AH4184" t="s">
        <v>57</v>
      </c>
      <c r="AI4184" t="s">
        <v>78</v>
      </c>
      <c r="AJ4184" s="266">
        <v>44610</v>
      </c>
      <c r="AK4184" s="266">
        <v>44743</v>
      </c>
      <c r="AL4184" s="266">
        <v>44938</v>
      </c>
    </row>
    <row r="4185" spans="1:38">
      <c r="A4185" t="s">
        <v>3267</v>
      </c>
      <c r="B4185" t="s">
        <v>3268</v>
      </c>
      <c r="C4185" t="s">
        <v>40</v>
      </c>
      <c r="D4185" t="s">
        <v>41</v>
      </c>
      <c r="E4185" t="s">
        <v>48</v>
      </c>
      <c r="F4185" t="s">
        <v>3269</v>
      </c>
      <c r="G4185" t="s">
        <v>3270</v>
      </c>
      <c r="H4185" s="266">
        <v>44287</v>
      </c>
      <c r="I4185" s="266">
        <v>44926</v>
      </c>
      <c r="J4185" s="266">
        <v>44872</v>
      </c>
      <c r="K4185" t="s">
        <v>45</v>
      </c>
      <c r="L4185" t="s">
        <v>46</v>
      </c>
      <c r="M4185" t="s">
        <v>1042</v>
      </c>
      <c r="N4185" t="s">
        <v>48</v>
      </c>
      <c r="O4185">
        <v>4</v>
      </c>
      <c r="P4185" t="s">
        <v>95</v>
      </c>
      <c r="Q4185" t="s">
        <v>49</v>
      </c>
      <c r="R4185" t="s">
        <v>18</v>
      </c>
      <c r="S4185" t="s">
        <v>53</v>
      </c>
      <c r="T4185" t="s">
        <v>51</v>
      </c>
      <c r="U4185" t="s">
        <v>51</v>
      </c>
      <c r="V4185" t="s">
        <v>51</v>
      </c>
      <c r="W4185" s="92">
        <v>60.11</v>
      </c>
      <c r="X4185" s="92">
        <v>61.98</v>
      </c>
      <c r="Y4185" s="93">
        <v>5409900</v>
      </c>
      <c r="Z4185" s="93">
        <v>90000</v>
      </c>
      <c r="AA4185" t="s">
        <v>1311</v>
      </c>
      <c r="AB4185" s="266">
        <v>44499</v>
      </c>
      <c r="AC4185" s="266">
        <v>44503</v>
      </c>
      <c r="AD4185" t="s">
        <v>54</v>
      </c>
      <c r="AF4185" t="s">
        <v>55</v>
      </c>
      <c r="AG4185" t="s">
        <v>3295</v>
      </c>
      <c r="AH4185" t="s">
        <v>57</v>
      </c>
      <c r="AI4185" t="s">
        <v>78</v>
      </c>
      <c r="AJ4185" s="266">
        <v>44503</v>
      </c>
      <c r="AK4185" s="266">
        <v>44743</v>
      </c>
      <c r="AL4185" s="266">
        <v>44938</v>
      </c>
    </row>
    <row r="4186" spans="1:38">
      <c r="A4186" t="s">
        <v>3267</v>
      </c>
      <c r="B4186" t="s">
        <v>3268</v>
      </c>
      <c r="C4186" t="s">
        <v>40</v>
      </c>
      <c r="D4186" t="s">
        <v>41</v>
      </c>
      <c r="E4186" t="s">
        <v>48</v>
      </c>
      <c r="F4186" t="s">
        <v>3269</v>
      </c>
      <c r="G4186" t="s">
        <v>3270</v>
      </c>
      <c r="H4186" s="266">
        <v>44287</v>
      </c>
      <c r="I4186" s="266">
        <v>44926</v>
      </c>
      <c r="J4186" s="266">
        <v>44872</v>
      </c>
      <c r="K4186" t="s">
        <v>45</v>
      </c>
      <c r="L4186" t="s">
        <v>46</v>
      </c>
      <c r="M4186" t="s">
        <v>1042</v>
      </c>
      <c r="N4186" t="s">
        <v>48</v>
      </c>
      <c r="O4186">
        <v>4</v>
      </c>
      <c r="P4186" t="s">
        <v>96</v>
      </c>
      <c r="Q4186" t="s">
        <v>49</v>
      </c>
      <c r="R4186" t="s">
        <v>18</v>
      </c>
      <c r="S4186" t="s">
        <v>53</v>
      </c>
      <c r="T4186" t="s">
        <v>48</v>
      </c>
      <c r="U4186" t="s">
        <v>48</v>
      </c>
      <c r="V4186" t="s">
        <v>48</v>
      </c>
      <c r="W4186" s="92">
        <v>39.68</v>
      </c>
      <c r="X4186" s="92">
        <v>41.6</v>
      </c>
      <c r="Y4186" s="93">
        <v>3809280</v>
      </c>
      <c r="Z4186" s="93">
        <v>96000</v>
      </c>
      <c r="AA4186" t="s">
        <v>1311</v>
      </c>
      <c r="AB4186" s="266">
        <v>44469</v>
      </c>
      <c r="AC4186" s="266">
        <v>44475</v>
      </c>
      <c r="AD4186" t="s">
        <v>54</v>
      </c>
      <c r="AF4186" t="s">
        <v>55</v>
      </c>
      <c r="AG4186" t="s">
        <v>3296</v>
      </c>
      <c r="AH4186" t="s">
        <v>57</v>
      </c>
      <c r="AI4186" t="s">
        <v>78</v>
      </c>
      <c r="AJ4186" s="266">
        <v>44475</v>
      </c>
      <c r="AK4186" s="266">
        <v>44743</v>
      </c>
      <c r="AL4186" s="266">
        <v>44938</v>
      </c>
    </row>
    <row r="4187" spans="1:38">
      <c r="A4187" t="s">
        <v>3267</v>
      </c>
      <c r="B4187" t="s">
        <v>3268</v>
      </c>
      <c r="C4187" t="s">
        <v>40</v>
      </c>
      <c r="D4187" t="s">
        <v>41</v>
      </c>
      <c r="E4187" t="s">
        <v>48</v>
      </c>
      <c r="F4187" t="s">
        <v>3269</v>
      </c>
      <c r="G4187" t="s">
        <v>3270</v>
      </c>
      <c r="H4187" s="266">
        <v>44287</v>
      </c>
      <c r="I4187" s="266">
        <v>44926</v>
      </c>
      <c r="J4187" s="266">
        <v>44872</v>
      </c>
      <c r="K4187" t="s">
        <v>45</v>
      </c>
      <c r="L4187" t="s">
        <v>46</v>
      </c>
      <c r="M4187" t="s">
        <v>1042</v>
      </c>
      <c r="N4187" t="s">
        <v>48</v>
      </c>
      <c r="O4187">
        <v>4</v>
      </c>
      <c r="P4187" t="s">
        <v>97</v>
      </c>
      <c r="Q4187" t="s">
        <v>49</v>
      </c>
      <c r="R4187" t="s">
        <v>18</v>
      </c>
      <c r="S4187" t="s">
        <v>53</v>
      </c>
      <c r="T4187" t="s">
        <v>70</v>
      </c>
      <c r="U4187" t="s">
        <v>48</v>
      </c>
      <c r="V4187" t="s">
        <v>70</v>
      </c>
      <c r="W4187" s="92">
        <v>28.93</v>
      </c>
      <c r="X4187" s="92">
        <v>30.89</v>
      </c>
      <c r="Y4187" s="93">
        <v>2806210</v>
      </c>
      <c r="Z4187" s="93">
        <v>97000</v>
      </c>
      <c r="AA4187" t="s">
        <v>1311</v>
      </c>
      <c r="AB4187" s="266">
        <v>44403</v>
      </c>
      <c r="AC4187" s="266">
        <v>44404</v>
      </c>
      <c r="AD4187" t="s">
        <v>54</v>
      </c>
      <c r="AF4187" t="s">
        <v>55</v>
      </c>
      <c r="AG4187" t="s">
        <v>3297</v>
      </c>
      <c r="AJ4187" s="266"/>
      <c r="AK4187" s="266">
        <v>44743</v>
      </c>
      <c r="AL4187" s="266">
        <v>44938</v>
      </c>
    </row>
    <row r="4188" spans="1:38">
      <c r="A4188" t="s">
        <v>3267</v>
      </c>
      <c r="B4188" t="s">
        <v>3268</v>
      </c>
      <c r="C4188" t="s">
        <v>40</v>
      </c>
      <c r="D4188" t="s">
        <v>41</v>
      </c>
      <c r="E4188" t="s">
        <v>48</v>
      </c>
      <c r="F4188" t="s">
        <v>3269</v>
      </c>
      <c r="G4188" t="s">
        <v>3270</v>
      </c>
      <c r="H4188" s="266">
        <v>44287</v>
      </c>
      <c r="I4188" s="266">
        <v>44926</v>
      </c>
      <c r="J4188" s="266">
        <v>44872</v>
      </c>
      <c r="K4188" t="s">
        <v>45</v>
      </c>
      <c r="L4188" t="s">
        <v>46</v>
      </c>
      <c r="M4188" t="s">
        <v>1042</v>
      </c>
      <c r="N4188" t="s">
        <v>48</v>
      </c>
      <c r="O4188">
        <v>4</v>
      </c>
      <c r="P4188" t="s">
        <v>98</v>
      </c>
      <c r="Q4188" t="s">
        <v>49</v>
      </c>
      <c r="R4188" t="s">
        <v>18</v>
      </c>
      <c r="S4188" t="s">
        <v>53</v>
      </c>
      <c r="T4188" t="s">
        <v>70</v>
      </c>
      <c r="U4188" t="s">
        <v>48</v>
      </c>
      <c r="V4188" t="s">
        <v>70</v>
      </c>
      <c r="W4188" s="92">
        <v>29.01</v>
      </c>
      <c r="X4188" s="92">
        <v>30.97</v>
      </c>
      <c r="Y4188" s="93">
        <v>2813970</v>
      </c>
      <c r="Z4188" s="93">
        <v>97000</v>
      </c>
      <c r="AA4188" t="s">
        <v>61</v>
      </c>
      <c r="AB4188" s="266">
        <v>44484</v>
      </c>
      <c r="AC4188" s="266">
        <v>44487</v>
      </c>
      <c r="AD4188" t="s">
        <v>54</v>
      </c>
      <c r="AF4188" t="s">
        <v>55</v>
      </c>
      <c r="AG4188" t="s">
        <v>3298</v>
      </c>
      <c r="AH4188" t="s">
        <v>57</v>
      </c>
      <c r="AI4188" t="s">
        <v>78</v>
      </c>
      <c r="AJ4188" s="266">
        <v>44487</v>
      </c>
      <c r="AK4188" s="266">
        <v>44743</v>
      </c>
      <c r="AL4188" s="266">
        <v>44938</v>
      </c>
    </row>
    <row r="4189" spans="1:38">
      <c r="A4189" t="s">
        <v>3267</v>
      </c>
      <c r="B4189" t="s">
        <v>3268</v>
      </c>
      <c r="C4189" t="s">
        <v>40</v>
      </c>
      <c r="D4189" t="s">
        <v>41</v>
      </c>
      <c r="E4189" t="s">
        <v>48</v>
      </c>
      <c r="F4189" t="s">
        <v>3269</v>
      </c>
      <c r="G4189" t="s">
        <v>3270</v>
      </c>
      <c r="H4189" s="266">
        <v>44287</v>
      </c>
      <c r="I4189" s="266">
        <v>44926</v>
      </c>
      <c r="J4189" s="266">
        <v>44872</v>
      </c>
      <c r="K4189" t="s">
        <v>45</v>
      </c>
      <c r="L4189" t="s">
        <v>46</v>
      </c>
      <c r="M4189" t="s">
        <v>1042</v>
      </c>
      <c r="N4189" t="s">
        <v>48</v>
      </c>
      <c r="O4189">
        <v>4</v>
      </c>
      <c r="P4189" t="s">
        <v>99</v>
      </c>
      <c r="Q4189" t="s">
        <v>49</v>
      </c>
      <c r="R4189" t="s">
        <v>18</v>
      </c>
      <c r="S4189" t="s">
        <v>53</v>
      </c>
      <c r="T4189" t="s">
        <v>70</v>
      </c>
      <c r="U4189" t="s">
        <v>48</v>
      </c>
      <c r="V4189" t="s">
        <v>70</v>
      </c>
      <c r="W4189" s="92">
        <v>37.2</v>
      </c>
      <c r="X4189" s="92">
        <v>39.12</v>
      </c>
      <c r="Y4189" s="93">
        <v>3571200</v>
      </c>
      <c r="Z4189" s="93">
        <v>96000</v>
      </c>
      <c r="AA4189" t="s">
        <v>1311</v>
      </c>
      <c r="AB4189" s="266">
        <v>44452</v>
      </c>
      <c r="AC4189" s="266">
        <v>44468</v>
      </c>
      <c r="AD4189" t="s">
        <v>54</v>
      </c>
      <c r="AF4189" t="s">
        <v>55</v>
      </c>
      <c r="AG4189" t="s">
        <v>3299</v>
      </c>
      <c r="AJ4189" s="266"/>
      <c r="AK4189" s="266">
        <v>44743</v>
      </c>
      <c r="AL4189" s="266">
        <v>44938</v>
      </c>
    </row>
    <row r="4190" spans="1:38">
      <c r="A4190" t="s">
        <v>3267</v>
      </c>
      <c r="B4190" t="s">
        <v>3268</v>
      </c>
      <c r="C4190" t="s">
        <v>40</v>
      </c>
      <c r="D4190" t="s">
        <v>41</v>
      </c>
      <c r="E4190" t="s">
        <v>48</v>
      </c>
      <c r="F4190" t="s">
        <v>3269</v>
      </c>
      <c r="G4190" t="s">
        <v>3270</v>
      </c>
      <c r="H4190" s="266">
        <v>44287</v>
      </c>
      <c r="I4190" s="266">
        <v>44926</v>
      </c>
      <c r="J4190" s="266">
        <v>44872</v>
      </c>
      <c r="K4190" t="s">
        <v>45</v>
      </c>
      <c r="L4190" t="s">
        <v>46</v>
      </c>
      <c r="M4190" t="s">
        <v>1042</v>
      </c>
      <c r="N4190" t="s">
        <v>48</v>
      </c>
      <c r="O4190">
        <v>4</v>
      </c>
      <c r="P4190" t="s">
        <v>100</v>
      </c>
      <c r="Q4190" t="s">
        <v>49</v>
      </c>
      <c r="R4190" t="s">
        <v>18</v>
      </c>
      <c r="S4190" t="s">
        <v>53</v>
      </c>
      <c r="T4190" t="s">
        <v>48</v>
      </c>
      <c r="U4190" t="s">
        <v>48</v>
      </c>
      <c r="V4190" t="s">
        <v>48</v>
      </c>
      <c r="W4190" s="92">
        <v>49.1</v>
      </c>
      <c r="X4190" s="92">
        <v>50.93</v>
      </c>
      <c r="Y4190" s="93">
        <v>5499200</v>
      </c>
      <c r="Z4190" s="93">
        <v>112000</v>
      </c>
      <c r="AA4190" t="s">
        <v>1311</v>
      </c>
      <c r="AB4190" s="266">
        <v>44658</v>
      </c>
      <c r="AC4190" s="266">
        <v>44663</v>
      </c>
      <c r="AD4190" t="s">
        <v>54</v>
      </c>
      <c r="AF4190" t="s">
        <v>55</v>
      </c>
      <c r="AG4190" t="s">
        <v>3300</v>
      </c>
      <c r="AJ4190" s="266"/>
      <c r="AK4190" s="266">
        <v>44743</v>
      </c>
      <c r="AL4190" s="266">
        <v>44938</v>
      </c>
    </row>
    <row r="4191" spans="1:38">
      <c r="A4191" t="s">
        <v>3267</v>
      </c>
      <c r="B4191" t="s">
        <v>3268</v>
      </c>
      <c r="C4191" t="s">
        <v>40</v>
      </c>
      <c r="D4191" t="s">
        <v>41</v>
      </c>
      <c r="E4191" t="s">
        <v>48</v>
      </c>
      <c r="F4191" t="s">
        <v>3269</v>
      </c>
      <c r="G4191" t="s">
        <v>3270</v>
      </c>
      <c r="H4191" s="266">
        <v>44287</v>
      </c>
      <c r="I4191" s="266">
        <v>44926</v>
      </c>
      <c r="J4191" s="266">
        <v>44872</v>
      </c>
      <c r="K4191" t="s">
        <v>45</v>
      </c>
      <c r="L4191" t="s">
        <v>46</v>
      </c>
      <c r="M4191" t="s">
        <v>1042</v>
      </c>
      <c r="N4191" t="s">
        <v>48</v>
      </c>
      <c r="O4191">
        <v>4</v>
      </c>
      <c r="P4191" t="s">
        <v>101</v>
      </c>
      <c r="Q4191" t="s">
        <v>49</v>
      </c>
      <c r="R4191" t="s">
        <v>18</v>
      </c>
      <c r="S4191" t="s">
        <v>53</v>
      </c>
      <c r="T4191" t="s">
        <v>70</v>
      </c>
      <c r="U4191" t="s">
        <v>48</v>
      </c>
      <c r="V4191" t="s">
        <v>70</v>
      </c>
      <c r="W4191" s="92">
        <v>26.84</v>
      </c>
      <c r="X4191" s="92">
        <v>28.66</v>
      </c>
      <c r="Y4191" s="93">
        <v>3435520</v>
      </c>
      <c r="Z4191" s="93">
        <v>128000</v>
      </c>
      <c r="AA4191" t="s">
        <v>1311</v>
      </c>
      <c r="AB4191" s="266">
        <v>44576</v>
      </c>
      <c r="AC4191" s="266">
        <v>44579</v>
      </c>
      <c r="AD4191" t="s">
        <v>54</v>
      </c>
      <c r="AF4191" t="s">
        <v>55</v>
      </c>
      <c r="AG4191" t="s">
        <v>3301</v>
      </c>
      <c r="AH4191" t="s">
        <v>57</v>
      </c>
      <c r="AI4191" t="s">
        <v>78</v>
      </c>
      <c r="AJ4191" s="266">
        <v>44579</v>
      </c>
      <c r="AK4191" s="266">
        <v>44743</v>
      </c>
      <c r="AL4191" s="266">
        <v>44938</v>
      </c>
    </row>
    <row r="4192" spans="1:38">
      <c r="A4192" t="s">
        <v>3267</v>
      </c>
      <c r="B4192" t="s">
        <v>3268</v>
      </c>
      <c r="C4192" t="s">
        <v>40</v>
      </c>
      <c r="D4192" t="s">
        <v>41</v>
      </c>
      <c r="E4192" t="s">
        <v>48</v>
      </c>
      <c r="F4192" t="s">
        <v>3269</v>
      </c>
      <c r="G4192" t="s">
        <v>3270</v>
      </c>
      <c r="H4192" s="266">
        <v>44287</v>
      </c>
      <c r="I4192" s="266">
        <v>44926</v>
      </c>
      <c r="J4192" s="266">
        <v>44872</v>
      </c>
      <c r="K4192" t="s">
        <v>45</v>
      </c>
      <c r="L4192" t="s">
        <v>46</v>
      </c>
      <c r="M4192" t="s">
        <v>1042</v>
      </c>
      <c r="N4192" t="s">
        <v>48</v>
      </c>
      <c r="O4192">
        <v>4</v>
      </c>
      <c r="P4192" t="s">
        <v>102</v>
      </c>
      <c r="Q4192" t="s">
        <v>49</v>
      </c>
      <c r="R4192" t="s">
        <v>18</v>
      </c>
      <c r="S4192" t="s">
        <v>53</v>
      </c>
      <c r="T4192" t="s">
        <v>70</v>
      </c>
      <c r="U4192" t="s">
        <v>48</v>
      </c>
      <c r="V4192" t="s">
        <v>70</v>
      </c>
      <c r="W4192" s="92">
        <v>26.84</v>
      </c>
      <c r="X4192" s="92">
        <v>28.66</v>
      </c>
      <c r="Y4192" s="93">
        <v>2737680</v>
      </c>
      <c r="Z4192" s="93">
        <v>102000</v>
      </c>
      <c r="AA4192" t="s">
        <v>61</v>
      </c>
      <c r="AB4192" s="266">
        <v>44376</v>
      </c>
      <c r="AC4192" s="266">
        <v>44379</v>
      </c>
      <c r="AD4192" t="s">
        <v>54</v>
      </c>
      <c r="AF4192" t="s">
        <v>55</v>
      </c>
      <c r="AG4192" t="s">
        <v>3302</v>
      </c>
      <c r="AJ4192" s="266"/>
      <c r="AK4192" s="266">
        <v>44743</v>
      </c>
      <c r="AL4192" s="266">
        <v>44938</v>
      </c>
    </row>
    <row r="4193" spans="1:38">
      <c r="A4193" t="s">
        <v>3267</v>
      </c>
      <c r="B4193" t="s">
        <v>3268</v>
      </c>
      <c r="C4193" t="s">
        <v>40</v>
      </c>
      <c r="D4193" t="s">
        <v>41</v>
      </c>
      <c r="E4193" t="s">
        <v>48</v>
      </c>
      <c r="F4193" t="s">
        <v>3269</v>
      </c>
      <c r="G4193" t="s">
        <v>3270</v>
      </c>
      <c r="H4193" s="266">
        <v>44287</v>
      </c>
      <c r="I4193" s="266">
        <v>44926</v>
      </c>
      <c r="J4193" s="266">
        <v>44872</v>
      </c>
      <c r="K4193" t="s">
        <v>45</v>
      </c>
      <c r="L4193" t="s">
        <v>46</v>
      </c>
      <c r="M4193" t="s">
        <v>1042</v>
      </c>
      <c r="N4193" t="s">
        <v>48</v>
      </c>
      <c r="O4193">
        <v>4</v>
      </c>
      <c r="P4193" t="s">
        <v>103</v>
      </c>
      <c r="Q4193" t="s">
        <v>49</v>
      </c>
      <c r="R4193" t="s">
        <v>18</v>
      </c>
      <c r="S4193" t="s">
        <v>53</v>
      </c>
      <c r="T4193" t="s">
        <v>51</v>
      </c>
      <c r="U4193" t="s">
        <v>51</v>
      </c>
      <c r="V4193" t="s">
        <v>51</v>
      </c>
      <c r="W4193" s="92">
        <v>53.97</v>
      </c>
      <c r="X4193" s="92">
        <v>55.8</v>
      </c>
      <c r="Y4193" s="93">
        <v>5397000</v>
      </c>
      <c r="Z4193" s="93">
        <v>100000</v>
      </c>
      <c r="AA4193" t="s">
        <v>1311</v>
      </c>
      <c r="AB4193" s="266">
        <v>44587</v>
      </c>
      <c r="AC4193" s="266">
        <v>44588</v>
      </c>
      <c r="AD4193" t="s">
        <v>54</v>
      </c>
      <c r="AF4193" t="s">
        <v>55</v>
      </c>
      <c r="AG4193" t="s">
        <v>3303</v>
      </c>
      <c r="AH4193" t="s">
        <v>57</v>
      </c>
      <c r="AI4193" t="s">
        <v>78</v>
      </c>
      <c r="AJ4193" s="266">
        <v>44588</v>
      </c>
      <c r="AK4193" s="266">
        <v>44743</v>
      </c>
      <c r="AL4193" s="266">
        <v>44938</v>
      </c>
    </row>
    <row r="4194" spans="1:38">
      <c r="A4194" t="s">
        <v>3267</v>
      </c>
      <c r="B4194" t="s">
        <v>3268</v>
      </c>
      <c r="C4194" t="s">
        <v>40</v>
      </c>
      <c r="D4194" t="s">
        <v>41</v>
      </c>
      <c r="E4194" t="s">
        <v>48</v>
      </c>
      <c r="F4194" t="s">
        <v>3269</v>
      </c>
      <c r="G4194" t="s">
        <v>3270</v>
      </c>
      <c r="H4194" s="266">
        <v>44287</v>
      </c>
      <c r="I4194" s="266">
        <v>44926</v>
      </c>
      <c r="J4194" s="266">
        <v>44872</v>
      </c>
      <c r="K4194" t="s">
        <v>45</v>
      </c>
      <c r="L4194" t="s">
        <v>46</v>
      </c>
      <c r="M4194" t="s">
        <v>1042</v>
      </c>
      <c r="N4194" t="s">
        <v>48</v>
      </c>
      <c r="O4194">
        <v>4</v>
      </c>
      <c r="P4194" t="s">
        <v>106</v>
      </c>
      <c r="Q4194" t="s">
        <v>49</v>
      </c>
      <c r="R4194" t="s">
        <v>18</v>
      </c>
      <c r="S4194" t="s">
        <v>53</v>
      </c>
      <c r="T4194" t="s">
        <v>51</v>
      </c>
      <c r="U4194" t="s">
        <v>51</v>
      </c>
      <c r="V4194" t="s">
        <v>51</v>
      </c>
      <c r="W4194" s="92">
        <v>65.97</v>
      </c>
      <c r="X4194" s="92">
        <v>67.83</v>
      </c>
      <c r="Y4194" s="93">
        <v>5805360</v>
      </c>
      <c r="Z4194" s="93">
        <v>88000</v>
      </c>
      <c r="AA4194" t="s">
        <v>1311</v>
      </c>
      <c r="AB4194" s="266">
        <v>44547</v>
      </c>
      <c r="AC4194" s="266">
        <v>44550</v>
      </c>
      <c r="AD4194" t="s">
        <v>54</v>
      </c>
      <c r="AF4194" t="s">
        <v>55</v>
      </c>
      <c r="AG4194" t="s">
        <v>3304</v>
      </c>
      <c r="AH4194" t="s">
        <v>57</v>
      </c>
      <c r="AI4194" t="s">
        <v>78</v>
      </c>
      <c r="AJ4194" s="266">
        <v>44547</v>
      </c>
      <c r="AK4194" s="266">
        <v>44743</v>
      </c>
      <c r="AL4194" s="266">
        <v>44938</v>
      </c>
    </row>
    <row r="4195" spans="1:38">
      <c r="A4195" t="s">
        <v>3267</v>
      </c>
      <c r="B4195" t="s">
        <v>3268</v>
      </c>
      <c r="C4195" t="s">
        <v>40</v>
      </c>
      <c r="D4195" t="s">
        <v>41</v>
      </c>
      <c r="E4195" t="s">
        <v>48</v>
      </c>
      <c r="F4195" t="s">
        <v>3269</v>
      </c>
      <c r="G4195" t="s">
        <v>3270</v>
      </c>
      <c r="H4195" s="266">
        <v>44287</v>
      </c>
      <c r="I4195" s="266">
        <v>44926</v>
      </c>
      <c r="J4195" s="266">
        <v>44872</v>
      </c>
      <c r="K4195" t="s">
        <v>45</v>
      </c>
      <c r="L4195" t="s">
        <v>46</v>
      </c>
      <c r="M4195" t="s">
        <v>1042</v>
      </c>
      <c r="N4195" t="s">
        <v>48</v>
      </c>
      <c r="O4195">
        <v>4</v>
      </c>
      <c r="P4195" t="s">
        <v>107</v>
      </c>
      <c r="Q4195" t="s">
        <v>49</v>
      </c>
      <c r="R4195" t="s">
        <v>18</v>
      </c>
      <c r="S4195" t="s">
        <v>53</v>
      </c>
      <c r="T4195" t="s">
        <v>48</v>
      </c>
      <c r="U4195" t="s">
        <v>48</v>
      </c>
      <c r="V4195" t="s">
        <v>48</v>
      </c>
      <c r="W4195" s="92">
        <v>50.78</v>
      </c>
      <c r="X4195" s="92">
        <v>52.58</v>
      </c>
      <c r="Y4195" s="93">
        <v>4519420</v>
      </c>
      <c r="Z4195" s="93">
        <v>89000</v>
      </c>
      <c r="AA4195" t="s">
        <v>1311</v>
      </c>
      <c r="AB4195" s="266">
        <v>44503</v>
      </c>
      <c r="AC4195" s="266">
        <v>44509</v>
      </c>
      <c r="AD4195" t="s">
        <v>54</v>
      </c>
      <c r="AF4195" t="s">
        <v>55</v>
      </c>
      <c r="AG4195" t="s">
        <v>3305</v>
      </c>
      <c r="AJ4195" s="266"/>
      <c r="AK4195" s="266">
        <v>44743</v>
      </c>
      <c r="AL4195" s="266">
        <v>44938</v>
      </c>
    </row>
    <row r="4196" spans="1:38">
      <c r="A4196" t="s">
        <v>3267</v>
      </c>
      <c r="B4196" t="s">
        <v>3268</v>
      </c>
      <c r="C4196" t="s">
        <v>40</v>
      </c>
      <c r="D4196" t="s">
        <v>41</v>
      </c>
      <c r="E4196" t="s">
        <v>48</v>
      </c>
      <c r="F4196" t="s">
        <v>3269</v>
      </c>
      <c r="G4196" t="s">
        <v>3270</v>
      </c>
      <c r="H4196" s="266">
        <v>44287</v>
      </c>
      <c r="I4196" s="266">
        <v>44926</v>
      </c>
      <c r="J4196" s="266">
        <v>44872</v>
      </c>
      <c r="K4196" t="s">
        <v>45</v>
      </c>
      <c r="L4196" t="s">
        <v>46</v>
      </c>
      <c r="M4196" t="s">
        <v>1042</v>
      </c>
      <c r="N4196" t="s">
        <v>48</v>
      </c>
      <c r="O4196">
        <v>4</v>
      </c>
      <c r="P4196" t="s">
        <v>108</v>
      </c>
      <c r="Q4196" t="s">
        <v>49</v>
      </c>
      <c r="R4196" t="s">
        <v>18</v>
      </c>
      <c r="S4196" t="s">
        <v>53</v>
      </c>
      <c r="T4196" t="s">
        <v>60</v>
      </c>
      <c r="U4196" t="s">
        <v>60</v>
      </c>
      <c r="V4196" t="s">
        <v>60</v>
      </c>
      <c r="W4196" s="92">
        <v>81.21</v>
      </c>
      <c r="X4196" s="92">
        <v>83.08</v>
      </c>
      <c r="Y4196" s="93">
        <v>7146480</v>
      </c>
      <c r="Z4196" s="93">
        <v>88000</v>
      </c>
      <c r="AA4196" t="s">
        <v>61</v>
      </c>
      <c r="AB4196" s="266">
        <v>44618</v>
      </c>
      <c r="AC4196" s="266">
        <v>44624</v>
      </c>
      <c r="AD4196" t="s">
        <v>54</v>
      </c>
      <c r="AF4196" t="s">
        <v>55</v>
      </c>
      <c r="AG4196" t="s">
        <v>3306</v>
      </c>
      <c r="AJ4196" s="266"/>
      <c r="AK4196" s="266">
        <v>44743</v>
      </c>
      <c r="AL4196" s="266">
        <v>44938</v>
      </c>
    </row>
    <row r="4197" spans="1:38">
      <c r="A4197" t="s">
        <v>3267</v>
      </c>
      <c r="B4197" t="s">
        <v>3268</v>
      </c>
      <c r="C4197" t="s">
        <v>40</v>
      </c>
      <c r="D4197" t="s">
        <v>41</v>
      </c>
      <c r="E4197" t="s">
        <v>48</v>
      </c>
      <c r="F4197" t="s">
        <v>3269</v>
      </c>
      <c r="G4197" t="s">
        <v>3270</v>
      </c>
      <c r="H4197" s="266">
        <v>44287</v>
      </c>
      <c r="I4197" s="266">
        <v>44926</v>
      </c>
      <c r="J4197" s="266">
        <v>44872</v>
      </c>
      <c r="K4197" t="s">
        <v>45</v>
      </c>
      <c r="L4197" t="s">
        <v>46</v>
      </c>
      <c r="M4197" t="s">
        <v>1042</v>
      </c>
      <c r="N4197" t="s">
        <v>48</v>
      </c>
      <c r="O4197">
        <v>5</v>
      </c>
      <c r="P4197" t="s">
        <v>109</v>
      </c>
      <c r="Q4197" t="s">
        <v>49</v>
      </c>
      <c r="R4197" t="s">
        <v>18</v>
      </c>
      <c r="S4197" t="s">
        <v>53</v>
      </c>
      <c r="T4197" t="s">
        <v>51</v>
      </c>
      <c r="U4197" t="s">
        <v>51</v>
      </c>
      <c r="V4197" t="s">
        <v>51</v>
      </c>
      <c r="W4197" s="92">
        <v>60.11</v>
      </c>
      <c r="X4197" s="92">
        <v>61.98</v>
      </c>
      <c r="Y4197" s="93">
        <v>4989130</v>
      </c>
      <c r="Z4197" s="93">
        <v>83000</v>
      </c>
      <c r="AA4197" t="s">
        <v>1311</v>
      </c>
      <c r="AB4197" s="266">
        <v>44449</v>
      </c>
      <c r="AC4197" s="266">
        <v>44453</v>
      </c>
      <c r="AD4197" t="s">
        <v>54</v>
      </c>
      <c r="AF4197" t="s">
        <v>55</v>
      </c>
      <c r="AG4197" t="s">
        <v>3307</v>
      </c>
      <c r="AH4197" t="s">
        <v>57</v>
      </c>
      <c r="AI4197" t="s">
        <v>78</v>
      </c>
      <c r="AJ4197" s="266">
        <v>44452</v>
      </c>
      <c r="AK4197" s="266">
        <v>44743</v>
      </c>
      <c r="AL4197" s="266">
        <v>44938</v>
      </c>
    </row>
    <row r="4198" spans="1:38">
      <c r="A4198" t="s">
        <v>3267</v>
      </c>
      <c r="B4198" t="s">
        <v>3268</v>
      </c>
      <c r="C4198" t="s">
        <v>40</v>
      </c>
      <c r="D4198" t="s">
        <v>41</v>
      </c>
      <c r="E4198" t="s">
        <v>48</v>
      </c>
      <c r="F4198" t="s">
        <v>3269</v>
      </c>
      <c r="G4198" t="s">
        <v>3270</v>
      </c>
      <c r="H4198" s="266">
        <v>44287</v>
      </c>
      <c r="I4198" s="266">
        <v>44926</v>
      </c>
      <c r="J4198" s="266">
        <v>44872</v>
      </c>
      <c r="K4198" t="s">
        <v>45</v>
      </c>
      <c r="L4198" t="s">
        <v>46</v>
      </c>
      <c r="M4198" t="s">
        <v>1042</v>
      </c>
      <c r="N4198" t="s">
        <v>48</v>
      </c>
      <c r="O4198">
        <v>5</v>
      </c>
      <c r="P4198" t="s">
        <v>110</v>
      </c>
      <c r="Q4198" t="s">
        <v>49</v>
      </c>
      <c r="R4198" t="s">
        <v>18</v>
      </c>
      <c r="S4198" t="s">
        <v>53</v>
      </c>
      <c r="T4198" t="s">
        <v>48</v>
      </c>
      <c r="U4198" t="s">
        <v>48</v>
      </c>
      <c r="V4198" t="s">
        <v>48</v>
      </c>
      <c r="W4198" s="92">
        <v>39.68</v>
      </c>
      <c r="X4198" s="92">
        <v>41.6</v>
      </c>
      <c r="Y4198" s="93">
        <v>3809280</v>
      </c>
      <c r="Z4198" s="93">
        <v>96000</v>
      </c>
      <c r="AA4198" t="s">
        <v>1311</v>
      </c>
      <c r="AB4198" s="266">
        <v>44376</v>
      </c>
      <c r="AC4198" s="266">
        <v>44383</v>
      </c>
      <c r="AD4198" t="s">
        <v>54</v>
      </c>
      <c r="AF4198" t="s">
        <v>55</v>
      </c>
      <c r="AG4198" t="s">
        <v>3308</v>
      </c>
      <c r="AJ4198" s="266"/>
      <c r="AK4198" s="266">
        <v>44743</v>
      </c>
      <c r="AL4198" s="266">
        <v>44938</v>
      </c>
    </row>
    <row r="4199" spans="1:38">
      <c r="A4199" t="s">
        <v>3267</v>
      </c>
      <c r="B4199" t="s">
        <v>3268</v>
      </c>
      <c r="C4199" t="s">
        <v>40</v>
      </c>
      <c r="D4199" t="s">
        <v>41</v>
      </c>
      <c r="E4199" t="s">
        <v>48</v>
      </c>
      <c r="F4199" t="s">
        <v>3269</v>
      </c>
      <c r="G4199" t="s">
        <v>3270</v>
      </c>
      <c r="H4199" s="266">
        <v>44287</v>
      </c>
      <c r="I4199" s="266">
        <v>44926</v>
      </c>
      <c r="J4199" s="266">
        <v>44872</v>
      </c>
      <c r="K4199" t="s">
        <v>45</v>
      </c>
      <c r="L4199" t="s">
        <v>46</v>
      </c>
      <c r="M4199" t="s">
        <v>1042</v>
      </c>
      <c r="N4199" t="s">
        <v>48</v>
      </c>
      <c r="O4199">
        <v>5</v>
      </c>
      <c r="P4199" t="s">
        <v>111</v>
      </c>
      <c r="Q4199" t="s">
        <v>49</v>
      </c>
      <c r="R4199" t="s">
        <v>18</v>
      </c>
      <c r="S4199" t="s">
        <v>53</v>
      </c>
      <c r="T4199" t="s">
        <v>70</v>
      </c>
      <c r="U4199" t="s">
        <v>48</v>
      </c>
      <c r="V4199" t="s">
        <v>70</v>
      </c>
      <c r="W4199" s="92">
        <v>28.93</v>
      </c>
      <c r="X4199" s="92">
        <v>30.89</v>
      </c>
      <c r="Y4199" s="93">
        <v>2806210</v>
      </c>
      <c r="Z4199" s="93">
        <v>97000</v>
      </c>
      <c r="AA4199" t="s">
        <v>1311</v>
      </c>
      <c r="AB4199" s="266">
        <v>44372</v>
      </c>
      <c r="AC4199" s="266">
        <v>44377</v>
      </c>
      <c r="AD4199" t="s">
        <v>54</v>
      </c>
      <c r="AF4199" t="s">
        <v>55</v>
      </c>
      <c r="AG4199" t="s">
        <v>3309</v>
      </c>
      <c r="AH4199" t="s">
        <v>57</v>
      </c>
      <c r="AI4199" t="s">
        <v>78</v>
      </c>
      <c r="AJ4199" s="266">
        <v>44377</v>
      </c>
      <c r="AK4199" s="266">
        <v>44743</v>
      </c>
      <c r="AL4199" s="266">
        <v>44938</v>
      </c>
    </row>
    <row r="4200" spans="1:38">
      <c r="A4200" t="s">
        <v>3267</v>
      </c>
      <c r="B4200" t="s">
        <v>3268</v>
      </c>
      <c r="C4200" t="s">
        <v>40</v>
      </c>
      <c r="D4200" t="s">
        <v>41</v>
      </c>
      <c r="E4200" t="s">
        <v>48</v>
      </c>
      <c r="F4200" t="s">
        <v>3269</v>
      </c>
      <c r="G4200" t="s">
        <v>3270</v>
      </c>
      <c r="H4200" s="266">
        <v>44287</v>
      </c>
      <c r="I4200" s="266">
        <v>44926</v>
      </c>
      <c r="J4200" s="266">
        <v>44872</v>
      </c>
      <c r="K4200" t="s">
        <v>45</v>
      </c>
      <c r="L4200" t="s">
        <v>46</v>
      </c>
      <c r="M4200" t="s">
        <v>1042</v>
      </c>
      <c r="N4200" t="s">
        <v>48</v>
      </c>
      <c r="O4200">
        <v>5</v>
      </c>
      <c r="P4200" t="s">
        <v>113</v>
      </c>
      <c r="Q4200" t="s">
        <v>49</v>
      </c>
      <c r="R4200" t="s">
        <v>18</v>
      </c>
      <c r="S4200" t="s">
        <v>53</v>
      </c>
      <c r="T4200" t="s">
        <v>70</v>
      </c>
      <c r="U4200" t="s">
        <v>48</v>
      </c>
      <c r="V4200" t="s">
        <v>70</v>
      </c>
      <c r="W4200" s="92">
        <v>29.01</v>
      </c>
      <c r="X4200" s="92">
        <v>30.97</v>
      </c>
      <c r="Y4200" s="93">
        <v>2813970</v>
      </c>
      <c r="Z4200" s="93">
        <v>97000</v>
      </c>
      <c r="AA4200" t="s">
        <v>1311</v>
      </c>
      <c r="AB4200" s="266">
        <v>44448</v>
      </c>
      <c r="AC4200" s="266">
        <v>44455</v>
      </c>
      <c r="AD4200" t="s">
        <v>54</v>
      </c>
      <c r="AF4200" t="s">
        <v>55</v>
      </c>
      <c r="AG4200" t="s">
        <v>3310</v>
      </c>
      <c r="AH4200" t="s">
        <v>57</v>
      </c>
      <c r="AI4200" t="s">
        <v>78</v>
      </c>
      <c r="AJ4200" s="266">
        <v>44455</v>
      </c>
      <c r="AK4200" s="266">
        <v>44743</v>
      </c>
      <c r="AL4200" s="266">
        <v>44938</v>
      </c>
    </row>
    <row r="4201" spans="1:38">
      <c r="A4201" t="s">
        <v>3267</v>
      </c>
      <c r="B4201" t="s">
        <v>3268</v>
      </c>
      <c r="C4201" t="s">
        <v>40</v>
      </c>
      <c r="D4201" t="s">
        <v>41</v>
      </c>
      <c r="E4201" t="s">
        <v>48</v>
      </c>
      <c r="F4201" t="s">
        <v>3269</v>
      </c>
      <c r="G4201" t="s">
        <v>3270</v>
      </c>
      <c r="H4201" s="266">
        <v>44287</v>
      </c>
      <c r="I4201" s="266">
        <v>44926</v>
      </c>
      <c r="J4201" s="266">
        <v>44872</v>
      </c>
      <c r="K4201" t="s">
        <v>45</v>
      </c>
      <c r="L4201" t="s">
        <v>46</v>
      </c>
      <c r="M4201" t="s">
        <v>1042</v>
      </c>
      <c r="N4201" t="s">
        <v>48</v>
      </c>
      <c r="O4201">
        <v>5</v>
      </c>
      <c r="P4201" t="s">
        <v>114</v>
      </c>
      <c r="Q4201" t="s">
        <v>49</v>
      </c>
      <c r="R4201" t="s">
        <v>18</v>
      </c>
      <c r="S4201" t="s">
        <v>53</v>
      </c>
      <c r="T4201" t="s">
        <v>70</v>
      </c>
      <c r="U4201" t="s">
        <v>48</v>
      </c>
      <c r="V4201" t="s">
        <v>70</v>
      </c>
      <c r="W4201" s="92">
        <v>37.2</v>
      </c>
      <c r="X4201" s="92">
        <v>39.12</v>
      </c>
      <c r="Y4201" s="93">
        <v>3603550</v>
      </c>
      <c r="Z4201" s="93">
        <v>96870</v>
      </c>
      <c r="AA4201" t="s">
        <v>1311</v>
      </c>
      <c r="AB4201" s="266">
        <v>44376</v>
      </c>
      <c r="AC4201" s="266">
        <v>44383</v>
      </c>
      <c r="AD4201" t="s">
        <v>54</v>
      </c>
      <c r="AF4201" t="s">
        <v>55</v>
      </c>
      <c r="AG4201" t="s">
        <v>3311</v>
      </c>
      <c r="AJ4201" s="266"/>
      <c r="AK4201" s="266">
        <v>44743</v>
      </c>
      <c r="AL4201" s="266">
        <v>44938</v>
      </c>
    </row>
    <row r="4202" spans="1:38">
      <c r="A4202" t="s">
        <v>3267</v>
      </c>
      <c r="B4202" t="s">
        <v>3268</v>
      </c>
      <c r="C4202" t="s">
        <v>40</v>
      </c>
      <c r="D4202" t="s">
        <v>41</v>
      </c>
      <c r="E4202" t="s">
        <v>48</v>
      </c>
      <c r="F4202" t="s">
        <v>3269</v>
      </c>
      <c r="G4202" t="s">
        <v>3270</v>
      </c>
      <c r="H4202" s="266">
        <v>44287</v>
      </c>
      <c r="I4202" s="266">
        <v>44926</v>
      </c>
      <c r="J4202" s="266">
        <v>44872</v>
      </c>
      <c r="K4202" t="s">
        <v>45</v>
      </c>
      <c r="L4202" t="s">
        <v>46</v>
      </c>
      <c r="M4202" t="s">
        <v>1042</v>
      </c>
      <c r="N4202" t="s">
        <v>48</v>
      </c>
      <c r="O4202">
        <v>5</v>
      </c>
      <c r="P4202" t="s">
        <v>116</v>
      </c>
      <c r="Q4202" t="s">
        <v>49</v>
      </c>
      <c r="R4202" t="s">
        <v>18</v>
      </c>
      <c r="S4202" t="s">
        <v>53</v>
      </c>
      <c r="T4202" t="s">
        <v>48</v>
      </c>
      <c r="U4202" t="s">
        <v>48</v>
      </c>
      <c r="V4202" t="s">
        <v>48</v>
      </c>
      <c r="W4202" s="92">
        <v>49.1</v>
      </c>
      <c r="X4202" s="92">
        <v>50.93</v>
      </c>
      <c r="Y4202" s="93">
        <v>4664500</v>
      </c>
      <c r="Z4202" s="93">
        <v>95000</v>
      </c>
      <c r="AA4202" t="s">
        <v>1311</v>
      </c>
      <c r="AB4202" s="266">
        <v>44476</v>
      </c>
      <c r="AC4202" s="266">
        <v>44480</v>
      </c>
      <c r="AD4202" t="s">
        <v>54</v>
      </c>
      <c r="AF4202" t="s">
        <v>55</v>
      </c>
      <c r="AG4202" t="s">
        <v>3312</v>
      </c>
      <c r="AH4202" t="s">
        <v>57</v>
      </c>
      <c r="AI4202" t="s">
        <v>78</v>
      </c>
      <c r="AJ4202" s="266">
        <v>44480</v>
      </c>
      <c r="AK4202" s="266">
        <v>44743</v>
      </c>
      <c r="AL4202" s="266">
        <v>44938</v>
      </c>
    </row>
    <row r="4203" spans="1:38">
      <c r="A4203" t="s">
        <v>3267</v>
      </c>
      <c r="B4203" t="s">
        <v>3268</v>
      </c>
      <c r="C4203" t="s">
        <v>40</v>
      </c>
      <c r="D4203" t="s">
        <v>41</v>
      </c>
      <c r="E4203" t="s">
        <v>48</v>
      </c>
      <c r="F4203" t="s">
        <v>3269</v>
      </c>
      <c r="G4203" t="s">
        <v>3270</v>
      </c>
      <c r="H4203" s="266">
        <v>44287</v>
      </c>
      <c r="I4203" s="266">
        <v>44926</v>
      </c>
      <c r="J4203" s="266">
        <v>44872</v>
      </c>
      <c r="K4203" t="s">
        <v>45</v>
      </c>
      <c r="L4203" t="s">
        <v>46</v>
      </c>
      <c r="M4203" t="s">
        <v>1042</v>
      </c>
      <c r="N4203" t="s">
        <v>48</v>
      </c>
      <c r="O4203">
        <v>5</v>
      </c>
      <c r="P4203" t="s">
        <v>117</v>
      </c>
      <c r="Q4203" t="s">
        <v>49</v>
      </c>
      <c r="R4203" t="s">
        <v>18</v>
      </c>
      <c r="S4203" t="s">
        <v>53</v>
      </c>
      <c r="T4203" t="s">
        <v>70</v>
      </c>
      <c r="U4203" t="s">
        <v>48</v>
      </c>
      <c r="V4203" t="s">
        <v>70</v>
      </c>
      <c r="W4203" s="92">
        <v>26.84</v>
      </c>
      <c r="X4203" s="92">
        <v>28.66</v>
      </c>
      <c r="Y4203" s="93">
        <v>2952400</v>
      </c>
      <c r="Z4203" s="93">
        <v>110000</v>
      </c>
      <c r="AA4203" t="s">
        <v>1311</v>
      </c>
      <c r="AB4203" s="266">
        <v>44443</v>
      </c>
      <c r="AC4203" s="266">
        <v>44446</v>
      </c>
      <c r="AD4203" t="s">
        <v>54</v>
      </c>
      <c r="AF4203" t="s">
        <v>55</v>
      </c>
      <c r="AG4203" t="s">
        <v>3313</v>
      </c>
      <c r="AH4203" t="s">
        <v>57</v>
      </c>
      <c r="AI4203" t="s">
        <v>78</v>
      </c>
      <c r="AJ4203" s="266">
        <v>44446</v>
      </c>
      <c r="AK4203" s="266">
        <v>44743</v>
      </c>
      <c r="AL4203" s="266">
        <v>44938</v>
      </c>
    </row>
    <row r="4204" spans="1:38">
      <c r="A4204" t="s">
        <v>3267</v>
      </c>
      <c r="B4204" t="s">
        <v>3268</v>
      </c>
      <c r="C4204" t="s">
        <v>40</v>
      </c>
      <c r="D4204" t="s">
        <v>41</v>
      </c>
      <c r="E4204" t="s">
        <v>48</v>
      </c>
      <c r="F4204" t="s">
        <v>3269</v>
      </c>
      <c r="G4204" t="s">
        <v>3270</v>
      </c>
      <c r="H4204" s="266">
        <v>44287</v>
      </c>
      <c r="I4204" s="266">
        <v>44926</v>
      </c>
      <c r="J4204" s="266">
        <v>44872</v>
      </c>
      <c r="K4204" t="s">
        <v>45</v>
      </c>
      <c r="L4204" t="s">
        <v>46</v>
      </c>
      <c r="M4204" t="s">
        <v>1042</v>
      </c>
      <c r="N4204" t="s">
        <v>48</v>
      </c>
      <c r="O4204">
        <v>5</v>
      </c>
      <c r="P4204" t="s">
        <v>118</v>
      </c>
      <c r="Q4204" t="s">
        <v>49</v>
      </c>
      <c r="R4204" t="s">
        <v>18</v>
      </c>
      <c r="S4204" t="s">
        <v>53</v>
      </c>
      <c r="T4204" t="s">
        <v>70</v>
      </c>
      <c r="U4204" t="s">
        <v>48</v>
      </c>
      <c r="V4204" t="s">
        <v>70</v>
      </c>
      <c r="W4204" s="92">
        <v>26.84</v>
      </c>
      <c r="X4204" s="92">
        <v>28.66</v>
      </c>
      <c r="Y4204" s="93">
        <v>2737680</v>
      </c>
      <c r="Z4204" s="93">
        <v>102000</v>
      </c>
      <c r="AA4204" t="s">
        <v>1311</v>
      </c>
      <c r="AB4204" s="266">
        <v>44396</v>
      </c>
      <c r="AC4204" s="266">
        <v>44399</v>
      </c>
      <c r="AD4204" t="s">
        <v>54</v>
      </c>
      <c r="AF4204" t="s">
        <v>55</v>
      </c>
      <c r="AG4204" t="s">
        <v>3314</v>
      </c>
      <c r="AH4204" t="s">
        <v>57</v>
      </c>
      <c r="AI4204" t="s">
        <v>78</v>
      </c>
      <c r="AJ4204" s="266">
        <v>44399</v>
      </c>
      <c r="AK4204" s="266">
        <v>44743</v>
      </c>
      <c r="AL4204" s="266">
        <v>44938</v>
      </c>
    </row>
    <row r="4205" spans="1:38">
      <c r="A4205" t="s">
        <v>3267</v>
      </c>
      <c r="B4205" t="s">
        <v>3268</v>
      </c>
      <c r="C4205" t="s">
        <v>40</v>
      </c>
      <c r="D4205" t="s">
        <v>41</v>
      </c>
      <c r="E4205" t="s">
        <v>48</v>
      </c>
      <c r="F4205" t="s">
        <v>3269</v>
      </c>
      <c r="G4205" t="s">
        <v>3270</v>
      </c>
      <c r="H4205" s="266">
        <v>44287</v>
      </c>
      <c r="I4205" s="266">
        <v>44926</v>
      </c>
      <c r="J4205" s="266">
        <v>44872</v>
      </c>
      <c r="K4205" t="s">
        <v>45</v>
      </c>
      <c r="L4205" t="s">
        <v>46</v>
      </c>
      <c r="M4205" t="s">
        <v>1042</v>
      </c>
      <c r="N4205" t="s">
        <v>48</v>
      </c>
      <c r="O4205">
        <v>5</v>
      </c>
      <c r="P4205" t="s">
        <v>119</v>
      </c>
      <c r="Q4205" t="s">
        <v>49</v>
      </c>
      <c r="R4205" t="s">
        <v>18</v>
      </c>
      <c r="S4205" t="s">
        <v>53</v>
      </c>
      <c r="T4205" t="s">
        <v>51</v>
      </c>
      <c r="U4205" t="s">
        <v>51</v>
      </c>
      <c r="V4205" t="s">
        <v>51</v>
      </c>
      <c r="W4205" s="92">
        <v>53.97</v>
      </c>
      <c r="X4205" s="92">
        <v>55.8</v>
      </c>
      <c r="Y4205" s="93">
        <v>5235090</v>
      </c>
      <c r="Z4205" s="93">
        <v>97000</v>
      </c>
      <c r="AA4205" t="s">
        <v>1311</v>
      </c>
      <c r="AB4205" s="266">
        <v>44545</v>
      </c>
      <c r="AC4205" s="266">
        <v>44547</v>
      </c>
      <c r="AD4205" t="s">
        <v>54</v>
      </c>
      <c r="AF4205" t="s">
        <v>55</v>
      </c>
      <c r="AG4205" t="s">
        <v>3315</v>
      </c>
      <c r="AJ4205" s="266"/>
      <c r="AK4205" s="266">
        <v>44743</v>
      </c>
      <c r="AL4205" s="266">
        <v>44938</v>
      </c>
    </row>
    <row r="4206" spans="1:38">
      <c r="A4206" t="s">
        <v>3267</v>
      </c>
      <c r="B4206" t="s">
        <v>3268</v>
      </c>
      <c r="C4206" t="s">
        <v>40</v>
      </c>
      <c r="D4206" t="s">
        <v>41</v>
      </c>
      <c r="E4206" t="s">
        <v>48</v>
      </c>
      <c r="F4206" t="s">
        <v>3269</v>
      </c>
      <c r="G4206" t="s">
        <v>3270</v>
      </c>
      <c r="H4206" s="266">
        <v>44287</v>
      </c>
      <c r="I4206" s="266">
        <v>44926</v>
      </c>
      <c r="J4206" s="266">
        <v>44872</v>
      </c>
      <c r="K4206" t="s">
        <v>45</v>
      </c>
      <c r="L4206" t="s">
        <v>46</v>
      </c>
      <c r="M4206" t="s">
        <v>1042</v>
      </c>
      <c r="N4206" t="s">
        <v>48</v>
      </c>
      <c r="O4206">
        <v>5</v>
      </c>
      <c r="P4206" t="s">
        <v>120</v>
      </c>
      <c r="Q4206" t="s">
        <v>49</v>
      </c>
      <c r="R4206" t="s">
        <v>18</v>
      </c>
      <c r="S4206" t="s">
        <v>53</v>
      </c>
      <c r="T4206" t="s">
        <v>51</v>
      </c>
      <c r="U4206" t="s">
        <v>51</v>
      </c>
      <c r="V4206" t="s">
        <v>51</v>
      </c>
      <c r="W4206" s="92">
        <v>65.97</v>
      </c>
      <c r="X4206" s="92">
        <v>67.83</v>
      </c>
      <c r="Y4206" s="93">
        <v>5871330</v>
      </c>
      <c r="Z4206" s="93">
        <v>89000</v>
      </c>
      <c r="AA4206" t="s">
        <v>61</v>
      </c>
      <c r="AB4206" s="266">
        <v>44592</v>
      </c>
      <c r="AC4206" s="266">
        <v>44593</v>
      </c>
      <c r="AD4206" t="s">
        <v>54</v>
      </c>
      <c r="AF4206" t="s">
        <v>55</v>
      </c>
      <c r="AG4206" t="s">
        <v>3316</v>
      </c>
      <c r="AH4206" t="s">
        <v>57</v>
      </c>
      <c r="AI4206" t="s">
        <v>78</v>
      </c>
      <c r="AJ4206" s="266">
        <v>44593</v>
      </c>
      <c r="AK4206" s="266">
        <v>44743</v>
      </c>
      <c r="AL4206" s="266">
        <v>44938</v>
      </c>
    </row>
    <row r="4207" spans="1:38">
      <c r="A4207" t="s">
        <v>3267</v>
      </c>
      <c r="B4207" t="s">
        <v>3268</v>
      </c>
      <c r="C4207" t="s">
        <v>40</v>
      </c>
      <c r="D4207" t="s">
        <v>41</v>
      </c>
      <c r="E4207" t="s">
        <v>48</v>
      </c>
      <c r="F4207" t="s">
        <v>3269</v>
      </c>
      <c r="G4207" t="s">
        <v>3270</v>
      </c>
      <c r="H4207" s="266">
        <v>44287</v>
      </c>
      <c r="I4207" s="266">
        <v>44926</v>
      </c>
      <c r="J4207" s="266">
        <v>44872</v>
      </c>
      <c r="K4207" t="s">
        <v>45</v>
      </c>
      <c r="L4207" t="s">
        <v>46</v>
      </c>
      <c r="M4207" t="s">
        <v>1042</v>
      </c>
      <c r="N4207" t="s">
        <v>48</v>
      </c>
      <c r="O4207">
        <v>5</v>
      </c>
      <c r="P4207" t="s">
        <v>121</v>
      </c>
      <c r="Q4207" t="s">
        <v>49</v>
      </c>
      <c r="R4207" t="s">
        <v>18</v>
      </c>
      <c r="S4207" t="s">
        <v>53</v>
      </c>
      <c r="T4207" t="s">
        <v>48</v>
      </c>
      <c r="U4207" t="s">
        <v>48</v>
      </c>
      <c r="V4207" t="s">
        <v>48</v>
      </c>
      <c r="W4207" s="92">
        <v>50.78</v>
      </c>
      <c r="X4207" s="92">
        <v>52.58</v>
      </c>
      <c r="Y4207" s="93">
        <v>4469420</v>
      </c>
      <c r="Z4207" s="93">
        <v>88015</v>
      </c>
      <c r="AA4207" t="s">
        <v>1311</v>
      </c>
      <c r="AB4207" s="266">
        <v>44492</v>
      </c>
      <c r="AC4207" s="266">
        <v>44496</v>
      </c>
      <c r="AD4207" t="s">
        <v>54</v>
      </c>
      <c r="AF4207" t="s">
        <v>55</v>
      </c>
      <c r="AG4207" t="s">
        <v>3317</v>
      </c>
      <c r="AJ4207" s="266"/>
      <c r="AK4207" s="266">
        <v>44743</v>
      </c>
      <c r="AL4207" s="266">
        <v>44938</v>
      </c>
    </row>
    <row r="4208" spans="1:38">
      <c r="A4208" t="s">
        <v>3267</v>
      </c>
      <c r="B4208" t="s">
        <v>3268</v>
      </c>
      <c r="C4208" t="s">
        <v>40</v>
      </c>
      <c r="D4208" t="s">
        <v>41</v>
      </c>
      <c r="E4208" t="s">
        <v>48</v>
      </c>
      <c r="F4208" t="s">
        <v>3269</v>
      </c>
      <c r="G4208" t="s">
        <v>3270</v>
      </c>
      <c r="H4208" s="266">
        <v>44287</v>
      </c>
      <c r="I4208" s="266">
        <v>44926</v>
      </c>
      <c r="J4208" s="266">
        <v>44872</v>
      </c>
      <c r="K4208" t="s">
        <v>45</v>
      </c>
      <c r="L4208" t="s">
        <v>46</v>
      </c>
      <c r="M4208" t="s">
        <v>1042</v>
      </c>
      <c r="N4208" t="s">
        <v>48</v>
      </c>
      <c r="O4208">
        <v>5</v>
      </c>
      <c r="P4208" t="s">
        <v>122</v>
      </c>
      <c r="Q4208" t="s">
        <v>49</v>
      </c>
      <c r="R4208" t="s">
        <v>18</v>
      </c>
      <c r="S4208" t="s">
        <v>53</v>
      </c>
      <c r="T4208" t="s">
        <v>60</v>
      </c>
      <c r="U4208" t="s">
        <v>60</v>
      </c>
      <c r="V4208" t="s">
        <v>60</v>
      </c>
      <c r="W4208" s="92">
        <v>81.21</v>
      </c>
      <c r="X4208" s="92">
        <v>83.08</v>
      </c>
      <c r="Y4208" s="93">
        <v>7146480</v>
      </c>
      <c r="Z4208" s="93">
        <v>88000</v>
      </c>
      <c r="AA4208" t="s">
        <v>1311</v>
      </c>
      <c r="AB4208" s="266">
        <v>44630</v>
      </c>
      <c r="AC4208" s="266">
        <v>44634</v>
      </c>
      <c r="AD4208" t="s">
        <v>54</v>
      </c>
      <c r="AF4208" t="s">
        <v>55</v>
      </c>
      <c r="AG4208" t="s">
        <v>3318</v>
      </c>
      <c r="AH4208" t="s">
        <v>57</v>
      </c>
      <c r="AI4208" t="s">
        <v>78</v>
      </c>
      <c r="AJ4208" s="266">
        <v>44634</v>
      </c>
      <c r="AK4208" s="266">
        <v>44743</v>
      </c>
      <c r="AL4208" s="266">
        <v>44938</v>
      </c>
    </row>
    <row r="4209" spans="1:38">
      <c r="A4209" t="s">
        <v>3267</v>
      </c>
      <c r="B4209" t="s">
        <v>3268</v>
      </c>
      <c r="C4209" t="s">
        <v>40</v>
      </c>
      <c r="D4209" t="s">
        <v>41</v>
      </c>
      <c r="E4209" t="s">
        <v>48</v>
      </c>
      <c r="F4209" t="s">
        <v>3269</v>
      </c>
      <c r="G4209" t="s">
        <v>3270</v>
      </c>
      <c r="H4209" s="266">
        <v>44287</v>
      </c>
      <c r="I4209" s="266">
        <v>44926</v>
      </c>
      <c r="J4209" s="266">
        <v>44872</v>
      </c>
      <c r="K4209" t="s">
        <v>45</v>
      </c>
      <c r="L4209" t="s">
        <v>46</v>
      </c>
      <c r="M4209" t="s">
        <v>1042</v>
      </c>
      <c r="N4209" t="s">
        <v>48</v>
      </c>
      <c r="O4209">
        <v>6</v>
      </c>
      <c r="P4209" t="s">
        <v>123</v>
      </c>
      <c r="Q4209" t="s">
        <v>49</v>
      </c>
      <c r="R4209" t="s">
        <v>18</v>
      </c>
      <c r="S4209" t="s">
        <v>53</v>
      </c>
      <c r="T4209" t="s">
        <v>51</v>
      </c>
      <c r="U4209" t="s">
        <v>51</v>
      </c>
      <c r="V4209" t="s">
        <v>51</v>
      </c>
      <c r="W4209" s="92">
        <v>60.11</v>
      </c>
      <c r="X4209" s="92">
        <v>61.98</v>
      </c>
      <c r="Y4209" s="93">
        <v>4906130</v>
      </c>
      <c r="Z4209" s="93">
        <v>81619</v>
      </c>
      <c r="AA4209" t="s">
        <v>1311</v>
      </c>
      <c r="AB4209" s="266">
        <v>44428</v>
      </c>
      <c r="AC4209" s="266">
        <v>44435</v>
      </c>
      <c r="AD4209" t="s">
        <v>54</v>
      </c>
      <c r="AF4209" t="s">
        <v>55</v>
      </c>
      <c r="AG4209" t="s">
        <v>3319</v>
      </c>
      <c r="AJ4209" s="266"/>
      <c r="AK4209" s="266">
        <v>44743</v>
      </c>
      <c r="AL4209" s="266">
        <v>44938</v>
      </c>
    </row>
    <row r="4210" spans="1:38">
      <c r="A4210" t="s">
        <v>3267</v>
      </c>
      <c r="B4210" t="s">
        <v>3268</v>
      </c>
      <c r="C4210" t="s">
        <v>40</v>
      </c>
      <c r="D4210" t="s">
        <v>41</v>
      </c>
      <c r="E4210" t="s">
        <v>48</v>
      </c>
      <c r="F4210" t="s">
        <v>3269</v>
      </c>
      <c r="G4210" t="s">
        <v>3270</v>
      </c>
      <c r="H4210" s="266">
        <v>44287</v>
      </c>
      <c r="I4210" s="266">
        <v>44926</v>
      </c>
      <c r="J4210" s="266">
        <v>44872</v>
      </c>
      <c r="K4210" t="s">
        <v>45</v>
      </c>
      <c r="L4210" t="s">
        <v>46</v>
      </c>
      <c r="M4210" t="s">
        <v>1042</v>
      </c>
      <c r="N4210" t="s">
        <v>48</v>
      </c>
      <c r="O4210">
        <v>6</v>
      </c>
      <c r="P4210" t="s">
        <v>124</v>
      </c>
      <c r="Q4210" t="s">
        <v>49</v>
      </c>
      <c r="R4210" t="s">
        <v>18</v>
      </c>
      <c r="S4210" t="s">
        <v>53</v>
      </c>
      <c r="T4210" t="s">
        <v>48</v>
      </c>
      <c r="U4210" t="s">
        <v>48</v>
      </c>
      <c r="V4210" t="s">
        <v>48</v>
      </c>
      <c r="W4210" s="92">
        <v>39.68</v>
      </c>
      <c r="X4210" s="92">
        <v>41.6</v>
      </c>
      <c r="Y4210" s="93">
        <v>3809280</v>
      </c>
      <c r="Z4210" s="93">
        <v>96000</v>
      </c>
      <c r="AA4210" t="s">
        <v>1311</v>
      </c>
      <c r="AB4210" s="266">
        <v>44438</v>
      </c>
      <c r="AC4210" s="266">
        <v>44445</v>
      </c>
      <c r="AD4210" t="s">
        <v>54</v>
      </c>
      <c r="AF4210" t="s">
        <v>55</v>
      </c>
      <c r="AG4210" t="s">
        <v>3320</v>
      </c>
      <c r="AH4210" t="s">
        <v>57</v>
      </c>
      <c r="AI4210" t="s">
        <v>88</v>
      </c>
      <c r="AJ4210" s="266">
        <v>44445</v>
      </c>
      <c r="AK4210" s="266">
        <v>44743</v>
      </c>
      <c r="AL4210" s="266">
        <v>44938</v>
      </c>
    </row>
    <row r="4211" spans="1:38">
      <c r="A4211" t="s">
        <v>3267</v>
      </c>
      <c r="B4211" t="s">
        <v>3268</v>
      </c>
      <c r="C4211" t="s">
        <v>40</v>
      </c>
      <c r="D4211" t="s">
        <v>41</v>
      </c>
      <c r="E4211" t="s">
        <v>48</v>
      </c>
      <c r="F4211" t="s">
        <v>3269</v>
      </c>
      <c r="G4211" t="s">
        <v>3270</v>
      </c>
      <c r="H4211" s="266">
        <v>44287</v>
      </c>
      <c r="I4211" s="266">
        <v>44926</v>
      </c>
      <c r="J4211" s="266">
        <v>44872</v>
      </c>
      <c r="K4211" t="s">
        <v>45</v>
      </c>
      <c r="L4211" t="s">
        <v>46</v>
      </c>
      <c r="M4211" t="s">
        <v>1042</v>
      </c>
      <c r="N4211" t="s">
        <v>48</v>
      </c>
      <c r="O4211">
        <v>6</v>
      </c>
      <c r="P4211" t="s">
        <v>125</v>
      </c>
      <c r="Q4211" t="s">
        <v>49</v>
      </c>
      <c r="R4211" t="s">
        <v>18</v>
      </c>
      <c r="S4211" t="s">
        <v>53</v>
      </c>
      <c r="T4211" t="s">
        <v>70</v>
      </c>
      <c r="U4211" t="s">
        <v>48</v>
      </c>
      <c r="V4211" t="s">
        <v>70</v>
      </c>
      <c r="W4211" s="92">
        <v>28.93</v>
      </c>
      <c r="X4211" s="92">
        <v>30.89</v>
      </c>
      <c r="Y4211" s="93">
        <v>2853180</v>
      </c>
      <c r="Z4211" s="93">
        <v>98624</v>
      </c>
      <c r="AA4211" t="s">
        <v>1311</v>
      </c>
      <c r="AB4211" s="266">
        <v>44448</v>
      </c>
      <c r="AC4211" s="266">
        <v>44453</v>
      </c>
      <c r="AD4211" t="s">
        <v>54</v>
      </c>
      <c r="AF4211" t="s">
        <v>55</v>
      </c>
      <c r="AG4211" t="s">
        <v>3321</v>
      </c>
      <c r="AH4211" t="s">
        <v>57</v>
      </c>
      <c r="AI4211" t="s">
        <v>78</v>
      </c>
      <c r="AJ4211" s="266">
        <v>44453</v>
      </c>
      <c r="AK4211" s="266">
        <v>44743</v>
      </c>
      <c r="AL4211" s="266">
        <v>44938</v>
      </c>
    </row>
    <row r="4212" spans="1:38">
      <c r="A4212" t="s">
        <v>3267</v>
      </c>
      <c r="B4212" t="s">
        <v>3268</v>
      </c>
      <c r="C4212" t="s">
        <v>40</v>
      </c>
      <c r="D4212" t="s">
        <v>41</v>
      </c>
      <c r="E4212" t="s">
        <v>48</v>
      </c>
      <c r="F4212" t="s">
        <v>3269</v>
      </c>
      <c r="G4212" t="s">
        <v>3270</v>
      </c>
      <c r="H4212" s="266">
        <v>44287</v>
      </c>
      <c r="I4212" s="266">
        <v>44926</v>
      </c>
      <c r="J4212" s="266">
        <v>44872</v>
      </c>
      <c r="K4212" t="s">
        <v>45</v>
      </c>
      <c r="L4212" t="s">
        <v>46</v>
      </c>
      <c r="M4212" t="s">
        <v>1042</v>
      </c>
      <c r="N4212" t="s">
        <v>48</v>
      </c>
      <c r="O4212">
        <v>6</v>
      </c>
      <c r="P4212" t="s">
        <v>126</v>
      </c>
      <c r="Q4212" t="s">
        <v>49</v>
      </c>
      <c r="R4212" t="s">
        <v>18</v>
      </c>
      <c r="S4212" t="s">
        <v>53</v>
      </c>
      <c r="T4212" t="s">
        <v>70</v>
      </c>
      <c r="U4212" t="s">
        <v>48</v>
      </c>
      <c r="V4212" t="s">
        <v>70</v>
      </c>
      <c r="W4212" s="92">
        <v>29.01</v>
      </c>
      <c r="X4212" s="92">
        <v>30.97</v>
      </c>
      <c r="Y4212" s="93">
        <v>2813970</v>
      </c>
      <c r="Z4212" s="93">
        <v>97000</v>
      </c>
      <c r="AA4212" t="s">
        <v>1311</v>
      </c>
      <c r="AB4212" s="266">
        <v>44368</v>
      </c>
      <c r="AC4212" s="266">
        <v>44372</v>
      </c>
      <c r="AD4212" t="s">
        <v>54</v>
      </c>
      <c r="AF4212" t="s">
        <v>55</v>
      </c>
      <c r="AG4212" t="s">
        <v>3322</v>
      </c>
      <c r="AJ4212" s="266"/>
      <c r="AK4212" s="266">
        <v>44743</v>
      </c>
      <c r="AL4212" s="266">
        <v>44938</v>
      </c>
    </row>
    <row r="4213" spans="1:38">
      <c r="A4213" t="s">
        <v>3267</v>
      </c>
      <c r="B4213" t="s">
        <v>3268</v>
      </c>
      <c r="C4213" t="s">
        <v>40</v>
      </c>
      <c r="D4213" t="s">
        <v>41</v>
      </c>
      <c r="E4213" t="s">
        <v>48</v>
      </c>
      <c r="F4213" t="s">
        <v>3269</v>
      </c>
      <c r="G4213" t="s">
        <v>3270</v>
      </c>
      <c r="H4213" s="266">
        <v>44287</v>
      </c>
      <c r="I4213" s="266">
        <v>44926</v>
      </c>
      <c r="J4213" s="266">
        <v>44872</v>
      </c>
      <c r="K4213" t="s">
        <v>45</v>
      </c>
      <c r="L4213" t="s">
        <v>46</v>
      </c>
      <c r="M4213" t="s">
        <v>1042</v>
      </c>
      <c r="N4213" t="s">
        <v>48</v>
      </c>
      <c r="O4213">
        <v>6</v>
      </c>
      <c r="P4213" t="s">
        <v>129</v>
      </c>
      <c r="Q4213" t="s">
        <v>49</v>
      </c>
      <c r="R4213" t="s">
        <v>18</v>
      </c>
      <c r="S4213" t="s">
        <v>53</v>
      </c>
      <c r="T4213" t="s">
        <v>70</v>
      </c>
      <c r="U4213" t="s">
        <v>48</v>
      </c>
      <c r="V4213" t="s">
        <v>70</v>
      </c>
      <c r="W4213" s="92">
        <v>37.2</v>
      </c>
      <c r="X4213" s="92">
        <v>39.12</v>
      </c>
      <c r="Y4213" s="93">
        <v>3571200</v>
      </c>
      <c r="Z4213" s="93">
        <v>96000</v>
      </c>
      <c r="AA4213" t="s">
        <v>1311</v>
      </c>
      <c r="AB4213" s="266">
        <v>44368</v>
      </c>
      <c r="AC4213" s="266">
        <v>44375</v>
      </c>
      <c r="AD4213" t="s">
        <v>54</v>
      </c>
      <c r="AF4213" t="s">
        <v>55</v>
      </c>
      <c r="AG4213" t="s">
        <v>3323</v>
      </c>
      <c r="AJ4213" s="266"/>
      <c r="AK4213" s="266">
        <v>44743</v>
      </c>
      <c r="AL4213" s="266">
        <v>44938</v>
      </c>
    </row>
    <row r="4214" spans="1:38">
      <c r="A4214" t="s">
        <v>3267</v>
      </c>
      <c r="B4214" t="s">
        <v>3268</v>
      </c>
      <c r="C4214" t="s">
        <v>40</v>
      </c>
      <c r="D4214" t="s">
        <v>41</v>
      </c>
      <c r="E4214" t="s">
        <v>48</v>
      </c>
      <c r="F4214" t="s">
        <v>3269</v>
      </c>
      <c r="G4214" t="s">
        <v>3270</v>
      </c>
      <c r="H4214" s="266">
        <v>44287</v>
      </c>
      <c r="I4214" s="266">
        <v>44926</v>
      </c>
      <c r="J4214" s="266">
        <v>44872</v>
      </c>
      <c r="K4214" t="s">
        <v>45</v>
      </c>
      <c r="L4214" t="s">
        <v>46</v>
      </c>
      <c r="M4214" t="s">
        <v>1042</v>
      </c>
      <c r="N4214" t="s">
        <v>48</v>
      </c>
      <c r="O4214">
        <v>6</v>
      </c>
      <c r="P4214" t="s">
        <v>130</v>
      </c>
      <c r="Q4214" t="s">
        <v>49</v>
      </c>
      <c r="R4214" t="s">
        <v>18</v>
      </c>
      <c r="S4214" t="s">
        <v>53</v>
      </c>
      <c r="T4214" t="s">
        <v>48</v>
      </c>
      <c r="U4214" t="s">
        <v>48</v>
      </c>
      <c r="V4214" t="s">
        <v>48</v>
      </c>
      <c r="W4214" s="92">
        <v>49.1</v>
      </c>
      <c r="X4214" s="92">
        <v>50.93</v>
      </c>
      <c r="Y4214" s="93">
        <v>5401000</v>
      </c>
      <c r="Z4214" s="93">
        <v>110000</v>
      </c>
      <c r="AA4214" t="s">
        <v>1311</v>
      </c>
      <c r="AB4214" s="266">
        <v>44632</v>
      </c>
      <c r="AC4214" s="266">
        <v>44634</v>
      </c>
      <c r="AD4214" t="s">
        <v>54</v>
      </c>
      <c r="AF4214" t="s">
        <v>55</v>
      </c>
      <c r="AG4214" t="s">
        <v>3324</v>
      </c>
      <c r="AH4214" t="s">
        <v>57</v>
      </c>
      <c r="AI4214" t="s">
        <v>78</v>
      </c>
      <c r="AJ4214" s="266">
        <v>44634</v>
      </c>
      <c r="AK4214" s="266">
        <v>44743</v>
      </c>
      <c r="AL4214" s="266">
        <v>44938</v>
      </c>
    </row>
    <row r="4215" spans="1:38">
      <c r="A4215" t="s">
        <v>3267</v>
      </c>
      <c r="B4215" t="s">
        <v>3268</v>
      </c>
      <c r="C4215" t="s">
        <v>40</v>
      </c>
      <c r="D4215" t="s">
        <v>41</v>
      </c>
      <c r="E4215" t="s">
        <v>48</v>
      </c>
      <c r="F4215" t="s">
        <v>3269</v>
      </c>
      <c r="G4215" t="s">
        <v>3270</v>
      </c>
      <c r="H4215" s="266">
        <v>44287</v>
      </c>
      <c r="I4215" s="266">
        <v>44926</v>
      </c>
      <c r="J4215" s="266">
        <v>44872</v>
      </c>
      <c r="K4215" t="s">
        <v>45</v>
      </c>
      <c r="L4215" t="s">
        <v>46</v>
      </c>
      <c r="M4215" t="s">
        <v>1042</v>
      </c>
      <c r="N4215" t="s">
        <v>48</v>
      </c>
      <c r="O4215">
        <v>6</v>
      </c>
      <c r="P4215" t="s">
        <v>131</v>
      </c>
      <c r="Q4215" t="s">
        <v>49</v>
      </c>
      <c r="R4215" t="s">
        <v>18</v>
      </c>
      <c r="S4215" t="s">
        <v>53</v>
      </c>
      <c r="T4215" t="s">
        <v>70</v>
      </c>
      <c r="U4215" t="s">
        <v>48</v>
      </c>
      <c r="V4215" t="s">
        <v>70</v>
      </c>
      <c r="W4215" s="92">
        <v>26.84</v>
      </c>
      <c r="X4215" s="92">
        <v>28.66</v>
      </c>
      <c r="Y4215" s="93">
        <v>2737680</v>
      </c>
      <c r="Z4215" s="93">
        <v>102000</v>
      </c>
      <c r="AA4215" t="s">
        <v>1311</v>
      </c>
      <c r="AB4215" s="266">
        <v>44428</v>
      </c>
      <c r="AC4215" s="266">
        <v>44431</v>
      </c>
      <c r="AD4215" t="s">
        <v>54</v>
      </c>
      <c r="AF4215" t="s">
        <v>55</v>
      </c>
      <c r="AG4215" t="s">
        <v>3325</v>
      </c>
      <c r="AH4215" t="s">
        <v>57</v>
      </c>
      <c r="AI4215" t="s">
        <v>78</v>
      </c>
      <c r="AJ4215" s="266">
        <v>44431</v>
      </c>
      <c r="AK4215" s="266">
        <v>44743</v>
      </c>
      <c r="AL4215" s="266">
        <v>44938</v>
      </c>
    </row>
    <row r="4216" spans="1:38">
      <c r="A4216" t="s">
        <v>3267</v>
      </c>
      <c r="B4216" t="s">
        <v>3268</v>
      </c>
      <c r="C4216" t="s">
        <v>40</v>
      </c>
      <c r="D4216" t="s">
        <v>41</v>
      </c>
      <c r="E4216" t="s">
        <v>48</v>
      </c>
      <c r="F4216" t="s">
        <v>3269</v>
      </c>
      <c r="G4216" t="s">
        <v>3270</v>
      </c>
      <c r="H4216" s="266">
        <v>44287</v>
      </c>
      <c r="I4216" s="266">
        <v>44926</v>
      </c>
      <c r="J4216" s="266">
        <v>44872</v>
      </c>
      <c r="K4216" t="s">
        <v>45</v>
      </c>
      <c r="L4216" t="s">
        <v>46</v>
      </c>
      <c r="M4216" t="s">
        <v>1042</v>
      </c>
      <c r="N4216" t="s">
        <v>48</v>
      </c>
      <c r="O4216">
        <v>6</v>
      </c>
      <c r="P4216" t="s">
        <v>132</v>
      </c>
      <c r="Q4216" t="s">
        <v>49</v>
      </c>
      <c r="R4216" t="s">
        <v>18</v>
      </c>
      <c r="S4216" t="s">
        <v>53</v>
      </c>
      <c r="T4216" t="s">
        <v>70</v>
      </c>
      <c r="U4216" t="s">
        <v>48</v>
      </c>
      <c r="V4216" t="s">
        <v>70</v>
      </c>
      <c r="W4216" s="92">
        <v>26.84</v>
      </c>
      <c r="X4216" s="92">
        <v>28.66</v>
      </c>
      <c r="Y4216" s="93">
        <v>2737680</v>
      </c>
      <c r="Z4216" s="93">
        <v>102000</v>
      </c>
      <c r="AA4216" t="s">
        <v>1311</v>
      </c>
      <c r="AB4216" s="266">
        <v>44413</v>
      </c>
      <c r="AC4216" s="266">
        <v>44417</v>
      </c>
      <c r="AD4216" t="s">
        <v>54</v>
      </c>
      <c r="AF4216" t="s">
        <v>55</v>
      </c>
      <c r="AG4216" t="s">
        <v>3326</v>
      </c>
      <c r="AH4216" t="s">
        <v>57</v>
      </c>
      <c r="AI4216" t="s">
        <v>78</v>
      </c>
      <c r="AJ4216" s="266">
        <v>44417</v>
      </c>
      <c r="AK4216" s="266">
        <v>44743</v>
      </c>
      <c r="AL4216" s="266">
        <v>44938</v>
      </c>
    </row>
    <row r="4217" spans="1:38">
      <c r="A4217" t="s">
        <v>3267</v>
      </c>
      <c r="B4217" t="s">
        <v>3268</v>
      </c>
      <c r="C4217" t="s">
        <v>40</v>
      </c>
      <c r="D4217" t="s">
        <v>41</v>
      </c>
      <c r="E4217" t="s">
        <v>48</v>
      </c>
      <c r="F4217" t="s">
        <v>3269</v>
      </c>
      <c r="G4217" t="s">
        <v>3270</v>
      </c>
      <c r="H4217" s="266">
        <v>44287</v>
      </c>
      <c r="I4217" s="266">
        <v>44926</v>
      </c>
      <c r="J4217" s="266">
        <v>44872</v>
      </c>
      <c r="K4217" t="s">
        <v>45</v>
      </c>
      <c r="L4217" t="s">
        <v>46</v>
      </c>
      <c r="M4217" t="s">
        <v>1042</v>
      </c>
      <c r="N4217" t="s">
        <v>48</v>
      </c>
      <c r="O4217">
        <v>6</v>
      </c>
      <c r="P4217" t="s">
        <v>133</v>
      </c>
      <c r="Q4217" t="s">
        <v>49</v>
      </c>
      <c r="R4217" t="s">
        <v>18</v>
      </c>
      <c r="S4217" t="s">
        <v>53</v>
      </c>
      <c r="T4217" t="s">
        <v>51</v>
      </c>
      <c r="U4217" t="s">
        <v>51</v>
      </c>
      <c r="V4217" t="s">
        <v>51</v>
      </c>
      <c r="W4217" s="92">
        <v>53.97</v>
      </c>
      <c r="X4217" s="92">
        <v>55.8</v>
      </c>
      <c r="Y4217" s="93">
        <v>4911270</v>
      </c>
      <c r="Z4217" s="93">
        <v>91000</v>
      </c>
      <c r="AA4217" t="s">
        <v>1311</v>
      </c>
      <c r="AB4217" s="266">
        <v>44422</v>
      </c>
      <c r="AC4217" s="266">
        <v>44427</v>
      </c>
      <c r="AD4217" t="s">
        <v>54</v>
      </c>
      <c r="AF4217" t="s">
        <v>55</v>
      </c>
      <c r="AG4217" t="s">
        <v>3327</v>
      </c>
      <c r="AH4217" t="s">
        <v>57</v>
      </c>
      <c r="AI4217" t="s">
        <v>78</v>
      </c>
      <c r="AJ4217" s="266">
        <v>44427</v>
      </c>
      <c r="AK4217" s="266">
        <v>44743</v>
      </c>
      <c r="AL4217" s="266">
        <v>44938</v>
      </c>
    </row>
    <row r="4218" spans="1:38">
      <c r="A4218" t="s">
        <v>3267</v>
      </c>
      <c r="B4218" t="s">
        <v>3268</v>
      </c>
      <c r="C4218" t="s">
        <v>40</v>
      </c>
      <c r="D4218" t="s">
        <v>41</v>
      </c>
      <c r="E4218" t="s">
        <v>48</v>
      </c>
      <c r="F4218" t="s">
        <v>3269</v>
      </c>
      <c r="G4218" t="s">
        <v>3270</v>
      </c>
      <c r="H4218" s="266">
        <v>44287</v>
      </c>
      <c r="I4218" s="266">
        <v>44926</v>
      </c>
      <c r="J4218" s="266">
        <v>44872</v>
      </c>
      <c r="K4218" t="s">
        <v>45</v>
      </c>
      <c r="L4218" t="s">
        <v>46</v>
      </c>
      <c r="M4218" t="s">
        <v>1042</v>
      </c>
      <c r="N4218" t="s">
        <v>48</v>
      </c>
      <c r="O4218">
        <v>6</v>
      </c>
      <c r="P4218" t="s">
        <v>135</v>
      </c>
      <c r="Q4218" t="s">
        <v>49</v>
      </c>
      <c r="R4218" t="s">
        <v>18</v>
      </c>
      <c r="S4218" t="s">
        <v>53</v>
      </c>
      <c r="T4218" t="s">
        <v>51</v>
      </c>
      <c r="U4218" t="s">
        <v>51</v>
      </c>
      <c r="V4218" t="s">
        <v>51</v>
      </c>
      <c r="W4218" s="92">
        <v>65.97</v>
      </c>
      <c r="X4218" s="92">
        <v>67.83</v>
      </c>
      <c r="Y4218" s="93">
        <v>5673420</v>
      </c>
      <c r="Z4218" s="93">
        <v>86000</v>
      </c>
      <c r="AA4218" t="s">
        <v>1311</v>
      </c>
      <c r="AB4218" s="266">
        <v>44509</v>
      </c>
      <c r="AC4218" s="266">
        <v>44513</v>
      </c>
      <c r="AD4218" t="s">
        <v>54</v>
      </c>
      <c r="AF4218" t="s">
        <v>55</v>
      </c>
      <c r="AG4218" t="s">
        <v>3328</v>
      </c>
      <c r="AH4218" t="s">
        <v>57</v>
      </c>
      <c r="AI4218" t="s">
        <v>1535</v>
      </c>
      <c r="AJ4218" s="266">
        <v>44513</v>
      </c>
      <c r="AK4218" s="266">
        <v>44743</v>
      </c>
      <c r="AL4218" s="266">
        <v>44938</v>
      </c>
    </row>
    <row r="4219" spans="1:38">
      <c r="A4219" t="s">
        <v>3267</v>
      </c>
      <c r="B4219" t="s">
        <v>3268</v>
      </c>
      <c r="C4219" t="s">
        <v>40</v>
      </c>
      <c r="D4219" t="s">
        <v>41</v>
      </c>
      <c r="E4219" t="s">
        <v>48</v>
      </c>
      <c r="F4219" t="s">
        <v>3269</v>
      </c>
      <c r="G4219" t="s">
        <v>3270</v>
      </c>
      <c r="H4219" s="266">
        <v>44287</v>
      </c>
      <c r="I4219" s="266">
        <v>44926</v>
      </c>
      <c r="J4219" s="266">
        <v>44872</v>
      </c>
      <c r="K4219" t="s">
        <v>45</v>
      </c>
      <c r="L4219" t="s">
        <v>46</v>
      </c>
      <c r="M4219" t="s">
        <v>1042</v>
      </c>
      <c r="N4219" t="s">
        <v>48</v>
      </c>
      <c r="O4219">
        <v>6</v>
      </c>
      <c r="P4219" t="s">
        <v>136</v>
      </c>
      <c r="Q4219" t="s">
        <v>49</v>
      </c>
      <c r="R4219" t="s">
        <v>18</v>
      </c>
      <c r="S4219" t="s">
        <v>53</v>
      </c>
      <c r="T4219" t="s">
        <v>48</v>
      </c>
      <c r="U4219" t="s">
        <v>48</v>
      </c>
      <c r="V4219" t="s">
        <v>48</v>
      </c>
      <c r="W4219" s="92">
        <v>50.78</v>
      </c>
      <c r="X4219" s="92">
        <v>52.58</v>
      </c>
      <c r="Y4219" s="93">
        <v>4519420</v>
      </c>
      <c r="Z4219" s="93">
        <v>89000</v>
      </c>
      <c r="AA4219" t="s">
        <v>1311</v>
      </c>
      <c r="AB4219" s="266">
        <v>44538</v>
      </c>
      <c r="AC4219" s="266">
        <v>44544</v>
      </c>
      <c r="AD4219" t="s">
        <v>54</v>
      </c>
      <c r="AF4219" t="s">
        <v>55</v>
      </c>
      <c r="AG4219" t="s">
        <v>3329</v>
      </c>
      <c r="AJ4219" s="266"/>
      <c r="AK4219" s="266">
        <v>44743</v>
      </c>
      <c r="AL4219" s="266">
        <v>44938</v>
      </c>
    </row>
    <row r="4220" spans="1:38">
      <c r="A4220" t="s">
        <v>3267</v>
      </c>
      <c r="B4220" t="s">
        <v>3268</v>
      </c>
      <c r="C4220" t="s">
        <v>40</v>
      </c>
      <c r="D4220" t="s">
        <v>41</v>
      </c>
      <c r="E4220" t="s">
        <v>48</v>
      </c>
      <c r="F4220" t="s">
        <v>3269</v>
      </c>
      <c r="G4220" t="s">
        <v>3270</v>
      </c>
      <c r="H4220" s="266">
        <v>44287</v>
      </c>
      <c r="I4220" s="266">
        <v>44926</v>
      </c>
      <c r="J4220" s="266">
        <v>44872</v>
      </c>
      <c r="K4220" t="s">
        <v>45</v>
      </c>
      <c r="L4220" t="s">
        <v>46</v>
      </c>
      <c r="M4220" t="s">
        <v>1042</v>
      </c>
      <c r="N4220" t="s">
        <v>48</v>
      </c>
      <c r="O4220">
        <v>6</v>
      </c>
      <c r="P4220" t="s">
        <v>137</v>
      </c>
      <c r="Q4220" t="s">
        <v>49</v>
      </c>
      <c r="R4220" t="s">
        <v>18</v>
      </c>
      <c r="S4220" t="s">
        <v>53</v>
      </c>
      <c r="T4220" t="s">
        <v>60</v>
      </c>
      <c r="U4220" t="s">
        <v>60</v>
      </c>
      <c r="V4220" t="s">
        <v>60</v>
      </c>
      <c r="W4220" s="92">
        <v>81.21</v>
      </c>
      <c r="X4220" s="92">
        <v>83.08</v>
      </c>
      <c r="Y4220" s="93">
        <v>6902850</v>
      </c>
      <c r="Z4220" s="93">
        <v>85000</v>
      </c>
      <c r="AA4220" t="s">
        <v>1311</v>
      </c>
      <c r="AB4220" s="266">
        <v>44522</v>
      </c>
      <c r="AC4220" s="266">
        <v>44529</v>
      </c>
      <c r="AD4220" t="s">
        <v>54</v>
      </c>
      <c r="AF4220" t="s">
        <v>55</v>
      </c>
      <c r="AG4220" t="s">
        <v>3330</v>
      </c>
      <c r="AH4220" t="s">
        <v>57</v>
      </c>
      <c r="AI4220" t="s">
        <v>78</v>
      </c>
      <c r="AJ4220" s="266">
        <v>44529</v>
      </c>
      <c r="AK4220" s="266">
        <v>44743</v>
      </c>
      <c r="AL4220" s="266">
        <v>44938</v>
      </c>
    </row>
    <row r="4221" spans="1:38">
      <c r="A4221" t="s">
        <v>3267</v>
      </c>
      <c r="B4221" t="s">
        <v>3268</v>
      </c>
      <c r="C4221" t="s">
        <v>40</v>
      </c>
      <c r="D4221" t="s">
        <v>41</v>
      </c>
      <c r="E4221" t="s">
        <v>48</v>
      </c>
      <c r="F4221" t="s">
        <v>3269</v>
      </c>
      <c r="G4221" t="s">
        <v>3270</v>
      </c>
      <c r="H4221" s="266">
        <v>44287</v>
      </c>
      <c r="I4221" s="266">
        <v>44926</v>
      </c>
      <c r="J4221" s="266">
        <v>44872</v>
      </c>
      <c r="K4221" t="s">
        <v>45</v>
      </c>
      <c r="L4221" t="s">
        <v>46</v>
      </c>
      <c r="M4221" t="s">
        <v>1042</v>
      </c>
      <c r="N4221" t="s">
        <v>48</v>
      </c>
      <c r="O4221">
        <v>7</v>
      </c>
      <c r="P4221" t="s">
        <v>138</v>
      </c>
      <c r="Q4221" t="s">
        <v>49</v>
      </c>
      <c r="R4221" t="s">
        <v>18</v>
      </c>
      <c r="S4221" t="s">
        <v>53</v>
      </c>
      <c r="T4221" t="s">
        <v>51</v>
      </c>
      <c r="U4221" t="s">
        <v>51</v>
      </c>
      <c r="V4221" t="s">
        <v>51</v>
      </c>
      <c r="W4221" s="92">
        <v>60.15</v>
      </c>
      <c r="X4221" s="92">
        <v>62.02</v>
      </c>
      <c r="Y4221" s="93">
        <v>5052600</v>
      </c>
      <c r="Z4221" s="93">
        <v>84000</v>
      </c>
      <c r="AA4221" t="s">
        <v>61</v>
      </c>
      <c r="AB4221" s="266">
        <v>44419</v>
      </c>
      <c r="AC4221" s="266">
        <v>44420</v>
      </c>
      <c r="AD4221" t="s">
        <v>54</v>
      </c>
      <c r="AF4221" t="s">
        <v>55</v>
      </c>
      <c r="AG4221" t="s">
        <v>3331</v>
      </c>
      <c r="AH4221" t="s">
        <v>57</v>
      </c>
      <c r="AI4221" t="s">
        <v>78</v>
      </c>
      <c r="AJ4221" s="266">
        <v>44420</v>
      </c>
      <c r="AK4221" s="266">
        <v>44743</v>
      </c>
      <c r="AL4221" s="266">
        <v>44938</v>
      </c>
    </row>
    <row r="4222" spans="1:38">
      <c r="A4222" t="s">
        <v>3267</v>
      </c>
      <c r="B4222" t="s">
        <v>3268</v>
      </c>
      <c r="C4222" t="s">
        <v>40</v>
      </c>
      <c r="D4222" t="s">
        <v>41</v>
      </c>
      <c r="E4222" t="s">
        <v>48</v>
      </c>
      <c r="F4222" t="s">
        <v>3269</v>
      </c>
      <c r="G4222" t="s">
        <v>3270</v>
      </c>
      <c r="H4222" s="266">
        <v>44287</v>
      </c>
      <c r="I4222" s="266">
        <v>44926</v>
      </c>
      <c r="J4222" s="266">
        <v>44872</v>
      </c>
      <c r="K4222" t="s">
        <v>45</v>
      </c>
      <c r="L4222" t="s">
        <v>46</v>
      </c>
      <c r="M4222" t="s">
        <v>1042</v>
      </c>
      <c r="N4222" t="s">
        <v>48</v>
      </c>
      <c r="O4222">
        <v>7</v>
      </c>
      <c r="P4222" t="s">
        <v>139</v>
      </c>
      <c r="Q4222" t="s">
        <v>49</v>
      </c>
      <c r="R4222" t="s">
        <v>18</v>
      </c>
      <c r="S4222" t="s">
        <v>53</v>
      </c>
      <c r="T4222" t="s">
        <v>48</v>
      </c>
      <c r="U4222" t="s">
        <v>48</v>
      </c>
      <c r="V4222" t="s">
        <v>48</v>
      </c>
      <c r="W4222" s="92">
        <v>39.66</v>
      </c>
      <c r="X4222" s="92">
        <v>41.58</v>
      </c>
      <c r="Y4222" s="93">
        <v>3847020</v>
      </c>
      <c r="Z4222" s="93">
        <v>97000</v>
      </c>
      <c r="AA4222" t="s">
        <v>1311</v>
      </c>
      <c r="AB4222" s="266">
        <v>44490</v>
      </c>
      <c r="AC4222" s="266">
        <v>44492</v>
      </c>
      <c r="AD4222" t="s">
        <v>54</v>
      </c>
      <c r="AF4222" t="s">
        <v>55</v>
      </c>
      <c r="AG4222" t="s">
        <v>3332</v>
      </c>
      <c r="AH4222" t="s">
        <v>57</v>
      </c>
      <c r="AI4222" t="s">
        <v>78</v>
      </c>
      <c r="AJ4222" s="266">
        <v>44492</v>
      </c>
      <c r="AK4222" s="266">
        <v>44743</v>
      </c>
      <c r="AL4222" s="266">
        <v>44938</v>
      </c>
    </row>
    <row r="4223" spans="1:38">
      <c r="A4223" t="s">
        <v>3267</v>
      </c>
      <c r="B4223" t="s">
        <v>3268</v>
      </c>
      <c r="C4223" t="s">
        <v>40</v>
      </c>
      <c r="D4223" t="s">
        <v>41</v>
      </c>
      <c r="E4223" t="s">
        <v>48</v>
      </c>
      <c r="F4223" t="s">
        <v>3269</v>
      </c>
      <c r="G4223" t="s">
        <v>3270</v>
      </c>
      <c r="H4223" s="266">
        <v>44287</v>
      </c>
      <c r="I4223" s="266">
        <v>44926</v>
      </c>
      <c r="J4223" s="266">
        <v>44872</v>
      </c>
      <c r="K4223" t="s">
        <v>45</v>
      </c>
      <c r="L4223" t="s">
        <v>46</v>
      </c>
      <c r="M4223" t="s">
        <v>1042</v>
      </c>
      <c r="N4223" t="s">
        <v>48</v>
      </c>
      <c r="O4223">
        <v>7</v>
      </c>
      <c r="P4223" t="s">
        <v>140</v>
      </c>
      <c r="Q4223" t="s">
        <v>49</v>
      </c>
      <c r="R4223" t="s">
        <v>18</v>
      </c>
      <c r="S4223" t="s">
        <v>53</v>
      </c>
      <c r="T4223" t="s">
        <v>70</v>
      </c>
      <c r="U4223" t="s">
        <v>48</v>
      </c>
      <c r="V4223" t="s">
        <v>70</v>
      </c>
      <c r="W4223" s="92">
        <v>28.9</v>
      </c>
      <c r="X4223" s="92">
        <v>30.86</v>
      </c>
      <c r="Y4223" s="93">
        <v>3207900</v>
      </c>
      <c r="Z4223" s="93">
        <v>111000</v>
      </c>
      <c r="AA4223" t="s">
        <v>61</v>
      </c>
      <c r="AB4223" s="266">
        <v>44432</v>
      </c>
      <c r="AC4223" s="266">
        <v>44434</v>
      </c>
      <c r="AD4223" t="s">
        <v>54</v>
      </c>
      <c r="AF4223" t="s">
        <v>55</v>
      </c>
      <c r="AG4223" t="s">
        <v>3333</v>
      </c>
      <c r="AJ4223" s="266"/>
      <c r="AK4223" s="266">
        <v>44743</v>
      </c>
      <c r="AL4223" s="266">
        <v>44938</v>
      </c>
    </row>
    <row r="4224" spans="1:38">
      <c r="A4224" t="s">
        <v>3267</v>
      </c>
      <c r="B4224" t="s">
        <v>3268</v>
      </c>
      <c r="C4224" t="s">
        <v>40</v>
      </c>
      <c r="D4224" t="s">
        <v>41</v>
      </c>
      <c r="E4224" t="s">
        <v>48</v>
      </c>
      <c r="F4224" t="s">
        <v>3269</v>
      </c>
      <c r="G4224" t="s">
        <v>3270</v>
      </c>
      <c r="H4224" s="266">
        <v>44287</v>
      </c>
      <c r="I4224" s="266">
        <v>44926</v>
      </c>
      <c r="J4224" s="266">
        <v>44872</v>
      </c>
      <c r="K4224" t="s">
        <v>45</v>
      </c>
      <c r="L4224" t="s">
        <v>46</v>
      </c>
      <c r="M4224" t="s">
        <v>1042</v>
      </c>
      <c r="N4224" t="s">
        <v>48</v>
      </c>
      <c r="O4224">
        <v>7</v>
      </c>
      <c r="P4224" t="s">
        <v>141</v>
      </c>
      <c r="Q4224" t="s">
        <v>49</v>
      </c>
      <c r="R4224" t="s">
        <v>18</v>
      </c>
      <c r="S4224" t="s">
        <v>53</v>
      </c>
      <c r="T4224" t="s">
        <v>70</v>
      </c>
      <c r="U4224" t="s">
        <v>48</v>
      </c>
      <c r="V4224" t="s">
        <v>70</v>
      </c>
      <c r="W4224" s="92">
        <v>28.98</v>
      </c>
      <c r="X4224" s="92">
        <v>30.94</v>
      </c>
      <c r="Y4224" s="93">
        <v>2840040</v>
      </c>
      <c r="Z4224" s="93">
        <v>98000</v>
      </c>
      <c r="AA4224" t="s">
        <v>1311</v>
      </c>
      <c r="AB4224" s="266">
        <v>44411</v>
      </c>
      <c r="AC4224" s="266">
        <v>44413</v>
      </c>
      <c r="AD4224" t="s">
        <v>54</v>
      </c>
      <c r="AF4224" t="s">
        <v>55</v>
      </c>
      <c r="AG4224" t="s">
        <v>3334</v>
      </c>
      <c r="AH4224" t="s">
        <v>57</v>
      </c>
      <c r="AI4224" t="s">
        <v>78</v>
      </c>
      <c r="AJ4224" s="266">
        <v>44413</v>
      </c>
      <c r="AK4224" s="266">
        <v>44743</v>
      </c>
      <c r="AL4224" s="266">
        <v>44938</v>
      </c>
    </row>
    <row r="4225" spans="1:38">
      <c r="A4225" t="s">
        <v>3267</v>
      </c>
      <c r="B4225" t="s">
        <v>3268</v>
      </c>
      <c r="C4225" t="s">
        <v>40</v>
      </c>
      <c r="D4225" t="s">
        <v>41</v>
      </c>
      <c r="E4225" t="s">
        <v>48</v>
      </c>
      <c r="F4225" t="s">
        <v>3269</v>
      </c>
      <c r="G4225" t="s">
        <v>3270</v>
      </c>
      <c r="H4225" s="266">
        <v>44287</v>
      </c>
      <c r="I4225" s="266">
        <v>44926</v>
      </c>
      <c r="J4225" s="266">
        <v>44872</v>
      </c>
      <c r="K4225" t="s">
        <v>45</v>
      </c>
      <c r="L4225" t="s">
        <v>46</v>
      </c>
      <c r="M4225" t="s">
        <v>1042</v>
      </c>
      <c r="N4225" t="s">
        <v>48</v>
      </c>
      <c r="O4225">
        <v>7</v>
      </c>
      <c r="P4225" t="s">
        <v>142</v>
      </c>
      <c r="Q4225" t="s">
        <v>49</v>
      </c>
      <c r="R4225" t="s">
        <v>18</v>
      </c>
      <c r="S4225" t="s">
        <v>53</v>
      </c>
      <c r="T4225" t="s">
        <v>70</v>
      </c>
      <c r="U4225" t="s">
        <v>48</v>
      </c>
      <c r="V4225" t="s">
        <v>70</v>
      </c>
      <c r="W4225" s="92">
        <v>37.16</v>
      </c>
      <c r="X4225" s="92">
        <v>39.08</v>
      </c>
      <c r="Y4225" s="93">
        <v>4013280</v>
      </c>
      <c r="Z4225" s="93">
        <v>108000</v>
      </c>
      <c r="AA4225" t="s">
        <v>61</v>
      </c>
      <c r="AB4225" s="266">
        <v>44525</v>
      </c>
      <c r="AC4225" s="266">
        <v>44529</v>
      </c>
      <c r="AD4225" t="s">
        <v>54</v>
      </c>
      <c r="AF4225" t="s">
        <v>55</v>
      </c>
      <c r="AG4225" t="s">
        <v>3335</v>
      </c>
      <c r="AH4225" t="s">
        <v>57</v>
      </c>
      <c r="AI4225" t="s">
        <v>78</v>
      </c>
      <c r="AJ4225" s="266">
        <v>44529</v>
      </c>
      <c r="AK4225" s="266">
        <v>44743</v>
      </c>
      <c r="AL4225" s="266">
        <v>44938</v>
      </c>
    </row>
    <row r="4226" spans="1:38">
      <c r="A4226" t="s">
        <v>3267</v>
      </c>
      <c r="B4226" t="s">
        <v>3268</v>
      </c>
      <c r="C4226" t="s">
        <v>40</v>
      </c>
      <c r="D4226" t="s">
        <v>41</v>
      </c>
      <c r="E4226" t="s">
        <v>48</v>
      </c>
      <c r="F4226" t="s">
        <v>3269</v>
      </c>
      <c r="G4226" t="s">
        <v>3270</v>
      </c>
      <c r="H4226" s="266">
        <v>44287</v>
      </c>
      <c r="I4226" s="266">
        <v>44926</v>
      </c>
      <c r="J4226" s="266">
        <v>44872</v>
      </c>
      <c r="K4226" t="s">
        <v>45</v>
      </c>
      <c r="L4226" t="s">
        <v>46</v>
      </c>
      <c r="M4226" t="s">
        <v>1042</v>
      </c>
      <c r="N4226" t="s">
        <v>48</v>
      </c>
      <c r="O4226">
        <v>7</v>
      </c>
      <c r="P4226" t="s">
        <v>145</v>
      </c>
      <c r="Q4226" t="s">
        <v>49</v>
      </c>
      <c r="R4226" t="s">
        <v>18</v>
      </c>
      <c r="S4226" t="s">
        <v>53</v>
      </c>
      <c r="T4226" t="s">
        <v>48</v>
      </c>
      <c r="U4226" t="s">
        <v>48</v>
      </c>
      <c r="V4226" t="s">
        <v>48</v>
      </c>
      <c r="W4226" s="92">
        <v>49.08</v>
      </c>
      <c r="X4226" s="92">
        <v>50.91</v>
      </c>
      <c r="Y4226" s="93">
        <v>5006160</v>
      </c>
      <c r="Z4226" s="93">
        <v>102000</v>
      </c>
      <c r="AA4226" t="s">
        <v>1311</v>
      </c>
      <c r="AB4226" s="266">
        <v>44603</v>
      </c>
      <c r="AC4226" s="266">
        <v>44606</v>
      </c>
      <c r="AD4226" t="s">
        <v>54</v>
      </c>
      <c r="AF4226" t="s">
        <v>55</v>
      </c>
      <c r="AG4226" t="s">
        <v>3336</v>
      </c>
      <c r="AH4226" t="s">
        <v>57</v>
      </c>
      <c r="AI4226" t="s">
        <v>78</v>
      </c>
      <c r="AJ4226" s="266">
        <v>44606</v>
      </c>
      <c r="AK4226" s="266">
        <v>44743</v>
      </c>
      <c r="AL4226" s="266">
        <v>44938</v>
      </c>
    </row>
    <row r="4227" spans="1:38">
      <c r="A4227" t="s">
        <v>3267</v>
      </c>
      <c r="B4227" t="s">
        <v>3268</v>
      </c>
      <c r="C4227" t="s">
        <v>40</v>
      </c>
      <c r="D4227" t="s">
        <v>41</v>
      </c>
      <c r="E4227" t="s">
        <v>48</v>
      </c>
      <c r="F4227" t="s">
        <v>3269</v>
      </c>
      <c r="G4227" t="s">
        <v>3270</v>
      </c>
      <c r="H4227" s="266">
        <v>44287</v>
      </c>
      <c r="I4227" s="266">
        <v>44926</v>
      </c>
      <c r="J4227" s="266">
        <v>44872</v>
      </c>
      <c r="K4227" t="s">
        <v>45</v>
      </c>
      <c r="L4227" t="s">
        <v>46</v>
      </c>
      <c r="M4227" t="s">
        <v>1042</v>
      </c>
      <c r="N4227" t="s">
        <v>48</v>
      </c>
      <c r="O4227">
        <v>7</v>
      </c>
      <c r="P4227" t="s">
        <v>147</v>
      </c>
      <c r="Q4227" t="s">
        <v>49</v>
      </c>
      <c r="R4227" t="s">
        <v>18</v>
      </c>
      <c r="S4227" t="s">
        <v>53</v>
      </c>
      <c r="T4227" t="s">
        <v>70</v>
      </c>
      <c r="U4227" t="s">
        <v>48</v>
      </c>
      <c r="V4227" t="s">
        <v>70</v>
      </c>
      <c r="W4227" s="92">
        <v>26.69</v>
      </c>
      <c r="X4227" s="92">
        <v>28.51</v>
      </c>
      <c r="Y4227" s="93">
        <v>3229490</v>
      </c>
      <c r="Z4227" s="93">
        <v>121000</v>
      </c>
      <c r="AA4227" t="s">
        <v>1311</v>
      </c>
      <c r="AB4227" s="266">
        <v>44532</v>
      </c>
      <c r="AC4227" s="266">
        <v>44533</v>
      </c>
      <c r="AD4227" t="s">
        <v>54</v>
      </c>
      <c r="AF4227" t="s">
        <v>55</v>
      </c>
      <c r="AG4227" t="s">
        <v>3337</v>
      </c>
      <c r="AH4227" t="s">
        <v>57</v>
      </c>
      <c r="AI4227" t="s">
        <v>78</v>
      </c>
      <c r="AJ4227" s="266">
        <v>44533</v>
      </c>
      <c r="AK4227" s="266">
        <v>44743</v>
      </c>
      <c r="AL4227" s="266">
        <v>44938</v>
      </c>
    </row>
    <row r="4228" spans="1:38">
      <c r="A4228" t="s">
        <v>3267</v>
      </c>
      <c r="B4228" t="s">
        <v>3268</v>
      </c>
      <c r="C4228" t="s">
        <v>40</v>
      </c>
      <c r="D4228" t="s">
        <v>41</v>
      </c>
      <c r="E4228" t="s">
        <v>48</v>
      </c>
      <c r="F4228" t="s">
        <v>3269</v>
      </c>
      <c r="G4228" t="s">
        <v>3270</v>
      </c>
      <c r="H4228" s="266">
        <v>44287</v>
      </c>
      <c r="I4228" s="266">
        <v>44926</v>
      </c>
      <c r="J4228" s="266">
        <v>44872</v>
      </c>
      <c r="K4228" t="s">
        <v>45</v>
      </c>
      <c r="L4228" t="s">
        <v>46</v>
      </c>
      <c r="M4228" t="s">
        <v>1042</v>
      </c>
      <c r="N4228" t="s">
        <v>48</v>
      </c>
      <c r="O4228">
        <v>7</v>
      </c>
      <c r="P4228" t="s">
        <v>149</v>
      </c>
      <c r="Q4228" t="s">
        <v>49</v>
      </c>
      <c r="R4228" t="s">
        <v>18</v>
      </c>
      <c r="S4228" t="s">
        <v>53</v>
      </c>
      <c r="T4228" t="s">
        <v>70</v>
      </c>
      <c r="U4228" t="s">
        <v>48</v>
      </c>
      <c r="V4228" t="s">
        <v>70</v>
      </c>
      <c r="W4228" s="92">
        <v>26.69</v>
      </c>
      <c r="X4228" s="92">
        <v>28.51</v>
      </c>
      <c r="Y4228" s="93">
        <v>3229490</v>
      </c>
      <c r="Z4228" s="93">
        <v>121000</v>
      </c>
      <c r="AA4228" t="s">
        <v>1311</v>
      </c>
      <c r="AB4228" s="266">
        <v>44546</v>
      </c>
      <c r="AC4228" s="266">
        <v>44550</v>
      </c>
      <c r="AD4228" t="s">
        <v>54</v>
      </c>
      <c r="AF4228" t="s">
        <v>55</v>
      </c>
      <c r="AG4228" t="s">
        <v>3338</v>
      </c>
      <c r="AH4228" t="s">
        <v>57</v>
      </c>
      <c r="AI4228" t="s">
        <v>78</v>
      </c>
      <c r="AJ4228" s="266">
        <v>44550</v>
      </c>
      <c r="AK4228" s="266">
        <v>44743</v>
      </c>
      <c r="AL4228" s="266">
        <v>44938</v>
      </c>
    </row>
    <row r="4229" spans="1:38">
      <c r="A4229" t="s">
        <v>3267</v>
      </c>
      <c r="B4229" t="s">
        <v>3268</v>
      </c>
      <c r="C4229" t="s">
        <v>40</v>
      </c>
      <c r="D4229" t="s">
        <v>41</v>
      </c>
      <c r="E4229" t="s">
        <v>48</v>
      </c>
      <c r="F4229" t="s">
        <v>3269</v>
      </c>
      <c r="G4229" t="s">
        <v>3270</v>
      </c>
      <c r="H4229" s="266">
        <v>44287</v>
      </c>
      <c r="I4229" s="266">
        <v>44926</v>
      </c>
      <c r="J4229" s="266">
        <v>44872</v>
      </c>
      <c r="K4229" t="s">
        <v>45</v>
      </c>
      <c r="L4229" t="s">
        <v>46</v>
      </c>
      <c r="M4229" t="s">
        <v>1042</v>
      </c>
      <c r="N4229" t="s">
        <v>48</v>
      </c>
      <c r="O4229">
        <v>7</v>
      </c>
      <c r="P4229" t="s">
        <v>150</v>
      </c>
      <c r="Q4229" t="s">
        <v>49</v>
      </c>
      <c r="R4229" t="s">
        <v>18</v>
      </c>
      <c r="S4229" t="s">
        <v>53</v>
      </c>
      <c r="T4229" t="s">
        <v>51</v>
      </c>
      <c r="U4229" t="s">
        <v>51</v>
      </c>
      <c r="V4229" t="s">
        <v>51</v>
      </c>
      <c r="W4229" s="92">
        <v>54.01</v>
      </c>
      <c r="X4229" s="92">
        <v>55.84</v>
      </c>
      <c r="Y4229" s="93">
        <v>5725060</v>
      </c>
      <c r="Z4229" s="93">
        <v>106000</v>
      </c>
      <c r="AA4229" t="s">
        <v>61</v>
      </c>
      <c r="AB4229" s="266">
        <v>44795</v>
      </c>
      <c r="AC4229" s="266">
        <v>44796</v>
      </c>
      <c r="AD4229" t="s">
        <v>54</v>
      </c>
      <c r="AF4229" t="s">
        <v>55</v>
      </c>
      <c r="AG4229" t="s">
        <v>3339</v>
      </c>
      <c r="AH4229" t="s">
        <v>57</v>
      </c>
      <c r="AI4229" t="s">
        <v>78</v>
      </c>
      <c r="AJ4229" s="266">
        <v>44796</v>
      </c>
      <c r="AK4229" s="266">
        <v>44896</v>
      </c>
      <c r="AL4229" s="266">
        <v>44938</v>
      </c>
    </row>
    <row r="4230" spans="1:38">
      <c r="A4230" t="s">
        <v>3267</v>
      </c>
      <c r="B4230" t="s">
        <v>3268</v>
      </c>
      <c r="C4230" t="s">
        <v>40</v>
      </c>
      <c r="D4230" t="s">
        <v>41</v>
      </c>
      <c r="E4230" t="s">
        <v>48</v>
      </c>
      <c r="F4230" t="s">
        <v>3269</v>
      </c>
      <c r="G4230" t="s">
        <v>3270</v>
      </c>
      <c r="H4230" s="266">
        <v>44287</v>
      </c>
      <c r="I4230" s="266">
        <v>44926</v>
      </c>
      <c r="J4230" s="266">
        <v>44872</v>
      </c>
      <c r="K4230" t="s">
        <v>45</v>
      </c>
      <c r="L4230" t="s">
        <v>46</v>
      </c>
      <c r="M4230" t="s">
        <v>1042</v>
      </c>
      <c r="N4230" t="s">
        <v>48</v>
      </c>
      <c r="O4230">
        <v>7</v>
      </c>
      <c r="P4230" t="s">
        <v>151</v>
      </c>
      <c r="Q4230" t="s">
        <v>49</v>
      </c>
      <c r="R4230" t="s">
        <v>18</v>
      </c>
      <c r="S4230" t="s">
        <v>53</v>
      </c>
      <c r="T4230" t="s">
        <v>51</v>
      </c>
      <c r="U4230" t="s">
        <v>51</v>
      </c>
      <c r="V4230" t="s">
        <v>51</v>
      </c>
      <c r="W4230" s="92">
        <v>66.04</v>
      </c>
      <c r="X4230" s="92">
        <v>67.9</v>
      </c>
      <c r="Y4230" s="93">
        <v>5943600</v>
      </c>
      <c r="Z4230" s="93">
        <v>90000</v>
      </c>
      <c r="AA4230" t="s">
        <v>1311</v>
      </c>
      <c r="AB4230" s="266">
        <v>44617</v>
      </c>
      <c r="AC4230" s="266">
        <v>44622</v>
      </c>
      <c r="AD4230" t="s">
        <v>54</v>
      </c>
      <c r="AF4230" t="s">
        <v>55</v>
      </c>
      <c r="AG4230" t="s">
        <v>3340</v>
      </c>
      <c r="AH4230" t="s">
        <v>57</v>
      </c>
      <c r="AI4230" t="s">
        <v>88</v>
      </c>
      <c r="AJ4230" s="266">
        <v>44622</v>
      </c>
      <c r="AK4230" s="266">
        <v>44743</v>
      </c>
      <c r="AL4230" s="266">
        <v>44938</v>
      </c>
    </row>
    <row r="4231" spans="1:38">
      <c r="A4231" t="s">
        <v>3267</v>
      </c>
      <c r="B4231" t="s">
        <v>3268</v>
      </c>
      <c r="C4231" t="s">
        <v>40</v>
      </c>
      <c r="D4231" t="s">
        <v>41</v>
      </c>
      <c r="E4231" t="s">
        <v>48</v>
      </c>
      <c r="F4231" t="s">
        <v>3269</v>
      </c>
      <c r="G4231" t="s">
        <v>3270</v>
      </c>
      <c r="H4231" s="266">
        <v>44287</v>
      </c>
      <c r="I4231" s="266">
        <v>44926</v>
      </c>
      <c r="J4231" s="266">
        <v>44872</v>
      </c>
      <c r="K4231" t="s">
        <v>45</v>
      </c>
      <c r="L4231" t="s">
        <v>46</v>
      </c>
      <c r="M4231" t="s">
        <v>1042</v>
      </c>
      <c r="N4231" t="s">
        <v>48</v>
      </c>
      <c r="O4231">
        <v>7</v>
      </c>
      <c r="P4231" t="s">
        <v>153</v>
      </c>
      <c r="Q4231" t="s">
        <v>49</v>
      </c>
      <c r="R4231" t="s">
        <v>18</v>
      </c>
      <c r="S4231" t="s">
        <v>53</v>
      </c>
      <c r="T4231" t="s">
        <v>48</v>
      </c>
      <c r="U4231" t="s">
        <v>48</v>
      </c>
      <c r="V4231" t="s">
        <v>48</v>
      </c>
      <c r="W4231" s="92">
        <v>50.83</v>
      </c>
      <c r="X4231" s="92">
        <v>52.63</v>
      </c>
      <c r="Y4231" s="93">
        <v>4778020</v>
      </c>
      <c r="Z4231" s="93">
        <v>94000</v>
      </c>
      <c r="AA4231" t="s">
        <v>61</v>
      </c>
      <c r="AB4231" s="266">
        <v>44537</v>
      </c>
      <c r="AC4231" s="266">
        <v>44538</v>
      </c>
      <c r="AD4231" t="s">
        <v>54</v>
      </c>
      <c r="AF4231" t="s">
        <v>55</v>
      </c>
      <c r="AG4231" t="s">
        <v>3341</v>
      </c>
      <c r="AH4231" t="s">
        <v>57</v>
      </c>
      <c r="AI4231" t="s">
        <v>78</v>
      </c>
      <c r="AJ4231" s="266">
        <v>44538</v>
      </c>
      <c r="AK4231" s="266">
        <v>44743</v>
      </c>
      <c r="AL4231" s="266">
        <v>44938</v>
      </c>
    </row>
    <row r="4232" spans="1:38">
      <c r="A4232" t="s">
        <v>3267</v>
      </c>
      <c r="B4232" t="s">
        <v>3268</v>
      </c>
      <c r="C4232" t="s">
        <v>40</v>
      </c>
      <c r="D4232" t="s">
        <v>41</v>
      </c>
      <c r="E4232" t="s">
        <v>48</v>
      </c>
      <c r="F4232" t="s">
        <v>3269</v>
      </c>
      <c r="G4232" t="s">
        <v>3270</v>
      </c>
      <c r="H4232" s="266">
        <v>44287</v>
      </c>
      <c r="I4232" s="266">
        <v>44926</v>
      </c>
      <c r="J4232" s="266">
        <v>44872</v>
      </c>
      <c r="K4232" t="s">
        <v>45</v>
      </c>
      <c r="L4232" t="s">
        <v>46</v>
      </c>
      <c r="M4232" t="s">
        <v>1042</v>
      </c>
      <c r="N4232" t="s">
        <v>48</v>
      </c>
      <c r="O4232">
        <v>7</v>
      </c>
      <c r="P4232" t="s">
        <v>154</v>
      </c>
      <c r="Q4232" t="s">
        <v>49</v>
      </c>
      <c r="R4232" t="s">
        <v>18</v>
      </c>
      <c r="S4232" t="s">
        <v>53</v>
      </c>
      <c r="T4232" t="s">
        <v>60</v>
      </c>
      <c r="U4232" t="s">
        <v>60</v>
      </c>
      <c r="V4232" t="s">
        <v>60</v>
      </c>
      <c r="W4232" s="92">
        <v>81.29</v>
      </c>
      <c r="X4232" s="92">
        <v>83.16</v>
      </c>
      <c r="Y4232" s="93">
        <v>6584490</v>
      </c>
      <c r="Z4232" s="93">
        <v>81000</v>
      </c>
      <c r="AA4232" t="s">
        <v>1311</v>
      </c>
      <c r="AB4232" s="266">
        <v>44364</v>
      </c>
      <c r="AC4232" s="266">
        <v>44368</v>
      </c>
      <c r="AD4232" t="s">
        <v>54</v>
      </c>
      <c r="AF4232" t="s">
        <v>55</v>
      </c>
      <c r="AG4232" t="s">
        <v>3342</v>
      </c>
      <c r="AJ4232" s="266"/>
      <c r="AK4232" s="266">
        <v>44743</v>
      </c>
      <c r="AL4232" s="266">
        <v>44938</v>
      </c>
    </row>
    <row r="4233" spans="1:38">
      <c r="A4233" t="s">
        <v>3267</v>
      </c>
      <c r="B4233" t="s">
        <v>3268</v>
      </c>
      <c r="C4233" t="s">
        <v>40</v>
      </c>
      <c r="D4233" t="s">
        <v>41</v>
      </c>
      <c r="E4233" t="s">
        <v>48</v>
      </c>
      <c r="F4233" t="s">
        <v>3269</v>
      </c>
      <c r="G4233" t="s">
        <v>3270</v>
      </c>
      <c r="H4233" s="266">
        <v>44287</v>
      </c>
      <c r="I4233" s="266">
        <v>44926</v>
      </c>
      <c r="J4233" s="266">
        <v>44872</v>
      </c>
      <c r="K4233" t="s">
        <v>45</v>
      </c>
      <c r="L4233" t="s">
        <v>46</v>
      </c>
      <c r="M4233" t="s">
        <v>1042</v>
      </c>
      <c r="N4233" t="s">
        <v>48</v>
      </c>
      <c r="O4233">
        <v>8</v>
      </c>
      <c r="P4233" t="s">
        <v>155</v>
      </c>
      <c r="Q4233" t="s">
        <v>49</v>
      </c>
      <c r="R4233" t="s">
        <v>18</v>
      </c>
      <c r="S4233" t="s">
        <v>53</v>
      </c>
      <c r="T4233" t="s">
        <v>51</v>
      </c>
      <c r="U4233" t="s">
        <v>51</v>
      </c>
      <c r="V4233" t="s">
        <v>51</v>
      </c>
      <c r="W4233" s="92">
        <v>60.15</v>
      </c>
      <c r="X4233" s="92">
        <v>62.02</v>
      </c>
      <c r="Y4233" s="93">
        <v>5052600</v>
      </c>
      <c r="Z4233" s="93">
        <v>84000</v>
      </c>
      <c r="AA4233" t="s">
        <v>1311</v>
      </c>
      <c r="AB4233" s="266">
        <v>44523</v>
      </c>
      <c r="AC4233" s="266">
        <v>44526</v>
      </c>
      <c r="AD4233" t="s">
        <v>54</v>
      </c>
      <c r="AF4233" t="s">
        <v>55</v>
      </c>
      <c r="AG4233" t="s">
        <v>3343</v>
      </c>
      <c r="AJ4233" s="266"/>
      <c r="AK4233" s="266">
        <v>44743</v>
      </c>
      <c r="AL4233" s="266">
        <v>44938</v>
      </c>
    </row>
    <row r="4234" spans="1:38">
      <c r="A4234" t="s">
        <v>3267</v>
      </c>
      <c r="B4234" t="s">
        <v>3268</v>
      </c>
      <c r="C4234" t="s">
        <v>40</v>
      </c>
      <c r="D4234" t="s">
        <v>41</v>
      </c>
      <c r="E4234" t="s">
        <v>48</v>
      </c>
      <c r="F4234" t="s">
        <v>3269</v>
      </c>
      <c r="G4234" t="s">
        <v>3270</v>
      </c>
      <c r="H4234" s="266">
        <v>44287</v>
      </c>
      <c r="I4234" s="266">
        <v>44926</v>
      </c>
      <c r="J4234" s="266">
        <v>44872</v>
      </c>
      <c r="K4234" t="s">
        <v>45</v>
      </c>
      <c r="L4234" t="s">
        <v>46</v>
      </c>
      <c r="M4234" t="s">
        <v>1042</v>
      </c>
      <c r="N4234" t="s">
        <v>48</v>
      </c>
      <c r="O4234">
        <v>8</v>
      </c>
      <c r="P4234" t="s">
        <v>156</v>
      </c>
      <c r="Q4234" t="s">
        <v>49</v>
      </c>
      <c r="R4234" t="s">
        <v>18</v>
      </c>
      <c r="S4234" t="s">
        <v>53</v>
      </c>
      <c r="T4234" t="s">
        <v>48</v>
      </c>
      <c r="U4234" t="s">
        <v>48</v>
      </c>
      <c r="V4234" t="s">
        <v>48</v>
      </c>
      <c r="W4234" s="92">
        <v>39.66</v>
      </c>
      <c r="X4234" s="92">
        <v>41.58</v>
      </c>
      <c r="Y4234" s="93">
        <v>3847020</v>
      </c>
      <c r="Z4234" s="93">
        <v>97000</v>
      </c>
      <c r="AA4234" t="s">
        <v>61</v>
      </c>
      <c r="AB4234" s="266">
        <v>44375</v>
      </c>
      <c r="AC4234" s="266">
        <v>44382</v>
      </c>
      <c r="AD4234" t="s">
        <v>54</v>
      </c>
      <c r="AF4234" t="s">
        <v>55</v>
      </c>
      <c r="AG4234" t="s">
        <v>3344</v>
      </c>
      <c r="AJ4234" s="266"/>
      <c r="AK4234" s="266">
        <v>44743</v>
      </c>
      <c r="AL4234" s="266">
        <v>44938</v>
      </c>
    </row>
    <row r="4235" spans="1:38">
      <c r="A4235" t="s">
        <v>3267</v>
      </c>
      <c r="B4235" t="s">
        <v>3268</v>
      </c>
      <c r="C4235" t="s">
        <v>40</v>
      </c>
      <c r="D4235" t="s">
        <v>41</v>
      </c>
      <c r="E4235" t="s">
        <v>48</v>
      </c>
      <c r="F4235" t="s">
        <v>3269</v>
      </c>
      <c r="G4235" t="s">
        <v>3270</v>
      </c>
      <c r="H4235" s="266">
        <v>44287</v>
      </c>
      <c r="I4235" s="266">
        <v>44926</v>
      </c>
      <c r="J4235" s="266">
        <v>44872</v>
      </c>
      <c r="K4235" t="s">
        <v>45</v>
      </c>
      <c r="L4235" t="s">
        <v>46</v>
      </c>
      <c r="M4235" t="s">
        <v>1042</v>
      </c>
      <c r="N4235" t="s">
        <v>48</v>
      </c>
      <c r="O4235">
        <v>8</v>
      </c>
      <c r="P4235" t="s">
        <v>157</v>
      </c>
      <c r="Q4235" t="s">
        <v>49</v>
      </c>
      <c r="R4235" t="s">
        <v>18</v>
      </c>
      <c r="S4235" t="s">
        <v>53</v>
      </c>
      <c r="T4235" t="s">
        <v>70</v>
      </c>
      <c r="U4235" t="s">
        <v>48</v>
      </c>
      <c r="V4235" t="s">
        <v>70</v>
      </c>
      <c r="W4235" s="92">
        <v>28.9</v>
      </c>
      <c r="X4235" s="92">
        <v>30.86</v>
      </c>
      <c r="Y4235" s="93">
        <v>2832200</v>
      </c>
      <c r="Z4235" s="93">
        <v>98000</v>
      </c>
      <c r="AA4235" t="s">
        <v>1311</v>
      </c>
      <c r="AB4235" s="266">
        <v>44412</v>
      </c>
      <c r="AC4235" s="266">
        <v>44414</v>
      </c>
      <c r="AD4235" t="s">
        <v>54</v>
      </c>
      <c r="AF4235" t="s">
        <v>55</v>
      </c>
      <c r="AG4235" t="s">
        <v>3345</v>
      </c>
      <c r="AH4235" t="s">
        <v>57</v>
      </c>
      <c r="AI4235" t="s">
        <v>78</v>
      </c>
      <c r="AJ4235" s="266">
        <v>44414</v>
      </c>
      <c r="AK4235" s="266">
        <v>44743</v>
      </c>
      <c r="AL4235" s="266">
        <v>44938</v>
      </c>
    </row>
    <row r="4236" spans="1:38">
      <c r="A4236" t="s">
        <v>3267</v>
      </c>
      <c r="B4236" t="s">
        <v>3268</v>
      </c>
      <c r="C4236" t="s">
        <v>40</v>
      </c>
      <c r="D4236" t="s">
        <v>41</v>
      </c>
      <c r="E4236" t="s">
        <v>48</v>
      </c>
      <c r="F4236" t="s">
        <v>3269</v>
      </c>
      <c r="G4236" t="s">
        <v>3270</v>
      </c>
      <c r="H4236" s="266">
        <v>44287</v>
      </c>
      <c r="I4236" s="266">
        <v>44926</v>
      </c>
      <c r="J4236" s="266">
        <v>44872</v>
      </c>
      <c r="K4236" t="s">
        <v>45</v>
      </c>
      <c r="L4236" t="s">
        <v>46</v>
      </c>
      <c r="M4236" t="s">
        <v>1042</v>
      </c>
      <c r="N4236" t="s">
        <v>48</v>
      </c>
      <c r="O4236">
        <v>8</v>
      </c>
      <c r="P4236" t="s">
        <v>158</v>
      </c>
      <c r="Q4236" t="s">
        <v>49</v>
      </c>
      <c r="R4236" t="s">
        <v>18</v>
      </c>
      <c r="S4236" t="s">
        <v>53</v>
      </c>
      <c r="T4236" t="s">
        <v>70</v>
      </c>
      <c r="U4236" t="s">
        <v>48</v>
      </c>
      <c r="V4236" t="s">
        <v>70</v>
      </c>
      <c r="W4236" s="92">
        <v>28.98</v>
      </c>
      <c r="X4236" s="92">
        <v>30.94</v>
      </c>
      <c r="Y4236" s="93">
        <v>3361680</v>
      </c>
      <c r="Z4236" s="93">
        <v>116000</v>
      </c>
      <c r="AA4236" t="s">
        <v>61</v>
      </c>
      <c r="AB4236" s="266">
        <v>44516</v>
      </c>
      <c r="AC4236" s="266">
        <v>44518</v>
      </c>
      <c r="AD4236" t="s">
        <v>54</v>
      </c>
      <c r="AF4236" t="s">
        <v>55</v>
      </c>
      <c r="AG4236" t="s">
        <v>3346</v>
      </c>
      <c r="AH4236" t="s">
        <v>57</v>
      </c>
      <c r="AI4236" t="s">
        <v>78</v>
      </c>
      <c r="AJ4236" s="266">
        <v>44518</v>
      </c>
      <c r="AK4236" s="266">
        <v>44743</v>
      </c>
      <c r="AL4236" s="266">
        <v>44938</v>
      </c>
    </row>
    <row r="4237" spans="1:38">
      <c r="A4237" t="s">
        <v>3267</v>
      </c>
      <c r="B4237" t="s">
        <v>3268</v>
      </c>
      <c r="C4237" t="s">
        <v>40</v>
      </c>
      <c r="D4237" t="s">
        <v>41</v>
      </c>
      <c r="E4237" t="s">
        <v>48</v>
      </c>
      <c r="F4237" t="s">
        <v>3269</v>
      </c>
      <c r="G4237" t="s">
        <v>3270</v>
      </c>
      <c r="H4237" s="266">
        <v>44287</v>
      </c>
      <c r="I4237" s="266">
        <v>44926</v>
      </c>
      <c r="J4237" s="266">
        <v>44872</v>
      </c>
      <c r="K4237" t="s">
        <v>45</v>
      </c>
      <c r="L4237" t="s">
        <v>46</v>
      </c>
      <c r="M4237" t="s">
        <v>1042</v>
      </c>
      <c r="N4237" t="s">
        <v>48</v>
      </c>
      <c r="O4237">
        <v>8</v>
      </c>
      <c r="P4237" t="s">
        <v>160</v>
      </c>
      <c r="Q4237" t="s">
        <v>49</v>
      </c>
      <c r="R4237" t="s">
        <v>18</v>
      </c>
      <c r="S4237" t="s">
        <v>53</v>
      </c>
      <c r="T4237" t="s">
        <v>70</v>
      </c>
      <c r="U4237" t="s">
        <v>48</v>
      </c>
      <c r="V4237" t="s">
        <v>70</v>
      </c>
      <c r="W4237" s="92">
        <v>37.16</v>
      </c>
      <c r="X4237" s="92">
        <v>39.08</v>
      </c>
      <c r="Y4237" s="93">
        <v>4013280</v>
      </c>
      <c r="Z4237" s="93">
        <v>108000</v>
      </c>
      <c r="AA4237" t="s">
        <v>1311</v>
      </c>
      <c r="AB4237" s="266">
        <v>44540</v>
      </c>
      <c r="AC4237" s="266">
        <v>44545</v>
      </c>
      <c r="AD4237" t="s">
        <v>54</v>
      </c>
      <c r="AF4237" t="s">
        <v>55</v>
      </c>
      <c r="AG4237" t="s">
        <v>3347</v>
      </c>
      <c r="AH4237" t="s">
        <v>57</v>
      </c>
      <c r="AI4237" t="s">
        <v>78</v>
      </c>
      <c r="AJ4237" s="266">
        <v>44545</v>
      </c>
      <c r="AK4237" s="266">
        <v>44743</v>
      </c>
      <c r="AL4237" s="266">
        <v>44938</v>
      </c>
    </row>
    <row r="4238" spans="1:38">
      <c r="A4238" t="s">
        <v>3267</v>
      </c>
      <c r="B4238" t="s">
        <v>3268</v>
      </c>
      <c r="C4238" t="s">
        <v>40</v>
      </c>
      <c r="D4238" t="s">
        <v>41</v>
      </c>
      <c r="E4238" t="s">
        <v>48</v>
      </c>
      <c r="F4238" t="s">
        <v>3269</v>
      </c>
      <c r="G4238" t="s">
        <v>3270</v>
      </c>
      <c r="H4238" s="266">
        <v>44287</v>
      </c>
      <c r="I4238" s="266">
        <v>44926</v>
      </c>
      <c r="J4238" s="266">
        <v>44872</v>
      </c>
      <c r="K4238" t="s">
        <v>45</v>
      </c>
      <c r="L4238" t="s">
        <v>46</v>
      </c>
      <c r="M4238" t="s">
        <v>1042</v>
      </c>
      <c r="N4238" t="s">
        <v>48</v>
      </c>
      <c r="O4238">
        <v>8</v>
      </c>
      <c r="P4238" t="s">
        <v>162</v>
      </c>
      <c r="Q4238" t="s">
        <v>49</v>
      </c>
      <c r="R4238" t="s">
        <v>18</v>
      </c>
      <c r="S4238" t="s">
        <v>53</v>
      </c>
      <c r="T4238" t="s">
        <v>48</v>
      </c>
      <c r="U4238" t="s">
        <v>48</v>
      </c>
      <c r="V4238" t="s">
        <v>48</v>
      </c>
      <c r="W4238" s="92">
        <v>49.08</v>
      </c>
      <c r="X4238" s="92">
        <v>50.91</v>
      </c>
      <c r="Y4238" s="93">
        <v>5447880</v>
      </c>
      <c r="Z4238" s="93">
        <v>111000</v>
      </c>
      <c r="AA4238" t="s">
        <v>61</v>
      </c>
      <c r="AB4238" s="266">
        <v>44622</v>
      </c>
      <c r="AC4238" s="266">
        <v>44624</v>
      </c>
      <c r="AD4238" t="s">
        <v>54</v>
      </c>
      <c r="AF4238" t="s">
        <v>55</v>
      </c>
      <c r="AG4238" t="s">
        <v>3348</v>
      </c>
      <c r="AH4238" t="s">
        <v>57</v>
      </c>
      <c r="AI4238" t="s">
        <v>78</v>
      </c>
      <c r="AJ4238" s="266">
        <v>44624</v>
      </c>
      <c r="AK4238" s="266">
        <v>44743</v>
      </c>
      <c r="AL4238" s="266">
        <v>44938</v>
      </c>
    </row>
    <row r="4239" spans="1:38">
      <c r="A4239" t="s">
        <v>3267</v>
      </c>
      <c r="B4239" t="s">
        <v>3268</v>
      </c>
      <c r="C4239" t="s">
        <v>40</v>
      </c>
      <c r="D4239" t="s">
        <v>41</v>
      </c>
      <c r="E4239" t="s">
        <v>48</v>
      </c>
      <c r="F4239" t="s">
        <v>3269</v>
      </c>
      <c r="G4239" t="s">
        <v>3270</v>
      </c>
      <c r="H4239" s="266">
        <v>44287</v>
      </c>
      <c r="I4239" s="266">
        <v>44926</v>
      </c>
      <c r="J4239" s="266">
        <v>44872</v>
      </c>
      <c r="K4239" t="s">
        <v>45</v>
      </c>
      <c r="L4239" t="s">
        <v>46</v>
      </c>
      <c r="M4239" t="s">
        <v>1042</v>
      </c>
      <c r="N4239" t="s">
        <v>48</v>
      </c>
      <c r="O4239">
        <v>8</v>
      </c>
      <c r="P4239" t="s">
        <v>163</v>
      </c>
      <c r="Q4239" t="s">
        <v>49</v>
      </c>
      <c r="R4239" t="s">
        <v>18</v>
      </c>
      <c r="S4239" t="s">
        <v>53</v>
      </c>
      <c r="T4239" t="s">
        <v>70</v>
      </c>
      <c r="U4239" t="s">
        <v>48</v>
      </c>
      <c r="V4239" t="s">
        <v>70</v>
      </c>
      <c r="W4239" s="92">
        <v>26.69</v>
      </c>
      <c r="X4239" s="92">
        <v>28.51</v>
      </c>
      <c r="Y4239" s="93">
        <v>3362940</v>
      </c>
      <c r="Z4239" s="93">
        <v>126000</v>
      </c>
      <c r="AA4239" t="s">
        <v>1311</v>
      </c>
      <c r="AB4239" s="266">
        <v>44553</v>
      </c>
      <c r="AC4239" s="266">
        <v>44554</v>
      </c>
      <c r="AD4239" t="s">
        <v>54</v>
      </c>
      <c r="AF4239" t="s">
        <v>55</v>
      </c>
      <c r="AG4239" t="s">
        <v>3349</v>
      </c>
      <c r="AH4239" t="s">
        <v>57</v>
      </c>
      <c r="AI4239" t="s">
        <v>78</v>
      </c>
      <c r="AJ4239" s="266">
        <v>44554</v>
      </c>
      <c r="AK4239" s="266">
        <v>44743</v>
      </c>
      <c r="AL4239" s="266">
        <v>44938</v>
      </c>
    </row>
    <row r="4240" spans="1:38">
      <c r="A4240" t="s">
        <v>3267</v>
      </c>
      <c r="B4240" t="s">
        <v>3268</v>
      </c>
      <c r="C4240" t="s">
        <v>40</v>
      </c>
      <c r="D4240" t="s">
        <v>41</v>
      </c>
      <c r="E4240" t="s">
        <v>48</v>
      </c>
      <c r="F4240" t="s">
        <v>3269</v>
      </c>
      <c r="G4240" t="s">
        <v>3270</v>
      </c>
      <c r="H4240" s="266">
        <v>44287</v>
      </c>
      <c r="I4240" s="266">
        <v>44926</v>
      </c>
      <c r="J4240" s="266">
        <v>44872</v>
      </c>
      <c r="K4240" t="s">
        <v>45</v>
      </c>
      <c r="L4240" t="s">
        <v>46</v>
      </c>
      <c r="M4240" t="s">
        <v>1042</v>
      </c>
      <c r="N4240" t="s">
        <v>48</v>
      </c>
      <c r="O4240">
        <v>8</v>
      </c>
      <c r="P4240" t="s">
        <v>164</v>
      </c>
      <c r="Q4240" t="s">
        <v>49</v>
      </c>
      <c r="R4240" t="s">
        <v>18</v>
      </c>
      <c r="S4240" t="s">
        <v>53</v>
      </c>
      <c r="T4240" t="s">
        <v>70</v>
      </c>
      <c r="U4240" t="s">
        <v>48</v>
      </c>
      <c r="V4240" t="s">
        <v>70</v>
      </c>
      <c r="W4240" s="92">
        <v>26.69</v>
      </c>
      <c r="X4240" s="92">
        <v>28.51</v>
      </c>
      <c r="Y4240" s="93">
        <v>3229490</v>
      </c>
      <c r="Z4240" s="93">
        <v>121000</v>
      </c>
      <c r="AA4240" t="s">
        <v>1311</v>
      </c>
      <c r="AB4240" s="266">
        <v>44555</v>
      </c>
      <c r="AC4240" s="266">
        <v>44560</v>
      </c>
      <c r="AD4240" t="s">
        <v>54</v>
      </c>
      <c r="AF4240" t="s">
        <v>55</v>
      </c>
      <c r="AG4240" t="s">
        <v>3350</v>
      </c>
      <c r="AJ4240" s="266"/>
      <c r="AK4240" s="266">
        <v>44743</v>
      </c>
      <c r="AL4240" s="266">
        <v>44938</v>
      </c>
    </row>
    <row r="4241" spans="1:38">
      <c r="A4241" t="s">
        <v>3267</v>
      </c>
      <c r="B4241" t="s">
        <v>3268</v>
      </c>
      <c r="C4241" t="s">
        <v>40</v>
      </c>
      <c r="D4241" t="s">
        <v>41</v>
      </c>
      <c r="E4241" t="s">
        <v>48</v>
      </c>
      <c r="F4241" t="s">
        <v>3269</v>
      </c>
      <c r="G4241" t="s">
        <v>3270</v>
      </c>
      <c r="H4241" s="266">
        <v>44287</v>
      </c>
      <c r="I4241" s="266">
        <v>44926</v>
      </c>
      <c r="J4241" s="266">
        <v>44872</v>
      </c>
      <c r="K4241" t="s">
        <v>45</v>
      </c>
      <c r="L4241" t="s">
        <v>46</v>
      </c>
      <c r="M4241" t="s">
        <v>1042</v>
      </c>
      <c r="N4241" t="s">
        <v>48</v>
      </c>
      <c r="O4241">
        <v>8</v>
      </c>
      <c r="P4241" t="s">
        <v>166</v>
      </c>
      <c r="Q4241" t="s">
        <v>49</v>
      </c>
      <c r="R4241" t="s">
        <v>18</v>
      </c>
      <c r="S4241" t="s">
        <v>53</v>
      </c>
      <c r="T4241" t="s">
        <v>51</v>
      </c>
      <c r="U4241" t="s">
        <v>51</v>
      </c>
      <c r="V4241" t="s">
        <v>51</v>
      </c>
      <c r="W4241" s="92">
        <v>54.01</v>
      </c>
      <c r="X4241" s="92">
        <v>55.84</v>
      </c>
      <c r="Y4241" s="93">
        <v>5184960</v>
      </c>
      <c r="Z4241" s="93">
        <v>96000</v>
      </c>
      <c r="AA4241" t="s">
        <v>1311</v>
      </c>
      <c r="AB4241" s="266">
        <v>44581</v>
      </c>
      <c r="AC4241" s="266">
        <v>44583</v>
      </c>
      <c r="AD4241" t="s">
        <v>54</v>
      </c>
      <c r="AF4241" t="s">
        <v>55</v>
      </c>
      <c r="AG4241" t="s">
        <v>3351</v>
      </c>
      <c r="AH4241" t="s">
        <v>57</v>
      </c>
      <c r="AI4241" t="s">
        <v>78</v>
      </c>
      <c r="AJ4241" s="266">
        <v>44583</v>
      </c>
      <c r="AK4241" s="266">
        <v>44743</v>
      </c>
      <c r="AL4241" s="266">
        <v>44938</v>
      </c>
    </row>
    <row r="4242" spans="1:38">
      <c r="A4242" t="s">
        <v>3267</v>
      </c>
      <c r="B4242" t="s">
        <v>3268</v>
      </c>
      <c r="C4242" t="s">
        <v>40</v>
      </c>
      <c r="D4242" t="s">
        <v>41</v>
      </c>
      <c r="E4242" t="s">
        <v>48</v>
      </c>
      <c r="F4242" t="s">
        <v>3269</v>
      </c>
      <c r="G4242" t="s">
        <v>3270</v>
      </c>
      <c r="H4242" s="266">
        <v>44287</v>
      </c>
      <c r="I4242" s="266">
        <v>44926</v>
      </c>
      <c r="J4242" s="266">
        <v>44872</v>
      </c>
      <c r="K4242" t="s">
        <v>45</v>
      </c>
      <c r="L4242" t="s">
        <v>46</v>
      </c>
      <c r="M4242" t="s">
        <v>1042</v>
      </c>
      <c r="N4242" t="s">
        <v>48</v>
      </c>
      <c r="O4242">
        <v>8</v>
      </c>
      <c r="P4242" t="s">
        <v>167</v>
      </c>
      <c r="Q4242" t="s">
        <v>49</v>
      </c>
      <c r="R4242" t="s">
        <v>18</v>
      </c>
      <c r="S4242" t="s">
        <v>53</v>
      </c>
      <c r="T4242" t="s">
        <v>51</v>
      </c>
      <c r="U4242" t="s">
        <v>51</v>
      </c>
      <c r="V4242" t="s">
        <v>51</v>
      </c>
      <c r="W4242" s="92">
        <v>66.04</v>
      </c>
      <c r="X4242" s="92">
        <v>67.9</v>
      </c>
      <c r="Y4242" s="93">
        <v>5745480</v>
      </c>
      <c r="Z4242" s="93">
        <v>87000</v>
      </c>
      <c r="AA4242" t="s">
        <v>1311</v>
      </c>
      <c r="AB4242" s="266">
        <v>44525</v>
      </c>
      <c r="AC4242" s="266">
        <v>44531</v>
      </c>
      <c r="AD4242" t="s">
        <v>54</v>
      </c>
      <c r="AF4242" t="s">
        <v>55</v>
      </c>
      <c r="AG4242" t="s">
        <v>3352</v>
      </c>
      <c r="AJ4242" s="266"/>
      <c r="AK4242" s="266">
        <v>44743</v>
      </c>
      <c r="AL4242" s="266">
        <v>44938</v>
      </c>
    </row>
    <row r="4243" spans="1:38">
      <c r="A4243" t="s">
        <v>3267</v>
      </c>
      <c r="B4243" t="s">
        <v>3268</v>
      </c>
      <c r="C4243" t="s">
        <v>40</v>
      </c>
      <c r="D4243" t="s">
        <v>41</v>
      </c>
      <c r="E4243" t="s">
        <v>48</v>
      </c>
      <c r="F4243" t="s">
        <v>3269</v>
      </c>
      <c r="G4243" t="s">
        <v>3270</v>
      </c>
      <c r="H4243" s="266">
        <v>44287</v>
      </c>
      <c r="I4243" s="266">
        <v>44926</v>
      </c>
      <c r="J4243" s="266">
        <v>44872</v>
      </c>
      <c r="K4243" t="s">
        <v>45</v>
      </c>
      <c r="L4243" t="s">
        <v>46</v>
      </c>
      <c r="M4243" t="s">
        <v>1042</v>
      </c>
      <c r="N4243" t="s">
        <v>48</v>
      </c>
      <c r="O4243">
        <v>8</v>
      </c>
      <c r="P4243" t="s">
        <v>168</v>
      </c>
      <c r="Q4243" t="s">
        <v>49</v>
      </c>
      <c r="R4243" t="s">
        <v>18</v>
      </c>
      <c r="S4243" t="s">
        <v>53</v>
      </c>
      <c r="T4243" t="s">
        <v>48</v>
      </c>
      <c r="U4243" t="s">
        <v>48</v>
      </c>
      <c r="V4243" t="s">
        <v>48</v>
      </c>
      <c r="W4243" s="92">
        <v>50.83</v>
      </c>
      <c r="X4243" s="92">
        <v>52.63</v>
      </c>
      <c r="Y4243" s="93">
        <v>4574700</v>
      </c>
      <c r="Z4243" s="93">
        <v>90000</v>
      </c>
      <c r="AA4243" t="s">
        <v>1311</v>
      </c>
      <c r="AB4243" s="266">
        <v>44519</v>
      </c>
      <c r="AC4243" s="266">
        <v>44524</v>
      </c>
      <c r="AD4243" t="s">
        <v>54</v>
      </c>
      <c r="AF4243" t="s">
        <v>55</v>
      </c>
      <c r="AG4243" t="s">
        <v>3353</v>
      </c>
      <c r="AH4243" t="s">
        <v>57</v>
      </c>
      <c r="AI4243" t="s">
        <v>78</v>
      </c>
      <c r="AJ4243" s="266">
        <v>44524</v>
      </c>
      <c r="AK4243" s="266">
        <v>44743</v>
      </c>
      <c r="AL4243" s="266">
        <v>44938</v>
      </c>
    </row>
    <row r="4244" spans="1:38">
      <c r="A4244" t="s">
        <v>3267</v>
      </c>
      <c r="B4244" t="s">
        <v>3268</v>
      </c>
      <c r="C4244" t="s">
        <v>40</v>
      </c>
      <c r="D4244" t="s">
        <v>41</v>
      </c>
      <c r="E4244" t="s">
        <v>48</v>
      </c>
      <c r="F4244" t="s">
        <v>3269</v>
      </c>
      <c r="G4244" t="s">
        <v>3270</v>
      </c>
      <c r="H4244" s="266">
        <v>44287</v>
      </c>
      <c r="I4244" s="266">
        <v>44926</v>
      </c>
      <c r="J4244" s="266">
        <v>44872</v>
      </c>
      <c r="K4244" t="s">
        <v>45</v>
      </c>
      <c r="L4244" t="s">
        <v>46</v>
      </c>
      <c r="M4244" t="s">
        <v>1042</v>
      </c>
      <c r="N4244" t="s">
        <v>48</v>
      </c>
      <c r="O4244">
        <v>8</v>
      </c>
      <c r="P4244" t="s">
        <v>169</v>
      </c>
      <c r="Q4244" t="s">
        <v>49</v>
      </c>
      <c r="R4244" t="s">
        <v>18</v>
      </c>
      <c r="S4244" t="s">
        <v>53</v>
      </c>
      <c r="T4244" t="s">
        <v>60</v>
      </c>
      <c r="U4244" t="s">
        <v>60</v>
      </c>
      <c r="V4244" t="s">
        <v>60</v>
      </c>
      <c r="W4244" s="92">
        <v>81.29</v>
      </c>
      <c r="X4244" s="92">
        <v>83.16</v>
      </c>
      <c r="Y4244" s="93">
        <v>7234810</v>
      </c>
      <c r="Z4244" s="93">
        <v>89000</v>
      </c>
      <c r="AA4244" t="s">
        <v>1311</v>
      </c>
      <c r="AB4244" s="266">
        <v>44588</v>
      </c>
      <c r="AC4244" s="266">
        <v>44589</v>
      </c>
      <c r="AD4244" t="s">
        <v>54</v>
      </c>
      <c r="AF4244" t="s">
        <v>55</v>
      </c>
      <c r="AG4244" t="s">
        <v>3354</v>
      </c>
      <c r="AH4244" t="s">
        <v>57</v>
      </c>
      <c r="AI4244" t="s">
        <v>78</v>
      </c>
      <c r="AJ4244" s="266">
        <v>44589</v>
      </c>
      <c r="AK4244" s="266">
        <v>44743</v>
      </c>
      <c r="AL4244" s="266">
        <v>44938</v>
      </c>
    </row>
    <row r="4245" spans="1:38">
      <c r="A4245" t="s">
        <v>3267</v>
      </c>
      <c r="B4245" t="s">
        <v>3268</v>
      </c>
      <c r="C4245" t="s">
        <v>40</v>
      </c>
      <c r="D4245" t="s">
        <v>41</v>
      </c>
      <c r="E4245" t="s">
        <v>48</v>
      </c>
      <c r="F4245" t="s">
        <v>3269</v>
      </c>
      <c r="G4245" t="s">
        <v>3270</v>
      </c>
      <c r="H4245" s="266">
        <v>44287</v>
      </c>
      <c r="I4245" s="266">
        <v>44926</v>
      </c>
      <c r="J4245" s="266">
        <v>44872</v>
      </c>
      <c r="K4245" t="s">
        <v>45</v>
      </c>
      <c r="L4245" t="s">
        <v>46</v>
      </c>
      <c r="M4245" t="s">
        <v>1042</v>
      </c>
      <c r="N4245" t="s">
        <v>48</v>
      </c>
      <c r="O4245">
        <v>9</v>
      </c>
      <c r="P4245" t="s">
        <v>170</v>
      </c>
      <c r="Q4245" t="s">
        <v>49</v>
      </c>
      <c r="R4245" t="s">
        <v>18</v>
      </c>
      <c r="S4245" t="s">
        <v>53</v>
      </c>
      <c r="T4245" t="s">
        <v>51</v>
      </c>
      <c r="U4245" t="s">
        <v>51</v>
      </c>
      <c r="V4245" t="s">
        <v>51</v>
      </c>
      <c r="W4245" s="92">
        <v>60.15</v>
      </c>
      <c r="X4245" s="92">
        <v>62.02</v>
      </c>
      <c r="Y4245" s="93">
        <v>5052600</v>
      </c>
      <c r="Z4245" s="93">
        <v>84000</v>
      </c>
      <c r="AA4245" t="s">
        <v>1311</v>
      </c>
      <c r="AB4245" s="266">
        <v>44432</v>
      </c>
      <c r="AC4245" s="266">
        <v>44434</v>
      </c>
      <c r="AD4245" t="s">
        <v>54</v>
      </c>
      <c r="AF4245" t="s">
        <v>55</v>
      </c>
      <c r="AG4245" t="s">
        <v>3355</v>
      </c>
      <c r="AJ4245" s="266"/>
      <c r="AK4245" s="266">
        <v>44743</v>
      </c>
      <c r="AL4245" s="266">
        <v>44938</v>
      </c>
    </row>
    <row r="4246" spans="1:38">
      <c r="A4246" t="s">
        <v>3267</v>
      </c>
      <c r="B4246" t="s">
        <v>3268</v>
      </c>
      <c r="C4246" t="s">
        <v>40</v>
      </c>
      <c r="D4246" t="s">
        <v>41</v>
      </c>
      <c r="E4246" t="s">
        <v>48</v>
      </c>
      <c r="F4246" t="s">
        <v>3269</v>
      </c>
      <c r="G4246" t="s">
        <v>3270</v>
      </c>
      <c r="H4246" s="266">
        <v>44287</v>
      </c>
      <c r="I4246" s="266">
        <v>44926</v>
      </c>
      <c r="J4246" s="266">
        <v>44872</v>
      </c>
      <c r="K4246" t="s">
        <v>45</v>
      </c>
      <c r="L4246" t="s">
        <v>46</v>
      </c>
      <c r="M4246" t="s">
        <v>1042</v>
      </c>
      <c r="N4246" t="s">
        <v>48</v>
      </c>
      <c r="O4246">
        <v>9</v>
      </c>
      <c r="P4246" t="s">
        <v>171</v>
      </c>
      <c r="Q4246" t="s">
        <v>49</v>
      </c>
      <c r="R4246" t="s">
        <v>18</v>
      </c>
      <c r="S4246" t="s">
        <v>53</v>
      </c>
      <c r="T4246" t="s">
        <v>48</v>
      </c>
      <c r="U4246" t="s">
        <v>48</v>
      </c>
      <c r="V4246" t="s">
        <v>48</v>
      </c>
      <c r="W4246" s="92">
        <v>39.66</v>
      </c>
      <c r="X4246" s="92">
        <v>41.58</v>
      </c>
      <c r="Y4246" s="93">
        <v>4124640</v>
      </c>
      <c r="Z4246" s="93">
        <v>104000</v>
      </c>
      <c r="AA4246" t="s">
        <v>61</v>
      </c>
      <c r="AB4246" s="266">
        <v>44481</v>
      </c>
      <c r="AC4246" s="266">
        <v>44483</v>
      </c>
      <c r="AD4246" t="s">
        <v>54</v>
      </c>
      <c r="AF4246" t="s">
        <v>55</v>
      </c>
      <c r="AG4246" t="s">
        <v>3356</v>
      </c>
      <c r="AH4246" t="s">
        <v>57</v>
      </c>
      <c r="AI4246" t="s">
        <v>78</v>
      </c>
      <c r="AJ4246" s="266">
        <v>44483</v>
      </c>
      <c r="AK4246" s="266">
        <v>44743</v>
      </c>
      <c r="AL4246" s="266">
        <v>44938</v>
      </c>
    </row>
    <row r="4247" spans="1:38">
      <c r="A4247" t="s">
        <v>3267</v>
      </c>
      <c r="B4247" t="s">
        <v>3268</v>
      </c>
      <c r="C4247" t="s">
        <v>40</v>
      </c>
      <c r="D4247" t="s">
        <v>41</v>
      </c>
      <c r="E4247" t="s">
        <v>48</v>
      </c>
      <c r="F4247" t="s">
        <v>3269</v>
      </c>
      <c r="G4247" t="s">
        <v>3270</v>
      </c>
      <c r="H4247" s="266">
        <v>44287</v>
      </c>
      <c r="I4247" s="266">
        <v>44926</v>
      </c>
      <c r="J4247" s="266">
        <v>44872</v>
      </c>
      <c r="K4247" t="s">
        <v>45</v>
      </c>
      <c r="L4247" t="s">
        <v>46</v>
      </c>
      <c r="M4247" t="s">
        <v>1042</v>
      </c>
      <c r="N4247" t="s">
        <v>48</v>
      </c>
      <c r="O4247">
        <v>9</v>
      </c>
      <c r="P4247" t="s">
        <v>172</v>
      </c>
      <c r="Q4247" t="s">
        <v>49</v>
      </c>
      <c r="R4247" t="s">
        <v>18</v>
      </c>
      <c r="S4247" t="s">
        <v>53</v>
      </c>
      <c r="T4247" t="s">
        <v>70</v>
      </c>
      <c r="U4247" t="s">
        <v>48</v>
      </c>
      <c r="V4247" t="s">
        <v>70</v>
      </c>
      <c r="W4247" s="92">
        <v>28.9</v>
      </c>
      <c r="X4247" s="92">
        <v>30.86</v>
      </c>
      <c r="Y4247" s="93">
        <v>2832200</v>
      </c>
      <c r="Z4247" s="93">
        <v>98000</v>
      </c>
      <c r="AA4247" t="s">
        <v>1311</v>
      </c>
      <c r="AB4247" s="266">
        <v>44460</v>
      </c>
      <c r="AC4247" s="266">
        <v>44462</v>
      </c>
      <c r="AD4247" t="s">
        <v>54</v>
      </c>
      <c r="AF4247" t="s">
        <v>55</v>
      </c>
      <c r="AG4247" t="s">
        <v>3357</v>
      </c>
      <c r="AH4247" t="s">
        <v>57</v>
      </c>
      <c r="AI4247" t="s">
        <v>78</v>
      </c>
      <c r="AJ4247" s="266">
        <v>44462</v>
      </c>
      <c r="AK4247" s="266">
        <v>44743</v>
      </c>
      <c r="AL4247" s="266">
        <v>44938</v>
      </c>
    </row>
    <row r="4248" spans="1:38">
      <c r="A4248" t="s">
        <v>3267</v>
      </c>
      <c r="B4248" t="s">
        <v>3268</v>
      </c>
      <c r="C4248" t="s">
        <v>40</v>
      </c>
      <c r="D4248" t="s">
        <v>41</v>
      </c>
      <c r="E4248" t="s">
        <v>48</v>
      </c>
      <c r="F4248" t="s">
        <v>3269</v>
      </c>
      <c r="G4248" t="s">
        <v>3270</v>
      </c>
      <c r="H4248" s="266">
        <v>44287</v>
      </c>
      <c r="I4248" s="266">
        <v>44926</v>
      </c>
      <c r="J4248" s="266">
        <v>44872</v>
      </c>
      <c r="K4248" t="s">
        <v>45</v>
      </c>
      <c r="L4248" t="s">
        <v>46</v>
      </c>
      <c r="M4248" t="s">
        <v>1042</v>
      </c>
      <c r="N4248" t="s">
        <v>48</v>
      </c>
      <c r="O4248">
        <v>9</v>
      </c>
      <c r="P4248" t="s">
        <v>173</v>
      </c>
      <c r="Q4248" t="s">
        <v>49</v>
      </c>
      <c r="R4248" t="s">
        <v>18</v>
      </c>
      <c r="S4248" t="s">
        <v>53</v>
      </c>
      <c r="T4248" t="s">
        <v>70</v>
      </c>
      <c r="U4248" t="s">
        <v>48</v>
      </c>
      <c r="V4248" t="s">
        <v>70</v>
      </c>
      <c r="W4248" s="92">
        <v>28.98</v>
      </c>
      <c r="X4248" s="92">
        <v>30.94</v>
      </c>
      <c r="Y4248" s="93">
        <v>3361680</v>
      </c>
      <c r="Z4248" s="93">
        <v>116000</v>
      </c>
      <c r="AA4248" t="s">
        <v>1311</v>
      </c>
      <c r="AB4248" s="266">
        <v>44494</v>
      </c>
      <c r="AC4248" s="266">
        <v>44496</v>
      </c>
      <c r="AD4248" t="s">
        <v>54</v>
      </c>
      <c r="AF4248" t="s">
        <v>55</v>
      </c>
      <c r="AG4248" t="s">
        <v>3358</v>
      </c>
      <c r="AJ4248" s="266"/>
      <c r="AK4248" s="266">
        <v>44743</v>
      </c>
      <c r="AL4248" s="266">
        <v>44938</v>
      </c>
    </row>
    <row r="4249" spans="1:38">
      <c r="A4249" t="s">
        <v>3267</v>
      </c>
      <c r="B4249" t="s">
        <v>3268</v>
      </c>
      <c r="C4249" t="s">
        <v>40</v>
      </c>
      <c r="D4249" t="s">
        <v>41</v>
      </c>
      <c r="E4249" t="s">
        <v>48</v>
      </c>
      <c r="F4249" t="s">
        <v>3269</v>
      </c>
      <c r="G4249" t="s">
        <v>3270</v>
      </c>
      <c r="H4249" s="266">
        <v>44287</v>
      </c>
      <c r="I4249" s="266">
        <v>44926</v>
      </c>
      <c r="J4249" s="266">
        <v>44872</v>
      </c>
      <c r="K4249" t="s">
        <v>45</v>
      </c>
      <c r="L4249" t="s">
        <v>46</v>
      </c>
      <c r="M4249" t="s">
        <v>1042</v>
      </c>
      <c r="N4249" t="s">
        <v>48</v>
      </c>
      <c r="O4249">
        <v>9</v>
      </c>
      <c r="P4249" t="s">
        <v>174</v>
      </c>
      <c r="Q4249" t="s">
        <v>49</v>
      </c>
      <c r="R4249" t="s">
        <v>18</v>
      </c>
      <c r="S4249" t="s">
        <v>53</v>
      </c>
      <c r="T4249" t="s">
        <v>70</v>
      </c>
      <c r="U4249" t="s">
        <v>48</v>
      </c>
      <c r="V4249" t="s">
        <v>70</v>
      </c>
      <c r="W4249" s="92">
        <v>37.16</v>
      </c>
      <c r="X4249" s="92">
        <v>39.08</v>
      </c>
      <c r="Y4249" s="93">
        <v>4013280</v>
      </c>
      <c r="Z4249" s="93">
        <v>108000</v>
      </c>
      <c r="AA4249" t="s">
        <v>1311</v>
      </c>
      <c r="AB4249" s="266">
        <v>44497</v>
      </c>
      <c r="AC4249" s="266">
        <v>44498</v>
      </c>
      <c r="AD4249" t="s">
        <v>54</v>
      </c>
      <c r="AF4249" t="s">
        <v>55</v>
      </c>
      <c r="AG4249" t="s">
        <v>3359</v>
      </c>
      <c r="AH4249" t="s">
        <v>57</v>
      </c>
      <c r="AI4249" t="s">
        <v>78</v>
      </c>
      <c r="AJ4249" s="266">
        <v>44498</v>
      </c>
      <c r="AK4249" s="266">
        <v>44743</v>
      </c>
      <c r="AL4249" s="266">
        <v>44938</v>
      </c>
    </row>
    <row r="4250" spans="1:38">
      <c r="A4250" t="s">
        <v>3267</v>
      </c>
      <c r="B4250" t="s">
        <v>3268</v>
      </c>
      <c r="C4250" t="s">
        <v>40</v>
      </c>
      <c r="D4250" t="s">
        <v>41</v>
      </c>
      <c r="E4250" t="s">
        <v>48</v>
      </c>
      <c r="F4250" t="s">
        <v>3269</v>
      </c>
      <c r="G4250" t="s">
        <v>3270</v>
      </c>
      <c r="H4250" s="266">
        <v>44287</v>
      </c>
      <c r="I4250" s="266">
        <v>44926</v>
      </c>
      <c r="J4250" s="266">
        <v>44872</v>
      </c>
      <c r="K4250" t="s">
        <v>45</v>
      </c>
      <c r="L4250" t="s">
        <v>46</v>
      </c>
      <c r="M4250" t="s">
        <v>1042</v>
      </c>
      <c r="N4250" t="s">
        <v>48</v>
      </c>
      <c r="O4250">
        <v>9</v>
      </c>
      <c r="P4250" t="s">
        <v>175</v>
      </c>
      <c r="Q4250" t="s">
        <v>49</v>
      </c>
      <c r="R4250" t="s">
        <v>18</v>
      </c>
      <c r="S4250" t="s">
        <v>53</v>
      </c>
      <c r="T4250" t="s">
        <v>48</v>
      </c>
      <c r="U4250" t="s">
        <v>48</v>
      </c>
      <c r="V4250" t="s">
        <v>48</v>
      </c>
      <c r="W4250" s="92">
        <v>49.08</v>
      </c>
      <c r="X4250" s="92">
        <v>50.91</v>
      </c>
      <c r="Y4250" s="93">
        <v>4711680</v>
      </c>
      <c r="Z4250" s="93">
        <v>96000</v>
      </c>
      <c r="AA4250" t="s">
        <v>1311</v>
      </c>
      <c r="AB4250" s="266">
        <v>44494</v>
      </c>
      <c r="AC4250" s="266">
        <v>44496</v>
      </c>
      <c r="AD4250" t="s">
        <v>54</v>
      </c>
      <c r="AF4250" t="s">
        <v>55</v>
      </c>
      <c r="AG4250" t="s">
        <v>3360</v>
      </c>
      <c r="AH4250" t="s">
        <v>57</v>
      </c>
      <c r="AI4250" t="s">
        <v>78</v>
      </c>
      <c r="AJ4250" s="266">
        <v>44496</v>
      </c>
      <c r="AK4250" s="266">
        <v>44743</v>
      </c>
      <c r="AL4250" s="266">
        <v>44938</v>
      </c>
    </row>
    <row r="4251" spans="1:38">
      <c r="A4251" t="s">
        <v>3267</v>
      </c>
      <c r="B4251" t="s">
        <v>3268</v>
      </c>
      <c r="C4251" t="s">
        <v>40</v>
      </c>
      <c r="D4251" t="s">
        <v>41</v>
      </c>
      <c r="E4251" t="s">
        <v>48</v>
      </c>
      <c r="F4251" t="s">
        <v>3269</v>
      </c>
      <c r="G4251" t="s">
        <v>3270</v>
      </c>
      <c r="H4251" s="266">
        <v>44287</v>
      </c>
      <c r="I4251" s="266">
        <v>44926</v>
      </c>
      <c r="J4251" s="266">
        <v>44872</v>
      </c>
      <c r="K4251" t="s">
        <v>45</v>
      </c>
      <c r="L4251" t="s">
        <v>46</v>
      </c>
      <c r="M4251" t="s">
        <v>1042</v>
      </c>
      <c r="N4251" t="s">
        <v>48</v>
      </c>
      <c r="O4251">
        <v>9</v>
      </c>
      <c r="P4251" t="s">
        <v>176</v>
      </c>
      <c r="Q4251" t="s">
        <v>49</v>
      </c>
      <c r="R4251" t="s">
        <v>18</v>
      </c>
      <c r="S4251" t="s">
        <v>53</v>
      </c>
      <c r="T4251" t="s">
        <v>70</v>
      </c>
      <c r="U4251" t="s">
        <v>48</v>
      </c>
      <c r="V4251" t="s">
        <v>70</v>
      </c>
      <c r="W4251" s="92">
        <v>26.69</v>
      </c>
      <c r="X4251" s="92">
        <v>28.51</v>
      </c>
      <c r="Y4251" s="93">
        <v>3229490</v>
      </c>
      <c r="Z4251" s="93">
        <v>121000</v>
      </c>
      <c r="AA4251" t="s">
        <v>1311</v>
      </c>
      <c r="AB4251" s="266">
        <v>44529</v>
      </c>
      <c r="AC4251" s="266">
        <v>44532</v>
      </c>
      <c r="AD4251" t="s">
        <v>54</v>
      </c>
      <c r="AF4251" t="s">
        <v>55</v>
      </c>
      <c r="AG4251" t="s">
        <v>3361</v>
      </c>
      <c r="AH4251" t="s">
        <v>57</v>
      </c>
      <c r="AI4251" t="s">
        <v>78</v>
      </c>
      <c r="AJ4251" s="266">
        <v>44532</v>
      </c>
      <c r="AK4251" s="266">
        <v>44743</v>
      </c>
      <c r="AL4251" s="266">
        <v>44938</v>
      </c>
    </row>
    <row r="4252" spans="1:38">
      <c r="A4252" t="s">
        <v>3267</v>
      </c>
      <c r="B4252" t="s">
        <v>3268</v>
      </c>
      <c r="C4252" t="s">
        <v>40</v>
      </c>
      <c r="D4252" t="s">
        <v>41</v>
      </c>
      <c r="E4252" t="s">
        <v>48</v>
      </c>
      <c r="F4252" t="s">
        <v>3269</v>
      </c>
      <c r="G4252" t="s">
        <v>3270</v>
      </c>
      <c r="H4252" s="266">
        <v>44287</v>
      </c>
      <c r="I4252" s="266">
        <v>44926</v>
      </c>
      <c r="J4252" s="266">
        <v>44872</v>
      </c>
      <c r="K4252" t="s">
        <v>45</v>
      </c>
      <c r="L4252" t="s">
        <v>46</v>
      </c>
      <c r="M4252" t="s">
        <v>1042</v>
      </c>
      <c r="N4252" t="s">
        <v>48</v>
      </c>
      <c r="O4252">
        <v>9</v>
      </c>
      <c r="P4252" t="s">
        <v>177</v>
      </c>
      <c r="Q4252" t="s">
        <v>49</v>
      </c>
      <c r="R4252" t="s">
        <v>18</v>
      </c>
      <c r="S4252" t="s">
        <v>53</v>
      </c>
      <c r="T4252" t="s">
        <v>70</v>
      </c>
      <c r="U4252" t="s">
        <v>48</v>
      </c>
      <c r="V4252" t="s">
        <v>70</v>
      </c>
      <c r="W4252" s="92">
        <v>26.69</v>
      </c>
      <c r="X4252" s="92">
        <v>28.51</v>
      </c>
      <c r="Y4252" s="93">
        <v>3229490</v>
      </c>
      <c r="Z4252" s="93">
        <v>121000</v>
      </c>
      <c r="AA4252" t="s">
        <v>1311</v>
      </c>
      <c r="AB4252" s="266">
        <v>44538</v>
      </c>
      <c r="AC4252" s="266">
        <v>44540</v>
      </c>
      <c r="AD4252" t="s">
        <v>54</v>
      </c>
      <c r="AF4252" t="s">
        <v>55</v>
      </c>
      <c r="AG4252" t="s">
        <v>3362</v>
      </c>
      <c r="AJ4252" s="266"/>
      <c r="AK4252" s="266">
        <v>44743</v>
      </c>
      <c r="AL4252" s="266">
        <v>44938</v>
      </c>
    </row>
    <row r="4253" spans="1:38">
      <c r="A4253" t="s">
        <v>3267</v>
      </c>
      <c r="B4253" t="s">
        <v>3268</v>
      </c>
      <c r="C4253" t="s">
        <v>40</v>
      </c>
      <c r="D4253" t="s">
        <v>41</v>
      </c>
      <c r="E4253" t="s">
        <v>48</v>
      </c>
      <c r="F4253" t="s">
        <v>3269</v>
      </c>
      <c r="G4253" t="s">
        <v>3270</v>
      </c>
      <c r="H4253" s="266">
        <v>44287</v>
      </c>
      <c r="I4253" s="266">
        <v>44926</v>
      </c>
      <c r="J4253" s="266">
        <v>44872</v>
      </c>
      <c r="K4253" t="s">
        <v>45</v>
      </c>
      <c r="L4253" t="s">
        <v>46</v>
      </c>
      <c r="M4253" t="s">
        <v>1042</v>
      </c>
      <c r="N4253" t="s">
        <v>48</v>
      </c>
      <c r="O4253">
        <v>9</v>
      </c>
      <c r="P4253" t="s">
        <v>178</v>
      </c>
      <c r="Q4253" t="s">
        <v>49</v>
      </c>
      <c r="R4253" t="s">
        <v>18</v>
      </c>
      <c r="S4253" t="s">
        <v>53</v>
      </c>
      <c r="T4253" t="s">
        <v>51</v>
      </c>
      <c r="U4253" t="s">
        <v>48</v>
      </c>
      <c r="V4253" t="s">
        <v>51</v>
      </c>
      <c r="W4253" s="92">
        <v>54.01</v>
      </c>
      <c r="X4253" s="92">
        <v>55.84</v>
      </c>
      <c r="Y4253" s="93">
        <v>5617040</v>
      </c>
      <c r="Z4253" s="93">
        <v>104000</v>
      </c>
      <c r="AA4253" t="s">
        <v>1311</v>
      </c>
      <c r="AB4253" s="266">
        <v>44627</v>
      </c>
      <c r="AC4253" s="266">
        <v>44630</v>
      </c>
      <c r="AD4253" t="s">
        <v>54</v>
      </c>
      <c r="AF4253" t="s">
        <v>55</v>
      </c>
      <c r="AG4253" t="s">
        <v>3363</v>
      </c>
      <c r="AH4253" t="s">
        <v>57</v>
      </c>
      <c r="AI4253" t="s">
        <v>78</v>
      </c>
      <c r="AJ4253" s="266">
        <v>44630</v>
      </c>
      <c r="AK4253" s="266">
        <v>44743</v>
      </c>
      <c r="AL4253" s="266">
        <v>44938</v>
      </c>
    </row>
    <row r="4254" spans="1:38">
      <c r="A4254" t="s">
        <v>3267</v>
      </c>
      <c r="B4254" t="s">
        <v>3268</v>
      </c>
      <c r="C4254" t="s">
        <v>40</v>
      </c>
      <c r="D4254" t="s">
        <v>41</v>
      </c>
      <c r="E4254" t="s">
        <v>48</v>
      </c>
      <c r="F4254" t="s">
        <v>3269</v>
      </c>
      <c r="G4254" t="s">
        <v>3270</v>
      </c>
      <c r="H4254" s="266">
        <v>44287</v>
      </c>
      <c r="I4254" s="266">
        <v>44926</v>
      </c>
      <c r="J4254" s="266">
        <v>44872</v>
      </c>
      <c r="K4254" t="s">
        <v>45</v>
      </c>
      <c r="L4254" t="s">
        <v>46</v>
      </c>
      <c r="M4254" t="s">
        <v>1042</v>
      </c>
      <c r="N4254" t="s">
        <v>48</v>
      </c>
      <c r="O4254">
        <v>9</v>
      </c>
      <c r="P4254" t="s">
        <v>179</v>
      </c>
      <c r="Q4254" t="s">
        <v>49</v>
      </c>
      <c r="R4254" t="s">
        <v>18</v>
      </c>
      <c r="S4254" t="s">
        <v>53</v>
      </c>
      <c r="T4254" t="s">
        <v>51</v>
      </c>
      <c r="U4254" t="s">
        <v>51</v>
      </c>
      <c r="V4254" t="s">
        <v>51</v>
      </c>
      <c r="W4254" s="92">
        <v>66.04</v>
      </c>
      <c r="X4254" s="92">
        <v>67.9</v>
      </c>
      <c r="Y4254" s="93">
        <v>5943600</v>
      </c>
      <c r="Z4254" s="93">
        <v>90000</v>
      </c>
      <c r="AA4254" t="s">
        <v>1311</v>
      </c>
      <c r="AB4254" s="266">
        <v>44548</v>
      </c>
      <c r="AC4254" s="266">
        <v>44551</v>
      </c>
      <c r="AD4254" t="s">
        <v>54</v>
      </c>
      <c r="AF4254" t="s">
        <v>55</v>
      </c>
      <c r="AG4254" t="s">
        <v>3364</v>
      </c>
      <c r="AH4254" t="s">
        <v>57</v>
      </c>
      <c r="AI4254" t="s">
        <v>78</v>
      </c>
      <c r="AJ4254" s="266">
        <v>44551</v>
      </c>
      <c r="AK4254" s="266">
        <v>44743</v>
      </c>
      <c r="AL4254" s="266">
        <v>44938</v>
      </c>
    </row>
    <row r="4255" spans="1:38">
      <c r="A4255" t="s">
        <v>3267</v>
      </c>
      <c r="B4255" t="s">
        <v>3268</v>
      </c>
      <c r="C4255" t="s">
        <v>40</v>
      </c>
      <c r="D4255" t="s">
        <v>41</v>
      </c>
      <c r="E4255" t="s">
        <v>48</v>
      </c>
      <c r="F4255" t="s">
        <v>3269</v>
      </c>
      <c r="G4255" t="s">
        <v>3270</v>
      </c>
      <c r="H4255" s="266">
        <v>44287</v>
      </c>
      <c r="I4255" s="266">
        <v>44926</v>
      </c>
      <c r="J4255" s="266">
        <v>44872</v>
      </c>
      <c r="K4255" t="s">
        <v>45</v>
      </c>
      <c r="L4255" t="s">
        <v>46</v>
      </c>
      <c r="M4255" t="s">
        <v>1042</v>
      </c>
      <c r="N4255" t="s">
        <v>48</v>
      </c>
      <c r="O4255">
        <v>9</v>
      </c>
      <c r="P4255" t="s">
        <v>180</v>
      </c>
      <c r="Q4255" t="s">
        <v>49</v>
      </c>
      <c r="R4255" t="s">
        <v>18</v>
      </c>
      <c r="S4255" t="s">
        <v>53</v>
      </c>
      <c r="T4255" t="s">
        <v>48</v>
      </c>
      <c r="U4255" t="s">
        <v>48</v>
      </c>
      <c r="V4255" t="s">
        <v>48</v>
      </c>
      <c r="W4255" s="92">
        <v>50.83</v>
      </c>
      <c r="X4255" s="92">
        <v>52.63</v>
      </c>
      <c r="Y4255" s="93">
        <v>4574700</v>
      </c>
      <c r="Z4255" s="93">
        <v>90000</v>
      </c>
      <c r="AA4255" t="s">
        <v>61</v>
      </c>
      <c r="AB4255" s="266">
        <v>44530</v>
      </c>
      <c r="AC4255" s="266">
        <v>44533</v>
      </c>
      <c r="AD4255" t="s">
        <v>54</v>
      </c>
      <c r="AF4255" t="s">
        <v>55</v>
      </c>
      <c r="AG4255" t="s">
        <v>3365</v>
      </c>
      <c r="AJ4255" s="266"/>
      <c r="AK4255" s="266">
        <v>44743</v>
      </c>
      <c r="AL4255" s="266">
        <v>44938</v>
      </c>
    </row>
    <row r="4256" spans="1:38">
      <c r="A4256" t="s">
        <v>3267</v>
      </c>
      <c r="B4256" t="s">
        <v>3268</v>
      </c>
      <c r="C4256" t="s">
        <v>40</v>
      </c>
      <c r="D4256" t="s">
        <v>41</v>
      </c>
      <c r="E4256" t="s">
        <v>48</v>
      </c>
      <c r="F4256" t="s">
        <v>3269</v>
      </c>
      <c r="G4256" t="s">
        <v>3270</v>
      </c>
      <c r="H4256" s="266">
        <v>44287</v>
      </c>
      <c r="I4256" s="266">
        <v>44926</v>
      </c>
      <c r="J4256" s="266">
        <v>44872</v>
      </c>
      <c r="K4256" t="s">
        <v>45</v>
      </c>
      <c r="L4256" t="s">
        <v>46</v>
      </c>
      <c r="M4256" t="s">
        <v>1042</v>
      </c>
      <c r="N4256" t="s">
        <v>48</v>
      </c>
      <c r="O4256">
        <v>9</v>
      </c>
      <c r="P4256" t="s">
        <v>181</v>
      </c>
      <c r="Q4256" t="s">
        <v>49</v>
      </c>
      <c r="R4256" t="s">
        <v>18</v>
      </c>
      <c r="S4256" t="s">
        <v>53</v>
      </c>
      <c r="T4256" t="s">
        <v>60</v>
      </c>
      <c r="U4256" t="s">
        <v>60</v>
      </c>
      <c r="V4256" t="s">
        <v>60</v>
      </c>
      <c r="W4256" s="92">
        <v>81.29</v>
      </c>
      <c r="X4256" s="92">
        <v>83.16</v>
      </c>
      <c r="Y4256" s="93">
        <v>7234810</v>
      </c>
      <c r="Z4256" s="93">
        <v>89000</v>
      </c>
      <c r="AA4256" t="s">
        <v>1311</v>
      </c>
      <c r="AB4256" s="266">
        <v>44643</v>
      </c>
      <c r="AC4256" s="266">
        <v>44644</v>
      </c>
      <c r="AD4256" t="s">
        <v>54</v>
      </c>
      <c r="AF4256" t="s">
        <v>55</v>
      </c>
      <c r="AG4256" t="s">
        <v>3366</v>
      </c>
      <c r="AH4256" t="s">
        <v>57</v>
      </c>
      <c r="AI4256" t="s">
        <v>78</v>
      </c>
      <c r="AJ4256" s="266">
        <v>44644</v>
      </c>
      <c r="AK4256" s="266">
        <v>44743</v>
      </c>
      <c r="AL4256" s="266">
        <v>44938</v>
      </c>
    </row>
    <row r="4257" spans="1:38">
      <c r="A4257" t="s">
        <v>3267</v>
      </c>
      <c r="B4257" t="s">
        <v>3268</v>
      </c>
      <c r="C4257" t="s">
        <v>40</v>
      </c>
      <c r="D4257" t="s">
        <v>41</v>
      </c>
      <c r="E4257" t="s">
        <v>48</v>
      </c>
      <c r="F4257" t="s">
        <v>3269</v>
      </c>
      <c r="G4257" t="s">
        <v>3270</v>
      </c>
      <c r="H4257" s="266">
        <v>44287</v>
      </c>
      <c r="I4257" s="266">
        <v>44926</v>
      </c>
      <c r="J4257" s="266">
        <v>44872</v>
      </c>
      <c r="K4257" t="s">
        <v>45</v>
      </c>
      <c r="L4257" t="s">
        <v>46</v>
      </c>
      <c r="M4257" t="s">
        <v>1042</v>
      </c>
      <c r="N4257" t="s">
        <v>48</v>
      </c>
      <c r="O4257">
        <v>10</v>
      </c>
      <c r="P4257" t="s">
        <v>186</v>
      </c>
      <c r="Q4257" t="s">
        <v>49</v>
      </c>
      <c r="R4257" t="s">
        <v>18</v>
      </c>
      <c r="S4257" t="s">
        <v>53</v>
      </c>
      <c r="T4257" t="s">
        <v>70</v>
      </c>
      <c r="U4257" t="s">
        <v>48</v>
      </c>
      <c r="V4257" t="s">
        <v>70</v>
      </c>
      <c r="W4257" s="92">
        <v>28.94</v>
      </c>
      <c r="X4257" s="92">
        <v>30.9</v>
      </c>
      <c r="Y4257" s="93">
        <v>2922940</v>
      </c>
      <c r="Z4257" s="93">
        <v>101000</v>
      </c>
      <c r="AA4257" t="s">
        <v>1311</v>
      </c>
      <c r="AB4257" s="266">
        <v>44434</v>
      </c>
      <c r="AC4257" s="266">
        <v>44438</v>
      </c>
      <c r="AD4257" t="s">
        <v>54</v>
      </c>
      <c r="AF4257" t="s">
        <v>55</v>
      </c>
      <c r="AG4257" t="s">
        <v>3367</v>
      </c>
      <c r="AH4257" t="s">
        <v>57</v>
      </c>
      <c r="AI4257" t="s">
        <v>78</v>
      </c>
      <c r="AJ4257" s="266">
        <v>44438</v>
      </c>
      <c r="AK4257" s="266">
        <v>44743</v>
      </c>
      <c r="AL4257" s="266">
        <v>44938</v>
      </c>
    </row>
    <row r="4258" spans="1:38">
      <c r="A4258" t="s">
        <v>3267</v>
      </c>
      <c r="B4258" t="s">
        <v>3268</v>
      </c>
      <c r="C4258" t="s">
        <v>40</v>
      </c>
      <c r="D4258" t="s">
        <v>41</v>
      </c>
      <c r="E4258" t="s">
        <v>48</v>
      </c>
      <c r="F4258" t="s">
        <v>3269</v>
      </c>
      <c r="G4258" t="s">
        <v>3270</v>
      </c>
      <c r="H4258" s="266">
        <v>44287</v>
      </c>
      <c r="I4258" s="266">
        <v>44926</v>
      </c>
      <c r="J4258" s="266">
        <v>44872</v>
      </c>
      <c r="K4258" t="s">
        <v>45</v>
      </c>
      <c r="L4258" t="s">
        <v>46</v>
      </c>
      <c r="M4258" t="s">
        <v>1042</v>
      </c>
      <c r="N4258" t="s">
        <v>48</v>
      </c>
      <c r="O4258">
        <v>10</v>
      </c>
      <c r="P4258" t="s">
        <v>187</v>
      </c>
      <c r="Q4258" t="s">
        <v>49</v>
      </c>
      <c r="R4258" t="s">
        <v>18</v>
      </c>
      <c r="S4258" t="s">
        <v>53</v>
      </c>
      <c r="T4258" t="s">
        <v>70</v>
      </c>
      <c r="U4258" t="s">
        <v>48</v>
      </c>
      <c r="V4258" t="s">
        <v>70</v>
      </c>
      <c r="W4258" s="92">
        <v>37.15</v>
      </c>
      <c r="X4258" s="92">
        <v>39.07</v>
      </c>
      <c r="Y4258" s="93">
        <v>3603550</v>
      </c>
      <c r="Z4258" s="93">
        <v>97000</v>
      </c>
      <c r="AA4258" t="s">
        <v>1311</v>
      </c>
      <c r="AB4258" s="266">
        <v>44399</v>
      </c>
      <c r="AC4258" s="266">
        <v>44405</v>
      </c>
      <c r="AD4258" t="s">
        <v>54</v>
      </c>
      <c r="AF4258" t="s">
        <v>55</v>
      </c>
      <c r="AG4258" t="s">
        <v>3368</v>
      </c>
      <c r="AJ4258" s="266"/>
      <c r="AK4258" s="266">
        <v>44743</v>
      </c>
      <c r="AL4258" s="266">
        <v>44938</v>
      </c>
    </row>
    <row r="4259" spans="1:38">
      <c r="A4259" t="s">
        <v>3267</v>
      </c>
      <c r="B4259" t="s">
        <v>3268</v>
      </c>
      <c r="C4259" t="s">
        <v>40</v>
      </c>
      <c r="D4259" t="s">
        <v>41</v>
      </c>
      <c r="E4259" t="s">
        <v>48</v>
      </c>
      <c r="F4259" t="s">
        <v>3269</v>
      </c>
      <c r="G4259" t="s">
        <v>3270</v>
      </c>
      <c r="H4259" s="266">
        <v>44287</v>
      </c>
      <c r="I4259" s="266">
        <v>44926</v>
      </c>
      <c r="J4259" s="266">
        <v>44872</v>
      </c>
      <c r="K4259" t="s">
        <v>45</v>
      </c>
      <c r="L4259" t="s">
        <v>46</v>
      </c>
      <c r="M4259" t="s">
        <v>1042</v>
      </c>
      <c r="N4259" t="s">
        <v>48</v>
      </c>
      <c r="O4259">
        <v>10</v>
      </c>
      <c r="P4259" t="s">
        <v>189</v>
      </c>
      <c r="Q4259" t="s">
        <v>49</v>
      </c>
      <c r="R4259" t="s">
        <v>18</v>
      </c>
      <c r="S4259" t="s">
        <v>53</v>
      </c>
      <c r="T4259" t="s">
        <v>48</v>
      </c>
      <c r="U4259" t="s">
        <v>48</v>
      </c>
      <c r="V4259" t="s">
        <v>48</v>
      </c>
      <c r="W4259" s="92">
        <v>49.13</v>
      </c>
      <c r="X4259" s="92">
        <v>50.96</v>
      </c>
      <c r="Y4259" s="93">
        <v>4716480</v>
      </c>
      <c r="Z4259" s="93">
        <v>96000</v>
      </c>
      <c r="AA4259" t="s">
        <v>1311</v>
      </c>
      <c r="AB4259" s="266">
        <v>44530</v>
      </c>
      <c r="AC4259" s="266">
        <v>44533</v>
      </c>
      <c r="AD4259" t="s">
        <v>54</v>
      </c>
      <c r="AF4259" t="s">
        <v>55</v>
      </c>
      <c r="AG4259" t="s">
        <v>3369</v>
      </c>
      <c r="AJ4259" s="266"/>
      <c r="AK4259" s="266">
        <v>44743</v>
      </c>
      <c r="AL4259" s="266">
        <v>44938</v>
      </c>
    </row>
    <row r="4260" spans="1:38">
      <c r="A4260" t="s">
        <v>3267</v>
      </c>
      <c r="B4260" t="s">
        <v>3268</v>
      </c>
      <c r="C4260" t="s">
        <v>40</v>
      </c>
      <c r="D4260" t="s">
        <v>41</v>
      </c>
      <c r="E4260" t="s">
        <v>48</v>
      </c>
      <c r="F4260" t="s">
        <v>3269</v>
      </c>
      <c r="G4260" t="s">
        <v>3270</v>
      </c>
      <c r="H4260" s="266">
        <v>44287</v>
      </c>
      <c r="I4260" s="266">
        <v>44926</v>
      </c>
      <c r="J4260" s="266">
        <v>44872</v>
      </c>
      <c r="K4260" t="s">
        <v>45</v>
      </c>
      <c r="L4260" t="s">
        <v>46</v>
      </c>
      <c r="M4260" t="s">
        <v>1042</v>
      </c>
      <c r="N4260" t="s">
        <v>48</v>
      </c>
      <c r="O4260">
        <v>10</v>
      </c>
      <c r="P4260" t="s">
        <v>190</v>
      </c>
      <c r="Q4260" t="s">
        <v>49</v>
      </c>
      <c r="R4260" t="s">
        <v>18</v>
      </c>
      <c r="S4260" t="s">
        <v>53</v>
      </c>
      <c r="T4260" t="s">
        <v>70</v>
      </c>
      <c r="U4260" t="s">
        <v>48</v>
      </c>
      <c r="V4260" t="s">
        <v>70</v>
      </c>
      <c r="W4260" s="92">
        <v>26.65</v>
      </c>
      <c r="X4260" s="92">
        <v>28.47</v>
      </c>
      <c r="Y4260" s="93">
        <v>2744950</v>
      </c>
      <c r="Z4260" s="93">
        <v>103000</v>
      </c>
      <c r="AA4260" t="s">
        <v>61</v>
      </c>
      <c r="AB4260" s="266">
        <v>44426</v>
      </c>
      <c r="AC4260" s="266">
        <v>44431</v>
      </c>
      <c r="AD4260" t="s">
        <v>54</v>
      </c>
      <c r="AF4260" t="s">
        <v>55</v>
      </c>
      <c r="AG4260" t="s">
        <v>3370</v>
      </c>
      <c r="AH4260" t="s">
        <v>57</v>
      </c>
      <c r="AI4260" t="s">
        <v>78</v>
      </c>
      <c r="AJ4260" s="266">
        <v>44431</v>
      </c>
      <c r="AK4260" s="266">
        <v>44743</v>
      </c>
      <c r="AL4260" s="266">
        <v>44938</v>
      </c>
    </row>
    <row r="4261" spans="1:38">
      <c r="A4261" t="s">
        <v>3267</v>
      </c>
      <c r="B4261" t="s">
        <v>3268</v>
      </c>
      <c r="C4261" t="s">
        <v>40</v>
      </c>
      <c r="D4261" t="s">
        <v>41</v>
      </c>
      <c r="E4261" t="s">
        <v>48</v>
      </c>
      <c r="F4261" t="s">
        <v>3269</v>
      </c>
      <c r="G4261" t="s">
        <v>3270</v>
      </c>
      <c r="H4261" s="266">
        <v>44287</v>
      </c>
      <c r="I4261" s="266">
        <v>44926</v>
      </c>
      <c r="J4261" s="266">
        <v>44872</v>
      </c>
      <c r="K4261" t="s">
        <v>45</v>
      </c>
      <c r="L4261" t="s">
        <v>46</v>
      </c>
      <c r="M4261" t="s">
        <v>1042</v>
      </c>
      <c r="N4261" t="s">
        <v>48</v>
      </c>
      <c r="O4261">
        <v>10</v>
      </c>
      <c r="P4261" t="s">
        <v>191</v>
      </c>
      <c r="Q4261" t="s">
        <v>49</v>
      </c>
      <c r="R4261" t="s">
        <v>18</v>
      </c>
      <c r="S4261" t="s">
        <v>53</v>
      </c>
      <c r="T4261" t="s">
        <v>70</v>
      </c>
      <c r="U4261" t="s">
        <v>48</v>
      </c>
      <c r="V4261" t="s">
        <v>70</v>
      </c>
      <c r="W4261" s="92">
        <v>26.65</v>
      </c>
      <c r="X4261" s="92">
        <v>28.47</v>
      </c>
      <c r="Y4261" s="93">
        <v>2744950</v>
      </c>
      <c r="Z4261" s="93">
        <v>103000</v>
      </c>
      <c r="AA4261" t="s">
        <v>1311</v>
      </c>
      <c r="AB4261" s="266">
        <v>44434</v>
      </c>
      <c r="AC4261" s="266">
        <v>44435</v>
      </c>
      <c r="AD4261" t="s">
        <v>54</v>
      </c>
      <c r="AF4261" t="s">
        <v>55</v>
      </c>
      <c r="AG4261" t="s">
        <v>3371</v>
      </c>
      <c r="AH4261" t="s">
        <v>57</v>
      </c>
      <c r="AI4261" t="s">
        <v>78</v>
      </c>
      <c r="AJ4261" s="266">
        <v>44435</v>
      </c>
      <c r="AK4261" s="266">
        <v>44743</v>
      </c>
      <c r="AL4261" s="266">
        <v>44938</v>
      </c>
    </row>
    <row r="4262" spans="1:38">
      <c r="A4262" t="s">
        <v>3267</v>
      </c>
      <c r="B4262" t="s">
        <v>3268</v>
      </c>
      <c r="C4262" t="s">
        <v>40</v>
      </c>
      <c r="D4262" t="s">
        <v>41</v>
      </c>
      <c r="E4262" t="s">
        <v>48</v>
      </c>
      <c r="F4262" t="s">
        <v>3269</v>
      </c>
      <c r="G4262" t="s">
        <v>3270</v>
      </c>
      <c r="H4262" s="266">
        <v>44287</v>
      </c>
      <c r="I4262" s="266">
        <v>44926</v>
      </c>
      <c r="J4262" s="266">
        <v>44872</v>
      </c>
      <c r="K4262" t="s">
        <v>45</v>
      </c>
      <c r="L4262" t="s">
        <v>46</v>
      </c>
      <c r="M4262" t="s">
        <v>1042</v>
      </c>
      <c r="N4262" t="s">
        <v>48</v>
      </c>
      <c r="O4262">
        <v>10</v>
      </c>
      <c r="P4262" t="s">
        <v>192</v>
      </c>
      <c r="Q4262" t="s">
        <v>49</v>
      </c>
      <c r="R4262" t="s">
        <v>18</v>
      </c>
      <c r="S4262" t="s">
        <v>53</v>
      </c>
      <c r="T4262" t="s">
        <v>51</v>
      </c>
      <c r="U4262" t="s">
        <v>51</v>
      </c>
      <c r="V4262" t="s">
        <v>51</v>
      </c>
      <c r="W4262" s="92">
        <v>54.09</v>
      </c>
      <c r="X4262" s="92">
        <v>55.92</v>
      </c>
      <c r="Y4262" s="93">
        <v>5192640</v>
      </c>
      <c r="Z4262" s="93">
        <v>96000</v>
      </c>
      <c r="AA4262" t="s">
        <v>1311</v>
      </c>
      <c r="AB4262" s="266">
        <v>44541</v>
      </c>
      <c r="AC4262" s="266">
        <v>44545</v>
      </c>
      <c r="AD4262" t="s">
        <v>54</v>
      </c>
      <c r="AF4262" t="s">
        <v>55</v>
      </c>
      <c r="AG4262" t="s">
        <v>3372</v>
      </c>
      <c r="AH4262" t="s">
        <v>57</v>
      </c>
      <c r="AI4262" t="s">
        <v>78</v>
      </c>
      <c r="AJ4262" s="266">
        <v>44545</v>
      </c>
      <c r="AK4262" s="266">
        <v>44743</v>
      </c>
      <c r="AL4262" s="266">
        <v>44938</v>
      </c>
    </row>
    <row r="4263" spans="1:38">
      <c r="A4263" t="s">
        <v>3267</v>
      </c>
      <c r="B4263" t="s">
        <v>3268</v>
      </c>
      <c r="C4263" t="s">
        <v>40</v>
      </c>
      <c r="D4263" t="s">
        <v>41</v>
      </c>
      <c r="E4263" t="s">
        <v>48</v>
      </c>
      <c r="F4263" t="s">
        <v>3269</v>
      </c>
      <c r="G4263" t="s">
        <v>3270</v>
      </c>
      <c r="H4263" s="266">
        <v>44287</v>
      </c>
      <c r="I4263" s="266">
        <v>44926</v>
      </c>
      <c r="J4263" s="266">
        <v>44872</v>
      </c>
      <c r="K4263" t="s">
        <v>45</v>
      </c>
      <c r="L4263" t="s">
        <v>46</v>
      </c>
      <c r="M4263" t="s">
        <v>1042</v>
      </c>
      <c r="N4263" t="s">
        <v>48</v>
      </c>
      <c r="O4263">
        <v>10</v>
      </c>
      <c r="P4263" t="s">
        <v>193</v>
      </c>
      <c r="Q4263" t="s">
        <v>49</v>
      </c>
      <c r="R4263" t="s">
        <v>18</v>
      </c>
      <c r="S4263" t="s">
        <v>53</v>
      </c>
      <c r="T4263" t="s">
        <v>51</v>
      </c>
      <c r="U4263" t="s">
        <v>51</v>
      </c>
      <c r="V4263" t="s">
        <v>51</v>
      </c>
      <c r="W4263" s="92">
        <v>66.15</v>
      </c>
      <c r="X4263" s="92">
        <v>68.01</v>
      </c>
      <c r="Y4263" s="93">
        <v>5887350</v>
      </c>
      <c r="Z4263" s="93">
        <v>89000</v>
      </c>
      <c r="AA4263" t="s">
        <v>1311</v>
      </c>
      <c r="AB4263" s="266">
        <v>44552</v>
      </c>
      <c r="AC4263" s="266">
        <v>44553</v>
      </c>
      <c r="AD4263" t="s">
        <v>54</v>
      </c>
      <c r="AF4263" t="s">
        <v>55</v>
      </c>
      <c r="AG4263" t="s">
        <v>3373</v>
      </c>
      <c r="AH4263" t="s">
        <v>57</v>
      </c>
      <c r="AI4263" t="s">
        <v>78</v>
      </c>
      <c r="AJ4263" s="266">
        <v>44553</v>
      </c>
      <c r="AK4263" s="266">
        <v>44743</v>
      </c>
      <c r="AL4263" s="266">
        <v>44938</v>
      </c>
    </row>
    <row r="4264" spans="1:38">
      <c r="A4264" t="s">
        <v>3267</v>
      </c>
      <c r="B4264" t="s">
        <v>3268</v>
      </c>
      <c r="C4264" t="s">
        <v>40</v>
      </c>
      <c r="D4264" t="s">
        <v>41</v>
      </c>
      <c r="E4264" t="s">
        <v>48</v>
      </c>
      <c r="F4264" t="s">
        <v>3269</v>
      </c>
      <c r="G4264" t="s">
        <v>3270</v>
      </c>
      <c r="H4264" s="266">
        <v>44287</v>
      </c>
      <c r="I4264" s="266">
        <v>44926</v>
      </c>
      <c r="J4264" s="266">
        <v>44872</v>
      </c>
      <c r="K4264" t="s">
        <v>45</v>
      </c>
      <c r="L4264" t="s">
        <v>46</v>
      </c>
      <c r="M4264" t="s">
        <v>1042</v>
      </c>
      <c r="N4264" t="s">
        <v>48</v>
      </c>
      <c r="O4264">
        <v>10</v>
      </c>
      <c r="P4264" t="s">
        <v>194</v>
      </c>
      <c r="Q4264" t="s">
        <v>49</v>
      </c>
      <c r="R4264" t="s">
        <v>18</v>
      </c>
      <c r="S4264" t="s">
        <v>53</v>
      </c>
      <c r="T4264" t="s">
        <v>48</v>
      </c>
      <c r="U4264" t="s">
        <v>48</v>
      </c>
      <c r="V4264" t="s">
        <v>48</v>
      </c>
      <c r="W4264" s="92">
        <v>50.86</v>
      </c>
      <c r="X4264" s="92">
        <v>52.66</v>
      </c>
      <c r="Y4264" s="93">
        <v>5035140</v>
      </c>
      <c r="Z4264" s="93">
        <v>99000</v>
      </c>
      <c r="AA4264" t="s">
        <v>1311</v>
      </c>
      <c r="AB4264" s="266">
        <v>44614</v>
      </c>
      <c r="AC4264" s="266">
        <v>44616</v>
      </c>
      <c r="AD4264" t="s">
        <v>54</v>
      </c>
      <c r="AF4264" t="s">
        <v>55</v>
      </c>
      <c r="AG4264" t="s">
        <v>3374</v>
      </c>
      <c r="AH4264" t="s">
        <v>57</v>
      </c>
      <c r="AI4264" t="s">
        <v>78</v>
      </c>
      <c r="AJ4264" s="266">
        <v>44616</v>
      </c>
      <c r="AK4264" s="266">
        <v>44743</v>
      </c>
      <c r="AL4264" s="266">
        <v>44938</v>
      </c>
    </row>
    <row r="4265" spans="1:38">
      <c r="A4265" t="s">
        <v>3267</v>
      </c>
      <c r="B4265" t="s">
        <v>3268</v>
      </c>
      <c r="C4265" t="s">
        <v>40</v>
      </c>
      <c r="D4265" t="s">
        <v>41</v>
      </c>
      <c r="E4265" t="s">
        <v>48</v>
      </c>
      <c r="F4265" t="s">
        <v>3269</v>
      </c>
      <c r="G4265" t="s">
        <v>3270</v>
      </c>
      <c r="H4265" s="266">
        <v>44287</v>
      </c>
      <c r="I4265" s="266">
        <v>44926</v>
      </c>
      <c r="J4265" s="266">
        <v>44872</v>
      </c>
      <c r="K4265" t="s">
        <v>45</v>
      </c>
      <c r="L4265" t="s">
        <v>46</v>
      </c>
      <c r="M4265" t="s">
        <v>1042</v>
      </c>
      <c r="N4265" t="s">
        <v>48</v>
      </c>
      <c r="O4265">
        <v>10</v>
      </c>
      <c r="P4265" t="s">
        <v>195</v>
      </c>
      <c r="Q4265" t="s">
        <v>49</v>
      </c>
      <c r="R4265" t="s">
        <v>18</v>
      </c>
      <c r="S4265" t="s">
        <v>53</v>
      </c>
      <c r="T4265" t="s">
        <v>60</v>
      </c>
      <c r="U4265" t="s">
        <v>60</v>
      </c>
      <c r="V4265" t="s">
        <v>60</v>
      </c>
      <c r="W4265" s="92">
        <v>81.32</v>
      </c>
      <c r="X4265" s="92">
        <v>83.19</v>
      </c>
      <c r="Y4265" s="93">
        <v>7481440</v>
      </c>
      <c r="Z4265" s="93">
        <v>92000</v>
      </c>
      <c r="AA4265" t="s">
        <v>1311</v>
      </c>
      <c r="AB4265" s="266">
        <v>44606</v>
      </c>
      <c r="AC4265" s="266">
        <v>44616</v>
      </c>
      <c r="AD4265" t="s">
        <v>54</v>
      </c>
      <c r="AF4265" t="s">
        <v>55</v>
      </c>
      <c r="AG4265" t="s">
        <v>3375</v>
      </c>
      <c r="AJ4265" s="266"/>
      <c r="AK4265" s="266">
        <v>44743</v>
      </c>
      <c r="AL4265" s="266">
        <v>44938</v>
      </c>
    </row>
    <row r="4266" spans="1:38">
      <c r="A4266" t="s">
        <v>3267</v>
      </c>
      <c r="B4266" t="s">
        <v>3268</v>
      </c>
      <c r="C4266" t="s">
        <v>40</v>
      </c>
      <c r="D4266" t="s">
        <v>41</v>
      </c>
      <c r="E4266" t="s">
        <v>48</v>
      </c>
      <c r="F4266" t="s">
        <v>3269</v>
      </c>
      <c r="G4266" t="s">
        <v>3270</v>
      </c>
      <c r="H4266" s="266">
        <v>44287</v>
      </c>
      <c r="I4266" s="266">
        <v>44926</v>
      </c>
      <c r="J4266" s="266">
        <v>44872</v>
      </c>
      <c r="K4266" t="s">
        <v>45</v>
      </c>
      <c r="L4266" t="s">
        <v>46</v>
      </c>
      <c r="M4266" t="s">
        <v>1042</v>
      </c>
      <c r="N4266" t="s">
        <v>48</v>
      </c>
      <c r="O4266">
        <v>10</v>
      </c>
      <c r="P4266" t="s">
        <v>183</v>
      </c>
      <c r="Q4266" t="s">
        <v>49</v>
      </c>
      <c r="R4266" t="s">
        <v>18</v>
      </c>
      <c r="S4266" t="s">
        <v>53</v>
      </c>
      <c r="T4266" t="s">
        <v>51</v>
      </c>
      <c r="U4266" t="s">
        <v>51</v>
      </c>
      <c r="V4266" t="s">
        <v>51</v>
      </c>
      <c r="W4266" s="92">
        <v>60.24</v>
      </c>
      <c r="X4266" s="92">
        <v>62.11</v>
      </c>
      <c r="Y4266" s="93">
        <v>5060160</v>
      </c>
      <c r="Z4266" s="93">
        <v>84000</v>
      </c>
      <c r="AA4266" t="s">
        <v>1311</v>
      </c>
      <c r="AB4266" s="266">
        <v>44464</v>
      </c>
      <c r="AC4266" s="266">
        <v>44477</v>
      </c>
      <c r="AD4266" t="s">
        <v>54</v>
      </c>
      <c r="AF4266" t="s">
        <v>55</v>
      </c>
      <c r="AG4266" t="s">
        <v>3376</v>
      </c>
      <c r="AJ4266" s="266"/>
      <c r="AK4266" s="266">
        <v>44743</v>
      </c>
      <c r="AL4266" s="266">
        <v>44938</v>
      </c>
    </row>
    <row r="4267" spans="1:38">
      <c r="A4267" t="s">
        <v>3267</v>
      </c>
      <c r="B4267" t="s">
        <v>3268</v>
      </c>
      <c r="C4267" t="s">
        <v>40</v>
      </c>
      <c r="D4267" t="s">
        <v>41</v>
      </c>
      <c r="E4267" t="s">
        <v>48</v>
      </c>
      <c r="F4267" t="s">
        <v>3269</v>
      </c>
      <c r="G4267" t="s">
        <v>3270</v>
      </c>
      <c r="H4267" s="266">
        <v>44287</v>
      </c>
      <c r="I4267" s="266">
        <v>44926</v>
      </c>
      <c r="J4267" s="266">
        <v>44872</v>
      </c>
      <c r="K4267" t="s">
        <v>45</v>
      </c>
      <c r="L4267" t="s">
        <v>46</v>
      </c>
      <c r="M4267" t="s">
        <v>1042</v>
      </c>
      <c r="N4267" t="s">
        <v>48</v>
      </c>
      <c r="O4267">
        <v>10</v>
      </c>
      <c r="P4267" t="s">
        <v>184</v>
      </c>
      <c r="Q4267" t="s">
        <v>49</v>
      </c>
      <c r="R4267" t="s">
        <v>18</v>
      </c>
      <c r="S4267" t="s">
        <v>53</v>
      </c>
      <c r="T4267" t="s">
        <v>48</v>
      </c>
      <c r="U4267" t="s">
        <v>48</v>
      </c>
      <c r="V4267" t="s">
        <v>48</v>
      </c>
      <c r="W4267" s="92">
        <v>39.67</v>
      </c>
      <c r="X4267" s="92">
        <v>41.59</v>
      </c>
      <c r="Y4267" s="93">
        <v>3847990</v>
      </c>
      <c r="Z4267" s="93">
        <v>97000</v>
      </c>
      <c r="AA4267" t="s">
        <v>1311</v>
      </c>
      <c r="AB4267" s="266">
        <v>44452</v>
      </c>
      <c r="AC4267" s="266">
        <v>44459</v>
      </c>
      <c r="AD4267" t="s">
        <v>54</v>
      </c>
      <c r="AF4267" t="s">
        <v>55</v>
      </c>
      <c r="AG4267" t="s">
        <v>3377</v>
      </c>
      <c r="AH4267" t="s">
        <v>57</v>
      </c>
      <c r="AI4267" t="s">
        <v>540</v>
      </c>
      <c r="AJ4267" s="266">
        <v>44459</v>
      </c>
      <c r="AK4267" s="266">
        <v>44743</v>
      </c>
      <c r="AL4267" s="266">
        <v>44938</v>
      </c>
    </row>
    <row r="4268" spans="1:38">
      <c r="A4268" t="s">
        <v>3267</v>
      </c>
      <c r="B4268" t="s">
        <v>3268</v>
      </c>
      <c r="C4268" t="s">
        <v>40</v>
      </c>
      <c r="D4268" t="s">
        <v>41</v>
      </c>
      <c r="E4268" t="s">
        <v>48</v>
      </c>
      <c r="F4268" t="s">
        <v>3269</v>
      </c>
      <c r="G4268" t="s">
        <v>3270</v>
      </c>
      <c r="H4268" s="266">
        <v>44287</v>
      </c>
      <c r="I4268" s="266">
        <v>44926</v>
      </c>
      <c r="J4268" s="266">
        <v>44872</v>
      </c>
      <c r="K4268" t="s">
        <v>45</v>
      </c>
      <c r="L4268" t="s">
        <v>46</v>
      </c>
      <c r="M4268" t="s">
        <v>1042</v>
      </c>
      <c r="N4268" t="s">
        <v>48</v>
      </c>
      <c r="O4268">
        <v>10</v>
      </c>
      <c r="P4268" t="s">
        <v>198</v>
      </c>
      <c r="Q4268" t="s">
        <v>49</v>
      </c>
      <c r="R4268" t="s">
        <v>18</v>
      </c>
      <c r="S4268" t="s">
        <v>53</v>
      </c>
      <c r="T4268" t="s">
        <v>70</v>
      </c>
      <c r="U4268" t="s">
        <v>48</v>
      </c>
      <c r="V4268" t="s">
        <v>70</v>
      </c>
      <c r="W4268" s="92">
        <v>28.86</v>
      </c>
      <c r="X4268" s="92">
        <v>30.82</v>
      </c>
      <c r="Y4268" s="93">
        <v>2828280</v>
      </c>
      <c r="Z4268" s="93">
        <v>98000</v>
      </c>
      <c r="AA4268" t="s">
        <v>61</v>
      </c>
      <c r="AB4268" s="266">
        <v>44403</v>
      </c>
      <c r="AC4268" s="266">
        <v>44405</v>
      </c>
      <c r="AD4268" t="s">
        <v>54</v>
      </c>
      <c r="AF4268" t="s">
        <v>55</v>
      </c>
      <c r="AG4268" t="s">
        <v>3378</v>
      </c>
      <c r="AJ4268" s="266"/>
      <c r="AK4268" s="266">
        <v>44743</v>
      </c>
      <c r="AL4268" s="266">
        <v>44938</v>
      </c>
    </row>
    <row r="4269" spans="1:38">
      <c r="A4269" t="s">
        <v>3267</v>
      </c>
      <c r="B4269" t="s">
        <v>3268</v>
      </c>
      <c r="C4269" t="s">
        <v>40</v>
      </c>
      <c r="D4269" t="s">
        <v>41</v>
      </c>
      <c r="E4269" t="s">
        <v>48</v>
      </c>
      <c r="F4269" t="s">
        <v>3269</v>
      </c>
      <c r="G4269" t="s">
        <v>3270</v>
      </c>
      <c r="H4269" s="266">
        <v>44287</v>
      </c>
      <c r="I4269" s="266">
        <v>44926</v>
      </c>
      <c r="J4269" s="266">
        <v>44872</v>
      </c>
      <c r="K4269" t="s">
        <v>45</v>
      </c>
      <c r="L4269" t="s">
        <v>46</v>
      </c>
      <c r="M4269" t="s">
        <v>1042</v>
      </c>
      <c r="N4269" t="s">
        <v>48</v>
      </c>
      <c r="O4269">
        <v>11</v>
      </c>
      <c r="P4269" t="s">
        <v>196</v>
      </c>
      <c r="Q4269" t="s">
        <v>49</v>
      </c>
      <c r="R4269" t="s">
        <v>18</v>
      </c>
      <c r="S4269" t="s">
        <v>53</v>
      </c>
      <c r="T4269" t="s">
        <v>51</v>
      </c>
      <c r="U4269" t="s">
        <v>51</v>
      </c>
      <c r="V4269" t="s">
        <v>51</v>
      </c>
      <c r="W4269" s="92">
        <v>60.24</v>
      </c>
      <c r="X4269" s="92">
        <v>62.11</v>
      </c>
      <c r="Y4269" s="93">
        <v>5060160</v>
      </c>
      <c r="Z4269" s="93">
        <v>84000</v>
      </c>
      <c r="AA4269" t="s">
        <v>1311</v>
      </c>
      <c r="AB4269" s="266">
        <v>44452</v>
      </c>
      <c r="AC4269" s="266">
        <v>44454</v>
      </c>
      <c r="AD4269" t="s">
        <v>54</v>
      </c>
      <c r="AF4269" t="s">
        <v>55</v>
      </c>
      <c r="AG4269" t="s">
        <v>3379</v>
      </c>
      <c r="AH4269" t="s">
        <v>57</v>
      </c>
      <c r="AI4269" t="s">
        <v>78</v>
      </c>
      <c r="AJ4269" s="266">
        <v>44454</v>
      </c>
      <c r="AK4269" s="266">
        <v>44743</v>
      </c>
      <c r="AL4269" s="266">
        <v>44938</v>
      </c>
    </row>
    <row r="4270" spans="1:38">
      <c r="A4270" t="s">
        <v>3267</v>
      </c>
      <c r="B4270" t="s">
        <v>3268</v>
      </c>
      <c r="C4270" t="s">
        <v>40</v>
      </c>
      <c r="D4270" t="s">
        <v>41</v>
      </c>
      <c r="E4270" t="s">
        <v>48</v>
      </c>
      <c r="F4270" t="s">
        <v>3269</v>
      </c>
      <c r="G4270" t="s">
        <v>3270</v>
      </c>
      <c r="H4270" s="266">
        <v>44287</v>
      </c>
      <c r="I4270" s="266">
        <v>44926</v>
      </c>
      <c r="J4270" s="266">
        <v>44872</v>
      </c>
      <c r="K4270" t="s">
        <v>45</v>
      </c>
      <c r="L4270" t="s">
        <v>46</v>
      </c>
      <c r="M4270" t="s">
        <v>1042</v>
      </c>
      <c r="N4270" t="s">
        <v>48</v>
      </c>
      <c r="O4270">
        <v>11</v>
      </c>
      <c r="P4270" t="s">
        <v>199</v>
      </c>
      <c r="Q4270" t="s">
        <v>49</v>
      </c>
      <c r="R4270" t="s">
        <v>18</v>
      </c>
      <c r="S4270" t="s">
        <v>53</v>
      </c>
      <c r="T4270" t="s">
        <v>48</v>
      </c>
      <c r="U4270" t="s">
        <v>48</v>
      </c>
      <c r="V4270" t="s">
        <v>48</v>
      </c>
      <c r="W4270" s="92">
        <v>39.67</v>
      </c>
      <c r="X4270" s="92">
        <v>41.59</v>
      </c>
      <c r="Y4270" s="93">
        <v>4244690</v>
      </c>
      <c r="Z4270" s="93">
        <v>107000</v>
      </c>
      <c r="AA4270" t="s">
        <v>1311</v>
      </c>
      <c r="AB4270" s="266">
        <v>44548</v>
      </c>
      <c r="AC4270" s="266">
        <v>44552</v>
      </c>
      <c r="AD4270" t="s">
        <v>54</v>
      </c>
      <c r="AF4270" t="s">
        <v>55</v>
      </c>
      <c r="AG4270" t="s">
        <v>3380</v>
      </c>
      <c r="AH4270" t="s">
        <v>57</v>
      </c>
      <c r="AI4270" t="s">
        <v>78</v>
      </c>
      <c r="AJ4270" s="266">
        <v>44552</v>
      </c>
      <c r="AK4270" s="266">
        <v>44743</v>
      </c>
      <c r="AL4270" s="266">
        <v>44938</v>
      </c>
    </row>
    <row r="4271" spans="1:38">
      <c r="A4271" t="s">
        <v>3267</v>
      </c>
      <c r="B4271" t="s">
        <v>3268</v>
      </c>
      <c r="C4271" t="s">
        <v>40</v>
      </c>
      <c r="D4271" t="s">
        <v>41</v>
      </c>
      <c r="E4271" t="s">
        <v>48</v>
      </c>
      <c r="F4271" t="s">
        <v>3269</v>
      </c>
      <c r="G4271" t="s">
        <v>3270</v>
      </c>
      <c r="H4271" s="266">
        <v>44287</v>
      </c>
      <c r="I4271" s="266">
        <v>44926</v>
      </c>
      <c r="J4271" s="266">
        <v>44872</v>
      </c>
      <c r="K4271" t="s">
        <v>45</v>
      </c>
      <c r="L4271" t="s">
        <v>46</v>
      </c>
      <c r="M4271" t="s">
        <v>1042</v>
      </c>
      <c r="N4271" t="s">
        <v>48</v>
      </c>
      <c r="O4271">
        <v>11</v>
      </c>
      <c r="P4271" t="s">
        <v>201</v>
      </c>
      <c r="Q4271" t="s">
        <v>49</v>
      </c>
      <c r="R4271" t="s">
        <v>18</v>
      </c>
      <c r="S4271" t="s">
        <v>53</v>
      </c>
      <c r="T4271" t="s">
        <v>70</v>
      </c>
      <c r="U4271" t="s">
        <v>48</v>
      </c>
      <c r="V4271" t="s">
        <v>70</v>
      </c>
      <c r="W4271" s="92">
        <v>28.86</v>
      </c>
      <c r="X4271" s="92">
        <v>30.82</v>
      </c>
      <c r="Y4271" s="93">
        <v>2828280</v>
      </c>
      <c r="Z4271" s="93">
        <v>98000</v>
      </c>
      <c r="AA4271" t="s">
        <v>1311</v>
      </c>
      <c r="AB4271" s="266">
        <v>44368</v>
      </c>
      <c r="AC4271" s="266">
        <v>44370</v>
      </c>
      <c r="AD4271" t="s">
        <v>54</v>
      </c>
      <c r="AF4271" t="s">
        <v>55</v>
      </c>
      <c r="AG4271" t="s">
        <v>3381</v>
      </c>
      <c r="AJ4271" s="266"/>
      <c r="AK4271" s="266">
        <v>44743</v>
      </c>
      <c r="AL4271" s="266">
        <v>44938</v>
      </c>
    </row>
    <row r="4272" spans="1:38">
      <c r="A4272" t="s">
        <v>3267</v>
      </c>
      <c r="B4272" t="s">
        <v>3268</v>
      </c>
      <c r="C4272" t="s">
        <v>40</v>
      </c>
      <c r="D4272" t="s">
        <v>41</v>
      </c>
      <c r="E4272" t="s">
        <v>48</v>
      </c>
      <c r="F4272" t="s">
        <v>3269</v>
      </c>
      <c r="G4272" t="s">
        <v>3270</v>
      </c>
      <c r="H4272" s="266">
        <v>44287</v>
      </c>
      <c r="I4272" s="266">
        <v>44926</v>
      </c>
      <c r="J4272" s="266">
        <v>44872</v>
      </c>
      <c r="K4272" t="s">
        <v>45</v>
      </c>
      <c r="L4272" t="s">
        <v>46</v>
      </c>
      <c r="M4272" t="s">
        <v>1042</v>
      </c>
      <c r="N4272" t="s">
        <v>48</v>
      </c>
      <c r="O4272">
        <v>11</v>
      </c>
      <c r="P4272" t="s">
        <v>202</v>
      </c>
      <c r="Q4272" t="s">
        <v>49</v>
      </c>
      <c r="R4272" t="s">
        <v>18</v>
      </c>
      <c r="S4272" t="s">
        <v>53</v>
      </c>
      <c r="T4272" t="s">
        <v>70</v>
      </c>
      <c r="U4272" t="s">
        <v>48</v>
      </c>
      <c r="V4272" t="s">
        <v>70</v>
      </c>
      <c r="W4272" s="92">
        <v>28.94</v>
      </c>
      <c r="X4272" s="92">
        <v>30.9</v>
      </c>
      <c r="Y4272" s="93">
        <v>2836120</v>
      </c>
      <c r="Z4272" s="93">
        <v>98000</v>
      </c>
      <c r="AA4272" t="s">
        <v>1311</v>
      </c>
      <c r="AB4272" s="266">
        <v>44389</v>
      </c>
      <c r="AC4272" s="266">
        <v>44391</v>
      </c>
      <c r="AD4272" t="s">
        <v>54</v>
      </c>
      <c r="AF4272" t="s">
        <v>55</v>
      </c>
      <c r="AG4272" t="s">
        <v>3382</v>
      </c>
      <c r="AJ4272" s="266"/>
      <c r="AK4272" s="266">
        <v>44743</v>
      </c>
      <c r="AL4272" s="266">
        <v>44938</v>
      </c>
    </row>
    <row r="4273" spans="1:38">
      <c r="A4273" t="s">
        <v>3267</v>
      </c>
      <c r="B4273" t="s">
        <v>3268</v>
      </c>
      <c r="C4273" t="s">
        <v>40</v>
      </c>
      <c r="D4273" t="s">
        <v>41</v>
      </c>
      <c r="E4273" t="s">
        <v>48</v>
      </c>
      <c r="F4273" t="s">
        <v>3269</v>
      </c>
      <c r="G4273" t="s">
        <v>3270</v>
      </c>
      <c r="H4273" s="266">
        <v>44287</v>
      </c>
      <c r="I4273" s="266">
        <v>44926</v>
      </c>
      <c r="J4273" s="266">
        <v>44872</v>
      </c>
      <c r="K4273" t="s">
        <v>45</v>
      </c>
      <c r="L4273" t="s">
        <v>46</v>
      </c>
      <c r="M4273" t="s">
        <v>1042</v>
      </c>
      <c r="N4273" t="s">
        <v>48</v>
      </c>
      <c r="O4273">
        <v>11</v>
      </c>
      <c r="P4273" t="s">
        <v>203</v>
      </c>
      <c r="Q4273" t="s">
        <v>49</v>
      </c>
      <c r="R4273" t="s">
        <v>18</v>
      </c>
      <c r="S4273" t="s">
        <v>53</v>
      </c>
      <c r="T4273" t="s">
        <v>70</v>
      </c>
      <c r="U4273" t="s">
        <v>48</v>
      </c>
      <c r="V4273" t="s">
        <v>70</v>
      </c>
      <c r="W4273" s="92">
        <v>37.15</v>
      </c>
      <c r="X4273" s="92">
        <v>39.07</v>
      </c>
      <c r="Y4273" s="93">
        <v>3603550</v>
      </c>
      <c r="Z4273" s="93">
        <v>97000</v>
      </c>
      <c r="AA4273" t="s">
        <v>1311</v>
      </c>
      <c r="AB4273" s="266">
        <v>44375</v>
      </c>
      <c r="AC4273" s="266">
        <v>44377</v>
      </c>
      <c r="AD4273" t="s">
        <v>54</v>
      </c>
      <c r="AF4273" t="s">
        <v>55</v>
      </c>
      <c r="AG4273" t="s">
        <v>3383</v>
      </c>
      <c r="AH4273" t="s">
        <v>57</v>
      </c>
      <c r="AI4273" t="s">
        <v>78</v>
      </c>
      <c r="AJ4273" s="266">
        <v>44377</v>
      </c>
      <c r="AK4273" s="266">
        <v>44743</v>
      </c>
      <c r="AL4273" s="266">
        <v>44938</v>
      </c>
    </row>
    <row r="4274" spans="1:38">
      <c r="A4274" t="s">
        <v>3267</v>
      </c>
      <c r="B4274" t="s">
        <v>3268</v>
      </c>
      <c r="C4274" t="s">
        <v>40</v>
      </c>
      <c r="D4274" t="s">
        <v>41</v>
      </c>
      <c r="E4274" t="s">
        <v>48</v>
      </c>
      <c r="F4274" t="s">
        <v>3269</v>
      </c>
      <c r="G4274" t="s">
        <v>3270</v>
      </c>
      <c r="H4274" s="266">
        <v>44287</v>
      </c>
      <c r="I4274" s="266">
        <v>44926</v>
      </c>
      <c r="J4274" s="266">
        <v>44872</v>
      </c>
      <c r="K4274" t="s">
        <v>45</v>
      </c>
      <c r="L4274" t="s">
        <v>46</v>
      </c>
      <c r="M4274" t="s">
        <v>1042</v>
      </c>
      <c r="N4274" t="s">
        <v>48</v>
      </c>
      <c r="O4274">
        <v>11</v>
      </c>
      <c r="P4274" t="s">
        <v>204</v>
      </c>
      <c r="Q4274" t="s">
        <v>49</v>
      </c>
      <c r="R4274" t="s">
        <v>18</v>
      </c>
      <c r="S4274" t="s">
        <v>53</v>
      </c>
      <c r="T4274" t="s">
        <v>48</v>
      </c>
      <c r="U4274" t="s">
        <v>48</v>
      </c>
      <c r="V4274" t="s">
        <v>48</v>
      </c>
      <c r="W4274" s="92">
        <v>49.13</v>
      </c>
      <c r="X4274" s="92">
        <v>50.96</v>
      </c>
      <c r="Y4274" s="93">
        <v>4421700</v>
      </c>
      <c r="Z4274" s="93">
        <v>90000</v>
      </c>
      <c r="AA4274" t="s">
        <v>1311</v>
      </c>
      <c r="AB4274" s="266">
        <v>44356</v>
      </c>
      <c r="AC4274" s="266">
        <v>44358</v>
      </c>
      <c r="AD4274" t="s">
        <v>54</v>
      </c>
      <c r="AF4274" t="s">
        <v>55</v>
      </c>
      <c r="AG4274" t="s">
        <v>3384</v>
      </c>
      <c r="AH4274" t="s">
        <v>57</v>
      </c>
      <c r="AI4274" t="s">
        <v>78</v>
      </c>
      <c r="AJ4274" s="266">
        <v>44358</v>
      </c>
      <c r="AK4274" s="266">
        <v>44743</v>
      </c>
      <c r="AL4274" s="266">
        <v>44938</v>
      </c>
    </row>
    <row r="4275" spans="1:38">
      <c r="A4275" t="s">
        <v>3267</v>
      </c>
      <c r="B4275" t="s">
        <v>3268</v>
      </c>
      <c r="C4275" t="s">
        <v>40</v>
      </c>
      <c r="D4275" t="s">
        <v>41</v>
      </c>
      <c r="E4275" t="s">
        <v>48</v>
      </c>
      <c r="F4275" t="s">
        <v>3269</v>
      </c>
      <c r="G4275" t="s">
        <v>3270</v>
      </c>
      <c r="H4275" s="266">
        <v>44287</v>
      </c>
      <c r="I4275" s="266">
        <v>44926</v>
      </c>
      <c r="J4275" s="266">
        <v>44872</v>
      </c>
      <c r="K4275" t="s">
        <v>45</v>
      </c>
      <c r="L4275" t="s">
        <v>46</v>
      </c>
      <c r="M4275" t="s">
        <v>1042</v>
      </c>
      <c r="N4275" t="s">
        <v>48</v>
      </c>
      <c r="O4275">
        <v>11</v>
      </c>
      <c r="P4275" t="s">
        <v>205</v>
      </c>
      <c r="Q4275" t="s">
        <v>49</v>
      </c>
      <c r="R4275" t="s">
        <v>18</v>
      </c>
      <c r="S4275" t="s">
        <v>53</v>
      </c>
      <c r="T4275" t="s">
        <v>70</v>
      </c>
      <c r="U4275" t="s">
        <v>48</v>
      </c>
      <c r="V4275" t="s">
        <v>70</v>
      </c>
      <c r="W4275" s="92">
        <v>26.65</v>
      </c>
      <c r="X4275" s="92">
        <v>28.47</v>
      </c>
      <c r="Y4275" s="93">
        <v>2744950</v>
      </c>
      <c r="Z4275" s="93">
        <v>103000</v>
      </c>
      <c r="AA4275" t="s">
        <v>1311</v>
      </c>
      <c r="AB4275" s="266">
        <v>44405</v>
      </c>
      <c r="AC4275" s="266">
        <v>44411</v>
      </c>
      <c r="AD4275" t="s">
        <v>54</v>
      </c>
      <c r="AF4275" t="s">
        <v>55</v>
      </c>
      <c r="AG4275" t="s">
        <v>3385</v>
      </c>
      <c r="AH4275" t="s">
        <v>57</v>
      </c>
      <c r="AI4275" t="s">
        <v>747</v>
      </c>
      <c r="AJ4275" s="266">
        <v>44411</v>
      </c>
      <c r="AK4275" s="266">
        <v>44743</v>
      </c>
      <c r="AL4275" s="266">
        <v>44938</v>
      </c>
    </row>
    <row r="4276" spans="1:38">
      <c r="A4276" t="s">
        <v>3267</v>
      </c>
      <c r="B4276" t="s">
        <v>3268</v>
      </c>
      <c r="C4276" t="s">
        <v>40</v>
      </c>
      <c r="D4276" t="s">
        <v>41</v>
      </c>
      <c r="E4276" t="s">
        <v>48</v>
      </c>
      <c r="F4276" t="s">
        <v>3269</v>
      </c>
      <c r="G4276" t="s">
        <v>3270</v>
      </c>
      <c r="H4276" s="266">
        <v>44287</v>
      </c>
      <c r="I4276" s="266">
        <v>44926</v>
      </c>
      <c r="J4276" s="266">
        <v>44872</v>
      </c>
      <c r="K4276" t="s">
        <v>45</v>
      </c>
      <c r="L4276" t="s">
        <v>46</v>
      </c>
      <c r="M4276" t="s">
        <v>1042</v>
      </c>
      <c r="N4276" t="s">
        <v>48</v>
      </c>
      <c r="O4276">
        <v>11</v>
      </c>
      <c r="P4276" t="s">
        <v>206</v>
      </c>
      <c r="Q4276" t="s">
        <v>49</v>
      </c>
      <c r="R4276" t="s">
        <v>18</v>
      </c>
      <c r="S4276" t="s">
        <v>53</v>
      </c>
      <c r="T4276" t="s">
        <v>70</v>
      </c>
      <c r="U4276" t="s">
        <v>48</v>
      </c>
      <c r="V4276" t="s">
        <v>70</v>
      </c>
      <c r="W4276" s="92">
        <v>26.65</v>
      </c>
      <c r="X4276" s="92">
        <v>28.47</v>
      </c>
      <c r="Y4276" s="93">
        <v>2744950</v>
      </c>
      <c r="Z4276" s="93">
        <v>103000</v>
      </c>
      <c r="AA4276" t="s">
        <v>1311</v>
      </c>
      <c r="AB4276" s="266">
        <v>44405</v>
      </c>
      <c r="AC4276" s="266">
        <v>44411</v>
      </c>
      <c r="AD4276" t="s">
        <v>54</v>
      </c>
      <c r="AF4276" t="s">
        <v>55</v>
      </c>
      <c r="AG4276" t="s">
        <v>3386</v>
      </c>
      <c r="AJ4276" s="266"/>
      <c r="AK4276" s="266">
        <v>44743</v>
      </c>
      <c r="AL4276" s="266">
        <v>44938</v>
      </c>
    </row>
    <row r="4277" spans="1:38">
      <c r="A4277" t="s">
        <v>3267</v>
      </c>
      <c r="B4277" t="s">
        <v>3268</v>
      </c>
      <c r="C4277" t="s">
        <v>40</v>
      </c>
      <c r="D4277" t="s">
        <v>41</v>
      </c>
      <c r="E4277" t="s">
        <v>48</v>
      </c>
      <c r="F4277" t="s">
        <v>3269</v>
      </c>
      <c r="G4277" t="s">
        <v>3270</v>
      </c>
      <c r="H4277" s="266">
        <v>44287</v>
      </c>
      <c r="I4277" s="266">
        <v>44926</v>
      </c>
      <c r="J4277" s="266">
        <v>44872</v>
      </c>
      <c r="K4277" t="s">
        <v>45</v>
      </c>
      <c r="L4277" t="s">
        <v>46</v>
      </c>
      <c r="M4277" t="s">
        <v>1042</v>
      </c>
      <c r="N4277" t="s">
        <v>48</v>
      </c>
      <c r="O4277">
        <v>11</v>
      </c>
      <c r="P4277" t="s">
        <v>207</v>
      </c>
      <c r="Q4277" t="s">
        <v>49</v>
      </c>
      <c r="R4277" t="s">
        <v>18</v>
      </c>
      <c r="S4277" t="s">
        <v>53</v>
      </c>
      <c r="T4277" t="s">
        <v>51</v>
      </c>
      <c r="U4277" t="s">
        <v>51</v>
      </c>
      <c r="V4277" t="s">
        <v>51</v>
      </c>
      <c r="W4277" s="92">
        <v>54.09</v>
      </c>
      <c r="X4277" s="92">
        <v>55.92</v>
      </c>
      <c r="Y4277" s="93">
        <v>5192640</v>
      </c>
      <c r="Z4277" s="93">
        <v>96000</v>
      </c>
      <c r="AA4277" t="s">
        <v>1311</v>
      </c>
      <c r="AB4277" s="266">
        <v>44545</v>
      </c>
      <c r="AC4277" s="266">
        <v>44546</v>
      </c>
      <c r="AD4277" t="s">
        <v>54</v>
      </c>
      <c r="AF4277" t="s">
        <v>55</v>
      </c>
      <c r="AG4277" t="s">
        <v>3387</v>
      </c>
      <c r="AH4277" t="s">
        <v>57</v>
      </c>
      <c r="AI4277" t="s">
        <v>78</v>
      </c>
      <c r="AJ4277" s="266">
        <v>44546</v>
      </c>
      <c r="AK4277" s="266">
        <v>44743</v>
      </c>
      <c r="AL4277" s="266">
        <v>44938</v>
      </c>
    </row>
    <row r="4278" spans="1:38">
      <c r="A4278" t="s">
        <v>3267</v>
      </c>
      <c r="B4278" t="s">
        <v>3268</v>
      </c>
      <c r="C4278" t="s">
        <v>40</v>
      </c>
      <c r="D4278" t="s">
        <v>41</v>
      </c>
      <c r="E4278" t="s">
        <v>48</v>
      </c>
      <c r="F4278" t="s">
        <v>3269</v>
      </c>
      <c r="G4278" t="s">
        <v>3270</v>
      </c>
      <c r="H4278" s="266">
        <v>44287</v>
      </c>
      <c r="I4278" s="266">
        <v>44926</v>
      </c>
      <c r="J4278" s="266">
        <v>44872</v>
      </c>
      <c r="K4278" t="s">
        <v>45</v>
      </c>
      <c r="L4278" t="s">
        <v>46</v>
      </c>
      <c r="M4278" t="s">
        <v>1042</v>
      </c>
      <c r="N4278" t="s">
        <v>48</v>
      </c>
      <c r="O4278">
        <v>11</v>
      </c>
      <c r="P4278" t="s">
        <v>208</v>
      </c>
      <c r="Q4278" t="s">
        <v>49</v>
      </c>
      <c r="R4278" t="s">
        <v>18</v>
      </c>
      <c r="S4278" t="s">
        <v>53</v>
      </c>
      <c r="T4278" t="s">
        <v>51</v>
      </c>
      <c r="U4278" t="s">
        <v>51</v>
      </c>
      <c r="V4278" t="s">
        <v>51</v>
      </c>
      <c r="W4278" s="92">
        <v>66.15</v>
      </c>
      <c r="X4278" s="92">
        <v>68.01</v>
      </c>
      <c r="Y4278" s="93">
        <v>5657550</v>
      </c>
      <c r="Z4278" s="93">
        <v>85526</v>
      </c>
      <c r="AA4278" t="s">
        <v>1311</v>
      </c>
      <c r="AB4278" s="266">
        <v>44537</v>
      </c>
      <c r="AC4278" s="266">
        <v>44543</v>
      </c>
      <c r="AD4278" t="s">
        <v>54</v>
      </c>
      <c r="AF4278" t="s">
        <v>55</v>
      </c>
      <c r="AG4278" t="s">
        <v>3388</v>
      </c>
      <c r="AH4278" t="s">
        <v>57</v>
      </c>
      <c r="AI4278" t="s">
        <v>747</v>
      </c>
      <c r="AJ4278" s="266">
        <v>44543</v>
      </c>
      <c r="AK4278" s="266">
        <v>44743</v>
      </c>
      <c r="AL4278" s="266">
        <v>44938</v>
      </c>
    </row>
    <row r="4279" spans="1:38">
      <c r="A4279" t="s">
        <v>3267</v>
      </c>
      <c r="B4279" t="s">
        <v>3268</v>
      </c>
      <c r="C4279" t="s">
        <v>40</v>
      </c>
      <c r="D4279" t="s">
        <v>41</v>
      </c>
      <c r="E4279" t="s">
        <v>48</v>
      </c>
      <c r="F4279" t="s">
        <v>3269</v>
      </c>
      <c r="G4279" t="s">
        <v>3270</v>
      </c>
      <c r="H4279" s="266">
        <v>44287</v>
      </c>
      <c r="I4279" s="266">
        <v>44926</v>
      </c>
      <c r="J4279" s="266">
        <v>44872</v>
      </c>
      <c r="K4279" t="s">
        <v>45</v>
      </c>
      <c r="L4279" t="s">
        <v>46</v>
      </c>
      <c r="M4279" t="s">
        <v>1042</v>
      </c>
      <c r="N4279" t="s">
        <v>48</v>
      </c>
      <c r="O4279">
        <v>11</v>
      </c>
      <c r="P4279" t="s">
        <v>210</v>
      </c>
      <c r="Q4279" t="s">
        <v>49</v>
      </c>
      <c r="R4279" t="s">
        <v>18</v>
      </c>
      <c r="S4279" t="s">
        <v>53</v>
      </c>
      <c r="T4279" t="s">
        <v>48</v>
      </c>
      <c r="U4279" t="s">
        <v>48</v>
      </c>
      <c r="V4279" t="s">
        <v>48</v>
      </c>
      <c r="W4279" s="92">
        <v>50.86</v>
      </c>
      <c r="X4279" s="92">
        <v>52.66</v>
      </c>
      <c r="Y4279" s="93">
        <v>5086000</v>
      </c>
      <c r="Z4279" s="93">
        <v>100000</v>
      </c>
      <c r="AA4279" t="s">
        <v>1311</v>
      </c>
      <c r="AB4279" s="266">
        <v>44614</v>
      </c>
      <c r="AC4279" s="266">
        <v>44616</v>
      </c>
      <c r="AD4279" t="s">
        <v>54</v>
      </c>
      <c r="AF4279" t="s">
        <v>55</v>
      </c>
      <c r="AG4279" t="s">
        <v>3389</v>
      </c>
      <c r="AH4279" t="s">
        <v>57</v>
      </c>
      <c r="AI4279" t="s">
        <v>78</v>
      </c>
      <c r="AJ4279" s="266">
        <v>44616</v>
      </c>
      <c r="AK4279" s="266">
        <v>44743</v>
      </c>
      <c r="AL4279" s="266">
        <v>44938</v>
      </c>
    </row>
    <row r="4280" spans="1:38">
      <c r="A4280" t="s">
        <v>3267</v>
      </c>
      <c r="B4280" t="s">
        <v>3268</v>
      </c>
      <c r="C4280" t="s">
        <v>40</v>
      </c>
      <c r="D4280" t="s">
        <v>41</v>
      </c>
      <c r="E4280" t="s">
        <v>48</v>
      </c>
      <c r="F4280" t="s">
        <v>3269</v>
      </c>
      <c r="G4280" t="s">
        <v>3270</v>
      </c>
      <c r="H4280" s="266">
        <v>44287</v>
      </c>
      <c r="I4280" s="266">
        <v>44926</v>
      </c>
      <c r="J4280" s="266">
        <v>44872</v>
      </c>
      <c r="K4280" t="s">
        <v>45</v>
      </c>
      <c r="L4280" t="s">
        <v>46</v>
      </c>
      <c r="M4280" t="s">
        <v>1042</v>
      </c>
      <c r="N4280" t="s">
        <v>48</v>
      </c>
      <c r="O4280">
        <v>11</v>
      </c>
      <c r="P4280" t="s">
        <v>211</v>
      </c>
      <c r="Q4280" t="s">
        <v>49</v>
      </c>
      <c r="R4280" t="s">
        <v>18</v>
      </c>
      <c r="S4280" t="s">
        <v>53</v>
      </c>
      <c r="T4280" t="s">
        <v>60</v>
      </c>
      <c r="U4280" t="s">
        <v>60</v>
      </c>
      <c r="V4280" t="s">
        <v>60</v>
      </c>
      <c r="W4280" s="92">
        <v>81.32</v>
      </c>
      <c r="X4280" s="92">
        <v>83.19</v>
      </c>
      <c r="Y4280" s="93">
        <v>7481440</v>
      </c>
      <c r="Z4280" s="93">
        <v>92000</v>
      </c>
      <c r="AA4280" t="s">
        <v>61</v>
      </c>
      <c r="AB4280" s="266">
        <v>44791</v>
      </c>
      <c r="AC4280" s="266">
        <v>44792</v>
      </c>
      <c r="AD4280" t="s">
        <v>54</v>
      </c>
      <c r="AF4280" t="s">
        <v>55</v>
      </c>
      <c r="AG4280" t="s">
        <v>3390</v>
      </c>
      <c r="AH4280" t="s">
        <v>57</v>
      </c>
      <c r="AI4280" t="s">
        <v>78</v>
      </c>
      <c r="AJ4280" s="266">
        <v>44792</v>
      </c>
      <c r="AK4280" s="266">
        <v>44896</v>
      </c>
      <c r="AL4280" s="266">
        <v>44938</v>
      </c>
    </row>
    <row r="4281" spans="1:38">
      <c r="A4281" t="s">
        <v>3267</v>
      </c>
      <c r="B4281" t="s">
        <v>3268</v>
      </c>
      <c r="C4281" t="s">
        <v>40</v>
      </c>
      <c r="D4281" t="s">
        <v>41</v>
      </c>
      <c r="E4281" t="s">
        <v>48</v>
      </c>
      <c r="F4281" t="s">
        <v>3269</v>
      </c>
      <c r="G4281" t="s">
        <v>3270</v>
      </c>
      <c r="H4281" s="266">
        <v>44287</v>
      </c>
      <c r="I4281" s="266">
        <v>44926</v>
      </c>
      <c r="J4281" s="266">
        <v>44872</v>
      </c>
      <c r="K4281" t="s">
        <v>45</v>
      </c>
      <c r="L4281" t="s">
        <v>46</v>
      </c>
      <c r="M4281" t="s">
        <v>1042</v>
      </c>
      <c r="N4281" t="s">
        <v>48</v>
      </c>
      <c r="O4281">
        <v>12</v>
      </c>
      <c r="P4281" t="s">
        <v>212</v>
      </c>
      <c r="Q4281" t="s">
        <v>49</v>
      </c>
      <c r="R4281" t="s">
        <v>18</v>
      </c>
      <c r="S4281" t="s">
        <v>53</v>
      </c>
      <c r="T4281" t="s">
        <v>51</v>
      </c>
      <c r="U4281" t="s">
        <v>51</v>
      </c>
      <c r="V4281" t="s">
        <v>51</v>
      </c>
      <c r="W4281" s="92">
        <v>60.33</v>
      </c>
      <c r="X4281" s="92">
        <v>62.2</v>
      </c>
      <c r="Y4281" s="93">
        <v>5128050</v>
      </c>
      <c r="Z4281" s="93">
        <v>85000</v>
      </c>
      <c r="AA4281" t="s">
        <v>1311</v>
      </c>
      <c r="AB4281" s="266">
        <v>44436</v>
      </c>
      <c r="AC4281" s="266">
        <v>44440</v>
      </c>
      <c r="AD4281" t="s">
        <v>54</v>
      </c>
      <c r="AF4281" t="s">
        <v>55</v>
      </c>
      <c r="AG4281" t="s">
        <v>3391</v>
      </c>
      <c r="AH4281" t="s">
        <v>57</v>
      </c>
      <c r="AI4281" t="s">
        <v>78</v>
      </c>
      <c r="AJ4281" s="266">
        <v>44440</v>
      </c>
      <c r="AK4281" s="266">
        <v>44743</v>
      </c>
      <c r="AL4281" s="266">
        <v>44938</v>
      </c>
    </row>
    <row r="4282" spans="1:38">
      <c r="A4282" t="s">
        <v>3267</v>
      </c>
      <c r="B4282" t="s">
        <v>3268</v>
      </c>
      <c r="C4282" t="s">
        <v>40</v>
      </c>
      <c r="D4282" t="s">
        <v>41</v>
      </c>
      <c r="E4282" t="s">
        <v>48</v>
      </c>
      <c r="F4282" t="s">
        <v>3269</v>
      </c>
      <c r="G4282" t="s">
        <v>3270</v>
      </c>
      <c r="H4282" s="266">
        <v>44287</v>
      </c>
      <c r="I4282" s="266">
        <v>44926</v>
      </c>
      <c r="J4282" s="266">
        <v>44872</v>
      </c>
      <c r="K4282" t="s">
        <v>45</v>
      </c>
      <c r="L4282" t="s">
        <v>46</v>
      </c>
      <c r="M4282" t="s">
        <v>1042</v>
      </c>
      <c r="N4282" t="s">
        <v>48</v>
      </c>
      <c r="O4282">
        <v>12</v>
      </c>
      <c r="P4282" t="s">
        <v>213</v>
      </c>
      <c r="Q4282" t="s">
        <v>49</v>
      </c>
      <c r="R4282" t="s">
        <v>18</v>
      </c>
      <c r="S4282" t="s">
        <v>53</v>
      </c>
      <c r="T4282" t="s">
        <v>48</v>
      </c>
      <c r="U4282" t="s">
        <v>48</v>
      </c>
      <c r="V4282" t="s">
        <v>48</v>
      </c>
      <c r="W4282" s="92">
        <v>39.56</v>
      </c>
      <c r="X4282" s="92">
        <v>41.48</v>
      </c>
      <c r="Y4282" s="93">
        <v>3876880</v>
      </c>
      <c r="Z4282" s="93">
        <v>98000</v>
      </c>
      <c r="AA4282" t="s">
        <v>1311</v>
      </c>
      <c r="AB4282" s="266">
        <v>44460</v>
      </c>
      <c r="AC4282" s="266">
        <v>44466</v>
      </c>
      <c r="AD4282" t="s">
        <v>54</v>
      </c>
      <c r="AF4282" t="s">
        <v>55</v>
      </c>
      <c r="AG4282" t="s">
        <v>3392</v>
      </c>
      <c r="AH4282" t="s">
        <v>57</v>
      </c>
      <c r="AI4282" t="s">
        <v>78</v>
      </c>
      <c r="AJ4282" s="266">
        <v>44466</v>
      </c>
      <c r="AK4282" s="266">
        <v>44743</v>
      </c>
      <c r="AL4282" s="266">
        <v>44938</v>
      </c>
    </row>
    <row r="4283" spans="1:38">
      <c r="A4283" t="s">
        <v>3267</v>
      </c>
      <c r="B4283" t="s">
        <v>3268</v>
      </c>
      <c r="C4283" t="s">
        <v>40</v>
      </c>
      <c r="D4283" t="s">
        <v>41</v>
      </c>
      <c r="E4283" t="s">
        <v>48</v>
      </c>
      <c r="F4283" t="s">
        <v>3269</v>
      </c>
      <c r="G4283" t="s">
        <v>3270</v>
      </c>
      <c r="H4283" s="266">
        <v>44287</v>
      </c>
      <c r="I4283" s="266">
        <v>44926</v>
      </c>
      <c r="J4283" s="266">
        <v>44872</v>
      </c>
      <c r="K4283" t="s">
        <v>45</v>
      </c>
      <c r="L4283" t="s">
        <v>46</v>
      </c>
      <c r="M4283" t="s">
        <v>1042</v>
      </c>
      <c r="N4283" t="s">
        <v>48</v>
      </c>
      <c r="O4283">
        <v>12</v>
      </c>
      <c r="P4283" t="s">
        <v>214</v>
      </c>
      <c r="Q4283" t="s">
        <v>49</v>
      </c>
      <c r="R4283" t="s">
        <v>18</v>
      </c>
      <c r="S4283" t="s">
        <v>53</v>
      </c>
      <c r="T4283" t="s">
        <v>70</v>
      </c>
      <c r="U4283" t="s">
        <v>48</v>
      </c>
      <c r="V4283" t="s">
        <v>70</v>
      </c>
      <c r="W4283" s="92">
        <v>28.74</v>
      </c>
      <c r="X4283" s="92">
        <v>30.7</v>
      </c>
      <c r="Y4283" s="93">
        <v>2845260</v>
      </c>
      <c r="Z4283" s="93">
        <v>99000</v>
      </c>
      <c r="AA4283" t="s">
        <v>1311</v>
      </c>
      <c r="AB4283" s="266">
        <v>44407</v>
      </c>
      <c r="AC4283" s="266">
        <v>44411</v>
      </c>
      <c r="AD4283" t="s">
        <v>54</v>
      </c>
      <c r="AF4283" t="s">
        <v>55</v>
      </c>
      <c r="AG4283" t="s">
        <v>3393</v>
      </c>
      <c r="AH4283" t="s">
        <v>57</v>
      </c>
      <c r="AI4283" t="s">
        <v>78</v>
      </c>
      <c r="AJ4283" s="266">
        <v>44411</v>
      </c>
      <c r="AK4283" s="266">
        <v>44743</v>
      </c>
      <c r="AL4283" s="266">
        <v>44938</v>
      </c>
    </row>
    <row r="4284" spans="1:38">
      <c r="A4284" t="s">
        <v>3267</v>
      </c>
      <c r="B4284" t="s">
        <v>3268</v>
      </c>
      <c r="C4284" t="s">
        <v>40</v>
      </c>
      <c r="D4284" t="s">
        <v>41</v>
      </c>
      <c r="E4284" t="s">
        <v>48</v>
      </c>
      <c r="F4284" t="s">
        <v>3269</v>
      </c>
      <c r="G4284" t="s">
        <v>3270</v>
      </c>
      <c r="H4284" s="266">
        <v>44287</v>
      </c>
      <c r="I4284" s="266">
        <v>44926</v>
      </c>
      <c r="J4284" s="266">
        <v>44872</v>
      </c>
      <c r="K4284" t="s">
        <v>45</v>
      </c>
      <c r="L4284" t="s">
        <v>46</v>
      </c>
      <c r="M4284" t="s">
        <v>1042</v>
      </c>
      <c r="N4284" t="s">
        <v>48</v>
      </c>
      <c r="O4284">
        <v>12</v>
      </c>
      <c r="P4284" t="s">
        <v>215</v>
      </c>
      <c r="Q4284" t="s">
        <v>49</v>
      </c>
      <c r="R4284" t="s">
        <v>18</v>
      </c>
      <c r="S4284" t="s">
        <v>53</v>
      </c>
      <c r="T4284" t="s">
        <v>70</v>
      </c>
      <c r="U4284" t="s">
        <v>48</v>
      </c>
      <c r="V4284" t="s">
        <v>70</v>
      </c>
      <c r="W4284" s="92">
        <v>28.82</v>
      </c>
      <c r="X4284" s="92">
        <v>30.78</v>
      </c>
      <c r="Y4284" s="93">
        <v>3688960</v>
      </c>
      <c r="Z4284" s="93">
        <v>128000</v>
      </c>
      <c r="AA4284" t="s">
        <v>61</v>
      </c>
      <c r="AB4284" s="266">
        <v>44594</v>
      </c>
      <c r="AC4284" s="266">
        <v>44595</v>
      </c>
      <c r="AD4284" t="s">
        <v>54</v>
      </c>
      <c r="AF4284" t="s">
        <v>55</v>
      </c>
      <c r="AG4284" t="s">
        <v>3394</v>
      </c>
      <c r="AH4284" t="s">
        <v>57</v>
      </c>
      <c r="AI4284" t="s">
        <v>78</v>
      </c>
      <c r="AJ4284" s="266">
        <v>44595</v>
      </c>
      <c r="AK4284" s="266">
        <v>44743</v>
      </c>
      <c r="AL4284" s="266">
        <v>44938</v>
      </c>
    </row>
    <row r="4285" spans="1:38">
      <c r="A4285" t="s">
        <v>3267</v>
      </c>
      <c r="B4285" t="s">
        <v>3268</v>
      </c>
      <c r="C4285" t="s">
        <v>40</v>
      </c>
      <c r="D4285" t="s">
        <v>41</v>
      </c>
      <c r="E4285" t="s">
        <v>48</v>
      </c>
      <c r="F4285" t="s">
        <v>3269</v>
      </c>
      <c r="G4285" t="s">
        <v>3270</v>
      </c>
      <c r="H4285" s="266">
        <v>44287</v>
      </c>
      <c r="I4285" s="266">
        <v>44926</v>
      </c>
      <c r="J4285" s="266">
        <v>44872</v>
      </c>
      <c r="K4285" t="s">
        <v>45</v>
      </c>
      <c r="L4285" t="s">
        <v>46</v>
      </c>
      <c r="M4285" t="s">
        <v>1042</v>
      </c>
      <c r="N4285" t="s">
        <v>48</v>
      </c>
      <c r="O4285">
        <v>12</v>
      </c>
      <c r="P4285" t="s">
        <v>216</v>
      </c>
      <c r="Q4285" t="s">
        <v>49</v>
      </c>
      <c r="R4285" t="s">
        <v>18</v>
      </c>
      <c r="S4285" t="s">
        <v>53</v>
      </c>
      <c r="T4285" t="s">
        <v>70</v>
      </c>
      <c r="U4285" t="s">
        <v>48</v>
      </c>
      <c r="V4285" t="s">
        <v>70</v>
      </c>
      <c r="W4285" s="92">
        <v>37.04</v>
      </c>
      <c r="X4285" s="92">
        <v>38.96</v>
      </c>
      <c r="Y4285" s="93">
        <v>4037360</v>
      </c>
      <c r="Z4285" s="93">
        <v>109000</v>
      </c>
      <c r="AA4285" t="s">
        <v>1311</v>
      </c>
      <c r="AB4285" s="266">
        <v>44527</v>
      </c>
      <c r="AC4285" s="266">
        <v>44532</v>
      </c>
      <c r="AD4285" t="s">
        <v>54</v>
      </c>
      <c r="AF4285" t="s">
        <v>55</v>
      </c>
      <c r="AG4285" t="s">
        <v>3395</v>
      </c>
      <c r="AJ4285" s="266"/>
      <c r="AK4285" s="266">
        <v>44743</v>
      </c>
      <c r="AL4285" s="266">
        <v>44938</v>
      </c>
    </row>
    <row r="4286" spans="1:38">
      <c r="A4286" t="s">
        <v>3267</v>
      </c>
      <c r="B4286" t="s">
        <v>3268</v>
      </c>
      <c r="C4286" t="s">
        <v>40</v>
      </c>
      <c r="D4286" t="s">
        <v>41</v>
      </c>
      <c r="E4286" t="s">
        <v>48</v>
      </c>
      <c r="F4286" t="s">
        <v>3269</v>
      </c>
      <c r="G4286" t="s">
        <v>3270</v>
      </c>
      <c r="H4286" s="266">
        <v>44287</v>
      </c>
      <c r="I4286" s="266">
        <v>44926</v>
      </c>
      <c r="J4286" s="266">
        <v>44872</v>
      </c>
      <c r="K4286" t="s">
        <v>45</v>
      </c>
      <c r="L4286" t="s">
        <v>46</v>
      </c>
      <c r="M4286" t="s">
        <v>1042</v>
      </c>
      <c r="N4286" t="s">
        <v>48</v>
      </c>
      <c r="O4286">
        <v>12</v>
      </c>
      <c r="P4286" t="s">
        <v>218</v>
      </c>
      <c r="Q4286" t="s">
        <v>49</v>
      </c>
      <c r="R4286" t="s">
        <v>18</v>
      </c>
      <c r="S4286" t="s">
        <v>53</v>
      </c>
      <c r="T4286" t="s">
        <v>48</v>
      </c>
      <c r="U4286" t="s">
        <v>48</v>
      </c>
      <c r="V4286" t="s">
        <v>48</v>
      </c>
      <c r="W4286" s="92">
        <v>49.16</v>
      </c>
      <c r="X4286" s="92">
        <v>50.99</v>
      </c>
      <c r="Y4286" s="93">
        <v>4768520</v>
      </c>
      <c r="Z4286" s="93">
        <v>97000</v>
      </c>
      <c r="AA4286" t="s">
        <v>1311</v>
      </c>
      <c r="AB4286" s="266">
        <v>44533</v>
      </c>
      <c r="AC4286" s="266">
        <v>44536</v>
      </c>
      <c r="AD4286" t="s">
        <v>54</v>
      </c>
      <c r="AF4286" t="s">
        <v>55</v>
      </c>
      <c r="AG4286" t="s">
        <v>3396</v>
      </c>
      <c r="AH4286" t="s">
        <v>57</v>
      </c>
      <c r="AI4286" t="s">
        <v>78</v>
      </c>
      <c r="AJ4286" s="266">
        <v>44536</v>
      </c>
      <c r="AK4286" s="266">
        <v>44743</v>
      </c>
      <c r="AL4286" s="266">
        <v>44938</v>
      </c>
    </row>
    <row r="4287" spans="1:38">
      <c r="A4287" t="s">
        <v>3267</v>
      </c>
      <c r="B4287" t="s">
        <v>3268</v>
      </c>
      <c r="C4287" t="s">
        <v>40</v>
      </c>
      <c r="D4287" t="s">
        <v>41</v>
      </c>
      <c r="E4287" t="s">
        <v>48</v>
      </c>
      <c r="F4287" t="s">
        <v>3269</v>
      </c>
      <c r="G4287" t="s">
        <v>3270</v>
      </c>
      <c r="H4287" s="266">
        <v>44287</v>
      </c>
      <c r="I4287" s="266">
        <v>44926</v>
      </c>
      <c r="J4287" s="266">
        <v>44872</v>
      </c>
      <c r="K4287" t="s">
        <v>45</v>
      </c>
      <c r="L4287" t="s">
        <v>46</v>
      </c>
      <c r="M4287" t="s">
        <v>1042</v>
      </c>
      <c r="N4287" t="s">
        <v>48</v>
      </c>
      <c r="O4287">
        <v>12</v>
      </c>
      <c r="P4287" t="s">
        <v>219</v>
      </c>
      <c r="Q4287" t="s">
        <v>49</v>
      </c>
      <c r="R4287" t="s">
        <v>18</v>
      </c>
      <c r="S4287" t="s">
        <v>53</v>
      </c>
      <c r="T4287" t="s">
        <v>70</v>
      </c>
      <c r="U4287" t="s">
        <v>48</v>
      </c>
      <c r="V4287" t="s">
        <v>70</v>
      </c>
      <c r="W4287" s="92">
        <v>26.67</v>
      </c>
      <c r="X4287" s="92">
        <v>28.49</v>
      </c>
      <c r="Y4287" s="93">
        <v>2987040</v>
      </c>
      <c r="Z4287" s="93">
        <v>112000</v>
      </c>
      <c r="AA4287" t="s">
        <v>1311</v>
      </c>
      <c r="AB4287" s="266">
        <v>44434</v>
      </c>
      <c r="AC4287" s="266">
        <v>44438</v>
      </c>
      <c r="AD4287" t="s">
        <v>54</v>
      </c>
      <c r="AF4287" t="s">
        <v>55</v>
      </c>
      <c r="AG4287" t="s">
        <v>3397</v>
      </c>
      <c r="AJ4287" s="266"/>
      <c r="AK4287" s="266">
        <v>44743</v>
      </c>
      <c r="AL4287" s="266">
        <v>44938</v>
      </c>
    </row>
    <row r="4288" spans="1:38">
      <c r="A4288" t="s">
        <v>3267</v>
      </c>
      <c r="B4288" t="s">
        <v>3268</v>
      </c>
      <c r="C4288" t="s">
        <v>40</v>
      </c>
      <c r="D4288" t="s">
        <v>41</v>
      </c>
      <c r="E4288" t="s">
        <v>48</v>
      </c>
      <c r="F4288" t="s">
        <v>3269</v>
      </c>
      <c r="G4288" t="s">
        <v>3270</v>
      </c>
      <c r="H4288" s="266">
        <v>44287</v>
      </c>
      <c r="I4288" s="266">
        <v>44926</v>
      </c>
      <c r="J4288" s="266">
        <v>44872</v>
      </c>
      <c r="K4288" t="s">
        <v>45</v>
      </c>
      <c r="L4288" t="s">
        <v>46</v>
      </c>
      <c r="M4288" t="s">
        <v>1042</v>
      </c>
      <c r="N4288" t="s">
        <v>48</v>
      </c>
      <c r="O4288">
        <v>12</v>
      </c>
      <c r="P4288" t="s">
        <v>220</v>
      </c>
      <c r="Q4288" t="s">
        <v>49</v>
      </c>
      <c r="R4288" t="s">
        <v>18</v>
      </c>
      <c r="S4288" t="s">
        <v>53</v>
      </c>
      <c r="T4288" t="s">
        <v>70</v>
      </c>
      <c r="U4288" t="s">
        <v>48</v>
      </c>
      <c r="V4288" t="s">
        <v>70</v>
      </c>
      <c r="W4288" s="92">
        <v>26.67</v>
      </c>
      <c r="X4288" s="92">
        <v>28.49</v>
      </c>
      <c r="Y4288" s="93">
        <v>2907030</v>
      </c>
      <c r="Z4288" s="93">
        <v>109000</v>
      </c>
      <c r="AA4288" t="s">
        <v>61</v>
      </c>
      <c r="AB4288" s="266">
        <v>44434</v>
      </c>
      <c r="AC4288" s="266">
        <v>44438</v>
      </c>
      <c r="AD4288" t="s">
        <v>54</v>
      </c>
      <c r="AF4288" t="s">
        <v>55</v>
      </c>
      <c r="AG4288" t="s">
        <v>3398</v>
      </c>
      <c r="AH4288" t="s">
        <v>57</v>
      </c>
      <c r="AI4288" t="s">
        <v>78</v>
      </c>
      <c r="AJ4288" s="266">
        <v>44438</v>
      </c>
      <c r="AK4288" s="266">
        <v>44743</v>
      </c>
      <c r="AL4288" s="266">
        <v>44938</v>
      </c>
    </row>
    <row r="4289" spans="1:38">
      <c r="A4289" t="s">
        <v>3267</v>
      </c>
      <c r="B4289" t="s">
        <v>3268</v>
      </c>
      <c r="C4289" t="s">
        <v>40</v>
      </c>
      <c r="D4289" t="s">
        <v>41</v>
      </c>
      <c r="E4289" t="s">
        <v>48</v>
      </c>
      <c r="F4289" t="s">
        <v>3269</v>
      </c>
      <c r="G4289" t="s">
        <v>3270</v>
      </c>
      <c r="H4289" s="266">
        <v>44287</v>
      </c>
      <c r="I4289" s="266">
        <v>44926</v>
      </c>
      <c r="J4289" s="266">
        <v>44872</v>
      </c>
      <c r="K4289" t="s">
        <v>45</v>
      </c>
      <c r="L4289" t="s">
        <v>46</v>
      </c>
      <c r="M4289" t="s">
        <v>1042</v>
      </c>
      <c r="N4289" t="s">
        <v>48</v>
      </c>
      <c r="O4289">
        <v>12</v>
      </c>
      <c r="P4289" t="s">
        <v>222</v>
      </c>
      <c r="Q4289" t="s">
        <v>49</v>
      </c>
      <c r="R4289" t="s">
        <v>18</v>
      </c>
      <c r="S4289" t="s">
        <v>53</v>
      </c>
      <c r="T4289" t="s">
        <v>51</v>
      </c>
      <c r="U4289" t="s">
        <v>51</v>
      </c>
      <c r="V4289" t="s">
        <v>51</v>
      </c>
      <c r="W4289" s="92">
        <v>54.06</v>
      </c>
      <c r="X4289" s="92">
        <v>55.89</v>
      </c>
      <c r="Y4289" s="93">
        <v>5784420</v>
      </c>
      <c r="Z4289" s="93">
        <v>107000</v>
      </c>
      <c r="AA4289" t="s">
        <v>61</v>
      </c>
      <c r="AB4289" s="266">
        <v>44742</v>
      </c>
      <c r="AC4289" s="266">
        <v>44760</v>
      </c>
      <c r="AD4289" t="s">
        <v>54</v>
      </c>
      <c r="AF4289" t="s">
        <v>55</v>
      </c>
      <c r="AG4289" t="s">
        <v>3399</v>
      </c>
      <c r="AJ4289" s="266"/>
      <c r="AK4289" s="266">
        <v>44896</v>
      </c>
      <c r="AL4289" s="266">
        <v>44938</v>
      </c>
    </row>
    <row r="4290" spans="1:38">
      <c r="A4290" t="s">
        <v>3267</v>
      </c>
      <c r="B4290" t="s">
        <v>3268</v>
      </c>
      <c r="C4290" t="s">
        <v>40</v>
      </c>
      <c r="D4290" t="s">
        <v>41</v>
      </c>
      <c r="E4290" t="s">
        <v>48</v>
      </c>
      <c r="F4290" t="s">
        <v>3269</v>
      </c>
      <c r="G4290" t="s">
        <v>3270</v>
      </c>
      <c r="H4290" s="266">
        <v>44287</v>
      </c>
      <c r="I4290" s="266">
        <v>44926</v>
      </c>
      <c r="J4290" s="266">
        <v>44872</v>
      </c>
      <c r="K4290" t="s">
        <v>45</v>
      </c>
      <c r="L4290" t="s">
        <v>46</v>
      </c>
      <c r="M4290" t="s">
        <v>1042</v>
      </c>
      <c r="N4290" t="s">
        <v>48</v>
      </c>
      <c r="O4290">
        <v>12</v>
      </c>
      <c r="P4290" t="s">
        <v>223</v>
      </c>
      <c r="Q4290" t="s">
        <v>49</v>
      </c>
      <c r="R4290" t="s">
        <v>18</v>
      </c>
      <c r="S4290" t="s">
        <v>53</v>
      </c>
      <c r="T4290" t="s">
        <v>51</v>
      </c>
      <c r="U4290" t="s">
        <v>51</v>
      </c>
      <c r="V4290" t="s">
        <v>51</v>
      </c>
      <c r="W4290" s="92">
        <v>66.18</v>
      </c>
      <c r="X4290" s="92">
        <v>68.04</v>
      </c>
      <c r="Y4290" s="93">
        <v>6220920</v>
      </c>
      <c r="Z4290" s="93">
        <v>94000</v>
      </c>
      <c r="AA4290" t="s">
        <v>1311</v>
      </c>
      <c r="AB4290" s="266">
        <v>44621</v>
      </c>
      <c r="AC4290" s="266">
        <v>44621</v>
      </c>
      <c r="AD4290" t="s">
        <v>54</v>
      </c>
      <c r="AF4290" t="s">
        <v>55</v>
      </c>
      <c r="AG4290" t="s">
        <v>3400</v>
      </c>
      <c r="AH4290" t="s">
        <v>57</v>
      </c>
      <c r="AI4290" t="s">
        <v>78</v>
      </c>
      <c r="AJ4290" s="266">
        <v>44621</v>
      </c>
      <c r="AK4290" s="266">
        <v>44743</v>
      </c>
      <c r="AL4290" s="266">
        <v>44938</v>
      </c>
    </row>
    <row r="4291" spans="1:38">
      <c r="A4291" t="s">
        <v>3267</v>
      </c>
      <c r="B4291" t="s">
        <v>3268</v>
      </c>
      <c r="C4291" t="s">
        <v>40</v>
      </c>
      <c r="D4291" t="s">
        <v>41</v>
      </c>
      <c r="E4291" t="s">
        <v>48</v>
      </c>
      <c r="F4291" t="s">
        <v>3269</v>
      </c>
      <c r="G4291" t="s">
        <v>3270</v>
      </c>
      <c r="H4291" s="266">
        <v>44287</v>
      </c>
      <c r="I4291" s="266">
        <v>44926</v>
      </c>
      <c r="J4291" s="266">
        <v>44872</v>
      </c>
      <c r="K4291" t="s">
        <v>45</v>
      </c>
      <c r="L4291" t="s">
        <v>46</v>
      </c>
      <c r="M4291" t="s">
        <v>1042</v>
      </c>
      <c r="N4291" t="s">
        <v>48</v>
      </c>
      <c r="O4291">
        <v>12</v>
      </c>
      <c r="P4291" t="s">
        <v>225</v>
      </c>
      <c r="Q4291" t="s">
        <v>49</v>
      </c>
      <c r="R4291" t="s">
        <v>18</v>
      </c>
      <c r="S4291" t="s">
        <v>53</v>
      </c>
      <c r="T4291" t="s">
        <v>48</v>
      </c>
      <c r="U4291" t="s">
        <v>48</v>
      </c>
      <c r="V4291" t="s">
        <v>48</v>
      </c>
      <c r="W4291" s="92">
        <v>50.84</v>
      </c>
      <c r="X4291" s="92">
        <v>52.64</v>
      </c>
      <c r="Y4291" s="93">
        <v>4626440</v>
      </c>
      <c r="Z4291" s="93">
        <v>91000</v>
      </c>
      <c r="AA4291" t="s">
        <v>1311</v>
      </c>
      <c r="AB4291" s="266">
        <v>44540</v>
      </c>
      <c r="AC4291" s="266">
        <v>44544</v>
      </c>
      <c r="AD4291" t="s">
        <v>54</v>
      </c>
      <c r="AF4291" t="s">
        <v>55</v>
      </c>
      <c r="AG4291" t="s">
        <v>3401</v>
      </c>
      <c r="AH4291" t="s">
        <v>57</v>
      </c>
      <c r="AI4291" t="s">
        <v>78</v>
      </c>
      <c r="AJ4291" s="266">
        <v>44544</v>
      </c>
      <c r="AK4291" s="266">
        <v>44743</v>
      </c>
      <c r="AL4291" s="266">
        <v>44938</v>
      </c>
    </row>
    <row r="4292" spans="1:38">
      <c r="A4292" t="s">
        <v>3267</v>
      </c>
      <c r="B4292" t="s">
        <v>3268</v>
      </c>
      <c r="C4292" t="s">
        <v>40</v>
      </c>
      <c r="D4292" t="s">
        <v>41</v>
      </c>
      <c r="E4292" t="s">
        <v>48</v>
      </c>
      <c r="F4292" t="s">
        <v>3269</v>
      </c>
      <c r="G4292" t="s">
        <v>3270</v>
      </c>
      <c r="H4292" s="266">
        <v>44287</v>
      </c>
      <c r="I4292" s="266">
        <v>44926</v>
      </c>
      <c r="J4292" s="266">
        <v>44872</v>
      </c>
      <c r="K4292" t="s">
        <v>45</v>
      </c>
      <c r="L4292" t="s">
        <v>46</v>
      </c>
      <c r="M4292" t="s">
        <v>1042</v>
      </c>
      <c r="N4292" t="s">
        <v>48</v>
      </c>
      <c r="O4292">
        <v>12</v>
      </c>
      <c r="P4292" t="s">
        <v>227</v>
      </c>
      <c r="Q4292" t="s">
        <v>49</v>
      </c>
      <c r="R4292" t="s">
        <v>18</v>
      </c>
      <c r="S4292" t="s">
        <v>53</v>
      </c>
      <c r="T4292" t="s">
        <v>60</v>
      </c>
      <c r="U4292" t="s">
        <v>60</v>
      </c>
      <c r="V4292" t="s">
        <v>60</v>
      </c>
      <c r="W4292" s="92">
        <v>81.54</v>
      </c>
      <c r="X4292" s="92">
        <v>83.41</v>
      </c>
      <c r="Y4292" s="93">
        <v>7338600</v>
      </c>
      <c r="Z4292" s="93">
        <v>90000</v>
      </c>
      <c r="AA4292" t="s">
        <v>1311</v>
      </c>
      <c r="AB4292" s="266">
        <v>44635</v>
      </c>
      <c r="AC4292" s="266">
        <v>44636</v>
      </c>
      <c r="AD4292" t="s">
        <v>54</v>
      </c>
      <c r="AF4292" t="s">
        <v>55</v>
      </c>
      <c r="AG4292" t="s">
        <v>3402</v>
      </c>
      <c r="AH4292" t="s">
        <v>57</v>
      </c>
      <c r="AI4292" t="s">
        <v>78</v>
      </c>
      <c r="AJ4292" s="266">
        <v>44636</v>
      </c>
      <c r="AK4292" s="266">
        <v>44743</v>
      </c>
      <c r="AL4292" s="266">
        <v>44938</v>
      </c>
    </row>
    <row r="4293" spans="1:38">
      <c r="A4293" t="s">
        <v>3267</v>
      </c>
      <c r="B4293" t="s">
        <v>3268</v>
      </c>
      <c r="C4293" t="s">
        <v>40</v>
      </c>
      <c r="D4293" t="s">
        <v>41</v>
      </c>
      <c r="E4293" t="s">
        <v>48</v>
      </c>
      <c r="F4293" t="s">
        <v>3269</v>
      </c>
      <c r="G4293" t="s">
        <v>3270</v>
      </c>
      <c r="H4293" s="266">
        <v>44287</v>
      </c>
      <c r="I4293" s="266">
        <v>44926</v>
      </c>
      <c r="J4293" s="266">
        <v>44872</v>
      </c>
      <c r="K4293" t="s">
        <v>45</v>
      </c>
      <c r="L4293" t="s">
        <v>46</v>
      </c>
      <c r="M4293" t="s">
        <v>1042</v>
      </c>
      <c r="N4293" t="s">
        <v>48</v>
      </c>
      <c r="O4293">
        <v>13</v>
      </c>
      <c r="P4293" t="s">
        <v>229</v>
      </c>
      <c r="Q4293" t="s">
        <v>49</v>
      </c>
      <c r="R4293" t="s">
        <v>18</v>
      </c>
      <c r="S4293" t="s">
        <v>53</v>
      </c>
      <c r="T4293" t="s">
        <v>51</v>
      </c>
      <c r="U4293" t="s">
        <v>51</v>
      </c>
      <c r="V4293" t="s">
        <v>51</v>
      </c>
      <c r="W4293" s="92">
        <v>60.33</v>
      </c>
      <c r="X4293" s="92">
        <v>62.2</v>
      </c>
      <c r="Y4293" s="93">
        <v>6153660</v>
      </c>
      <c r="Z4293" s="93">
        <v>102000</v>
      </c>
      <c r="AA4293" t="s">
        <v>1311</v>
      </c>
      <c r="AB4293" s="266">
        <v>44658</v>
      </c>
      <c r="AC4293" s="266">
        <v>44663</v>
      </c>
      <c r="AD4293" t="s">
        <v>54</v>
      </c>
      <c r="AF4293" t="s">
        <v>55</v>
      </c>
      <c r="AG4293" t="s">
        <v>3403</v>
      </c>
      <c r="AJ4293" s="266"/>
      <c r="AK4293" s="266">
        <v>44743</v>
      </c>
      <c r="AL4293" s="266">
        <v>44938</v>
      </c>
    </row>
    <row r="4294" spans="1:38">
      <c r="A4294" t="s">
        <v>3267</v>
      </c>
      <c r="B4294" t="s">
        <v>3268</v>
      </c>
      <c r="C4294" t="s">
        <v>40</v>
      </c>
      <c r="D4294" t="s">
        <v>41</v>
      </c>
      <c r="E4294" t="s">
        <v>48</v>
      </c>
      <c r="F4294" t="s">
        <v>3269</v>
      </c>
      <c r="G4294" t="s">
        <v>3270</v>
      </c>
      <c r="H4294" s="266">
        <v>44287</v>
      </c>
      <c r="I4294" s="266">
        <v>44926</v>
      </c>
      <c r="J4294" s="266">
        <v>44872</v>
      </c>
      <c r="K4294" t="s">
        <v>45</v>
      </c>
      <c r="L4294" t="s">
        <v>46</v>
      </c>
      <c r="M4294" t="s">
        <v>1042</v>
      </c>
      <c r="N4294" t="s">
        <v>48</v>
      </c>
      <c r="O4294">
        <v>13</v>
      </c>
      <c r="P4294" t="s">
        <v>230</v>
      </c>
      <c r="Q4294" t="s">
        <v>49</v>
      </c>
      <c r="R4294" t="s">
        <v>18</v>
      </c>
      <c r="S4294" t="s">
        <v>53</v>
      </c>
      <c r="T4294" t="s">
        <v>48</v>
      </c>
      <c r="U4294" t="s">
        <v>48</v>
      </c>
      <c r="V4294" t="s">
        <v>48</v>
      </c>
      <c r="W4294" s="92">
        <v>39.56</v>
      </c>
      <c r="X4294" s="92">
        <v>41.48</v>
      </c>
      <c r="Y4294" s="93">
        <v>3876880</v>
      </c>
      <c r="Z4294" s="93">
        <v>98000</v>
      </c>
      <c r="AA4294" t="s">
        <v>1311</v>
      </c>
      <c r="AB4294" s="266">
        <v>44468</v>
      </c>
      <c r="AC4294" s="266">
        <v>44474</v>
      </c>
      <c r="AD4294" t="s">
        <v>54</v>
      </c>
      <c r="AF4294" t="s">
        <v>55</v>
      </c>
      <c r="AG4294" t="s">
        <v>3404</v>
      </c>
      <c r="AH4294" t="s">
        <v>57</v>
      </c>
      <c r="AI4294" t="s">
        <v>78</v>
      </c>
      <c r="AJ4294" s="266">
        <v>44474</v>
      </c>
      <c r="AK4294" s="266">
        <v>44743</v>
      </c>
      <c r="AL4294" s="266">
        <v>44938</v>
      </c>
    </row>
    <row r="4295" spans="1:38">
      <c r="A4295" t="s">
        <v>3267</v>
      </c>
      <c r="B4295" t="s">
        <v>3268</v>
      </c>
      <c r="C4295" t="s">
        <v>40</v>
      </c>
      <c r="D4295" t="s">
        <v>41</v>
      </c>
      <c r="E4295" t="s">
        <v>48</v>
      </c>
      <c r="F4295" t="s">
        <v>3269</v>
      </c>
      <c r="G4295" t="s">
        <v>3270</v>
      </c>
      <c r="H4295" s="266">
        <v>44287</v>
      </c>
      <c r="I4295" s="266">
        <v>44926</v>
      </c>
      <c r="J4295" s="266">
        <v>44872</v>
      </c>
      <c r="K4295" t="s">
        <v>45</v>
      </c>
      <c r="L4295" t="s">
        <v>46</v>
      </c>
      <c r="M4295" t="s">
        <v>1042</v>
      </c>
      <c r="N4295" t="s">
        <v>48</v>
      </c>
      <c r="O4295">
        <v>13</v>
      </c>
      <c r="P4295" t="s">
        <v>231</v>
      </c>
      <c r="Q4295" t="s">
        <v>49</v>
      </c>
      <c r="R4295" t="s">
        <v>18</v>
      </c>
      <c r="S4295" t="s">
        <v>53</v>
      </c>
      <c r="T4295" t="s">
        <v>70</v>
      </c>
      <c r="U4295" t="s">
        <v>48</v>
      </c>
      <c r="V4295" t="s">
        <v>70</v>
      </c>
      <c r="W4295" s="92">
        <v>28.74</v>
      </c>
      <c r="X4295" s="92">
        <v>30.7</v>
      </c>
      <c r="Y4295" s="93">
        <v>3362580</v>
      </c>
      <c r="Z4295" s="93">
        <v>117000</v>
      </c>
      <c r="AA4295" t="s">
        <v>1311</v>
      </c>
      <c r="AB4295" s="266">
        <v>44494</v>
      </c>
      <c r="AC4295" s="266">
        <v>44497</v>
      </c>
      <c r="AD4295" t="s">
        <v>54</v>
      </c>
      <c r="AF4295" t="s">
        <v>55</v>
      </c>
      <c r="AG4295" t="s">
        <v>3405</v>
      </c>
      <c r="AH4295" t="s">
        <v>57</v>
      </c>
      <c r="AI4295" t="s">
        <v>78</v>
      </c>
      <c r="AJ4295" s="266">
        <v>44496</v>
      </c>
      <c r="AK4295" s="266">
        <v>44743</v>
      </c>
      <c r="AL4295" s="266">
        <v>44938</v>
      </c>
    </row>
    <row r="4296" spans="1:38">
      <c r="A4296" t="s">
        <v>3267</v>
      </c>
      <c r="B4296" t="s">
        <v>3268</v>
      </c>
      <c r="C4296" t="s">
        <v>40</v>
      </c>
      <c r="D4296" t="s">
        <v>41</v>
      </c>
      <c r="E4296" t="s">
        <v>48</v>
      </c>
      <c r="F4296" t="s">
        <v>3269</v>
      </c>
      <c r="G4296" t="s">
        <v>3270</v>
      </c>
      <c r="H4296" s="266">
        <v>44287</v>
      </c>
      <c r="I4296" s="266">
        <v>44926</v>
      </c>
      <c r="J4296" s="266">
        <v>44872</v>
      </c>
      <c r="K4296" t="s">
        <v>45</v>
      </c>
      <c r="L4296" t="s">
        <v>46</v>
      </c>
      <c r="M4296" t="s">
        <v>1042</v>
      </c>
      <c r="N4296" t="s">
        <v>48</v>
      </c>
      <c r="O4296">
        <v>13</v>
      </c>
      <c r="P4296" t="s">
        <v>232</v>
      </c>
      <c r="Q4296" t="s">
        <v>49</v>
      </c>
      <c r="R4296" t="s">
        <v>18</v>
      </c>
      <c r="S4296" t="s">
        <v>53</v>
      </c>
      <c r="T4296" t="s">
        <v>70</v>
      </c>
      <c r="U4296" t="s">
        <v>48</v>
      </c>
      <c r="V4296" t="s">
        <v>70</v>
      </c>
      <c r="W4296" s="92">
        <v>28.82</v>
      </c>
      <c r="X4296" s="92">
        <v>30.78</v>
      </c>
      <c r="Y4296" s="93">
        <v>3544860</v>
      </c>
      <c r="Z4296" s="93">
        <v>123000</v>
      </c>
      <c r="AA4296" t="s">
        <v>1311</v>
      </c>
      <c r="AB4296" s="266">
        <v>44578</v>
      </c>
      <c r="AC4296" s="266">
        <v>44579</v>
      </c>
      <c r="AD4296" t="s">
        <v>54</v>
      </c>
      <c r="AF4296" t="s">
        <v>55</v>
      </c>
      <c r="AG4296" t="s">
        <v>3406</v>
      </c>
      <c r="AH4296" t="s">
        <v>57</v>
      </c>
      <c r="AI4296" t="s">
        <v>78</v>
      </c>
      <c r="AJ4296" s="266">
        <v>44579</v>
      </c>
      <c r="AK4296" s="266">
        <v>44743</v>
      </c>
      <c r="AL4296" s="266">
        <v>44938</v>
      </c>
    </row>
    <row r="4297" spans="1:38">
      <c r="A4297" t="s">
        <v>3267</v>
      </c>
      <c r="B4297" t="s">
        <v>3268</v>
      </c>
      <c r="C4297" t="s">
        <v>40</v>
      </c>
      <c r="D4297" t="s">
        <v>41</v>
      </c>
      <c r="E4297" t="s">
        <v>48</v>
      </c>
      <c r="F4297" t="s">
        <v>3269</v>
      </c>
      <c r="G4297" t="s">
        <v>3270</v>
      </c>
      <c r="H4297" s="266">
        <v>44287</v>
      </c>
      <c r="I4297" s="266">
        <v>44926</v>
      </c>
      <c r="J4297" s="266">
        <v>44872</v>
      </c>
      <c r="K4297" t="s">
        <v>45</v>
      </c>
      <c r="L4297" t="s">
        <v>46</v>
      </c>
      <c r="M4297" t="s">
        <v>1042</v>
      </c>
      <c r="N4297" t="s">
        <v>48</v>
      </c>
      <c r="O4297">
        <v>13</v>
      </c>
      <c r="P4297" t="s">
        <v>233</v>
      </c>
      <c r="Q4297" t="s">
        <v>49</v>
      </c>
      <c r="R4297" t="s">
        <v>18</v>
      </c>
      <c r="S4297" t="s">
        <v>53</v>
      </c>
      <c r="T4297" t="s">
        <v>70</v>
      </c>
      <c r="U4297" t="s">
        <v>48</v>
      </c>
      <c r="V4297" t="s">
        <v>70</v>
      </c>
      <c r="W4297" s="92">
        <v>37.04</v>
      </c>
      <c r="X4297" s="92">
        <v>38.96</v>
      </c>
      <c r="Y4297" s="93">
        <v>4037360</v>
      </c>
      <c r="Z4297" s="93">
        <v>109000</v>
      </c>
      <c r="AA4297" t="s">
        <v>1311</v>
      </c>
      <c r="AB4297" s="266">
        <v>44541</v>
      </c>
      <c r="AC4297" s="266">
        <v>44544</v>
      </c>
      <c r="AD4297" t="s">
        <v>54</v>
      </c>
      <c r="AF4297" t="s">
        <v>55</v>
      </c>
      <c r="AG4297" t="s">
        <v>3407</v>
      </c>
      <c r="AH4297" t="s">
        <v>57</v>
      </c>
      <c r="AI4297" t="s">
        <v>78</v>
      </c>
      <c r="AJ4297" s="266">
        <v>44544</v>
      </c>
      <c r="AK4297" s="266">
        <v>44743</v>
      </c>
      <c r="AL4297" s="266">
        <v>44938</v>
      </c>
    </row>
    <row r="4298" spans="1:38">
      <c r="A4298" t="s">
        <v>3267</v>
      </c>
      <c r="B4298" t="s">
        <v>3268</v>
      </c>
      <c r="C4298" t="s">
        <v>40</v>
      </c>
      <c r="D4298" t="s">
        <v>41</v>
      </c>
      <c r="E4298" t="s">
        <v>48</v>
      </c>
      <c r="F4298" t="s">
        <v>3269</v>
      </c>
      <c r="G4298" t="s">
        <v>3270</v>
      </c>
      <c r="H4298" s="266">
        <v>44287</v>
      </c>
      <c r="I4298" s="266">
        <v>44926</v>
      </c>
      <c r="J4298" s="266">
        <v>44872</v>
      </c>
      <c r="K4298" t="s">
        <v>45</v>
      </c>
      <c r="L4298" t="s">
        <v>46</v>
      </c>
      <c r="M4298" t="s">
        <v>1042</v>
      </c>
      <c r="N4298" t="s">
        <v>48</v>
      </c>
      <c r="O4298">
        <v>13</v>
      </c>
      <c r="P4298" t="s">
        <v>234</v>
      </c>
      <c r="Q4298" t="s">
        <v>49</v>
      </c>
      <c r="R4298" t="s">
        <v>18</v>
      </c>
      <c r="S4298" t="s">
        <v>53</v>
      </c>
      <c r="T4298" t="s">
        <v>48</v>
      </c>
      <c r="U4298" t="s">
        <v>48</v>
      </c>
      <c r="V4298" t="s">
        <v>48</v>
      </c>
      <c r="W4298" s="92">
        <v>49.16</v>
      </c>
      <c r="X4298" s="92">
        <v>50.99</v>
      </c>
      <c r="Y4298" s="93">
        <v>4768520</v>
      </c>
      <c r="Z4298" s="93">
        <v>97000</v>
      </c>
      <c r="AA4298" t="s">
        <v>61</v>
      </c>
      <c r="AB4298" s="266">
        <v>44547</v>
      </c>
      <c r="AC4298" s="266">
        <v>44550</v>
      </c>
      <c r="AD4298" t="s">
        <v>54</v>
      </c>
      <c r="AF4298" t="s">
        <v>55</v>
      </c>
      <c r="AG4298" t="s">
        <v>3408</v>
      </c>
      <c r="AH4298" t="s">
        <v>57</v>
      </c>
      <c r="AI4298" t="s">
        <v>78</v>
      </c>
      <c r="AJ4298" s="266">
        <v>44550</v>
      </c>
      <c r="AK4298" s="266">
        <v>44743</v>
      </c>
      <c r="AL4298" s="266">
        <v>44938</v>
      </c>
    </row>
    <row r="4299" spans="1:38">
      <c r="A4299" t="s">
        <v>3267</v>
      </c>
      <c r="B4299" t="s">
        <v>3268</v>
      </c>
      <c r="C4299" t="s">
        <v>40</v>
      </c>
      <c r="D4299" t="s">
        <v>41</v>
      </c>
      <c r="E4299" t="s">
        <v>48</v>
      </c>
      <c r="F4299" t="s">
        <v>3269</v>
      </c>
      <c r="G4299" t="s">
        <v>3270</v>
      </c>
      <c r="H4299" s="266">
        <v>44287</v>
      </c>
      <c r="I4299" s="266">
        <v>44926</v>
      </c>
      <c r="J4299" s="266">
        <v>44872</v>
      </c>
      <c r="K4299" t="s">
        <v>45</v>
      </c>
      <c r="L4299" t="s">
        <v>46</v>
      </c>
      <c r="M4299" t="s">
        <v>1042</v>
      </c>
      <c r="N4299" t="s">
        <v>48</v>
      </c>
      <c r="O4299">
        <v>13</v>
      </c>
      <c r="P4299" t="s">
        <v>235</v>
      </c>
      <c r="Q4299" t="s">
        <v>49</v>
      </c>
      <c r="R4299" t="s">
        <v>18</v>
      </c>
      <c r="S4299" t="s">
        <v>53</v>
      </c>
      <c r="T4299" t="s">
        <v>70</v>
      </c>
      <c r="U4299" t="s">
        <v>48</v>
      </c>
      <c r="V4299" t="s">
        <v>70</v>
      </c>
      <c r="W4299" s="92">
        <v>26.67</v>
      </c>
      <c r="X4299" s="92">
        <v>28.49</v>
      </c>
      <c r="Y4299" s="93">
        <v>3253740</v>
      </c>
      <c r="Z4299" s="93">
        <v>122000</v>
      </c>
      <c r="AA4299" t="s">
        <v>1311</v>
      </c>
      <c r="AB4299" s="266">
        <v>44525</v>
      </c>
      <c r="AC4299" s="266">
        <v>44532</v>
      </c>
      <c r="AD4299" t="s">
        <v>54</v>
      </c>
      <c r="AF4299" t="s">
        <v>55</v>
      </c>
      <c r="AG4299" t="s">
        <v>3409</v>
      </c>
      <c r="AJ4299" s="266"/>
      <c r="AK4299" s="266">
        <v>44743</v>
      </c>
      <c r="AL4299" s="266">
        <v>44938</v>
      </c>
    </row>
    <row r="4300" spans="1:38">
      <c r="A4300" t="s">
        <v>3267</v>
      </c>
      <c r="B4300" t="s">
        <v>3268</v>
      </c>
      <c r="C4300" t="s">
        <v>40</v>
      </c>
      <c r="D4300" t="s">
        <v>41</v>
      </c>
      <c r="E4300" t="s">
        <v>48</v>
      </c>
      <c r="F4300" t="s">
        <v>3269</v>
      </c>
      <c r="G4300" t="s">
        <v>3270</v>
      </c>
      <c r="H4300" s="266">
        <v>44287</v>
      </c>
      <c r="I4300" s="266">
        <v>44926</v>
      </c>
      <c r="J4300" s="266">
        <v>44872</v>
      </c>
      <c r="K4300" t="s">
        <v>45</v>
      </c>
      <c r="L4300" t="s">
        <v>46</v>
      </c>
      <c r="M4300" t="s">
        <v>1042</v>
      </c>
      <c r="N4300" t="s">
        <v>48</v>
      </c>
      <c r="O4300">
        <v>13</v>
      </c>
      <c r="P4300" t="s">
        <v>236</v>
      </c>
      <c r="Q4300" t="s">
        <v>49</v>
      </c>
      <c r="R4300" t="s">
        <v>18</v>
      </c>
      <c r="S4300" t="s">
        <v>53</v>
      </c>
      <c r="T4300" t="s">
        <v>70</v>
      </c>
      <c r="U4300" t="s">
        <v>48</v>
      </c>
      <c r="V4300" t="s">
        <v>70</v>
      </c>
      <c r="W4300" s="92">
        <v>26.67</v>
      </c>
      <c r="X4300" s="92">
        <v>28.49</v>
      </c>
      <c r="Y4300" s="93">
        <v>2987040</v>
      </c>
      <c r="Z4300" s="93">
        <v>112000</v>
      </c>
      <c r="AA4300" t="s">
        <v>61</v>
      </c>
      <c r="AB4300" s="266">
        <v>44431</v>
      </c>
      <c r="AC4300" s="266">
        <v>44433</v>
      </c>
      <c r="AD4300" t="s">
        <v>54</v>
      </c>
      <c r="AF4300" t="s">
        <v>55</v>
      </c>
      <c r="AG4300" t="s">
        <v>3410</v>
      </c>
      <c r="AJ4300" s="266"/>
      <c r="AK4300" s="266">
        <v>44743</v>
      </c>
      <c r="AL4300" s="266">
        <v>44938</v>
      </c>
    </row>
    <row r="4301" spans="1:38">
      <c r="A4301" t="s">
        <v>3267</v>
      </c>
      <c r="B4301" t="s">
        <v>3268</v>
      </c>
      <c r="C4301" t="s">
        <v>40</v>
      </c>
      <c r="D4301" t="s">
        <v>41</v>
      </c>
      <c r="E4301" t="s">
        <v>48</v>
      </c>
      <c r="F4301" t="s">
        <v>3269</v>
      </c>
      <c r="G4301" t="s">
        <v>3270</v>
      </c>
      <c r="H4301" s="266">
        <v>44287</v>
      </c>
      <c r="I4301" s="266">
        <v>44926</v>
      </c>
      <c r="J4301" s="266">
        <v>44872</v>
      </c>
      <c r="K4301" t="s">
        <v>45</v>
      </c>
      <c r="L4301" t="s">
        <v>46</v>
      </c>
      <c r="M4301" t="s">
        <v>1042</v>
      </c>
      <c r="N4301" t="s">
        <v>48</v>
      </c>
      <c r="O4301">
        <v>13</v>
      </c>
      <c r="P4301" t="s">
        <v>237</v>
      </c>
      <c r="Q4301" t="s">
        <v>49</v>
      </c>
      <c r="R4301" t="s">
        <v>18</v>
      </c>
      <c r="S4301" t="s">
        <v>53</v>
      </c>
      <c r="T4301" t="s">
        <v>51</v>
      </c>
      <c r="U4301" t="s">
        <v>51</v>
      </c>
      <c r="V4301" t="s">
        <v>51</v>
      </c>
      <c r="W4301" s="92">
        <v>54.06</v>
      </c>
      <c r="X4301" s="92">
        <v>55.89</v>
      </c>
      <c r="Y4301" s="93">
        <v>5784420</v>
      </c>
      <c r="Z4301" s="93">
        <v>107000</v>
      </c>
      <c r="AA4301" t="s">
        <v>61</v>
      </c>
      <c r="AB4301" s="266">
        <v>44726</v>
      </c>
      <c r="AC4301" s="266">
        <v>44727</v>
      </c>
      <c r="AD4301" t="s">
        <v>54</v>
      </c>
      <c r="AF4301" t="s">
        <v>55</v>
      </c>
      <c r="AG4301" t="s">
        <v>3411</v>
      </c>
      <c r="AH4301" t="s">
        <v>57</v>
      </c>
      <c r="AI4301" t="s">
        <v>78</v>
      </c>
      <c r="AJ4301" s="266">
        <v>44727</v>
      </c>
      <c r="AK4301" s="266">
        <v>44743</v>
      </c>
      <c r="AL4301" s="266">
        <v>44938</v>
      </c>
    </row>
    <row r="4302" spans="1:38">
      <c r="A4302" t="s">
        <v>3267</v>
      </c>
      <c r="B4302" t="s">
        <v>3268</v>
      </c>
      <c r="C4302" t="s">
        <v>40</v>
      </c>
      <c r="D4302" t="s">
        <v>41</v>
      </c>
      <c r="E4302" t="s">
        <v>48</v>
      </c>
      <c r="F4302" t="s">
        <v>3269</v>
      </c>
      <c r="G4302" t="s">
        <v>3270</v>
      </c>
      <c r="H4302" s="266">
        <v>44287</v>
      </c>
      <c r="I4302" s="266">
        <v>44926</v>
      </c>
      <c r="J4302" s="266">
        <v>44872</v>
      </c>
      <c r="K4302" t="s">
        <v>45</v>
      </c>
      <c r="L4302" t="s">
        <v>46</v>
      </c>
      <c r="M4302" t="s">
        <v>1042</v>
      </c>
      <c r="N4302" t="s">
        <v>48</v>
      </c>
      <c r="O4302">
        <v>13</v>
      </c>
      <c r="P4302" t="s">
        <v>238</v>
      </c>
      <c r="Q4302" t="s">
        <v>49</v>
      </c>
      <c r="R4302" t="s">
        <v>1344</v>
      </c>
      <c r="S4302" t="s">
        <v>50</v>
      </c>
      <c r="T4302" t="s">
        <v>51</v>
      </c>
      <c r="U4302" t="s">
        <v>51</v>
      </c>
      <c r="V4302" t="s">
        <v>51</v>
      </c>
      <c r="W4302" s="92">
        <v>66.18</v>
      </c>
      <c r="X4302" s="92">
        <v>68.04</v>
      </c>
      <c r="Y4302" s="93">
        <v>7610700</v>
      </c>
      <c r="Z4302" s="93">
        <v>115000</v>
      </c>
      <c r="AA4302" t="s">
        <v>61</v>
      </c>
      <c r="AB4302" s="266"/>
      <c r="AC4302" s="266"/>
      <c r="AJ4302" s="266"/>
      <c r="AK4302" s="266"/>
      <c r="AL4302" s="266">
        <v>44938</v>
      </c>
    </row>
    <row r="4303" spans="1:38">
      <c r="A4303" t="s">
        <v>3267</v>
      </c>
      <c r="B4303" t="s">
        <v>3268</v>
      </c>
      <c r="C4303" t="s">
        <v>40</v>
      </c>
      <c r="D4303" t="s">
        <v>41</v>
      </c>
      <c r="E4303" t="s">
        <v>48</v>
      </c>
      <c r="F4303" t="s">
        <v>3269</v>
      </c>
      <c r="G4303" t="s">
        <v>3270</v>
      </c>
      <c r="H4303" s="266">
        <v>44287</v>
      </c>
      <c r="I4303" s="266">
        <v>44926</v>
      </c>
      <c r="J4303" s="266">
        <v>44872</v>
      </c>
      <c r="K4303" t="s">
        <v>45</v>
      </c>
      <c r="L4303" t="s">
        <v>46</v>
      </c>
      <c r="M4303" t="s">
        <v>1042</v>
      </c>
      <c r="N4303" t="s">
        <v>48</v>
      </c>
      <c r="O4303">
        <v>13</v>
      </c>
      <c r="P4303" t="s">
        <v>239</v>
      </c>
      <c r="Q4303" t="s">
        <v>49</v>
      </c>
      <c r="R4303" t="s">
        <v>18</v>
      </c>
      <c r="S4303" t="s">
        <v>53</v>
      </c>
      <c r="T4303" t="s">
        <v>48</v>
      </c>
      <c r="U4303" t="s">
        <v>48</v>
      </c>
      <c r="V4303" t="s">
        <v>48</v>
      </c>
      <c r="W4303" s="92">
        <v>50.84</v>
      </c>
      <c r="X4303" s="92">
        <v>52.64</v>
      </c>
      <c r="Y4303" s="93">
        <v>4596440</v>
      </c>
      <c r="Z4303" s="93">
        <v>90410</v>
      </c>
      <c r="AA4303" t="s">
        <v>1311</v>
      </c>
      <c r="AB4303" s="266">
        <v>44545</v>
      </c>
      <c r="AC4303" s="266">
        <v>44550</v>
      </c>
      <c r="AD4303" t="s">
        <v>54</v>
      </c>
      <c r="AF4303" t="s">
        <v>55</v>
      </c>
      <c r="AG4303" t="s">
        <v>3412</v>
      </c>
      <c r="AH4303" t="s">
        <v>57</v>
      </c>
      <c r="AI4303" t="s">
        <v>78</v>
      </c>
      <c r="AJ4303" s="266">
        <v>44550</v>
      </c>
      <c r="AK4303" s="266">
        <v>44743</v>
      </c>
      <c r="AL4303" s="266">
        <v>44938</v>
      </c>
    </row>
    <row r="4304" spans="1:38">
      <c r="A4304" t="s">
        <v>3267</v>
      </c>
      <c r="B4304" t="s">
        <v>3268</v>
      </c>
      <c r="C4304" t="s">
        <v>40</v>
      </c>
      <c r="D4304" t="s">
        <v>41</v>
      </c>
      <c r="E4304" t="s">
        <v>48</v>
      </c>
      <c r="F4304" t="s">
        <v>3269</v>
      </c>
      <c r="G4304" t="s">
        <v>3270</v>
      </c>
      <c r="H4304" s="266">
        <v>44287</v>
      </c>
      <c r="I4304" s="266">
        <v>44926</v>
      </c>
      <c r="J4304" s="266">
        <v>44872</v>
      </c>
      <c r="K4304" t="s">
        <v>45</v>
      </c>
      <c r="L4304" t="s">
        <v>46</v>
      </c>
      <c r="M4304" t="s">
        <v>1042</v>
      </c>
      <c r="N4304" t="s">
        <v>48</v>
      </c>
      <c r="O4304">
        <v>13</v>
      </c>
      <c r="P4304" t="s">
        <v>240</v>
      </c>
      <c r="Q4304" t="s">
        <v>49</v>
      </c>
      <c r="R4304" t="s">
        <v>18</v>
      </c>
      <c r="S4304" t="s">
        <v>53</v>
      </c>
      <c r="T4304" t="s">
        <v>60</v>
      </c>
      <c r="U4304" t="s">
        <v>60</v>
      </c>
      <c r="V4304" t="s">
        <v>60</v>
      </c>
      <c r="W4304" s="92">
        <v>81.54</v>
      </c>
      <c r="X4304" s="92">
        <v>83.41</v>
      </c>
      <c r="Y4304" s="93">
        <v>8724780</v>
      </c>
      <c r="Z4304" s="93">
        <v>107000</v>
      </c>
      <c r="AA4304" t="s">
        <v>61</v>
      </c>
      <c r="AB4304" s="266">
        <v>44816</v>
      </c>
      <c r="AC4304" s="266">
        <v>44819</v>
      </c>
      <c r="AD4304" t="s">
        <v>54</v>
      </c>
      <c r="AF4304" t="s">
        <v>55</v>
      </c>
      <c r="AG4304" t="s">
        <v>3413</v>
      </c>
      <c r="AH4304" t="s">
        <v>57</v>
      </c>
      <c r="AI4304" t="s">
        <v>78</v>
      </c>
      <c r="AJ4304" s="266">
        <v>44819</v>
      </c>
      <c r="AK4304" s="266">
        <v>44896</v>
      </c>
      <c r="AL4304" s="266">
        <v>44938</v>
      </c>
    </row>
    <row r="4305" spans="1:38">
      <c r="A4305" t="s">
        <v>3267</v>
      </c>
      <c r="B4305" t="s">
        <v>3268</v>
      </c>
      <c r="C4305" t="s">
        <v>40</v>
      </c>
      <c r="D4305" t="s">
        <v>41</v>
      </c>
      <c r="E4305" t="s">
        <v>48</v>
      </c>
      <c r="F4305" t="s">
        <v>3269</v>
      </c>
      <c r="G4305" t="s">
        <v>3270</v>
      </c>
      <c r="H4305" s="266">
        <v>44287</v>
      </c>
      <c r="I4305" s="266">
        <v>44926</v>
      </c>
      <c r="J4305" s="266">
        <v>44872</v>
      </c>
      <c r="K4305" t="s">
        <v>45</v>
      </c>
      <c r="L4305" t="s">
        <v>46</v>
      </c>
      <c r="M4305" t="s">
        <v>1042</v>
      </c>
      <c r="N4305" t="s">
        <v>48</v>
      </c>
      <c r="O4305">
        <v>14</v>
      </c>
      <c r="P4305" t="s">
        <v>241</v>
      </c>
      <c r="Q4305" t="s">
        <v>49</v>
      </c>
      <c r="R4305" t="s">
        <v>18</v>
      </c>
      <c r="S4305" t="s">
        <v>53</v>
      </c>
      <c r="T4305" t="s">
        <v>51</v>
      </c>
      <c r="U4305" t="s">
        <v>51</v>
      </c>
      <c r="V4305" t="s">
        <v>51</v>
      </c>
      <c r="W4305" s="92">
        <v>60.33</v>
      </c>
      <c r="X4305" s="92">
        <v>62.2</v>
      </c>
      <c r="Y4305" s="93">
        <v>5128050</v>
      </c>
      <c r="Z4305" s="93">
        <v>85000</v>
      </c>
      <c r="AA4305" t="s">
        <v>61</v>
      </c>
      <c r="AB4305" s="266">
        <v>44445</v>
      </c>
      <c r="AC4305" s="266">
        <v>44447</v>
      </c>
      <c r="AD4305" t="s">
        <v>54</v>
      </c>
      <c r="AF4305" t="s">
        <v>55</v>
      </c>
      <c r="AG4305" t="s">
        <v>3414</v>
      </c>
      <c r="AH4305" t="s">
        <v>57</v>
      </c>
      <c r="AI4305" t="s">
        <v>78</v>
      </c>
      <c r="AJ4305" s="266">
        <v>44447</v>
      </c>
      <c r="AK4305" s="266">
        <v>44743</v>
      </c>
      <c r="AL4305" s="266">
        <v>44938</v>
      </c>
    </row>
    <row r="4306" spans="1:38">
      <c r="A4306" t="s">
        <v>3267</v>
      </c>
      <c r="B4306" t="s">
        <v>3268</v>
      </c>
      <c r="C4306" t="s">
        <v>40</v>
      </c>
      <c r="D4306" t="s">
        <v>41</v>
      </c>
      <c r="E4306" t="s">
        <v>48</v>
      </c>
      <c r="F4306" t="s">
        <v>3269</v>
      </c>
      <c r="G4306" t="s">
        <v>3270</v>
      </c>
      <c r="H4306" s="266">
        <v>44287</v>
      </c>
      <c r="I4306" s="266">
        <v>44926</v>
      </c>
      <c r="J4306" s="266">
        <v>44872</v>
      </c>
      <c r="K4306" t="s">
        <v>45</v>
      </c>
      <c r="L4306" t="s">
        <v>46</v>
      </c>
      <c r="M4306" t="s">
        <v>1042</v>
      </c>
      <c r="N4306" t="s">
        <v>48</v>
      </c>
      <c r="O4306">
        <v>14</v>
      </c>
      <c r="P4306" t="s">
        <v>242</v>
      </c>
      <c r="Q4306" t="s">
        <v>49</v>
      </c>
      <c r="R4306" t="s">
        <v>18</v>
      </c>
      <c r="S4306" t="s">
        <v>53</v>
      </c>
      <c r="T4306" t="s">
        <v>48</v>
      </c>
      <c r="U4306" t="s">
        <v>48</v>
      </c>
      <c r="V4306" t="s">
        <v>48</v>
      </c>
      <c r="W4306" s="92">
        <v>39.56</v>
      </c>
      <c r="X4306" s="92">
        <v>41.48</v>
      </c>
      <c r="Y4306" s="93">
        <v>3876880</v>
      </c>
      <c r="Z4306" s="93">
        <v>98000</v>
      </c>
      <c r="AA4306" t="s">
        <v>1311</v>
      </c>
      <c r="AB4306" s="266">
        <v>44461</v>
      </c>
      <c r="AC4306" s="266">
        <v>44462</v>
      </c>
      <c r="AD4306" t="s">
        <v>54</v>
      </c>
      <c r="AF4306" t="s">
        <v>55</v>
      </c>
      <c r="AG4306" t="s">
        <v>3415</v>
      </c>
      <c r="AH4306" t="s">
        <v>57</v>
      </c>
      <c r="AI4306" t="s">
        <v>78</v>
      </c>
      <c r="AJ4306" s="266">
        <v>44462</v>
      </c>
      <c r="AK4306" s="266">
        <v>44743</v>
      </c>
      <c r="AL4306" s="266">
        <v>44938</v>
      </c>
    </row>
    <row r="4307" spans="1:38">
      <c r="A4307" t="s">
        <v>3267</v>
      </c>
      <c r="B4307" t="s">
        <v>3268</v>
      </c>
      <c r="C4307" t="s">
        <v>40</v>
      </c>
      <c r="D4307" t="s">
        <v>41</v>
      </c>
      <c r="E4307" t="s">
        <v>48</v>
      </c>
      <c r="F4307" t="s">
        <v>3269</v>
      </c>
      <c r="G4307" t="s">
        <v>3270</v>
      </c>
      <c r="H4307" s="266">
        <v>44287</v>
      </c>
      <c r="I4307" s="266">
        <v>44926</v>
      </c>
      <c r="J4307" s="266">
        <v>44872</v>
      </c>
      <c r="K4307" t="s">
        <v>45</v>
      </c>
      <c r="L4307" t="s">
        <v>46</v>
      </c>
      <c r="M4307" t="s">
        <v>1042</v>
      </c>
      <c r="N4307" t="s">
        <v>48</v>
      </c>
      <c r="O4307">
        <v>14</v>
      </c>
      <c r="P4307" t="s">
        <v>243</v>
      </c>
      <c r="Q4307" t="s">
        <v>49</v>
      </c>
      <c r="R4307" t="s">
        <v>18</v>
      </c>
      <c r="S4307" t="s">
        <v>53</v>
      </c>
      <c r="T4307" t="s">
        <v>70</v>
      </c>
      <c r="U4307" t="s">
        <v>48</v>
      </c>
      <c r="V4307" t="s">
        <v>70</v>
      </c>
      <c r="W4307" s="92">
        <v>28.74</v>
      </c>
      <c r="X4307" s="92">
        <v>30.7</v>
      </c>
      <c r="Y4307" s="93">
        <v>3362580</v>
      </c>
      <c r="Z4307" s="93">
        <v>117000</v>
      </c>
      <c r="AA4307" t="s">
        <v>1311</v>
      </c>
      <c r="AB4307" s="266">
        <v>44508</v>
      </c>
      <c r="AC4307" s="266">
        <v>44510</v>
      </c>
      <c r="AD4307" t="s">
        <v>54</v>
      </c>
      <c r="AF4307" t="s">
        <v>55</v>
      </c>
      <c r="AG4307" t="s">
        <v>3416</v>
      </c>
      <c r="AH4307" t="s">
        <v>57</v>
      </c>
      <c r="AI4307" t="s">
        <v>78</v>
      </c>
      <c r="AJ4307" s="266">
        <v>44510</v>
      </c>
      <c r="AK4307" s="266">
        <v>44743</v>
      </c>
      <c r="AL4307" s="266">
        <v>44938</v>
      </c>
    </row>
    <row r="4308" spans="1:38">
      <c r="A4308" t="s">
        <v>3267</v>
      </c>
      <c r="B4308" t="s">
        <v>3268</v>
      </c>
      <c r="C4308" t="s">
        <v>40</v>
      </c>
      <c r="D4308" t="s">
        <v>41</v>
      </c>
      <c r="E4308" t="s">
        <v>48</v>
      </c>
      <c r="F4308" t="s">
        <v>3269</v>
      </c>
      <c r="G4308" t="s">
        <v>3270</v>
      </c>
      <c r="H4308" s="266">
        <v>44287</v>
      </c>
      <c r="I4308" s="266">
        <v>44926</v>
      </c>
      <c r="J4308" s="266">
        <v>44872</v>
      </c>
      <c r="K4308" t="s">
        <v>45</v>
      </c>
      <c r="L4308" t="s">
        <v>46</v>
      </c>
      <c r="M4308" t="s">
        <v>1042</v>
      </c>
      <c r="N4308" t="s">
        <v>48</v>
      </c>
      <c r="O4308">
        <v>14</v>
      </c>
      <c r="P4308" t="s">
        <v>244</v>
      </c>
      <c r="Q4308" t="s">
        <v>49</v>
      </c>
      <c r="R4308" t="s">
        <v>18</v>
      </c>
      <c r="S4308" t="s">
        <v>53</v>
      </c>
      <c r="T4308" t="s">
        <v>70</v>
      </c>
      <c r="U4308" t="s">
        <v>48</v>
      </c>
      <c r="V4308" t="s">
        <v>70</v>
      </c>
      <c r="W4308" s="92">
        <v>28.82</v>
      </c>
      <c r="X4308" s="92">
        <v>30.78</v>
      </c>
      <c r="Y4308" s="93">
        <v>2853180</v>
      </c>
      <c r="Z4308" s="93">
        <v>99000</v>
      </c>
      <c r="AA4308" t="s">
        <v>1311</v>
      </c>
      <c r="AB4308" s="266">
        <v>44448</v>
      </c>
      <c r="AC4308" s="266">
        <v>44450</v>
      </c>
      <c r="AD4308" t="s">
        <v>54</v>
      </c>
      <c r="AF4308" t="s">
        <v>55</v>
      </c>
      <c r="AG4308" t="s">
        <v>3417</v>
      </c>
      <c r="AJ4308" s="266"/>
      <c r="AK4308" s="266">
        <v>44743</v>
      </c>
      <c r="AL4308" s="266">
        <v>44938</v>
      </c>
    </row>
    <row r="4309" spans="1:38">
      <c r="A4309" t="s">
        <v>3267</v>
      </c>
      <c r="B4309" t="s">
        <v>3268</v>
      </c>
      <c r="C4309" t="s">
        <v>40</v>
      </c>
      <c r="D4309" t="s">
        <v>41</v>
      </c>
      <c r="E4309" t="s">
        <v>48</v>
      </c>
      <c r="F4309" t="s">
        <v>3269</v>
      </c>
      <c r="G4309" t="s">
        <v>3270</v>
      </c>
      <c r="H4309" s="266">
        <v>44287</v>
      </c>
      <c r="I4309" s="266">
        <v>44926</v>
      </c>
      <c r="J4309" s="266">
        <v>44872</v>
      </c>
      <c r="K4309" t="s">
        <v>45</v>
      </c>
      <c r="L4309" t="s">
        <v>46</v>
      </c>
      <c r="M4309" t="s">
        <v>1042</v>
      </c>
      <c r="N4309" t="s">
        <v>48</v>
      </c>
      <c r="O4309">
        <v>14</v>
      </c>
      <c r="P4309" t="s">
        <v>245</v>
      </c>
      <c r="Q4309" t="s">
        <v>49</v>
      </c>
      <c r="R4309" t="s">
        <v>18</v>
      </c>
      <c r="S4309" t="s">
        <v>53</v>
      </c>
      <c r="T4309" t="s">
        <v>70</v>
      </c>
      <c r="U4309" t="s">
        <v>48</v>
      </c>
      <c r="V4309" t="s">
        <v>70</v>
      </c>
      <c r="W4309" s="92">
        <v>37.04</v>
      </c>
      <c r="X4309" s="92">
        <v>38.96</v>
      </c>
      <c r="Y4309" s="93">
        <v>4185520</v>
      </c>
      <c r="Z4309" s="93">
        <v>113000</v>
      </c>
      <c r="AA4309" t="s">
        <v>1311</v>
      </c>
      <c r="AB4309" s="266">
        <v>44592</v>
      </c>
      <c r="AC4309" s="266">
        <v>44593</v>
      </c>
      <c r="AD4309" t="s">
        <v>54</v>
      </c>
      <c r="AF4309" t="s">
        <v>55</v>
      </c>
      <c r="AG4309" t="s">
        <v>3418</v>
      </c>
      <c r="AH4309" t="s">
        <v>57</v>
      </c>
      <c r="AI4309" t="s">
        <v>78</v>
      </c>
      <c r="AJ4309" s="266">
        <v>44593</v>
      </c>
      <c r="AK4309" s="266">
        <v>44743</v>
      </c>
      <c r="AL4309" s="266">
        <v>44938</v>
      </c>
    </row>
    <row r="4310" spans="1:38">
      <c r="A4310" t="s">
        <v>3267</v>
      </c>
      <c r="B4310" t="s">
        <v>3268</v>
      </c>
      <c r="C4310" t="s">
        <v>40</v>
      </c>
      <c r="D4310" t="s">
        <v>41</v>
      </c>
      <c r="E4310" t="s">
        <v>48</v>
      </c>
      <c r="F4310" t="s">
        <v>3269</v>
      </c>
      <c r="G4310" t="s">
        <v>3270</v>
      </c>
      <c r="H4310" s="266">
        <v>44287</v>
      </c>
      <c r="I4310" s="266">
        <v>44926</v>
      </c>
      <c r="J4310" s="266">
        <v>44872</v>
      </c>
      <c r="K4310" t="s">
        <v>45</v>
      </c>
      <c r="L4310" t="s">
        <v>46</v>
      </c>
      <c r="M4310" t="s">
        <v>1042</v>
      </c>
      <c r="N4310" t="s">
        <v>48</v>
      </c>
      <c r="O4310">
        <v>14</v>
      </c>
      <c r="P4310" t="s">
        <v>247</v>
      </c>
      <c r="Q4310" t="s">
        <v>49</v>
      </c>
      <c r="R4310" t="s">
        <v>18</v>
      </c>
      <c r="S4310" t="s">
        <v>53</v>
      </c>
      <c r="T4310" t="s">
        <v>48</v>
      </c>
      <c r="U4310" t="s">
        <v>48</v>
      </c>
      <c r="V4310" t="s">
        <v>48</v>
      </c>
      <c r="W4310" s="92">
        <v>49.16</v>
      </c>
      <c r="X4310" s="92">
        <v>50.99</v>
      </c>
      <c r="Y4310" s="93">
        <v>4473560</v>
      </c>
      <c r="Z4310" s="93">
        <v>91000</v>
      </c>
      <c r="AA4310" t="s">
        <v>1311</v>
      </c>
      <c r="AB4310" s="266">
        <v>44436</v>
      </c>
      <c r="AC4310" s="266">
        <v>44445</v>
      </c>
      <c r="AD4310" t="s">
        <v>54</v>
      </c>
      <c r="AF4310" t="s">
        <v>55</v>
      </c>
      <c r="AG4310" t="s">
        <v>3419</v>
      </c>
      <c r="AH4310" t="s">
        <v>57</v>
      </c>
      <c r="AI4310" t="s">
        <v>78</v>
      </c>
      <c r="AJ4310" s="266">
        <v>44445</v>
      </c>
      <c r="AK4310" s="266">
        <v>44743</v>
      </c>
      <c r="AL4310" s="266">
        <v>44938</v>
      </c>
    </row>
    <row r="4311" spans="1:38">
      <c r="A4311" t="s">
        <v>3267</v>
      </c>
      <c r="B4311" t="s">
        <v>3268</v>
      </c>
      <c r="C4311" t="s">
        <v>40</v>
      </c>
      <c r="D4311" t="s">
        <v>41</v>
      </c>
      <c r="E4311" t="s">
        <v>48</v>
      </c>
      <c r="F4311" t="s">
        <v>3269</v>
      </c>
      <c r="G4311" t="s">
        <v>3270</v>
      </c>
      <c r="H4311" s="266">
        <v>44287</v>
      </c>
      <c r="I4311" s="266">
        <v>44926</v>
      </c>
      <c r="J4311" s="266">
        <v>44872</v>
      </c>
      <c r="K4311" t="s">
        <v>45</v>
      </c>
      <c r="L4311" t="s">
        <v>46</v>
      </c>
      <c r="M4311" t="s">
        <v>1042</v>
      </c>
      <c r="N4311" t="s">
        <v>48</v>
      </c>
      <c r="O4311">
        <v>14</v>
      </c>
      <c r="P4311" t="s">
        <v>248</v>
      </c>
      <c r="Q4311" t="s">
        <v>49</v>
      </c>
      <c r="R4311" t="s">
        <v>18</v>
      </c>
      <c r="S4311" t="s">
        <v>53</v>
      </c>
      <c r="T4311" t="s">
        <v>70</v>
      </c>
      <c r="U4311" t="s">
        <v>48</v>
      </c>
      <c r="V4311" t="s">
        <v>70</v>
      </c>
      <c r="W4311" s="92">
        <v>26.67</v>
      </c>
      <c r="X4311" s="92">
        <v>28.49</v>
      </c>
      <c r="Y4311" s="93">
        <v>2773680</v>
      </c>
      <c r="Z4311" s="93">
        <v>104000</v>
      </c>
      <c r="AA4311" t="s">
        <v>1311</v>
      </c>
      <c r="AB4311" s="266">
        <v>44425</v>
      </c>
      <c r="AC4311" s="266">
        <v>44426</v>
      </c>
      <c r="AD4311" t="s">
        <v>54</v>
      </c>
      <c r="AF4311" t="s">
        <v>55</v>
      </c>
      <c r="AG4311" t="s">
        <v>3420</v>
      </c>
      <c r="AH4311" t="s">
        <v>57</v>
      </c>
      <c r="AI4311" t="s">
        <v>78</v>
      </c>
      <c r="AJ4311" s="266">
        <v>44426</v>
      </c>
      <c r="AK4311" s="266">
        <v>44743</v>
      </c>
      <c r="AL4311" s="266">
        <v>44938</v>
      </c>
    </row>
    <row r="4312" spans="1:38">
      <c r="A4312" t="s">
        <v>3267</v>
      </c>
      <c r="B4312" t="s">
        <v>3268</v>
      </c>
      <c r="C4312" t="s">
        <v>40</v>
      </c>
      <c r="D4312" t="s">
        <v>41</v>
      </c>
      <c r="E4312" t="s">
        <v>48</v>
      </c>
      <c r="F4312" t="s">
        <v>3269</v>
      </c>
      <c r="G4312" t="s">
        <v>3270</v>
      </c>
      <c r="H4312" s="266">
        <v>44287</v>
      </c>
      <c r="I4312" s="266">
        <v>44926</v>
      </c>
      <c r="J4312" s="266">
        <v>44872</v>
      </c>
      <c r="K4312" t="s">
        <v>45</v>
      </c>
      <c r="L4312" t="s">
        <v>46</v>
      </c>
      <c r="M4312" t="s">
        <v>1042</v>
      </c>
      <c r="N4312" t="s">
        <v>48</v>
      </c>
      <c r="O4312">
        <v>14</v>
      </c>
      <c r="P4312" t="s">
        <v>249</v>
      </c>
      <c r="Q4312" t="s">
        <v>49</v>
      </c>
      <c r="R4312" t="s">
        <v>18</v>
      </c>
      <c r="S4312" t="s">
        <v>53</v>
      </c>
      <c r="T4312" t="s">
        <v>70</v>
      </c>
      <c r="U4312" t="s">
        <v>48</v>
      </c>
      <c r="V4312" t="s">
        <v>70</v>
      </c>
      <c r="W4312" s="92">
        <v>26.67</v>
      </c>
      <c r="X4312" s="92">
        <v>28.49</v>
      </c>
      <c r="Y4312" s="93">
        <v>2723680</v>
      </c>
      <c r="Z4312" s="93">
        <v>102125</v>
      </c>
      <c r="AA4312" t="s">
        <v>1311</v>
      </c>
      <c r="AB4312" s="266">
        <v>44436</v>
      </c>
      <c r="AC4312" s="266">
        <v>44440</v>
      </c>
      <c r="AD4312" t="s">
        <v>54</v>
      </c>
      <c r="AF4312" t="s">
        <v>55</v>
      </c>
      <c r="AG4312" t="s">
        <v>3421</v>
      </c>
      <c r="AJ4312" s="266"/>
      <c r="AK4312" s="266">
        <v>44743</v>
      </c>
      <c r="AL4312" s="266">
        <v>44938</v>
      </c>
    </row>
    <row r="4313" spans="1:38">
      <c r="A4313" t="s">
        <v>3267</v>
      </c>
      <c r="B4313" t="s">
        <v>3268</v>
      </c>
      <c r="C4313" t="s">
        <v>40</v>
      </c>
      <c r="D4313" t="s">
        <v>41</v>
      </c>
      <c r="E4313" t="s">
        <v>48</v>
      </c>
      <c r="F4313" t="s">
        <v>3269</v>
      </c>
      <c r="G4313" t="s">
        <v>3270</v>
      </c>
      <c r="H4313" s="266">
        <v>44287</v>
      </c>
      <c r="I4313" s="266">
        <v>44926</v>
      </c>
      <c r="J4313" s="266">
        <v>44872</v>
      </c>
      <c r="K4313" t="s">
        <v>45</v>
      </c>
      <c r="L4313" t="s">
        <v>46</v>
      </c>
      <c r="M4313" t="s">
        <v>1042</v>
      </c>
      <c r="N4313" t="s">
        <v>48</v>
      </c>
      <c r="O4313">
        <v>14</v>
      </c>
      <c r="P4313" t="s">
        <v>250</v>
      </c>
      <c r="Q4313" t="s">
        <v>49</v>
      </c>
      <c r="R4313" t="s">
        <v>18</v>
      </c>
      <c r="S4313" t="s">
        <v>53</v>
      </c>
      <c r="T4313" t="s">
        <v>51</v>
      </c>
      <c r="U4313" t="s">
        <v>51</v>
      </c>
      <c r="V4313" t="s">
        <v>51</v>
      </c>
      <c r="W4313" s="92">
        <v>54.06</v>
      </c>
      <c r="X4313" s="92">
        <v>55.89</v>
      </c>
      <c r="Y4313" s="93">
        <v>5784420</v>
      </c>
      <c r="Z4313" s="93">
        <v>107000</v>
      </c>
      <c r="AA4313" t="s">
        <v>61</v>
      </c>
      <c r="AB4313" s="266">
        <v>44739</v>
      </c>
      <c r="AC4313" s="266">
        <v>44741</v>
      </c>
      <c r="AD4313" t="s">
        <v>54</v>
      </c>
      <c r="AF4313" t="s">
        <v>55</v>
      </c>
      <c r="AG4313" t="s">
        <v>3422</v>
      </c>
      <c r="AH4313" t="s">
        <v>57</v>
      </c>
      <c r="AI4313" t="s">
        <v>78</v>
      </c>
      <c r="AJ4313" s="266">
        <v>44741</v>
      </c>
      <c r="AK4313" s="266">
        <v>44743</v>
      </c>
      <c r="AL4313" s="266">
        <v>44938</v>
      </c>
    </row>
    <row r="4314" spans="1:38">
      <c r="A4314" t="s">
        <v>3267</v>
      </c>
      <c r="B4314" t="s">
        <v>3268</v>
      </c>
      <c r="C4314" t="s">
        <v>40</v>
      </c>
      <c r="D4314" t="s">
        <v>41</v>
      </c>
      <c r="E4314" t="s">
        <v>48</v>
      </c>
      <c r="F4314" t="s">
        <v>3269</v>
      </c>
      <c r="G4314" t="s">
        <v>3270</v>
      </c>
      <c r="H4314" s="266">
        <v>44287</v>
      </c>
      <c r="I4314" s="266">
        <v>44926</v>
      </c>
      <c r="J4314" s="266">
        <v>44872</v>
      </c>
      <c r="K4314" t="s">
        <v>45</v>
      </c>
      <c r="L4314" t="s">
        <v>46</v>
      </c>
      <c r="M4314" t="s">
        <v>1042</v>
      </c>
      <c r="N4314" t="s">
        <v>48</v>
      </c>
      <c r="O4314">
        <v>14</v>
      </c>
      <c r="P4314" t="s">
        <v>252</v>
      </c>
      <c r="Q4314" t="s">
        <v>49</v>
      </c>
      <c r="R4314" t="s">
        <v>18</v>
      </c>
      <c r="S4314" t="s">
        <v>53</v>
      </c>
      <c r="T4314" t="s">
        <v>51</v>
      </c>
      <c r="U4314" t="s">
        <v>51</v>
      </c>
      <c r="V4314" t="s">
        <v>51</v>
      </c>
      <c r="W4314" s="92">
        <v>66.18</v>
      </c>
      <c r="X4314" s="92">
        <v>68.04</v>
      </c>
      <c r="Y4314" s="93">
        <v>6684180</v>
      </c>
      <c r="Z4314" s="93">
        <v>101000</v>
      </c>
      <c r="AA4314" t="s">
        <v>1311</v>
      </c>
      <c r="AB4314" s="266">
        <v>44742</v>
      </c>
      <c r="AC4314" s="266">
        <v>44760</v>
      </c>
      <c r="AD4314" t="s">
        <v>54</v>
      </c>
      <c r="AF4314" t="s">
        <v>55</v>
      </c>
      <c r="AG4314" t="s">
        <v>3423</v>
      </c>
      <c r="AJ4314" s="266"/>
      <c r="AK4314" s="266">
        <v>44896</v>
      </c>
      <c r="AL4314" s="266">
        <v>44938</v>
      </c>
    </row>
    <row r="4315" spans="1:38">
      <c r="A4315" t="s">
        <v>3267</v>
      </c>
      <c r="B4315" t="s">
        <v>3268</v>
      </c>
      <c r="C4315" t="s">
        <v>40</v>
      </c>
      <c r="D4315" t="s">
        <v>41</v>
      </c>
      <c r="E4315" t="s">
        <v>48</v>
      </c>
      <c r="F4315" t="s">
        <v>3269</v>
      </c>
      <c r="G4315" t="s">
        <v>3270</v>
      </c>
      <c r="H4315" s="266">
        <v>44287</v>
      </c>
      <c r="I4315" s="266">
        <v>44926</v>
      </c>
      <c r="J4315" s="266">
        <v>44872</v>
      </c>
      <c r="K4315" t="s">
        <v>45</v>
      </c>
      <c r="L4315" t="s">
        <v>46</v>
      </c>
      <c r="M4315" t="s">
        <v>1042</v>
      </c>
      <c r="N4315" t="s">
        <v>48</v>
      </c>
      <c r="O4315">
        <v>14</v>
      </c>
      <c r="P4315" t="s">
        <v>253</v>
      </c>
      <c r="Q4315" t="s">
        <v>49</v>
      </c>
      <c r="R4315" t="s">
        <v>18</v>
      </c>
      <c r="S4315" t="s">
        <v>53</v>
      </c>
      <c r="T4315" t="s">
        <v>48</v>
      </c>
      <c r="U4315" t="s">
        <v>48</v>
      </c>
      <c r="V4315" t="s">
        <v>48</v>
      </c>
      <c r="W4315" s="92">
        <v>50.84</v>
      </c>
      <c r="X4315" s="92">
        <v>52.64</v>
      </c>
      <c r="Y4315" s="93">
        <v>4576440</v>
      </c>
      <c r="Z4315" s="93">
        <v>90017</v>
      </c>
      <c r="AA4315" t="s">
        <v>1311</v>
      </c>
      <c r="AB4315" s="266">
        <v>44551</v>
      </c>
      <c r="AC4315" s="266">
        <v>44553</v>
      </c>
      <c r="AD4315" t="s">
        <v>54</v>
      </c>
      <c r="AF4315" t="s">
        <v>55</v>
      </c>
      <c r="AG4315" t="s">
        <v>3424</v>
      </c>
      <c r="AH4315" t="s">
        <v>57</v>
      </c>
      <c r="AI4315" t="s">
        <v>78</v>
      </c>
      <c r="AJ4315" s="266">
        <v>44553</v>
      </c>
      <c r="AK4315" s="266">
        <v>44743</v>
      </c>
      <c r="AL4315" s="266">
        <v>44938</v>
      </c>
    </row>
    <row r="4316" spans="1:38">
      <c r="A4316" t="s">
        <v>3267</v>
      </c>
      <c r="B4316" t="s">
        <v>3268</v>
      </c>
      <c r="C4316" t="s">
        <v>40</v>
      </c>
      <c r="D4316" t="s">
        <v>41</v>
      </c>
      <c r="E4316" t="s">
        <v>48</v>
      </c>
      <c r="F4316" t="s">
        <v>3269</v>
      </c>
      <c r="G4316" t="s">
        <v>3270</v>
      </c>
      <c r="H4316" s="266">
        <v>44287</v>
      </c>
      <c r="I4316" s="266">
        <v>44926</v>
      </c>
      <c r="J4316" s="266">
        <v>44872</v>
      </c>
      <c r="K4316" t="s">
        <v>45</v>
      </c>
      <c r="L4316" t="s">
        <v>46</v>
      </c>
      <c r="M4316" t="s">
        <v>1042</v>
      </c>
      <c r="N4316" t="s">
        <v>48</v>
      </c>
      <c r="O4316">
        <v>14</v>
      </c>
      <c r="P4316" t="s">
        <v>254</v>
      </c>
      <c r="Q4316" t="s">
        <v>49</v>
      </c>
      <c r="R4316" t="s">
        <v>18</v>
      </c>
      <c r="S4316" t="s">
        <v>53</v>
      </c>
      <c r="T4316" t="s">
        <v>60</v>
      </c>
      <c r="U4316" t="s">
        <v>60</v>
      </c>
      <c r="V4316" t="s">
        <v>60</v>
      </c>
      <c r="W4316" s="92">
        <v>81.54</v>
      </c>
      <c r="X4316" s="92">
        <v>83.41</v>
      </c>
      <c r="Y4316" s="93">
        <v>7746300</v>
      </c>
      <c r="Z4316" s="93">
        <v>95000</v>
      </c>
      <c r="AA4316" t="s">
        <v>61</v>
      </c>
      <c r="AB4316" s="266">
        <v>44811</v>
      </c>
      <c r="AC4316" s="266">
        <v>44812</v>
      </c>
      <c r="AD4316" t="s">
        <v>54</v>
      </c>
      <c r="AF4316" t="s">
        <v>55</v>
      </c>
      <c r="AG4316" t="s">
        <v>3425</v>
      </c>
      <c r="AH4316" t="s">
        <v>57</v>
      </c>
      <c r="AI4316" t="s">
        <v>78</v>
      </c>
      <c r="AJ4316" s="266">
        <v>44812</v>
      </c>
      <c r="AK4316" s="266">
        <v>44896</v>
      </c>
      <c r="AL4316" s="266">
        <v>44938</v>
      </c>
    </row>
    <row r="4317" spans="1:38">
      <c r="A4317" t="s">
        <v>3267</v>
      </c>
      <c r="B4317" t="s">
        <v>3268</v>
      </c>
      <c r="C4317" t="s">
        <v>40</v>
      </c>
      <c r="D4317" t="s">
        <v>41</v>
      </c>
      <c r="E4317" t="s">
        <v>48</v>
      </c>
      <c r="F4317" t="s">
        <v>3269</v>
      </c>
      <c r="G4317" t="s">
        <v>3270</v>
      </c>
      <c r="H4317" s="266">
        <v>44287</v>
      </c>
      <c r="I4317" s="266">
        <v>44926</v>
      </c>
      <c r="J4317" s="266">
        <v>44872</v>
      </c>
      <c r="K4317" t="s">
        <v>45</v>
      </c>
      <c r="L4317" t="s">
        <v>46</v>
      </c>
      <c r="M4317" t="s">
        <v>1042</v>
      </c>
      <c r="N4317" t="s">
        <v>48</v>
      </c>
      <c r="O4317">
        <v>15</v>
      </c>
      <c r="P4317" t="s">
        <v>255</v>
      </c>
      <c r="Q4317" t="s">
        <v>49</v>
      </c>
      <c r="R4317" t="s">
        <v>18</v>
      </c>
      <c r="S4317" t="s">
        <v>53</v>
      </c>
      <c r="T4317" t="s">
        <v>51</v>
      </c>
      <c r="U4317" t="s">
        <v>51</v>
      </c>
      <c r="V4317" t="s">
        <v>51</v>
      </c>
      <c r="W4317" s="92">
        <v>60.33</v>
      </c>
      <c r="X4317" s="92">
        <v>62.2</v>
      </c>
      <c r="Y4317" s="93">
        <v>5128050</v>
      </c>
      <c r="Z4317" s="93">
        <v>85000</v>
      </c>
      <c r="AA4317" t="s">
        <v>1311</v>
      </c>
      <c r="AB4317" s="266">
        <v>44415</v>
      </c>
      <c r="AC4317" s="266">
        <v>44418</v>
      </c>
      <c r="AD4317" t="s">
        <v>54</v>
      </c>
      <c r="AF4317" t="s">
        <v>55</v>
      </c>
      <c r="AG4317" t="s">
        <v>3426</v>
      </c>
      <c r="AH4317" t="s">
        <v>57</v>
      </c>
      <c r="AI4317" t="s">
        <v>78</v>
      </c>
      <c r="AJ4317" s="266">
        <v>44418</v>
      </c>
      <c r="AK4317" s="266">
        <v>44743</v>
      </c>
      <c r="AL4317" s="266">
        <v>44938</v>
      </c>
    </row>
    <row r="4318" spans="1:38">
      <c r="A4318" t="s">
        <v>3267</v>
      </c>
      <c r="B4318" t="s">
        <v>3268</v>
      </c>
      <c r="C4318" t="s">
        <v>40</v>
      </c>
      <c r="D4318" t="s">
        <v>41</v>
      </c>
      <c r="E4318" t="s">
        <v>48</v>
      </c>
      <c r="F4318" t="s">
        <v>3269</v>
      </c>
      <c r="G4318" t="s">
        <v>3270</v>
      </c>
      <c r="H4318" s="266">
        <v>44287</v>
      </c>
      <c r="I4318" s="266">
        <v>44926</v>
      </c>
      <c r="J4318" s="266">
        <v>44872</v>
      </c>
      <c r="K4318" t="s">
        <v>45</v>
      </c>
      <c r="L4318" t="s">
        <v>46</v>
      </c>
      <c r="M4318" t="s">
        <v>1042</v>
      </c>
      <c r="N4318" t="s">
        <v>48</v>
      </c>
      <c r="O4318">
        <v>15</v>
      </c>
      <c r="P4318" t="s">
        <v>256</v>
      </c>
      <c r="Q4318" t="s">
        <v>49</v>
      </c>
      <c r="R4318" t="s">
        <v>18</v>
      </c>
      <c r="S4318" t="s">
        <v>53</v>
      </c>
      <c r="T4318" t="s">
        <v>48</v>
      </c>
      <c r="U4318" t="s">
        <v>48</v>
      </c>
      <c r="V4318" t="s">
        <v>48</v>
      </c>
      <c r="W4318" s="92">
        <v>39.56</v>
      </c>
      <c r="X4318" s="92">
        <v>41.48</v>
      </c>
      <c r="Y4318" s="93">
        <v>3876880</v>
      </c>
      <c r="Z4318" s="93">
        <v>98000</v>
      </c>
      <c r="AA4318" t="s">
        <v>61</v>
      </c>
      <c r="AB4318" s="266">
        <v>44450</v>
      </c>
      <c r="AC4318" s="266">
        <v>44453</v>
      </c>
      <c r="AD4318" t="s">
        <v>54</v>
      </c>
      <c r="AF4318" t="s">
        <v>55</v>
      </c>
      <c r="AG4318" t="s">
        <v>3427</v>
      </c>
      <c r="AH4318" t="s">
        <v>57</v>
      </c>
      <c r="AI4318" t="s">
        <v>78</v>
      </c>
      <c r="AJ4318" s="266">
        <v>44453</v>
      </c>
      <c r="AK4318" s="266">
        <v>44743</v>
      </c>
      <c r="AL4318" s="266">
        <v>44938</v>
      </c>
    </row>
    <row r="4319" spans="1:38">
      <c r="A4319" t="s">
        <v>3267</v>
      </c>
      <c r="B4319" t="s">
        <v>3268</v>
      </c>
      <c r="C4319" t="s">
        <v>40</v>
      </c>
      <c r="D4319" t="s">
        <v>41</v>
      </c>
      <c r="E4319" t="s">
        <v>48</v>
      </c>
      <c r="F4319" t="s">
        <v>3269</v>
      </c>
      <c r="G4319" t="s">
        <v>3270</v>
      </c>
      <c r="H4319" s="266">
        <v>44287</v>
      </c>
      <c r="I4319" s="266">
        <v>44926</v>
      </c>
      <c r="J4319" s="266">
        <v>44872</v>
      </c>
      <c r="K4319" t="s">
        <v>45</v>
      </c>
      <c r="L4319" t="s">
        <v>46</v>
      </c>
      <c r="M4319" t="s">
        <v>1042</v>
      </c>
      <c r="N4319" t="s">
        <v>48</v>
      </c>
      <c r="O4319">
        <v>15</v>
      </c>
      <c r="P4319" t="s">
        <v>258</v>
      </c>
      <c r="Q4319" t="s">
        <v>49</v>
      </c>
      <c r="R4319" t="s">
        <v>18</v>
      </c>
      <c r="S4319" t="s">
        <v>53</v>
      </c>
      <c r="T4319" t="s">
        <v>70</v>
      </c>
      <c r="U4319" t="s">
        <v>48</v>
      </c>
      <c r="V4319" t="s">
        <v>70</v>
      </c>
      <c r="W4319" s="92">
        <v>28.74</v>
      </c>
      <c r="X4319" s="92">
        <v>30.7</v>
      </c>
      <c r="Y4319" s="93">
        <v>2845260</v>
      </c>
      <c r="Z4319" s="93">
        <v>99000</v>
      </c>
      <c r="AA4319" t="s">
        <v>1311</v>
      </c>
      <c r="AB4319" s="266">
        <v>44436</v>
      </c>
      <c r="AC4319" s="266">
        <v>44442</v>
      </c>
      <c r="AD4319" t="s">
        <v>54</v>
      </c>
      <c r="AF4319" t="s">
        <v>55</v>
      </c>
      <c r="AG4319" t="s">
        <v>3428</v>
      </c>
      <c r="AH4319" t="s">
        <v>57</v>
      </c>
      <c r="AI4319" t="s">
        <v>78</v>
      </c>
      <c r="AJ4319" s="266">
        <v>44442</v>
      </c>
      <c r="AK4319" s="266">
        <v>44743</v>
      </c>
      <c r="AL4319" s="266">
        <v>44938</v>
      </c>
    </row>
    <row r="4320" spans="1:38">
      <c r="A4320" t="s">
        <v>3267</v>
      </c>
      <c r="B4320" t="s">
        <v>3268</v>
      </c>
      <c r="C4320" t="s">
        <v>40</v>
      </c>
      <c r="D4320" t="s">
        <v>41</v>
      </c>
      <c r="E4320" t="s">
        <v>48</v>
      </c>
      <c r="F4320" t="s">
        <v>3269</v>
      </c>
      <c r="G4320" t="s">
        <v>3270</v>
      </c>
      <c r="H4320" s="266">
        <v>44287</v>
      </c>
      <c r="I4320" s="266">
        <v>44926</v>
      </c>
      <c r="J4320" s="266">
        <v>44872</v>
      </c>
      <c r="K4320" t="s">
        <v>45</v>
      </c>
      <c r="L4320" t="s">
        <v>46</v>
      </c>
      <c r="M4320" t="s">
        <v>1042</v>
      </c>
      <c r="N4320" t="s">
        <v>48</v>
      </c>
      <c r="O4320">
        <v>15</v>
      </c>
      <c r="P4320" t="s">
        <v>259</v>
      </c>
      <c r="Q4320" t="s">
        <v>49</v>
      </c>
      <c r="R4320" t="s">
        <v>18</v>
      </c>
      <c r="S4320" t="s">
        <v>53</v>
      </c>
      <c r="T4320" t="s">
        <v>70</v>
      </c>
      <c r="U4320" t="s">
        <v>48</v>
      </c>
      <c r="V4320" t="s">
        <v>70</v>
      </c>
      <c r="W4320" s="92">
        <v>28.82</v>
      </c>
      <c r="X4320" s="92">
        <v>30.78</v>
      </c>
      <c r="Y4320" s="93">
        <v>2853180</v>
      </c>
      <c r="Z4320" s="93">
        <v>99000</v>
      </c>
      <c r="AA4320" t="s">
        <v>1311</v>
      </c>
      <c r="AB4320" s="266">
        <v>44415</v>
      </c>
      <c r="AC4320" s="266">
        <v>44418</v>
      </c>
      <c r="AD4320" t="s">
        <v>54</v>
      </c>
      <c r="AF4320" t="s">
        <v>55</v>
      </c>
      <c r="AG4320" t="s">
        <v>3429</v>
      </c>
      <c r="AH4320" t="s">
        <v>57</v>
      </c>
      <c r="AI4320" t="s">
        <v>78</v>
      </c>
      <c r="AJ4320" s="266">
        <v>44418</v>
      </c>
      <c r="AK4320" s="266">
        <v>44743</v>
      </c>
      <c r="AL4320" s="266">
        <v>44938</v>
      </c>
    </row>
    <row r="4321" spans="1:38">
      <c r="A4321" t="s">
        <v>3267</v>
      </c>
      <c r="B4321" t="s">
        <v>3268</v>
      </c>
      <c r="C4321" t="s">
        <v>40</v>
      </c>
      <c r="D4321" t="s">
        <v>41</v>
      </c>
      <c r="E4321" t="s">
        <v>48</v>
      </c>
      <c r="F4321" t="s">
        <v>3269</v>
      </c>
      <c r="G4321" t="s">
        <v>3270</v>
      </c>
      <c r="H4321" s="266">
        <v>44287</v>
      </c>
      <c r="I4321" s="266">
        <v>44926</v>
      </c>
      <c r="J4321" s="266">
        <v>44872</v>
      </c>
      <c r="K4321" t="s">
        <v>45</v>
      </c>
      <c r="L4321" t="s">
        <v>46</v>
      </c>
      <c r="M4321" t="s">
        <v>1042</v>
      </c>
      <c r="N4321" t="s">
        <v>48</v>
      </c>
      <c r="O4321">
        <v>15</v>
      </c>
      <c r="P4321" t="s">
        <v>261</v>
      </c>
      <c r="Q4321" t="s">
        <v>49</v>
      </c>
      <c r="R4321" t="s">
        <v>18</v>
      </c>
      <c r="S4321" t="s">
        <v>53</v>
      </c>
      <c r="T4321" t="s">
        <v>70</v>
      </c>
      <c r="U4321" t="s">
        <v>48</v>
      </c>
      <c r="V4321" t="s">
        <v>70</v>
      </c>
      <c r="W4321" s="92">
        <v>37.04</v>
      </c>
      <c r="X4321" s="92">
        <v>38.96</v>
      </c>
      <c r="Y4321" s="93">
        <v>3629920</v>
      </c>
      <c r="Z4321" s="93">
        <v>98000</v>
      </c>
      <c r="AA4321" t="s">
        <v>61</v>
      </c>
      <c r="AB4321" s="266">
        <v>44432</v>
      </c>
      <c r="AC4321" s="266">
        <v>44433</v>
      </c>
      <c r="AD4321" t="s">
        <v>54</v>
      </c>
      <c r="AF4321" t="s">
        <v>55</v>
      </c>
      <c r="AG4321" t="s">
        <v>3430</v>
      </c>
      <c r="AH4321" t="s">
        <v>57</v>
      </c>
      <c r="AI4321" t="s">
        <v>78</v>
      </c>
      <c r="AJ4321" s="266">
        <v>44433</v>
      </c>
      <c r="AK4321" s="266">
        <v>44743</v>
      </c>
      <c r="AL4321" s="266">
        <v>44938</v>
      </c>
    </row>
    <row r="4322" spans="1:38">
      <c r="A4322" t="s">
        <v>3267</v>
      </c>
      <c r="B4322" t="s">
        <v>3268</v>
      </c>
      <c r="C4322" t="s">
        <v>40</v>
      </c>
      <c r="D4322" t="s">
        <v>41</v>
      </c>
      <c r="E4322" t="s">
        <v>48</v>
      </c>
      <c r="F4322" t="s">
        <v>3269</v>
      </c>
      <c r="G4322" t="s">
        <v>3270</v>
      </c>
      <c r="H4322" s="266">
        <v>44287</v>
      </c>
      <c r="I4322" s="266">
        <v>44926</v>
      </c>
      <c r="J4322" s="266">
        <v>44872</v>
      </c>
      <c r="K4322" t="s">
        <v>45</v>
      </c>
      <c r="L4322" t="s">
        <v>46</v>
      </c>
      <c r="M4322" t="s">
        <v>1042</v>
      </c>
      <c r="N4322" t="s">
        <v>48</v>
      </c>
      <c r="O4322">
        <v>15</v>
      </c>
      <c r="P4322" t="s">
        <v>262</v>
      </c>
      <c r="Q4322" t="s">
        <v>49</v>
      </c>
      <c r="R4322" t="s">
        <v>18</v>
      </c>
      <c r="S4322" t="s">
        <v>53</v>
      </c>
      <c r="T4322" t="s">
        <v>48</v>
      </c>
      <c r="U4322" t="s">
        <v>48</v>
      </c>
      <c r="V4322" t="s">
        <v>48</v>
      </c>
      <c r="W4322" s="92">
        <v>49.16</v>
      </c>
      <c r="X4322" s="92">
        <v>50.99</v>
      </c>
      <c r="Y4322" s="93">
        <v>4473560</v>
      </c>
      <c r="Z4322" s="93">
        <v>91000</v>
      </c>
      <c r="AA4322" t="s">
        <v>1311</v>
      </c>
      <c r="AB4322" s="266">
        <v>44377</v>
      </c>
      <c r="AC4322" s="266">
        <v>44382</v>
      </c>
      <c r="AD4322" t="s">
        <v>54</v>
      </c>
      <c r="AF4322" t="s">
        <v>55</v>
      </c>
      <c r="AG4322" t="s">
        <v>3431</v>
      </c>
      <c r="AH4322" t="s">
        <v>57</v>
      </c>
      <c r="AI4322" t="s">
        <v>78</v>
      </c>
      <c r="AJ4322" s="266">
        <v>44382</v>
      </c>
      <c r="AK4322" s="266">
        <v>44743</v>
      </c>
      <c r="AL4322" s="266">
        <v>44938</v>
      </c>
    </row>
    <row r="4323" spans="1:38">
      <c r="A4323" t="s">
        <v>3267</v>
      </c>
      <c r="B4323" t="s">
        <v>3268</v>
      </c>
      <c r="C4323" t="s">
        <v>40</v>
      </c>
      <c r="D4323" t="s">
        <v>41</v>
      </c>
      <c r="E4323" t="s">
        <v>48</v>
      </c>
      <c r="F4323" t="s">
        <v>3269</v>
      </c>
      <c r="G4323" t="s">
        <v>3270</v>
      </c>
      <c r="H4323" s="266">
        <v>44287</v>
      </c>
      <c r="I4323" s="266">
        <v>44926</v>
      </c>
      <c r="J4323" s="266">
        <v>44872</v>
      </c>
      <c r="K4323" t="s">
        <v>45</v>
      </c>
      <c r="L4323" t="s">
        <v>46</v>
      </c>
      <c r="M4323" t="s">
        <v>1042</v>
      </c>
      <c r="N4323" t="s">
        <v>48</v>
      </c>
      <c r="O4323">
        <v>15</v>
      </c>
      <c r="P4323" t="s">
        <v>263</v>
      </c>
      <c r="Q4323" t="s">
        <v>49</v>
      </c>
      <c r="R4323" t="s">
        <v>18</v>
      </c>
      <c r="S4323" t="s">
        <v>53</v>
      </c>
      <c r="T4323" t="s">
        <v>70</v>
      </c>
      <c r="U4323" t="s">
        <v>48</v>
      </c>
      <c r="V4323" t="s">
        <v>70</v>
      </c>
      <c r="W4323" s="92">
        <v>26.67</v>
      </c>
      <c r="X4323" s="92">
        <v>28.49</v>
      </c>
      <c r="Y4323" s="93">
        <v>2773680</v>
      </c>
      <c r="Z4323" s="93">
        <v>104000</v>
      </c>
      <c r="AA4323" t="s">
        <v>1311</v>
      </c>
      <c r="AB4323" s="266">
        <v>44432</v>
      </c>
      <c r="AC4323" s="266">
        <v>44433</v>
      </c>
      <c r="AD4323" t="s">
        <v>54</v>
      </c>
      <c r="AF4323" t="s">
        <v>55</v>
      </c>
      <c r="AG4323" t="s">
        <v>3432</v>
      </c>
      <c r="AH4323" t="s">
        <v>57</v>
      </c>
      <c r="AI4323" t="s">
        <v>78</v>
      </c>
      <c r="AJ4323" s="266">
        <v>44433</v>
      </c>
      <c r="AK4323" s="266">
        <v>44743</v>
      </c>
      <c r="AL4323" s="266">
        <v>44938</v>
      </c>
    </row>
    <row r="4324" spans="1:38">
      <c r="A4324" t="s">
        <v>3267</v>
      </c>
      <c r="B4324" t="s">
        <v>3268</v>
      </c>
      <c r="C4324" t="s">
        <v>40</v>
      </c>
      <c r="D4324" t="s">
        <v>41</v>
      </c>
      <c r="E4324" t="s">
        <v>48</v>
      </c>
      <c r="F4324" t="s">
        <v>3269</v>
      </c>
      <c r="G4324" t="s">
        <v>3270</v>
      </c>
      <c r="H4324" s="266">
        <v>44287</v>
      </c>
      <c r="I4324" s="266">
        <v>44926</v>
      </c>
      <c r="J4324" s="266">
        <v>44872</v>
      </c>
      <c r="K4324" t="s">
        <v>45</v>
      </c>
      <c r="L4324" t="s">
        <v>46</v>
      </c>
      <c r="M4324" t="s">
        <v>1042</v>
      </c>
      <c r="N4324" t="s">
        <v>48</v>
      </c>
      <c r="O4324">
        <v>15</v>
      </c>
      <c r="P4324" t="s">
        <v>264</v>
      </c>
      <c r="Q4324" t="s">
        <v>49</v>
      </c>
      <c r="R4324" t="s">
        <v>18</v>
      </c>
      <c r="S4324" t="s">
        <v>53</v>
      </c>
      <c r="T4324" t="s">
        <v>70</v>
      </c>
      <c r="U4324" t="s">
        <v>48</v>
      </c>
      <c r="V4324" t="s">
        <v>70</v>
      </c>
      <c r="W4324" s="92">
        <v>26.67</v>
      </c>
      <c r="X4324" s="92">
        <v>28.49</v>
      </c>
      <c r="Y4324" s="93">
        <v>2773680</v>
      </c>
      <c r="Z4324" s="93">
        <v>104000</v>
      </c>
      <c r="AA4324" t="s">
        <v>1311</v>
      </c>
      <c r="AB4324" s="266">
        <v>44393</v>
      </c>
      <c r="AC4324" s="266">
        <v>44399</v>
      </c>
      <c r="AD4324" t="s">
        <v>54</v>
      </c>
      <c r="AF4324" t="s">
        <v>55</v>
      </c>
      <c r="AG4324" t="s">
        <v>3433</v>
      </c>
      <c r="AJ4324" s="266"/>
      <c r="AK4324" s="266">
        <v>44743</v>
      </c>
      <c r="AL4324" s="266">
        <v>44938</v>
      </c>
    </row>
    <row r="4325" spans="1:38">
      <c r="A4325" t="s">
        <v>3267</v>
      </c>
      <c r="B4325" t="s">
        <v>3268</v>
      </c>
      <c r="C4325" t="s">
        <v>40</v>
      </c>
      <c r="D4325" t="s">
        <v>41</v>
      </c>
      <c r="E4325" t="s">
        <v>48</v>
      </c>
      <c r="F4325" t="s">
        <v>3269</v>
      </c>
      <c r="G4325" t="s">
        <v>3270</v>
      </c>
      <c r="H4325" s="266">
        <v>44287</v>
      </c>
      <c r="I4325" s="266">
        <v>44926</v>
      </c>
      <c r="J4325" s="266">
        <v>44872</v>
      </c>
      <c r="K4325" t="s">
        <v>45</v>
      </c>
      <c r="L4325" t="s">
        <v>46</v>
      </c>
      <c r="M4325" t="s">
        <v>1042</v>
      </c>
      <c r="N4325" t="s">
        <v>48</v>
      </c>
      <c r="O4325">
        <v>15</v>
      </c>
      <c r="P4325" t="s">
        <v>265</v>
      </c>
      <c r="Q4325" t="s">
        <v>49</v>
      </c>
      <c r="R4325" t="s">
        <v>18</v>
      </c>
      <c r="S4325" t="s">
        <v>53</v>
      </c>
      <c r="T4325" t="s">
        <v>51</v>
      </c>
      <c r="U4325" t="s">
        <v>51</v>
      </c>
      <c r="V4325" t="s">
        <v>51</v>
      </c>
      <c r="W4325" s="92">
        <v>54.06</v>
      </c>
      <c r="X4325" s="92">
        <v>55.89</v>
      </c>
      <c r="Y4325" s="93">
        <v>5784420</v>
      </c>
      <c r="Z4325" s="93">
        <v>107000</v>
      </c>
      <c r="AA4325" t="s">
        <v>1311</v>
      </c>
      <c r="AB4325" s="266">
        <v>44740</v>
      </c>
      <c r="AC4325" s="266">
        <v>44742</v>
      </c>
      <c r="AD4325" t="s">
        <v>54</v>
      </c>
      <c r="AF4325" t="s">
        <v>55</v>
      </c>
      <c r="AG4325" t="s">
        <v>3434</v>
      </c>
      <c r="AH4325" t="s">
        <v>57</v>
      </c>
      <c r="AI4325" t="s">
        <v>78</v>
      </c>
      <c r="AJ4325" s="266">
        <v>44742</v>
      </c>
      <c r="AK4325" s="266">
        <v>44743</v>
      </c>
      <c r="AL4325" s="266">
        <v>44938</v>
      </c>
    </row>
    <row r="4326" spans="1:38">
      <c r="A4326" t="s">
        <v>3267</v>
      </c>
      <c r="B4326" t="s">
        <v>3268</v>
      </c>
      <c r="C4326" t="s">
        <v>40</v>
      </c>
      <c r="D4326" t="s">
        <v>41</v>
      </c>
      <c r="E4326" t="s">
        <v>48</v>
      </c>
      <c r="F4326" t="s">
        <v>3269</v>
      </c>
      <c r="G4326" t="s">
        <v>3270</v>
      </c>
      <c r="H4326" s="266">
        <v>44287</v>
      </c>
      <c r="I4326" s="266">
        <v>44926</v>
      </c>
      <c r="J4326" s="266">
        <v>44872</v>
      </c>
      <c r="K4326" t="s">
        <v>45</v>
      </c>
      <c r="L4326" t="s">
        <v>46</v>
      </c>
      <c r="M4326" t="s">
        <v>1042</v>
      </c>
      <c r="N4326" t="s">
        <v>48</v>
      </c>
      <c r="O4326">
        <v>15</v>
      </c>
      <c r="P4326" t="s">
        <v>267</v>
      </c>
      <c r="Q4326" t="s">
        <v>49</v>
      </c>
      <c r="R4326" t="s">
        <v>18</v>
      </c>
      <c r="S4326" t="s">
        <v>53</v>
      </c>
      <c r="T4326" t="s">
        <v>51</v>
      </c>
      <c r="U4326" t="s">
        <v>51</v>
      </c>
      <c r="V4326" t="s">
        <v>51</v>
      </c>
      <c r="W4326" s="92">
        <v>66.18</v>
      </c>
      <c r="X4326" s="92">
        <v>68.04</v>
      </c>
      <c r="Y4326" s="93">
        <v>6684180</v>
      </c>
      <c r="Z4326" s="93">
        <v>101000</v>
      </c>
      <c r="AA4326" t="s">
        <v>61</v>
      </c>
      <c r="AB4326" s="266">
        <v>44819</v>
      </c>
      <c r="AC4326" s="266">
        <v>44820</v>
      </c>
      <c r="AD4326" t="s">
        <v>54</v>
      </c>
      <c r="AF4326" t="s">
        <v>55</v>
      </c>
      <c r="AG4326" t="s">
        <v>3435</v>
      </c>
      <c r="AH4326" t="s">
        <v>57</v>
      </c>
      <c r="AI4326" t="s">
        <v>78</v>
      </c>
      <c r="AJ4326" s="266">
        <v>44820</v>
      </c>
      <c r="AK4326" s="266">
        <v>44896</v>
      </c>
      <c r="AL4326" s="266">
        <v>44938</v>
      </c>
    </row>
    <row r="4327" spans="1:38">
      <c r="A4327" t="s">
        <v>3267</v>
      </c>
      <c r="B4327" t="s">
        <v>3268</v>
      </c>
      <c r="C4327" t="s">
        <v>40</v>
      </c>
      <c r="D4327" t="s">
        <v>41</v>
      </c>
      <c r="E4327" t="s">
        <v>48</v>
      </c>
      <c r="F4327" t="s">
        <v>3269</v>
      </c>
      <c r="G4327" t="s">
        <v>3270</v>
      </c>
      <c r="H4327" s="266">
        <v>44287</v>
      </c>
      <c r="I4327" s="266">
        <v>44926</v>
      </c>
      <c r="J4327" s="266">
        <v>44872</v>
      </c>
      <c r="K4327" t="s">
        <v>45</v>
      </c>
      <c r="L4327" t="s">
        <v>46</v>
      </c>
      <c r="M4327" t="s">
        <v>1042</v>
      </c>
      <c r="N4327" t="s">
        <v>48</v>
      </c>
      <c r="O4327">
        <v>15</v>
      </c>
      <c r="P4327" t="s">
        <v>268</v>
      </c>
      <c r="Q4327" t="s">
        <v>49</v>
      </c>
      <c r="R4327" t="s">
        <v>18</v>
      </c>
      <c r="S4327" t="s">
        <v>53</v>
      </c>
      <c r="T4327" t="s">
        <v>48</v>
      </c>
      <c r="U4327" t="s">
        <v>48</v>
      </c>
      <c r="V4327" t="s">
        <v>48</v>
      </c>
      <c r="W4327" s="92">
        <v>50.84</v>
      </c>
      <c r="X4327" s="92">
        <v>52.64</v>
      </c>
      <c r="Y4327" s="93">
        <v>6153660</v>
      </c>
      <c r="Z4327" s="93">
        <v>121040</v>
      </c>
      <c r="AA4327" t="s">
        <v>1311</v>
      </c>
      <c r="AB4327" s="266">
        <v>44740</v>
      </c>
      <c r="AC4327" s="266">
        <v>44742</v>
      </c>
      <c r="AD4327" t="s">
        <v>54</v>
      </c>
      <c r="AF4327" t="s">
        <v>55</v>
      </c>
      <c r="AG4327" t="s">
        <v>3436</v>
      </c>
      <c r="AJ4327" s="266"/>
      <c r="AK4327" s="266">
        <v>44743</v>
      </c>
      <c r="AL4327" s="266">
        <v>44938</v>
      </c>
    </row>
    <row r="4328" spans="1:38">
      <c r="A4328" t="s">
        <v>3267</v>
      </c>
      <c r="B4328" t="s">
        <v>3268</v>
      </c>
      <c r="C4328" t="s">
        <v>40</v>
      </c>
      <c r="D4328" t="s">
        <v>41</v>
      </c>
      <c r="E4328" t="s">
        <v>48</v>
      </c>
      <c r="F4328" t="s">
        <v>3269</v>
      </c>
      <c r="G4328" t="s">
        <v>3270</v>
      </c>
      <c r="H4328" s="266">
        <v>44287</v>
      </c>
      <c r="I4328" s="266">
        <v>44926</v>
      </c>
      <c r="J4328" s="266">
        <v>44872</v>
      </c>
      <c r="K4328" t="s">
        <v>45</v>
      </c>
      <c r="L4328" t="s">
        <v>46</v>
      </c>
      <c r="M4328" t="s">
        <v>1042</v>
      </c>
      <c r="N4328" t="s">
        <v>48</v>
      </c>
      <c r="O4328">
        <v>15</v>
      </c>
      <c r="P4328" t="s">
        <v>269</v>
      </c>
      <c r="Q4328" t="s">
        <v>49</v>
      </c>
      <c r="R4328" t="s">
        <v>18</v>
      </c>
      <c r="S4328" t="s">
        <v>53</v>
      </c>
      <c r="T4328" t="s">
        <v>60</v>
      </c>
      <c r="U4328" t="s">
        <v>60</v>
      </c>
      <c r="V4328" t="s">
        <v>60</v>
      </c>
      <c r="W4328" s="92">
        <v>81.54</v>
      </c>
      <c r="X4328" s="92">
        <v>83.41</v>
      </c>
      <c r="Y4328" s="93">
        <v>8724780</v>
      </c>
      <c r="Z4328" s="93">
        <v>107000</v>
      </c>
      <c r="AA4328" t="s">
        <v>61</v>
      </c>
      <c r="AB4328" s="266">
        <v>44811</v>
      </c>
      <c r="AC4328" s="266">
        <v>44818</v>
      </c>
      <c r="AD4328" t="s">
        <v>54</v>
      </c>
      <c r="AF4328" t="s">
        <v>55</v>
      </c>
      <c r="AG4328" t="s">
        <v>3437</v>
      </c>
      <c r="AH4328" t="s">
        <v>57</v>
      </c>
      <c r="AI4328" t="s">
        <v>78</v>
      </c>
      <c r="AJ4328" s="266">
        <v>44818</v>
      </c>
      <c r="AK4328" s="266">
        <v>44896</v>
      </c>
      <c r="AL4328" s="266">
        <v>44938</v>
      </c>
    </row>
    <row r="4329" spans="1:38">
      <c r="A4329" t="s">
        <v>3267</v>
      </c>
      <c r="B4329" t="s">
        <v>3268</v>
      </c>
      <c r="C4329" t="s">
        <v>40</v>
      </c>
      <c r="D4329" t="s">
        <v>41</v>
      </c>
      <c r="E4329" t="s">
        <v>48</v>
      </c>
      <c r="F4329" t="s">
        <v>3269</v>
      </c>
      <c r="G4329" t="s">
        <v>3270</v>
      </c>
      <c r="H4329" s="266">
        <v>44287</v>
      </c>
      <c r="I4329" s="266">
        <v>44926</v>
      </c>
      <c r="J4329" s="266">
        <v>44872</v>
      </c>
      <c r="K4329" t="s">
        <v>45</v>
      </c>
      <c r="L4329" t="s">
        <v>46</v>
      </c>
      <c r="M4329" t="s">
        <v>1042</v>
      </c>
      <c r="N4329" t="s">
        <v>48</v>
      </c>
      <c r="O4329">
        <v>16</v>
      </c>
      <c r="P4329" t="s">
        <v>270</v>
      </c>
      <c r="Q4329" t="s">
        <v>49</v>
      </c>
      <c r="R4329" t="s">
        <v>18</v>
      </c>
      <c r="S4329" t="s">
        <v>53</v>
      </c>
      <c r="T4329" t="s">
        <v>51</v>
      </c>
      <c r="U4329" t="s">
        <v>51</v>
      </c>
      <c r="V4329" t="s">
        <v>51</v>
      </c>
      <c r="W4329" s="92">
        <v>60.33</v>
      </c>
      <c r="X4329" s="92">
        <v>62.2</v>
      </c>
      <c r="Y4329" s="93">
        <v>5128050</v>
      </c>
      <c r="Z4329" s="93">
        <v>85000</v>
      </c>
      <c r="AA4329" t="s">
        <v>1311</v>
      </c>
      <c r="AB4329" s="266">
        <v>44366</v>
      </c>
      <c r="AC4329" s="266">
        <v>44369</v>
      </c>
      <c r="AD4329" t="s">
        <v>54</v>
      </c>
      <c r="AF4329" t="s">
        <v>55</v>
      </c>
      <c r="AG4329" t="s">
        <v>3438</v>
      </c>
      <c r="AJ4329" s="266"/>
      <c r="AK4329" s="266">
        <v>44743</v>
      </c>
      <c r="AL4329" s="266">
        <v>44938</v>
      </c>
    </row>
    <row r="4330" spans="1:38">
      <c r="A4330" t="s">
        <v>3267</v>
      </c>
      <c r="B4330" t="s">
        <v>3268</v>
      </c>
      <c r="C4330" t="s">
        <v>40</v>
      </c>
      <c r="D4330" t="s">
        <v>41</v>
      </c>
      <c r="E4330" t="s">
        <v>48</v>
      </c>
      <c r="F4330" t="s">
        <v>3269</v>
      </c>
      <c r="G4330" t="s">
        <v>3270</v>
      </c>
      <c r="H4330" s="266">
        <v>44287</v>
      </c>
      <c r="I4330" s="266">
        <v>44926</v>
      </c>
      <c r="J4330" s="266">
        <v>44872</v>
      </c>
      <c r="K4330" t="s">
        <v>45</v>
      </c>
      <c r="L4330" t="s">
        <v>46</v>
      </c>
      <c r="M4330" t="s">
        <v>1042</v>
      </c>
      <c r="N4330" t="s">
        <v>48</v>
      </c>
      <c r="O4330">
        <v>16</v>
      </c>
      <c r="P4330" t="s">
        <v>271</v>
      </c>
      <c r="Q4330" t="s">
        <v>49</v>
      </c>
      <c r="R4330" t="s">
        <v>18</v>
      </c>
      <c r="S4330" t="s">
        <v>53</v>
      </c>
      <c r="T4330" t="s">
        <v>48</v>
      </c>
      <c r="U4330" t="s">
        <v>48</v>
      </c>
      <c r="V4330" t="s">
        <v>48</v>
      </c>
      <c r="W4330" s="92">
        <v>39.56</v>
      </c>
      <c r="X4330" s="92">
        <v>41.48</v>
      </c>
      <c r="Y4330" s="93">
        <v>3876880</v>
      </c>
      <c r="Z4330" s="93">
        <v>98000</v>
      </c>
      <c r="AA4330" t="s">
        <v>1311</v>
      </c>
      <c r="AB4330" s="266">
        <v>44442</v>
      </c>
      <c r="AC4330" s="266">
        <v>44446</v>
      </c>
      <c r="AD4330" t="s">
        <v>54</v>
      </c>
      <c r="AF4330" t="s">
        <v>55</v>
      </c>
      <c r="AG4330" t="s">
        <v>3439</v>
      </c>
      <c r="AH4330" t="s">
        <v>57</v>
      </c>
      <c r="AI4330" t="s">
        <v>78</v>
      </c>
      <c r="AJ4330" s="266">
        <v>44446</v>
      </c>
      <c r="AK4330" s="266">
        <v>44743</v>
      </c>
      <c r="AL4330" s="266">
        <v>44938</v>
      </c>
    </row>
    <row r="4331" spans="1:38">
      <c r="A4331" t="s">
        <v>3267</v>
      </c>
      <c r="B4331" t="s">
        <v>3268</v>
      </c>
      <c r="C4331" t="s">
        <v>40</v>
      </c>
      <c r="D4331" t="s">
        <v>41</v>
      </c>
      <c r="E4331" t="s">
        <v>48</v>
      </c>
      <c r="F4331" t="s">
        <v>3269</v>
      </c>
      <c r="G4331" t="s">
        <v>3270</v>
      </c>
      <c r="H4331" s="266">
        <v>44287</v>
      </c>
      <c r="I4331" s="266">
        <v>44926</v>
      </c>
      <c r="J4331" s="266">
        <v>44872</v>
      </c>
      <c r="K4331" t="s">
        <v>45</v>
      </c>
      <c r="L4331" t="s">
        <v>46</v>
      </c>
      <c r="M4331" t="s">
        <v>1042</v>
      </c>
      <c r="N4331" t="s">
        <v>48</v>
      </c>
      <c r="O4331">
        <v>16</v>
      </c>
      <c r="P4331" t="s">
        <v>274</v>
      </c>
      <c r="Q4331" t="s">
        <v>49</v>
      </c>
      <c r="R4331" t="s">
        <v>18</v>
      </c>
      <c r="S4331" t="s">
        <v>53</v>
      </c>
      <c r="T4331" t="s">
        <v>70</v>
      </c>
      <c r="U4331" t="s">
        <v>48</v>
      </c>
      <c r="V4331" t="s">
        <v>70</v>
      </c>
      <c r="W4331" s="92">
        <v>28.74</v>
      </c>
      <c r="X4331" s="92">
        <v>30.7</v>
      </c>
      <c r="Y4331" s="93">
        <v>2931480</v>
      </c>
      <c r="Z4331" s="93">
        <v>102000</v>
      </c>
      <c r="AA4331" t="s">
        <v>1311</v>
      </c>
      <c r="AB4331" s="266">
        <v>44453</v>
      </c>
      <c r="AC4331" s="266">
        <v>44462</v>
      </c>
      <c r="AD4331" t="s">
        <v>54</v>
      </c>
      <c r="AF4331" t="s">
        <v>55</v>
      </c>
      <c r="AG4331" t="s">
        <v>3440</v>
      </c>
      <c r="AJ4331" s="266"/>
      <c r="AK4331" s="266">
        <v>44743</v>
      </c>
      <c r="AL4331" s="266">
        <v>44938</v>
      </c>
    </row>
    <row r="4332" spans="1:38">
      <c r="A4332" t="s">
        <v>3267</v>
      </c>
      <c r="B4332" t="s">
        <v>3268</v>
      </c>
      <c r="C4332" t="s">
        <v>40</v>
      </c>
      <c r="D4332" t="s">
        <v>41</v>
      </c>
      <c r="E4332" t="s">
        <v>48</v>
      </c>
      <c r="F4332" t="s">
        <v>3269</v>
      </c>
      <c r="G4332" t="s">
        <v>3270</v>
      </c>
      <c r="H4332" s="266">
        <v>44287</v>
      </c>
      <c r="I4332" s="266">
        <v>44926</v>
      </c>
      <c r="J4332" s="266">
        <v>44872</v>
      </c>
      <c r="K4332" t="s">
        <v>45</v>
      </c>
      <c r="L4332" t="s">
        <v>46</v>
      </c>
      <c r="M4332" t="s">
        <v>1042</v>
      </c>
      <c r="N4332" t="s">
        <v>48</v>
      </c>
      <c r="O4332">
        <v>16</v>
      </c>
      <c r="P4332" t="s">
        <v>276</v>
      </c>
      <c r="Q4332" t="s">
        <v>49</v>
      </c>
      <c r="R4332" t="s">
        <v>18</v>
      </c>
      <c r="S4332" t="s">
        <v>53</v>
      </c>
      <c r="T4332" t="s">
        <v>70</v>
      </c>
      <c r="U4332" t="s">
        <v>48</v>
      </c>
      <c r="V4332" t="s">
        <v>70</v>
      </c>
      <c r="W4332" s="92">
        <v>28.82</v>
      </c>
      <c r="X4332" s="92">
        <v>30.78</v>
      </c>
      <c r="Y4332" s="93">
        <v>3371940</v>
      </c>
      <c r="Z4332" s="93">
        <v>117000</v>
      </c>
      <c r="AA4332" t="s">
        <v>1311</v>
      </c>
      <c r="AB4332" s="266">
        <v>44529</v>
      </c>
      <c r="AC4332" s="266">
        <v>44532</v>
      </c>
      <c r="AD4332" t="s">
        <v>54</v>
      </c>
      <c r="AF4332" t="s">
        <v>55</v>
      </c>
      <c r="AG4332" t="s">
        <v>3441</v>
      </c>
      <c r="AH4332" t="s">
        <v>57</v>
      </c>
      <c r="AI4332" t="s">
        <v>78</v>
      </c>
      <c r="AJ4332" s="266">
        <v>44532</v>
      </c>
      <c r="AK4332" s="266">
        <v>44743</v>
      </c>
      <c r="AL4332" s="266">
        <v>44938</v>
      </c>
    </row>
    <row r="4333" spans="1:38">
      <c r="A4333" t="s">
        <v>3267</v>
      </c>
      <c r="B4333" t="s">
        <v>3268</v>
      </c>
      <c r="C4333" t="s">
        <v>40</v>
      </c>
      <c r="D4333" t="s">
        <v>41</v>
      </c>
      <c r="E4333" t="s">
        <v>48</v>
      </c>
      <c r="F4333" t="s">
        <v>3269</v>
      </c>
      <c r="G4333" t="s">
        <v>3270</v>
      </c>
      <c r="H4333" s="266">
        <v>44287</v>
      </c>
      <c r="I4333" s="266">
        <v>44926</v>
      </c>
      <c r="J4333" s="266">
        <v>44872</v>
      </c>
      <c r="K4333" t="s">
        <v>45</v>
      </c>
      <c r="L4333" t="s">
        <v>46</v>
      </c>
      <c r="M4333" t="s">
        <v>1042</v>
      </c>
      <c r="N4333" t="s">
        <v>48</v>
      </c>
      <c r="O4333">
        <v>16</v>
      </c>
      <c r="P4333" t="s">
        <v>278</v>
      </c>
      <c r="Q4333" t="s">
        <v>49</v>
      </c>
      <c r="R4333" t="s">
        <v>18</v>
      </c>
      <c r="S4333" t="s">
        <v>53</v>
      </c>
      <c r="T4333" t="s">
        <v>70</v>
      </c>
      <c r="U4333" t="s">
        <v>48</v>
      </c>
      <c r="V4333" t="s">
        <v>70</v>
      </c>
      <c r="W4333" s="92">
        <v>37.04</v>
      </c>
      <c r="X4333" s="92">
        <v>38.96</v>
      </c>
      <c r="Y4333" s="93">
        <v>4185520</v>
      </c>
      <c r="Z4333" s="93">
        <v>113000</v>
      </c>
      <c r="AA4333" t="s">
        <v>1311</v>
      </c>
      <c r="AB4333" s="266">
        <v>44559</v>
      </c>
      <c r="AC4333" s="266">
        <v>44560</v>
      </c>
      <c r="AD4333" t="s">
        <v>54</v>
      </c>
      <c r="AF4333" t="s">
        <v>55</v>
      </c>
      <c r="AG4333" t="s">
        <v>3442</v>
      </c>
      <c r="AH4333" t="s">
        <v>57</v>
      </c>
      <c r="AI4333" t="s">
        <v>78</v>
      </c>
      <c r="AJ4333" s="266">
        <v>44560</v>
      </c>
      <c r="AK4333" s="266">
        <v>44743</v>
      </c>
      <c r="AL4333" s="266">
        <v>44938</v>
      </c>
    </row>
    <row r="4334" spans="1:38">
      <c r="A4334" t="s">
        <v>3267</v>
      </c>
      <c r="B4334" t="s">
        <v>3268</v>
      </c>
      <c r="C4334" t="s">
        <v>40</v>
      </c>
      <c r="D4334" t="s">
        <v>41</v>
      </c>
      <c r="E4334" t="s">
        <v>48</v>
      </c>
      <c r="F4334" t="s">
        <v>3269</v>
      </c>
      <c r="G4334" t="s">
        <v>3270</v>
      </c>
      <c r="H4334" s="266">
        <v>44287</v>
      </c>
      <c r="I4334" s="266">
        <v>44926</v>
      </c>
      <c r="J4334" s="266">
        <v>44872</v>
      </c>
      <c r="K4334" t="s">
        <v>45</v>
      </c>
      <c r="L4334" t="s">
        <v>46</v>
      </c>
      <c r="M4334" t="s">
        <v>1042</v>
      </c>
      <c r="N4334" t="s">
        <v>48</v>
      </c>
      <c r="O4334">
        <v>16</v>
      </c>
      <c r="P4334" t="s">
        <v>279</v>
      </c>
      <c r="Q4334" t="s">
        <v>49</v>
      </c>
      <c r="R4334" t="s">
        <v>18</v>
      </c>
      <c r="S4334" t="s">
        <v>53</v>
      </c>
      <c r="T4334" t="s">
        <v>48</v>
      </c>
      <c r="U4334" t="s">
        <v>48</v>
      </c>
      <c r="V4334" t="s">
        <v>48</v>
      </c>
      <c r="W4334" s="92">
        <v>49.16</v>
      </c>
      <c r="X4334" s="92">
        <v>50.99</v>
      </c>
      <c r="Y4334" s="93">
        <v>4473560</v>
      </c>
      <c r="Z4334" s="93">
        <v>91000</v>
      </c>
      <c r="AA4334" t="s">
        <v>1311</v>
      </c>
      <c r="AB4334" s="266">
        <v>44363</v>
      </c>
      <c r="AC4334" s="266">
        <v>44365</v>
      </c>
      <c r="AD4334" t="s">
        <v>54</v>
      </c>
      <c r="AF4334" t="s">
        <v>55</v>
      </c>
      <c r="AG4334" t="s">
        <v>3443</v>
      </c>
      <c r="AH4334" t="s">
        <v>57</v>
      </c>
      <c r="AI4334" t="s">
        <v>78</v>
      </c>
      <c r="AJ4334" s="266">
        <v>44365</v>
      </c>
      <c r="AK4334" s="266">
        <v>44743</v>
      </c>
      <c r="AL4334" s="266">
        <v>44938</v>
      </c>
    </row>
    <row r="4335" spans="1:38">
      <c r="A4335" t="s">
        <v>3267</v>
      </c>
      <c r="B4335" t="s">
        <v>3268</v>
      </c>
      <c r="C4335" t="s">
        <v>40</v>
      </c>
      <c r="D4335" t="s">
        <v>41</v>
      </c>
      <c r="E4335" t="s">
        <v>48</v>
      </c>
      <c r="F4335" t="s">
        <v>3269</v>
      </c>
      <c r="G4335" t="s">
        <v>3270</v>
      </c>
      <c r="H4335" s="266">
        <v>44287</v>
      </c>
      <c r="I4335" s="266">
        <v>44926</v>
      </c>
      <c r="J4335" s="266">
        <v>44872</v>
      </c>
      <c r="K4335" t="s">
        <v>45</v>
      </c>
      <c r="L4335" t="s">
        <v>46</v>
      </c>
      <c r="M4335" t="s">
        <v>1042</v>
      </c>
      <c r="N4335" t="s">
        <v>48</v>
      </c>
      <c r="O4335">
        <v>16</v>
      </c>
      <c r="P4335" t="s">
        <v>280</v>
      </c>
      <c r="Q4335" t="s">
        <v>49</v>
      </c>
      <c r="R4335" t="s">
        <v>18</v>
      </c>
      <c r="S4335" t="s">
        <v>53</v>
      </c>
      <c r="T4335" t="s">
        <v>70</v>
      </c>
      <c r="U4335" t="s">
        <v>48</v>
      </c>
      <c r="V4335" t="s">
        <v>70</v>
      </c>
      <c r="W4335" s="92">
        <v>26.67</v>
      </c>
      <c r="X4335" s="92">
        <v>28.49</v>
      </c>
      <c r="Y4335" s="93">
        <v>2748680</v>
      </c>
      <c r="Z4335" s="93">
        <v>103063</v>
      </c>
      <c r="AA4335" t="s">
        <v>1311</v>
      </c>
      <c r="AB4335" s="266">
        <v>44432</v>
      </c>
      <c r="AC4335" s="266">
        <v>44434</v>
      </c>
      <c r="AD4335" t="s">
        <v>54</v>
      </c>
      <c r="AF4335" t="s">
        <v>55</v>
      </c>
      <c r="AG4335" t="s">
        <v>3444</v>
      </c>
      <c r="AJ4335" s="266"/>
      <c r="AK4335" s="266">
        <v>44743</v>
      </c>
      <c r="AL4335" s="266">
        <v>44938</v>
      </c>
    </row>
    <row r="4336" spans="1:38">
      <c r="A4336" t="s">
        <v>3267</v>
      </c>
      <c r="B4336" t="s">
        <v>3268</v>
      </c>
      <c r="C4336" t="s">
        <v>40</v>
      </c>
      <c r="D4336" t="s">
        <v>41</v>
      </c>
      <c r="E4336" t="s">
        <v>48</v>
      </c>
      <c r="F4336" t="s">
        <v>3269</v>
      </c>
      <c r="G4336" t="s">
        <v>3270</v>
      </c>
      <c r="H4336" s="266">
        <v>44287</v>
      </c>
      <c r="I4336" s="266">
        <v>44926</v>
      </c>
      <c r="J4336" s="266">
        <v>44872</v>
      </c>
      <c r="K4336" t="s">
        <v>45</v>
      </c>
      <c r="L4336" t="s">
        <v>46</v>
      </c>
      <c r="M4336" t="s">
        <v>1042</v>
      </c>
      <c r="N4336" t="s">
        <v>48</v>
      </c>
      <c r="O4336">
        <v>16</v>
      </c>
      <c r="P4336" t="s">
        <v>281</v>
      </c>
      <c r="Q4336" t="s">
        <v>49</v>
      </c>
      <c r="R4336" t="s">
        <v>18</v>
      </c>
      <c r="S4336" t="s">
        <v>53</v>
      </c>
      <c r="T4336" t="s">
        <v>70</v>
      </c>
      <c r="U4336" t="s">
        <v>48</v>
      </c>
      <c r="V4336" t="s">
        <v>70</v>
      </c>
      <c r="W4336" s="92">
        <v>26.67</v>
      </c>
      <c r="X4336" s="92">
        <v>28.49</v>
      </c>
      <c r="Y4336" s="93">
        <v>2748680</v>
      </c>
      <c r="Z4336" s="93">
        <v>103063</v>
      </c>
      <c r="AA4336" t="s">
        <v>1311</v>
      </c>
      <c r="AB4336" s="266">
        <v>44432</v>
      </c>
      <c r="AC4336" s="266">
        <v>44434</v>
      </c>
      <c r="AD4336" t="s">
        <v>54</v>
      </c>
      <c r="AF4336" t="s">
        <v>55</v>
      </c>
      <c r="AG4336" t="s">
        <v>3445</v>
      </c>
      <c r="AJ4336" s="266"/>
      <c r="AK4336" s="266">
        <v>44743</v>
      </c>
      <c r="AL4336" s="266">
        <v>44938</v>
      </c>
    </row>
    <row r="4337" spans="1:38">
      <c r="A4337" t="s">
        <v>3267</v>
      </c>
      <c r="B4337" t="s">
        <v>3268</v>
      </c>
      <c r="C4337" t="s">
        <v>40</v>
      </c>
      <c r="D4337" t="s">
        <v>41</v>
      </c>
      <c r="E4337" t="s">
        <v>48</v>
      </c>
      <c r="F4337" t="s">
        <v>3269</v>
      </c>
      <c r="G4337" t="s">
        <v>3270</v>
      </c>
      <c r="H4337" s="266">
        <v>44287</v>
      </c>
      <c r="I4337" s="266">
        <v>44926</v>
      </c>
      <c r="J4337" s="266">
        <v>44872</v>
      </c>
      <c r="K4337" t="s">
        <v>45</v>
      </c>
      <c r="L4337" t="s">
        <v>46</v>
      </c>
      <c r="M4337" t="s">
        <v>1042</v>
      </c>
      <c r="N4337" t="s">
        <v>48</v>
      </c>
      <c r="O4337">
        <v>16</v>
      </c>
      <c r="P4337" t="s">
        <v>282</v>
      </c>
      <c r="Q4337" t="s">
        <v>49</v>
      </c>
      <c r="R4337" t="s">
        <v>18</v>
      </c>
      <c r="S4337" t="s">
        <v>53</v>
      </c>
      <c r="T4337" t="s">
        <v>51</v>
      </c>
      <c r="U4337" t="s">
        <v>51</v>
      </c>
      <c r="V4337" t="s">
        <v>51</v>
      </c>
      <c r="W4337" s="92">
        <v>54.06</v>
      </c>
      <c r="X4337" s="92">
        <v>55.89</v>
      </c>
      <c r="Y4337" s="93">
        <v>5243820</v>
      </c>
      <c r="Z4337" s="93">
        <v>97000</v>
      </c>
      <c r="AA4337" t="s">
        <v>1311</v>
      </c>
      <c r="AB4337" s="266">
        <v>44496</v>
      </c>
      <c r="AC4337" s="266">
        <v>44497</v>
      </c>
      <c r="AD4337" t="s">
        <v>54</v>
      </c>
      <c r="AF4337" t="s">
        <v>55</v>
      </c>
      <c r="AG4337" t="s">
        <v>3446</v>
      </c>
      <c r="AH4337" t="s">
        <v>57</v>
      </c>
      <c r="AI4337" t="s">
        <v>78</v>
      </c>
      <c r="AJ4337" s="266">
        <v>44497</v>
      </c>
      <c r="AK4337" s="266">
        <v>44743</v>
      </c>
      <c r="AL4337" s="266">
        <v>44938</v>
      </c>
    </row>
    <row r="4338" spans="1:38">
      <c r="A4338" t="s">
        <v>3267</v>
      </c>
      <c r="B4338" t="s">
        <v>3268</v>
      </c>
      <c r="C4338" t="s">
        <v>40</v>
      </c>
      <c r="D4338" t="s">
        <v>41</v>
      </c>
      <c r="E4338" t="s">
        <v>48</v>
      </c>
      <c r="F4338" t="s">
        <v>3269</v>
      </c>
      <c r="G4338" t="s">
        <v>3270</v>
      </c>
      <c r="H4338" s="266">
        <v>44287</v>
      </c>
      <c r="I4338" s="266">
        <v>44926</v>
      </c>
      <c r="J4338" s="266">
        <v>44872</v>
      </c>
      <c r="K4338" t="s">
        <v>45</v>
      </c>
      <c r="L4338" t="s">
        <v>46</v>
      </c>
      <c r="M4338" t="s">
        <v>1042</v>
      </c>
      <c r="N4338" t="s">
        <v>48</v>
      </c>
      <c r="O4338">
        <v>16</v>
      </c>
      <c r="P4338" t="s">
        <v>283</v>
      </c>
      <c r="Q4338" t="s">
        <v>49</v>
      </c>
      <c r="R4338" t="s">
        <v>18</v>
      </c>
      <c r="S4338" t="s">
        <v>53</v>
      </c>
      <c r="T4338" t="s">
        <v>51</v>
      </c>
      <c r="U4338" t="s">
        <v>51</v>
      </c>
      <c r="V4338" t="s">
        <v>51</v>
      </c>
      <c r="W4338" s="92">
        <v>66.18</v>
      </c>
      <c r="X4338" s="92">
        <v>68.04</v>
      </c>
      <c r="Y4338" s="93">
        <v>6882720</v>
      </c>
      <c r="Z4338" s="93">
        <v>104000</v>
      </c>
      <c r="AA4338" t="s">
        <v>61</v>
      </c>
      <c r="AB4338" s="266">
        <v>44806</v>
      </c>
      <c r="AC4338" s="266">
        <v>44817</v>
      </c>
      <c r="AD4338" t="s">
        <v>54</v>
      </c>
      <c r="AF4338" t="s">
        <v>55</v>
      </c>
      <c r="AG4338" t="s">
        <v>3447</v>
      </c>
      <c r="AH4338" t="s">
        <v>57</v>
      </c>
      <c r="AI4338" t="s">
        <v>78</v>
      </c>
      <c r="AJ4338" s="266">
        <v>44817</v>
      </c>
      <c r="AK4338" s="266">
        <v>44896</v>
      </c>
      <c r="AL4338" s="266">
        <v>44938</v>
      </c>
    </row>
    <row r="4339" spans="1:38">
      <c r="A4339" t="s">
        <v>3267</v>
      </c>
      <c r="B4339" t="s">
        <v>3268</v>
      </c>
      <c r="C4339" t="s">
        <v>40</v>
      </c>
      <c r="D4339" t="s">
        <v>41</v>
      </c>
      <c r="E4339" t="s">
        <v>48</v>
      </c>
      <c r="F4339" t="s">
        <v>3269</v>
      </c>
      <c r="G4339" t="s">
        <v>3270</v>
      </c>
      <c r="H4339" s="266">
        <v>44287</v>
      </c>
      <c r="I4339" s="266">
        <v>44926</v>
      </c>
      <c r="J4339" s="266">
        <v>44872</v>
      </c>
      <c r="K4339" t="s">
        <v>45</v>
      </c>
      <c r="L4339" t="s">
        <v>46</v>
      </c>
      <c r="M4339" t="s">
        <v>1042</v>
      </c>
      <c r="N4339" t="s">
        <v>48</v>
      </c>
      <c r="O4339">
        <v>16</v>
      </c>
      <c r="P4339" t="s">
        <v>285</v>
      </c>
      <c r="Q4339" t="s">
        <v>49</v>
      </c>
      <c r="R4339" t="s">
        <v>18</v>
      </c>
      <c r="S4339" t="s">
        <v>53</v>
      </c>
      <c r="T4339" t="s">
        <v>48</v>
      </c>
      <c r="U4339" t="s">
        <v>48</v>
      </c>
      <c r="V4339" t="s">
        <v>48</v>
      </c>
      <c r="W4339" s="92">
        <v>50.84</v>
      </c>
      <c r="X4339" s="92">
        <v>52.64</v>
      </c>
      <c r="Y4339" s="93">
        <v>4626440</v>
      </c>
      <c r="Z4339" s="93">
        <v>91000</v>
      </c>
      <c r="AA4339" t="s">
        <v>61</v>
      </c>
      <c r="AB4339" s="266">
        <v>44533</v>
      </c>
      <c r="AC4339" s="266">
        <v>44536</v>
      </c>
      <c r="AD4339" t="s">
        <v>54</v>
      </c>
      <c r="AF4339" t="s">
        <v>55</v>
      </c>
      <c r="AG4339" t="s">
        <v>3448</v>
      </c>
      <c r="AH4339" t="s">
        <v>57</v>
      </c>
      <c r="AI4339" t="s">
        <v>78</v>
      </c>
      <c r="AJ4339" s="266">
        <v>44536</v>
      </c>
      <c r="AK4339" s="266">
        <v>44743</v>
      </c>
      <c r="AL4339" s="266">
        <v>44938</v>
      </c>
    </row>
    <row r="4340" spans="1:38">
      <c r="A4340" t="s">
        <v>3267</v>
      </c>
      <c r="B4340" t="s">
        <v>3268</v>
      </c>
      <c r="C4340" t="s">
        <v>40</v>
      </c>
      <c r="D4340" t="s">
        <v>41</v>
      </c>
      <c r="E4340" t="s">
        <v>48</v>
      </c>
      <c r="F4340" t="s">
        <v>3269</v>
      </c>
      <c r="G4340" t="s">
        <v>3270</v>
      </c>
      <c r="H4340" s="266">
        <v>44287</v>
      </c>
      <c r="I4340" s="266">
        <v>44926</v>
      </c>
      <c r="J4340" s="266">
        <v>44872</v>
      </c>
      <c r="K4340" t="s">
        <v>45</v>
      </c>
      <c r="L4340" t="s">
        <v>46</v>
      </c>
      <c r="M4340" t="s">
        <v>1042</v>
      </c>
      <c r="N4340" t="s">
        <v>48</v>
      </c>
      <c r="O4340">
        <v>16</v>
      </c>
      <c r="P4340" t="s">
        <v>287</v>
      </c>
      <c r="Q4340" t="s">
        <v>49</v>
      </c>
      <c r="R4340" t="s">
        <v>18</v>
      </c>
      <c r="S4340" t="s">
        <v>53</v>
      </c>
      <c r="T4340" t="s">
        <v>60</v>
      </c>
      <c r="U4340" t="s">
        <v>60</v>
      </c>
      <c r="V4340" t="s">
        <v>60</v>
      </c>
      <c r="W4340" s="92">
        <v>81.54</v>
      </c>
      <c r="X4340" s="92">
        <v>83.41</v>
      </c>
      <c r="Y4340" s="93">
        <v>7338600</v>
      </c>
      <c r="Z4340" s="93">
        <v>90000</v>
      </c>
      <c r="AA4340" t="s">
        <v>1311</v>
      </c>
      <c r="AB4340" s="266">
        <v>44639</v>
      </c>
      <c r="AC4340" s="266">
        <v>44644</v>
      </c>
      <c r="AD4340" t="s">
        <v>54</v>
      </c>
      <c r="AF4340" t="s">
        <v>55</v>
      </c>
      <c r="AG4340" t="s">
        <v>3449</v>
      </c>
      <c r="AH4340" t="s">
        <v>57</v>
      </c>
      <c r="AI4340" t="s">
        <v>78</v>
      </c>
      <c r="AJ4340" s="266">
        <v>44644</v>
      </c>
      <c r="AK4340" s="266">
        <v>44743</v>
      </c>
      <c r="AL4340" s="266">
        <v>44938</v>
      </c>
    </row>
    <row r="4341" spans="1:38">
      <c r="A4341" t="s">
        <v>3267</v>
      </c>
      <c r="B4341" t="s">
        <v>3268</v>
      </c>
      <c r="C4341" t="s">
        <v>40</v>
      </c>
      <c r="D4341" t="s">
        <v>41</v>
      </c>
      <c r="E4341" t="s">
        <v>48</v>
      </c>
      <c r="F4341" t="s">
        <v>3269</v>
      </c>
      <c r="G4341" t="s">
        <v>3270</v>
      </c>
      <c r="H4341" s="266">
        <v>44287</v>
      </c>
      <c r="I4341" s="266">
        <v>44926</v>
      </c>
      <c r="J4341" s="266">
        <v>44872</v>
      </c>
      <c r="K4341" t="s">
        <v>45</v>
      </c>
      <c r="L4341" t="s">
        <v>46</v>
      </c>
      <c r="M4341" t="s">
        <v>1042</v>
      </c>
      <c r="N4341" t="s">
        <v>48</v>
      </c>
      <c r="O4341">
        <v>17</v>
      </c>
      <c r="P4341" t="s">
        <v>289</v>
      </c>
      <c r="Q4341" t="s">
        <v>49</v>
      </c>
      <c r="R4341" t="s">
        <v>18</v>
      </c>
      <c r="S4341" t="s">
        <v>53</v>
      </c>
      <c r="T4341" t="s">
        <v>51</v>
      </c>
      <c r="U4341" t="s">
        <v>51</v>
      </c>
      <c r="V4341" t="s">
        <v>51</v>
      </c>
      <c r="W4341" s="92">
        <v>60.33</v>
      </c>
      <c r="X4341" s="92">
        <v>62.2</v>
      </c>
      <c r="Y4341" s="93">
        <v>5610690</v>
      </c>
      <c r="Z4341" s="93">
        <v>93000</v>
      </c>
      <c r="AA4341" t="s">
        <v>1311</v>
      </c>
      <c r="AB4341" s="266">
        <v>44488</v>
      </c>
      <c r="AC4341" s="266">
        <v>44490</v>
      </c>
      <c r="AD4341" t="s">
        <v>54</v>
      </c>
      <c r="AF4341" t="s">
        <v>55</v>
      </c>
      <c r="AG4341" t="s">
        <v>3450</v>
      </c>
      <c r="AH4341" t="s">
        <v>57</v>
      </c>
      <c r="AI4341" t="s">
        <v>78</v>
      </c>
      <c r="AJ4341" s="266">
        <v>44490</v>
      </c>
      <c r="AK4341" s="266">
        <v>44743</v>
      </c>
      <c r="AL4341" s="266">
        <v>44938</v>
      </c>
    </row>
    <row r="4342" spans="1:38">
      <c r="A4342" t="s">
        <v>3267</v>
      </c>
      <c r="B4342" t="s">
        <v>3268</v>
      </c>
      <c r="C4342" t="s">
        <v>40</v>
      </c>
      <c r="D4342" t="s">
        <v>41</v>
      </c>
      <c r="E4342" t="s">
        <v>48</v>
      </c>
      <c r="F4342" t="s">
        <v>3269</v>
      </c>
      <c r="G4342" t="s">
        <v>3270</v>
      </c>
      <c r="H4342" s="266">
        <v>44287</v>
      </c>
      <c r="I4342" s="266">
        <v>44926</v>
      </c>
      <c r="J4342" s="266">
        <v>44872</v>
      </c>
      <c r="K4342" t="s">
        <v>45</v>
      </c>
      <c r="L4342" t="s">
        <v>46</v>
      </c>
      <c r="M4342" t="s">
        <v>1042</v>
      </c>
      <c r="N4342" t="s">
        <v>48</v>
      </c>
      <c r="O4342">
        <v>17</v>
      </c>
      <c r="P4342" t="s">
        <v>290</v>
      </c>
      <c r="Q4342" t="s">
        <v>49</v>
      </c>
      <c r="R4342" t="s">
        <v>18</v>
      </c>
      <c r="S4342" t="s">
        <v>53</v>
      </c>
      <c r="T4342" t="s">
        <v>48</v>
      </c>
      <c r="U4342" t="s">
        <v>48</v>
      </c>
      <c r="V4342" t="s">
        <v>48</v>
      </c>
      <c r="W4342" s="92">
        <v>39.65</v>
      </c>
      <c r="X4342" s="92">
        <v>41.57</v>
      </c>
      <c r="Y4342" s="93">
        <v>4202900</v>
      </c>
      <c r="Z4342" s="93">
        <v>106000</v>
      </c>
      <c r="AA4342" t="s">
        <v>1311</v>
      </c>
      <c r="AB4342" s="266">
        <v>44498</v>
      </c>
      <c r="AC4342" s="266">
        <v>44501</v>
      </c>
      <c r="AD4342" t="s">
        <v>54</v>
      </c>
      <c r="AF4342" t="s">
        <v>55</v>
      </c>
      <c r="AG4342" t="s">
        <v>3451</v>
      </c>
      <c r="AH4342" t="s">
        <v>57</v>
      </c>
      <c r="AI4342" t="s">
        <v>78</v>
      </c>
      <c r="AJ4342" s="266">
        <v>44501</v>
      </c>
      <c r="AK4342" s="266">
        <v>44743</v>
      </c>
      <c r="AL4342" s="266">
        <v>44938</v>
      </c>
    </row>
    <row r="4343" spans="1:38">
      <c r="A4343" t="s">
        <v>3267</v>
      </c>
      <c r="B4343" t="s">
        <v>3268</v>
      </c>
      <c r="C4343" t="s">
        <v>40</v>
      </c>
      <c r="D4343" t="s">
        <v>41</v>
      </c>
      <c r="E4343" t="s">
        <v>48</v>
      </c>
      <c r="F4343" t="s">
        <v>3269</v>
      </c>
      <c r="G4343" t="s">
        <v>3270</v>
      </c>
      <c r="H4343" s="266">
        <v>44287</v>
      </c>
      <c r="I4343" s="266">
        <v>44926</v>
      </c>
      <c r="J4343" s="266">
        <v>44872</v>
      </c>
      <c r="K4343" t="s">
        <v>45</v>
      </c>
      <c r="L4343" t="s">
        <v>46</v>
      </c>
      <c r="M4343" t="s">
        <v>1042</v>
      </c>
      <c r="N4343" t="s">
        <v>48</v>
      </c>
      <c r="O4343">
        <v>17</v>
      </c>
      <c r="P4343" t="s">
        <v>291</v>
      </c>
      <c r="Q4343" t="s">
        <v>49</v>
      </c>
      <c r="R4343" t="s">
        <v>18</v>
      </c>
      <c r="S4343" t="s">
        <v>53</v>
      </c>
      <c r="T4343" t="s">
        <v>70</v>
      </c>
      <c r="U4343" t="s">
        <v>48</v>
      </c>
      <c r="V4343" t="s">
        <v>70</v>
      </c>
      <c r="W4343" s="92">
        <v>28.7</v>
      </c>
      <c r="X4343" s="92">
        <v>30.66</v>
      </c>
      <c r="Y4343" s="93">
        <v>2870000</v>
      </c>
      <c r="Z4343" s="93">
        <v>100000</v>
      </c>
      <c r="AA4343" t="s">
        <v>1311</v>
      </c>
      <c r="AB4343" s="266">
        <v>44390</v>
      </c>
      <c r="AC4343" s="266">
        <v>44393</v>
      </c>
      <c r="AD4343" t="s">
        <v>54</v>
      </c>
      <c r="AF4343" t="s">
        <v>55</v>
      </c>
      <c r="AG4343" t="s">
        <v>3452</v>
      </c>
      <c r="AH4343" t="s">
        <v>57</v>
      </c>
      <c r="AI4343" t="s">
        <v>78</v>
      </c>
      <c r="AJ4343" s="266">
        <v>44393</v>
      </c>
      <c r="AK4343" s="266">
        <v>44743</v>
      </c>
      <c r="AL4343" s="266">
        <v>44938</v>
      </c>
    </row>
    <row r="4344" spans="1:38">
      <c r="A4344" t="s">
        <v>3267</v>
      </c>
      <c r="B4344" t="s">
        <v>3268</v>
      </c>
      <c r="C4344" t="s">
        <v>40</v>
      </c>
      <c r="D4344" t="s">
        <v>41</v>
      </c>
      <c r="E4344" t="s">
        <v>48</v>
      </c>
      <c r="F4344" t="s">
        <v>3269</v>
      </c>
      <c r="G4344" t="s">
        <v>3270</v>
      </c>
      <c r="H4344" s="266">
        <v>44287</v>
      </c>
      <c r="I4344" s="266">
        <v>44926</v>
      </c>
      <c r="J4344" s="266">
        <v>44872</v>
      </c>
      <c r="K4344" t="s">
        <v>45</v>
      </c>
      <c r="L4344" t="s">
        <v>46</v>
      </c>
      <c r="M4344" t="s">
        <v>1042</v>
      </c>
      <c r="N4344" t="s">
        <v>48</v>
      </c>
      <c r="O4344">
        <v>17</v>
      </c>
      <c r="P4344" t="s">
        <v>293</v>
      </c>
      <c r="Q4344" t="s">
        <v>49</v>
      </c>
      <c r="R4344" t="s">
        <v>18</v>
      </c>
      <c r="S4344" t="s">
        <v>53</v>
      </c>
      <c r="T4344" t="s">
        <v>70</v>
      </c>
      <c r="U4344" t="s">
        <v>48</v>
      </c>
      <c r="V4344" t="s">
        <v>70</v>
      </c>
      <c r="W4344" s="92">
        <v>28.78</v>
      </c>
      <c r="X4344" s="92">
        <v>30.74</v>
      </c>
      <c r="Y4344" s="93">
        <v>3568720</v>
      </c>
      <c r="Z4344" s="93">
        <v>124000</v>
      </c>
      <c r="AA4344" t="s">
        <v>1311</v>
      </c>
      <c r="AB4344" s="266">
        <v>44587</v>
      </c>
      <c r="AC4344" s="266">
        <v>44589</v>
      </c>
      <c r="AD4344" t="s">
        <v>54</v>
      </c>
      <c r="AF4344" t="s">
        <v>55</v>
      </c>
      <c r="AG4344" t="s">
        <v>3453</v>
      </c>
      <c r="AH4344" t="s">
        <v>57</v>
      </c>
      <c r="AI4344" t="s">
        <v>1513</v>
      </c>
      <c r="AJ4344" s="266">
        <v>44588</v>
      </c>
      <c r="AK4344" s="266">
        <v>44743</v>
      </c>
      <c r="AL4344" s="266">
        <v>44938</v>
      </c>
    </row>
    <row r="4345" spans="1:38">
      <c r="A4345" t="s">
        <v>3267</v>
      </c>
      <c r="B4345" t="s">
        <v>3268</v>
      </c>
      <c r="C4345" t="s">
        <v>40</v>
      </c>
      <c r="D4345" t="s">
        <v>41</v>
      </c>
      <c r="E4345" t="s">
        <v>48</v>
      </c>
      <c r="F4345" t="s">
        <v>3269</v>
      </c>
      <c r="G4345" t="s">
        <v>3270</v>
      </c>
      <c r="H4345" s="266">
        <v>44287</v>
      </c>
      <c r="I4345" s="266">
        <v>44926</v>
      </c>
      <c r="J4345" s="266">
        <v>44872</v>
      </c>
      <c r="K4345" t="s">
        <v>45</v>
      </c>
      <c r="L4345" t="s">
        <v>46</v>
      </c>
      <c r="M4345" t="s">
        <v>1042</v>
      </c>
      <c r="N4345" t="s">
        <v>48</v>
      </c>
      <c r="O4345">
        <v>17</v>
      </c>
      <c r="P4345" t="s">
        <v>295</v>
      </c>
      <c r="Q4345" t="s">
        <v>49</v>
      </c>
      <c r="R4345" t="s">
        <v>59</v>
      </c>
      <c r="S4345" t="s">
        <v>50</v>
      </c>
      <c r="T4345" t="s">
        <v>70</v>
      </c>
      <c r="U4345" t="s">
        <v>48</v>
      </c>
      <c r="V4345" t="s">
        <v>70</v>
      </c>
      <c r="W4345" s="92">
        <v>37.13</v>
      </c>
      <c r="X4345" s="92">
        <v>39.05</v>
      </c>
      <c r="Y4345" s="93">
        <v>4864030</v>
      </c>
      <c r="Z4345" s="93">
        <v>131000</v>
      </c>
      <c r="AA4345" t="s">
        <v>61</v>
      </c>
      <c r="AB4345" s="266"/>
      <c r="AC4345" s="266"/>
      <c r="AJ4345" s="266"/>
      <c r="AK4345" s="266"/>
      <c r="AL4345" s="266">
        <v>44938</v>
      </c>
    </row>
    <row r="4346" spans="1:38">
      <c r="A4346" t="s">
        <v>3267</v>
      </c>
      <c r="B4346" t="s">
        <v>3268</v>
      </c>
      <c r="C4346" t="s">
        <v>40</v>
      </c>
      <c r="D4346" t="s">
        <v>41</v>
      </c>
      <c r="E4346" t="s">
        <v>48</v>
      </c>
      <c r="F4346" t="s">
        <v>3269</v>
      </c>
      <c r="G4346" t="s">
        <v>3270</v>
      </c>
      <c r="H4346" s="266">
        <v>44287</v>
      </c>
      <c r="I4346" s="266">
        <v>44926</v>
      </c>
      <c r="J4346" s="266">
        <v>44872</v>
      </c>
      <c r="K4346" t="s">
        <v>45</v>
      </c>
      <c r="L4346" t="s">
        <v>46</v>
      </c>
      <c r="M4346" t="s">
        <v>1042</v>
      </c>
      <c r="N4346" t="s">
        <v>48</v>
      </c>
      <c r="O4346">
        <v>17</v>
      </c>
      <c r="P4346" t="s">
        <v>296</v>
      </c>
      <c r="Q4346" t="s">
        <v>49</v>
      </c>
      <c r="R4346" t="s">
        <v>59</v>
      </c>
      <c r="S4346" t="s">
        <v>50</v>
      </c>
      <c r="T4346" t="s">
        <v>48</v>
      </c>
      <c r="U4346" t="s">
        <v>48</v>
      </c>
      <c r="V4346" t="s">
        <v>48</v>
      </c>
      <c r="W4346" s="92">
        <v>49.21</v>
      </c>
      <c r="X4346" s="92">
        <v>51.04</v>
      </c>
      <c r="Y4346" s="93">
        <v>6151250</v>
      </c>
      <c r="Z4346" s="93">
        <v>125000</v>
      </c>
      <c r="AA4346" t="s">
        <v>61</v>
      </c>
      <c r="AB4346" s="266"/>
      <c r="AC4346" s="266"/>
      <c r="AJ4346" s="266"/>
      <c r="AK4346" s="266"/>
      <c r="AL4346" s="266">
        <v>44938</v>
      </c>
    </row>
    <row r="4347" spans="1:38">
      <c r="A4347" t="s">
        <v>3267</v>
      </c>
      <c r="B4347" t="s">
        <v>3268</v>
      </c>
      <c r="C4347" t="s">
        <v>40</v>
      </c>
      <c r="D4347" t="s">
        <v>41</v>
      </c>
      <c r="E4347" t="s">
        <v>48</v>
      </c>
      <c r="F4347" t="s">
        <v>3269</v>
      </c>
      <c r="G4347" t="s">
        <v>3270</v>
      </c>
      <c r="H4347" s="266">
        <v>44287</v>
      </c>
      <c r="I4347" s="266">
        <v>44926</v>
      </c>
      <c r="J4347" s="266">
        <v>44872</v>
      </c>
      <c r="K4347" t="s">
        <v>45</v>
      </c>
      <c r="L4347" t="s">
        <v>46</v>
      </c>
      <c r="M4347" t="s">
        <v>1042</v>
      </c>
      <c r="N4347" t="s">
        <v>48</v>
      </c>
      <c r="O4347">
        <v>17</v>
      </c>
      <c r="P4347" t="s">
        <v>297</v>
      </c>
      <c r="Q4347" t="s">
        <v>49</v>
      </c>
      <c r="R4347" t="s">
        <v>18</v>
      </c>
      <c r="S4347" t="s">
        <v>53</v>
      </c>
      <c r="T4347" t="s">
        <v>70</v>
      </c>
      <c r="U4347" t="s">
        <v>48</v>
      </c>
      <c r="V4347" t="s">
        <v>70</v>
      </c>
      <c r="W4347" s="92">
        <v>26.47</v>
      </c>
      <c r="X4347" s="92">
        <v>28.29</v>
      </c>
      <c r="Y4347" s="93">
        <v>2779350</v>
      </c>
      <c r="Z4347" s="93">
        <v>105000</v>
      </c>
      <c r="AA4347" t="s">
        <v>1311</v>
      </c>
      <c r="AB4347" s="266">
        <v>44383</v>
      </c>
      <c r="AC4347" s="266">
        <v>44390</v>
      </c>
      <c r="AD4347" t="s">
        <v>54</v>
      </c>
      <c r="AF4347" t="s">
        <v>55</v>
      </c>
      <c r="AG4347" t="s">
        <v>3454</v>
      </c>
      <c r="AJ4347" s="266"/>
      <c r="AK4347" s="266">
        <v>44743</v>
      </c>
      <c r="AL4347" s="266">
        <v>44938</v>
      </c>
    </row>
    <row r="4348" spans="1:38">
      <c r="A4348" t="s">
        <v>3267</v>
      </c>
      <c r="B4348" t="s">
        <v>3268</v>
      </c>
      <c r="C4348" t="s">
        <v>40</v>
      </c>
      <c r="D4348" t="s">
        <v>41</v>
      </c>
      <c r="E4348" t="s">
        <v>48</v>
      </c>
      <c r="F4348" t="s">
        <v>3269</v>
      </c>
      <c r="G4348" t="s">
        <v>3270</v>
      </c>
      <c r="H4348" s="266">
        <v>44287</v>
      </c>
      <c r="I4348" s="266">
        <v>44926</v>
      </c>
      <c r="J4348" s="266">
        <v>44872</v>
      </c>
      <c r="K4348" t="s">
        <v>45</v>
      </c>
      <c r="L4348" t="s">
        <v>46</v>
      </c>
      <c r="M4348" t="s">
        <v>1042</v>
      </c>
      <c r="N4348" t="s">
        <v>48</v>
      </c>
      <c r="O4348">
        <v>17</v>
      </c>
      <c r="P4348" t="s">
        <v>299</v>
      </c>
      <c r="Q4348" t="s">
        <v>49</v>
      </c>
      <c r="R4348" t="s">
        <v>18</v>
      </c>
      <c r="S4348" t="s">
        <v>53</v>
      </c>
      <c r="T4348" t="s">
        <v>70</v>
      </c>
      <c r="U4348" t="s">
        <v>48</v>
      </c>
      <c r="V4348" t="s">
        <v>70</v>
      </c>
      <c r="W4348" s="92">
        <v>26.47</v>
      </c>
      <c r="X4348" s="92">
        <v>28.29</v>
      </c>
      <c r="Y4348" s="93">
        <v>2779350</v>
      </c>
      <c r="Z4348" s="93">
        <v>105000</v>
      </c>
      <c r="AA4348" t="s">
        <v>61</v>
      </c>
      <c r="AB4348" s="266">
        <v>44400</v>
      </c>
      <c r="AC4348" s="266">
        <v>44405</v>
      </c>
      <c r="AD4348" t="s">
        <v>54</v>
      </c>
      <c r="AF4348" t="s">
        <v>55</v>
      </c>
      <c r="AG4348" t="s">
        <v>3455</v>
      </c>
      <c r="AJ4348" s="266"/>
      <c r="AK4348" s="266">
        <v>44743</v>
      </c>
      <c r="AL4348" s="266">
        <v>44938</v>
      </c>
    </row>
    <row r="4349" spans="1:38">
      <c r="A4349" t="s">
        <v>3267</v>
      </c>
      <c r="B4349" t="s">
        <v>3268</v>
      </c>
      <c r="C4349" t="s">
        <v>40</v>
      </c>
      <c r="D4349" t="s">
        <v>41</v>
      </c>
      <c r="E4349" t="s">
        <v>48</v>
      </c>
      <c r="F4349" t="s">
        <v>3269</v>
      </c>
      <c r="G4349" t="s">
        <v>3270</v>
      </c>
      <c r="H4349" s="266">
        <v>44287</v>
      </c>
      <c r="I4349" s="266">
        <v>44926</v>
      </c>
      <c r="J4349" s="266">
        <v>44872</v>
      </c>
      <c r="K4349" t="s">
        <v>45</v>
      </c>
      <c r="L4349" t="s">
        <v>46</v>
      </c>
      <c r="M4349" t="s">
        <v>1042</v>
      </c>
      <c r="N4349" t="s">
        <v>48</v>
      </c>
      <c r="O4349">
        <v>17</v>
      </c>
      <c r="P4349" t="s">
        <v>300</v>
      </c>
      <c r="Q4349" t="s">
        <v>49</v>
      </c>
      <c r="R4349" t="s">
        <v>18</v>
      </c>
      <c r="S4349" t="s">
        <v>53</v>
      </c>
      <c r="T4349" t="s">
        <v>51</v>
      </c>
      <c r="U4349" t="s">
        <v>51</v>
      </c>
      <c r="V4349" t="s">
        <v>51</v>
      </c>
      <c r="W4349" s="92">
        <v>54.1</v>
      </c>
      <c r="X4349" s="92">
        <v>55.93</v>
      </c>
      <c r="Y4349" s="93">
        <v>6383800</v>
      </c>
      <c r="Z4349" s="93">
        <v>118000</v>
      </c>
      <c r="AA4349" t="s">
        <v>61</v>
      </c>
      <c r="AB4349" s="266">
        <v>44815</v>
      </c>
      <c r="AC4349" s="266">
        <v>44817</v>
      </c>
      <c r="AD4349" t="s">
        <v>54</v>
      </c>
      <c r="AF4349" t="s">
        <v>55</v>
      </c>
      <c r="AG4349" t="s">
        <v>3456</v>
      </c>
      <c r="AJ4349" s="266"/>
      <c r="AK4349" s="266">
        <v>44896</v>
      </c>
      <c r="AL4349" s="266">
        <v>44938</v>
      </c>
    </row>
    <row r="4350" spans="1:38">
      <c r="A4350" t="s">
        <v>3267</v>
      </c>
      <c r="B4350" t="s">
        <v>3268</v>
      </c>
      <c r="C4350" t="s">
        <v>40</v>
      </c>
      <c r="D4350" t="s">
        <v>41</v>
      </c>
      <c r="E4350" t="s">
        <v>48</v>
      </c>
      <c r="F4350" t="s">
        <v>3269</v>
      </c>
      <c r="G4350" t="s">
        <v>3270</v>
      </c>
      <c r="H4350" s="266">
        <v>44287</v>
      </c>
      <c r="I4350" s="266">
        <v>44926</v>
      </c>
      <c r="J4350" s="266">
        <v>44872</v>
      </c>
      <c r="K4350" t="s">
        <v>45</v>
      </c>
      <c r="L4350" t="s">
        <v>46</v>
      </c>
      <c r="M4350" t="s">
        <v>1042</v>
      </c>
      <c r="N4350" t="s">
        <v>48</v>
      </c>
      <c r="O4350">
        <v>17</v>
      </c>
      <c r="P4350" t="s">
        <v>301</v>
      </c>
      <c r="Q4350" t="s">
        <v>49</v>
      </c>
      <c r="R4350" t="s">
        <v>1344</v>
      </c>
      <c r="S4350" t="s">
        <v>50</v>
      </c>
      <c r="T4350" t="s">
        <v>51</v>
      </c>
      <c r="U4350" t="s">
        <v>51</v>
      </c>
      <c r="V4350" t="s">
        <v>51</v>
      </c>
      <c r="W4350" s="92">
        <v>66.25</v>
      </c>
      <c r="X4350" s="92">
        <v>68.11</v>
      </c>
      <c r="Y4350" s="93">
        <v>7618750</v>
      </c>
      <c r="Z4350" s="93">
        <v>115000</v>
      </c>
      <c r="AA4350" t="s">
        <v>61</v>
      </c>
      <c r="AB4350" s="266"/>
      <c r="AC4350" s="266"/>
      <c r="AJ4350" s="266"/>
      <c r="AK4350" s="266"/>
      <c r="AL4350" s="266">
        <v>44938</v>
      </c>
    </row>
    <row r="4351" spans="1:38">
      <c r="A4351" t="s">
        <v>3267</v>
      </c>
      <c r="B4351" t="s">
        <v>3268</v>
      </c>
      <c r="C4351" t="s">
        <v>40</v>
      </c>
      <c r="D4351" t="s">
        <v>41</v>
      </c>
      <c r="E4351" t="s">
        <v>48</v>
      </c>
      <c r="F4351" t="s">
        <v>3269</v>
      </c>
      <c r="G4351" t="s">
        <v>3270</v>
      </c>
      <c r="H4351" s="266">
        <v>44287</v>
      </c>
      <c r="I4351" s="266">
        <v>44926</v>
      </c>
      <c r="J4351" s="266">
        <v>44872</v>
      </c>
      <c r="K4351" t="s">
        <v>45</v>
      </c>
      <c r="L4351" t="s">
        <v>46</v>
      </c>
      <c r="M4351" t="s">
        <v>1042</v>
      </c>
      <c r="N4351" t="s">
        <v>48</v>
      </c>
      <c r="O4351">
        <v>17</v>
      </c>
      <c r="P4351" t="s">
        <v>302</v>
      </c>
      <c r="Q4351" t="s">
        <v>49</v>
      </c>
      <c r="R4351" t="s">
        <v>18</v>
      </c>
      <c r="S4351" t="s">
        <v>53</v>
      </c>
      <c r="T4351" t="s">
        <v>48</v>
      </c>
      <c r="U4351" t="s">
        <v>48</v>
      </c>
      <c r="V4351" t="s">
        <v>48</v>
      </c>
      <c r="W4351" s="92">
        <v>50.87</v>
      </c>
      <c r="X4351" s="92">
        <v>52.67</v>
      </c>
      <c r="Y4351" s="93">
        <v>5748310</v>
      </c>
      <c r="Z4351" s="93">
        <v>113000</v>
      </c>
      <c r="AA4351" t="s">
        <v>61</v>
      </c>
      <c r="AB4351" s="266">
        <v>44791</v>
      </c>
      <c r="AC4351" s="266">
        <v>44792</v>
      </c>
      <c r="AD4351" t="s">
        <v>54</v>
      </c>
      <c r="AF4351" t="s">
        <v>55</v>
      </c>
      <c r="AG4351" t="s">
        <v>3457</v>
      </c>
      <c r="AH4351" t="s">
        <v>57</v>
      </c>
      <c r="AI4351" t="s">
        <v>78</v>
      </c>
      <c r="AJ4351" s="266">
        <v>44792</v>
      </c>
      <c r="AK4351" s="266">
        <v>44896</v>
      </c>
      <c r="AL4351" s="266">
        <v>44938</v>
      </c>
    </row>
    <row r="4352" spans="1:38">
      <c r="A4352" t="s">
        <v>3267</v>
      </c>
      <c r="B4352" t="s">
        <v>3268</v>
      </c>
      <c r="C4352" t="s">
        <v>40</v>
      </c>
      <c r="D4352" t="s">
        <v>41</v>
      </c>
      <c r="E4352" t="s">
        <v>48</v>
      </c>
      <c r="F4352" t="s">
        <v>3269</v>
      </c>
      <c r="G4352" t="s">
        <v>3270</v>
      </c>
      <c r="H4352" s="266">
        <v>44287</v>
      </c>
      <c r="I4352" s="266">
        <v>44926</v>
      </c>
      <c r="J4352" s="266">
        <v>44872</v>
      </c>
      <c r="K4352" t="s">
        <v>45</v>
      </c>
      <c r="L4352" t="s">
        <v>46</v>
      </c>
      <c r="M4352" t="s">
        <v>1042</v>
      </c>
      <c r="N4352" t="s">
        <v>48</v>
      </c>
      <c r="O4352">
        <v>17</v>
      </c>
      <c r="P4352" t="s">
        <v>303</v>
      </c>
      <c r="Q4352" t="s">
        <v>49</v>
      </c>
      <c r="R4352" t="s">
        <v>59</v>
      </c>
      <c r="S4352" t="s">
        <v>50</v>
      </c>
      <c r="T4352" t="s">
        <v>60</v>
      </c>
      <c r="U4352" t="s">
        <v>60</v>
      </c>
      <c r="V4352" t="s">
        <v>60</v>
      </c>
      <c r="W4352" s="92">
        <v>81.54</v>
      </c>
      <c r="X4352" s="92">
        <v>83.41</v>
      </c>
      <c r="Y4352" s="93">
        <v>8561700</v>
      </c>
      <c r="Z4352" s="93">
        <v>105000</v>
      </c>
      <c r="AA4352" t="s">
        <v>61</v>
      </c>
      <c r="AB4352" s="266"/>
      <c r="AC4352" s="266"/>
      <c r="AJ4352" s="266"/>
      <c r="AK4352" s="266"/>
      <c r="AL4352" s="266">
        <v>44938</v>
      </c>
    </row>
    <row r="4353" spans="1:38">
      <c r="A4353" t="s">
        <v>3267</v>
      </c>
      <c r="B4353" t="s">
        <v>3268</v>
      </c>
      <c r="C4353" t="s">
        <v>40</v>
      </c>
      <c r="D4353" t="s">
        <v>41</v>
      </c>
      <c r="E4353" t="s">
        <v>48</v>
      </c>
      <c r="F4353" t="s">
        <v>3269</v>
      </c>
      <c r="G4353" t="s">
        <v>3270</v>
      </c>
      <c r="H4353" s="266">
        <v>44287</v>
      </c>
      <c r="I4353" s="266">
        <v>44926</v>
      </c>
      <c r="J4353" s="266">
        <v>44872</v>
      </c>
      <c r="K4353" t="s">
        <v>45</v>
      </c>
      <c r="L4353" t="s">
        <v>46</v>
      </c>
      <c r="M4353" t="s">
        <v>1042</v>
      </c>
      <c r="N4353" t="s">
        <v>48</v>
      </c>
      <c r="O4353">
        <v>18</v>
      </c>
      <c r="P4353" t="s">
        <v>305</v>
      </c>
      <c r="Q4353" t="s">
        <v>49</v>
      </c>
      <c r="R4353" t="s">
        <v>18</v>
      </c>
      <c r="S4353" t="s">
        <v>53</v>
      </c>
      <c r="T4353" t="s">
        <v>51</v>
      </c>
      <c r="U4353" t="s">
        <v>51</v>
      </c>
      <c r="V4353" t="s">
        <v>51</v>
      </c>
      <c r="W4353" s="92">
        <v>60.39</v>
      </c>
      <c r="X4353" s="92">
        <v>62.26</v>
      </c>
      <c r="Y4353" s="93">
        <v>6153660</v>
      </c>
      <c r="Z4353" s="93">
        <v>101899</v>
      </c>
      <c r="AA4353" t="s">
        <v>1311</v>
      </c>
      <c r="AB4353" s="266">
        <v>44728</v>
      </c>
      <c r="AC4353" s="266">
        <v>44734</v>
      </c>
      <c r="AD4353" t="s">
        <v>54</v>
      </c>
      <c r="AF4353" t="s">
        <v>55</v>
      </c>
      <c r="AG4353" t="s">
        <v>3458</v>
      </c>
      <c r="AH4353" t="s">
        <v>57</v>
      </c>
      <c r="AI4353" t="s">
        <v>78</v>
      </c>
      <c r="AJ4353" s="266">
        <v>44734</v>
      </c>
      <c r="AK4353" s="266">
        <v>44743</v>
      </c>
      <c r="AL4353" s="266">
        <v>44938</v>
      </c>
    </row>
    <row r="4354" spans="1:38">
      <c r="A4354" t="s">
        <v>3267</v>
      </c>
      <c r="B4354" t="s">
        <v>3268</v>
      </c>
      <c r="C4354" t="s">
        <v>40</v>
      </c>
      <c r="D4354" t="s">
        <v>41</v>
      </c>
      <c r="E4354" t="s">
        <v>48</v>
      </c>
      <c r="F4354" t="s">
        <v>3269</v>
      </c>
      <c r="G4354" t="s">
        <v>3270</v>
      </c>
      <c r="H4354" s="266">
        <v>44287</v>
      </c>
      <c r="I4354" s="266">
        <v>44926</v>
      </c>
      <c r="J4354" s="266">
        <v>44872</v>
      </c>
      <c r="K4354" t="s">
        <v>45</v>
      </c>
      <c r="L4354" t="s">
        <v>46</v>
      </c>
      <c r="M4354" t="s">
        <v>1042</v>
      </c>
      <c r="N4354" t="s">
        <v>48</v>
      </c>
      <c r="O4354">
        <v>18</v>
      </c>
      <c r="P4354" t="s">
        <v>306</v>
      </c>
      <c r="Q4354" t="s">
        <v>49</v>
      </c>
      <c r="R4354" t="s">
        <v>18</v>
      </c>
      <c r="S4354" t="s">
        <v>53</v>
      </c>
      <c r="T4354" t="s">
        <v>48</v>
      </c>
      <c r="U4354" t="s">
        <v>48</v>
      </c>
      <c r="V4354" t="s">
        <v>48</v>
      </c>
      <c r="W4354" s="92">
        <v>39.65</v>
      </c>
      <c r="X4354" s="92">
        <v>41.57</v>
      </c>
      <c r="Y4354" s="93">
        <v>4321850</v>
      </c>
      <c r="Z4354" s="93">
        <v>109000</v>
      </c>
      <c r="AA4354" t="s">
        <v>1311</v>
      </c>
      <c r="AB4354" s="266">
        <v>44548</v>
      </c>
      <c r="AC4354" s="266">
        <v>44551</v>
      </c>
      <c r="AD4354" t="s">
        <v>54</v>
      </c>
      <c r="AF4354" t="s">
        <v>55</v>
      </c>
      <c r="AG4354" t="s">
        <v>3459</v>
      </c>
      <c r="AH4354" t="s">
        <v>57</v>
      </c>
      <c r="AI4354" t="s">
        <v>78</v>
      </c>
      <c r="AJ4354" s="266">
        <v>44551</v>
      </c>
      <c r="AK4354" s="266">
        <v>44743</v>
      </c>
      <c r="AL4354" s="266">
        <v>44938</v>
      </c>
    </row>
    <row r="4355" spans="1:38">
      <c r="A4355" t="s">
        <v>3267</v>
      </c>
      <c r="B4355" t="s">
        <v>3268</v>
      </c>
      <c r="C4355" t="s">
        <v>40</v>
      </c>
      <c r="D4355" t="s">
        <v>41</v>
      </c>
      <c r="E4355" t="s">
        <v>48</v>
      </c>
      <c r="F4355" t="s">
        <v>3269</v>
      </c>
      <c r="G4355" t="s">
        <v>3270</v>
      </c>
      <c r="H4355" s="266">
        <v>44287</v>
      </c>
      <c r="I4355" s="266">
        <v>44926</v>
      </c>
      <c r="J4355" s="266">
        <v>44872</v>
      </c>
      <c r="K4355" t="s">
        <v>45</v>
      </c>
      <c r="L4355" t="s">
        <v>46</v>
      </c>
      <c r="M4355" t="s">
        <v>1042</v>
      </c>
      <c r="N4355" t="s">
        <v>48</v>
      </c>
      <c r="O4355">
        <v>18</v>
      </c>
      <c r="P4355" t="s">
        <v>307</v>
      </c>
      <c r="Q4355" t="s">
        <v>49</v>
      </c>
      <c r="R4355" t="s">
        <v>18</v>
      </c>
      <c r="S4355" t="s">
        <v>53</v>
      </c>
      <c r="T4355" t="s">
        <v>70</v>
      </c>
      <c r="U4355" t="s">
        <v>48</v>
      </c>
      <c r="V4355" t="s">
        <v>70</v>
      </c>
      <c r="W4355" s="92">
        <v>28.64</v>
      </c>
      <c r="X4355" s="92">
        <v>30.6</v>
      </c>
      <c r="Y4355" s="93">
        <v>2864000</v>
      </c>
      <c r="Z4355" s="93">
        <v>100000</v>
      </c>
      <c r="AA4355" t="s">
        <v>1311</v>
      </c>
      <c r="AB4355" s="266">
        <v>44406</v>
      </c>
      <c r="AC4355" s="266">
        <v>44408</v>
      </c>
      <c r="AD4355" t="s">
        <v>54</v>
      </c>
      <c r="AF4355" t="s">
        <v>55</v>
      </c>
      <c r="AG4355" t="s">
        <v>3460</v>
      </c>
      <c r="AH4355" t="s">
        <v>57</v>
      </c>
      <c r="AI4355" t="s">
        <v>78</v>
      </c>
      <c r="AJ4355" s="266">
        <v>44408</v>
      </c>
      <c r="AK4355" s="266">
        <v>44743</v>
      </c>
      <c r="AL4355" s="266">
        <v>44938</v>
      </c>
    </row>
    <row r="4356" spans="1:38">
      <c r="A4356" t="s">
        <v>3267</v>
      </c>
      <c r="B4356" t="s">
        <v>3268</v>
      </c>
      <c r="C4356" t="s">
        <v>40</v>
      </c>
      <c r="D4356" t="s">
        <v>41</v>
      </c>
      <c r="E4356" t="s">
        <v>48</v>
      </c>
      <c r="F4356" t="s">
        <v>3269</v>
      </c>
      <c r="G4356" t="s">
        <v>3270</v>
      </c>
      <c r="H4356" s="266">
        <v>44287</v>
      </c>
      <c r="I4356" s="266">
        <v>44926</v>
      </c>
      <c r="J4356" s="266">
        <v>44872</v>
      </c>
      <c r="K4356" t="s">
        <v>45</v>
      </c>
      <c r="L4356" t="s">
        <v>46</v>
      </c>
      <c r="M4356" t="s">
        <v>1042</v>
      </c>
      <c r="N4356" t="s">
        <v>48</v>
      </c>
      <c r="O4356">
        <v>18</v>
      </c>
      <c r="P4356" t="s">
        <v>308</v>
      </c>
      <c r="Q4356" t="s">
        <v>49</v>
      </c>
      <c r="R4356" t="s">
        <v>18</v>
      </c>
      <c r="S4356" t="s">
        <v>53</v>
      </c>
      <c r="T4356" t="s">
        <v>70</v>
      </c>
      <c r="U4356" t="s">
        <v>48</v>
      </c>
      <c r="V4356" t="s">
        <v>70</v>
      </c>
      <c r="W4356" s="92">
        <v>28.72</v>
      </c>
      <c r="X4356" s="92">
        <v>30.68</v>
      </c>
      <c r="Y4356" s="93">
        <v>3561280</v>
      </c>
      <c r="Z4356" s="93">
        <v>124000</v>
      </c>
      <c r="AA4356" t="s">
        <v>1311</v>
      </c>
      <c r="AB4356" s="266">
        <v>44608</v>
      </c>
      <c r="AC4356" s="266">
        <v>44609</v>
      </c>
      <c r="AD4356" t="s">
        <v>54</v>
      </c>
      <c r="AF4356" t="s">
        <v>55</v>
      </c>
      <c r="AG4356" t="s">
        <v>3461</v>
      </c>
      <c r="AH4356" t="s">
        <v>57</v>
      </c>
      <c r="AI4356" t="s">
        <v>78</v>
      </c>
      <c r="AJ4356" s="266">
        <v>44608</v>
      </c>
      <c r="AK4356" s="266">
        <v>44743</v>
      </c>
      <c r="AL4356" s="266">
        <v>44938</v>
      </c>
    </row>
    <row r="4357" spans="1:38">
      <c r="A4357" t="s">
        <v>3267</v>
      </c>
      <c r="B4357" t="s">
        <v>3268</v>
      </c>
      <c r="C4357" t="s">
        <v>40</v>
      </c>
      <c r="D4357" t="s">
        <v>41</v>
      </c>
      <c r="E4357" t="s">
        <v>48</v>
      </c>
      <c r="F4357" t="s">
        <v>3269</v>
      </c>
      <c r="G4357" t="s">
        <v>3270</v>
      </c>
      <c r="H4357" s="266">
        <v>44287</v>
      </c>
      <c r="I4357" s="266">
        <v>44926</v>
      </c>
      <c r="J4357" s="266">
        <v>44872</v>
      </c>
      <c r="K4357" t="s">
        <v>45</v>
      </c>
      <c r="L4357" t="s">
        <v>46</v>
      </c>
      <c r="M4357" t="s">
        <v>1042</v>
      </c>
      <c r="N4357" t="s">
        <v>48</v>
      </c>
      <c r="O4357">
        <v>18</v>
      </c>
      <c r="P4357" t="s">
        <v>309</v>
      </c>
      <c r="Q4357" t="s">
        <v>49</v>
      </c>
      <c r="R4357" t="s">
        <v>18</v>
      </c>
      <c r="S4357" t="s">
        <v>53</v>
      </c>
      <c r="T4357" t="s">
        <v>70</v>
      </c>
      <c r="U4357" t="s">
        <v>48</v>
      </c>
      <c r="V4357" t="s">
        <v>70</v>
      </c>
      <c r="W4357" s="92">
        <v>37.09</v>
      </c>
      <c r="X4357" s="92">
        <v>39.01</v>
      </c>
      <c r="Y4357" s="93">
        <v>4079900</v>
      </c>
      <c r="Z4357" s="93">
        <v>110000</v>
      </c>
      <c r="AA4357" t="s">
        <v>1311</v>
      </c>
      <c r="AB4357" s="266">
        <v>44495</v>
      </c>
      <c r="AC4357" s="266">
        <v>44502</v>
      </c>
      <c r="AD4357" t="s">
        <v>54</v>
      </c>
      <c r="AF4357" t="s">
        <v>55</v>
      </c>
      <c r="AG4357" t="s">
        <v>3462</v>
      </c>
      <c r="AJ4357" s="266"/>
      <c r="AK4357" s="266">
        <v>44743</v>
      </c>
      <c r="AL4357" s="266">
        <v>44938</v>
      </c>
    </row>
    <row r="4358" spans="1:38">
      <c r="A4358" t="s">
        <v>3267</v>
      </c>
      <c r="B4358" t="s">
        <v>3268</v>
      </c>
      <c r="C4358" t="s">
        <v>40</v>
      </c>
      <c r="D4358" t="s">
        <v>41</v>
      </c>
      <c r="E4358" t="s">
        <v>48</v>
      </c>
      <c r="F4358" t="s">
        <v>3269</v>
      </c>
      <c r="G4358" t="s">
        <v>3270</v>
      </c>
      <c r="H4358" s="266">
        <v>44287</v>
      </c>
      <c r="I4358" s="266">
        <v>44926</v>
      </c>
      <c r="J4358" s="266">
        <v>44872</v>
      </c>
      <c r="K4358" t="s">
        <v>45</v>
      </c>
      <c r="L4358" t="s">
        <v>46</v>
      </c>
      <c r="M4358" t="s">
        <v>1042</v>
      </c>
      <c r="N4358" t="s">
        <v>48</v>
      </c>
      <c r="O4358">
        <v>18</v>
      </c>
      <c r="P4358" t="s">
        <v>310</v>
      </c>
      <c r="Q4358" t="s">
        <v>49</v>
      </c>
      <c r="R4358" t="s">
        <v>18</v>
      </c>
      <c r="S4358" t="s">
        <v>53</v>
      </c>
      <c r="T4358" t="s">
        <v>48</v>
      </c>
      <c r="U4358" t="s">
        <v>48</v>
      </c>
      <c r="V4358" t="s">
        <v>48</v>
      </c>
      <c r="W4358" s="92">
        <v>49.21</v>
      </c>
      <c r="X4358" s="92">
        <v>51.04</v>
      </c>
      <c r="Y4358" s="93">
        <v>6153660</v>
      </c>
      <c r="Z4358" s="93">
        <v>125049</v>
      </c>
      <c r="AA4358" t="s">
        <v>1311</v>
      </c>
      <c r="AB4358" s="266">
        <v>44741</v>
      </c>
      <c r="AC4358" s="266">
        <v>44742</v>
      </c>
      <c r="AD4358" t="s">
        <v>54</v>
      </c>
      <c r="AF4358" t="s">
        <v>55</v>
      </c>
      <c r="AG4358" t="s">
        <v>3463</v>
      </c>
      <c r="AH4358" t="s">
        <v>57</v>
      </c>
      <c r="AI4358" t="s">
        <v>78</v>
      </c>
      <c r="AJ4358" s="266">
        <v>44742</v>
      </c>
      <c r="AK4358" s="266">
        <v>44743</v>
      </c>
      <c r="AL4358" s="266">
        <v>44938</v>
      </c>
    </row>
    <row r="4359" spans="1:38">
      <c r="A4359" t="s">
        <v>3267</v>
      </c>
      <c r="B4359" t="s">
        <v>3268</v>
      </c>
      <c r="C4359" t="s">
        <v>40</v>
      </c>
      <c r="D4359" t="s">
        <v>41</v>
      </c>
      <c r="E4359" t="s">
        <v>48</v>
      </c>
      <c r="F4359" t="s">
        <v>3269</v>
      </c>
      <c r="G4359" t="s">
        <v>3270</v>
      </c>
      <c r="H4359" s="266">
        <v>44287</v>
      </c>
      <c r="I4359" s="266">
        <v>44926</v>
      </c>
      <c r="J4359" s="266">
        <v>44872</v>
      </c>
      <c r="K4359" t="s">
        <v>45</v>
      </c>
      <c r="L4359" t="s">
        <v>46</v>
      </c>
      <c r="M4359" t="s">
        <v>1042</v>
      </c>
      <c r="N4359" t="s">
        <v>48</v>
      </c>
      <c r="O4359">
        <v>18</v>
      </c>
      <c r="P4359" t="s">
        <v>311</v>
      </c>
      <c r="Q4359" t="s">
        <v>49</v>
      </c>
      <c r="R4359" t="s">
        <v>18</v>
      </c>
      <c r="S4359" t="s">
        <v>53</v>
      </c>
      <c r="T4359" t="s">
        <v>70</v>
      </c>
      <c r="U4359" t="s">
        <v>48</v>
      </c>
      <c r="V4359" t="s">
        <v>70</v>
      </c>
      <c r="W4359" s="92">
        <v>26.39</v>
      </c>
      <c r="X4359" s="92">
        <v>28.21</v>
      </c>
      <c r="Y4359" s="93">
        <v>2770950</v>
      </c>
      <c r="Z4359" s="93">
        <v>105000</v>
      </c>
      <c r="AA4359" t="s">
        <v>1311</v>
      </c>
      <c r="AB4359" s="266">
        <v>44436</v>
      </c>
      <c r="AC4359" s="266">
        <v>44440</v>
      </c>
      <c r="AD4359" t="s">
        <v>54</v>
      </c>
      <c r="AF4359" t="s">
        <v>55</v>
      </c>
      <c r="AG4359" t="s">
        <v>3464</v>
      </c>
      <c r="AH4359" t="s">
        <v>57</v>
      </c>
      <c r="AI4359" t="s">
        <v>78</v>
      </c>
      <c r="AJ4359" s="266">
        <v>44440</v>
      </c>
      <c r="AK4359" s="266">
        <v>44743</v>
      </c>
      <c r="AL4359" s="266">
        <v>44938</v>
      </c>
    </row>
    <row r="4360" spans="1:38">
      <c r="A4360" t="s">
        <v>3267</v>
      </c>
      <c r="B4360" t="s">
        <v>3268</v>
      </c>
      <c r="C4360" t="s">
        <v>40</v>
      </c>
      <c r="D4360" t="s">
        <v>41</v>
      </c>
      <c r="E4360" t="s">
        <v>48</v>
      </c>
      <c r="F4360" t="s">
        <v>3269</v>
      </c>
      <c r="G4360" t="s">
        <v>3270</v>
      </c>
      <c r="H4360" s="266">
        <v>44287</v>
      </c>
      <c r="I4360" s="266">
        <v>44926</v>
      </c>
      <c r="J4360" s="266">
        <v>44872</v>
      </c>
      <c r="K4360" t="s">
        <v>45</v>
      </c>
      <c r="L4360" t="s">
        <v>46</v>
      </c>
      <c r="M4360" t="s">
        <v>1042</v>
      </c>
      <c r="N4360" t="s">
        <v>48</v>
      </c>
      <c r="O4360">
        <v>18</v>
      </c>
      <c r="P4360" t="s">
        <v>312</v>
      </c>
      <c r="Q4360" t="s">
        <v>49</v>
      </c>
      <c r="R4360" t="s">
        <v>18</v>
      </c>
      <c r="S4360" t="s">
        <v>53</v>
      </c>
      <c r="T4360" t="s">
        <v>70</v>
      </c>
      <c r="U4360" t="s">
        <v>48</v>
      </c>
      <c r="V4360" t="s">
        <v>70</v>
      </c>
      <c r="W4360" s="92">
        <v>26.39</v>
      </c>
      <c r="X4360" s="92">
        <v>28.21</v>
      </c>
      <c r="Y4360" s="93">
        <v>2770950</v>
      </c>
      <c r="Z4360" s="93">
        <v>105000</v>
      </c>
      <c r="AA4360" t="s">
        <v>1311</v>
      </c>
      <c r="AB4360" s="266">
        <v>44421</v>
      </c>
      <c r="AC4360" s="266">
        <v>44424</v>
      </c>
      <c r="AD4360" t="s">
        <v>54</v>
      </c>
      <c r="AF4360" t="s">
        <v>55</v>
      </c>
      <c r="AG4360" t="s">
        <v>3465</v>
      </c>
      <c r="AH4360" t="s">
        <v>57</v>
      </c>
      <c r="AI4360" t="s">
        <v>78</v>
      </c>
      <c r="AJ4360" s="266">
        <v>44424</v>
      </c>
      <c r="AK4360" s="266">
        <v>44743</v>
      </c>
      <c r="AL4360" s="266">
        <v>44938</v>
      </c>
    </row>
    <row r="4361" spans="1:38">
      <c r="A4361" t="s">
        <v>3267</v>
      </c>
      <c r="B4361" t="s">
        <v>3268</v>
      </c>
      <c r="C4361" t="s">
        <v>40</v>
      </c>
      <c r="D4361" t="s">
        <v>41</v>
      </c>
      <c r="E4361" t="s">
        <v>48</v>
      </c>
      <c r="F4361" t="s">
        <v>3269</v>
      </c>
      <c r="G4361" t="s">
        <v>3270</v>
      </c>
      <c r="H4361" s="266">
        <v>44287</v>
      </c>
      <c r="I4361" s="266">
        <v>44926</v>
      </c>
      <c r="J4361" s="266">
        <v>44872</v>
      </c>
      <c r="K4361" t="s">
        <v>45</v>
      </c>
      <c r="L4361" t="s">
        <v>46</v>
      </c>
      <c r="M4361" t="s">
        <v>1042</v>
      </c>
      <c r="N4361" t="s">
        <v>48</v>
      </c>
      <c r="O4361">
        <v>18</v>
      </c>
      <c r="P4361" t="s">
        <v>313</v>
      </c>
      <c r="Q4361" t="s">
        <v>49</v>
      </c>
      <c r="R4361" t="s">
        <v>18</v>
      </c>
      <c r="S4361" t="s">
        <v>53</v>
      </c>
      <c r="T4361" t="s">
        <v>51</v>
      </c>
      <c r="U4361" t="s">
        <v>51</v>
      </c>
      <c r="V4361" t="s">
        <v>51</v>
      </c>
      <c r="W4361" s="92">
        <v>54.14</v>
      </c>
      <c r="X4361" s="92">
        <v>55.97</v>
      </c>
      <c r="Y4361" s="93">
        <v>6153660</v>
      </c>
      <c r="Z4361" s="93">
        <v>113662</v>
      </c>
      <c r="AA4361" t="s">
        <v>1311</v>
      </c>
      <c r="AB4361" s="266">
        <v>44739</v>
      </c>
      <c r="AC4361" s="266">
        <v>44741</v>
      </c>
      <c r="AD4361" t="s">
        <v>54</v>
      </c>
      <c r="AF4361" t="s">
        <v>55</v>
      </c>
      <c r="AG4361" t="s">
        <v>3466</v>
      </c>
      <c r="AH4361" t="s">
        <v>57</v>
      </c>
      <c r="AI4361" t="s">
        <v>78</v>
      </c>
      <c r="AJ4361" s="266">
        <v>44741</v>
      </c>
      <c r="AK4361" s="266">
        <v>44743</v>
      </c>
      <c r="AL4361" s="266">
        <v>44938</v>
      </c>
    </row>
    <row r="4362" spans="1:38">
      <c r="A4362" t="s">
        <v>3267</v>
      </c>
      <c r="B4362" t="s">
        <v>3268</v>
      </c>
      <c r="C4362" t="s">
        <v>40</v>
      </c>
      <c r="D4362" t="s">
        <v>41</v>
      </c>
      <c r="E4362" t="s">
        <v>48</v>
      </c>
      <c r="F4362" t="s">
        <v>3269</v>
      </c>
      <c r="G4362" t="s">
        <v>3270</v>
      </c>
      <c r="H4362" s="266">
        <v>44287</v>
      </c>
      <c r="I4362" s="266">
        <v>44926</v>
      </c>
      <c r="J4362" s="266">
        <v>44872</v>
      </c>
      <c r="K4362" t="s">
        <v>45</v>
      </c>
      <c r="L4362" t="s">
        <v>46</v>
      </c>
      <c r="M4362" t="s">
        <v>1042</v>
      </c>
      <c r="N4362" t="s">
        <v>48</v>
      </c>
      <c r="O4362">
        <v>18</v>
      </c>
      <c r="P4362" t="s">
        <v>314</v>
      </c>
      <c r="Q4362" t="s">
        <v>49</v>
      </c>
      <c r="R4362" t="s">
        <v>18</v>
      </c>
      <c r="S4362" t="s">
        <v>53</v>
      </c>
      <c r="T4362" t="s">
        <v>51</v>
      </c>
      <c r="U4362" t="s">
        <v>51</v>
      </c>
      <c r="V4362" t="s">
        <v>51</v>
      </c>
      <c r="W4362" s="92">
        <v>66.33</v>
      </c>
      <c r="X4362" s="92">
        <v>68.19</v>
      </c>
      <c r="Y4362" s="93">
        <v>6765660</v>
      </c>
      <c r="Z4362" s="93">
        <v>102000</v>
      </c>
      <c r="AA4362" t="s">
        <v>1311</v>
      </c>
      <c r="AB4362" s="266">
        <v>44621</v>
      </c>
      <c r="AC4362" s="266">
        <v>44622</v>
      </c>
      <c r="AD4362" t="s">
        <v>54</v>
      </c>
      <c r="AF4362" t="s">
        <v>55</v>
      </c>
      <c r="AG4362" t="s">
        <v>3467</v>
      </c>
      <c r="AH4362" t="s">
        <v>57</v>
      </c>
      <c r="AI4362" t="s">
        <v>78</v>
      </c>
      <c r="AJ4362" s="266">
        <v>44622</v>
      </c>
      <c r="AK4362" s="266">
        <v>44743</v>
      </c>
      <c r="AL4362" s="266">
        <v>44938</v>
      </c>
    </row>
    <row r="4363" spans="1:38">
      <c r="A4363" t="s">
        <v>3267</v>
      </c>
      <c r="B4363" t="s">
        <v>3268</v>
      </c>
      <c r="C4363" t="s">
        <v>40</v>
      </c>
      <c r="D4363" t="s">
        <v>41</v>
      </c>
      <c r="E4363" t="s">
        <v>48</v>
      </c>
      <c r="F4363" t="s">
        <v>3269</v>
      </c>
      <c r="G4363" t="s">
        <v>3270</v>
      </c>
      <c r="H4363" s="266">
        <v>44287</v>
      </c>
      <c r="I4363" s="266">
        <v>44926</v>
      </c>
      <c r="J4363" s="266">
        <v>44872</v>
      </c>
      <c r="K4363" t="s">
        <v>45</v>
      </c>
      <c r="L4363" t="s">
        <v>46</v>
      </c>
      <c r="M4363" t="s">
        <v>1042</v>
      </c>
      <c r="N4363" t="s">
        <v>48</v>
      </c>
      <c r="O4363">
        <v>18</v>
      </c>
      <c r="P4363" t="s">
        <v>316</v>
      </c>
      <c r="Q4363" t="s">
        <v>49</v>
      </c>
      <c r="R4363" t="s">
        <v>18</v>
      </c>
      <c r="S4363" t="s">
        <v>53</v>
      </c>
      <c r="T4363" t="s">
        <v>48</v>
      </c>
      <c r="U4363" t="s">
        <v>48</v>
      </c>
      <c r="V4363" t="s">
        <v>48</v>
      </c>
      <c r="W4363" s="92">
        <v>50.88</v>
      </c>
      <c r="X4363" s="92">
        <v>52.68</v>
      </c>
      <c r="Y4363" s="93">
        <v>4986240</v>
      </c>
      <c r="Z4363" s="93">
        <v>98000</v>
      </c>
      <c r="AA4363" t="s">
        <v>1311</v>
      </c>
      <c r="AB4363" s="266">
        <v>44545</v>
      </c>
      <c r="AC4363" s="266">
        <v>44547</v>
      </c>
      <c r="AD4363" t="s">
        <v>54</v>
      </c>
      <c r="AF4363" t="s">
        <v>55</v>
      </c>
      <c r="AG4363" t="s">
        <v>3468</v>
      </c>
      <c r="AH4363" t="s">
        <v>57</v>
      </c>
      <c r="AI4363" t="s">
        <v>78</v>
      </c>
      <c r="AJ4363" s="266">
        <v>44547</v>
      </c>
      <c r="AK4363" s="266">
        <v>44743</v>
      </c>
      <c r="AL4363" s="266">
        <v>44938</v>
      </c>
    </row>
    <row r="4364" spans="1:38">
      <c r="A4364" t="s">
        <v>3267</v>
      </c>
      <c r="B4364" t="s">
        <v>3268</v>
      </c>
      <c r="C4364" t="s">
        <v>40</v>
      </c>
      <c r="D4364" t="s">
        <v>41</v>
      </c>
      <c r="E4364" t="s">
        <v>48</v>
      </c>
      <c r="F4364" t="s">
        <v>3269</v>
      </c>
      <c r="G4364" t="s">
        <v>3270</v>
      </c>
      <c r="H4364" s="266">
        <v>44287</v>
      </c>
      <c r="I4364" s="266">
        <v>44926</v>
      </c>
      <c r="J4364" s="266">
        <v>44872</v>
      </c>
      <c r="K4364" t="s">
        <v>45</v>
      </c>
      <c r="L4364" t="s">
        <v>46</v>
      </c>
      <c r="M4364" t="s">
        <v>1042</v>
      </c>
      <c r="N4364" t="s">
        <v>48</v>
      </c>
      <c r="O4364">
        <v>18</v>
      </c>
      <c r="P4364" t="s">
        <v>317</v>
      </c>
      <c r="Q4364" t="s">
        <v>49</v>
      </c>
      <c r="R4364" t="s">
        <v>59</v>
      </c>
      <c r="S4364" t="s">
        <v>50</v>
      </c>
      <c r="T4364" t="s">
        <v>60</v>
      </c>
      <c r="U4364" t="s">
        <v>60</v>
      </c>
      <c r="V4364" t="s">
        <v>60</v>
      </c>
      <c r="W4364" s="92">
        <v>81.51</v>
      </c>
      <c r="X4364" s="92">
        <v>83.38</v>
      </c>
      <c r="Y4364" s="93">
        <v>8558550</v>
      </c>
      <c r="Z4364" s="93">
        <v>105000</v>
      </c>
      <c r="AA4364" t="s">
        <v>61</v>
      </c>
      <c r="AB4364" s="266"/>
      <c r="AC4364" s="266"/>
      <c r="AJ4364" s="266"/>
      <c r="AK4364" s="266"/>
      <c r="AL4364" s="266">
        <v>44938</v>
      </c>
    </row>
    <row r="4365" spans="1:38">
      <c r="A4365" t="s">
        <v>3267</v>
      </c>
      <c r="B4365" t="s">
        <v>3268</v>
      </c>
      <c r="C4365" t="s">
        <v>40</v>
      </c>
      <c r="D4365" t="s">
        <v>41</v>
      </c>
      <c r="E4365" t="s">
        <v>48</v>
      </c>
      <c r="F4365" t="s">
        <v>3269</v>
      </c>
      <c r="G4365" t="s">
        <v>3270</v>
      </c>
      <c r="H4365" s="266">
        <v>44287</v>
      </c>
      <c r="I4365" s="266">
        <v>44926</v>
      </c>
      <c r="J4365" s="266">
        <v>44872</v>
      </c>
      <c r="K4365" t="s">
        <v>45</v>
      </c>
      <c r="L4365" t="s">
        <v>46</v>
      </c>
      <c r="M4365" t="s">
        <v>1042</v>
      </c>
      <c r="N4365" t="s">
        <v>48</v>
      </c>
      <c r="O4365">
        <v>19</v>
      </c>
      <c r="P4365" t="s">
        <v>318</v>
      </c>
      <c r="Q4365" t="s">
        <v>49</v>
      </c>
      <c r="R4365" t="s">
        <v>18</v>
      </c>
      <c r="S4365" t="s">
        <v>53</v>
      </c>
      <c r="T4365" t="s">
        <v>51</v>
      </c>
      <c r="U4365" t="s">
        <v>51</v>
      </c>
      <c r="V4365" t="s">
        <v>51</v>
      </c>
      <c r="W4365" s="92">
        <v>60.39</v>
      </c>
      <c r="X4365" s="92">
        <v>62.26</v>
      </c>
      <c r="Y4365" s="93">
        <v>7005240</v>
      </c>
      <c r="Z4365" s="93">
        <v>116000</v>
      </c>
      <c r="AA4365" t="s">
        <v>61</v>
      </c>
      <c r="AB4365" s="266">
        <v>44826</v>
      </c>
      <c r="AC4365" s="266">
        <v>44830</v>
      </c>
      <c r="AD4365" t="s">
        <v>54</v>
      </c>
      <c r="AF4365" t="s">
        <v>55</v>
      </c>
      <c r="AG4365" t="s">
        <v>3469</v>
      </c>
      <c r="AH4365" t="s">
        <v>57</v>
      </c>
      <c r="AI4365" t="s">
        <v>78</v>
      </c>
      <c r="AJ4365" s="266">
        <v>44830</v>
      </c>
      <c r="AK4365" s="266">
        <v>44896</v>
      </c>
      <c r="AL4365" s="266">
        <v>44938</v>
      </c>
    </row>
    <row r="4366" spans="1:38">
      <c r="A4366" t="s">
        <v>3267</v>
      </c>
      <c r="B4366" t="s">
        <v>3268</v>
      </c>
      <c r="C4366" t="s">
        <v>40</v>
      </c>
      <c r="D4366" t="s">
        <v>41</v>
      </c>
      <c r="E4366" t="s">
        <v>48</v>
      </c>
      <c r="F4366" t="s">
        <v>3269</v>
      </c>
      <c r="G4366" t="s">
        <v>3270</v>
      </c>
      <c r="H4366" s="266">
        <v>44287</v>
      </c>
      <c r="I4366" s="266">
        <v>44926</v>
      </c>
      <c r="J4366" s="266">
        <v>44872</v>
      </c>
      <c r="K4366" t="s">
        <v>45</v>
      </c>
      <c r="L4366" t="s">
        <v>46</v>
      </c>
      <c r="M4366" t="s">
        <v>1042</v>
      </c>
      <c r="N4366" t="s">
        <v>48</v>
      </c>
      <c r="O4366">
        <v>19</v>
      </c>
      <c r="P4366" t="s">
        <v>319</v>
      </c>
      <c r="Q4366" t="s">
        <v>49</v>
      </c>
      <c r="R4366" t="s">
        <v>18</v>
      </c>
      <c r="S4366" t="s">
        <v>53</v>
      </c>
      <c r="T4366" t="s">
        <v>48</v>
      </c>
      <c r="U4366" t="s">
        <v>48</v>
      </c>
      <c r="V4366" t="s">
        <v>48</v>
      </c>
      <c r="W4366" s="92">
        <v>39.65</v>
      </c>
      <c r="X4366" s="92">
        <v>41.57</v>
      </c>
      <c r="Y4366" s="93">
        <v>4440800</v>
      </c>
      <c r="Z4366" s="93">
        <v>112000</v>
      </c>
      <c r="AA4366" t="s">
        <v>1311</v>
      </c>
      <c r="AB4366" s="266">
        <v>44559</v>
      </c>
      <c r="AC4366" s="266">
        <v>44560</v>
      </c>
      <c r="AD4366" t="s">
        <v>54</v>
      </c>
      <c r="AF4366" t="s">
        <v>55</v>
      </c>
      <c r="AG4366" t="s">
        <v>3470</v>
      </c>
      <c r="AH4366" t="s">
        <v>57</v>
      </c>
      <c r="AI4366" t="s">
        <v>78</v>
      </c>
      <c r="AJ4366" s="266">
        <v>44560</v>
      </c>
      <c r="AK4366" s="266">
        <v>44743</v>
      </c>
      <c r="AL4366" s="266">
        <v>44938</v>
      </c>
    </row>
    <row r="4367" spans="1:38">
      <c r="A4367" t="s">
        <v>3267</v>
      </c>
      <c r="B4367" t="s">
        <v>3268</v>
      </c>
      <c r="C4367" t="s">
        <v>40</v>
      </c>
      <c r="D4367" t="s">
        <v>41</v>
      </c>
      <c r="E4367" t="s">
        <v>48</v>
      </c>
      <c r="F4367" t="s">
        <v>3269</v>
      </c>
      <c r="G4367" t="s">
        <v>3270</v>
      </c>
      <c r="H4367" s="266">
        <v>44287</v>
      </c>
      <c r="I4367" s="266">
        <v>44926</v>
      </c>
      <c r="J4367" s="266">
        <v>44872</v>
      </c>
      <c r="K4367" t="s">
        <v>45</v>
      </c>
      <c r="L4367" t="s">
        <v>46</v>
      </c>
      <c r="M4367" t="s">
        <v>1042</v>
      </c>
      <c r="N4367" t="s">
        <v>48</v>
      </c>
      <c r="O4367">
        <v>19</v>
      </c>
      <c r="P4367" t="s">
        <v>321</v>
      </c>
      <c r="Q4367" t="s">
        <v>49</v>
      </c>
      <c r="R4367" t="s">
        <v>18</v>
      </c>
      <c r="S4367" t="s">
        <v>53</v>
      </c>
      <c r="T4367" t="s">
        <v>70</v>
      </c>
      <c r="U4367" t="s">
        <v>48</v>
      </c>
      <c r="V4367" t="s">
        <v>70</v>
      </c>
      <c r="W4367" s="92">
        <v>28.64</v>
      </c>
      <c r="X4367" s="92">
        <v>30.6</v>
      </c>
      <c r="Y4367" s="93">
        <v>3551360</v>
      </c>
      <c r="Z4367" s="93">
        <v>124000</v>
      </c>
      <c r="AA4367" t="s">
        <v>1311</v>
      </c>
      <c r="AB4367" s="266">
        <v>44593</v>
      </c>
      <c r="AC4367" s="266">
        <v>44594</v>
      </c>
      <c r="AD4367" t="s">
        <v>54</v>
      </c>
      <c r="AF4367" t="s">
        <v>55</v>
      </c>
      <c r="AG4367" t="s">
        <v>3471</v>
      </c>
      <c r="AH4367" t="s">
        <v>57</v>
      </c>
      <c r="AI4367" t="s">
        <v>78</v>
      </c>
      <c r="AJ4367" s="266">
        <v>44594</v>
      </c>
      <c r="AK4367" s="266">
        <v>44743</v>
      </c>
      <c r="AL4367" s="266">
        <v>44938</v>
      </c>
    </row>
    <row r="4368" spans="1:38">
      <c r="A4368" t="s">
        <v>3267</v>
      </c>
      <c r="B4368" t="s">
        <v>3268</v>
      </c>
      <c r="C4368" t="s">
        <v>40</v>
      </c>
      <c r="D4368" t="s">
        <v>41</v>
      </c>
      <c r="E4368" t="s">
        <v>48</v>
      </c>
      <c r="F4368" t="s">
        <v>3269</v>
      </c>
      <c r="G4368" t="s">
        <v>3270</v>
      </c>
      <c r="H4368" s="266">
        <v>44287</v>
      </c>
      <c r="I4368" s="266">
        <v>44926</v>
      </c>
      <c r="J4368" s="266">
        <v>44872</v>
      </c>
      <c r="K4368" t="s">
        <v>45</v>
      </c>
      <c r="L4368" t="s">
        <v>46</v>
      </c>
      <c r="M4368" t="s">
        <v>1042</v>
      </c>
      <c r="N4368" t="s">
        <v>48</v>
      </c>
      <c r="O4368">
        <v>19</v>
      </c>
      <c r="P4368" t="s">
        <v>323</v>
      </c>
      <c r="Q4368" t="s">
        <v>49</v>
      </c>
      <c r="R4368" t="s">
        <v>18</v>
      </c>
      <c r="S4368" t="s">
        <v>53</v>
      </c>
      <c r="T4368" t="s">
        <v>70</v>
      </c>
      <c r="U4368" t="s">
        <v>48</v>
      </c>
      <c r="V4368" t="s">
        <v>70</v>
      </c>
      <c r="W4368" s="92">
        <v>28.72</v>
      </c>
      <c r="X4368" s="92">
        <v>30.68</v>
      </c>
      <c r="Y4368" s="93">
        <v>4279280</v>
      </c>
      <c r="Z4368" s="93">
        <v>149000</v>
      </c>
      <c r="AA4368" t="s">
        <v>61</v>
      </c>
      <c r="AB4368" s="266">
        <v>44798</v>
      </c>
      <c r="AC4368" s="266">
        <v>44798</v>
      </c>
      <c r="AD4368" t="s">
        <v>54</v>
      </c>
      <c r="AF4368" t="s">
        <v>55</v>
      </c>
      <c r="AG4368" t="s">
        <v>3472</v>
      </c>
      <c r="AH4368" t="s">
        <v>57</v>
      </c>
      <c r="AI4368" t="s">
        <v>78</v>
      </c>
      <c r="AJ4368" s="266">
        <v>44798</v>
      </c>
      <c r="AK4368" s="266">
        <v>44896</v>
      </c>
      <c r="AL4368" s="266">
        <v>44938</v>
      </c>
    </row>
    <row r="4369" spans="1:38">
      <c r="A4369" t="s">
        <v>3267</v>
      </c>
      <c r="B4369" t="s">
        <v>3268</v>
      </c>
      <c r="C4369" t="s">
        <v>40</v>
      </c>
      <c r="D4369" t="s">
        <v>41</v>
      </c>
      <c r="E4369" t="s">
        <v>48</v>
      </c>
      <c r="F4369" t="s">
        <v>3269</v>
      </c>
      <c r="G4369" t="s">
        <v>3270</v>
      </c>
      <c r="H4369" s="266">
        <v>44287</v>
      </c>
      <c r="I4369" s="266">
        <v>44926</v>
      </c>
      <c r="J4369" s="266">
        <v>44872</v>
      </c>
      <c r="K4369" t="s">
        <v>45</v>
      </c>
      <c r="L4369" t="s">
        <v>46</v>
      </c>
      <c r="M4369" t="s">
        <v>1042</v>
      </c>
      <c r="N4369" t="s">
        <v>48</v>
      </c>
      <c r="O4369">
        <v>19</v>
      </c>
      <c r="P4369" t="s">
        <v>324</v>
      </c>
      <c r="Q4369" t="s">
        <v>49</v>
      </c>
      <c r="R4369" t="s">
        <v>18</v>
      </c>
      <c r="S4369" t="s">
        <v>53</v>
      </c>
      <c r="T4369" t="s">
        <v>70</v>
      </c>
      <c r="U4369" t="s">
        <v>48</v>
      </c>
      <c r="V4369" t="s">
        <v>70</v>
      </c>
      <c r="W4369" s="92">
        <v>37.09</v>
      </c>
      <c r="X4369" s="92">
        <v>39.01</v>
      </c>
      <c r="Y4369" s="93">
        <v>4858790</v>
      </c>
      <c r="Z4369" s="93">
        <v>131000</v>
      </c>
      <c r="AA4369" t="s">
        <v>1311</v>
      </c>
      <c r="AB4369" s="266">
        <v>44791</v>
      </c>
      <c r="AC4369" s="266">
        <v>44795</v>
      </c>
      <c r="AD4369" t="s">
        <v>54</v>
      </c>
      <c r="AF4369" t="s">
        <v>55</v>
      </c>
      <c r="AG4369" t="s">
        <v>3473</v>
      </c>
      <c r="AH4369" t="s">
        <v>57</v>
      </c>
      <c r="AI4369" t="s">
        <v>78</v>
      </c>
      <c r="AJ4369" s="266">
        <v>44795</v>
      </c>
      <c r="AK4369" s="266">
        <v>44896</v>
      </c>
      <c r="AL4369" s="266">
        <v>44938</v>
      </c>
    </row>
    <row r="4370" spans="1:38">
      <c r="A4370" t="s">
        <v>3267</v>
      </c>
      <c r="B4370" t="s">
        <v>3268</v>
      </c>
      <c r="C4370" t="s">
        <v>40</v>
      </c>
      <c r="D4370" t="s">
        <v>41</v>
      </c>
      <c r="E4370" t="s">
        <v>48</v>
      </c>
      <c r="F4370" t="s">
        <v>3269</v>
      </c>
      <c r="G4370" t="s">
        <v>3270</v>
      </c>
      <c r="H4370" s="266">
        <v>44287</v>
      </c>
      <c r="I4370" s="266">
        <v>44926</v>
      </c>
      <c r="J4370" s="266">
        <v>44872</v>
      </c>
      <c r="K4370" t="s">
        <v>45</v>
      </c>
      <c r="L4370" t="s">
        <v>46</v>
      </c>
      <c r="M4370" t="s">
        <v>1042</v>
      </c>
      <c r="N4370" t="s">
        <v>48</v>
      </c>
      <c r="O4370">
        <v>19</v>
      </c>
      <c r="P4370" t="s">
        <v>325</v>
      </c>
      <c r="Q4370" t="s">
        <v>49</v>
      </c>
      <c r="R4370" t="s">
        <v>18</v>
      </c>
      <c r="S4370" t="s">
        <v>53</v>
      </c>
      <c r="T4370" t="s">
        <v>48</v>
      </c>
      <c r="U4370" t="s">
        <v>48</v>
      </c>
      <c r="V4370" t="s">
        <v>48</v>
      </c>
      <c r="W4370" s="92">
        <v>49.21</v>
      </c>
      <c r="X4370" s="92">
        <v>51.04</v>
      </c>
      <c r="Y4370" s="93">
        <v>5117840</v>
      </c>
      <c r="Z4370" s="93">
        <v>104000</v>
      </c>
      <c r="AA4370" t="s">
        <v>1311</v>
      </c>
      <c r="AB4370" s="266">
        <v>44644</v>
      </c>
      <c r="AC4370" s="266">
        <v>44655</v>
      </c>
      <c r="AD4370" t="s">
        <v>54</v>
      </c>
      <c r="AF4370" t="s">
        <v>55</v>
      </c>
      <c r="AG4370" t="s">
        <v>3474</v>
      </c>
      <c r="AH4370" t="s">
        <v>57</v>
      </c>
      <c r="AI4370" t="s">
        <v>78</v>
      </c>
      <c r="AJ4370" s="266">
        <v>44655</v>
      </c>
      <c r="AK4370" s="266">
        <v>44743</v>
      </c>
      <c r="AL4370" s="266">
        <v>44938</v>
      </c>
    </row>
    <row r="4371" spans="1:38">
      <c r="A4371" t="s">
        <v>3267</v>
      </c>
      <c r="B4371" t="s">
        <v>3268</v>
      </c>
      <c r="C4371" t="s">
        <v>40</v>
      </c>
      <c r="D4371" t="s">
        <v>41</v>
      </c>
      <c r="E4371" t="s">
        <v>48</v>
      </c>
      <c r="F4371" t="s">
        <v>3269</v>
      </c>
      <c r="G4371" t="s">
        <v>3270</v>
      </c>
      <c r="H4371" s="266">
        <v>44287</v>
      </c>
      <c r="I4371" s="266">
        <v>44926</v>
      </c>
      <c r="J4371" s="266">
        <v>44872</v>
      </c>
      <c r="K4371" t="s">
        <v>45</v>
      </c>
      <c r="L4371" t="s">
        <v>46</v>
      </c>
      <c r="M4371" t="s">
        <v>1042</v>
      </c>
      <c r="N4371" t="s">
        <v>48</v>
      </c>
      <c r="O4371">
        <v>19</v>
      </c>
      <c r="P4371" t="s">
        <v>327</v>
      </c>
      <c r="Q4371" t="s">
        <v>49</v>
      </c>
      <c r="R4371" t="s">
        <v>18</v>
      </c>
      <c r="S4371" t="s">
        <v>53</v>
      </c>
      <c r="T4371" t="s">
        <v>70</v>
      </c>
      <c r="U4371" t="s">
        <v>48</v>
      </c>
      <c r="V4371" t="s">
        <v>70</v>
      </c>
      <c r="W4371" s="92">
        <v>26.39</v>
      </c>
      <c r="X4371" s="92">
        <v>28.21</v>
      </c>
      <c r="Y4371" s="93">
        <v>2770950</v>
      </c>
      <c r="Z4371" s="93">
        <v>105000</v>
      </c>
      <c r="AA4371" t="s">
        <v>1311</v>
      </c>
      <c r="AB4371" s="266">
        <v>44405</v>
      </c>
      <c r="AC4371" s="266">
        <v>44411</v>
      </c>
      <c r="AD4371" t="s">
        <v>54</v>
      </c>
      <c r="AF4371" t="s">
        <v>55</v>
      </c>
      <c r="AG4371" t="s">
        <v>3475</v>
      </c>
      <c r="AJ4371" s="266"/>
      <c r="AK4371" s="266">
        <v>44743</v>
      </c>
      <c r="AL4371" s="266">
        <v>44938</v>
      </c>
    </row>
    <row r="4372" spans="1:38">
      <c r="A4372" t="s">
        <v>3267</v>
      </c>
      <c r="B4372" t="s">
        <v>3268</v>
      </c>
      <c r="C4372" t="s">
        <v>40</v>
      </c>
      <c r="D4372" t="s">
        <v>41</v>
      </c>
      <c r="E4372" t="s">
        <v>48</v>
      </c>
      <c r="F4372" t="s">
        <v>3269</v>
      </c>
      <c r="G4372" t="s">
        <v>3270</v>
      </c>
      <c r="H4372" s="266">
        <v>44287</v>
      </c>
      <c r="I4372" s="266">
        <v>44926</v>
      </c>
      <c r="J4372" s="266">
        <v>44872</v>
      </c>
      <c r="K4372" t="s">
        <v>45</v>
      </c>
      <c r="L4372" t="s">
        <v>46</v>
      </c>
      <c r="M4372" t="s">
        <v>1042</v>
      </c>
      <c r="N4372" t="s">
        <v>48</v>
      </c>
      <c r="O4372">
        <v>19</v>
      </c>
      <c r="P4372" t="s">
        <v>328</v>
      </c>
      <c r="Q4372" t="s">
        <v>49</v>
      </c>
      <c r="R4372" t="s">
        <v>18</v>
      </c>
      <c r="S4372" t="s">
        <v>53</v>
      </c>
      <c r="T4372" t="s">
        <v>70</v>
      </c>
      <c r="U4372" t="s">
        <v>48</v>
      </c>
      <c r="V4372" t="s">
        <v>70</v>
      </c>
      <c r="W4372" s="92">
        <v>26.39</v>
      </c>
      <c r="X4372" s="92">
        <v>28.21</v>
      </c>
      <c r="Y4372" s="93">
        <v>2770950</v>
      </c>
      <c r="Z4372" s="93">
        <v>105000</v>
      </c>
      <c r="AA4372" t="s">
        <v>61</v>
      </c>
      <c r="AB4372" s="266">
        <v>44405</v>
      </c>
      <c r="AC4372" s="266">
        <v>44411</v>
      </c>
      <c r="AD4372" t="s">
        <v>54</v>
      </c>
      <c r="AF4372" t="s">
        <v>55</v>
      </c>
      <c r="AG4372" t="s">
        <v>3476</v>
      </c>
      <c r="AJ4372" s="266"/>
      <c r="AK4372" s="266">
        <v>44743</v>
      </c>
      <c r="AL4372" s="266">
        <v>44938</v>
      </c>
    </row>
    <row r="4373" spans="1:38">
      <c r="A4373" t="s">
        <v>3267</v>
      </c>
      <c r="B4373" t="s">
        <v>3268</v>
      </c>
      <c r="C4373" t="s">
        <v>40</v>
      </c>
      <c r="D4373" t="s">
        <v>41</v>
      </c>
      <c r="E4373" t="s">
        <v>48</v>
      </c>
      <c r="F4373" t="s">
        <v>3269</v>
      </c>
      <c r="G4373" t="s">
        <v>3270</v>
      </c>
      <c r="H4373" s="266">
        <v>44287</v>
      </c>
      <c r="I4373" s="266">
        <v>44926</v>
      </c>
      <c r="J4373" s="266">
        <v>44872</v>
      </c>
      <c r="K4373" t="s">
        <v>45</v>
      </c>
      <c r="L4373" t="s">
        <v>46</v>
      </c>
      <c r="M4373" t="s">
        <v>1042</v>
      </c>
      <c r="N4373" t="s">
        <v>48</v>
      </c>
      <c r="O4373">
        <v>19</v>
      </c>
      <c r="P4373" t="s">
        <v>329</v>
      </c>
      <c r="Q4373" t="s">
        <v>49</v>
      </c>
      <c r="R4373" t="s">
        <v>18</v>
      </c>
      <c r="S4373" t="s">
        <v>53</v>
      </c>
      <c r="T4373" t="s">
        <v>51</v>
      </c>
      <c r="U4373" t="s">
        <v>51</v>
      </c>
      <c r="V4373" t="s">
        <v>51</v>
      </c>
      <c r="W4373" s="92">
        <v>54.14</v>
      </c>
      <c r="X4373" s="92">
        <v>55.97</v>
      </c>
      <c r="Y4373" s="93">
        <v>6153660</v>
      </c>
      <c r="Z4373" s="93">
        <v>113662</v>
      </c>
      <c r="AA4373" t="s">
        <v>1311</v>
      </c>
      <c r="AB4373" s="266">
        <v>44730</v>
      </c>
      <c r="AC4373" s="266">
        <v>44735</v>
      </c>
      <c r="AD4373" t="s">
        <v>54</v>
      </c>
      <c r="AF4373" t="s">
        <v>55</v>
      </c>
      <c r="AG4373" t="s">
        <v>3477</v>
      </c>
      <c r="AH4373" t="s">
        <v>57</v>
      </c>
      <c r="AI4373" t="s">
        <v>78</v>
      </c>
      <c r="AJ4373" s="266">
        <v>44735</v>
      </c>
      <c r="AK4373" s="266">
        <v>44743</v>
      </c>
      <c r="AL4373" s="266">
        <v>44938</v>
      </c>
    </row>
    <row r="4374" spans="1:38">
      <c r="A4374" t="s">
        <v>3267</v>
      </c>
      <c r="B4374" t="s">
        <v>3268</v>
      </c>
      <c r="C4374" t="s">
        <v>40</v>
      </c>
      <c r="D4374" t="s">
        <v>41</v>
      </c>
      <c r="E4374" t="s">
        <v>48</v>
      </c>
      <c r="F4374" t="s">
        <v>3269</v>
      </c>
      <c r="G4374" t="s">
        <v>3270</v>
      </c>
      <c r="H4374" s="266">
        <v>44287</v>
      </c>
      <c r="I4374" s="266">
        <v>44926</v>
      </c>
      <c r="J4374" s="266">
        <v>44872</v>
      </c>
      <c r="K4374" t="s">
        <v>45</v>
      </c>
      <c r="L4374" t="s">
        <v>46</v>
      </c>
      <c r="M4374" t="s">
        <v>1042</v>
      </c>
      <c r="N4374" t="s">
        <v>48</v>
      </c>
      <c r="O4374">
        <v>19</v>
      </c>
      <c r="P4374" t="s">
        <v>330</v>
      </c>
      <c r="Q4374" t="s">
        <v>49</v>
      </c>
      <c r="R4374" t="s">
        <v>1344</v>
      </c>
      <c r="S4374" t="s">
        <v>50</v>
      </c>
      <c r="T4374" t="s">
        <v>51</v>
      </c>
      <c r="U4374" t="s">
        <v>51</v>
      </c>
      <c r="V4374" t="s">
        <v>51</v>
      </c>
      <c r="W4374" s="92">
        <v>66.33</v>
      </c>
      <c r="X4374" s="92">
        <v>68.19</v>
      </c>
      <c r="Y4374" s="93">
        <v>7694280</v>
      </c>
      <c r="Z4374" s="93">
        <v>116000</v>
      </c>
      <c r="AA4374" t="s">
        <v>61</v>
      </c>
      <c r="AB4374" s="266"/>
      <c r="AC4374" s="266"/>
      <c r="AJ4374" s="266"/>
      <c r="AK4374" s="266"/>
      <c r="AL4374" s="266">
        <v>44938</v>
      </c>
    </row>
    <row r="4375" spans="1:38">
      <c r="A4375" t="s">
        <v>3267</v>
      </c>
      <c r="B4375" t="s">
        <v>3268</v>
      </c>
      <c r="C4375" t="s">
        <v>40</v>
      </c>
      <c r="D4375" t="s">
        <v>41</v>
      </c>
      <c r="E4375" t="s">
        <v>48</v>
      </c>
      <c r="F4375" t="s">
        <v>3269</v>
      </c>
      <c r="G4375" t="s">
        <v>3270</v>
      </c>
      <c r="H4375" s="266">
        <v>44287</v>
      </c>
      <c r="I4375" s="266">
        <v>44926</v>
      </c>
      <c r="J4375" s="266">
        <v>44872</v>
      </c>
      <c r="K4375" t="s">
        <v>45</v>
      </c>
      <c r="L4375" t="s">
        <v>46</v>
      </c>
      <c r="M4375" t="s">
        <v>1042</v>
      </c>
      <c r="N4375" t="s">
        <v>48</v>
      </c>
      <c r="O4375">
        <v>19</v>
      </c>
      <c r="P4375" t="s">
        <v>331</v>
      </c>
      <c r="Q4375" t="s">
        <v>49</v>
      </c>
      <c r="R4375" t="s">
        <v>1344</v>
      </c>
      <c r="S4375" t="s">
        <v>50</v>
      </c>
      <c r="T4375" t="s">
        <v>48</v>
      </c>
      <c r="U4375" t="s">
        <v>48</v>
      </c>
      <c r="V4375" t="s">
        <v>48</v>
      </c>
      <c r="W4375" s="92">
        <v>50.88</v>
      </c>
      <c r="X4375" s="92">
        <v>52.68</v>
      </c>
      <c r="Y4375" s="93">
        <v>6105600</v>
      </c>
      <c r="Z4375" s="93">
        <v>120000</v>
      </c>
      <c r="AA4375" t="s">
        <v>61</v>
      </c>
      <c r="AB4375" s="266"/>
      <c r="AC4375" s="266"/>
      <c r="AJ4375" s="266"/>
      <c r="AK4375" s="266"/>
      <c r="AL4375" s="266">
        <v>44938</v>
      </c>
    </row>
    <row r="4376" spans="1:38">
      <c r="A4376" t="s">
        <v>3267</v>
      </c>
      <c r="B4376" t="s">
        <v>3268</v>
      </c>
      <c r="C4376" t="s">
        <v>40</v>
      </c>
      <c r="D4376" t="s">
        <v>41</v>
      </c>
      <c r="E4376" t="s">
        <v>48</v>
      </c>
      <c r="F4376" t="s">
        <v>3269</v>
      </c>
      <c r="G4376" t="s">
        <v>3270</v>
      </c>
      <c r="H4376" s="266">
        <v>44287</v>
      </c>
      <c r="I4376" s="266">
        <v>44926</v>
      </c>
      <c r="J4376" s="266">
        <v>44872</v>
      </c>
      <c r="K4376" t="s">
        <v>45</v>
      </c>
      <c r="L4376" t="s">
        <v>46</v>
      </c>
      <c r="M4376" t="s">
        <v>1042</v>
      </c>
      <c r="N4376" t="s">
        <v>48</v>
      </c>
      <c r="O4376">
        <v>19</v>
      </c>
      <c r="P4376" t="s">
        <v>332</v>
      </c>
      <c r="Q4376" t="s">
        <v>49</v>
      </c>
      <c r="R4376" t="s">
        <v>59</v>
      </c>
      <c r="S4376" t="s">
        <v>50</v>
      </c>
      <c r="T4376" t="s">
        <v>60</v>
      </c>
      <c r="U4376" t="s">
        <v>60</v>
      </c>
      <c r="V4376" t="s">
        <v>60</v>
      </c>
      <c r="W4376" s="92">
        <v>81.51</v>
      </c>
      <c r="X4376" s="92">
        <v>83.38</v>
      </c>
      <c r="Y4376" s="93">
        <v>8558550</v>
      </c>
      <c r="Z4376" s="93">
        <v>105000</v>
      </c>
      <c r="AA4376" t="s">
        <v>61</v>
      </c>
      <c r="AB4376" s="266"/>
      <c r="AC4376" s="266"/>
      <c r="AJ4376" s="266"/>
      <c r="AK4376" s="266"/>
      <c r="AL4376" s="266">
        <v>44938</v>
      </c>
    </row>
    <row r="4377" spans="1:38">
      <c r="A4377" t="s">
        <v>3267</v>
      </c>
      <c r="B4377" t="s">
        <v>3268</v>
      </c>
      <c r="C4377" t="s">
        <v>40</v>
      </c>
      <c r="D4377" t="s">
        <v>41</v>
      </c>
      <c r="E4377" t="s">
        <v>48</v>
      </c>
      <c r="F4377" t="s">
        <v>3269</v>
      </c>
      <c r="G4377" t="s">
        <v>3270</v>
      </c>
      <c r="H4377" s="266">
        <v>44287</v>
      </c>
      <c r="I4377" s="266">
        <v>44926</v>
      </c>
      <c r="J4377" s="266">
        <v>44872</v>
      </c>
      <c r="K4377" t="s">
        <v>45</v>
      </c>
      <c r="L4377" t="s">
        <v>46</v>
      </c>
      <c r="M4377" t="s">
        <v>1042</v>
      </c>
      <c r="N4377" t="s">
        <v>48</v>
      </c>
      <c r="O4377">
        <v>20</v>
      </c>
      <c r="P4377" t="s">
        <v>333</v>
      </c>
      <c r="Q4377" t="s">
        <v>49</v>
      </c>
      <c r="R4377" t="s">
        <v>18</v>
      </c>
      <c r="S4377" t="s">
        <v>53</v>
      </c>
      <c r="T4377" t="s">
        <v>51</v>
      </c>
      <c r="U4377" t="s">
        <v>51</v>
      </c>
      <c r="V4377" t="s">
        <v>51</v>
      </c>
      <c r="W4377" s="92">
        <v>60.39</v>
      </c>
      <c r="X4377" s="92">
        <v>62.26</v>
      </c>
      <c r="Y4377" s="93">
        <v>6159780</v>
      </c>
      <c r="Z4377" s="93">
        <v>102000</v>
      </c>
      <c r="AA4377" t="s">
        <v>61</v>
      </c>
      <c r="AB4377" s="266">
        <v>44802</v>
      </c>
      <c r="AC4377" s="266">
        <v>44810</v>
      </c>
      <c r="AD4377" t="s">
        <v>54</v>
      </c>
      <c r="AF4377" t="s">
        <v>91</v>
      </c>
      <c r="AG4377" t="s">
        <v>3478</v>
      </c>
      <c r="AJ4377" s="266"/>
      <c r="AK4377" s="266">
        <v>44896</v>
      </c>
      <c r="AL4377" s="266">
        <v>44938</v>
      </c>
    </row>
    <row r="4378" spans="1:38">
      <c r="A4378" t="s">
        <v>3267</v>
      </c>
      <c r="B4378" t="s">
        <v>3268</v>
      </c>
      <c r="C4378" t="s">
        <v>40</v>
      </c>
      <c r="D4378" t="s">
        <v>41</v>
      </c>
      <c r="E4378" t="s">
        <v>48</v>
      </c>
      <c r="F4378" t="s">
        <v>3269</v>
      </c>
      <c r="G4378" t="s">
        <v>3270</v>
      </c>
      <c r="H4378" s="266">
        <v>44287</v>
      </c>
      <c r="I4378" s="266">
        <v>44926</v>
      </c>
      <c r="J4378" s="266">
        <v>44872</v>
      </c>
      <c r="K4378" t="s">
        <v>45</v>
      </c>
      <c r="L4378" t="s">
        <v>46</v>
      </c>
      <c r="M4378" t="s">
        <v>1042</v>
      </c>
      <c r="N4378" t="s">
        <v>48</v>
      </c>
      <c r="O4378">
        <v>20</v>
      </c>
      <c r="P4378" t="s">
        <v>334</v>
      </c>
      <c r="Q4378" t="s">
        <v>49</v>
      </c>
      <c r="R4378" t="s">
        <v>18</v>
      </c>
      <c r="S4378" t="s">
        <v>53</v>
      </c>
      <c r="T4378" t="s">
        <v>48</v>
      </c>
      <c r="U4378" t="s">
        <v>48</v>
      </c>
      <c r="V4378" t="s">
        <v>48</v>
      </c>
      <c r="W4378" s="92">
        <v>39.65</v>
      </c>
      <c r="X4378" s="92">
        <v>41.57</v>
      </c>
      <c r="Y4378" s="93">
        <v>4440800</v>
      </c>
      <c r="Z4378" s="93">
        <v>112000</v>
      </c>
      <c r="AA4378" t="s">
        <v>1311</v>
      </c>
      <c r="AB4378" s="266">
        <v>44566</v>
      </c>
      <c r="AC4378" s="266">
        <v>44574</v>
      </c>
      <c r="AD4378" t="s">
        <v>54</v>
      </c>
      <c r="AF4378" t="s">
        <v>55</v>
      </c>
      <c r="AG4378" t="s">
        <v>3479</v>
      </c>
      <c r="AH4378" t="s">
        <v>57</v>
      </c>
      <c r="AI4378" t="s">
        <v>78</v>
      </c>
      <c r="AJ4378" s="266">
        <v>44574</v>
      </c>
      <c r="AK4378" s="266">
        <v>44743</v>
      </c>
      <c r="AL4378" s="266">
        <v>44938</v>
      </c>
    </row>
    <row r="4379" spans="1:38">
      <c r="A4379" t="s">
        <v>3267</v>
      </c>
      <c r="B4379" t="s">
        <v>3268</v>
      </c>
      <c r="C4379" t="s">
        <v>40</v>
      </c>
      <c r="D4379" t="s">
        <v>41</v>
      </c>
      <c r="E4379" t="s">
        <v>48</v>
      </c>
      <c r="F4379" t="s">
        <v>3269</v>
      </c>
      <c r="G4379" t="s">
        <v>3270</v>
      </c>
      <c r="H4379" s="266">
        <v>44287</v>
      </c>
      <c r="I4379" s="266">
        <v>44926</v>
      </c>
      <c r="J4379" s="266">
        <v>44872</v>
      </c>
      <c r="K4379" t="s">
        <v>45</v>
      </c>
      <c r="L4379" t="s">
        <v>46</v>
      </c>
      <c r="M4379" t="s">
        <v>1042</v>
      </c>
      <c r="N4379" t="s">
        <v>48</v>
      </c>
      <c r="O4379">
        <v>20</v>
      </c>
      <c r="P4379" t="s">
        <v>335</v>
      </c>
      <c r="Q4379" t="s">
        <v>49</v>
      </c>
      <c r="R4379" t="s">
        <v>18</v>
      </c>
      <c r="S4379" t="s">
        <v>53</v>
      </c>
      <c r="T4379" t="s">
        <v>70</v>
      </c>
      <c r="U4379" t="s">
        <v>48</v>
      </c>
      <c r="V4379" t="s">
        <v>70</v>
      </c>
      <c r="W4379" s="92">
        <v>28.64</v>
      </c>
      <c r="X4379" s="92">
        <v>30.6</v>
      </c>
      <c r="Y4379" s="93">
        <v>3694560</v>
      </c>
      <c r="Z4379" s="93">
        <v>129000</v>
      </c>
      <c r="AA4379" t="s">
        <v>1311</v>
      </c>
      <c r="AB4379" s="266">
        <v>44608</v>
      </c>
      <c r="AC4379" s="266">
        <v>44610</v>
      </c>
      <c r="AD4379" t="s">
        <v>54</v>
      </c>
      <c r="AF4379" t="s">
        <v>55</v>
      </c>
      <c r="AG4379" t="s">
        <v>3480</v>
      </c>
      <c r="AH4379" t="s">
        <v>57</v>
      </c>
      <c r="AI4379" t="s">
        <v>78</v>
      </c>
      <c r="AJ4379" s="266">
        <v>44610</v>
      </c>
      <c r="AK4379" s="266">
        <v>44743</v>
      </c>
      <c r="AL4379" s="266">
        <v>44938</v>
      </c>
    </row>
    <row r="4380" spans="1:38">
      <c r="A4380" t="s">
        <v>3267</v>
      </c>
      <c r="B4380" t="s">
        <v>3268</v>
      </c>
      <c r="C4380" t="s">
        <v>40</v>
      </c>
      <c r="D4380" t="s">
        <v>41</v>
      </c>
      <c r="E4380" t="s">
        <v>48</v>
      </c>
      <c r="F4380" t="s">
        <v>3269</v>
      </c>
      <c r="G4380" t="s">
        <v>3270</v>
      </c>
      <c r="H4380" s="266">
        <v>44287</v>
      </c>
      <c r="I4380" s="266">
        <v>44926</v>
      </c>
      <c r="J4380" s="266">
        <v>44872</v>
      </c>
      <c r="K4380" t="s">
        <v>45</v>
      </c>
      <c r="L4380" t="s">
        <v>46</v>
      </c>
      <c r="M4380" t="s">
        <v>1042</v>
      </c>
      <c r="N4380" t="s">
        <v>48</v>
      </c>
      <c r="O4380">
        <v>20</v>
      </c>
      <c r="P4380" t="s">
        <v>336</v>
      </c>
      <c r="Q4380" t="s">
        <v>49</v>
      </c>
      <c r="R4380" t="s">
        <v>18</v>
      </c>
      <c r="S4380" t="s">
        <v>53</v>
      </c>
      <c r="T4380" t="s">
        <v>70</v>
      </c>
      <c r="U4380" t="s">
        <v>48</v>
      </c>
      <c r="V4380" t="s">
        <v>70</v>
      </c>
      <c r="W4380" s="92">
        <v>28.72</v>
      </c>
      <c r="X4380" s="92">
        <v>30.68</v>
      </c>
      <c r="Y4380" s="93">
        <v>3561280</v>
      </c>
      <c r="Z4380" s="93">
        <v>124000</v>
      </c>
      <c r="AA4380" t="s">
        <v>1311</v>
      </c>
      <c r="AB4380" s="266">
        <v>44583</v>
      </c>
      <c r="AC4380" s="266">
        <v>44585</v>
      </c>
      <c r="AD4380" t="s">
        <v>54</v>
      </c>
      <c r="AF4380" t="s">
        <v>55</v>
      </c>
      <c r="AG4380" t="s">
        <v>3481</v>
      </c>
      <c r="AH4380" t="s">
        <v>57</v>
      </c>
      <c r="AI4380" t="s">
        <v>78</v>
      </c>
      <c r="AJ4380" s="266">
        <v>44585</v>
      </c>
      <c r="AK4380" s="266">
        <v>44743</v>
      </c>
      <c r="AL4380" s="266">
        <v>44938</v>
      </c>
    </row>
    <row r="4381" spans="1:38">
      <c r="A4381" t="s">
        <v>3267</v>
      </c>
      <c r="B4381" t="s">
        <v>3268</v>
      </c>
      <c r="C4381" t="s">
        <v>40</v>
      </c>
      <c r="D4381" t="s">
        <v>41</v>
      </c>
      <c r="E4381" t="s">
        <v>48</v>
      </c>
      <c r="F4381" t="s">
        <v>3269</v>
      </c>
      <c r="G4381" t="s">
        <v>3270</v>
      </c>
      <c r="H4381" s="266">
        <v>44287</v>
      </c>
      <c r="I4381" s="266">
        <v>44926</v>
      </c>
      <c r="J4381" s="266">
        <v>44872</v>
      </c>
      <c r="K4381" t="s">
        <v>45</v>
      </c>
      <c r="L4381" t="s">
        <v>46</v>
      </c>
      <c r="M4381" t="s">
        <v>1042</v>
      </c>
      <c r="N4381" t="s">
        <v>48</v>
      </c>
      <c r="O4381">
        <v>20</v>
      </c>
      <c r="P4381" t="s">
        <v>337</v>
      </c>
      <c r="Q4381" t="s">
        <v>49</v>
      </c>
      <c r="R4381" t="s">
        <v>18</v>
      </c>
      <c r="S4381" t="s">
        <v>53</v>
      </c>
      <c r="T4381" t="s">
        <v>70</v>
      </c>
      <c r="U4381" t="s">
        <v>48</v>
      </c>
      <c r="V4381" t="s">
        <v>70</v>
      </c>
      <c r="W4381" s="92">
        <v>37.09</v>
      </c>
      <c r="X4381" s="92">
        <v>39.01</v>
      </c>
      <c r="Y4381" s="93">
        <v>4858790</v>
      </c>
      <c r="Z4381" s="93">
        <v>131000</v>
      </c>
      <c r="AA4381" t="s">
        <v>1311</v>
      </c>
      <c r="AB4381" s="266">
        <v>44672</v>
      </c>
      <c r="AC4381" s="266">
        <v>44676</v>
      </c>
      <c r="AD4381" t="s">
        <v>54</v>
      </c>
      <c r="AF4381" t="s">
        <v>55</v>
      </c>
      <c r="AG4381" t="s">
        <v>3482</v>
      </c>
      <c r="AJ4381" s="266"/>
      <c r="AK4381" s="266">
        <v>44743</v>
      </c>
      <c r="AL4381" s="266">
        <v>44938</v>
      </c>
    </row>
    <row r="4382" spans="1:38">
      <c r="A4382" t="s">
        <v>3267</v>
      </c>
      <c r="B4382" t="s">
        <v>3268</v>
      </c>
      <c r="C4382" t="s">
        <v>40</v>
      </c>
      <c r="D4382" t="s">
        <v>41</v>
      </c>
      <c r="E4382" t="s">
        <v>48</v>
      </c>
      <c r="F4382" t="s">
        <v>3269</v>
      </c>
      <c r="G4382" t="s">
        <v>3270</v>
      </c>
      <c r="H4382" s="266">
        <v>44287</v>
      </c>
      <c r="I4382" s="266">
        <v>44926</v>
      </c>
      <c r="J4382" s="266">
        <v>44872</v>
      </c>
      <c r="K4382" t="s">
        <v>45</v>
      </c>
      <c r="L4382" t="s">
        <v>46</v>
      </c>
      <c r="M4382" t="s">
        <v>1042</v>
      </c>
      <c r="N4382" t="s">
        <v>48</v>
      </c>
      <c r="O4382">
        <v>20</v>
      </c>
      <c r="P4382" t="s">
        <v>339</v>
      </c>
      <c r="Q4382" t="s">
        <v>49</v>
      </c>
      <c r="R4382" t="s">
        <v>18</v>
      </c>
      <c r="S4382" t="s">
        <v>53</v>
      </c>
      <c r="T4382" t="s">
        <v>48</v>
      </c>
      <c r="U4382" t="s">
        <v>48</v>
      </c>
      <c r="V4382" t="s">
        <v>48</v>
      </c>
      <c r="W4382" s="92">
        <v>49.21</v>
      </c>
      <c r="X4382" s="92">
        <v>51.04</v>
      </c>
      <c r="Y4382" s="93">
        <v>4822580</v>
      </c>
      <c r="Z4382" s="93">
        <v>98000</v>
      </c>
      <c r="AA4382" t="s">
        <v>1311</v>
      </c>
      <c r="AB4382" s="266">
        <v>44587</v>
      </c>
      <c r="AC4382" s="266">
        <v>44589</v>
      </c>
      <c r="AD4382" t="s">
        <v>54</v>
      </c>
      <c r="AF4382" t="s">
        <v>55</v>
      </c>
      <c r="AG4382" t="s">
        <v>3483</v>
      </c>
      <c r="AJ4382" s="266"/>
      <c r="AK4382" s="266">
        <v>44743</v>
      </c>
      <c r="AL4382" s="266">
        <v>44938</v>
      </c>
    </row>
    <row r="4383" spans="1:38">
      <c r="A4383" t="s">
        <v>3267</v>
      </c>
      <c r="B4383" t="s">
        <v>3268</v>
      </c>
      <c r="C4383" t="s">
        <v>40</v>
      </c>
      <c r="D4383" t="s">
        <v>41</v>
      </c>
      <c r="E4383" t="s">
        <v>48</v>
      </c>
      <c r="F4383" t="s">
        <v>3269</v>
      </c>
      <c r="G4383" t="s">
        <v>3270</v>
      </c>
      <c r="H4383" s="266">
        <v>44287</v>
      </c>
      <c r="I4383" s="266">
        <v>44926</v>
      </c>
      <c r="J4383" s="266">
        <v>44872</v>
      </c>
      <c r="K4383" t="s">
        <v>45</v>
      </c>
      <c r="L4383" t="s">
        <v>46</v>
      </c>
      <c r="M4383" t="s">
        <v>1042</v>
      </c>
      <c r="N4383" t="s">
        <v>48</v>
      </c>
      <c r="O4383">
        <v>20</v>
      </c>
      <c r="P4383" t="s">
        <v>340</v>
      </c>
      <c r="Q4383" t="s">
        <v>49</v>
      </c>
      <c r="R4383" t="s">
        <v>18</v>
      </c>
      <c r="S4383" t="s">
        <v>53</v>
      </c>
      <c r="T4383" t="s">
        <v>70</v>
      </c>
      <c r="U4383" t="s">
        <v>48</v>
      </c>
      <c r="V4383" t="s">
        <v>70</v>
      </c>
      <c r="W4383" s="92">
        <v>26.39</v>
      </c>
      <c r="X4383" s="92">
        <v>28.21</v>
      </c>
      <c r="Y4383" s="93">
        <v>2770950</v>
      </c>
      <c r="Z4383" s="93">
        <v>105000</v>
      </c>
      <c r="AA4383" t="s">
        <v>1311</v>
      </c>
      <c r="AB4383" s="266">
        <v>44405</v>
      </c>
      <c r="AC4383" s="266">
        <v>44411</v>
      </c>
      <c r="AD4383" t="s">
        <v>54</v>
      </c>
      <c r="AF4383" t="s">
        <v>55</v>
      </c>
      <c r="AG4383" t="s">
        <v>3484</v>
      </c>
      <c r="AJ4383" s="266"/>
      <c r="AK4383" s="266">
        <v>44743</v>
      </c>
      <c r="AL4383" s="266">
        <v>44938</v>
      </c>
    </row>
    <row r="4384" spans="1:38">
      <c r="A4384" t="s">
        <v>3267</v>
      </c>
      <c r="B4384" t="s">
        <v>3268</v>
      </c>
      <c r="C4384" t="s">
        <v>40</v>
      </c>
      <c r="D4384" t="s">
        <v>41</v>
      </c>
      <c r="E4384" t="s">
        <v>48</v>
      </c>
      <c r="F4384" t="s">
        <v>3269</v>
      </c>
      <c r="G4384" t="s">
        <v>3270</v>
      </c>
      <c r="H4384" s="266">
        <v>44287</v>
      </c>
      <c r="I4384" s="266">
        <v>44926</v>
      </c>
      <c r="J4384" s="266">
        <v>44872</v>
      </c>
      <c r="K4384" t="s">
        <v>45</v>
      </c>
      <c r="L4384" t="s">
        <v>46</v>
      </c>
      <c r="M4384" t="s">
        <v>1042</v>
      </c>
      <c r="N4384" t="s">
        <v>48</v>
      </c>
      <c r="O4384">
        <v>20</v>
      </c>
      <c r="P4384" t="s">
        <v>341</v>
      </c>
      <c r="Q4384" t="s">
        <v>49</v>
      </c>
      <c r="R4384" t="s">
        <v>18</v>
      </c>
      <c r="S4384" t="s">
        <v>53</v>
      </c>
      <c r="T4384" t="s">
        <v>70</v>
      </c>
      <c r="U4384" t="s">
        <v>48</v>
      </c>
      <c r="V4384" t="s">
        <v>70</v>
      </c>
      <c r="W4384" s="92">
        <v>26.39</v>
      </c>
      <c r="X4384" s="92">
        <v>28.21</v>
      </c>
      <c r="Y4384" s="93">
        <v>2770950</v>
      </c>
      <c r="Z4384" s="93">
        <v>105000</v>
      </c>
      <c r="AA4384" t="s">
        <v>1311</v>
      </c>
      <c r="AB4384" s="266">
        <v>44405</v>
      </c>
      <c r="AC4384" s="266">
        <v>44411</v>
      </c>
      <c r="AD4384" t="s">
        <v>54</v>
      </c>
      <c r="AF4384" t="s">
        <v>55</v>
      </c>
      <c r="AG4384" t="s">
        <v>3485</v>
      </c>
      <c r="AJ4384" s="266"/>
      <c r="AK4384" s="266">
        <v>44743</v>
      </c>
      <c r="AL4384" s="266">
        <v>44938</v>
      </c>
    </row>
    <row r="4385" spans="1:38">
      <c r="A4385" t="s">
        <v>3267</v>
      </c>
      <c r="B4385" t="s">
        <v>3268</v>
      </c>
      <c r="C4385" t="s">
        <v>40</v>
      </c>
      <c r="D4385" t="s">
        <v>41</v>
      </c>
      <c r="E4385" t="s">
        <v>48</v>
      </c>
      <c r="F4385" t="s">
        <v>3269</v>
      </c>
      <c r="G4385" t="s">
        <v>3270</v>
      </c>
      <c r="H4385" s="266">
        <v>44287</v>
      </c>
      <c r="I4385" s="266">
        <v>44926</v>
      </c>
      <c r="J4385" s="266">
        <v>44872</v>
      </c>
      <c r="K4385" t="s">
        <v>45</v>
      </c>
      <c r="L4385" t="s">
        <v>46</v>
      </c>
      <c r="M4385" t="s">
        <v>1042</v>
      </c>
      <c r="N4385" t="s">
        <v>48</v>
      </c>
      <c r="O4385">
        <v>20</v>
      </c>
      <c r="P4385" t="s">
        <v>342</v>
      </c>
      <c r="Q4385" t="s">
        <v>49</v>
      </c>
      <c r="R4385" t="s">
        <v>18</v>
      </c>
      <c r="S4385" t="s">
        <v>53</v>
      </c>
      <c r="T4385" t="s">
        <v>51</v>
      </c>
      <c r="U4385" t="s">
        <v>51</v>
      </c>
      <c r="V4385" t="s">
        <v>51</v>
      </c>
      <c r="W4385" s="92">
        <v>54.14</v>
      </c>
      <c r="X4385" s="92">
        <v>55.97</v>
      </c>
      <c r="Y4385" s="93">
        <v>5089160</v>
      </c>
      <c r="Z4385" s="93">
        <v>94000</v>
      </c>
      <c r="AA4385" t="s">
        <v>61</v>
      </c>
      <c r="AB4385" s="266">
        <v>44377</v>
      </c>
      <c r="AC4385" s="266">
        <v>44379</v>
      </c>
      <c r="AD4385" t="s">
        <v>54</v>
      </c>
      <c r="AF4385" t="s">
        <v>55</v>
      </c>
      <c r="AG4385" t="s">
        <v>3486</v>
      </c>
      <c r="AH4385" t="s">
        <v>57</v>
      </c>
      <c r="AI4385" t="s">
        <v>78</v>
      </c>
      <c r="AJ4385" s="266">
        <v>44377</v>
      </c>
      <c r="AK4385" s="266">
        <v>44743</v>
      </c>
      <c r="AL4385" s="266">
        <v>44938</v>
      </c>
    </row>
    <row r="4386" spans="1:38">
      <c r="A4386" t="s">
        <v>3267</v>
      </c>
      <c r="B4386" t="s">
        <v>3268</v>
      </c>
      <c r="C4386" t="s">
        <v>40</v>
      </c>
      <c r="D4386" t="s">
        <v>41</v>
      </c>
      <c r="E4386" t="s">
        <v>48</v>
      </c>
      <c r="F4386" t="s">
        <v>3269</v>
      </c>
      <c r="G4386" t="s">
        <v>3270</v>
      </c>
      <c r="H4386" s="266">
        <v>44287</v>
      </c>
      <c r="I4386" s="266">
        <v>44926</v>
      </c>
      <c r="J4386" s="266">
        <v>44872</v>
      </c>
      <c r="K4386" t="s">
        <v>45</v>
      </c>
      <c r="L4386" t="s">
        <v>46</v>
      </c>
      <c r="M4386" t="s">
        <v>1042</v>
      </c>
      <c r="N4386" t="s">
        <v>48</v>
      </c>
      <c r="O4386">
        <v>20</v>
      </c>
      <c r="P4386" t="s">
        <v>343</v>
      </c>
      <c r="Q4386" t="s">
        <v>49</v>
      </c>
      <c r="R4386" t="s">
        <v>59</v>
      </c>
      <c r="S4386" t="s">
        <v>50</v>
      </c>
      <c r="T4386" t="s">
        <v>51</v>
      </c>
      <c r="U4386" t="s">
        <v>51</v>
      </c>
      <c r="V4386" t="s">
        <v>51</v>
      </c>
      <c r="W4386" s="92">
        <v>66.33</v>
      </c>
      <c r="X4386" s="92">
        <v>68.19</v>
      </c>
      <c r="Y4386" s="93">
        <v>6765660</v>
      </c>
      <c r="Z4386" s="93">
        <v>102000</v>
      </c>
      <c r="AA4386" t="s">
        <v>61</v>
      </c>
      <c r="AB4386" s="266"/>
      <c r="AC4386" s="266"/>
      <c r="AJ4386" s="266"/>
      <c r="AK4386" s="266"/>
      <c r="AL4386" s="266">
        <v>44938</v>
      </c>
    </row>
    <row r="4387" spans="1:38">
      <c r="A4387" t="s">
        <v>3267</v>
      </c>
      <c r="B4387" t="s">
        <v>3268</v>
      </c>
      <c r="C4387" t="s">
        <v>40</v>
      </c>
      <c r="D4387" t="s">
        <v>41</v>
      </c>
      <c r="E4387" t="s">
        <v>48</v>
      </c>
      <c r="F4387" t="s">
        <v>3269</v>
      </c>
      <c r="G4387" t="s">
        <v>3270</v>
      </c>
      <c r="H4387" s="266">
        <v>44287</v>
      </c>
      <c r="I4387" s="266">
        <v>44926</v>
      </c>
      <c r="J4387" s="266">
        <v>44872</v>
      </c>
      <c r="K4387" t="s">
        <v>45</v>
      </c>
      <c r="L4387" t="s">
        <v>46</v>
      </c>
      <c r="M4387" t="s">
        <v>1042</v>
      </c>
      <c r="N4387" t="s">
        <v>48</v>
      </c>
      <c r="O4387">
        <v>20</v>
      </c>
      <c r="P4387" t="s">
        <v>344</v>
      </c>
      <c r="Q4387" t="s">
        <v>49</v>
      </c>
      <c r="R4387" t="s">
        <v>18</v>
      </c>
      <c r="S4387" t="s">
        <v>53</v>
      </c>
      <c r="T4387" t="s">
        <v>48</v>
      </c>
      <c r="U4387" t="s">
        <v>48</v>
      </c>
      <c r="V4387" t="s">
        <v>48</v>
      </c>
      <c r="W4387" s="92">
        <v>50.88</v>
      </c>
      <c r="X4387" s="92">
        <v>52.68</v>
      </c>
      <c r="Y4387" s="93">
        <v>4833600</v>
      </c>
      <c r="Z4387" s="93">
        <v>95000</v>
      </c>
      <c r="AA4387" t="s">
        <v>1311</v>
      </c>
      <c r="AB4387" s="266">
        <v>44539</v>
      </c>
      <c r="AC4387" s="266">
        <v>44543</v>
      </c>
      <c r="AD4387" t="s">
        <v>54</v>
      </c>
      <c r="AF4387" t="s">
        <v>55</v>
      </c>
      <c r="AG4387" t="s">
        <v>3487</v>
      </c>
      <c r="AH4387" t="s">
        <v>57</v>
      </c>
      <c r="AI4387" t="s">
        <v>78</v>
      </c>
      <c r="AJ4387" s="266">
        <v>44543</v>
      </c>
      <c r="AK4387" s="266">
        <v>44743</v>
      </c>
      <c r="AL4387" s="266">
        <v>44938</v>
      </c>
    </row>
    <row r="4388" spans="1:38">
      <c r="A4388" t="s">
        <v>3267</v>
      </c>
      <c r="B4388" t="s">
        <v>3268</v>
      </c>
      <c r="C4388" t="s">
        <v>40</v>
      </c>
      <c r="D4388" t="s">
        <v>41</v>
      </c>
      <c r="E4388" t="s">
        <v>48</v>
      </c>
      <c r="F4388" t="s">
        <v>3269</v>
      </c>
      <c r="G4388" t="s">
        <v>3270</v>
      </c>
      <c r="H4388" s="266">
        <v>44287</v>
      </c>
      <c r="I4388" s="266">
        <v>44926</v>
      </c>
      <c r="J4388" s="266">
        <v>44872</v>
      </c>
      <c r="K4388" t="s">
        <v>45</v>
      </c>
      <c r="L4388" t="s">
        <v>46</v>
      </c>
      <c r="M4388" t="s">
        <v>1042</v>
      </c>
      <c r="N4388" t="s">
        <v>48</v>
      </c>
      <c r="O4388">
        <v>20</v>
      </c>
      <c r="P4388" t="s">
        <v>346</v>
      </c>
      <c r="Q4388" t="s">
        <v>49</v>
      </c>
      <c r="R4388" t="s">
        <v>18</v>
      </c>
      <c r="S4388" t="s">
        <v>53</v>
      </c>
      <c r="T4388" t="s">
        <v>60</v>
      </c>
      <c r="U4388" t="s">
        <v>60</v>
      </c>
      <c r="V4388" t="s">
        <v>60</v>
      </c>
      <c r="W4388" s="92">
        <v>81.51</v>
      </c>
      <c r="X4388" s="92">
        <v>83.38</v>
      </c>
      <c r="Y4388" s="93">
        <v>8803080</v>
      </c>
      <c r="Z4388" s="93">
        <v>108000</v>
      </c>
      <c r="AA4388" t="s">
        <v>61</v>
      </c>
      <c r="AB4388" s="266">
        <v>44800</v>
      </c>
      <c r="AC4388" s="266">
        <v>44802</v>
      </c>
      <c r="AD4388" t="s">
        <v>54</v>
      </c>
      <c r="AF4388" t="s">
        <v>55</v>
      </c>
      <c r="AG4388" t="s">
        <v>3488</v>
      </c>
      <c r="AH4388" t="s">
        <v>57</v>
      </c>
      <c r="AI4388" t="s">
        <v>78</v>
      </c>
      <c r="AJ4388" s="266">
        <v>44802</v>
      </c>
      <c r="AK4388" s="266">
        <v>44896</v>
      </c>
      <c r="AL4388" s="266">
        <v>44938</v>
      </c>
    </row>
    <row r="4389" spans="1:38">
      <c r="A4389" t="s">
        <v>3267</v>
      </c>
      <c r="B4389" t="s">
        <v>3268</v>
      </c>
      <c r="C4389" t="s">
        <v>40</v>
      </c>
      <c r="D4389" t="s">
        <v>41</v>
      </c>
      <c r="E4389" t="s">
        <v>48</v>
      </c>
      <c r="F4389" t="s">
        <v>3269</v>
      </c>
      <c r="G4389" t="s">
        <v>3270</v>
      </c>
      <c r="H4389" s="266">
        <v>44287</v>
      </c>
      <c r="I4389" s="266">
        <v>44926</v>
      </c>
      <c r="J4389" s="266">
        <v>44872</v>
      </c>
      <c r="K4389" t="s">
        <v>45</v>
      </c>
      <c r="L4389" t="s">
        <v>46</v>
      </c>
      <c r="M4389" t="s">
        <v>1042</v>
      </c>
      <c r="N4389" t="s">
        <v>48</v>
      </c>
      <c r="O4389">
        <v>21</v>
      </c>
      <c r="P4389" t="s">
        <v>347</v>
      </c>
      <c r="Q4389" t="s">
        <v>49</v>
      </c>
      <c r="R4389" t="s">
        <v>18</v>
      </c>
      <c r="S4389" t="s">
        <v>53</v>
      </c>
      <c r="T4389" t="s">
        <v>51</v>
      </c>
      <c r="U4389" t="s">
        <v>51</v>
      </c>
      <c r="V4389" t="s">
        <v>51</v>
      </c>
      <c r="W4389" s="92">
        <v>60.39</v>
      </c>
      <c r="X4389" s="92">
        <v>62.26</v>
      </c>
      <c r="Y4389" s="93">
        <v>7065630</v>
      </c>
      <c r="Z4389" s="93">
        <v>117000</v>
      </c>
      <c r="AA4389" t="s">
        <v>61</v>
      </c>
      <c r="AB4389" s="266">
        <v>44806</v>
      </c>
      <c r="AC4389" s="266">
        <v>44809</v>
      </c>
      <c r="AD4389" t="s">
        <v>54</v>
      </c>
      <c r="AF4389" t="s">
        <v>55</v>
      </c>
      <c r="AG4389" t="s">
        <v>3489</v>
      </c>
      <c r="AH4389" t="s">
        <v>57</v>
      </c>
      <c r="AI4389" t="s">
        <v>78</v>
      </c>
      <c r="AJ4389" s="266">
        <v>44809</v>
      </c>
      <c r="AK4389" s="266">
        <v>44896</v>
      </c>
      <c r="AL4389" s="266">
        <v>44938</v>
      </c>
    </row>
    <row r="4390" spans="1:38">
      <c r="A4390" t="s">
        <v>3267</v>
      </c>
      <c r="B4390" t="s">
        <v>3268</v>
      </c>
      <c r="C4390" t="s">
        <v>40</v>
      </c>
      <c r="D4390" t="s">
        <v>41</v>
      </c>
      <c r="E4390" t="s">
        <v>48</v>
      </c>
      <c r="F4390" t="s">
        <v>3269</v>
      </c>
      <c r="G4390" t="s">
        <v>3270</v>
      </c>
      <c r="H4390" s="266">
        <v>44287</v>
      </c>
      <c r="I4390" s="266">
        <v>44926</v>
      </c>
      <c r="J4390" s="266">
        <v>44872</v>
      </c>
      <c r="K4390" t="s">
        <v>45</v>
      </c>
      <c r="L4390" t="s">
        <v>46</v>
      </c>
      <c r="M4390" t="s">
        <v>1042</v>
      </c>
      <c r="N4390" t="s">
        <v>48</v>
      </c>
      <c r="O4390">
        <v>21</v>
      </c>
      <c r="P4390" t="s">
        <v>348</v>
      </c>
      <c r="Q4390" t="s">
        <v>49</v>
      </c>
      <c r="R4390" t="s">
        <v>18</v>
      </c>
      <c r="S4390" t="s">
        <v>53</v>
      </c>
      <c r="T4390" t="s">
        <v>48</v>
      </c>
      <c r="U4390" t="s">
        <v>48</v>
      </c>
      <c r="V4390" t="s">
        <v>48</v>
      </c>
      <c r="W4390" s="92">
        <v>39.65</v>
      </c>
      <c r="X4390" s="92">
        <v>41.57</v>
      </c>
      <c r="Y4390" s="93">
        <v>4440800</v>
      </c>
      <c r="Z4390" s="93">
        <v>112000</v>
      </c>
      <c r="AA4390" t="s">
        <v>1311</v>
      </c>
      <c r="AB4390" s="266">
        <v>44558</v>
      </c>
      <c r="AC4390" s="266">
        <v>44571</v>
      </c>
      <c r="AD4390" t="s">
        <v>54</v>
      </c>
      <c r="AF4390" t="s">
        <v>55</v>
      </c>
      <c r="AG4390" t="s">
        <v>3490</v>
      </c>
      <c r="AH4390" t="s">
        <v>57</v>
      </c>
      <c r="AI4390" t="s">
        <v>540</v>
      </c>
      <c r="AJ4390" s="266">
        <v>44571</v>
      </c>
      <c r="AK4390" s="266">
        <v>44743</v>
      </c>
      <c r="AL4390" s="266">
        <v>44938</v>
      </c>
    </row>
    <row r="4391" spans="1:38">
      <c r="A4391" t="s">
        <v>3267</v>
      </c>
      <c r="B4391" t="s">
        <v>3268</v>
      </c>
      <c r="C4391" t="s">
        <v>40</v>
      </c>
      <c r="D4391" t="s">
        <v>41</v>
      </c>
      <c r="E4391" t="s">
        <v>48</v>
      </c>
      <c r="F4391" t="s">
        <v>3269</v>
      </c>
      <c r="G4391" t="s">
        <v>3270</v>
      </c>
      <c r="H4391" s="266">
        <v>44287</v>
      </c>
      <c r="I4391" s="266">
        <v>44926</v>
      </c>
      <c r="J4391" s="266">
        <v>44872</v>
      </c>
      <c r="K4391" t="s">
        <v>45</v>
      </c>
      <c r="L4391" t="s">
        <v>46</v>
      </c>
      <c r="M4391" t="s">
        <v>1042</v>
      </c>
      <c r="N4391" t="s">
        <v>48</v>
      </c>
      <c r="O4391">
        <v>21</v>
      </c>
      <c r="P4391" t="s">
        <v>349</v>
      </c>
      <c r="Q4391" t="s">
        <v>49</v>
      </c>
      <c r="R4391" t="s">
        <v>59</v>
      </c>
      <c r="S4391" t="s">
        <v>50</v>
      </c>
      <c r="T4391" t="s">
        <v>70</v>
      </c>
      <c r="U4391" t="s">
        <v>48</v>
      </c>
      <c r="V4391" t="s">
        <v>70</v>
      </c>
      <c r="W4391" s="92">
        <v>28.64</v>
      </c>
      <c r="X4391" s="92">
        <v>30.6</v>
      </c>
      <c r="Y4391" s="93">
        <v>3980960</v>
      </c>
      <c r="Z4391" s="93">
        <v>139000</v>
      </c>
      <c r="AA4391" t="s">
        <v>61</v>
      </c>
      <c r="AB4391" s="266"/>
      <c r="AC4391" s="266"/>
      <c r="AJ4391" s="266"/>
      <c r="AK4391" s="266"/>
      <c r="AL4391" s="266">
        <v>44938</v>
      </c>
    </row>
    <row r="4392" spans="1:38">
      <c r="A4392" t="s">
        <v>3267</v>
      </c>
      <c r="B4392" t="s">
        <v>3268</v>
      </c>
      <c r="C4392" t="s">
        <v>40</v>
      </c>
      <c r="D4392" t="s">
        <v>41</v>
      </c>
      <c r="E4392" t="s">
        <v>48</v>
      </c>
      <c r="F4392" t="s">
        <v>3269</v>
      </c>
      <c r="G4392" t="s">
        <v>3270</v>
      </c>
      <c r="H4392" s="266">
        <v>44287</v>
      </c>
      <c r="I4392" s="266">
        <v>44926</v>
      </c>
      <c r="J4392" s="266">
        <v>44872</v>
      </c>
      <c r="K4392" t="s">
        <v>45</v>
      </c>
      <c r="L4392" t="s">
        <v>46</v>
      </c>
      <c r="M4392" t="s">
        <v>1042</v>
      </c>
      <c r="N4392" t="s">
        <v>48</v>
      </c>
      <c r="O4392">
        <v>21</v>
      </c>
      <c r="P4392" t="s">
        <v>351</v>
      </c>
      <c r="Q4392" t="s">
        <v>49</v>
      </c>
      <c r="R4392" t="s">
        <v>18</v>
      </c>
      <c r="S4392" t="s">
        <v>53</v>
      </c>
      <c r="T4392" t="s">
        <v>70</v>
      </c>
      <c r="U4392" t="s">
        <v>48</v>
      </c>
      <c r="V4392" t="s">
        <v>70</v>
      </c>
      <c r="W4392" s="92">
        <v>28.72</v>
      </c>
      <c r="X4392" s="92">
        <v>30.68</v>
      </c>
      <c r="Y4392" s="93">
        <v>2872000</v>
      </c>
      <c r="Z4392" s="93">
        <v>100000</v>
      </c>
      <c r="AA4392" t="s">
        <v>1311</v>
      </c>
      <c r="AB4392" s="266">
        <v>44426</v>
      </c>
      <c r="AC4392" s="266">
        <v>44438</v>
      </c>
      <c r="AD4392" t="s">
        <v>54</v>
      </c>
      <c r="AF4392" t="s">
        <v>55</v>
      </c>
      <c r="AG4392" t="s">
        <v>3491</v>
      </c>
      <c r="AJ4392" s="266"/>
      <c r="AK4392" s="266">
        <v>44743</v>
      </c>
      <c r="AL4392" s="266">
        <v>44938</v>
      </c>
    </row>
    <row r="4393" spans="1:38">
      <c r="A4393" t="s">
        <v>3267</v>
      </c>
      <c r="B4393" t="s">
        <v>3268</v>
      </c>
      <c r="C4393" t="s">
        <v>40</v>
      </c>
      <c r="D4393" t="s">
        <v>41</v>
      </c>
      <c r="E4393" t="s">
        <v>48</v>
      </c>
      <c r="F4393" t="s">
        <v>3269</v>
      </c>
      <c r="G4393" t="s">
        <v>3270</v>
      </c>
      <c r="H4393" s="266">
        <v>44287</v>
      </c>
      <c r="I4393" s="266">
        <v>44926</v>
      </c>
      <c r="J4393" s="266">
        <v>44872</v>
      </c>
      <c r="K4393" t="s">
        <v>45</v>
      </c>
      <c r="L4393" t="s">
        <v>46</v>
      </c>
      <c r="M4393" t="s">
        <v>1042</v>
      </c>
      <c r="N4393" t="s">
        <v>48</v>
      </c>
      <c r="O4393">
        <v>21</v>
      </c>
      <c r="P4393" t="s">
        <v>352</v>
      </c>
      <c r="Q4393" t="s">
        <v>49</v>
      </c>
      <c r="R4393" t="s">
        <v>18</v>
      </c>
      <c r="S4393" t="s">
        <v>53</v>
      </c>
      <c r="T4393" t="s">
        <v>70</v>
      </c>
      <c r="U4393" t="s">
        <v>48</v>
      </c>
      <c r="V4393" t="s">
        <v>70</v>
      </c>
      <c r="W4393" s="92">
        <v>37.09</v>
      </c>
      <c r="X4393" s="92">
        <v>39.01</v>
      </c>
      <c r="Y4393" s="93">
        <v>4970060</v>
      </c>
      <c r="Z4393" s="93">
        <v>134000</v>
      </c>
      <c r="AA4393" t="s">
        <v>61</v>
      </c>
      <c r="AB4393" s="266">
        <v>44803</v>
      </c>
      <c r="AC4393" s="266">
        <v>44804</v>
      </c>
      <c r="AD4393" t="s">
        <v>54</v>
      </c>
      <c r="AF4393" t="s">
        <v>55</v>
      </c>
      <c r="AG4393" t="s">
        <v>3492</v>
      </c>
      <c r="AH4393" t="s">
        <v>57</v>
      </c>
      <c r="AI4393" t="s">
        <v>78</v>
      </c>
      <c r="AJ4393" s="266">
        <v>44804</v>
      </c>
      <c r="AK4393" s="266">
        <v>44896</v>
      </c>
      <c r="AL4393" s="266">
        <v>44938</v>
      </c>
    </row>
    <row r="4394" spans="1:38">
      <c r="A4394" t="s">
        <v>3267</v>
      </c>
      <c r="B4394" t="s">
        <v>3268</v>
      </c>
      <c r="C4394" t="s">
        <v>40</v>
      </c>
      <c r="D4394" t="s">
        <v>41</v>
      </c>
      <c r="E4394" t="s">
        <v>48</v>
      </c>
      <c r="F4394" t="s">
        <v>3269</v>
      </c>
      <c r="G4394" t="s">
        <v>3270</v>
      </c>
      <c r="H4394" s="266">
        <v>44287</v>
      </c>
      <c r="I4394" s="266">
        <v>44926</v>
      </c>
      <c r="J4394" s="266">
        <v>44872</v>
      </c>
      <c r="K4394" t="s">
        <v>45</v>
      </c>
      <c r="L4394" t="s">
        <v>46</v>
      </c>
      <c r="M4394" t="s">
        <v>1042</v>
      </c>
      <c r="N4394" t="s">
        <v>48</v>
      </c>
      <c r="O4394">
        <v>21</v>
      </c>
      <c r="P4394" t="s">
        <v>354</v>
      </c>
      <c r="Q4394" t="s">
        <v>49</v>
      </c>
      <c r="R4394" t="s">
        <v>18</v>
      </c>
      <c r="S4394" t="s">
        <v>53</v>
      </c>
      <c r="T4394" t="s">
        <v>48</v>
      </c>
      <c r="U4394" t="s">
        <v>48</v>
      </c>
      <c r="V4394" t="s">
        <v>48</v>
      </c>
      <c r="W4394" s="92">
        <v>49.21</v>
      </c>
      <c r="X4394" s="92">
        <v>51.04</v>
      </c>
      <c r="Y4394" s="93">
        <v>4822580</v>
      </c>
      <c r="Z4394" s="93">
        <v>98000</v>
      </c>
      <c r="AA4394" t="s">
        <v>1311</v>
      </c>
      <c r="AB4394" s="266">
        <v>44540</v>
      </c>
      <c r="AC4394" s="266">
        <v>44544</v>
      </c>
      <c r="AD4394" t="s">
        <v>54</v>
      </c>
      <c r="AF4394" t="s">
        <v>55</v>
      </c>
      <c r="AG4394" t="s">
        <v>3493</v>
      </c>
      <c r="AH4394" t="s">
        <v>57</v>
      </c>
      <c r="AI4394" t="s">
        <v>78</v>
      </c>
      <c r="AJ4394" s="266">
        <v>44544</v>
      </c>
      <c r="AK4394" s="266">
        <v>44743</v>
      </c>
      <c r="AL4394" s="266">
        <v>44938</v>
      </c>
    </row>
    <row r="4395" spans="1:38">
      <c r="A4395" t="s">
        <v>3267</v>
      </c>
      <c r="B4395" t="s">
        <v>3268</v>
      </c>
      <c r="C4395" t="s">
        <v>40</v>
      </c>
      <c r="D4395" t="s">
        <v>41</v>
      </c>
      <c r="E4395" t="s">
        <v>48</v>
      </c>
      <c r="F4395" t="s">
        <v>3269</v>
      </c>
      <c r="G4395" t="s">
        <v>3270</v>
      </c>
      <c r="H4395" s="266">
        <v>44287</v>
      </c>
      <c r="I4395" s="266">
        <v>44926</v>
      </c>
      <c r="J4395" s="266">
        <v>44872</v>
      </c>
      <c r="K4395" t="s">
        <v>45</v>
      </c>
      <c r="L4395" t="s">
        <v>46</v>
      </c>
      <c r="M4395" t="s">
        <v>1042</v>
      </c>
      <c r="N4395" t="s">
        <v>48</v>
      </c>
      <c r="O4395">
        <v>21</v>
      </c>
      <c r="P4395" t="s">
        <v>356</v>
      </c>
      <c r="Q4395" t="s">
        <v>49</v>
      </c>
      <c r="R4395" t="s">
        <v>18</v>
      </c>
      <c r="S4395" t="s">
        <v>53</v>
      </c>
      <c r="T4395" t="s">
        <v>70</v>
      </c>
      <c r="U4395" t="s">
        <v>48</v>
      </c>
      <c r="V4395" t="s">
        <v>70</v>
      </c>
      <c r="W4395" s="92">
        <v>26.39</v>
      </c>
      <c r="X4395" s="92">
        <v>28.21</v>
      </c>
      <c r="Y4395" s="93">
        <v>2770950</v>
      </c>
      <c r="Z4395" s="93">
        <v>105000</v>
      </c>
      <c r="AA4395" t="s">
        <v>61</v>
      </c>
      <c r="AB4395" s="266">
        <v>44403</v>
      </c>
      <c r="AC4395" s="266">
        <v>44435</v>
      </c>
      <c r="AD4395" t="s">
        <v>54</v>
      </c>
      <c r="AF4395" t="s">
        <v>55</v>
      </c>
      <c r="AG4395" t="s">
        <v>3494</v>
      </c>
      <c r="AJ4395" s="266"/>
      <c r="AK4395" s="266">
        <v>44743</v>
      </c>
      <c r="AL4395" s="266">
        <v>44938</v>
      </c>
    </row>
    <row r="4396" spans="1:38">
      <c r="A4396" t="s">
        <v>3267</v>
      </c>
      <c r="B4396" t="s">
        <v>3268</v>
      </c>
      <c r="C4396" t="s">
        <v>40</v>
      </c>
      <c r="D4396" t="s">
        <v>41</v>
      </c>
      <c r="E4396" t="s">
        <v>48</v>
      </c>
      <c r="F4396" t="s">
        <v>3269</v>
      </c>
      <c r="G4396" t="s">
        <v>3270</v>
      </c>
      <c r="H4396" s="266">
        <v>44287</v>
      </c>
      <c r="I4396" s="266">
        <v>44926</v>
      </c>
      <c r="J4396" s="266">
        <v>44872</v>
      </c>
      <c r="K4396" t="s">
        <v>45</v>
      </c>
      <c r="L4396" t="s">
        <v>46</v>
      </c>
      <c r="M4396" t="s">
        <v>1042</v>
      </c>
      <c r="N4396" t="s">
        <v>48</v>
      </c>
      <c r="O4396">
        <v>21</v>
      </c>
      <c r="P4396" t="s">
        <v>357</v>
      </c>
      <c r="Q4396" t="s">
        <v>49</v>
      </c>
      <c r="R4396" t="s">
        <v>18</v>
      </c>
      <c r="S4396" t="s">
        <v>53</v>
      </c>
      <c r="T4396" t="s">
        <v>70</v>
      </c>
      <c r="U4396" t="s">
        <v>48</v>
      </c>
      <c r="V4396" t="s">
        <v>70</v>
      </c>
      <c r="W4396" s="92">
        <v>26.39</v>
      </c>
      <c r="X4396" s="92">
        <v>28.21</v>
      </c>
      <c r="Y4396" s="93">
        <v>3272360</v>
      </c>
      <c r="Z4396" s="93">
        <v>124000</v>
      </c>
      <c r="AA4396" t="s">
        <v>61</v>
      </c>
      <c r="AB4396" s="266">
        <v>44522</v>
      </c>
      <c r="AC4396" s="266">
        <v>44525</v>
      </c>
      <c r="AD4396" t="s">
        <v>54</v>
      </c>
      <c r="AF4396" t="s">
        <v>55</v>
      </c>
      <c r="AG4396" t="s">
        <v>3495</v>
      </c>
      <c r="AH4396" t="s">
        <v>57</v>
      </c>
      <c r="AI4396" t="s">
        <v>78</v>
      </c>
      <c r="AJ4396" s="266">
        <v>44525</v>
      </c>
      <c r="AK4396" s="266">
        <v>44743</v>
      </c>
      <c r="AL4396" s="266">
        <v>44938</v>
      </c>
    </row>
    <row r="4397" spans="1:38">
      <c r="A4397" t="s">
        <v>3267</v>
      </c>
      <c r="B4397" t="s">
        <v>3268</v>
      </c>
      <c r="C4397" t="s">
        <v>40</v>
      </c>
      <c r="D4397" t="s">
        <v>41</v>
      </c>
      <c r="E4397" t="s">
        <v>48</v>
      </c>
      <c r="F4397" t="s">
        <v>3269</v>
      </c>
      <c r="G4397" t="s">
        <v>3270</v>
      </c>
      <c r="H4397" s="266">
        <v>44287</v>
      </c>
      <c r="I4397" s="266">
        <v>44926</v>
      </c>
      <c r="J4397" s="266">
        <v>44872</v>
      </c>
      <c r="K4397" t="s">
        <v>45</v>
      </c>
      <c r="L4397" t="s">
        <v>46</v>
      </c>
      <c r="M4397" t="s">
        <v>1042</v>
      </c>
      <c r="N4397" t="s">
        <v>48</v>
      </c>
      <c r="O4397">
        <v>21</v>
      </c>
      <c r="P4397" t="s">
        <v>359</v>
      </c>
      <c r="Q4397" t="s">
        <v>49</v>
      </c>
      <c r="R4397" t="s">
        <v>18</v>
      </c>
      <c r="S4397" t="s">
        <v>53</v>
      </c>
      <c r="T4397" t="s">
        <v>51</v>
      </c>
      <c r="U4397" t="s">
        <v>51</v>
      </c>
      <c r="V4397" t="s">
        <v>51</v>
      </c>
      <c r="W4397" s="92">
        <v>54.14</v>
      </c>
      <c r="X4397" s="92">
        <v>55.97</v>
      </c>
      <c r="Y4397" s="93">
        <v>5089160</v>
      </c>
      <c r="Z4397" s="93">
        <v>94000</v>
      </c>
      <c r="AA4397" t="s">
        <v>61</v>
      </c>
      <c r="AB4397" s="266">
        <v>44463</v>
      </c>
      <c r="AC4397" s="266">
        <v>44467</v>
      </c>
      <c r="AD4397" t="s">
        <v>54</v>
      </c>
      <c r="AF4397" t="s">
        <v>55</v>
      </c>
      <c r="AG4397" t="s">
        <v>3496</v>
      </c>
      <c r="AH4397" t="s">
        <v>57</v>
      </c>
      <c r="AI4397" t="s">
        <v>78</v>
      </c>
      <c r="AJ4397" s="266">
        <v>44467</v>
      </c>
      <c r="AK4397" s="266">
        <v>44743</v>
      </c>
      <c r="AL4397" s="266">
        <v>44938</v>
      </c>
    </row>
    <row r="4398" spans="1:38">
      <c r="A4398" t="s">
        <v>3267</v>
      </c>
      <c r="B4398" t="s">
        <v>3268</v>
      </c>
      <c r="C4398" t="s">
        <v>40</v>
      </c>
      <c r="D4398" t="s">
        <v>41</v>
      </c>
      <c r="E4398" t="s">
        <v>48</v>
      </c>
      <c r="F4398" t="s">
        <v>3269</v>
      </c>
      <c r="G4398" t="s">
        <v>3270</v>
      </c>
      <c r="H4398" s="266">
        <v>44287</v>
      </c>
      <c r="I4398" s="266">
        <v>44926</v>
      </c>
      <c r="J4398" s="266">
        <v>44872</v>
      </c>
      <c r="K4398" t="s">
        <v>45</v>
      </c>
      <c r="L4398" t="s">
        <v>46</v>
      </c>
      <c r="M4398" t="s">
        <v>1042</v>
      </c>
      <c r="N4398" t="s">
        <v>48</v>
      </c>
      <c r="O4398">
        <v>21</v>
      </c>
      <c r="P4398" t="s">
        <v>360</v>
      </c>
      <c r="Q4398" t="s">
        <v>49</v>
      </c>
      <c r="R4398" t="s">
        <v>18</v>
      </c>
      <c r="S4398" t="s">
        <v>53</v>
      </c>
      <c r="T4398" t="s">
        <v>51</v>
      </c>
      <c r="U4398" t="s">
        <v>51</v>
      </c>
      <c r="V4398" t="s">
        <v>51</v>
      </c>
      <c r="W4398" s="92">
        <v>66.33</v>
      </c>
      <c r="X4398" s="92">
        <v>68.19</v>
      </c>
      <c r="Y4398" s="93">
        <v>7694280</v>
      </c>
      <c r="Z4398" s="93">
        <v>116000</v>
      </c>
      <c r="AA4398" t="s">
        <v>61</v>
      </c>
      <c r="AB4398" s="266">
        <v>44799</v>
      </c>
      <c r="AC4398" s="266">
        <v>44802</v>
      </c>
      <c r="AD4398" t="s">
        <v>54</v>
      </c>
      <c r="AF4398" t="s">
        <v>55</v>
      </c>
      <c r="AG4398" t="s">
        <v>3497</v>
      </c>
      <c r="AH4398" t="s">
        <v>57</v>
      </c>
      <c r="AI4398" t="s">
        <v>78</v>
      </c>
      <c r="AJ4398" s="266">
        <v>44802</v>
      </c>
      <c r="AK4398" s="266">
        <v>44896</v>
      </c>
      <c r="AL4398" s="266">
        <v>44938</v>
      </c>
    </row>
    <row r="4399" spans="1:38">
      <c r="A4399" t="s">
        <v>3267</v>
      </c>
      <c r="B4399" t="s">
        <v>3268</v>
      </c>
      <c r="C4399" t="s">
        <v>40</v>
      </c>
      <c r="D4399" t="s">
        <v>41</v>
      </c>
      <c r="E4399" t="s">
        <v>48</v>
      </c>
      <c r="F4399" t="s">
        <v>3269</v>
      </c>
      <c r="G4399" t="s">
        <v>3270</v>
      </c>
      <c r="H4399" s="266">
        <v>44287</v>
      </c>
      <c r="I4399" s="266">
        <v>44926</v>
      </c>
      <c r="J4399" s="266">
        <v>44872</v>
      </c>
      <c r="K4399" t="s">
        <v>45</v>
      </c>
      <c r="L4399" t="s">
        <v>46</v>
      </c>
      <c r="M4399" t="s">
        <v>1042</v>
      </c>
      <c r="N4399" t="s">
        <v>48</v>
      </c>
      <c r="O4399">
        <v>21</v>
      </c>
      <c r="P4399" t="s">
        <v>361</v>
      </c>
      <c r="Q4399" t="s">
        <v>49</v>
      </c>
      <c r="R4399" t="s">
        <v>59</v>
      </c>
      <c r="S4399" t="s">
        <v>50</v>
      </c>
      <c r="T4399" t="s">
        <v>48</v>
      </c>
      <c r="U4399" t="s">
        <v>48</v>
      </c>
      <c r="V4399" t="s">
        <v>48</v>
      </c>
      <c r="W4399" s="92">
        <v>50.88</v>
      </c>
      <c r="X4399" s="92">
        <v>52.68</v>
      </c>
      <c r="Y4399" s="93">
        <v>6105600</v>
      </c>
      <c r="Z4399" s="93">
        <v>120000</v>
      </c>
      <c r="AA4399" t="s">
        <v>61</v>
      </c>
      <c r="AB4399" s="266"/>
      <c r="AC4399" s="266"/>
      <c r="AJ4399" s="266"/>
      <c r="AK4399" s="266"/>
      <c r="AL4399" s="266">
        <v>44938</v>
      </c>
    </row>
    <row r="4400" spans="1:38">
      <c r="A4400" t="s">
        <v>3267</v>
      </c>
      <c r="B4400" t="s">
        <v>3268</v>
      </c>
      <c r="C4400" t="s">
        <v>40</v>
      </c>
      <c r="D4400" t="s">
        <v>41</v>
      </c>
      <c r="E4400" t="s">
        <v>48</v>
      </c>
      <c r="F4400" t="s">
        <v>3269</v>
      </c>
      <c r="G4400" t="s">
        <v>3270</v>
      </c>
      <c r="H4400" s="266">
        <v>44287</v>
      </c>
      <c r="I4400" s="266">
        <v>44926</v>
      </c>
      <c r="J4400" s="266">
        <v>44872</v>
      </c>
      <c r="K4400" t="s">
        <v>45</v>
      </c>
      <c r="L4400" t="s">
        <v>46</v>
      </c>
      <c r="M4400" t="s">
        <v>1042</v>
      </c>
      <c r="N4400" t="s">
        <v>48</v>
      </c>
      <c r="O4400">
        <v>21</v>
      </c>
      <c r="P4400" t="s">
        <v>363</v>
      </c>
      <c r="Q4400" t="s">
        <v>49</v>
      </c>
      <c r="R4400" t="s">
        <v>18</v>
      </c>
      <c r="S4400" t="s">
        <v>53</v>
      </c>
      <c r="T4400" t="s">
        <v>60</v>
      </c>
      <c r="U4400" t="s">
        <v>60</v>
      </c>
      <c r="V4400" t="s">
        <v>60</v>
      </c>
      <c r="W4400" s="92">
        <v>81.51</v>
      </c>
      <c r="X4400" s="92">
        <v>83.38</v>
      </c>
      <c r="Y4400" s="93">
        <v>7417410</v>
      </c>
      <c r="Z4400" s="93">
        <v>91000</v>
      </c>
      <c r="AA4400" t="s">
        <v>1311</v>
      </c>
      <c r="AB4400" s="266">
        <v>44632</v>
      </c>
      <c r="AC4400" s="266">
        <v>44634</v>
      </c>
      <c r="AD4400" t="s">
        <v>54</v>
      </c>
      <c r="AF4400" t="s">
        <v>55</v>
      </c>
      <c r="AG4400" t="s">
        <v>3498</v>
      </c>
      <c r="AH4400" t="s">
        <v>57</v>
      </c>
      <c r="AI4400" t="s">
        <v>78</v>
      </c>
      <c r="AJ4400" s="266">
        <v>44634</v>
      </c>
      <c r="AK4400" s="266">
        <v>44743</v>
      </c>
      <c r="AL4400" s="266">
        <v>44938</v>
      </c>
    </row>
    <row r="4401" spans="1:38">
      <c r="A4401" t="s">
        <v>3267</v>
      </c>
      <c r="B4401" t="s">
        <v>3268</v>
      </c>
      <c r="C4401" t="s">
        <v>40</v>
      </c>
      <c r="D4401" t="s">
        <v>41</v>
      </c>
      <c r="E4401" t="s">
        <v>48</v>
      </c>
      <c r="F4401" t="s">
        <v>3269</v>
      </c>
      <c r="G4401" t="s">
        <v>3270</v>
      </c>
      <c r="H4401" s="266">
        <v>44287</v>
      </c>
      <c r="I4401" s="266">
        <v>44926</v>
      </c>
      <c r="J4401" s="266">
        <v>44872</v>
      </c>
      <c r="K4401" t="s">
        <v>45</v>
      </c>
      <c r="L4401" t="s">
        <v>46</v>
      </c>
      <c r="M4401" t="s">
        <v>1042</v>
      </c>
      <c r="N4401" t="s">
        <v>48</v>
      </c>
      <c r="O4401">
        <v>22</v>
      </c>
      <c r="P4401" t="s">
        <v>364</v>
      </c>
      <c r="Q4401" t="s">
        <v>49</v>
      </c>
      <c r="R4401" t="s">
        <v>18</v>
      </c>
      <c r="S4401" t="s">
        <v>53</v>
      </c>
      <c r="T4401" t="s">
        <v>51</v>
      </c>
      <c r="U4401" t="s">
        <v>51</v>
      </c>
      <c r="V4401" t="s">
        <v>51</v>
      </c>
      <c r="W4401" s="92">
        <v>60.46</v>
      </c>
      <c r="X4401" s="92">
        <v>62.33</v>
      </c>
      <c r="Y4401" s="93">
        <v>6287840</v>
      </c>
      <c r="Z4401" s="93">
        <v>104000</v>
      </c>
      <c r="AA4401" t="s">
        <v>61</v>
      </c>
      <c r="AB4401" s="266">
        <v>44806</v>
      </c>
      <c r="AC4401" s="266">
        <v>44809</v>
      </c>
      <c r="AD4401" t="s">
        <v>54</v>
      </c>
      <c r="AF4401" t="s">
        <v>55</v>
      </c>
      <c r="AG4401" t="s">
        <v>3499</v>
      </c>
      <c r="AH4401" t="s">
        <v>57</v>
      </c>
      <c r="AI4401" t="s">
        <v>78</v>
      </c>
      <c r="AJ4401" s="266">
        <v>44809</v>
      </c>
      <c r="AK4401" s="266">
        <v>44896</v>
      </c>
      <c r="AL4401" s="266">
        <v>44938</v>
      </c>
    </row>
    <row r="4402" spans="1:38">
      <c r="A4402" t="s">
        <v>3267</v>
      </c>
      <c r="B4402" t="s">
        <v>3268</v>
      </c>
      <c r="C4402" t="s">
        <v>40</v>
      </c>
      <c r="D4402" t="s">
        <v>41</v>
      </c>
      <c r="E4402" t="s">
        <v>48</v>
      </c>
      <c r="F4402" t="s">
        <v>3269</v>
      </c>
      <c r="G4402" t="s">
        <v>3270</v>
      </c>
      <c r="H4402" s="266">
        <v>44287</v>
      </c>
      <c r="I4402" s="266">
        <v>44926</v>
      </c>
      <c r="J4402" s="266">
        <v>44872</v>
      </c>
      <c r="K4402" t="s">
        <v>45</v>
      </c>
      <c r="L4402" t="s">
        <v>46</v>
      </c>
      <c r="M4402" t="s">
        <v>1042</v>
      </c>
      <c r="N4402" t="s">
        <v>48</v>
      </c>
      <c r="O4402">
        <v>22</v>
      </c>
      <c r="P4402" t="s">
        <v>366</v>
      </c>
      <c r="Q4402" t="s">
        <v>49</v>
      </c>
      <c r="R4402" t="s">
        <v>18</v>
      </c>
      <c r="S4402" t="s">
        <v>53</v>
      </c>
      <c r="T4402" t="s">
        <v>48</v>
      </c>
      <c r="U4402" t="s">
        <v>48</v>
      </c>
      <c r="V4402" t="s">
        <v>48</v>
      </c>
      <c r="W4402" s="92">
        <v>39.63</v>
      </c>
      <c r="X4402" s="92">
        <v>41.55</v>
      </c>
      <c r="Y4402" s="93">
        <v>4478190</v>
      </c>
      <c r="Z4402" s="93">
        <v>113000</v>
      </c>
      <c r="AA4402" t="s">
        <v>61</v>
      </c>
      <c r="AB4402" s="266">
        <v>44566</v>
      </c>
      <c r="AC4402" s="266">
        <v>44574</v>
      </c>
      <c r="AD4402" t="s">
        <v>54</v>
      </c>
      <c r="AF4402" t="s">
        <v>55</v>
      </c>
      <c r="AG4402" t="s">
        <v>3500</v>
      </c>
      <c r="AH4402" t="s">
        <v>57</v>
      </c>
      <c r="AI4402" t="s">
        <v>78</v>
      </c>
      <c r="AJ4402" s="266">
        <v>44574</v>
      </c>
      <c r="AK4402" s="266">
        <v>44743</v>
      </c>
      <c r="AL4402" s="266">
        <v>44938</v>
      </c>
    </row>
    <row r="4403" spans="1:38">
      <c r="A4403" t="s">
        <v>3267</v>
      </c>
      <c r="B4403" t="s">
        <v>3268</v>
      </c>
      <c r="C4403" t="s">
        <v>40</v>
      </c>
      <c r="D4403" t="s">
        <v>41</v>
      </c>
      <c r="E4403" t="s">
        <v>48</v>
      </c>
      <c r="F4403" t="s">
        <v>3269</v>
      </c>
      <c r="G4403" t="s">
        <v>3270</v>
      </c>
      <c r="H4403" s="266">
        <v>44287</v>
      </c>
      <c r="I4403" s="266">
        <v>44926</v>
      </c>
      <c r="J4403" s="266">
        <v>44872</v>
      </c>
      <c r="K4403" t="s">
        <v>45</v>
      </c>
      <c r="L4403" t="s">
        <v>46</v>
      </c>
      <c r="M4403" t="s">
        <v>1042</v>
      </c>
      <c r="N4403" t="s">
        <v>48</v>
      </c>
      <c r="O4403">
        <v>22</v>
      </c>
      <c r="P4403" t="s">
        <v>367</v>
      </c>
      <c r="Q4403" t="s">
        <v>49</v>
      </c>
      <c r="R4403" t="s">
        <v>18</v>
      </c>
      <c r="S4403" t="s">
        <v>53</v>
      </c>
      <c r="T4403" t="s">
        <v>70</v>
      </c>
      <c r="U4403" t="s">
        <v>48</v>
      </c>
      <c r="V4403" t="s">
        <v>70</v>
      </c>
      <c r="W4403" s="92">
        <v>28.53</v>
      </c>
      <c r="X4403" s="92">
        <v>30.49</v>
      </c>
      <c r="Y4403" s="93">
        <v>3994200</v>
      </c>
      <c r="Z4403" s="93">
        <v>140000</v>
      </c>
      <c r="AA4403" t="s">
        <v>61</v>
      </c>
      <c r="AB4403" s="266">
        <v>44806</v>
      </c>
      <c r="AC4403" s="266">
        <v>44809</v>
      </c>
      <c r="AD4403" t="s">
        <v>54</v>
      </c>
      <c r="AF4403" t="s">
        <v>55</v>
      </c>
      <c r="AG4403" t="s">
        <v>3501</v>
      </c>
      <c r="AH4403" t="s">
        <v>57</v>
      </c>
      <c r="AI4403" t="s">
        <v>78</v>
      </c>
      <c r="AJ4403" s="266">
        <v>44809</v>
      </c>
      <c r="AK4403" s="266">
        <v>44896</v>
      </c>
      <c r="AL4403" s="266">
        <v>44938</v>
      </c>
    </row>
    <row r="4404" spans="1:38">
      <c r="A4404" t="s">
        <v>3267</v>
      </c>
      <c r="B4404" t="s">
        <v>3268</v>
      </c>
      <c r="C4404" t="s">
        <v>40</v>
      </c>
      <c r="D4404" t="s">
        <v>41</v>
      </c>
      <c r="E4404" t="s">
        <v>48</v>
      </c>
      <c r="F4404" t="s">
        <v>3269</v>
      </c>
      <c r="G4404" t="s">
        <v>3270</v>
      </c>
      <c r="H4404" s="266">
        <v>44287</v>
      </c>
      <c r="I4404" s="266">
        <v>44926</v>
      </c>
      <c r="J4404" s="266">
        <v>44872</v>
      </c>
      <c r="K4404" t="s">
        <v>45</v>
      </c>
      <c r="L4404" t="s">
        <v>46</v>
      </c>
      <c r="M4404" t="s">
        <v>1042</v>
      </c>
      <c r="N4404" t="s">
        <v>48</v>
      </c>
      <c r="O4404">
        <v>22</v>
      </c>
      <c r="P4404" t="s">
        <v>368</v>
      </c>
      <c r="Q4404" t="s">
        <v>49</v>
      </c>
      <c r="R4404" t="s">
        <v>1344</v>
      </c>
      <c r="S4404" t="s">
        <v>50</v>
      </c>
      <c r="T4404" t="s">
        <v>70</v>
      </c>
      <c r="U4404" t="s">
        <v>48</v>
      </c>
      <c r="V4404" t="s">
        <v>70</v>
      </c>
      <c r="W4404" s="92">
        <v>28.61</v>
      </c>
      <c r="X4404" s="92">
        <v>30.57</v>
      </c>
      <c r="Y4404" s="93">
        <v>4291500</v>
      </c>
      <c r="Z4404" s="93">
        <v>150000</v>
      </c>
      <c r="AA4404" t="s">
        <v>61</v>
      </c>
      <c r="AB4404" s="266"/>
      <c r="AC4404" s="266"/>
      <c r="AJ4404" s="266"/>
      <c r="AK4404" s="266"/>
      <c r="AL4404" s="266">
        <v>44938</v>
      </c>
    </row>
    <row r="4405" spans="1:38">
      <c r="A4405" t="s">
        <v>3267</v>
      </c>
      <c r="B4405" t="s">
        <v>3268</v>
      </c>
      <c r="C4405" t="s">
        <v>40</v>
      </c>
      <c r="D4405" t="s">
        <v>41</v>
      </c>
      <c r="E4405" t="s">
        <v>48</v>
      </c>
      <c r="F4405" t="s">
        <v>3269</v>
      </c>
      <c r="G4405" t="s">
        <v>3270</v>
      </c>
      <c r="H4405" s="266">
        <v>44287</v>
      </c>
      <c r="I4405" s="266">
        <v>44926</v>
      </c>
      <c r="J4405" s="266">
        <v>44872</v>
      </c>
      <c r="K4405" t="s">
        <v>45</v>
      </c>
      <c r="L4405" t="s">
        <v>46</v>
      </c>
      <c r="M4405" t="s">
        <v>1042</v>
      </c>
      <c r="N4405" t="s">
        <v>48</v>
      </c>
      <c r="O4405">
        <v>22</v>
      </c>
      <c r="P4405" t="s">
        <v>369</v>
      </c>
      <c r="Q4405" t="s">
        <v>49</v>
      </c>
      <c r="R4405" t="s">
        <v>18</v>
      </c>
      <c r="S4405" t="s">
        <v>53</v>
      </c>
      <c r="T4405" t="s">
        <v>70</v>
      </c>
      <c r="U4405" t="s">
        <v>48</v>
      </c>
      <c r="V4405" t="s">
        <v>70</v>
      </c>
      <c r="W4405" s="92">
        <v>36.95</v>
      </c>
      <c r="X4405" s="92">
        <v>38.87</v>
      </c>
      <c r="Y4405" s="93">
        <v>4988250</v>
      </c>
      <c r="Z4405" s="93">
        <v>135000</v>
      </c>
      <c r="AA4405" t="s">
        <v>61</v>
      </c>
      <c r="AB4405" s="266">
        <v>44833</v>
      </c>
      <c r="AC4405" s="266">
        <v>44837</v>
      </c>
      <c r="AD4405" t="s">
        <v>54</v>
      </c>
      <c r="AF4405" t="s">
        <v>55</v>
      </c>
      <c r="AG4405" t="s">
        <v>3502</v>
      </c>
      <c r="AH4405" t="s">
        <v>57</v>
      </c>
      <c r="AI4405" t="s">
        <v>78</v>
      </c>
      <c r="AJ4405" s="266">
        <v>44837</v>
      </c>
      <c r="AK4405" s="266">
        <v>44896</v>
      </c>
      <c r="AL4405" s="266">
        <v>44938</v>
      </c>
    </row>
    <row r="4406" spans="1:38">
      <c r="A4406" t="s">
        <v>3267</v>
      </c>
      <c r="B4406" t="s">
        <v>3268</v>
      </c>
      <c r="C4406" t="s">
        <v>40</v>
      </c>
      <c r="D4406" t="s">
        <v>41</v>
      </c>
      <c r="E4406" t="s">
        <v>48</v>
      </c>
      <c r="F4406" t="s">
        <v>3269</v>
      </c>
      <c r="G4406" t="s">
        <v>3270</v>
      </c>
      <c r="H4406" s="266">
        <v>44287</v>
      </c>
      <c r="I4406" s="266">
        <v>44926</v>
      </c>
      <c r="J4406" s="266">
        <v>44872</v>
      </c>
      <c r="K4406" t="s">
        <v>45</v>
      </c>
      <c r="L4406" t="s">
        <v>46</v>
      </c>
      <c r="M4406" t="s">
        <v>1042</v>
      </c>
      <c r="N4406" t="s">
        <v>48</v>
      </c>
      <c r="O4406">
        <v>22</v>
      </c>
      <c r="P4406" t="s">
        <v>370</v>
      </c>
      <c r="Q4406" t="s">
        <v>49</v>
      </c>
      <c r="R4406" t="s">
        <v>18</v>
      </c>
      <c r="S4406" t="s">
        <v>53</v>
      </c>
      <c r="T4406" t="s">
        <v>48</v>
      </c>
      <c r="U4406" t="s">
        <v>48</v>
      </c>
      <c r="V4406" t="s">
        <v>48</v>
      </c>
      <c r="W4406" s="92">
        <v>49.16</v>
      </c>
      <c r="X4406" s="92">
        <v>50.99</v>
      </c>
      <c r="Y4406" s="93">
        <v>6153660</v>
      </c>
      <c r="Z4406" s="93">
        <v>125176</v>
      </c>
      <c r="AA4406" t="s">
        <v>1311</v>
      </c>
      <c r="AB4406" s="266">
        <v>44732</v>
      </c>
      <c r="AC4406" s="266">
        <v>44735</v>
      </c>
      <c r="AD4406" t="s">
        <v>54</v>
      </c>
      <c r="AF4406" t="s">
        <v>55</v>
      </c>
      <c r="AG4406" t="s">
        <v>3503</v>
      </c>
      <c r="AH4406" t="s">
        <v>57</v>
      </c>
      <c r="AI4406" t="s">
        <v>78</v>
      </c>
      <c r="AJ4406" s="266">
        <v>44735</v>
      </c>
      <c r="AK4406" s="266">
        <v>44743</v>
      </c>
      <c r="AL4406" s="266">
        <v>44938</v>
      </c>
    </row>
    <row r="4407" spans="1:38">
      <c r="A4407" t="s">
        <v>3267</v>
      </c>
      <c r="B4407" t="s">
        <v>3268</v>
      </c>
      <c r="C4407" t="s">
        <v>40</v>
      </c>
      <c r="D4407" t="s">
        <v>41</v>
      </c>
      <c r="E4407" t="s">
        <v>48</v>
      </c>
      <c r="F4407" t="s">
        <v>3269</v>
      </c>
      <c r="G4407" t="s">
        <v>3270</v>
      </c>
      <c r="H4407" s="266">
        <v>44287</v>
      </c>
      <c r="I4407" s="266">
        <v>44926</v>
      </c>
      <c r="J4407" s="266">
        <v>44872</v>
      </c>
      <c r="K4407" t="s">
        <v>45</v>
      </c>
      <c r="L4407" t="s">
        <v>46</v>
      </c>
      <c r="M4407" t="s">
        <v>1042</v>
      </c>
      <c r="N4407" t="s">
        <v>48</v>
      </c>
      <c r="O4407">
        <v>22</v>
      </c>
      <c r="P4407" t="s">
        <v>372</v>
      </c>
      <c r="Q4407" t="s">
        <v>49</v>
      </c>
      <c r="R4407" t="s">
        <v>18</v>
      </c>
      <c r="S4407" t="s">
        <v>53</v>
      </c>
      <c r="T4407" t="s">
        <v>70</v>
      </c>
      <c r="U4407" t="s">
        <v>48</v>
      </c>
      <c r="V4407" t="s">
        <v>70</v>
      </c>
      <c r="W4407" s="92">
        <v>26.4</v>
      </c>
      <c r="X4407" s="92">
        <v>28.22</v>
      </c>
      <c r="Y4407" s="93">
        <v>2798400</v>
      </c>
      <c r="Z4407" s="93">
        <v>106000</v>
      </c>
      <c r="AA4407" t="s">
        <v>1311</v>
      </c>
      <c r="AB4407" s="266">
        <v>44448</v>
      </c>
      <c r="AC4407" s="266">
        <v>44449</v>
      </c>
      <c r="AD4407" t="s">
        <v>54</v>
      </c>
      <c r="AF4407" t="s">
        <v>55</v>
      </c>
      <c r="AG4407" t="s">
        <v>3504</v>
      </c>
      <c r="AH4407" t="s">
        <v>57</v>
      </c>
      <c r="AI4407" t="s">
        <v>78</v>
      </c>
      <c r="AJ4407" s="266">
        <v>44449</v>
      </c>
      <c r="AK4407" s="266">
        <v>44743</v>
      </c>
      <c r="AL4407" s="266">
        <v>44938</v>
      </c>
    </row>
    <row r="4408" spans="1:38">
      <c r="A4408" t="s">
        <v>3267</v>
      </c>
      <c r="B4408" t="s">
        <v>3268</v>
      </c>
      <c r="C4408" t="s">
        <v>40</v>
      </c>
      <c r="D4408" t="s">
        <v>41</v>
      </c>
      <c r="E4408" t="s">
        <v>48</v>
      </c>
      <c r="F4408" t="s">
        <v>3269</v>
      </c>
      <c r="G4408" t="s">
        <v>3270</v>
      </c>
      <c r="H4408" s="266">
        <v>44287</v>
      </c>
      <c r="I4408" s="266">
        <v>44926</v>
      </c>
      <c r="J4408" s="266">
        <v>44872</v>
      </c>
      <c r="K4408" t="s">
        <v>45</v>
      </c>
      <c r="L4408" t="s">
        <v>46</v>
      </c>
      <c r="M4408" t="s">
        <v>1042</v>
      </c>
      <c r="N4408" t="s">
        <v>48</v>
      </c>
      <c r="O4408">
        <v>22</v>
      </c>
      <c r="P4408" t="s">
        <v>373</v>
      </c>
      <c r="Q4408" t="s">
        <v>49</v>
      </c>
      <c r="R4408" t="s">
        <v>18</v>
      </c>
      <c r="S4408" t="s">
        <v>53</v>
      </c>
      <c r="T4408" t="s">
        <v>70</v>
      </c>
      <c r="U4408" t="s">
        <v>48</v>
      </c>
      <c r="V4408" t="s">
        <v>70</v>
      </c>
      <c r="W4408" s="92">
        <v>26.4</v>
      </c>
      <c r="X4408" s="92">
        <v>28.22</v>
      </c>
      <c r="Y4408" s="93">
        <v>2798400</v>
      </c>
      <c r="Z4408" s="93">
        <v>106000</v>
      </c>
      <c r="AA4408" t="s">
        <v>1311</v>
      </c>
      <c r="AB4408" s="266">
        <v>44413</v>
      </c>
      <c r="AC4408" s="266">
        <v>44417</v>
      </c>
      <c r="AD4408" t="s">
        <v>54</v>
      </c>
      <c r="AF4408" t="s">
        <v>55</v>
      </c>
      <c r="AG4408" t="s">
        <v>3505</v>
      </c>
      <c r="AH4408" t="s">
        <v>57</v>
      </c>
      <c r="AI4408" t="s">
        <v>78</v>
      </c>
      <c r="AJ4408" s="266">
        <v>44417</v>
      </c>
      <c r="AK4408" s="266">
        <v>44743</v>
      </c>
      <c r="AL4408" s="266">
        <v>44938</v>
      </c>
    </row>
    <row r="4409" spans="1:38">
      <c r="A4409" t="s">
        <v>3267</v>
      </c>
      <c r="B4409" t="s">
        <v>3268</v>
      </c>
      <c r="C4409" t="s">
        <v>40</v>
      </c>
      <c r="D4409" t="s">
        <v>41</v>
      </c>
      <c r="E4409" t="s">
        <v>48</v>
      </c>
      <c r="F4409" t="s">
        <v>3269</v>
      </c>
      <c r="G4409" t="s">
        <v>3270</v>
      </c>
      <c r="H4409" s="266">
        <v>44287</v>
      </c>
      <c r="I4409" s="266">
        <v>44926</v>
      </c>
      <c r="J4409" s="266">
        <v>44872</v>
      </c>
      <c r="K4409" t="s">
        <v>45</v>
      </c>
      <c r="L4409" t="s">
        <v>46</v>
      </c>
      <c r="M4409" t="s">
        <v>1042</v>
      </c>
      <c r="N4409" t="s">
        <v>48</v>
      </c>
      <c r="O4409">
        <v>22</v>
      </c>
      <c r="P4409" t="s">
        <v>374</v>
      </c>
      <c r="Q4409" t="s">
        <v>49</v>
      </c>
      <c r="R4409" t="s">
        <v>18</v>
      </c>
      <c r="S4409" t="s">
        <v>53</v>
      </c>
      <c r="T4409" t="s">
        <v>51</v>
      </c>
      <c r="U4409" t="s">
        <v>51</v>
      </c>
      <c r="V4409" t="s">
        <v>51</v>
      </c>
      <c r="W4409" s="92">
        <v>53.85</v>
      </c>
      <c r="X4409" s="92">
        <v>55.68</v>
      </c>
      <c r="Y4409" s="93">
        <v>5869650</v>
      </c>
      <c r="Z4409" s="93">
        <v>109000</v>
      </c>
      <c r="AA4409" t="s">
        <v>1311</v>
      </c>
      <c r="AB4409" s="266">
        <v>44670</v>
      </c>
      <c r="AC4409" s="266">
        <v>44672</v>
      </c>
      <c r="AD4409" t="s">
        <v>54</v>
      </c>
      <c r="AF4409" t="s">
        <v>55</v>
      </c>
      <c r="AG4409" t="s">
        <v>3506</v>
      </c>
      <c r="AH4409" t="s">
        <v>57</v>
      </c>
      <c r="AI4409" t="s">
        <v>78</v>
      </c>
      <c r="AJ4409" s="266">
        <v>44672</v>
      </c>
      <c r="AK4409" s="266">
        <v>44743</v>
      </c>
      <c r="AL4409" s="266">
        <v>44938</v>
      </c>
    </row>
    <row r="4410" spans="1:38">
      <c r="A4410" t="s">
        <v>3267</v>
      </c>
      <c r="B4410" t="s">
        <v>3268</v>
      </c>
      <c r="C4410" t="s">
        <v>40</v>
      </c>
      <c r="D4410" t="s">
        <v>41</v>
      </c>
      <c r="E4410" t="s">
        <v>48</v>
      </c>
      <c r="F4410" t="s">
        <v>3269</v>
      </c>
      <c r="G4410" t="s">
        <v>3270</v>
      </c>
      <c r="H4410" s="266">
        <v>44287</v>
      </c>
      <c r="I4410" s="266">
        <v>44926</v>
      </c>
      <c r="J4410" s="266">
        <v>44872</v>
      </c>
      <c r="K4410" t="s">
        <v>45</v>
      </c>
      <c r="L4410" t="s">
        <v>46</v>
      </c>
      <c r="M4410" t="s">
        <v>1042</v>
      </c>
      <c r="N4410" t="s">
        <v>48</v>
      </c>
      <c r="O4410">
        <v>22</v>
      </c>
      <c r="P4410" t="s">
        <v>375</v>
      </c>
      <c r="Q4410" t="s">
        <v>49</v>
      </c>
      <c r="R4410" t="s">
        <v>18</v>
      </c>
      <c r="S4410" t="s">
        <v>53</v>
      </c>
      <c r="T4410" t="s">
        <v>51</v>
      </c>
      <c r="U4410" t="s">
        <v>51</v>
      </c>
      <c r="V4410" t="s">
        <v>51</v>
      </c>
      <c r="W4410" s="92">
        <v>66.34</v>
      </c>
      <c r="X4410" s="92">
        <v>68.2</v>
      </c>
      <c r="Y4410" s="93">
        <v>7695440</v>
      </c>
      <c r="Z4410" s="93">
        <v>116000</v>
      </c>
      <c r="AA4410" t="s">
        <v>61</v>
      </c>
      <c r="AB4410" s="266">
        <v>44820</v>
      </c>
      <c r="AC4410" s="266">
        <v>44825</v>
      </c>
      <c r="AD4410" t="s">
        <v>54</v>
      </c>
      <c r="AF4410" t="s">
        <v>55</v>
      </c>
      <c r="AG4410" t="s">
        <v>3507</v>
      </c>
      <c r="AH4410" t="s">
        <v>57</v>
      </c>
      <c r="AI4410" t="s">
        <v>3508</v>
      </c>
      <c r="AJ4410" s="266">
        <v>44825</v>
      </c>
      <c r="AK4410" s="266">
        <v>44896</v>
      </c>
      <c r="AL4410" s="266">
        <v>44938</v>
      </c>
    </row>
    <row r="4411" spans="1:38">
      <c r="A4411" t="s">
        <v>3267</v>
      </c>
      <c r="B4411" t="s">
        <v>3268</v>
      </c>
      <c r="C4411" t="s">
        <v>40</v>
      </c>
      <c r="D4411" t="s">
        <v>41</v>
      </c>
      <c r="E4411" t="s">
        <v>48</v>
      </c>
      <c r="F4411" t="s">
        <v>3269</v>
      </c>
      <c r="G4411" t="s">
        <v>3270</v>
      </c>
      <c r="H4411" s="266">
        <v>44287</v>
      </c>
      <c r="I4411" s="266">
        <v>44926</v>
      </c>
      <c r="J4411" s="266">
        <v>44872</v>
      </c>
      <c r="K4411" t="s">
        <v>45</v>
      </c>
      <c r="L4411" t="s">
        <v>46</v>
      </c>
      <c r="M4411" t="s">
        <v>1042</v>
      </c>
      <c r="N4411" t="s">
        <v>48</v>
      </c>
      <c r="O4411">
        <v>22</v>
      </c>
      <c r="P4411" t="s">
        <v>377</v>
      </c>
      <c r="Q4411" t="s">
        <v>49</v>
      </c>
      <c r="R4411" t="s">
        <v>1344</v>
      </c>
      <c r="S4411" t="s">
        <v>50</v>
      </c>
      <c r="T4411" t="s">
        <v>48</v>
      </c>
      <c r="U4411" t="s">
        <v>48</v>
      </c>
      <c r="V4411" t="s">
        <v>48</v>
      </c>
      <c r="W4411" s="92">
        <v>50.83</v>
      </c>
      <c r="X4411" s="92">
        <v>52.63</v>
      </c>
      <c r="Y4411" s="93">
        <v>6150430</v>
      </c>
      <c r="Z4411" s="93">
        <v>121000</v>
      </c>
      <c r="AA4411" t="s">
        <v>61</v>
      </c>
      <c r="AB4411" s="266"/>
      <c r="AC4411" s="266"/>
      <c r="AJ4411" s="266"/>
      <c r="AK4411" s="266"/>
      <c r="AL4411" s="266">
        <v>44938</v>
      </c>
    </row>
    <row r="4412" spans="1:38">
      <c r="A4412" t="s">
        <v>3267</v>
      </c>
      <c r="B4412" t="s">
        <v>3268</v>
      </c>
      <c r="C4412" t="s">
        <v>40</v>
      </c>
      <c r="D4412" t="s">
        <v>41</v>
      </c>
      <c r="E4412" t="s">
        <v>48</v>
      </c>
      <c r="F4412" t="s">
        <v>3269</v>
      </c>
      <c r="G4412" t="s">
        <v>3270</v>
      </c>
      <c r="H4412" s="266">
        <v>44287</v>
      </c>
      <c r="I4412" s="266">
        <v>44926</v>
      </c>
      <c r="J4412" s="266">
        <v>44872</v>
      </c>
      <c r="K4412" t="s">
        <v>45</v>
      </c>
      <c r="L4412" t="s">
        <v>46</v>
      </c>
      <c r="M4412" t="s">
        <v>1042</v>
      </c>
      <c r="N4412" t="s">
        <v>48</v>
      </c>
      <c r="O4412">
        <v>22</v>
      </c>
      <c r="P4412" t="s">
        <v>378</v>
      </c>
      <c r="Q4412" t="s">
        <v>49</v>
      </c>
      <c r="R4412" t="s">
        <v>59</v>
      </c>
      <c r="S4412" t="s">
        <v>50</v>
      </c>
      <c r="T4412" t="s">
        <v>60</v>
      </c>
      <c r="U4412" t="s">
        <v>60</v>
      </c>
      <c r="V4412" t="s">
        <v>60</v>
      </c>
      <c r="W4412" s="92">
        <v>81.62</v>
      </c>
      <c r="X4412" s="92">
        <v>83.49</v>
      </c>
      <c r="Y4412" s="93">
        <v>8651720</v>
      </c>
      <c r="Z4412" s="93">
        <v>106000</v>
      </c>
      <c r="AA4412" t="s">
        <v>61</v>
      </c>
      <c r="AB4412" s="266"/>
      <c r="AC4412" s="266"/>
      <c r="AJ4412" s="266"/>
      <c r="AK4412" s="266"/>
      <c r="AL4412" s="266">
        <v>44938</v>
      </c>
    </row>
    <row r="4413" spans="1:38">
      <c r="A4413" t="s">
        <v>3267</v>
      </c>
      <c r="B4413" t="s">
        <v>3268</v>
      </c>
      <c r="C4413" t="s">
        <v>40</v>
      </c>
      <c r="D4413" t="s">
        <v>41</v>
      </c>
      <c r="E4413" t="s">
        <v>48</v>
      </c>
      <c r="F4413" t="s">
        <v>3269</v>
      </c>
      <c r="G4413" t="s">
        <v>3270</v>
      </c>
      <c r="H4413" s="266">
        <v>44287</v>
      </c>
      <c r="I4413" s="266">
        <v>44926</v>
      </c>
      <c r="J4413" s="266">
        <v>44872</v>
      </c>
      <c r="K4413" t="s">
        <v>45</v>
      </c>
      <c r="L4413" t="s">
        <v>46</v>
      </c>
      <c r="M4413" t="s">
        <v>1042</v>
      </c>
      <c r="N4413" t="s">
        <v>48</v>
      </c>
      <c r="O4413">
        <v>23</v>
      </c>
      <c r="P4413" t="s">
        <v>379</v>
      </c>
      <c r="Q4413" t="s">
        <v>49</v>
      </c>
      <c r="R4413" t="s">
        <v>18</v>
      </c>
      <c r="S4413" t="s">
        <v>53</v>
      </c>
      <c r="T4413" t="s">
        <v>51</v>
      </c>
      <c r="U4413" t="s">
        <v>51</v>
      </c>
      <c r="V4413" t="s">
        <v>51</v>
      </c>
      <c r="W4413" s="92">
        <v>60.46</v>
      </c>
      <c r="X4413" s="92">
        <v>62.33</v>
      </c>
      <c r="Y4413" s="93">
        <v>7073820</v>
      </c>
      <c r="Z4413" s="93">
        <v>117000</v>
      </c>
      <c r="AA4413" t="s">
        <v>61</v>
      </c>
      <c r="AB4413" s="266">
        <v>44802</v>
      </c>
      <c r="AC4413" s="266">
        <v>44804</v>
      </c>
      <c r="AD4413" t="s">
        <v>54</v>
      </c>
      <c r="AF4413" t="s">
        <v>55</v>
      </c>
      <c r="AG4413" t="s">
        <v>3509</v>
      </c>
      <c r="AH4413" t="s">
        <v>57</v>
      </c>
      <c r="AI4413" t="s">
        <v>78</v>
      </c>
      <c r="AJ4413" s="266">
        <v>44804</v>
      </c>
      <c r="AK4413" s="266">
        <v>44896</v>
      </c>
      <c r="AL4413" s="266">
        <v>44938</v>
      </c>
    </row>
    <row r="4414" spans="1:38">
      <c r="A4414" t="s">
        <v>3267</v>
      </c>
      <c r="B4414" t="s">
        <v>3268</v>
      </c>
      <c r="C4414" t="s">
        <v>40</v>
      </c>
      <c r="D4414" t="s">
        <v>41</v>
      </c>
      <c r="E4414" t="s">
        <v>48</v>
      </c>
      <c r="F4414" t="s">
        <v>3269</v>
      </c>
      <c r="G4414" t="s">
        <v>3270</v>
      </c>
      <c r="H4414" s="266">
        <v>44287</v>
      </c>
      <c r="I4414" s="266">
        <v>44926</v>
      </c>
      <c r="J4414" s="266">
        <v>44872</v>
      </c>
      <c r="K4414" t="s">
        <v>45</v>
      </c>
      <c r="L4414" t="s">
        <v>46</v>
      </c>
      <c r="M4414" t="s">
        <v>1042</v>
      </c>
      <c r="N4414" t="s">
        <v>48</v>
      </c>
      <c r="O4414">
        <v>23</v>
      </c>
      <c r="P4414" t="s">
        <v>380</v>
      </c>
      <c r="Q4414" t="s">
        <v>49</v>
      </c>
      <c r="R4414" t="s">
        <v>18</v>
      </c>
      <c r="S4414" t="s">
        <v>53</v>
      </c>
      <c r="T4414" t="s">
        <v>48</v>
      </c>
      <c r="U4414" t="s">
        <v>48</v>
      </c>
      <c r="V4414" t="s">
        <v>48</v>
      </c>
      <c r="W4414" s="92">
        <v>39.63</v>
      </c>
      <c r="X4414" s="92">
        <v>41.55</v>
      </c>
      <c r="Y4414" s="93">
        <v>4240410</v>
      </c>
      <c r="Z4414" s="93">
        <v>107000</v>
      </c>
      <c r="AA4414" t="s">
        <v>1311</v>
      </c>
      <c r="AB4414" s="266">
        <v>44547</v>
      </c>
      <c r="AC4414" s="266">
        <v>44550</v>
      </c>
      <c r="AD4414" t="s">
        <v>54</v>
      </c>
      <c r="AF4414" t="s">
        <v>55</v>
      </c>
      <c r="AG4414" t="s">
        <v>3510</v>
      </c>
      <c r="AH4414" t="s">
        <v>57</v>
      </c>
      <c r="AI4414" t="s">
        <v>78</v>
      </c>
      <c r="AJ4414" s="266">
        <v>44550</v>
      </c>
      <c r="AK4414" s="266">
        <v>44743</v>
      </c>
      <c r="AL4414" s="266">
        <v>44938</v>
      </c>
    </row>
    <row r="4415" spans="1:38">
      <c r="A4415" t="s">
        <v>3267</v>
      </c>
      <c r="B4415" t="s">
        <v>3268</v>
      </c>
      <c r="C4415" t="s">
        <v>40</v>
      </c>
      <c r="D4415" t="s">
        <v>41</v>
      </c>
      <c r="E4415" t="s">
        <v>48</v>
      </c>
      <c r="F4415" t="s">
        <v>3269</v>
      </c>
      <c r="G4415" t="s">
        <v>3270</v>
      </c>
      <c r="H4415" s="266">
        <v>44287</v>
      </c>
      <c r="I4415" s="266">
        <v>44926</v>
      </c>
      <c r="J4415" s="266">
        <v>44872</v>
      </c>
      <c r="K4415" t="s">
        <v>45</v>
      </c>
      <c r="L4415" t="s">
        <v>46</v>
      </c>
      <c r="M4415" t="s">
        <v>1042</v>
      </c>
      <c r="N4415" t="s">
        <v>48</v>
      </c>
      <c r="O4415">
        <v>23</v>
      </c>
      <c r="P4415" t="s">
        <v>381</v>
      </c>
      <c r="Q4415" t="s">
        <v>49</v>
      </c>
      <c r="R4415" t="s">
        <v>1344</v>
      </c>
      <c r="S4415" t="s">
        <v>50</v>
      </c>
      <c r="T4415" t="s">
        <v>70</v>
      </c>
      <c r="U4415" t="s">
        <v>48</v>
      </c>
      <c r="V4415" t="s">
        <v>70</v>
      </c>
      <c r="W4415" s="92">
        <v>28.53</v>
      </c>
      <c r="X4415" s="92">
        <v>30.49</v>
      </c>
      <c r="Y4415" s="93">
        <v>4279500</v>
      </c>
      <c r="Z4415" s="93">
        <v>150000</v>
      </c>
      <c r="AA4415" t="s">
        <v>61</v>
      </c>
      <c r="AB4415" s="266"/>
      <c r="AC4415" s="266"/>
      <c r="AJ4415" s="266"/>
      <c r="AK4415" s="266"/>
      <c r="AL4415" s="266">
        <v>44938</v>
      </c>
    </row>
    <row r="4416" spans="1:38">
      <c r="A4416" t="s">
        <v>3267</v>
      </c>
      <c r="B4416" t="s">
        <v>3268</v>
      </c>
      <c r="C4416" t="s">
        <v>40</v>
      </c>
      <c r="D4416" t="s">
        <v>41</v>
      </c>
      <c r="E4416" t="s">
        <v>48</v>
      </c>
      <c r="F4416" t="s">
        <v>3269</v>
      </c>
      <c r="G4416" t="s">
        <v>3270</v>
      </c>
      <c r="H4416" s="266">
        <v>44287</v>
      </c>
      <c r="I4416" s="266">
        <v>44926</v>
      </c>
      <c r="J4416" s="266">
        <v>44872</v>
      </c>
      <c r="K4416" t="s">
        <v>45</v>
      </c>
      <c r="L4416" t="s">
        <v>46</v>
      </c>
      <c r="M4416" t="s">
        <v>1042</v>
      </c>
      <c r="N4416" t="s">
        <v>48</v>
      </c>
      <c r="O4416">
        <v>23</v>
      </c>
      <c r="P4416" t="s">
        <v>382</v>
      </c>
      <c r="Q4416" t="s">
        <v>49</v>
      </c>
      <c r="R4416" t="s">
        <v>1344</v>
      </c>
      <c r="S4416" t="s">
        <v>50</v>
      </c>
      <c r="T4416" t="s">
        <v>70</v>
      </c>
      <c r="U4416" t="s">
        <v>48</v>
      </c>
      <c r="V4416" t="s">
        <v>70</v>
      </c>
      <c r="W4416" s="92">
        <v>28.61</v>
      </c>
      <c r="X4416" s="92">
        <v>30.57</v>
      </c>
      <c r="Y4416" s="93">
        <v>4291500</v>
      </c>
      <c r="Z4416" s="93">
        <v>150000</v>
      </c>
      <c r="AA4416" t="s">
        <v>61</v>
      </c>
      <c r="AB4416" s="266"/>
      <c r="AC4416" s="266"/>
      <c r="AJ4416" s="266"/>
      <c r="AK4416" s="266"/>
      <c r="AL4416" s="266">
        <v>44938</v>
      </c>
    </row>
    <row r="4417" spans="1:38">
      <c r="A4417" t="s">
        <v>3267</v>
      </c>
      <c r="B4417" t="s">
        <v>3268</v>
      </c>
      <c r="C4417" t="s">
        <v>40</v>
      </c>
      <c r="D4417" t="s">
        <v>41</v>
      </c>
      <c r="E4417" t="s">
        <v>48</v>
      </c>
      <c r="F4417" t="s">
        <v>3269</v>
      </c>
      <c r="G4417" t="s">
        <v>3270</v>
      </c>
      <c r="H4417" s="266">
        <v>44287</v>
      </c>
      <c r="I4417" s="266">
        <v>44926</v>
      </c>
      <c r="J4417" s="266">
        <v>44872</v>
      </c>
      <c r="K4417" t="s">
        <v>45</v>
      </c>
      <c r="L4417" t="s">
        <v>46</v>
      </c>
      <c r="M4417" t="s">
        <v>1042</v>
      </c>
      <c r="N4417" t="s">
        <v>48</v>
      </c>
      <c r="O4417">
        <v>23</v>
      </c>
      <c r="P4417" t="s">
        <v>383</v>
      </c>
      <c r="Q4417" t="s">
        <v>49</v>
      </c>
      <c r="R4417" t="s">
        <v>18</v>
      </c>
      <c r="S4417" t="s">
        <v>53</v>
      </c>
      <c r="T4417" t="s">
        <v>70</v>
      </c>
      <c r="U4417" t="s">
        <v>48</v>
      </c>
      <c r="V4417" t="s">
        <v>70</v>
      </c>
      <c r="W4417" s="92">
        <v>36.95</v>
      </c>
      <c r="X4417" s="92">
        <v>38.87</v>
      </c>
      <c r="Y4417" s="93">
        <v>4249250</v>
      </c>
      <c r="Z4417" s="93">
        <v>115000</v>
      </c>
      <c r="AA4417" t="s">
        <v>1311</v>
      </c>
      <c r="AB4417" s="266">
        <v>44578</v>
      </c>
      <c r="AC4417" s="266">
        <v>44579</v>
      </c>
      <c r="AD4417" t="s">
        <v>54</v>
      </c>
      <c r="AF4417" t="s">
        <v>55</v>
      </c>
      <c r="AG4417" t="s">
        <v>3511</v>
      </c>
      <c r="AH4417" t="s">
        <v>57</v>
      </c>
      <c r="AI4417" t="s">
        <v>78</v>
      </c>
      <c r="AJ4417" s="266">
        <v>44579</v>
      </c>
      <c r="AK4417" s="266">
        <v>44743</v>
      </c>
      <c r="AL4417" s="266">
        <v>44938</v>
      </c>
    </row>
    <row r="4418" spans="1:38">
      <c r="A4418" t="s">
        <v>3267</v>
      </c>
      <c r="B4418" t="s">
        <v>3268</v>
      </c>
      <c r="C4418" t="s">
        <v>40</v>
      </c>
      <c r="D4418" t="s">
        <v>41</v>
      </c>
      <c r="E4418" t="s">
        <v>48</v>
      </c>
      <c r="F4418" t="s">
        <v>3269</v>
      </c>
      <c r="G4418" t="s">
        <v>3270</v>
      </c>
      <c r="H4418" s="266">
        <v>44287</v>
      </c>
      <c r="I4418" s="266">
        <v>44926</v>
      </c>
      <c r="J4418" s="266">
        <v>44872</v>
      </c>
      <c r="K4418" t="s">
        <v>45</v>
      </c>
      <c r="L4418" t="s">
        <v>46</v>
      </c>
      <c r="M4418" t="s">
        <v>1042</v>
      </c>
      <c r="N4418" t="s">
        <v>48</v>
      </c>
      <c r="O4418">
        <v>23</v>
      </c>
      <c r="P4418" t="s">
        <v>384</v>
      </c>
      <c r="Q4418" t="s">
        <v>49</v>
      </c>
      <c r="R4418" t="s">
        <v>18</v>
      </c>
      <c r="S4418" t="s">
        <v>53</v>
      </c>
      <c r="T4418" t="s">
        <v>48</v>
      </c>
      <c r="U4418" t="s">
        <v>48</v>
      </c>
      <c r="V4418" t="s">
        <v>48</v>
      </c>
      <c r="W4418" s="92">
        <v>49.16</v>
      </c>
      <c r="X4418" s="92">
        <v>50.99</v>
      </c>
      <c r="Y4418" s="93">
        <v>6095840</v>
      </c>
      <c r="Z4418" s="93">
        <v>124000</v>
      </c>
      <c r="AA4418" t="s">
        <v>61</v>
      </c>
      <c r="AB4418" s="266">
        <v>44792</v>
      </c>
      <c r="AC4418" s="266">
        <v>44795</v>
      </c>
      <c r="AD4418" t="s">
        <v>54</v>
      </c>
      <c r="AF4418" t="s">
        <v>55</v>
      </c>
      <c r="AG4418" t="s">
        <v>3512</v>
      </c>
      <c r="AH4418" t="s">
        <v>57</v>
      </c>
      <c r="AI4418" t="s">
        <v>78</v>
      </c>
      <c r="AJ4418" s="266">
        <v>44795</v>
      </c>
      <c r="AK4418" s="266">
        <v>44896</v>
      </c>
      <c r="AL4418" s="266">
        <v>44938</v>
      </c>
    </row>
    <row r="4419" spans="1:38">
      <c r="A4419" t="s">
        <v>3267</v>
      </c>
      <c r="B4419" t="s">
        <v>3268</v>
      </c>
      <c r="C4419" t="s">
        <v>40</v>
      </c>
      <c r="D4419" t="s">
        <v>41</v>
      </c>
      <c r="E4419" t="s">
        <v>48</v>
      </c>
      <c r="F4419" t="s">
        <v>3269</v>
      </c>
      <c r="G4419" t="s">
        <v>3270</v>
      </c>
      <c r="H4419" s="266">
        <v>44287</v>
      </c>
      <c r="I4419" s="266">
        <v>44926</v>
      </c>
      <c r="J4419" s="266">
        <v>44872</v>
      </c>
      <c r="K4419" t="s">
        <v>45</v>
      </c>
      <c r="L4419" t="s">
        <v>46</v>
      </c>
      <c r="M4419" t="s">
        <v>1042</v>
      </c>
      <c r="N4419" t="s">
        <v>48</v>
      </c>
      <c r="O4419">
        <v>23</v>
      </c>
      <c r="P4419" t="s">
        <v>386</v>
      </c>
      <c r="Q4419" t="s">
        <v>49</v>
      </c>
      <c r="R4419" t="s">
        <v>18</v>
      </c>
      <c r="S4419" t="s">
        <v>53</v>
      </c>
      <c r="T4419" t="s">
        <v>70</v>
      </c>
      <c r="U4419" t="s">
        <v>48</v>
      </c>
      <c r="V4419" t="s">
        <v>70</v>
      </c>
      <c r="W4419" s="92">
        <v>26.4</v>
      </c>
      <c r="X4419" s="92">
        <v>28.22</v>
      </c>
      <c r="Y4419" s="93">
        <v>2798400</v>
      </c>
      <c r="Z4419" s="93">
        <v>106000</v>
      </c>
      <c r="AA4419" t="s">
        <v>1311</v>
      </c>
      <c r="AB4419" s="266">
        <v>44450</v>
      </c>
      <c r="AC4419" s="266">
        <v>44455</v>
      </c>
      <c r="AD4419" t="s">
        <v>54</v>
      </c>
      <c r="AF4419" t="s">
        <v>55</v>
      </c>
      <c r="AG4419" t="s">
        <v>3513</v>
      </c>
      <c r="AH4419" t="s">
        <v>57</v>
      </c>
      <c r="AI4419" t="s">
        <v>78</v>
      </c>
      <c r="AJ4419" s="266">
        <v>44455</v>
      </c>
      <c r="AK4419" s="266">
        <v>44743</v>
      </c>
      <c r="AL4419" s="266">
        <v>44938</v>
      </c>
    </row>
    <row r="4420" spans="1:38">
      <c r="A4420" t="s">
        <v>3267</v>
      </c>
      <c r="B4420" t="s">
        <v>3268</v>
      </c>
      <c r="C4420" t="s">
        <v>40</v>
      </c>
      <c r="D4420" t="s">
        <v>41</v>
      </c>
      <c r="E4420" t="s">
        <v>48</v>
      </c>
      <c r="F4420" t="s">
        <v>3269</v>
      </c>
      <c r="G4420" t="s">
        <v>3270</v>
      </c>
      <c r="H4420" s="266">
        <v>44287</v>
      </c>
      <c r="I4420" s="266">
        <v>44926</v>
      </c>
      <c r="J4420" s="266">
        <v>44872</v>
      </c>
      <c r="K4420" t="s">
        <v>45</v>
      </c>
      <c r="L4420" t="s">
        <v>46</v>
      </c>
      <c r="M4420" t="s">
        <v>1042</v>
      </c>
      <c r="N4420" t="s">
        <v>48</v>
      </c>
      <c r="O4420">
        <v>23</v>
      </c>
      <c r="P4420" t="s">
        <v>387</v>
      </c>
      <c r="Q4420" t="s">
        <v>49</v>
      </c>
      <c r="R4420" t="s">
        <v>18</v>
      </c>
      <c r="S4420" t="s">
        <v>53</v>
      </c>
      <c r="T4420" t="s">
        <v>70</v>
      </c>
      <c r="U4420" t="s">
        <v>48</v>
      </c>
      <c r="V4420" t="s">
        <v>70</v>
      </c>
      <c r="W4420" s="92">
        <v>26.4</v>
      </c>
      <c r="X4420" s="92">
        <v>28.22</v>
      </c>
      <c r="Y4420" s="93">
        <v>2798400</v>
      </c>
      <c r="Z4420" s="93">
        <v>106000</v>
      </c>
      <c r="AA4420" t="s">
        <v>1311</v>
      </c>
      <c r="AB4420" s="266">
        <v>44456</v>
      </c>
      <c r="AC4420" s="266">
        <v>44461</v>
      </c>
      <c r="AD4420" t="s">
        <v>54</v>
      </c>
      <c r="AF4420" t="s">
        <v>55</v>
      </c>
      <c r="AG4420" t="s">
        <v>3514</v>
      </c>
      <c r="AH4420" t="s">
        <v>57</v>
      </c>
      <c r="AI4420" t="s">
        <v>78</v>
      </c>
      <c r="AJ4420" s="266">
        <v>44460</v>
      </c>
      <c r="AK4420" s="266">
        <v>44743</v>
      </c>
      <c r="AL4420" s="266">
        <v>44938</v>
      </c>
    </row>
    <row r="4421" spans="1:38">
      <c r="A4421" t="s">
        <v>3267</v>
      </c>
      <c r="B4421" t="s">
        <v>3268</v>
      </c>
      <c r="C4421" t="s">
        <v>40</v>
      </c>
      <c r="D4421" t="s">
        <v>41</v>
      </c>
      <c r="E4421" t="s">
        <v>48</v>
      </c>
      <c r="F4421" t="s">
        <v>3269</v>
      </c>
      <c r="G4421" t="s">
        <v>3270</v>
      </c>
      <c r="H4421" s="266">
        <v>44287</v>
      </c>
      <c r="I4421" s="266">
        <v>44926</v>
      </c>
      <c r="J4421" s="266">
        <v>44872</v>
      </c>
      <c r="K4421" t="s">
        <v>45</v>
      </c>
      <c r="L4421" t="s">
        <v>46</v>
      </c>
      <c r="M4421" t="s">
        <v>1042</v>
      </c>
      <c r="N4421" t="s">
        <v>48</v>
      </c>
      <c r="O4421">
        <v>23</v>
      </c>
      <c r="P4421" t="s">
        <v>388</v>
      </c>
      <c r="Q4421" t="s">
        <v>49</v>
      </c>
      <c r="R4421" t="s">
        <v>18</v>
      </c>
      <c r="S4421" t="s">
        <v>53</v>
      </c>
      <c r="T4421" t="s">
        <v>51</v>
      </c>
      <c r="U4421" t="s">
        <v>51</v>
      </c>
      <c r="V4421" t="s">
        <v>51</v>
      </c>
      <c r="W4421" s="92">
        <v>53.85</v>
      </c>
      <c r="X4421" s="92">
        <v>55.68</v>
      </c>
      <c r="Y4421" s="93">
        <v>5331150</v>
      </c>
      <c r="Z4421" s="93">
        <v>99000</v>
      </c>
      <c r="AA4421" t="s">
        <v>1311</v>
      </c>
      <c r="AB4421" s="266">
        <v>44557</v>
      </c>
      <c r="AC4421" s="266">
        <v>44558</v>
      </c>
      <c r="AD4421" t="s">
        <v>54</v>
      </c>
      <c r="AF4421" t="s">
        <v>55</v>
      </c>
      <c r="AG4421" t="s">
        <v>3515</v>
      </c>
      <c r="AH4421" t="s">
        <v>57</v>
      </c>
      <c r="AI4421" t="s">
        <v>78</v>
      </c>
      <c r="AJ4421" s="266">
        <v>44558</v>
      </c>
      <c r="AK4421" s="266">
        <v>44743</v>
      </c>
      <c r="AL4421" s="266">
        <v>44938</v>
      </c>
    </row>
    <row r="4422" spans="1:38">
      <c r="A4422" t="s">
        <v>3267</v>
      </c>
      <c r="B4422" t="s">
        <v>3268</v>
      </c>
      <c r="C4422" t="s">
        <v>40</v>
      </c>
      <c r="D4422" t="s">
        <v>41</v>
      </c>
      <c r="E4422" t="s">
        <v>48</v>
      </c>
      <c r="F4422" t="s">
        <v>3269</v>
      </c>
      <c r="G4422" t="s">
        <v>3270</v>
      </c>
      <c r="H4422" s="266">
        <v>44287</v>
      </c>
      <c r="I4422" s="266">
        <v>44926</v>
      </c>
      <c r="J4422" s="266">
        <v>44872</v>
      </c>
      <c r="K4422" t="s">
        <v>45</v>
      </c>
      <c r="L4422" t="s">
        <v>46</v>
      </c>
      <c r="M4422" t="s">
        <v>1042</v>
      </c>
      <c r="N4422" t="s">
        <v>48</v>
      </c>
      <c r="O4422">
        <v>23</v>
      </c>
      <c r="P4422" t="s">
        <v>389</v>
      </c>
      <c r="Q4422" t="s">
        <v>49</v>
      </c>
      <c r="R4422" t="s">
        <v>59</v>
      </c>
      <c r="S4422" t="s">
        <v>50</v>
      </c>
      <c r="T4422" t="s">
        <v>51</v>
      </c>
      <c r="U4422" t="s">
        <v>51</v>
      </c>
      <c r="V4422" t="s">
        <v>51</v>
      </c>
      <c r="W4422" s="92">
        <v>66.34</v>
      </c>
      <c r="X4422" s="92">
        <v>68.2</v>
      </c>
      <c r="Y4422" s="93">
        <v>7695440</v>
      </c>
      <c r="Z4422" s="93">
        <v>116000</v>
      </c>
      <c r="AA4422" t="s">
        <v>61</v>
      </c>
      <c r="AB4422" s="266"/>
      <c r="AC4422" s="266"/>
      <c r="AJ4422" s="266"/>
      <c r="AK4422" s="266"/>
      <c r="AL4422" s="266">
        <v>44938</v>
      </c>
    </row>
    <row r="4423" spans="1:38">
      <c r="A4423" t="s">
        <v>3267</v>
      </c>
      <c r="B4423" t="s">
        <v>3268</v>
      </c>
      <c r="C4423" t="s">
        <v>40</v>
      </c>
      <c r="D4423" t="s">
        <v>41</v>
      </c>
      <c r="E4423" t="s">
        <v>48</v>
      </c>
      <c r="F4423" t="s">
        <v>3269</v>
      </c>
      <c r="G4423" t="s">
        <v>3270</v>
      </c>
      <c r="H4423" s="266">
        <v>44287</v>
      </c>
      <c r="I4423" s="266">
        <v>44926</v>
      </c>
      <c r="J4423" s="266">
        <v>44872</v>
      </c>
      <c r="K4423" t="s">
        <v>45</v>
      </c>
      <c r="L4423" t="s">
        <v>46</v>
      </c>
      <c r="M4423" t="s">
        <v>1042</v>
      </c>
      <c r="N4423" t="s">
        <v>48</v>
      </c>
      <c r="O4423">
        <v>23</v>
      </c>
      <c r="P4423" t="s">
        <v>390</v>
      </c>
      <c r="Q4423" t="s">
        <v>49</v>
      </c>
      <c r="R4423" t="s">
        <v>1344</v>
      </c>
      <c r="S4423" t="s">
        <v>50</v>
      </c>
      <c r="T4423" t="s">
        <v>48</v>
      </c>
      <c r="U4423" t="s">
        <v>48</v>
      </c>
      <c r="V4423" t="s">
        <v>48</v>
      </c>
      <c r="W4423" s="92">
        <v>50.83</v>
      </c>
      <c r="X4423" s="92">
        <v>52.63</v>
      </c>
      <c r="Y4423" s="93">
        <v>6150430</v>
      </c>
      <c r="Z4423" s="93">
        <v>121000</v>
      </c>
      <c r="AA4423" t="s">
        <v>61</v>
      </c>
      <c r="AB4423" s="266"/>
      <c r="AC4423" s="266"/>
      <c r="AJ4423" s="266"/>
      <c r="AK4423" s="266"/>
      <c r="AL4423" s="266">
        <v>44938</v>
      </c>
    </row>
    <row r="4424" spans="1:38">
      <c r="A4424" t="s">
        <v>3267</v>
      </c>
      <c r="B4424" t="s">
        <v>3268</v>
      </c>
      <c r="C4424" t="s">
        <v>40</v>
      </c>
      <c r="D4424" t="s">
        <v>41</v>
      </c>
      <c r="E4424" t="s">
        <v>48</v>
      </c>
      <c r="F4424" t="s">
        <v>3269</v>
      </c>
      <c r="G4424" t="s">
        <v>3270</v>
      </c>
      <c r="H4424" s="266">
        <v>44287</v>
      </c>
      <c r="I4424" s="266">
        <v>44926</v>
      </c>
      <c r="J4424" s="266">
        <v>44872</v>
      </c>
      <c r="K4424" t="s">
        <v>45</v>
      </c>
      <c r="L4424" t="s">
        <v>46</v>
      </c>
      <c r="M4424" t="s">
        <v>1042</v>
      </c>
      <c r="N4424" t="s">
        <v>48</v>
      </c>
      <c r="O4424">
        <v>23</v>
      </c>
      <c r="P4424" t="s">
        <v>391</v>
      </c>
      <c r="Q4424" t="s">
        <v>49</v>
      </c>
      <c r="R4424" t="s">
        <v>18</v>
      </c>
      <c r="S4424" t="s">
        <v>53</v>
      </c>
      <c r="T4424" t="s">
        <v>60</v>
      </c>
      <c r="U4424" t="s">
        <v>60</v>
      </c>
      <c r="V4424" t="s">
        <v>60</v>
      </c>
      <c r="W4424" s="92">
        <v>81.62</v>
      </c>
      <c r="X4424" s="92">
        <v>83.49</v>
      </c>
      <c r="Y4424" s="93">
        <v>7509040</v>
      </c>
      <c r="Z4424" s="93">
        <v>92000</v>
      </c>
      <c r="AA4424" t="s">
        <v>1311</v>
      </c>
      <c r="AB4424" s="266">
        <v>44626</v>
      </c>
      <c r="AC4424" s="266">
        <v>44629</v>
      </c>
      <c r="AD4424" t="s">
        <v>54</v>
      </c>
      <c r="AF4424" t="s">
        <v>55</v>
      </c>
      <c r="AG4424" t="s">
        <v>3516</v>
      </c>
      <c r="AH4424" t="s">
        <v>57</v>
      </c>
      <c r="AI4424" t="s">
        <v>78</v>
      </c>
      <c r="AJ4424" s="266">
        <v>44629</v>
      </c>
      <c r="AK4424" s="266">
        <v>44743</v>
      </c>
      <c r="AL4424" s="266">
        <v>44938</v>
      </c>
    </row>
    <row r="4425" spans="1:38">
      <c r="A4425" t="s">
        <v>3267</v>
      </c>
      <c r="B4425" t="s">
        <v>3268</v>
      </c>
      <c r="C4425" t="s">
        <v>40</v>
      </c>
      <c r="D4425" t="s">
        <v>41</v>
      </c>
      <c r="E4425" t="s">
        <v>48</v>
      </c>
      <c r="F4425" t="s">
        <v>3269</v>
      </c>
      <c r="G4425" t="s">
        <v>3270</v>
      </c>
      <c r="H4425" s="266">
        <v>44287</v>
      </c>
      <c r="I4425" s="266">
        <v>44926</v>
      </c>
      <c r="J4425" s="266">
        <v>44872</v>
      </c>
      <c r="K4425" t="s">
        <v>45</v>
      </c>
      <c r="L4425" t="s">
        <v>46</v>
      </c>
      <c r="M4425" t="s">
        <v>1042</v>
      </c>
      <c r="N4425" t="s">
        <v>48</v>
      </c>
      <c r="O4425">
        <v>24</v>
      </c>
      <c r="P4425" t="s">
        <v>392</v>
      </c>
      <c r="Q4425" t="s">
        <v>49</v>
      </c>
      <c r="R4425" t="s">
        <v>18</v>
      </c>
      <c r="S4425" t="s">
        <v>53</v>
      </c>
      <c r="T4425" t="s">
        <v>51</v>
      </c>
      <c r="U4425" t="s">
        <v>51</v>
      </c>
      <c r="V4425" t="s">
        <v>51</v>
      </c>
      <c r="W4425" s="92">
        <v>60.46</v>
      </c>
      <c r="X4425" s="92">
        <v>62.33</v>
      </c>
      <c r="Y4425" s="93">
        <v>7073820</v>
      </c>
      <c r="Z4425" s="93">
        <v>117000</v>
      </c>
      <c r="AA4425" t="s">
        <v>61</v>
      </c>
      <c r="AB4425" s="266">
        <v>44802</v>
      </c>
      <c r="AC4425" s="266">
        <v>44803</v>
      </c>
      <c r="AD4425" t="s">
        <v>54</v>
      </c>
      <c r="AF4425" t="s">
        <v>55</v>
      </c>
      <c r="AG4425" t="s">
        <v>3517</v>
      </c>
      <c r="AH4425" t="s">
        <v>57</v>
      </c>
      <c r="AI4425" t="s">
        <v>78</v>
      </c>
      <c r="AJ4425" s="266">
        <v>44803</v>
      </c>
      <c r="AK4425" s="266">
        <v>44896</v>
      </c>
      <c r="AL4425" s="266">
        <v>44938</v>
      </c>
    </row>
    <row r="4426" spans="1:38">
      <c r="A4426" t="s">
        <v>3267</v>
      </c>
      <c r="B4426" t="s">
        <v>3268</v>
      </c>
      <c r="C4426" t="s">
        <v>40</v>
      </c>
      <c r="D4426" t="s">
        <v>41</v>
      </c>
      <c r="E4426" t="s">
        <v>48</v>
      </c>
      <c r="F4426" t="s">
        <v>3269</v>
      </c>
      <c r="G4426" t="s">
        <v>3270</v>
      </c>
      <c r="H4426" s="266">
        <v>44287</v>
      </c>
      <c r="I4426" s="266">
        <v>44926</v>
      </c>
      <c r="J4426" s="266">
        <v>44872</v>
      </c>
      <c r="K4426" t="s">
        <v>45</v>
      </c>
      <c r="L4426" t="s">
        <v>46</v>
      </c>
      <c r="M4426" t="s">
        <v>1042</v>
      </c>
      <c r="N4426" t="s">
        <v>48</v>
      </c>
      <c r="O4426">
        <v>24</v>
      </c>
      <c r="P4426" t="s">
        <v>394</v>
      </c>
      <c r="Q4426" t="s">
        <v>49</v>
      </c>
      <c r="R4426" t="s">
        <v>18</v>
      </c>
      <c r="S4426" t="s">
        <v>53</v>
      </c>
      <c r="T4426" t="s">
        <v>48</v>
      </c>
      <c r="U4426" t="s">
        <v>48</v>
      </c>
      <c r="V4426" t="s">
        <v>48</v>
      </c>
      <c r="W4426" s="92">
        <v>39.63</v>
      </c>
      <c r="X4426" s="92">
        <v>41.55</v>
      </c>
      <c r="Y4426" s="93">
        <v>3963000</v>
      </c>
      <c r="Z4426" s="93">
        <v>100000</v>
      </c>
      <c r="AA4426" t="s">
        <v>1311</v>
      </c>
      <c r="AB4426" s="266">
        <v>44414</v>
      </c>
      <c r="AC4426" s="266">
        <v>44420</v>
      </c>
      <c r="AD4426" t="s">
        <v>54</v>
      </c>
      <c r="AF4426" t="s">
        <v>55</v>
      </c>
      <c r="AG4426" t="s">
        <v>3518</v>
      </c>
      <c r="AH4426" t="s">
        <v>57</v>
      </c>
      <c r="AI4426" t="s">
        <v>78</v>
      </c>
      <c r="AJ4426" s="266">
        <v>44420</v>
      </c>
      <c r="AK4426" s="266">
        <v>44743</v>
      </c>
      <c r="AL4426" s="266">
        <v>44938</v>
      </c>
    </row>
    <row r="4427" spans="1:38">
      <c r="A4427" t="s">
        <v>3267</v>
      </c>
      <c r="B4427" t="s">
        <v>3268</v>
      </c>
      <c r="C4427" t="s">
        <v>40</v>
      </c>
      <c r="D4427" t="s">
        <v>41</v>
      </c>
      <c r="E4427" t="s">
        <v>48</v>
      </c>
      <c r="F4427" t="s">
        <v>3269</v>
      </c>
      <c r="G4427" t="s">
        <v>3270</v>
      </c>
      <c r="H4427" s="266">
        <v>44287</v>
      </c>
      <c r="I4427" s="266">
        <v>44926</v>
      </c>
      <c r="J4427" s="266">
        <v>44872</v>
      </c>
      <c r="K4427" t="s">
        <v>45</v>
      </c>
      <c r="L4427" t="s">
        <v>46</v>
      </c>
      <c r="M4427" t="s">
        <v>1042</v>
      </c>
      <c r="N4427" t="s">
        <v>48</v>
      </c>
      <c r="O4427">
        <v>24</v>
      </c>
      <c r="P4427" t="s">
        <v>395</v>
      </c>
      <c r="Q4427" t="s">
        <v>49</v>
      </c>
      <c r="R4427" t="s">
        <v>18</v>
      </c>
      <c r="S4427" t="s">
        <v>53</v>
      </c>
      <c r="T4427" t="s">
        <v>70</v>
      </c>
      <c r="U4427" t="s">
        <v>48</v>
      </c>
      <c r="V4427" t="s">
        <v>70</v>
      </c>
      <c r="W4427" s="92">
        <v>28.53</v>
      </c>
      <c r="X4427" s="92">
        <v>30.49</v>
      </c>
      <c r="Y4427" s="93">
        <v>3452130</v>
      </c>
      <c r="Z4427" s="93">
        <v>121000</v>
      </c>
      <c r="AA4427" t="s">
        <v>1311</v>
      </c>
      <c r="AB4427" s="266">
        <v>44545</v>
      </c>
      <c r="AC4427" s="266">
        <v>44547</v>
      </c>
      <c r="AD4427" t="s">
        <v>54</v>
      </c>
      <c r="AF4427" t="s">
        <v>55</v>
      </c>
      <c r="AG4427" t="s">
        <v>3519</v>
      </c>
      <c r="AH4427" t="s">
        <v>57</v>
      </c>
      <c r="AI4427" t="s">
        <v>78</v>
      </c>
      <c r="AJ4427" s="266">
        <v>44547</v>
      </c>
      <c r="AK4427" s="266">
        <v>44743</v>
      </c>
      <c r="AL4427" s="266">
        <v>44938</v>
      </c>
    </row>
    <row r="4428" spans="1:38">
      <c r="A4428" t="s">
        <v>3267</v>
      </c>
      <c r="B4428" t="s">
        <v>3268</v>
      </c>
      <c r="C4428" t="s">
        <v>40</v>
      </c>
      <c r="D4428" t="s">
        <v>41</v>
      </c>
      <c r="E4428" t="s">
        <v>48</v>
      </c>
      <c r="F4428" t="s">
        <v>3269</v>
      </c>
      <c r="G4428" t="s">
        <v>3270</v>
      </c>
      <c r="H4428" s="266">
        <v>44287</v>
      </c>
      <c r="I4428" s="266">
        <v>44926</v>
      </c>
      <c r="J4428" s="266">
        <v>44872</v>
      </c>
      <c r="K4428" t="s">
        <v>45</v>
      </c>
      <c r="L4428" t="s">
        <v>46</v>
      </c>
      <c r="M4428" t="s">
        <v>1042</v>
      </c>
      <c r="N4428" t="s">
        <v>48</v>
      </c>
      <c r="O4428">
        <v>24</v>
      </c>
      <c r="P4428" t="s">
        <v>396</v>
      </c>
      <c r="Q4428" t="s">
        <v>49</v>
      </c>
      <c r="R4428" t="s">
        <v>1344</v>
      </c>
      <c r="S4428" t="s">
        <v>50</v>
      </c>
      <c r="T4428" t="s">
        <v>70</v>
      </c>
      <c r="U4428" t="s">
        <v>48</v>
      </c>
      <c r="V4428" t="s">
        <v>70</v>
      </c>
      <c r="W4428" s="92">
        <v>28.61</v>
      </c>
      <c r="X4428" s="92">
        <v>30.57</v>
      </c>
      <c r="Y4428" s="93">
        <v>4291500</v>
      </c>
      <c r="Z4428" s="93">
        <v>150000</v>
      </c>
      <c r="AA4428" t="s">
        <v>61</v>
      </c>
      <c r="AB4428" s="266"/>
      <c r="AC4428" s="266"/>
      <c r="AJ4428" s="266"/>
      <c r="AK4428" s="266"/>
      <c r="AL4428" s="266">
        <v>44938</v>
      </c>
    </row>
    <row r="4429" spans="1:38">
      <c r="A4429" t="s">
        <v>3267</v>
      </c>
      <c r="B4429" t="s">
        <v>3268</v>
      </c>
      <c r="C4429" t="s">
        <v>40</v>
      </c>
      <c r="D4429" t="s">
        <v>41</v>
      </c>
      <c r="E4429" t="s">
        <v>48</v>
      </c>
      <c r="F4429" t="s">
        <v>3269</v>
      </c>
      <c r="G4429" t="s">
        <v>3270</v>
      </c>
      <c r="H4429" s="266">
        <v>44287</v>
      </c>
      <c r="I4429" s="266">
        <v>44926</v>
      </c>
      <c r="J4429" s="266">
        <v>44872</v>
      </c>
      <c r="K4429" t="s">
        <v>45</v>
      </c>
      <c r="L4429" t="s">
        <v>46</v>
      </c>
      <c r="M4429" t="s">
        <v>1042</v>
      </c>
      <c r="N4429" t="s">
        <v>48</v>
      </c>
      <c r="O4429">
        <v>24</v>
      </c>
      <c r="P4429" t="s">
        <v>397</v>
      </c>
      <c r="Q4429" t="s">
        <v>49</v>
      </c>
      <c r="R4429" t="s">
        <v>18</v>
      </c>
      <c r="S4429" t="s">
        <v>53</v>
      </c>
      <c r="T4429" t="s">
        <v>70</v>
      </c>
      <c r="U4429" t="s">
        <v>48</v>
      </c>
      <c r="V4429" t="s">
        <v>70</v>
      </c>
      <c r="W4429" s="92">
        <v>36.95</v>
      </c>
      <c r="X4429" s="92">
        <v>38.87</v>
      </c>
      <c r="Y4429" s="93">
        <v>4249250</v>
      </c>
      <c r="Z4429" s="93">
        <v>115000</v>
      </c>
      <c r="AA4429" t="s">
        <v>1311</v>
      </c>
      <c r="AB4429" s="266">
        <v>44578</v>
      </c>
      <c r="AC4429" s="266">
        <v>44579</v>
      </c>
      <c r="AD4429" t="s">
        <v>54</v>
      </c>
      <c r="AF4429" t="s">
        <v>55</v>
      </c>
      <c r="AG4429" t="s">
        <v>3520</v>
      </c>
      <c r="AH4429" t="s">
        <v>57</v>
      </c>
      <c r="AI4429" t="s">
        <v>78</v>
      </c>
      <c r="AJ4429" s="266">
        <v>44579</v>
      </c>
      <c r="AK4429" s="266">
        <v>44743</v>
      </c>
      <c r="AL4429" s="266">
        <v>44938</v>
      </c>
    </row>
    <row r="4430" spans="1:38">
      <c r="A4430" t="s">
        <v>3267</v>
      </c>
      <c r="B4430" t="s">
        <v>3268</v>
      </c>
      <c r="C4430" t="s">
        <v>40</v>
      </c>
      <c r="D4430" t="s">
        <v>41</v>
      </c>
      <c r="E4430" t="s">
        <v>48</v>
      </c>
      <c r="F4430" t="s">
        <v>3269</v>
      </c>
      <c r="G4430" t="s">
        <v>3270</v>
      </c>
      <c r="H4430" s="266">
        <v>44287</v>
      </c>
      <c r="I4430" s="266">
        <v>44926</v>
      </c>
      <c r="J4430" s="266">
        <v>44872</v>
      </c>
      <c r="K4430" t="s">
        <v>45</v>
      </c>
      <c r="L4430" t="s">
        <v>46</v>
      </c>
      <c r="M4430" t="s">
        <v>1042</v>
      </c>
      <c r="N4430" t="s">
        <v>48</v>
      </c>
      <c r="O4430">
        <v>24</v>
      </c>
      <c r="P4430" t="s">
        <v>398</v>
      </c>
      <c r="Q4430" t="s">
        <v>49</v>
      </c>
      <c r="R4430" t="s">
        <v>18</v>
      </c>
      <c r="S4430" t="s">
        <v>53</v>
      </c>
      <c r="T4430" t="s">
        <v>48</v>
      </c>
      <c r="U4430" t="s">
        <v>48</v>
      </c>
      <c r="V4430" t="s">
        <v>48</v>
      </c>
      <c r="W4430" s="92">
        <v>49.16</v>
      </c>
      <c r="X4430" s="92">
        <v>50.99</v>
      </c>
      <c r="Y4430" s="93">
        <v>6095840</v>
      </c>
      <c r="Z4430" s="93">
        <v>124000</v>
      </c>
      <c r="AA4430" t="s">
        <v>61</v>
      </c>
      <c r="AB4430" s="266">
        <v>44799</v>
      </c>
      <c r="AC4430" s="266">
        <v>44802</v>
      </c>
      <c r="AD4430" t="s">
        <v>54</v>
      </c>
      <c r="AF4430" t="s">
        <v>55</v>
      </c>
      <c r="AG4430" t="s">
        <v>3521</v>
      </c>
      <c r="AH4430" t="s">
        <v>57</v>
      </c>
      <c r="AI4430" t="s">
        <v>78</v>
      </c>
      <c r="AJ4430" s="266">
        <v>44802</v>
      </c>
      <c r="AK4430" s="266">
        <v>44896</v>
      </c>
      <c r="AL4430" s="266">
        <v>44938</v>
      </c>
    </row>
    <row r="4431" spans="1:38">
      <c r="A4431" t="s">
        <v>3267</v>
      </c>
      <c r="B4431" t="s">
        <v>3268</v>
      </c>
      <c r="C4431" t="s">
        <v>40</v>
      </c>
      <c r="D4431" t="s">
        <v>41</v>
      </c>
      <c r="E4431" t="s">
        <v>48</v>
      </c>
      <c r="F4431" t="s">
        <v>3269</v>
      </c>
      <c r="G4431" t="s">
        <v>3270</v>
      </c>
      <c r="H4431" s="266">
        <v>44287</v>
      </c>
      <c r="I4431" s="266">
        <v>44926</v>
      </c>
      <c r="J4431" s="266">
        <v>44872</v>
      </c>
      <c r="K4431" t="s">
        <v>45</v>
      </c>
      <c r="L4431" t="s">
        <v>46</v>
      </c>
      <c r="M4431" t="s">
        <v>1042</v>
      </c>
      <c r="N4431" t="s">
        <v>48</v>
      </c>
      <c r="O4431">
        <v>24</v>
      </c>
      <c r="P4431" t="s">
        <v>399</v>
      </c>
      <c r="Q4431" t="s">
        <v>49</v>
      </c>
      <c r="R4431" t="s">
        <v>18</v>
      </c>
      <c r="S4431" t="s">
        <v>53</v>
      </c>
      <c r="T4431" t="s">
        <v>70</v>
      </c>
      <c r="U4431" t="s">
        <v>48</v>
      </c>
      <c r="V4431" t="s">
        <v>70</v>
      </c>
      <c r="W4431" s="92">
        <v>26.4</v>
      </c>
      <c r="X4431" s="92">
        <v>28.22</v>
      </c>
      <c r="Y4431" s="93">
        <v>2798400</v>
      </c>
      <c r="Z4431" s="93">
        <v>106000</v>
      </c>
      <c r="AA4431" t="s">
        <v>1311</v>
      </c>
      <c r="AB4431" s="266">
        <v>44403</v>
      </c>
      <c r="AC4431" s="266">
        <v>44421</v>
      </c>
      <c r="AD4431" t="s">
        <v>54</v>
      </c>
      <c r="AF4431" t="s">
        <v>55</v>
      </c>
      <c r="AG4431" t="s">
        <v>3522</v>
      </c>
      <c r="AJ4431" s="266"/>
      <c r="AK4431" s="266">
        <v>44743</v>
      </c>
      <c r="AL4431" s="266">
        <v>44938</v>
      </c>
    </row>
    <row r="4432" spans="1:38">
      <c r="A4432" t="s">
        <v>3267</v>
      </c>
      <c r="B4432" t="s">
        <v>3268</v>
      </c>
      <c r="C4432" t="s">
        <v>40</v>
      </c>
      <c r="D4432" t="s">
        <v>41</v>
      </c>
      <c r="E4432" t="s">
        <v>48</v>
      </c>
      <c r="F4432" t="s">
        <v>3269</v>
      </c>
      <c r="G4432" t="s">
        <v>3270</v>
      </c>
      <c r="H4432" s="266">
        <v>44287</v>
      </c>
      <c r="I4432" s="266">
        <v>44926</v>
      </c>
      <c r="J4432" s="266">
        <v>44872</v>
      </c>
      <c r="K4432" t="s">
        <v>45</v>
      </c>
      <c r="L4432" t="s">
        <v>46</v>
      </c>
      <c r="M4432" t="s">
        <v>1042</v>
      </c>
      <c r="N4432" t="s">
        <v>48</v>
      </c>
      <c r="O4432">
        <v>24</v>
      </c>
      <c r="P4432" t="s">
        <v>400</v>
      </c>
      <c r="Q4432" t="s">
        <v>49</v>
      </c>
      <c r="R4432" t="s">
        <v>18</v>
      </c>
      <c r="S4432" t="s">
        <v>53</v>
      </c>
      <c r="T4432" t="s">
        <v>70</v>
      </c>
      <c r="U4432" t="s">
        <v>48</v>
      </c>
      <c r="V4432" t="s">
        <v>70</v>
      </c>
      <c r="W4432" s="92">
        <v>26.4</v>
      </c>
      <c r="X4432" s="92">
        <v>28.22</v>
      </c>
      <c r="Y4432" s="93">
        <v>2798400</v>
      </c>
      <c r="Z4432" s="93">
        <v>106000</v>
      </c>
      <c r="AA4432" t="s">
        <v>1311</v>
      </c>
      <c r="AB4432" s="266">
        <v>44399</v>
      </c>
      <c r="AC4432" s="266">
        <v>44404</v>
      </c>
      <c r="AD4432" t="s">
        <v>54</v>
      </c>
      <c r="AF4432" t="s">
        <v>55</v>
      </c>
      <c r="AG4432" t="s">
        <v>3523</v>
      </c>
      <c r="AJ4432" s="266"/>
      <c r="AK4432" s="266">
        <v>44743</v>
      </c>
      <c r="AL4432" s="266">
        <v>44938</v>
      </c>
    </row>
    <row r="4433" spans="1:38">
      <c r="A4433" t="s">
        <v>3267</v>
      </c>
      <c r="B4433" t="s">
        <v>3268</v>
      </c>
      <c r="C4433" t="s">
        <v>40</v>
      </c>
      <c r="D4433" t="s">
        <v>41</v>
      </c>
      <c r="E4433" t="s">
        <v>48</v>
      </c>
      <c r="F4433" t="s">
        <v>3269</v>
      </c>
      <c r="G4433" t="s">
        <v>3270</v>
      </c>
      <c r="H4433" s="266">
        <v>44287</v>
      </c>
      <c r="I4433" s="266">
        <v>44926</v>
      </c>
      <c r="J4433" s="266">
        <v>44872</v>
      </c>
      <c r="K4433" t="s">
        <v>45</v>
      </c>
      <c r="L4433" t="s">
        <v>46</v>
      </c>
      <c r="M4433" t="s">
        <v>1042</v>
      </c>
      <c r="N4433" t="s">
        <v>48</v>
      </c>
      <c r="O4433">
        <v>24</v>
      </c>
      <c r="P4433" t="s">
        <v>401</v>
      </c>
      <c r="Q4433" t="s">
        <v>49</v>
      </c>
      <c r="R4433" t="s">
        <v>18</v>
      </c>
      <c r="S4433" t="s">
        <v>53</v>
      </c>
      <c r="T4433" t="s">
        <v>51</v>
      </c>
      <c r="U4433" t="s">
        <v>51</v>
      </c>
      <c r="V4433" t="s">
        <v>51</v>
      </c>
      <c r="W4433" s="92">
        <v>53.85</v>
      </c>
      <c r="X4433" s="92">
        <v>55.68</v>
      </c>
      <c r="Y4433" s="93">
        <v>5331150</v>
      </c>
      <c r="Z4433" s="93">
        <v>99000</v>
      </c>
      <c r="AA4433" t="s">
        <v>1311</v>
      </c>
      <c r="AB4433" s="266">
        <v>44548</v>
      </c>
      <c r="AC4433" s="266">
        <v>44551</v>
      </c>
      <c r="AD4433" t="s">
        <v>54</v>
      </c>
      <c r="AF4433" t="s">
        <v>55</v>
      </c>
      <c r="AG4433" t="s">
        <v>3524</v>
      </c>
      <c r="AH4433" t="s">
        <v>57</v>
      </c>
      <c r="AI4433" t="s">
        <v>78</v>
      </c>
      <c r="AJ4433" s="266">
        <v>44551</v>
      </c>
      <c r="AK4433" s="266">
        <v>44743</v>
      </c>
      <c r="AL4433" s="266">
        <v>44938</v>
      </c>
    </row>
    <row r="4434" spans="1:38">
      <c r="A4434" t="s">
        <v>3267</v>
      </c>
      <c r="B4434" t="s">
        <v>3268</v>
      </c>
      <c r="C4434" t="s">
        <v>40</v>
      </c>
      <c r="D4434" t="s">
        <v>41</v>
      </c>
      <c r="E4434" t="s">
        <v>48</v>
      </c>
      <c r="F4434" t="s">
        <v>3269</v>
      </c>
      <c r="G4434" t="s">
        <v>3270</v>
      </c>
      <c r="H4434" s="266">
        <v>44287</v>
      </c>
      <c r="I4434" s="266">
        <v>44926</v>
      </c>
      <c r="J4434" s="266">
        <v>44872</v>
      </c>
      <c r="K4434" t="s">
        <v>45</v>
      </c>
      <c r="L4434" t="s">
        <v>46</v>
      </c>
      <c r="M4434" t="s">
        <v>1042</v>
      </c>
      <c r="N4434" t="s">
        <v>48</v>
      </c>
      <c r="O4434">
        <v>24</v>
      </c>
      <c r="P4434" t="s">
        <v>402</v>
      </c>
      <c r="Q4434" t="s">
        <v>49</v>
      </c>
      <c r="R4434" t="s">
        <v>18</v>
      </c>
      <c r="S4434" t="s">
        <v>53</v>
      </c>
      <c r="T4434" t="s">
        <v>51</v>
      </c>
      <c r="U4434" t="s">
        <v>51</v>
      </c>
      <c r="V4434" t="s">
        <v>51</v>
      </c>
      <c r="W4434" s="92">
        <v>66.34</v>
      </c>
      <c r="X4434" s="92">
        <v>68.2</v>
      </c>
      <c r="Y4434" s="93">
        <v>7695440</v>
      </c>
      <c r="Z4434" s="93">
        <v>116000</v>
      </c>
      <c r="AA4434" t="s">
        <v>61</v>
      </c>
      <c r="AB4434" s="266">
        <v>44802</v>
      </c>
      <c r="AC4434" s="266">
        <v>44803</v>
      </c>
      <c r="AD4434" t="s">
        <v>54</v>
      </c>
      <c r="AF4434" t="s">
        <v>55</v>
      </c>
      <c r="AG4434" t="s">
        <v>3525</v>
      </c>
      <c r="AH4434" t="s">
        <v>57</v>
      </c>
      <c r="AI4434" t="s">
        <v>78</v>
      </c>
      <c r="AJ4434" s="266">
        <v>44803</v>
      </c>
      <c r="AK4434" s="266">
        <v>44896</v>
      </c>
      <c r="AL4434" s="266">
        <v>44938</v>
      </c>
    </row>
    <row r="4435" spans="1:38">
      <c r="A4435" t="s">
        <v>3267</v>
      </c>
      <c r="B4435" t="s">
        <v>3268</v>
      </c>
      <c r="C4435" t="s">
        <v>40</v>
      </c>
      <c r="D4435" t="s">
        <v>41</v>
      </c>
      <c r="E4435" t="s">
        <v>48</v>
      </c>
      <c r="F4435" t="s">
        <v>3269</v>
      </c>
      <c r="G4435" t="s">
        <v>3270</v>
      </c>
      <c r="H4435" s="266">
        <v>44287</v>
      </c>
      <c r="I4435" s="266">
        <v>44926</v>
      </c>
      <c r="J4435" s="266">
        <v>44872</v>
      </c>
      <c r="K4435" t="s">
        <v>45</v>
      </c>
      <c r="L4435" t="s">
        <v>46</v>
      </c>
      <c r="M4435" t="s">
        <v>1042</v>
      </c>
      <c r="N4435" t="s">
        <v>48</v>
      </c>
      <c r="O4435">
        <v>24</v>
      </c>
      <c r="P4435" t="s">
        <v>403</v>
      </c>
      <c r="Q4435" t="s">
        <v>49</v>
      </c>
      <c r="R4435" t="s">
        <v>18</v>
      </c>
      <c r="S4435" t="s">
        <v>53</v>
      </c>
      <c r="T4435" t="s">
        <v>48</v>
      </c>
      <c r="U4435" t="s">
        <v>48</v>
      </c>
      <c r="V4435" t="s">
        <v>48</v>
      </c>
      <c r="W4435" s="92">
        <v>50.83</v>
      </c>
      <c r="X4435" s="92">
        <v>52.63</v>
      </c>
      <c r="Y4435" s="93">
        <v>4677190</v>
      </c>
      <c r="Z4435" s="93">
        <v>92016</v>
      </c>
      <c r="AA4435" t="s">
        <v>1311</v>
      </c>
      <c r="AB4435" s="266">
        <v>44532</v>
      </c>
      <c r="AC4435" s="266">
        <v>44538</v>
      </c>
      <c r="AD4435" t="s">
        <v>54</v>
      </c>
      <c r="AF4435" t="s">
        <v>55</v>
      </c>
      <c r="AG4435" t="s">
        <v>3526</v>
      </c>
      <c r="AH4435" t="s">
        <v>57</v>
      </c>
      <c r="AI4435" t="s">
        <v>747</v>
      </c>
      <c r="AJ4435" s="266">
        <v>44538</v>
      </c>
      <c r="AK4435" s="266">
        <v>44743</v>
      </c>
      <c r="AL4435" s="266">
        <v>44938</v>
      </c>
    </row>
    <row r="4436" spans="1:38">
      <c r="A4436" t="s">
        <v>3267</v>
      </c>
      <c r="B4436" t="s">
        <v>3268</v>
      </c>
      <c r="C4436" t="s">
        <v>40</v>
      </c>
      <c r="D4436" t="s">
        <v>41</v>
      </c>
      <c r="E4436" t="s">
        <v>48</v>
      </c>
      <c r="F4436" t="s">
        <v>3269</v>
      </c>
      <c r="G4436" t="s">
        <v>3270</v>
      </c>
      <c r="H4436" s="266">
        <v>44287</v>
      </c>
      <c r="I4436" s="266">
        <v>44926</v>
      </c>
      <c r="J4436" s="266">
        <v>44872</v>
      </c>
      <c r="K4436" t="s">
        <v>45</v>
      </c>
      <c r="L4436" t="s">
        <v>46</v>
      </c>
      <c r="M4436" t="s">
        <v>1042</v>
      </c>
      <c r="N4436" t="s">
        <v>48</v>
      </c>
      <c r="O4436">
        <v>24</v>
      </c>
      <c r="P4436" t="s">
        <v>404</v>
      </c>
      <c r="Q4436" t="s">
        <v>49</v>
      </c>
      <c r="R4436" t="s">
        <v>18</v>
      </c>
      <c r="S4436" t="s">
        <v>53</v>
      </c>
      <c r="T4436" t="s">
        <v>60</v>
      </c>
      <c r="U4436" t="s">
        <v>60</v>
      </c>
      <c r="V4436" t="s">
        <v>60</v>
      </c>
      <c r="W4436" s="92">
        <v>81.62</v>
      </c>
      <c r="X4436" s="92">
        <v>83.49</v>
      </c>
      <c r="Y4436" s="93">
        <v>6856080</v>
      </c>
      <c r="Z4436" s="93">
        <v>84000</v>
      </c>
      <c r="AA4436" t="s">
        <v>61</v>
      </c>
      <c r="AB4436" s="266">
        <v>44401</v>
      </c>
      <c r="AC4436" s="266">
        <v>44404</v>
      </c>
      <c r="AD4436" t="s">
        <v>54</v>
      </c>
      <c r="AF4436" t="s">
        <v>55</v>
      </c>
      <c r="AG4436" t="s">
        <v>3527</v>
      </c>
      <c r="AH4436" t="s">
        <v>57</v>
      </c>
      <c r="AI4436" t="s">
        <v>78</v>
      </c>
      <c r="AJ4436" s="266">
        <v>44404</v>
      </c>
      <c r="AK4436" s="266">
        <v>44743</v>
      </c>
      <c r="AL4436" s="266">
        <v>44938</v>
      </c>
    </row>
    <row r="4437" spans="1:38">
      <c r="A4437" t="s">
        <v>3267</v>
      </c>
      <c r="B4437" t="s">
        <v>3268</v>
      </c>
      <c r="C4437" t="s">
        <v>40</v>
      </c>
      <c r="D4437" t="s">
        <v>41</v>
      </c>
      <c r="E4437" t="s">
        <v>48</v>
      </c>
      <c r="F4437" t="s">
        <v>3269</v>
      </c>
      <c r="G4437" t="s">
        <v>3270</v>
      </c>
      <c r="H4437" s="266">
        <v>44287</v>
      </c>
      <c r="I4437" s="266">
        <v>44926</v>
      </c>
      <c r="J4437" s="266">
        <v>44872</v>
      </c>
      <c r="K4437" t="s">
        <v>45</v>
      </c>
      <c r="L4437" t="s">
        <v>46</v>
      </c>
      <c r="M4437" t="s">
        <v>1042</v>
      </c>
      <c r="N4437" t="s">
        <v>48</v>
      </c>
      <c r="O4437">
        <v>25</v>
      </c>
      <c r="P4437" t="s">
        <v>405</v>
      </c>
      <c r="Q4437" t="s">
        <v>49</v>
      </c>
      <c r="R4437" t="s">
        <v>18</v>
      </c>
      <c r="S4437" t="s">
        <v>53</v>
      </c>
      <c r="T4437" t="s">
        <v>51</v>
      </c>
      <c r="U4437" t="s">
        <v>51</v>
      </c>
      <c r="V4437" t="s">
        <v>51</v>
      </c>
      <c r="W4437" s="92">
        <v>60.46</v>
      </c>
      <c r="X4437" s="92">
        <v>62.33</v>
      </c>
      <c r="Y4437" s="93">
        <v>7436580</v>
      </c>
      <c r="Z4437" s="93">
        <v>123000</v>
      </c>
      <c r="AA4437" t="s">
        <v>61</v>
      </c>
      <c r="AB4437" s="266">
        <v>44813</v>
      </c>
      <c r="AC4437" s="266">
        <v>44816</v>
      </c>
      <c r="AD4437" t="s">
        <v>54</v>
      </c>
      <c r="AF4437" t="s">
        <v>55</v>
      </c>
      <c r="AG4437" t="s">
        <v>3528</v>
      </c>
      <c r="AH4437" t="s">
        <v>57</v>
      </c>
      <c r="AI4437" t="s">
        <v>78</v>
      </c>
      <c r="AJ4437" s="266">
        <v>44816</v>
      </c>
      <c r="AK4437" s="266">
        <v>44896</v>
      </c>
      <c r="AL4437" s="266">
        <v>44938</v>
      </c>
    </row>
    <row r="4438" spans="1:38">
      <c r="A4438" t="s">
        <v>3267</v>
      </c>
      <c r="B4438" t="s">
        <v>3268</v>
      </c>
      <c r="C4438" t="s">
        <v>40</v>
      </c>
      <c r="D4438" t="s">
        <v>41</v>
      </c>
      <c r="E4438" t="s">
        <v>48</v>
      </c>
      <c r="F4438" t="s">
        <v>3269</v>
      </c>
      <c r="G4438" t="s">
        <v>3270</v>
      </c>
      <c r="H4438" s="266">
        <v>44287</v>
      </c>
      <c r="I4438" s="266">
        <v>44926</v>
      </c>
      <c r="J4438" s="266">
        <v>44872</v>
      </c>
      <c r="K4438" t="s">
        <v>45</v>
      </c>
      <c r="L4438" t="s">
        <v>46</v>
      </c>
      <c r="M4438" t="s">
        <v>1042</v>
      </c>
      <c r="N4438" t="s">
        <v>48</v>
      </c>
      <c r="O4438">
        <v>25</v>
      </c>
      <c r="P4438" t="s">
        <v>406</v>
      </c>
      <c r="Q4438" t="s">
        <v>49</v>
      </c>
      <c r="R4438" t="s">
        <v>1344</v>
      </c>
      <c r="S4438" t="s">
        <v>50</v>
      </c>
      <c r="T4438" t="s">
        <v>48</v>
      </c>
      <c r="U4438" t="s">
        <v>48</v>
      </c>
      <c r="V4438" t="s">
        <v>48</v>
      </c>
      <c r="W4438" s="92">
        <v>39.63</v>
      </c>
      <c r="X4438" s="92">
        <v>41.55</v>
      </c>
      <c r="Y4438" s="93">
        <v>5627460</v>
      </c>
      <c r="Z4438" s="93">
        <v>142000</v>
      </c>
      <c r="AA4438" t="s">
        <v>61</v>
      </c>
      <c r="AB4438" s="266"/>
      <c r="AC4438" s="266"/>
      <c r="AJ4438" s="266"/>
      <c r="AK4438" s="266"/>
      <c r="AL4438" s="266">
        <v>44938</v>
      </c>
    </row>
    <row r="4439" spans="1:38">
      <c r="A4439" t="s">
        <v>3267</v>
      </c>
      <c r="B4439" t="s">
        <v>3268</v>
      </c>
      <c r="C4439" t="s">
        <v>40</v>
      </c>
      <c r="D4439" t="s">
        <v>41</v>
      </c>
      <c r="E4439" t="s">
        <v>48</v>
      </c>
      <c r="F4439" t="s">
        <v>3269</v>
      </c>
      <c r="G4439" t="s">
        <v>3270</v>
      </c>
      <c r="H4439" s="266">
        <v>44287</v>
      </c>
      <c r="I4439" s="266">
        <v>44926</v>
      </c>
      <c r="J4439" s="266">
        <v>44872</v>
      </c>
      <c r="K4439" t="s">
        <v>45</v>
      </c>
      <c r="L4439" t="s">
        <v>46</v>
      </c>
      <c r="M4439" t="s">
        <v>1042</v>
      </c>
      <c r="N4439" t="s">
        <v>48</v>
      </c>
      <c r="O4439">
        <v>25</v>
      </c>
      <c r="P4439" t="s">
        <v>407</v>
      </c>
      <c r="Q4439" t="s">
        <v>49</v>
      </c>
      <c r="R4439" t="s">
        <v>1344</v>
      </c>
      <c r="S4439" t="s">
        <v>50</v>
      </c>
      <c r="T4439" t="s">
        <v>70</v>
      </c>
      <c r="U4439" t="s">
        <v>48</v>
      </c>
      <c r="V4439" t="s">
        <v>70</v>
      </c>
      <c r="W4439" s="92">
        <v>28.53</v>
      </c>
      <c r="X4439" s="92">
        <v>30.49</v>
      </c>
      <c r="Y4439" s="93">
        <v>4564800</v>
      </c>
      <c r="Z4439" s="93">
        <v>160000</v>
      </c>
      <c r="AA4439" t="s">
        <v>61</v>
      </c>
      <c r="AB4439" s="266"/>
      <c r="AC4439" s="266"/>
      <c r="AJ4439" s="266"/>
      <c r="AK4439" s="266"/>
      <c r="AL4439" s="266">
        <v>44938</v>
      </c>
    </row>
    <row r="4440" spans="1:38">
      <c r="A4440" t="s">
        <v>3267</v>
      </c>
      <c r="B4440" t="s">
        <v>3268</v>
      </c>
      <c r="C4440" t="s">
        <v>40</v>
      </c>
      <c r="D4440" t="s">
        <v>41</v>
      </c>
      <c r="E4440" t="s">
        <v>48</v>
      </c>
      <c r="F4440" t="s">
        <v>3269</v>
      </c>
      <c r="G4440" t="s">
        <v>3270</v>
      </c>
      <c r="H4440" s="266">
        <v>44287</v>
      </c>
      <c r="I4440" s="266">
        <v>44926</v>
      </c>
      <c r="J4440" s="266">
        <v>44872</v>
      </c>
      <c r="K4440" t="s">
        <v>45</v>
      </c>
      <c r="L4440" t="s">
        <v>46</v>
      </c>
      <c r="M4440" t="s">
        <v>1042</v>
      </c>
      <c r="N4440" t="s">
        <v>48</v>
      </c>
      <c r="O4440">
        <v>25</v>
      </c>
      <c r="P4440" t="s">
        <v>408</v>
      </c>
      <c r="Q4440" t="s">
        <v>49</v>
      </c>
      <c r="R4440" t="s">
        <v>1344</v>
      </c>
      <c r="S4440" t="s">
        <v>50</v>
      </c>
      <c r="T4440" t="s">
        <v>70</v>
      </c>
      <c r="U4440" t="s">
        <v>48</v>
      </c>
      <c r="V4440" t="s">
        <v>70</v>
      </c>
      <c r="W4440" s="92">
        <v>28.61</v>
      </c>
      <c r="X4440" s="92">
        <v>30.57</v>
      </c>
      <c r="Y4440" s="93">
        <v>4577600</v>
      </c>
      <c r="Z4440" s="93">
        <v>160000</v>
      </c>
      <c r="AA4440" t="s">
        <v>61</v>
      </c>
      <c r="AB4440" s="266"/>
      <c r="AC4440" s="266"/>
      <c r="AJ4440" s="266"/>
      <c r="AK4440" s="266"/>
      <c r="AL4440" s="266">
        <v>44938</v>
      </c>
    </row>
    <row r="4441" spans="1:38">
      <c r="A4441" t="s">
        <v>3267</v>
      </c>
      <c r="B4441" t="s">
        <v>3268</v>
      </c>
      <c r="C4441" t="s">
        <v>40</v>
      </c>
      <c r="D4441" t="s">
        <v>41</v>
      </c>
      <c r="E4441" t="s">
        <v>48</v>
      </c>
      <c r="F4441" t="s">
        <v>3269</v>
      </c>
      <c r="G4441" t="s">
        <v>3270</v>
      </c>
      <c r="H4441" s="266">
        <v>44287</v>
      </c>
      <c r="I4441" s="266">
        <v>44926</v>
      </c>
      <c r="J4441" s="266">
        <v>44872</v>
      </c>
      <c r="K4441" t="s">
        <v>45</v>
      </c>
      <c r="L4441" t="s">
        <v>46</v>
      </c>
      <c r="M4441" t="s">
        <v>1042</v>
      </c>
      <c r="N4441" t="s">
        <v>48</v>
      </c>
      <c r="O4441">
        <v>25</v>
      </c>
      <c r="P4441" t="s">
        <v>409</v>
      </c>
      <c r="Q4441" t="s">
        <v>49</v>
      </c>
      <c r="R4441" t="s">
        <v>59</v>
      </c>
      <c r="S4441" t="s">
        <v>50</v>
      </c>
      <c r="T4441" t="s">
        <v>70</v>
      </c>
      <c r="U4441" t="s">
        <v>48</v>
      </c>
      <c r="V4441" t="s">
        <v>70</v>
      </c>
      <c r="W4441" s="92">
        <v>36.95</v>
      </c>
      <c r="X4441" s="92">
        <v>38.87</v>
      </c>
      <c r="Y4441" s="93">
        <v>5283850</v>
      </c>
      <c r="Z4441" s="93">
        <v>143000</v>
      </c>
      <c r="AA4441" t="s">
        <v>61</v>
      </c>
      <c r="AB4441" s="266"/>
      <c r="AC4441" s="266"/>
      <c r="AJ4441" s="266"/>
      <c r="AK4441" s="266"/>
      <c r="AL4441" s="266">
        <v>44938</v>
      </c>
    </row>
    <row r="4442" spans="1:38">
      <c r="A4442" t="s">
        <v>3267</v>
      </c>
      <c r="B4442" t="s">
        <v>3268</v>
      </c>
      <c r="C4442" t="s">
        <v>40</v>
      </c>
      <c r="D4442" t="s">
        <v>41</v>
      </c>
      <c r="E4442" t="s">
        <v>48</v>
      </c>
      <c r="F4442" t="s">
        <v>3269</v>
      </c>
      <c r="G4442" t="s">
        <v>3270</v>
      </c>
      <c r="H4442" s="266">
        <v>44287</v>
      </c>
      <c r="I4442" s="266">
        <v>44926</v>
      </c>
      <c r="J4442" s="266">
        <v>44872</v>
      </c>
      <c r="K4442" t="s">
        <v>45</v>
      </c>
      <c r="L4442" t="s">
        <v>46</v>
      </c>
      <c r="M4442" t="s">
        <v>1042</v>
      </c>
      <c r="N4442" t="s">
        <v>48</v>
      </c>
      <c r="O4442">
        <v>25</v>
      </c>
      <c r="P4442" t="s">
        <v>410</v>
      </c>
      <c r="Q4442" t="s">
        <v>49</v>
      </c>
      <c r="R4442" t="s">
        <v>1344</v>
      </c>
      <c r="S4442" t="s">
        <v>50</v>
      </c>
      <c r="T4442" t="s">
        <v>48</v>
      </c>
      <c r="U4442" t="s">
        <v>48</v>
      </c>
      <c r="V4442" t="s">
        <v>48</v>
      </c>
      <c r="W4442" s="92">
        <v>49.16</v>
      </c>
      <c r="X4442" s="92">
        <v>50.99</v>
      </c>
      <c r="Y4442" s="93">
        <v>6390800</v>
      </c>
      <c r="Z4442" s="93">
        <v>130000</v>
      </c>
      <c r="AA4442" t="s">
        <v>61</v>
      </c>
      <c r="AB4442" s="266"/>
      <c r="AC4442" s="266"/>
      <c r="AJ4442" s="266"/>
      <c r="AK4442" s="266"/>
      <c r="AL4442" s="266">
        <v>44938</v>
      </c>
    </row>
    <row r="4443" spans="1:38">
      <c r="A4443" t="s">
        <v>3267</v>
      </c>
      <c r="B4443" t="s">
        <v>3268</v>
      </c>
      <c r="C4443" t="s">
        <v>40</v>
      </c>
      <c r="D4443" t="s">
        <v>41</v>
      </c>
      <c r="E4443" t="s">
        <v>48</v>
      </c>
      <c r="F4443" t="s">
        <v>3269</v>
      </c>
      <c r="G4443" t="s">
        <v>3270</v>
      </c>
      <c r="H4443" s="266">
        <v>44287</v>
      </c>
      <c r="I4443" s="266">
        <v>44926</v>
      </c>
      <c r="J4443" s="266">
        <v>44872</v>
      </c>
      <c r="K4443" t="s">
        <v>45</v>
      </c>
      <c r="L4443" t="s">
        <v>46</v>
      </c>
      <c r="M4443" t="s">
        <v>1042</v>
      </c>
      <c r="N4443" t="s">
        <v>48</v>
      </c>
      <c r="O4443">
        <v>25</v>
      </c>
      <c r="P4443" t="s">
        <v>411</v>
      </c>
      <c r="Q4443" t="s">
        <v>49</v>
      </c>
      <c r="R4443" t="s">
        <v>18</v>
      </c>
      <c r="S4443" t="s">
        <v>53</v>
      </c>
      <c r="T4443" t="s">
        <v>70</v>
      </c>
      <c r="U4443" t="s">
        <v>48</v>
      </c>
      <c r="V4443" t="s">
        <v>70</v>
      </c>
      <c r="W4443" s="92">
        <v>26.4</v>
      </c>
      <c r="X4443" s="92">
        <v>28.22</v>
      </c>
      <c r="Y4443" s="93">
        <v>4224000</v>
      </c>
      <c r="Z4443" s="93">
        <v>160000</v>
      </c>
      <c r="AA4443" t="s">
        <v>61</v>
      </c>
      <c r="AB4443" s="266">
        <v>44842</v>
      </c>
      <c r="AC4443" s="266">
        <v>44844</v>
      </c>
      <c r="AD4443" t="s">
        <v>54</v>
      </c>
      <c r="AF4443" t="s">
        <v>55</v>
      </c>
      <c r="AG4443" t="s">
        <v>3529</v>
      </c>
      <c r="AH4443" t="s">
        <v>57</v>
      </c>
      <c r="AI4443" t="s">
        <v>78</v>
      </c>
      <c r="AJ4443" s="266">
        <v>44844</v>
      </c>
      <c r="AK4443" s="266">
        <v>44896</v>
      </c>
      <c r="AL4443" s="266">
        <v>44938</v>
      </c>
    </row>
    <row r="4444" spans="1:38">
      <c r="A4444" t="s">
        <v>3267</v>
      </c>
      <c r="B4444" t="s">
        <v>3268</v>
      </c>
      <c r="C4444" t="s">
        <v>40</v>
      </c>
      <c r="D4444" t="s">
        <v>41</v>
      </c>
      <c r="E4444" t="s">
        <v>48</v>
      </c>
      <c r="F4444" t="s">
        <v>3269</v>
      </c>
      <c r="G4444" t="s">
        <v>3270</v>
      </c>
      <c r="H4444" s="266">
        <v>44287</v>
      </c>
      <c r="I4444" s="266">
        <v>44926</v>
      </c>
      <c r="J4444" s="266">
        <v>44872</v>
      </c>
      <c r="K4444" t="s">
        <v>45</v>
      </c>
      <c r="L4444" t="s">
        <v>46</v>
      </c>
      <c r="M4444" t="s">
        <v>1042</v>
      </c>
      <c r="N4444" t="s">
        <v>48</v>
      </c>
      <c r="O4444">
        <v>25</v>
      </c>
      <c r="P4444" t="s">
        <v>413</v>
      </c>
      <c r="Q4444" t="s">
        <v>49</v>
      </c>
      <c r="R4444" t="s">
        <v>18</v>
      </c>
      <c r="S4444" t="s">
        <v>53</v>
      </c>
      <c r="T4444" t="s">
        <v>70</v>
      </c>
      <c r="U4444" t="s">
        <v>48</v>
      </c>
      <c r="V4444" t="s">
        <v>70</v>
      </c>
      <c r="W4444" s="92">
        <v>26.4</v>
      </c>
      <c r="X4444" s="92">
        <v>28.22</v>
      </c>
      <c r="Y4444" s="93">
        <v>4224000</v>
      </c>
      <c r="Z4444" s="93">
        <v>160000</v>
      </c>
      <c r="AA4444" t="s">
        <v>61</v>
      </c>
      <c r="AB4444" s="266">
        <v>44793</v>
      </c>
      <c r="AC4444" s="266">
        <v>44796</v>
      </c>
      <c r="AD4444" t="s">
        <v>54</v>
      </c>
      <c r="AF4444" t="s">
        <v>55</v>
      </c>
      <c r="AG4444" t="s">
        <v>3530</v>
      </c>
      <c r="AH4444" t="s">
        <v>57</v>
      </c>
      <c r="AI4444" t="s">
        <v>78</v>
      </c>
      <c r="AJ4444" s="266">
        <v>44796</v>
      </c>
      <c r="AK4444" s="266">
        <v>44896</v>
      </c>
      <c r="AL4444" s="266">
        <v>44938</v>
      </c>
    </row>
    <row r="4445" spans="1:38">
      <c r="A4445" t="s">
        <v>3267</v>
      </c>
      <c r="B4445" t="s">
        <v>3268</v>
      </c>
      <c r="C4445" t="s">
        <v>40</v>
      </c>
      <c r="D4445" t="s">
        <v>41</v>
      </c>
      <c r="E4445" t="s">
        <v>48</v>
      </c>
      <c r="F4445" t="s">
        <v>3269</v>
      </c>
      <c r="G4445" t="s">
        <v>3270</v>
      </c>
      <c r="H4445" s="266">
        <v>44287</v>
      </c>
      <c r="I4445" s="266">
        <v>44926</v>
      </c>
      <c r="J4445" s="266">
        <v>44872</v>
      </c>
      <c r="K4445" t="s">
        <v>45</v>
      </c>
      <c r="L4445" t="s">
        <v>46</v>
      </c>
      <c r="M4445" t="s">
        <v>1042</v>
      </c>
      <c r="N4445" t="s">
        <v>48</v>
      </c>
      <c r="O4445">
        <v>25</v>
      </c>
      <c r="P4445" t="s">
        <v>414</v>
      </c>
      <c r="Q4445" t="s">
        <v>49</v>
      </c>
      <c r="R4445" t="s">
        <v>18</v>
      </c>
      <c r="S4445" t="s">
        <v>53</v>
      </c>
      <c r="T4445" t="s">
        <v>51</v>
      </c>
      <c r="U4445" t="s">
        <v>51</v>
      </c>
      <c r="V4445" t="s">
        <v>51</v>
      </c>
      <c r="W4445" s="92">
        <v>53.85</v>
      </c>
      <c r="X4445" s="92">
        <v>55.68</v>
      </c>
      <c r="Y4445" s="93">
        <v>5115750</v>
      </c>
      <c r="Z4445" s="93">
        <v>95000</v>
      </c>
      <c r="AA4445" t="s">
        <v>1311</v>
      </c>
      <c r="AB4445" s="266">
        <v>44362</v>
      </c>
      <c r="AC4445" s="266">
        <v>44364</v>
      </c>
      <c r="AD4445" t="s">
        <v>54</v>
      </c>
      <c r="AF4445" t="s">
        <v>55</v>
      </c>
      <c r="AG4445" t="s">
        <v>3531</v>
      </c>
      <c r="AJ4445" s="266"/>
      <c r="AK4445" s="266">
        <v>44743</v>
      </c>
      <c r="AL4445" s="266">
        <v>44938</v>
      </c>
    </row>
    <row r="4446" spans="1:38">
      <c r="A4446" t="s">
        <v>3267</v>
      </c>
      <c r="B4446" t="s">
        <v>3268</v>
      </c>
      <c r="C4446" t="s">
        <v>40</v>
      </c>
      <c r="D4446" t="s">
        <v>41</v>
      </c>
      <c r="E4446" t="s">
        <v>48</v>
      </c>
      <c r="F4446" t="s">
        <v>3269</v>
      </c>
      <c r="G4446" t="s">
        <v>3270</v>
      </c>
      <c r="H4446" s="266">
        <v>44287</v>
      </c>
      <c r="I4446" s="266">
        <v>44926</v>
      </c>
      <c r="J4446" s="266">
        <v>44872</v>
      </c>
      <c r="K4446" t="s">
        <v>45</v>
      </c>
      <c r="L4446" t="s">
        <v>46</v>
      </c>
      <c r="M4446" t="s">
        <v>1042</v>
      </c>
      <c r="N4446" t="s">
        <v>48</v>
      </c>
      <c r="O4446">
        <v>25</v>
      </c>
      <c r="P4446" t="s">
        <v>415</v>
      </c>
      <c r="Q4446" t="s">
        <v>49</v>
      </c>
      <c r="R4446" t="s">
        <v>1344</v>
      </c>
      <c r="S4446" t="s">
        <v>50</v>
      </c>
      <c r="T4446" t="s">
        <v>51</v>
      </c>
      <c r="U4446" t="s">
        <v>51</v>
      </c>
      <c r="V4446" t="s">
        <v>51</v>
      </c>
      <c r="W4446" s="92">
        <v>66.34</v>
      </c>
      <c r="X4446" s="92">
        <v>68.2</v>
      </c>
      <c r="Y4446" s="93">
        <v>8358840</v>
      </c>
      <c r="Z4446" s="93">
        <v>126000</v>
      </c>
      <c r="AA4446" t="s">
        <v>61</v>
      </c>
      <c r="AB4446" s="266"/>
      <c r="AC4446" s="266"/>
      <c r="AJ4446" s="266"/>
      <c r="AK4446" s="266"/>
      <c r="AL4446" s="266">
        <v>44938</v>
      </c>
    </row>
    <row r="4447" spans="1:38">
      <c r="A4447" t="s">
        <v>3267</v>
      </c>
      <c r="B4447" t="s">
        <v>3268</v>
      </c>
      <c r="C4447" t="s">
        <v>40</v>
      </c>
      <c r="D4447" t="s">
        <v>41</v>
      </c>
      <c r="E4447" t="s">
        <v>48</v>
      </c>
      <c r="F4447" t="s">
        <v>3269</v>
      </c>
      <c r="G4447" t="s">
        <v>3270</v>
      </c>
      <c r="H4447" s="266">
        <v>44287</v>
      </c>
      <c r="I4447" s="266">
        <v>44926</v>
      </c>
      <c r="J4447" s="266">
        <v>44872</v>
      </c>
      <c r="K4447" t="s">
        <v>45</v>
      </c>
      <c r="L4447" t="s">
        <v>46</v>
      </c>
      <c r="M4447" t="s">
        <v>1042</v>
      </c>
      <c r="N4447" t="s">
        <v>48</v>
      </c>
      <c r="O4447">
        <v>25</v>
      </c>
      <c r="P4447" t="s">
        <v>416</v>
      </c>
      <c r="Q4447" t="s">
        <v>49</v>
      </c>
      <c r="R4447" t="s">
        <v>1344</v>
      </c>
      <c r="S4447" t="s">
        <v>50</v>
      </c>
      <c r="T4447" t="s">
        <v>48</v>
      </c>
      <c r="U4447" t="s">
        <v>48</v>
      </c>
      <c r="V4447" t="s">
        <v>48</v>
      </c>
      <c r="W4447" s="92">
        <v>50.83</v>
      </c>
      <c r="X4447" s="92">
        <v>52.63</v>
      </c>
      <c r="Y4447" s="93">
        <v>6506240</v>
      </c>
      <c r="Z4447" s="93">
        <v>128000</v>
      </c>
      <c r="AA4447" t="s">
        <v>61</v>
      </c>
      <c r="AB4447" s="266"/>
      <c r="AC4447" s="266"/>
      <c r="AJ4447" s="266"/>
      <c r="AK4447" s="266"/>
      <c r="AL4447" s="266">
        <v>44938</v>
      </c>
    </row>
    <row r="4448" spans="1:38">
      <c r="A4448" t="s">
        <v>3267</v>
      </c>
      <c r="B4448" t="s">
        <v>3268</v>
      </c>
      <c r="C4448" t="s">
        <v>40</v>
      </c>
      <c r="D4448" t="s">
        <v>41</v>
      </c>
      <c r="E4448" t="s">
        <v>48</v>
      </c>
      <c r="F4448" t="s">
        <v>3269</v>
      </c>
      <c r="G4448" t="s">
        <v>3270</v>
      </c>
      <c r="H4448" s="266">
        <v>44287</v>
      </c>
      <c r="I4448" s="266">
        <v>44926</v>
      </c>
      <c r="J4448" s="266">
        <v>44872</v>
      </c>
      <c r="K4448" t="s">
        <v>45</v>
      </c>
      <c r="L4448" t="s">
        <v>46</v>
      </c>
      <c r="M4448" t="s">
        <v>1042</v>
      </c>
      <c r="N4448" t="s">
        <v>48</v>
      </c>
      <c r="O4448">
        <v>25</v>
      </c>
      <c r="P4448" t="s">
        <v>417</v>
      </c>
      <c r="Q4448" t="s">
        <v>49</v>
      </c>
      <c r="R4448" t="s">
        <v>1344</v>
      </c>
      <c r="S4448" t="s">
        <v>50</v>
      </c>
      <c r="T4448" t="s">
        <v>60</v>
      </c>
      <c r="U4448" t="s">
        <v>60</v>
      </c>
      <c r="V4448" t="s">
        <v>60</v>
      </c>
      <c r="W4448" s="92">
        <v>81.62</v>
      </c>
      <c r="X4448" s="92">
        <v>83.49</v>
      </c>
      <c r="Y4448" s="93">
        <v>9304680</v>
      </c>
      <c r="Z4448" s="93">
        <v>114000</v>
      </c>
      <c r="AA4448" t="s">
        <v>61</v>
      </c>
      <c r="AB4448" s="266"/>
      <c r="AC4448" s="266"/>
      <c r="AJ4448" s="266"/>
      <c r="AK4448" s="266"/>
      <c r="AL4448" s="266">
        <v>44938</v>
      </c>
    </row>
    <row r="4449" spans="1:38">
      <c r="A4449" t="s">
        <v>3267</v>
      </c>
      <c r="B4449" t="s">
        <v>3268</v>
      </c>
      <c r="C4449" t="s">
        <v>40</v>
      </c>
      <c r="D4449" t="s">
        <v>41</v>
      </c>
      <c r="E4449" t="s">
        <v>60</v>
      </c>
      <c r="F4449" t="s">
        <v>3269</v>
      </c>
      <c r="G4449" t="s">
        <v>3270</v>
      </c>
      <c r="H4449" s="266">
        <v>44501</v>
      </c>
      <c r="I4449" s="266">
        <v>45291</v>
      </c>
      <c r="J4449" s="266"/>
      <c r="K4449" t="s">
        <v>3532</v>
      </c>
      <c r="L4449" t="s">
        <v>1310</v>
      </c>
      <c r="M4449" t="s">
        <v>1042</v>
      </c>
      <c r="N4449" t="s">
        <v>48</v>
      </c>
      <c r="O4449">
        <v>2</v>
      </c>
      <c r="P4449" t="s">
        <v>48</v>
      </c>
      <c r="Q4449" t="s">
        <v>49</v>
      </c>
      <c r="R4449" t="s">
        <v>18</v>
      </c>
      <c r="S4449" t="s">
        <v>53</v>
      </c>
      <c r="T4449" t="s">
        <v>51</v>
      </c>
      <c r="U4449" t="s">
        <v>51</v>
      </c>
      <c r="V4449" t="s">
        <v>51</v>
      </c>
      <c r="W4449" s="92">
        <v>60.2</v>
      </c>
      <c r="X4449" s="92">
        <v>62.1</v>
      </c>
      <c r="Y4449" s="93">
        <v>5899600</v>
      </c>
      <c r="Z4449" s="93">
        <v>98000</v>
      </c>
      <c r="AA4449" t="s">
        <v>61</v>
      </c>
      <c r="AB4449" s="266">
        <v>44785</v>
      </c>
      <c r="AC4449" s="266">
        <v>44790</v>
      </c>
      <c r="AD4449" t="s">
        <v>54</v>
      </c>
      <c r="AF4449" t="s">
        <v>55</v>
      </c>
      <c r="AG4449" t="s">
        <v>3533</v>
      </c>
      <c r="AH4449" t="s">
        <v>57</v>
      </c>
      <c r="AI4449" t="s">
        <v>78</v>
      </c>
      <c r="AJ4449" s="266">
        <v>44790</v>
      </c>
      <c r="AK4449" s="266">
        <v>44926</v>
      </c>
      <c r="AL4449" s="266">
        <v>44938</v>
      </c>
    </row>
    <row r="4450" spans="1:38">
      <c r="A4450" t="s">
        <v>3267</v>
      </c>
      <c r="B4450" t="s">
        <v>3268</v>
      </c>
      <c r="C4450" t="s">
        <v>40</v>
      </c>
      <c r="D4450" t="s">
        <v>41</v>
      </c>
      <c r="E4450" t="s">
        <v>60</v>
      </c>
      <c r="F4450" t="s">
        <v>3269</v>
      </c>
      <c r="G4450" t="s">
        <v>3270</v>
      </c>
      <c r="H4450" s="266">
        <v>44501</v>
      </c>
      <c r="I4450" s="266">
        <v>45291</v>
      </c>
      <c r="J4450" s="266"/>
      <c r="K4450" t="s">
        <v>3532</v>
      </c>
      <c r="L4450" t="s">
        <v>1310</v>
      </c>
      <c r="M4450" t="s">
        <v>1042</v>
      </c>
      <c r="N4450" t="s">
        <v>48</v>
      </c>
      <c r="O4450">
        <v>2</v>
      </c>
      <c r="P4450" t="s">
        <v>52</v>
      </c>
      <c r="Q4450" t="s">
        <v>49</v>
      </c>
      <c r="R4450" t="s">
        <v>18</v>
      </c>
      <c r="S4450" t="s">
        <v>53</v>
      </c>
      <c r="T4450" t="s">
        <v>51</v>
      </c>
      <c r="U4450" t="s">
        <v>51</v>
      </c>
      <c r="V4450" t="s">
        <v>51</v>
      </c>
      <c r="W4450" s="92">
        <v>62.8</v>
      </c>
      <c r="X4450" s="92">
        <v>64.7</v>
      </c>
      <c r="Y4450" s="93">
        <v>5400800</v>
      </c>
      <c r="Z4450" s="93">
        <v>86000</v>
      </c>
      <c r="AA4450" t="s">
        <v>1311</v>
      </c>
      <c r="AB4450" s="266">
        <v>44588</v>
      </c>
      <c r="AC4450" s="266">
        <v>44601</v>
      </c>
      <c r="AD4450" t="s">
        <v>54</v>
      </c>
      <c r="AF4450" t="s">
        <v>55</v>
      </c>
      <c r="AG4450" t="s">
        <v>3534</v>
      </c>
      <c r="AH4450" t="s">
        <v>57</v>
      </c>
      <c r="AI4450" t="s">
        <v>88</v>
      </c>
      <c r="AJ4450" s="266">
        <v>44601</v>
      </c>
      <c r="AK4450" s="266">
        <v>44926</v>
      </c>
      <c r="AL4450" s="266">
        <v>44938</v>
      </c>
    </row>
    <row r="4451" spans="1:38">
      <c r="A4451" t="s">
        <v>3267</v>
      </c>
      <c r="B4451" t="s">
        <v>3268</v>
      </c>
      <c r="C4451" t="s">
        <v>40</v>
      </c>
      <c r="D4451" t="s">
        <v>41</v>
      </c>
      <c r="E4451" t="s">
        <v>60</v>
      </c>
      <c r="F4451" t="s">
        <v>3269</v>
      </c>
      <c r="G4451" t="s">
        <v>3270</v>
      </c>
      <c r="H4451" s="266">
        <v>44501</v>
      </c>
      <c r="I4451" s="266">
        <v>45291</v>
      </c>
      <c r="J4451" s="266"/>
      <c r="K4451" t="s">
        <v>3532</v>
      </c>
      <c r="L4451" t="s">
        <v>1310</v>
      </c>
      <c r="M4451" t="s">
        <v>1042</v>
      </c>
      <c r="N4451" t="s">
        <v>48</v>
      </c>
      <c r="O4451">
        <v>2</v>
      </c>
      <c r="P4451" t="s">
        <v>71</v>
      </c>
      <c r="Q4451" t="s">
        <v>49</v>
      </c>
      <c r="R4451" t="s">
        <v>18</v>
      </c>
      <c r="S4451" t="s">
        <v>53</v>
      </c>
      <c r="T4451" t="s">
        <v>48</v>
      </c>
      <c r="U4451" t="s">
        <v>48</v>
      </c>
      <c r="V4451" t="s">
        <v>48</v>
      </c>
      <c r="W4451" s="92">
        <v>50.9</v>
      </c>
      <c r="X4451" s="92">
        <v>52.8</v>
      </c>
      <c r="Y4451" s="93">
        <v>4377400</v>
      </c>
      <c r="Z4451" s="93">
        <v>86000</v>
      </c>
      <c r="AA4451" t="s">
        <v>1311</v>
      </c>
      <c r="AB4451" s="266">
        <v>44617</v>
      </c>
      <c r="AC4451" s="266">
        <v>44620</v>
      </c>
      <c r="AD4451" t="s">
        <v>54</v>
      </c>
      <c r="AF4451" t="s">
        <v>55</v>
      </c>
      <c r="AG4451" t="s">
        <v>3535</v>
      </c>
      <c r="AH4451" t="s">
        <v>57</v>
      </c>
      <c r="AI4451" t="s">
        <v>78</v>
      </c>
      <c r="AJ4451" s="266">
        <v>44620</v>
      </c>
      <c r="AK4451" s="266">
        <v>44926</v>
      </c>
      <c r="AL4451" s="266">
        <v>44938</v>
      </c>
    </row>
    <row r="4452" spans="1:38">
      <c r="A4452" t="s">
        <v>3267</v>
      </c>
      <c r="B4452" t="s">
        <v>3268</v>
      </c>
      <c r="C4452" t="s">
        <v>40</v>
      </c>
      <c r="D4452" t="s">
        <v>41</v>
      </c>
      <c r="E4452" t="s">
        <v>60</v>
      </c>
      <c r="F4452" t="s">
        <v>3269</v>
      </c>
      <c r="G4452" t="s">
        <v>3270</v>
      </c>
      <c r="H4452" s="266">
        <v>44501</v>
      </c>
      <c r="I4452" s="266">
        <v>45291</v>
      </c>
      <c r="J4452" s="266"/>
      <c r="K4452" t="s">
        <v>3532</v>
      </c>
      <c r="L4452" t="s">
        <v>1310</v>
      </c>
      <c r="M4452" t="s">
        <v>1042</v>
      </c>
      <c r="N4452" t="s">
        <v>48</v>
      </c>
      <c r="O4452">
        <v>2</v>
      </c>
      <c r="P4452" t="s">
        <v>74</v>
      </c>
      <c r="Q4452" t="s">
        <v>49</v>
      </c>
      <c r="R4452" t="s">
        <v>1344</v>
      </c>
      <c r="S4452" t="s">
        <v>50</v>
      </c>
      <c r="T4452" t="s">
        <v>60</v>
      </c>
      <c r="U4452" t="s">
        <v>60</v>
      </c>
      <c r="V4452" t="s">
        <v>60</v>
      </c>
      <c r="W4452" s="92">
        <v>81.3</v>
      </c>
      <c r="X4452" s="92">
        <v>83.2</v>
      </c>
      <c r="Y4452" s="93">
        <v>8130000</v>
      </c>
      <c r="Z4452" s="93">
        <v>100000</v>
      </c>
      <c r="AA4452" t="s">
        <v>61</v>
      </c>
      <c r="AB4452" s="266">
        <v>44524</v>
      </c>
      <c r="AC4452" s="266">
        <v>44529</v>
      </c>
      <c r="AD4452" t="s">
        <v>54</v>
      </c>
      <c r="AF4452" t="s">
        <v>55</v>
      </c>
      <c r="AG4452" t="s">
        <v>3536</v>
      </c>
      <c r="AJ4452" s="266"/>
      <c r="AK4452" s="266">
        <v>44926</v>
      </c>
      <c r="AL4452" s="266">
        <v>44938</v>
      </c>
    </row>
    <row r="4453" spans="1:38">
      <c r="A4453" t="s">
        <v>3267</v>
      </c>
      <c r="B4453" t="s">
        <v>3268</v>
      </c>
      <c r="C4453" t="s">
        <v>40</v>
      </c>
      <c r="D4453" t="s">
        <v>41</v>
      </c>
      <c r="E4453" t="s">
        <v>60</v>
      </c>
      <c r="F4453" t="s">
        <v>3269</v>
      </c>
      <c r="G4453" t="s">
        <v>3270</v>
      </c>
      <c r="H4453" s="266">
        <v>44501</v>
      </c>
      <c r="I4453" s="266">
        <v>45291</v>
      </c>
      <c r="J4453" s="266"/>
      <c r="K4453" t="s">
        <v>3532</v>
      </c>
      <c r="L4453" t="s">
        <v>1310</v>
      </c>
      <c r="M4453" t="s">
        <v>1042</v>
      </c>
      <c r="N4453" t="s">
        <v>48</v>
      </c>
      <c r="O4453">
        <v>2</v>
      </c>
      <c r="P4453" t="s">
        <v>51</v>
      </c>
      <c r="Q4453" t="s">
        <v>49</v>
      </c>
      <c r="R4453" t="s">
        <v>18</v>
      </c>
      <c r="S4453" t="s">
        <v>53</v>
      </c>
      <c r="T4453" t="s">
        <v>48</v>
      </c>
      <c r="U4453" t="s">
        <v>48</v>
      </c>
      <c r="V4453" t="s">
        <v>48</v>
      </c>
      <c r="W4453" s="92">
        <v>39.9</v>
      </c>
      <c r="X4453" s="92">
        <v>41.8</v>
      </c>
      <c r="Y4453" s="93">
        <v>4558500</v>
      </c>
      <c r="Z4453" s="93">
        <v>114248</v>
      </c>
      <c r="AA4453" t="s">
        <v>1311</v>
      </c>
      <c r="AB4453" s="266">
        <v>44625</v>
      </c>
      <c r="AC4453" s="266">
        <v>44629</v>
      </c>
      <c r="AD4453" t="s">
        <v>54</v>
      </c>
      <c r="AF4453" t="s">
        <v>55</v>
      </c>
      <c r="AG4453" t="s">
        <v>3537</v>
      </c>
      <c r="AH4453" t="s">
        <v>57</v>
      </c>
      <c r="AI4453" t="s">
        <v>78</v>
      </c>
      <c r="AJ4453" s="266">
        <v>44629</v>
      </c>
      <c r="AK4453" s="266">
        <v>44926</v>
      </c>
      <c r="AL4453" s="266">
        <v>44938</v>
      </c>
    </row>
    <row r="4454" spans="1:38">
      <c r="A4454" t="s">
        <v>3267</v>
      </c>
      <c r="B4454" t="s">
        <v>3268</v>
      </c>
      <c r="C4454" t="s">
        <v>40</v>
      </c>
      <c r="D4454" t="s">
        <v>41</v>
      </c>
      <c r="E4454" t="s">
        <v>60</v>
      </c>
      <c r="F4454" t="s">
        <v>3269</v>
      </c>
      <c r="G4454" t="s">
        <v>3270</v>
      </c>
      <c r="H4454" s="266">
        <v>44501</v>
      </c>
      <c r="I4454" s="266">
        <v>45291</v>
      </c>
      <c r="J4454" s="266"/>
      <c r="K4454" t="s">
        <v>3532</v>
      </c>
      <c r="L4454" t="s">
        <v>1310</v>
      </c>
      <c r="M4454" t="s">
        <v>1042</v>
      </c>
      <c r="N4454" t="s">
        <v>48</v>
      </c>
      <c r="O4454">
        <v>2</v>
      </c>
      <c r="P4454" t="s">
        <v>60</v>
      </c>
      <c r="Q4454" t="s">
        <v>49</v>
      </c>
      <c r="R4454" t="s">
        <v>1344</v>
      </c>
      <c r="S4454" t="s">
        <v>50</v>
      </c>
      <c r="T4454" t="s">
        <v>70</v>
      </c>
      <c r="U4454" t="s">
        <v>48</v>
      </c>
      <c r="V4454" t="s">
        <v>70</v>
      </c>
      <c r="W4454" s="92">
        <v>28.9</v>
      </c>
      <c r="X4454" s="92">
        <v>30.9</v>
      </c>
      <c r="Y4454" s="93">
        <v>4132700</v>
      </c>
      <c r="Z4454" s="93">
        <v>143000</v>
      </c>
      <c r="AA4454" t="s">
        <v>61</v>
      </c>
      <c r="AB4454" s="266"/>
      <c r="AC4454" s="266"/>
      <c r="AJ4454" s="266"/>
      <c r="AK4454" s="266"/>
      <c r="AL4454" s="266">
        <v>44938</v>
      </c>
    </row>
    <row r="4455" spans="1:38">
      <c r="A4455" t="s">
        <v>3267</v>
      </c>
      <c r="B4455" t="s">
        <v>3268</v>
      </c>
      <c r="C4455" t="s">
        <v>40</v>
      </c>
      <c r="D4455" t="s">
        <v>41</v>
      </c>
      <c r="E4455" t="s">
        <v>60</v>
      </c>
      <c r="F4455" t="s">
        <v>3269</v>
      </c>
      <c r="G4455" t="s">
        <v>3270</v>
      </c>
      <c r="H4455" s="266">
        <v>44501</v>
      </c>
      <c r="I4455" s="266">
        <v>45291</v>
      </c>
      <c r="J4455" s="266"/>
      <c r="K4455" t="s">
        <v>3532</v>
      </c>
      <c r="L4455" t="s">
        <v>1310</v>
      </c>
      <c r="M4455" t="s">
        <v>1042</v>
      </c>
      <c r="N4455" t="s">
        <v>48</v>
      </c>
      <c r="O4455">
        <v>2</v>
      </c>
      <c r="P4455" t="s">
        <v>64</v>
      </c>
      <c r="Q4455" t="s">
        <v>49</v>
      </c>
      <c r="R4455" t="s">
        <v>1344</v>
      </c>
      <c r="S4455" t="s">
        <v>50</v>
      </c>
      <c r="T4455" t="s">
        <v>70</v>
      </c>
      <c r="U4455" t="s">
        <v>48</v>
      </c>
      <c r="V4455" t="s">
        <v>70</v>
      </c>
      <c r="W4455" s="92">
        <v>29</v>
      </c>
      <c r="X4455" s="92">
        <v>31</v>
      </c>
      <c r="Y4455" s="93">
        <v>4147000</v>
      </c>
      <c r="Z4455" s="93">
        <v>143000</v>
      </c>
      <c r="AA4455" t="s">
        <v>61</v>
      </c>
      <c r="AB4455" s="266"/>
      <c r="AC4455" s="266"/>
      <c r="AJ4455" s="266"/>
      <c r="AK4455" s="266"/>
      <c r="AL4455" s="266">
        <v>44938</v>
      </c>
    </row>
    <row r="4456" spans="1:38">
      <c r="A4456" t="s">
        <v>3267</v>
      </c>
      <c r="B4456" t="s">
        <v>3268</v>
      </c>
      <c r="C4456" t="s">
        <v>40</v>
      </c>
      <c r="D4456" t="s">
        <v>41</v>
      </c>
      <c r="E4456" t="s">
        <v>60</v>
      </c>
      <c r="F4456" t="s">
        <v>3269</v>
      </c>
      <c r="G4456" t="s">
        <v>3270</v>
      </c>
      <c r="H4456" s="266">
        <v>44501</v>
      </c>
      <c r="I4456" s="266">
        <v>45291</v>
      </c>
      <c r="J4456" s="266"/>
      <c r="K4456" t="s">
        <v>3532</v>
      </c>
      <c r="L4456" t="s">
        <v>1310</v>
      </c>
      <c r="M4456" t="s">
        <v>1042</v>
      </c>
      <c r="N4456" t="s">
        <v>48</v>
      </c>
      <c r="O4456">
        <v>2</v>
      </c>
      <c r="P4456" t="s">
        <v>65</v>
      </c>
      <c r="Q4456" t="s">
        <v>49</v>
      </c>
      <c r="R4456" t="s">
        <v>59</v>
      </c>
      <c r="S4456" t="s">
        <v>50</v>
      </c>
      <c r="T4456" t="s">
        <v>48</v>
      </c>
      <c r="U4456" t="s">
        <v>48</v>
      </c>
      <c r="V4456" t="s">
        <v>48</v>
      </c>
      <c r="W4456" s="92">
        <v>37</v>
      </c>
      <c r="X4456" s="92">
        <v>38.9</v>
      </c>
      <c r="Y4456" s="93">
        <v>3848000</v>
      </c>
      <c r="Z4456" s="93">
        <v>104000</v>
      </c>
      <c r="AA4456" t="s">
        <v>61</v>
      </c>
      <c r="AB4456" s="266"/>
      <c r="AC4456" s="266"/>
      <c r="AJ4456" s="266"/>
      <c r="AK4456" s="266"/>
      <c r="AL4456" s="266">
        <v>44938</v>
      </c>
    </row>
    <row r="4457" spans="1:38">
      <c r="A4457" t="s">
        <v>3267</v>
      </c>
      <c r="B4457" t="s">
        <v>3268</v>
      </c>
      <c r="C4457" t="s">
        <v>40</v>
      </c>
      <c r="D4457" t="s">
        <v>41</v>
      </c>
      <c r="E4457" t="s">
        <v>60</v>
      </c>
      <c r="F4457" t="s">
        <v>3269</v>
      </c>
      <c r="G4457" t="s">
        <v>3270</v>
      </c>
      <c r="H4457" s="266">
        <v>44501</v>
      </c>
      <c r="I4457" s="266">
        <v>45291</v>
      </c>
      <c r="J4457" s="266"/>
      <c r="K4457" t="s">
        <v>3532</v>
      </c>
      <c r="L4457" t="s">
        <v>1310</v>
      </c>
      <c r="M4457" t="s">
        <v>1042</v>
      </c>
      <c r="N4457" t="s">
        <v>48</v>
      </c>
      <c r="O4457">
        <v>2</v>
      </c>
      <c r="P4457" t="s">
        <v>66</v>
      </c>
      <c r="Q4457" t="s">
        <v>49</v>
      </c>
      <c r="R4457" t="s">
        <v>1344</v>
      </c>
      <c r="S4457" t="s">
        <v>50</v>
      </c>
      <c r="T4457" t="s">
        <v>48</v>
      </c>
      <c r="U4457" t="s">
        <v>48</v>
      </c>
      <c r="V4457" t="s">
        <v>48</v>
      </c>
      <c r="W4457" s="92">
        <v>49.3</v>
      </c>
      <c r="X4457" s="92">
        <v>51.2</v>
      </c>
      <c r="Y4457" s="93">
        <v>5866700</v>
      </c>
      <c r="Z4457" s="93">
        <v>119000</v>
      </c>
      <c r="AA4457" t="s">
        <v>61</v>
      </c>
      <c r="AB4457" s="266"/>
      <c r="AC4457" s="266"/>
      <c r="AJ4457" s="266"/>
      <c r="AK4457" s="266"/>
      <c r="AL4457" s="266">
        <v>44938</v>
      </c>
    </row>
    <row r="4458" spans="1:38">
      <c r="A4458" t="s">
        <v>3267</v>
      </c>
      <c r="B4458" t="s">
        <v>3268</v>
      </c>
      <c r="C4458" t="s">
        <v>40</v>
      </c>
      <c r="D4458" t="s">
        <v>41</v>
      </c>
      <c r="E4458" t="s">
        <v>60</v>
      </c>
      <c r="F4458" t="s">
        <v>3269</v>
      </c>
      <c r="G4458" t="s">
        <v>3270</v>
      </c>
      <c r="H4458" s="266">
        <v>44501</v>
      </c>
      <c r="I4458" s="266">
        <v>45291</v>
      </c>
      <c r="J4458" s="266"/>
      <c r="K4458" t="s">
        <v>3532</v>
      </c>
      <c r="L4458" t="s">
        <v>1310</v>
      </c>
      <c r="M4458" t="s">
        <v>1042</v>
      </c>
      <c r="N4458" t="s">
        <v>48</v>
      </c>
      <c r="O4458">
        <v>2</v>
      </c>
      <c r="P4458" t="s">
        <v>67</v>
      </c>
      <c r="Q4458" t="s">
        <v>49</v>
      </c>
      <c r="R4458" t="s">
        <v>18</v>
      </c>
      <c r="S4458" t="s">
        <v>53</v>
      </c>
      <c r="T4458" t="s">
        <v>70</v>
      </c>
      <c r="U4458" t="s">
        <v>48</v>
      </c>
      <c r="V4458" t="s">
        <v>70</v>
      </c>
      <c r="W4458" s="92">
        <v>26.9</v>
      </c>
      <c r="X4458" s="92">
        <v>28.7</v>
      </c>
      <c r="Y4458" s="93">
        <v>3120400</v>
      </c>
      <c r="Z4458" s="93">
        <v>116000</v>
      </c>
      <c r="AA4458" t="s">
        <v>1311</v>
      </c>
      <c r="AB4458" s="266">
        <v>44575</v>
      </c>
      <c r="AC4458" s="266">
        <v>44578</v>
      </c>
      <c r="AD4458" t="s">
        <v>54</v>
      </c>
      <c r="AF4458" t="s">
        <v>55</v>
      </c>
      <c r="AG4458" t="s">
        <v>3538</v>
      </c>
      <c r="AH4458" t="s">
        <v>57</v>
      </c>
      <c r="AI4458" t="s">
        <v>78</v>
      </c>
      <c r="AJ4458" s="266">
        <v>44578</v>
      </c>
      <c r="AK4458" s="266">
        <v>44926</v>
      </c>
      <c r="AL4458" s="266">
        <v>44938</v>
      </c>
    </row>
    <row r="4459" spans="1:38">
      <c r="A4459" t="s">
        <v>3267</v>
      </c>
      <c r="B4459" t="s">
        <v>3268</v>
      </c>
      <c r="C4459" t="s">
        <v>40</v>
      </c>
      <c r="D4459" t="s">
        <v>41</v>
      </c>
      <c r="E4459" t="s">
        <v>60</v>
      </c>
      <c r="F4459" t="s">
        <v>3269</v>
      </c>
      <c r="G4459" t="s">
        <v>3270</v>
      </c>
      <c r="H4459" s="266">
        <v>44501</v>
      </c>
      <c r="I4459" s="266">
        <v>45291</v>
      </c>
      <c r="J4459" s="266"/>
      <c r="K4459" t="s">
        <v>3532</v>
      </c>
      <c r="L4459" t="s">
        <v>1310</v>
      </c>
      <c r="M4459" t="s">
        <v>1042</v>
      </c>
      <c r="N4459" t="s">
        <v>48</v>
      </c>
      <c r="O4459">
        <v>2</v>
      </c>
      <c r="P4459" t="s">
        <v>68</v>
      </c>
      <c r="Q4459" t="s">
        <v>49</v>
      </c>
      <c r="R4459" t="s">
        <v>18</v>
      </c>
      <c r="S4459" t="s">
        <v>53</v>
      </c>
      <c r="T4459" t="s">
        <v>70</v>
      </c>
      <c r="U4459" t="s">
        <v>48</v>
      </c>
      <c r="V4459" t="s">
        <v>70</v>
      </c>
      <c r="W4459" s="92">
        <v>26.9</v>
      </c>
      <c r="X4459" s="92">
        <v>28.7</v>
      </c>
      <c r="Y4459" s="93">
        <v>4189500</v>
      </c>
      <c r="Z4459" s="93">
        <v>155743</v>
      </c>
      <c r="AA4459" t="s">
        <v>1311</v>
      </c>
      <c r="AB4459" s="266">
        <v>44919</v>
      </c>
      <c r="AC4459" s="266">
        <v>44922</v>
      </c>
      <c r="AD4459" t="s">
        <v>54</v>
      </c>
      <c r="AF4459" t="s">
        <v>55</v>
      </c>
      <c r="AG4459" t="s">
        <v>3539</v>
      </c>
      <c r="AH4459" t="s">
        <v>57</v>
      </c>
      <c r="AI4459" t="s">
        <v>78</v>
      </c>
      <c r="AJ4459" s="266">
        <v>44922</v>
      </c>
      <c r="AK4459" s="266">
        <v>44926</v>
      </c>
      <c r="AL4459" s="266">
        <v>44938</v>
      </c>
    </row>
    <row r="4460" spans="1:38">
      <c r="A4460" t="s">
        <v>3267</v>
      </c>
      <c r="B4460" t="s">
        <v>3268</v>
      </c>
      <c r="C4460" t="s">
        <v>40</v>
      </c>
      <c r="D4460" t="s">
        <v>41</v>
      </c>
      <c r="E4460" t="s">
        <v>60</v>
      </c>
      <c r="F4460" t="s">
        <v>3269</v>
      </c>
      <c r="G4460" t="s">
        <v>3270</v>
      </c>
      <c r="H4460" s="266">
        <v>44501</v>
      </c>
      <c r="I4460" s="266">
        <v>45291</v>
      </c>
      <c r="J4460" s="266"/>
      <c r="K4460" t="s">
        <v>3532</v>
      </c>
      <c r="L4460" t="s">
        <v>1310</v>
      </c>
      <c r="M4460" t="s">
        <v>1042</v>
      </c>
      <c r="N4460" t="s">
        <v>48</v>
      </c>
      <c r="O4460">
        <v>2</v>
      </c>
      <c r="P4460" t="s">
        <v>69</v>
      </c>
      <c r="Q4460" t="s">
        <v>49</v>
      </c>
      <c r="R4460" t="s">
        <v>18</v>
      </c>
      <c r="S4460" t="s">
        <v>53</v>
      </c>
      <c r="T4460" t="s">
        <v>51</v>
      </c>
      <c r="U4460" t="s">
        <v>51</v>
      </c>
      <c r="V4460" t="s">
        <v>51</v>
      </c>
      <c r="W4460" s="92">
        <v>56.7</v>
      </c>
      <c r="X4460" s="92">
        <v>58.6</v>
      </c>
      <c r="Y4460" s="93">
        <v>6293700</v>
      </c>
      <c r="Z4460" s="93">
        <v>111000</v>
      </c>
      <c r="AA4460" t="s">
        <v>61</v>
      </c>
      <c r="AB4460" s="266">
        <v>44922</v>
      </c>
      <c r="AC4460" s="266">
        <v>44923</v>
      </c>
      <c r="AD4460" t="s">
        <v>54</v>
      </c>
      <c r="AF4460" t="s">
        <v>55</v>
      </c>
      <c r="AG4460" t="s">
        <v>3540</v>
      </c>
      <c r="AH4460" t="s">
        <v>57</v>
      </c>
      <c r="AI4460" t="s">
        <v>78</v>
      </c>
      <c r="AJ4460" s="266">
        <v>44923</v>
      </c>
      <c r="AK4460" s="266">
        <v>44926</v>
      </c>
      <c r="AL4460" s="266">
        <v>44938</v>
      </c>
    </row>
    <row r="4461" spans="1:38">
      <c r="A4461" t="s">
        <v>3267</v>
      </c>
      <c r="B4461" t="s">
        <v>3268</v>
      </c>
      <c r="C4461" t="s">
        <v>40</v>
      </c>
      <c r="D4461" t="s">
        <v>41</v>
      </c>
      <c r="E4461" t="s">
        <v>60</v>
      </c>
      <c r="F4461" t="s">
        <v>3269</v>
      </c>
      <c r="G4461" t="s">
        <v>3270</v>
      </c>
      <c r="H4461" s="266">
        <v>44501</v>
      </c>
      <c r="I4461" s="266">
        <v>45291</v>
      </c>
      <c r="J4461" s="266"/>
      <c r="K4461" t="s">
        <v>3532</v>
      </c>
      <c r="L4461" t="s">
        <v>1310</v>
      </c>
      <c r="M4461" t="s">
        <v>1042</v>
      </c>
      <c r="N4461" t="s">
        <v>48</v>
      </c>
      <c r="O4461">
        <v>3</v>
      </c>
      <c r="P4461" t="s">
        <v>75</v>
      </c>
      <c r="Q4461" t="s">
        <v>49</v>
      </c>
      <c r="R4461" t="s">
        <v>18</v>
      </c>
      <c r="S4461" t="s">
        <v>53</v>
      </c>
      <c r="T4461" t="s">
        <v>51</v>
      </c>
      <c r="U4461" t="s">
        <v>51</v>
      </c>
      <c r="V4461" t="s">
        <v>51</v>
      </c>
      <c r="W4461" s="92">
        <v>60.2</v>
      </c>
      <c r="X4461" s="92">
        <v>62.1</v>
      </c>
      <c r="Y4461" s="93">
        <v>6381200</v>
      </c>
      <c r="Z4461" s="93">
        <v>106000</v>
      </c>
      <c r="AA4461" t="s">
        <v>61</v>
      </c>
      <c r="AB4461" s="266">
        <v>44853</v>
      </c>
      <c r="AC4461" s="266">
        <v>44855</v>
      </c>
      <c r="AD4461" t="s">
        <v>54</v>
      </c>
      <c r="AF4461" t="s">
        <v>55</v>
      </c>
      <c r="AG4461" t="s">
        <v>3541</v>
      </c>
      <c r="AH4461" t="s">
        <v>57</v>
      </c>
      <c r="AI4461" t="s">
        <v>78</v>
      </c>
      <c r="AJ4461" s="266">
        <v>44855</v>
      </c>
      <c r="AK4461" s="266">
        <v>44926</v>
      </c>
      <c r="AL4461" s="266">
        <v>44938</v>
      </c>
    </row>
    <row r="4462" spans="1:38">
      <c r="A4462" t="s">
        <v>3267</v>
      </c>
      <c r="B4462" t="s">
        <v>3268</v>
      </c>
      <c r="C4462" t="s">
        <v>40</v>
      </c>
      <c r="D4462" t="s">
        <v>41</v>
      </c>
      <c r="E4462" t="s">
        <v>60</v>
      </c>
      <c r="F4462" t="s">
        <v>3269</v>
      </c>
      <c r="G4462" t="s">
        <v>3270</v>
      </c>
      <c r="H4462" s="266">
        <v>44501</v>
      </c>
      <c r="I4462" s="266">
        <v>45291</v>
      </c>
      <c r="J4462" s="266"/>
      <c r="K4462" t="s">
        <v>3532</v>
      </c>
      <c r="L4462" t="s">
        <v>1310</v>
      </c>
      <c r="M4462" t="s">
        <v>1042</v>
      </c>
      <c r="N4462" t="s">
        <v>48</v>
      </c>
      <c r="O4462">
        <v>3</v>
      </c>
      <c r="P4462" t="s">
        <v>76</v>
      </c>
      <c r="Q4462" t="s">
        <v>49</v>
      </c>
      <c r="R4462" t="s">
        <v>18</v>
      </c>
      <c r="S4462" t="s">
        <v>53</v>
      </c>
      <c r="T4462" t="s">
        <v>48</v>
      </c>
      <c r="U4462" t="s">
        <v>48</v>
      </c>
      <c r="V4462" t="s">
        <v>48</v>
      </c>
      <c r="W4462" s="92">
        <v>39.9</v>
      </c>
      <c r="X4462" s="92">
        <v>41.8</v>
      </c>
      <c r="Y4462" s="93">
        <v>4907700</v>
      </c>
      <c r="Z4462" s="93">
        <v>123000</v>
      </c>
      <c r="AA4462" t="s">
        <v>61</v>
      </c>
      <c r="AB4462" s="266">
        <v>44754</v>
      </c>
      <c r="AC4462" s="266">
        <v>44755</v>
      </c>
      <c r="AD4462" t="s">
        <v>54</v>
      </c>
      <c r="AF4462" t="s">
        <v>55</v>
      </c>
      <c r="AG4462" t="s">
        <v>3542</v>
      </c>
      <c r="AH4462" t="s">
        <v>57</v>
      </c>
      <c r="AI4462" t="s">
        <v>78</v>
      </c>
      <c r="AJ4462" s="266">
        <v>44755</v>
      </c>
      <c r="AK4462" s="266">
        <v>44926</v>
      </c>
      <c r="AL4462" s="266">
        <v>44938</v>
      </c>
    </row>
    <row r="4463" spans="1:38">
      <c r="A4463" t="s">
        <v>3267</v>
      </c>
      <c r="B4463" t="s">
        <v>3268</v>
      </c>
      <c r="C4463" t="s">
        <v>40</v>
      </c>
      <c r="D4463" t="s">
        <v>41</v>
      </c>
      <c r="E4463" t="s">
        <v>60</v>
      </c>
      <c r="F4463" t="s">
        <v>3269</v>
      </c>
      <c r="G4463" t="s">
        <v>3270</v>
      </c>
      <c r="H4463" s="266">
        <v>44501</v>
      </c>
      <c r="I4463" s="266">
        <v>45291</v>
      </c>
      <c r="J4463" s="266"/>
      <c r="K4463" t="s">
        <v>3532</v>
      </c>
      <c r="L4463" t="s">
        <v>1310</v>
      </c>
      <c r="M4463" t="s">
        <v>1042</v>
      </c>
      <c r="N4463" t="s">
        <v>48</v>
      </c>
      <c r="O4463">
        <v>3</v>
      </c>
      <c r="P4463" t="s">
        <v>79</v>
      </c>
      <c r="Q4463" t="s">
        <v>49</v>
      </c>
      <c r="R4463" t="s">
        <v>18</v>
      </c>
      <c r="S4463" t="s">
        <v>53</v>
      </c>
      <c r="T4463" t="s">
        <v>70</v>
      </c>
      <c r="U4463" t="s">
        <v>48</v>
      </c>
      <c r="V4463" t="s">
        <v>70</v>
      </c>
      <c r="W4463" s="92">
        <v>28.9</v>
      </c>
      <c r="X4463" s="92">
        <v>30.9</v>
      </c>
      <c r="Y4463" s="93">
        <v>3381300</v>
      </c>
      <c r="Z4463" s="93">
        <v>117000</v>
      </c>
      <c r="AA4463" t="s">
        <v>1311</v>
      </c>
      <c r="AB4463" s="266">
        <v>44620</v>
      </c>
      <c r="AC4463" s="266">
        <v>44621</v>
      </c>
      <c r="AD4463" t="s">
        <v>54</v>
      </c>
      <c r="AF4463" t="s">
        <v>55</v>
      </c>
      <c r="AG4463" t="s">
        <v>3543</v>
      </c>
      <c r="AH4463" t="s">
        <v>57</v>
      </c>
      <c r="AI4463" t="s">
        <v>78</v>
      </c>
      <c r="AJ4463" s="266">
        <v>44621</v>
      </c>
      <c r="AK4463" s="266">
        <v>44926</v>
      </c>
      <c r="AL4463" s="266">
        <v>44938</v>
      </c>
    </row>
    <row r="4464" spans="1:38">
      <c r="A4464" t="s">
        <v>3267</v>
      </c>
      <c r="B4464" t="s">
        <v>3268</v>
      </c>
      <c r="C4464" t="s">
        <v>40</v>
      </c>
      <c r="D4464" t="s">
        <v>41</v>
      </c>
      <c r="E4464" t="s">
        <v>60</v>
      </c>
      <c r="F4464" t="s">
        <v>3269</v>
      </c>
      <c r="G4464" t="s">
        <v>3270</v>
      </c>
      <c r="H4464" s="266">
        <v>44501</v>
      </c>
      <c r="I4464" s="266">
        <v>45291</v>
      </c>
      <c r="J4464" s="266"/>
      <c r="K4464" t="s">
        <v>3532</v>
      </c>
      <c r="L4464" t="s">
        <v>1310</v>
      </c>
      <c r="M4464" t="s">
        <v>1042</v>
      </c>
      <c r="N4464" t="s">
        <v>48</v>
      </c>
      <c r="O4464">
        <v>3</v>
      </c>
      <c r="P4464" t="s">
        <v>80</v>
      </c>
      <c r="Q4464" t="s">
        <v>49</v>
      </c>
      <c r="R4464" t="s">
        <v>1344</v>
      </c>
      <c r="S4464" t="s">
        <v>50</v>
      </c>
      <c r="T4464" t="s">
        <v>70</v>
      </c>
      <c r="U4464" t="s">
        <v>48</v>
      </c>
      <c r="V4464" t="s">
        <v>70</v>
      </c>
      <c r="W4464" s="92">
        <v>29</v>
      </c>
      <c r="X4464" s="92">
        <v>31</v>
      </c>
      <c r="Y4464" s="93">
        <v>4205000</v>
      </c>
      <c r="Z4464" s="93">
        <v>145000</v>
      </c>
      <c r="AA4464" t="s">
        <v>61</v>
      </c>
      <c r="AB4464" s="266"/>
      <c r="AC4464" s="266"/>
      <c r="AJ4464" s="266"/>
      <c r="AK4464" s="266"/>
      <c r="AL4464" s="266">
        <v>44938</v>
      </c>
    </row>
    <row r="4465" spans="1:38">
      <c r="A4465" t="s">
        <v>3267</v>
      </c>
      <c r="B4465" t="s">
        <v>3268</v>
      </c>
      <c r="C4465" t="s">
        <v>40</v>
      </c>
      <c r="D4465" t="s">
        <v>41</v>
      </c>
      <c r="E4465" t="s">
        <v>60</v>
      </c>
      <c r="F4465" t="s">
        <v>3269</v>
      </c>
      <c r="G4465" t="s">
        <v>3270</v>
      </c>
      <c r="H4465" s="266">
        <v>44501</v>
      </c>
      <c r="I4465" s="266">
        <v>45291</v>
      </c>
      <c r="J4465" s="266"/>
      <c r="K4465" t="s">
        <v>3532</v>
      </c>
      <c r="L4465" t="s">
        <v>1310</v>
      </c>
      <c r="M4465" t="s">
        <v>1042</v>
      </c>
      <c r="N4465" t="s">
        <v>48</v>
      </c>
      <c r="O4465">
        <v>3</v>
      </c>
      <c r="P4465" t="s">
        <v>81</v>
      </c>
      <c r="Q4465" t="s">
        <v>49</v>
      </c>
      <c r="R4465" t="s">
        <v>59</v>
      </c>
      <c r="S4465" t="s">
        <v>50</v>
      </c>
      <c r="T4465" t="s">
        <v>48</v>
      </c>
      <c r="U4465" t="s">
        <v>48</v>
      </c>
      <c r="V4465" t="s">
        <v>48</v>
      </c>
      <c r="W4465" s="92">
        <v>37</v>
      </c>
      <c r="X4465" s="92">
        <v>38.9</v>
      </c>
      <c r="Y4465" s="93">
        <v>3959000</v>
      </c>
      <c r="Z4465" s="93">
        <v>107000</v>
      </c>
      <c r="AA4465" t="s">
        <v>61</v>
      </c>
      <c r="AB4465" s="266"/>
      <c r="AC4465" s="266"/>
      <c r="AJ4465" s="266"/>
      <c r="AK4465" s="266"/>
      <c r="AL4465" s="266">
        <v>44938</v>
      </c>
    </row>
    <row r="4466" spans="1:38">
      <c r="A4466" t="s">
        <v>3267</v>
      </c>
      <c r="B4466" t="s">
        <v>3268</v>
      </c>
      <c r="C4466" t="s">
        <v>40</v>
      </c>
      <c r="D4466" t="s">
        <v>41</v>
      </c>
      <c r="E4466" t="s">
        <v>60</v>
      </c>
      <c r="F4466" t="s">
        <v>3269</v>
      </c>
      <c r="G4466" t="s">
        <v>3270</v>
      </c>
      <c r="H4466" s="266">
        <v>44501</v>
      </c>
      <c r="I4466" s="266">
        <v>45291</v>
      </c>
      <c r="J4466" s="266"/>
      <c r="K4466" t="s">
        <v>3532</v>
      </c>
      <c r="L4466" t="s">
        <v>1310</v>
      </c>
      <c r="M4466" t="s">
        <v>1042</v>
      </c>
      <c r="N4466" t="s">
        <v>48</v>
      </c>
      <c r="O4466">
        <v>3</v>
      </c>
      <c r="P4466" t="s">
        <v>82</v>
      </c>
      <c r="Q4466" t="s">
        <v>49</v>
      </c>
      <c r="R4466" t="s">
        <v>1344</v>
      </c>
      <c r="S4466" t="s">
        <v>50</v>
      </c>
      <c r="T4466" t="s">
        <v>48</v>
      </c>
      <c r="U4466" t="s">
        <v>48</v>
      </c>
      <c r="V4466" t="s">
        <v>48</v>
      </c>
      <c r="W4466" s="92">
        <v>49.3</v>
      </c>
      <c r="X4466" s="92">
        <v>51.2</v>
      </c>
      <c r="Y4466" s="93">
        <v>5866700</v>
      </c>
      <c r="Z4466" s="93">
        <v>119000</v>
      </c>
      <c r="AA4466" t="s">
        <v>61</v>
      </c>
      <c r="AB4466" s="266"/>
      <c r="AC4466" s="266"/>
      <c r="AJ4466" s="266"/>
      <c r="AK4466" s="266"/>
      <c r="AL4466" s="266">
        <v>44938</v>
      </c>
    </row>
    <row r="4467" spans="1:38">
      <c r="A4467" t="s">
        <v>3267</v>
      </c>
      <c r="B4467" t="s">
        <v>3268</v>
      </c>
      <c r="C4467" t="s">
        <v>40</v>
      </c>
      <c r="D4467" t="s">
        <v>41</v>
      </c>
      <c r="E4467" t="s">
        <v>60</v>
      </c>
      <c r="F4467" t="s">
        <v>3269</v>
      </c>
      <c r="G4467" t="s">
        <v>3270</v>
      </c>
      <c r="H4467" s="266">
        <v>44501</v>
      </c>
      <c r="I4467" s="266">
        <v>45291</v>
      </c>
      <c r="J4467" s="266"/>
      <c r="K4467" t="s">
        <v>3532</v>
      </c>
      <c r="L4467" t="s">
        <v>1310</v>
      </c>
      <c r="M4467" t="s">
        <v>1042</v>
      </c>
      <c r="N4467" t="s">
        <v>48</v>
      </c>
      <c r="O4467">
        <v>3</v>
      </c>
      <c r="P4467" t="s">
        <v>83</v>
      </c>
      <c r="Q4467" t="s">
        <v>49</v>
      </c>
      <c r="R4467" t="s">
        <v>1344</v>
      </c>
      <c r="S4467" t="s">
        <v>50</v>
      </c>
      <c r="T4467" t="s">
        <v>70</v>
      </c>
      <c r="U4467" t="s">
        <v>48</v>
      </c>
      <c r="V4467" t="s">
        <v>70</v>
      </c>
      <c r="W4467" s="92">
        <v>26.9</v>
      </c>
      <c r="X4467" s="92">
        <v>28.7</v>
      </c>
      <c r="Y4467" s="93">
        <v>4061900</v>
      </c>
      <c r="Z4467" s="93">
        <v>151000</v>
      </c>
      <c r="AA4467" t="s">
        <v>61</v>
      </c>
      <c r="AB4467" s="266"/>
      <c r="AC4467" s="266"/>
      <c r="AJ4467" s="266"/>
      <c r="AK4467" s="266"/>
      <c r="AL4467" s="266">
        <v>44938</v>
      </c>
    </row>
    <row r="4468" spans="1:38">
      <c r="A4468" t="s">
        <v>3267</v>
      </c>
      <c r="B4468" t="s">
        <v>3268</v>
      </c>
      <c r="C4468" t="s">
        <v>40</v>
      </c>
      <c r="D4468" t="s">
        <v>41</v>
      </c>
      <c r="E4468" t="s">
        <v>60</v>
      </c>
      <c r="F4468" t="s">
        <v>3269</v>
      </c>
      <c r="G4468" t="s">
        <v>3270</v>
      </c>
      <c r="H4468" s="266">
        <v>44501</v>
      </c>
      <c r="I4468" s="266">
        <v>45291</v>
      </c>
      <c r="J4468" s="266"/>
      <c r="K4468" t="s">
        <v>3532</v>
      </c>
      <c r="L4468" t="s">
        <v>1310</v>
      </c>
      <c r="M4468" t="s">
        <v>1042</v>
      </c>
      <c r="N4468" t="s">
        <v>48</v>
      </c>
      <c r="O4468">
        <v>3</v>
      </c>
      <c r="P4468" t="s">
        <v>84</v>
      </c>
      <c r="Q4468" t="s">
        <v>49</v>
      </c>
      <c r="R4468" t="s">
        <v>59</v>
      </c>
      <c r="S4468" t="s">
        <v>50</v>
      </c>
      <c r="T4468" t="s">
        <v>70</v>
      </c>
      <c r="U4468" t="s">
        <v>48</v>
      </c>
      <c r="V4468" t="s">
        <v>70</v>
      </c>
      <c r="W4468" s="92">
        <v>26.9</v>
      </c>
      <c r="X4468" s="92">
        <v>28.7</v>
      </c>
      <c r="Y4468" s="93">
        <v>3658400</v>
      </c>
      <c r="Z4468" s="93">
        <v>136000</v>
      </c>
      <c r="AA4468" t="s">
        <v>61</v>
      </c>
      <c r="AB4468" s="266"/>
      <c r="AC4468" s="266"/>
      <c r="AJ4468" s="266"/>
      <c r="AK4468" s="266"/>
      <c r="AL4468" s="266">
        <v>44938</v>
      </c>
    </row>
    <row r="4469" spans="1:38">
      <c r="A4469" t="s">
        <v>3267</v>
      </c>
      <c r="B4469" t="s">
        <v>3268</v>
      </c>
      <c r="C4469" t="s">
        <v>40</v>
      </c>
      <c r="D4469" t="s">
        <v>41</v>
      </c>
      <c r="E4469" t="s">
        <v>60</v>
      </c>
      <c r="F4469" t="s">
        <v>3269</v>
      </c>
      <c r="G4469" t="s">
        <v>3270</v>
      </c>
      <c r="H4469" s="266">
        <v>44501</v>
      </c>
      <c r="I4469" s="266">
        <v>45291</v>
      </c>
      <c r="J4469" s="266"/>
      <c r="K4469" t="s">
        <v>3532</v>
      </c>
      <c r="L4469" t="s">
        <v>1310</v>
      </c>
      <c r="M4469" t="s">
        <v>1042</v>
      </c>
      <c r="N4469" t="s">
        <v>48</v>
      </c>
      <c r="O4469">
        <v>3</v>
      </c>
      <c r="P4469" t="s">
        <v>86</v>
      </c>
      <c r="Q4469" t="s">
        <v>49</v>
      </c>
      <c r="R4469" t="s">
        <v>18</v>
      </c>
      <c r="S4469" t="s">
        <v>53</v>
      </c>
      <c r="T4469" t="s">
        <v>51</v>
      </c>
      <c r="U4469" t="s">
        <v>51</v>
      </c>
      <c r="V4469" t="s">
        <v>51</v>
      </c>
      <c r="W4469" s="92">
        <v>56.7</v>
      </c>
      <c r="X4469" s="92">
        <v>58.6</v>
      </c>
      <c r="Y4469" s="93">
        <v>6293700</v>
      </c>
      <c r="Z4469" s="93">
        <v>111000</v>
      </c>
      <c r="AA4469" t="s">
        <v>61</v>
      </c>
      <c r="AB4469" s="266">
        <v>44918</v>
      </c>
      <c r="AC4469" s="266">
        <v>44923</v>
      </c>
      <c r="AD4469" t="s">
        <v>54</v>
      </c>
      <c r="AF4469" t="s">
        <v>55</v>
      </c>
      <c r="AG4469" t="s">
        <v>3544</v>
      </c>
      <c r="AH4469" t="s">
        <v>57</v>
      </c>
      <c r="AI4469" t="s">
        <v>78</v>
      </c>
      <c r="AJ4469" s="266">
        <v>44923</v>
      </c>
      <c r="AK4469" s="266">
        <v>44926</v>
      </c>
      <c r="AL4469" s="266">
        <v>44938</v>
      </c>
    </row>
    <row r="4470" spans="1:38">
      <c r="A4470" t="s">
        <v>3267</v>
      </c>
      <c r="B4470" t="s">
        <v>3268</v>
      </c>
      <c r="C4470" t="s">
        <v>40</v>
      </c>
      <c r="D4470" t="s">
        <v>41</v>
      </c>
      <c r="E4470" t="s">
        <v>60</v>
      </c>
      <c r="F4470" t="s">
        <v>3269</v>
      </c>
      <c r="G4470" t="s">
        <v>3270</v>
      </c>
      <c r="H4470" s="266">
        <v>44501</v>
      </c>
      <c r="I4470" s="266">
        <v>45291</v>
      </c>
      <c r="J4470" s="266"/>
      <c r="K4470" t="s">
        <v>3532</v>
      </c>
      <c r="L4470" t="s">
        <v>1310</v>
      </c>
      <c r="M4470" t="s">
        <v>1042</v>
      </c>
      <c r="N4470" t="s">
        <v>48</v>
      </c>
      <c r="O4470">
        <v>3</v>
      </c>
      <c r="P4470" t="s">
        <v>89</v>
      </c>
      <c r="Q4470" t="s">
        <v>49</v>
      </c>
      <c r="R4470" t="s">
        <v>18</v>
      </c>
      <c r="S4470" t="s">
        <v>53</v>
      </c>
      <c r="T4470" t="s">
        <v>51</v>
      </c>
      <c r="U4470" t="s">
        <v>51</v>
      </c>
      <c r="V4470" t="s">
        <v>51</v>
      </c>
      <c r="W4470" s="92">
        <v>62.8</v>
      </c>
      <c r="X4470" s="92">
        <v>64.7</v>
      </c>
      <c r="Y4470" s="93">
        <v>6594000</v>
      </c>
      <c r="Z4470" s="93">
        <v>105000</v>
      </c>
      <c r="AA4470" t="s">
        <v>61</v>
      </c>
      <c r="AB4470" s="266">
        <v>44810</v>
      </c>
      <c r="AC4470" s="266">
        <v>44813</v>
      </c>
      <c r="AD4470" t="s">
        <v>54</v>
      </c>
      <c r="AF4470" t="s">
        <v>55</v>
      </c>
      <c r="AG4470" t="s">
        <v>3545</v>
      </c>
      <c r="AH4470" t="s">
        <v>57</v>
      </c>
      <c r="AI4470" t="s">
        <v>78</v>
      </c>
      <c r="AJ4470" s="266">
        <v>44813</v>
      </c>
      <c r="AK4470" s="266">
        <v>44926</v>
      </c>
      <c r="AL4470" s="266">
        <v>44938</v>
      </c>
    </row>
    <row r="4471" spans="1:38">
      <c r="A4471" t="s">
        <v>3267</v>
      </c>
      <c r="B4471" t="s">
        <v>3268</v>
      </c>
      <c r="C4471" t="s">
        <v>40</v>
      </c>
      <c r="D4471" t="s">
        <v>41</v>
      </c>
      <c r="E4471" t="s">
        <v>60</v>
      </c>
      <c r="F4471" t="s">
        <v>3269</v>
      </c>
      <c r="G4471" t="s">
        <v>3270</v>
      </c>
      <c r="H4471" s="266">
        <v>44501</v>
      </c>
      <c r="I4471" s="266">
        <v>45291</v>
      </c>
      <c r="J4471" s="266"/>
      <c r="K4471" t="s">
        <v>3532</v>
      </c>
      <c r="L4471" t="s">
        <v>1310</v>
      </c>
      <c r="M4471" t="s">
        <v>1042</v>
      </c>
      <c r="N4471" t="s">
        <v>48</v>
      </c>
      <c r="O4471">
        <v>3</v>
      </c>
      <c r="P4471" t="s">
        <v>93</v>
      </c>
      <c r="Q4471" t="s">
        <v>49</v>
      </c>
      <c r="R4471" t="s">
        <v>1344</v>
      </c>
      <c r="S4471" t="s">
        <v>50</v>
      </c>
      <c r="T4471" t="s">
        <v>48</v>
      </c>
      <c r="U4471" t="s">
        <v>48</v>
      </c>
      <c r="V4471" t="s">
        <v>48</v>
      </c>
      <c r="W4471" s="92">
        <v>50.9</v>
      </c>
      <c r="X4471" s="92">
        <v>52.8</v>
      </c>
      <c r="Y4471" s="93">
        <v>5904400</v>
      </c>
      <c r="Z4471" s="93">
        <v>116000</v>
      </c>
      <c r="AA4471" t="s">
        <v>61</v>
      </c>
      <c r="AB4471" s="266"/>
      <c r="AC4471" s="266"/>
      <c r="AJ4471" s="266"/>
      <c r="AK4471" s="266"/>
      <c r="AL4471" s="266">
        <v>44938</v>
      </c>
    </row>
    <row r="4472" spans="1:38">
      <c r="A4472" t="s">
        <v>3267</v>
      </c>
      <c r="B4472" t="s">
        <v>3268</v>
      </c>
      <c r="C4472" t="s">
        <v>40</v>
      </c>
      <c r="D4472" t="s">
        <v>41</v>
      </c>
      <c r="E4472" t="s">
        <v>60</v>
      </c>
      <c r="F4472" t="s">
        <v>3269</v>
      </c>
      <c r="G4472" t="s">
        <v>3270</v>
      </c>
      <c r="H4472" s="266">
        <v>44501</v>
      </c>
      <c r="I4472" s="266">
        <v>45291</v>
      </c>
      <c r="J4472" s="266"/>
      <c r="K4472" t="s">
        <v>3532</v>
      </c>
      <c r="L4472" t="s">
        <v>1310</v>
      </c>
      <c r="M4472" t="s">
        <v>1042</v>
      </c>
      <c r="N4472" t="s">
        <v>48</v>
      </c>
      <c r="O4472">
        <v>3</v>
      </c>
      <c r="P4472" t="s">
        <v>94</v>
      </c>
      <c r="Q4472" t="s">
        <v>49</v>
      </c>
      <c r="R4472" t="s">
        <v>1344</v>
      </c>
      <c r="S4472" t="s">
        <v>50</v>
      </c>
      <c r="T4472" t="s">
        <v>60</v>
      </c>
      <c r="U4472" t="s">
        <v>60</v>
      </c>
      <c r="V4472" t="s">
        <v>60</v>
      </c>
      <c r="W4472" s="92">
        <v>81.3</v>
      </c>
      <c r="X4472" s="92">
        <v>83.2</v>
      </c>
      <c r="Y4472" s="93">
        <v>8130000</v>
      </c>
      <c r="Z4472" s="93">
        <v>100000</v>
      </c>
      <c r="AA4472" t="s">
        <v>61</v>
      </c>
      <c r="AB4472" s="266"/>
      <c r="AC4472" s="266"/>
      <c r="AJ4472" s="266"/>
      <c r="AK4472" s="266"/>
      <c r="AL4472" s="266">
        <v>44938</v>
      </c>
    </row>
    <row r="4473" spans="1:38">
      <c r="A4473" t="s">
        <v>3267</v>
      </c>
      <c r="B4473" t="s">
        <v>3268</v>
      </c>
      <c r="C4473" t="s">
        <v>40</v>
      </c>
      <c r="D4473" t="s">
        <v>41</v>
      </c>
      <c r="E4473" t="s">
        <v>60</v>
      </c>
      <c r="F4473" t="s">
        <v>3269</v>
      </c>
      <c r="G4473" t="s">
        <v>3270</v>
      </c>
      <c r="H4473" s="266">
        <v>44501</v>
      </c>
      <c r="I4473" s="266">
        <v>45291</v>
      </c>
      <c r="J4473" s="266"/>
      <c r="K4473" t="s">
        <v>3532</v>
      </c>
      <c r="L4473" t="s">
        <v>1310</v>
      </c>
      <c r="M4473" t="s">
        <v>1042</v>
      </c>
      <c r="N4473" t="s">
        <v>48</v>
      </c>
      <c r="O4473">
        <v>4</v>
      </c>
      <c r="P4473" t="s">
        <v>95</v>
      </c>
      <c r="Q4473" t="s">
        <v>49</v>
      </c>
      <c r="R4473" t="s">
        <v>18</v>
      </c>
      <c r="S4473" t="s">
        <v>53</v>
      </c>
      <c r="T4473" t="s">
        <v>51</v>
      </c>
      <c r="U4473" t="s">
        <v>51</v>
      </c>
      <c r="V4473" t="s">
        <v>51</v>
      </c>
      <c r="W4473" s="92">
        <v>60.2</v>
      </c>
      <c r="X4473" s="92">
        <v>62.1</v>
      </c>
      <c r="Y4473" s="93">
        <v>6381200</v>
      </c>
      <c r="Z4473" s="93">
        <v>106000</v>
      </c>
      <c r="AA4473" t="s">
        <v>61</v>
      </c>
      <c r="AB4473" s="266">
        <v>44813</v>
      </c>
      <c r="AC4473" s="266">
        <v>44816</v>
      </c>
      <c r="AD4473" t="s">
        <v>54</v>
      </c>
      <c r="AF4473" t="s">
        <v>55</v>
      </c>
      <c r="AG4473" t="s">
        <v>3546</v>
      </c>
      <c r="AH4473" t="s">
        <v>57</v>
      </c>
      <c r="AI4473" t="s">
        <v>78</v>
      </c>
      <c r="AJ4473" s="266">
        <v>44816</v>
      </c>
      <c r="AK4473" s="266">
        <v>44926</v>
      </c>
      <c r="AL4473" s="266">
        <v>44938</v>
      </c>
    </row>
    <row r="4474" spans="1:38">
      <c r="A4474" t="s">
        <v>3267</v>
      </c>
      <c r="B4474" t="s">
        <v>3268</v>
      </c>
      <c r="C4474" t="s">
        <v>40</v>
      </c>
      <c r="D4474" t="s">
        <v>41</v>
      </c>
      <c r="E4474" t="s">
        <v>60</v>
      </c>
      <c r="F4474" t="s">
        <v>3269</v>
      </c>
      <c r="G4474" t="s">
        <v>3270</v>
      </c>
      <c r="H4474" s="266">
        <v>44501</v>
      </c>
      <c r="I4474" s="266">
        <v>45291</v>
      </c>
      <c r="J4474" s="266"/>
      <c r="K4474" t="s">
        <v>3532</v>
      </c>
      <c r="L4474" t="s">
        <v>1310</v>
      </c>
      <c r="M4474" t="s">
        <v>1042</v>
      </c>
      <c r="N4474" t="s">
        <v>48</v>
      </c>
      <c r="O4474">
        <v>4</v>
      </c>
      <c r="P4474" t="s">
        <v>96</v>
      </c>
      <c r="Q4474" t="s">
        <v>49</v>
      </c>
      <c r="R4474" t="s">
        <v>18</v>
      </c>
      <c r="S4474" t="s">
        <v>53</v>
      </c>
      <c r="T4474" t="s">
        <v>48</v>
      </c>
      <c r="U4474" t="s">
        <v>48</v>
      </c>
      <c r="V4474" t="s">
        <v>48</v>
      </c>
      <c r="W4474" s="92">
        <v>39.9</v>
      </c>
      <c r="X4474" s="92">
        <v>41.8</v>
      </c>
      <c r="Y4474" s="93">
        <v>4229400</v>
      </c>
      <c r="Z4474" s="93">
        <v>106000</v>
      </c>
      <c r="AA4474" t="s">
        <v>1311</v>
      </c>
      <c r="AB4474" s="266">
        <v>44602</v>
      </c>
      <c r="AC4474" s="266">
        <v>44606</v>
      </c>
      <c r="AD4474" t="s">
        <v>54</v>
      </c>
      <c r="AF4474" t="s">
        <v>55</v>
      </c>
      <c r="AG4474" t="s">
        <v>3547</v>
      </c>
      <c r="AH4474" t="s">
        <v>57</v>
      </c>
      <c r="AI4474" t="s">
        <v>78</v>
      </c>
      <c r="AJ4474" s="266">
        <v>44606</v>
      </c>
      <c r="AK4474" s="266">
        <v>44926</v>
      </c>
      <c r="AL4474" s="266">
        <v>44938</v>
      </c>
    </row>
    <row r="4475" spans="1:38">
      <c r="A4475" t="s">
        <v>3267</v>
      </c>
      <c r="B4475" t="s">
        <v>3268</v>
      </c>
      <c r="C4475" t="s">
        <v>40</v>
      </c>
      <c r="D4475" t="s">
        <v>41</v>
      </c>
      <c r="E4475" t="s">
        <v>60</v>
      </c>
      <c r="F4475" t="s">
        <v>3269</v>
      </c>
      <c r="G4475" t="s">
        <v>3270</v>
      </c>
      <c r="H4475" s="266">
        <v>44501</v>
      </c>
      <c r="I4475" s="266">
        <v>45291</v>
      </c>
      <c r="J4475" s="266"/>
      <c r="K4475" t="s">
        <v>3532</v>
      </c>
      <c r="L4475" t="s">
        <v>1310</v>
      </c>
      <c r="M4475" t="s">
        <v>1042</v>
      </c>
      <c r="N4475" t="s">
        <v>48</v>
      </c>
      <c r="O4475">
        <v>4</v>
      </c>
      <c r="P4475" t="s">
        <v>97</v>
      </c>
      <c r="Q4475" t="s">
        <v>49</v>
      </c>
      <c r="R4475" t="s">
        <v>18</v>
      </c>
      <c r="S4475" t="s">
        <v>53</v>
      </c>
      <c r="T4475" t="s">
        <v>70</v>
      </c>
      <c r="U4475" t="s">
        <v>48</v>
      </c>
      <c r="V4475" t="s">
        <v>70</v>
      </c>
      <c r="W4475" s="92">
        <v>28.9</v>
      </c>
      <c r="X4475" s="92">
        <v>30.9</v>
      </c>
      <c r="Y4475" s="93">
        <v>3381300</v>
      </c>
      <c r="Z4475" s="93">
        <v>117000</v>
      </c>
      <c r="AA4475" t="s">
        <v>1311</v>
      </c>
      <c r="AB4475" s="266">
        <v>44617</v>
      </c>
      <c r="AC4475" s="266">
        <v>44618</v>
      </c>
      <c r="AD4475" t="s">
        <v>54</v>
      </c>
      <c r="AF4475" t="s">
        <v>55</v>
      </c>
      <c r="AG4475" t="s">
        <v>3548</v>
      </c>
      <c r="AH4475" t="s">
        <v>57</v>
      </c>
      <c r="AI4475" t="s">
        <v>78</v>
      </c>
      <c r="AJ4475" s="266">
        <v>44618</v>
      </c>
      <c r="AK4475" s="266">
        <v>44926</v>
      </c>
      <c r="AL4475" s="266">
        <v>44938</v>
      </c>
    </row>
    <row r="4476" spans="1:38">
      <c r="A4476" t="s">
        <v>3267</v>
      </c>
      <c r="B4476" t="s">
        <v>3268</v>
      </c>
      <c r="C4476" t="s">
        <v>40</v>
      </c>
      <c r="D4476" t="s">
        <v>41</v>
      </c>
      <c r="E4476" t="s">
        <v>60</v>
      </c>
      <c r="F4476" t="s">
        <v>3269</v>
      </c>
      <c r="G4476" t="s">
        <v>3270</v>
      </c>
      <c r="H4476" s="266">
        <v>44501</v>
      </c>
      <c r="I4476" s="266">
        <v>45291</v>
      </c>
      <c r="J4476" s="266"/>
      <c r="K4476" t="s">
        <v>3532</v>
      </c>
      <c r="L4476" t="s">
        <v>1310</v>
      </c>
      <c r="M4476" t="s">
        <v>1042</v>
      </c>
      <c r="N4476" t="s">
        <v>48</v>
      </c>
      <c r="O4476">
        <v>4</v>
      </c>
      <c r="P4476" t="s">
        <v>98</v>
      </c>
      <c r="Q4476" t="s">
        <v>49</v>
      </c>
      <c r="R4476" t="s">
        <v>1380</v>
      </c>
      <c r="S4476" t="s">
        <v>50</v>
      </c>
      <c r="T4476" t="s">
        <v>70</v>
      </c>
      <c r="U4476" t="s">
        <v>48</v>
      </c>
      <c r="V4476" t="s">
        <v>70</v>
      </c>
      <c r="W4476" s="92">
        <v>29</v>
      </c>
      <c r="X4476" s="92">
        <v>31</v>
      </c>
      <c r="Y4476" s="93">
        <v>4205000</v>
      </c>
      <c r="Z4476" s="93">
        <v>145000</v>
      </c>
      <c r="AA4476" t="s">
        <v>61</v>
      </c>
      <c r="AB4476" s="266"/>
      <c r="AC4476" s="266"/>
      <c r="AJ4476" s="266"/>
      <c r="AK4476" s="266"/>
      <c r="AL4476" s="266">
        <v>44938</v>
      </c>
    </row>
    <row r="4477" spans="1:38">
      <c r="A4477" t="s">
        <v>3267</v>
      </c>
      <c r="B4477" t="s">
        <v>3268</v>
      </c>
      <c r="C4477" t="s">
        <v>40</v>
      </c>
      <c r="D4477" t="s">
        <v>41</v>
      </c>
      <c r="E4477" t="s">
        <v>60</v>
      </c>
      <c r="F4477" t="s">
        <v>3269</v>
      </c>
      <c r="G4477" t="s">
        <v>3270</v>
      </c>
      <c r="H4477" s="266">
        <v>44501</v>
      </c>
      <c r="I4477" s="266">
        <v>45291</v>
      </c>
      <c r="J4477" s="266"/>
      <c r="K4477" t="s">
        <v>3532</v>
      </c>
      <c r="L4477" t="s">
        <v>1310</v>
      </c>
      <c r="M4477" t="s">
        <v>1042</v>
      </c>
      <c r="N4477" t="s">
        <v>48</v>
      </c>
      <c r="O4477">
        <v>4</v>
      </c>
      <c r="P4477" t="s">
        <v>99</v>
      </c>
      <c r="Q4477" t="s">
        <v>49</v>
      </c>
      <c r="R4477" t="s">
        <v>59</v>
      </c>
      <c r="S4477" t="s">
        <v>50</v>
      </c>
      <c r="T4477" t="s">
        <v>48</v>
      </c>
      <c r="U4477" t="s">
        <v>48</v>
      </c>
      <c r="V4477" t="s">
        <v>48</v>
      </c>
      <c r="W4477" s="92">
        <v>37</v>
      </c>
      <c r="X4477" s="92">
        <v>38.9</v>
      </c>
      <c r="Y4477" s="93">
        <v>3959000</v>
      </c>
      <c r="Z4477" s="93">
        <v>107000</v>
      </c>
      <c r="AA4477" t="s">
        <v>61</v>
      </c>
      <c r="AB4477" s="266"/>
      <c r="AC4477" s="266"/>
      <c r="AJ4477" s="266"/>
      <c r="AK4477" s="266"/>
      <c r="AL4477" s="266">
        <v>44938</v>
      </c>
    </row>
    <row r="4478" spans="1:38">
      <c r="A4478" t="s">
        <v>3267</v>
      </c>
      <c r="B4478" t="s">
        <v>3268</v>
      </c>
      <c r="C4478" t="s">
        <v>40</v>
      </c>
      <c r="D4478" t="s">
        <v>41</v>
      </c>
      <c r="E4478" t="s">
        <v>60</v>
      </c>
      <c r="F4478" t="s">
        <v>3269</v>
      </c>
      <c r="G4478" t="s">
        <v>3270</v>
      </c>
      <c r="H4478" s="266">
        <v>44501</v>
      </c>
      <c r="I4478" s="266">
        <v>45291</v>
      </c>
      <c r="J4478" s="266"/>
      <c r="K4478" t="s">
        <v>3532</v>
      </c>
      <c r="L4478" t="s">
        <v>1310</v>
      </c>
      <c r="M4478" t="s">
        <v>1042</v>
      </c>
      <c r="N4478" t="s">
        <v>48</v>
      </c>
      <c r="O4478">
        <v>4</v>
      </c>
      <c r="P4478" t="s">
        <v>100</v>
      </c>
      <c r="Q4478" t="s">
        <v>49</v>
      </c>
      <c r="R4478" t="s">
        <v>1380</v>
      </c>
      <c r="S4478" t="s">
        <v>50</v>
      </c>
      <c r="T4478" t="s">
        <v>48</v>
      </c>
      <c r="U4478" t="s">
        <v>48</v>
      </c>
      <c r="V4478" t="s">
        <v>48</v>
      </c>
      <c r="W4478" s="92">
        <v>49.3</v>
      </c>
      <c r="X4478" s="92">
        <v>51.2</v>
      </c>
      <c r="Y4478" s="93">
        <v>5866700</v>
      </c>
      <c r="Z4478" s="93">
        <v>119000</v>
      </c>
      <c r="AA4478" t="s">
        <v>61</v>
      </c>
      <c r="AB4478" s="266"/>
      <c r="AC4478" s="266"/>
      <c r="AJ4478" s="266"/>
      <c r="AK4478" s="266"/>
      <c r="AL4478" s="266">
        <v>44938</v>
      </c>
    </row>
    <row r="4479" spans="1:38">
      <c r="A4479" t="s">
        <v>3267</v>
      </c>
      <c r="B4479" t="s">
        <v>3268</v>
      </c>
      <c r="C4479" t="s">
        <v>40</v>
      </c>
      <c r="D4479" t="s">
        <v>41</v>
      </c>
      <c r="E4479" t="s">
        <v>60</v>
      </c>
      <c r="F4479" t="s">
        <v>3269</v>
      </c>
      <c r="G4479" t="s">
        <v>3270</v>
      </c>
      <c r="H4479" s="266">
        <v>44501</v>
      </c>
      <c r="I4479" s="266">
        <v>45291</v>
      </c>
      <c r="J4479" s="266"/>
      <c r="K4479" t="s">
        <v>3532</v>
      </c>
      <c r="L4479" t="s">
        <v>1310</v>
      </c>
      <c r="M4479" t="s">
        <v>1042</v>
      </c>
      <c r="N4479" t="s">
        <v>48</v>
      </c>
      <c r="O4479">
        <v>4</v>
      </c>
      <c r="P4479" t="s">
        <v>101</v>
      </c>
      <c r="Q4479" t="s">
        <v>49</v>
      </c>
      <c r="R4479" t="s">
        <v>59</v>
      </c>
      <c r="S4479" t="s">
        <v>50</v>
      </c>
      <c r="T4479" t="s">
        <v>70</v>
      </c>
      <c r="U4479" t="s">
        <v>48</v>
      </c>
      <c r="V4479" t="s">
        <v>70</v>
      </c>
      <c r="W4479" s="92">
        <v>26.9</v>
      </c>
      <c r="X4479" s="92">
        <v>28.7</v>
      </c>
      <c r="Y4479" s="93">
        <v>4061900</v>
      </c>
      <c r="Z4479" s="93">
        <v>151000</v>
      </c>
      <c r="AA4479" t="s">
        <v>61</v>
      </c>
      <c r="AB4479" s="266"/>
      <c r="AC4479" s="266"/>
      <c r="AJ4479" s="266"/>
      <c r="AK4479" s="266"/>
      <c r="AL4479" s="266">
        <v>44938</v>
      </c>
    </row>
    <row r="4480" spans="1:38">
      <c r="A4480" t="s">
        <v>3267</v>
      </c>
      <c r="B4480" t="s">
        <v>3268</v>
      </c>
      <c r="C4480" t="s">
        <v>40</v>
      </c>
      <c r="D4480" t="s">
        <v>41</v>
      </c>
      <c r="E4480" t="s">
        <v>60</v>
      </c>
      <c r="F4480" t="s">
        <v>3269</v>
      </c>
      <c r="G4480" t="s">
        <v>3270</v>
      </c>
      <c r="H4480" s="266">
        <v>44501</v>
      </c>
      <c r="I4480" s="266">
        <v>45291</v>
      </c>
      <c r="J4480" s="266"/>
      <c r="K4480" t="s">
        <v>3532</v>
      </c>
      <c r="L4480" t="s">
        <v>1310</v>
      </c>
      <c r="M4480" t="s">
        <v>1042</v>
      </c>
      <c r="N4480" t="s">
        <v>48</v>
      </c>
      <c r="O4480">
        <v>4</v>
      </c>
      <c r="P4480" t="s">
        <v>102</v>
      </c>
      <c r="Q4480" t="s">
        <v>49</v>
      </c>
      <c r="R4480" t="s">
        <v>1344</v>
      </c>
      <c r="S4480" t="s">
        <v>50</v>
      </c>
      <c r="T4480" t="s">
        <v>70</v>
      </c>
      <c r="U4480" t="s">
        <v>48</v>
      </c>
      <c r="V4480" t="s">
        <v>70</v>
      </c>
      <c r="W4480" s="92">
        <v>26.9</v>
      </c>
      <c r="X4480" s="92">
        <v>28.7</v>
      </c>
      <c r="Y4480" s="93">
        <v>4061900</v>
      </c>
      <c r="Z4480" s="93">
        <v>151000</v>
      </c>
      <c r="AA4480" t="s">
        <v>61</v>
      </c>
      <c r="AB4480" s="266"/>
      <c r="AC4480" s="266"/>
      <c r="AJ4480" s="266"/>
      <c r="AK4480" s="266"/>
      <c r="AL4480" s="266">
        <v>44938</v>
      </c>
    </row>
    <row r="4481" spans="1:38">
      <c r="A4481" t="s">
        <v>3267</v>
      </c>
      <c r="B4481" t="s">
        <v>3268</v>
      </c>
      <c r="C4481" t="s">
        <v>40</v>
      </c>
      <c r="D4481" t="s">
        <v>41</v>
      </c>
      <c r="E4481" t="s">
        <v>60</v>
      </c>
      <c r="F4481" t="s">
        <v>3269</v>
      </c>
      <c r="G4481" t="s">
        <v>3270</v>
      </c>
      <c r="H4481" s="266">
        <v>44501</v>
      </c>
      <c r="I4481" s="266">
        <v>45291</v>
      </c>
      <c r="J4481" s="266"/>
      <c r="K4481" t="s">
        <v>3532</v>
      </c>
      <c r="L4481" t="s">
        <v>1310</v>
      </c>
      <c r="M4481" t="s">
        <v>1042</v>
      </c>
      <c r="N4481" t="s">
        <v>48</v>
      </c>
      <c r="O4481">
        <v>4</v>
      </c>
      <c r="P4481" t="s">
        <v>103</v>
      </c>
      <c r="Q4481" t="s">
        <v>49</v>
      </c>
      <c r="R4481" t="s">
        <v>18</v>
      </c>
      <c r="S4481" t="s">
        <v>53</v>
      </c>
      <c r="T4481" t="s">
        <v>51</v>
      </c>
      <c r="U4481" t="s">
        <v>51</v>
      </c>
      <c r="V4481" t="s">
        <v>51</v>
      </c>
      <c r="W4481" s="92">
        <v>56.7</v>
      </c>
      <c r="X4481" s="92">
        <v>58.6</v>
      </c>
      <c r="Y4481" s="93">
        <v>6293700</v>
      </c>
      <c r="Z4481" s="93">
        <v>111000</v>
      </c>
      <c r="AA4481" t="s">
        <v>61</v>
      </c>
      <c r="AB4481" s="266">
        <v>44805</v>
      </c>
      <c r="AC4481" s="266">
        <v>44809</v>
      </c>
      <c r="AD4481" t="s">
        <v>54</v>
      </c>
      <c r="AF4481" t="s">
        <v>55</v>
      </c>
      <c r="AG4481" t="s">
        <v>3549</v>
      </c>
      <c r="AH4481" t="s">
        <v>57</v>
      </c>
      <c r="AI4481" t="s">
        <v>78</v>
      </c>
      <c r="AJ4481" s="266">
        <v>44809</v>
      </c>
      <c r="AK4481" s="266">
        <v>44926</v>
      </c>
      <c r="AL4481" s="266">
        <v>44938</v>
      </c>
    </row>
    <row r="4482" spans="1:38">
      <c r="A4482" t="s">
        <v>3267</v>
      </c>
      <c r="B4482" t="s">
        <v>3268</v>
      </c>
      <c r="C4482" t="s">
        <v>40</v>
      </c>
      <c r="D4482" t="s">
        <v>41</v>
      </c>
      <c r="E4482" t="s">
        <v>60</v>
      </c>
      <c r="F4482" t="s">
        <v>3269</v>
      </c>
      <c r="G4482" t="s">
        <v>3270</v>
      </c>
      <c r="H4482" s="266">
        <v>44501</v>
      </c>
      <c r="I4482" s="266">
        <v>45291</v>
      </c>
      <c r="J4482" s="266"/>
      <c r="K4482" t="s">
        <v>3532</v>
      </c>
      <c r="L4482" t="s">
        <v>1310</v>
      </c>
      <c r="M4482" t="s">
        <v>1042</v>
      </c>
      <c r="N4482" t="s">
        <v>48</v>
      </c>
      <c r="O4482">
        <v>4</v>
      </c>
      <c r="P4482" t="s">
        <v>106</v>
      </c>
      <c r="Q4482" t="s">
        <v>49</v>
      </c>
      <c r="R4482" t="s">
        <v>18</v>
      </c>
      <c r="S4482" t="s">
        <v>53</v>
      </c>
      <c r="T4482" t="s">
        <v>51</v>
      </c>
      <c r="U4482" t="s">
        <v>51</v>
      </c>
      <c r="V4482" t="s">
        <v>51</v>
      </c>
      <c r="W4482" s="92">
        <v>62.8</v>
      </c>
      <c r="X4482" s="92">
        <v>64.7</v>
      </c>
      <c r="Y4482" s="93">
        <v>6028800</v>
      </c>
      <c r="Z4482" s="93">
        <v>96000</v>
      </c>
      <c r="AA4482" t="s">
        <v>1311</v>
      </c>
      <c r="AB4482" s="266">
        <v>44649</v>
      </c>
      <c r="AC4482" s="266">
        <v>44653</v>
      </c>
      <c r="AD4482" t="s">
        <v>54</v>
      </c>
      <c r="AF4482" t="s">
        <v>55</v>
      </c>
      <c r="AG4482" t="s">
        <v>3550</v>
      </c>
      <c r="AH4482" t="s">
        <v>57</v>
      </c>
      <c r="AI4482" t="s">
        <v>78</v>
      </c>
      <c r="AJ4482" s="266">
        <v>44653</v>
      </c>
      <c r="AK4482" s="266">
        <v>44926</v>
      </c>
      <c r="AL4482" s="266">
        <v>44938</v>
      </c>
    </row>
    <row r="4483" spans="1:38">
      <c r="A4483" t="s">
        <v>3267</v>
      </c>
      <c r="B4483" t="s">
        <v>3268</v>
      </c>
      <c r="C4483" t="s">
        <v>40</v>
      </c>
      <c r="D4483" t="s">
        <v>41</v>
      </c>
      <c r="E4483" t="s">
        <v>60</v>
      </c>
      <c r="F4483" t="s">
        <v>3269</v>
      </c>
      <c r="G4483" t="s">
        <v>3270</v>
      </c>
      <c r="H4483" s="266">
        <v>44501</v>
      </c>
      <c r="I4483" s="266">
        <v>45291</v>
      </c>
      <c r="J4483" s="266"/>
      <c r="K4483" t="s">
        <v>3532</v>
      </c>
      <c r="L4483" t="s">
        <v>1310</v>
      </c>
      <c r="M4483" t="s">
        <v>1042</v>
      </c>
      <c r="N4483" t="s">
        <v>48</v>
      </c>
      <c r="O4483">
        <v>4</v>
      </c>
      <c r="P4483" t="s">
        <v>107</v>
      </c>
      <c r="Q4483" t="s">
        <v>49</v>
      </c>
      <c r="R4483" t="s">
        <v>59</v>
      </c>
      <c r="S4483" t="s">
        <v>50</v>
      </c>
      <c r="T4483" t="s">
        <v>48</v>
      </c>
      <c r="U4483" t="s">
        <v>48</v>
      </c>
      <c r="V4483" t="s">
        <v>48</v>
      </c>
      <c r="W4483" s="92">
        <v>50.9</v>
      </c>
      <c r="X4483" s="92">
        <v>52.8</v>
      </c>
      <c r="Y4483" s="93">
        <v>5904400</v>
      </c>
      <c r="Z4483" s="93">
        <v>116000</v>
      </c>
      <c r="AA4483" t="s">
        <v>61</v>
      </c>
      <c r="AB4483" s="266"/>
      <c r="AC4483" s="266"/>
      <c r="AJ4483" s="266"/>
      <c r="AK4483" s="266"/>
      <c r="AL4483" s="266">
        <v>44938</v>
      </c>
    </row>
    <row r="4484" spans="1:38">
      <c r="A4484" t="s">
        <v>3267</v>
      </c>
      <c r="B4484" t="s">
        <v>3268</v>
      </c>
      <c r="C4484" t="s">
        <v>40</v>
      </c>
      <c r="D4484" t="s">
        <v>41</v>
      </c>
      <c r="E4484" t="s">
        <v>60</v>
      </c>
      <c r="F4484" t="s">
        <v>3269</v>
      </c>
      <c r="G4484" t="s">
        <v>3270</v>
      </c>
      <c r="H4484" s="266">
        <v>44501</v>
      </c>
      <c r="I4484" s="266">
        <v>45291</v>
      </c>
      <c r="J4484" s="266"/>
      <c r="K4484" t="s">
        <v>3532</v>
      </c>
      <c r="L4484" t="s">
        <v>1310</v>
      </c>
      <c r="M4484" t="s">
        <v>1042</v>
      </c>
      <c r="N4484" t="s">
        <v>48</v>
      </c>
      <c r="O4484">
        <v>4</v>
      </c>
      <c r="P4484" t="s">
        <v>108</v>
      </c>
      <c r="Q4484" t="s">
        <v>49</v>
      </c>
      <c r="R4484" t="s">
        <v>1344</v>
      </c>
      <c r="S4484" t="s">
        <v>50</v>
      </c>
      <c r="T4484" t="s">
        <v>60</v>
      </c>
      <c r="U4484" t="s">
        <v>60</v>
      </c>
      <c r="V4484" t="s">
        <v>60</v>
      </c>
      <c r="W4484" s="92">
        <v>81.3</v>
      </c>
      <c r="X4484" s="92">
        <v>83.2</v>
      </c>
      <c r="Y4484" s="93">
        <v>8130000</v>
      </c>
      <c r="Z4484" s="93">
        <v>100000</v>
      </c>
      <c r="AA4484" t="s">
        <v>61</v>
      </c>
      <c r="AB4484" s="266"/>
      <c r="AC4484" s="266"/>
      <c r="AJ4484" s="266"/>
      <c r="AK4484" s="266"/>
      <c r="AL4484" s="266">
        <v>44938</v>
      </c>
    </row>
    <row r="4485" spans="1:38">
      <c r="A4485" t="s">
        <v>3267</v>
      </c>
      <c r="B4485" t="s">
        <v>3268</v>
      </c>
      <c r="C4485" t="s">
        <v>40</v>
      </c>
      <c r="D4485" t="s">
        <v>41</v>
      </c>
      <c r="E4485" t="s">
        <v>60</v>
      </c>
      <c r="F4485" t="s">
        <v>3269</v>
      </c>
      <c r="G4485" t="s">
        <v>3270</v>
      </c>
      <c r="H4485" s="266">
        <v>44501</v>
      </c>
      <c r="I4485" s="266">
        <v>45291</v>
      </c>
      <c r="J4485" s="266"/>
      <c r="K4485" t="s">
        <v>3532</v>
      </c>
      <c r="L4485" t="s">
        <v>1310</v>
      </c>
      <c r="M4485" t="s">
        <v>1042</v>
      </c>
      <c r="N4485" t="s">
        <v>48</v>
      </c>
      <c r="O4485">
        <v>5</v>
      </c>
      <c r="P4485" t="s">
        <v>109</v>
      </c>
      <c r="Q4485" t="s">
        <v>49</v>
      </c>
      <c r="R4485" t="s">
        <v>1380</v>
      </c>
      <c r="S4485" t="s">
        <v>50</v>
      </c>
      <c r="T4485" t="s">
        <v>51</v>
      </c>
      <c r="U4485" t="s">
        <v>51</v>
      </c>
      <c r="V4485" t="s">
        <v>51</v>
      </c>
      <c r="W4485" s="92">
        <v>60.2</v>
      </c>
      <c r="X4485" s="92">
        <v>62.1</v>
      </c>
      <c r="Y4485" s="93">
        <v>6381200</v>
      </c>
      <c r="Z4485" s="93">
        <v>106000</v>
      </c>
      <c r="AA4485" t="s">
        <v>61</v>
      </c>
      <c r="AB4485" s="266"/>
      <c r="AC4485" s="266"/>
      <c r="AJ4485" s="266"/>
      <c r="AK4485" s="266"/>
      <c r="AL4485" s="266">
        <v>44938</v>
      </c>
    </row>
    <row r="4486" spans="1:38">
      <c r="A4486" t="s">
        <v>3267</v>
      </c>
      <c r="B4486" t="s">
        <v>3268</v>
      </c>
      <c r="C4486" t="s">
        <v>40</v>
      </c>
      <c r="D4486" t="s">
        <v>41</v>
      </c>
      <c r="E4486" t="s">
        <v>60</v>
      </c>
      <c r="F4486" t="s">
        <v>3269</v>
      </c>
      <c r="G4486" t="s">
        <v>3270</v>
      </c>
      <c r="H4486" s="266">
        <v>44501</v>
      </c>
      <c r="I4486" s="266">
        <v>45291</v>
      </c>
      <c r="J4486" s="266"/>
      <c r="K4486" t="s">
        <v>3532</v>
      </c>
      <c r="L4486" t="s">
        <v>1310</v>
      </c>
      <c r="M4486" t="s">
        <v>1042</v>
      </c>
      <c r="N4486" t="s">
        <v>48</v>
      </c>
      <c r="O4486">
        <v>5</v>
      </c>
      <c r="P4486" t="s">
        <v>110</v>
      </c>
      <c r="Q4486" t="s">
        <v>49</v>
      </c>
      <c r="R4486" t="s">
        <v>18</v>
      </c>
      <c r="S4486" t="s">
        <v>53</v>
      </c>
      <c r="T4486" t="s">
        <v>48</v>
      </c>
      <c r="U4486" t="s">
        <v>48</v>
      </c>
      <c r="V4486" t="s">
        <v>70</v>
      </c>
      <c r="W4486" s="92">
        <v>39.9</v>
      </c>
      <c r="X4486" s="92">
        <v>41.8</v>
      </c>
      <c r="Y4486" s="93">
        <v>4189500</v>
      </c>
      <c r="Z4486" s="93">
        <v>105000</v>
      </c>
      <c r="AA4486" t="s">
        <v>1311</v>
      </c>
      <c r="AB4486" s="266">
        <v>44583</v>
      </c>
      <c r="AC4486" s="266">
        <v>44585</v>
      </c>
      <c r="AD4486" t="s">
        <v>54</v>
      </c>
      <c r="AF4486" t="s">
        <v>55</v>
      </c>
      <c r="AG4486" t="s">
        <v>3551</v>
      </c>
      <c r="AH4486" t="s">
        <v>57</v>
      </c>
      <c r="AI4486" t="s">
        <v>78</v>
      </c>
      <c r="AJ4486" s="266">
        <v>44585</v>
      </c>
      <c r="AK4486" s="266">
        <v>44926</v>
      </c>
      <c r="AL4486" s="266">
        <v>44938</v>
      </c>
    </row>
    <row r="4487" spans="1:38">
      <c r="A4487" t="s">
        <v>3267</v>
      </c>
      <c r="B4487" t="s">
        <v>3268</v>
      </c>
      <c r="C4487" t="s">
        <v>40</v>
      </c>
      <c r="D4487" t="s">
        <v>41</v>
      </c>
      <c r="E4487" t="s">
        <v>60</v>
      </c>
      <c r="F4487" t="s">
        <v>3269</v>
      </c>
      <c r="G4487" t="s">
        <v>3270</v>
      </c>
      <c r="H4487" s="266">
        <v>44501</v>
      </c>
      <c r="I4487" s="266">
        <v>45291</v>
      </c>
      <c r="J4487" s="266"/>
      <c r="K4487" t="s">
        <v>3532</v>
      </c>
      <c r="L4487" t="s">
        <v>1310</v>
      </c>
      <c r="M4487" t="s">
        <v>1042</v>
      </c>
      <c r="N4487" t="s">
        <v>48</v>
      </c>
      <c r="O4487">
        <v>5</v>
      </c>
      <c r="P4487" t="s">
        <v>111</v>
      </c>
      <c r="Q4487" t="s">
        <v>49</v>
      </c>
      <c r="R4487" t="s">
        <v>18</v>
      </c>
      <c r="S4487" t="s">
        <v>53</v>
      </c>
      <c r="T4487" t="s">
        <v>70</v>
      </c>
      <c r="U4487" t="s">
        <v>48</v>
      </c>
      <c r="V4487" t="s">
        <v>70</v>
      </c>
      <c r="W4487" s="92">
        <v>28.9</v>
      </c>
      <c r="X4487" s="92">
        <v>30.9</v>
      </c>
      <c r="Y4487" s="93">
        <v>3757000</v>
      </c>
      <c r="Z4487" s="93">
        <v>130000</v>
      </c>
      <c r="AA4487" t="s">
        <v>1311</v>
      </c>
      <c r="AB4487" s="266">
        <v>44644</v>
      </c>
      <c r="AC4487" s="266">
        <v>44653</v>
      </c>
      <c r="AD4487" t="s">
        <v>54</v>
      </c>
      <c r="AF4487" t="s">
        <v>55</v>
      </c>
      <c r="AG4487" t="s">
        <v>3552</v>
      </c>
      <c r="AH4487" t="s">
        <v>57</v>
      </c>
      <c r="AI4487" t="s">
        <v>78</v>
      </c>
      <c r="AJ4487" s="266">
        <v>44653</v>
      </c>
      <c r="AK4487" s="266">
        <v>44926</v>
      </c>
      <c r="AL4487" s="266">
        <v>44938</v>
      </c>
    </row>
    <row r="4488" spans="1:38">
      <c r="A4488" t="s">
        <v>3267</v>
      </c>
      <c r="B4488" t="s">
        <v>3268</v>
      </c>
      <c r="C4488" t="s">
        <v>40</v>
      </c>
      <c r="D4488" t="s">
        <v>41</v>
      </c>
      <c r="E4488" t="s">
        <v>60</v>
      </c>
      <c r="F4488" t="s">
        <v>3269</v>
      </c>
      <c r="G4488" t="s">
        <v>3270</v>
      </c>
      <c r="H4488" s="266">
        <v>44501</v>
      </c>
      <c r="I4488" s="266">
        <v>45291</v>
      </c>
      <c r="J4488" s="266"/>
      <c r="K4488" t="s">
        <v>3532</v>
      </c>
      <c r="L4488" t="s">
        <v>1310</v>
      </c>
      <c r="M4488" t="s">
        <v>1042</v>
      </c>
      <c r="N4488" t="s">
        <v>48</v>
      </c>
      <c r="O4488">
        <v>5</v>
      </c>
      <c r="P4488" t="s">
        <v>113</v>
      </c>
      <c r="Q4488" t="s">
        <v>49</v>
      </c>
      <c r="R4488" t="s">
        <v>18</v>
      </c>
      <c r="S4488" t="s">
        <v>53</v>
      </c>
      <c r="T4488" t="s">
        <v>70</v>
      </c>
      <c r="U4488" t="s">
        <v>48</v>
      </c>
      <c r="V4488" t="s">
        <v>70</v>
      </c>
      <c r="W4488" s="92">
        <v>29</v>
      </c>
      <c r="X4488" s="92">
        <v>31</v>
      </c>
      <c r="Y4488" s="93">
        <v>3335000</v>
      </c>
      <c r="Z4488" s="93">
        <v>115000</v>
      </c>
      <c r="AA4488" t="s">
        <v>1311</v>
      </c>
      <c r="AB4488" s="266">
        <v>44559</v>
      </c>
      <c r="AC4488" s="266">
        <v>44560</v>
      </c>
      <c r="AD4488" t="s">
        <v>54</v>
      </c>
      <c r="AF4488" t="s">
        <v>55</v>
      </c>
      <c r="AG4488" t="s">
        <v>3553</v>
      </c>
      <c r="AH4488" t="s">
        <v>57</v>
      </c>
      <c r="AI4488" t="s">
        <v>78</v>
      </c>
      <c r="AJ4488" s="266">
        <v>44560</v>
      </c>
      <c r="AK4488" s="266">
        <v>44926</v>
      </c>
      <c r="AL4488" s="266">
        <v>44938</v>
      </c>
    </row>
    <row r="4489" spans="1:38">
      <c r="A4489" t="s">
        <v>3267</v>
      </c>
      <c r="B4489" t="s">
        <v>3268</v>
      </c>
      <c r="C4489" t="s">
        <v>40</v>
      </c>
      <c r="D4489" t="s">
        <v>41</v>
      </c>
      <c r="E4489" t="s">
        <v>60</v>
      </c>
      <c r="F4489" t="s">
        <v>3269</v>
      </c>
      <c r="G4489" t="s">
        <v>3270</v>
      </c>
      <c r="H4489" s="266">
        <v>44501</v>
      </c>
      <c r="I4489" s="266">
        <v>45291</v>
      </c>
      <c r="J4489" s="266"/>
      <c r="K4489" t="s">
        <v>3532</v>
      </c>
      <c r="L4489" t="s">
        <v>1310</v>
      </c>
      <c r="M4489" t="s">
        <v>1042</v>
      </c>
      <c r="N4489" t="s">
        <v>48</v>
      </c>
      <c r="O4489">
        <v>5</v>
      </c>
      <c r="P4489" t="s">
        <v>114</v>
      </c>
      <c r="Q4489" t="s">
        <v>49</v>
      </c>
      <c r="R4489" t="s">
        <v>18</v>
      </c>
      <c r="S4489" t="s">
        <v>53</v>
      </c>
      <c r="T4489" t="s">
        <v>48</v>
      </c>
      <c r="U4489" t="s">
        <v>48</v>
      </c>
      <c r="V4489" t="s">
        <v>70</v>
      </c>
      <c r="W4489" s="92">
        <v>37</v>
      </c>
      <c r="X4489" s="92">
        <v>38.9</v>
      </c>
      <c r="Y4489" s="93">
        <v>4588000</v>
      </c>
      <c r="Z4489" s="93">
        <v>124000</v>
      </c>
      <c r="AA4489" t="s">
        <v>1311</v>
      </c>
      <c r="AB4489" s="266">
        <v>44606</v>
      </c>
      <c r="AC4489" s="266">
        <v>44616</v>
      </c>
      <c r="AD4489" t="s">
        <v>54</v>
      </c>
      <c r="AF4489" t="s">
        <v>55</v>
      </c>
      <c r="AG4489" t="s">
        <v>3554</v>
      </c>
      <c r="AJ4489" s="266"/>
      <c r="AK4489" s="266">
        <v>44926</v>
      </c>
      <c r="AL4489" s="266">
        <v>44938</v>
      </c>
    </row>
    <row r="4490" spans="1:38">
      <c r="A4490" t="s">
        <v>3267</v>
      </c>
      <c r="B4490" t="s">
        <v>3268</v>
      </c>
      <c r="C4490" t="s">
        <v>40</v>
      </c>
      <c r="D4490" t="s">
        <v>41</v>
      </c>
      <c r="E4490" t="s">
        <v>60</v>
      </c>
      <c r="F4490" t="s">
        <v>3269</v>
      </c>
      <c r="G4490" t="s">
        <v>3270</v>
      </c>
      <c r="H4490" s="266">
        <v>44501</v>
      </c>
      <c r="I4490" s="266">
        <v>45291</v>
      </c>
      <c r="J4490" s="266"/>
      <c r="K4490" t="s">
        <v>3532</v>
      </c>
      <c r="L4490" t="s">
        <v>1310</v>
      </c>
      <c r="M4490" t="s">
        <v>1042</v>
      </c>
      <c r="N4490" t="s">
        <v>48</v>
      </c>
      <c r="O4490">
        <v>5</v>
      </c>
      <c r="P4490" t="s">
        <v>116</v>
      </c>
      <c r="Q4490" t="s">
        <v>49</v>
      </c>
      <c r="R4490" t="s">
        <v>1344</v>
      </c>
      <c r="S4490" t="s">
        <v>50</v>
      </c>
      <c r="T4490" t="s">
        <v>48</v>
      </c>
      <c r="U4490" t="s">
        <v>48</v>
      </c>
      <c r="V4490" t="s">
        <v>48</v>
      </c>
      <c r="W4490" s="92">
        <v>49.3</v>
      </c>
      <c r="X4490" s="92">
        <v>51.2</v>
      </c>
      <c r="Y4490" s="93">
        <v>5866700</v>
      </c>
      <c r="Z4490" s="93">
        <v>119000</v>
      </c>
      <c r="AA4490" t="s">
        <v>61</v>
      </c>
      <c r="AB4490" s="266"/>
      <c r="AC4490" s="266"/>
      <c r="AJ4490" s="266"/>
      <c r="AK4490" s="266"/>
      <c r="AL4490" s="266">
        <v>44938</v>
      </c>
    </row>
    <row r="4491" spans="1:38">
      <c r="A4491" t="s">
        <v>3267</v>
      </c>
      <c r="B4491" t="s">
        <v>3268</v>
      </c>
      <c r="C4491" t="s">
        <v>40</v>
      </c>
      <c r="D4491" t="s">
        <v>41</v>
      </c>
      <c r="E4491" t="s">
        <v>60</v>
      </c>
      <c r="F4491" t="s">
        <v>3269</v>
      </c>
      <c r="G4491" t="s">
        <v>3270</v>
      </c>
      <c r="H4491" s="266">
        <v>44501</v>
      </c>
      <c r="I4491" s="266">
        <v>45291</v>
      </c>
      <c r="J4491" s="266"/>
      <c r="K4491" t="s">
        <v>3532</v>
      </c>
      <c r="L4491" t="s">
        <v>1310</v>
      </c>
      <c r="M4491" t="s">
        <v>1042</v>
      </c>
      <c r="N4491" t="s">
        <v>48</v>
      </c>
      <c r="O4491">
        <v>5</v>
      </c>
      <c r="P4491" t="s">
        <v>117</v>
      </c>
      <c r="Q4491" t="s">
        <v>49</v>
      </c>
      <c r="R4491" t="s">
        <v>1344</v>
      </c>
      <c r="S4491" t="s">
        <v>50</v>
      </c>
      <c r="T4491" t="s">
        <v>70</v>
      </c>
      <c r="U4491" t="s">
        <v>48</v>
      </c>
      <c r="V4491" t="s">
        <v>70</v>
      </c>
      <c r="W4491" s="92">
        <v>26.9</v>
      </c>
      <c r="X4491" s="92">
        <v>28.7</v>
      </c>
      <c r="Y4491" s="93">
        <v>4061900</v>
      </c>
      <c r="Z4491" s="93">
        <v>151000</v>
      </c>
      <c r="AA4491" t="s">
        <v>61</v>
      </c>
      <c r="AB4491" s="266"/>
      <c r="AC4491" s="266"/>
      <c r="AJ4491" s="266"/>
      <c r="AK4491" s="266"/>
      <c r="AL4491" s="266">
        <v>44938</v>
      </c>
    </row>
    <row r="4492" spans="1:38">
      <c r="A4492" t="s">
        <v>3267</v>
      </c>
      <c r="B4492" t="s">
        <v>3268</v>
      </c>
      <c r="C4492" t="s">
        <v>40</v>
      </c>
      <c r="D4492" t="s">
        <v>41</v>
      </c>
      <c r="E4492" t="s">
        <v>60</v>
      </c>
      <c r="F4492" t="s">
        <v>3269</v>
      </c>
      <c r="G4492" t="s">
        <v>3270</v>
      </c>
      <c r="H4492" s="266">
        <v>44501</v>
      </c>
      <c r="I4492" s="266">
        <v>45291</v>
      </c>
      <c r="J4492" s="266"/>
      <c r="K4492" t="s">
        <v>3532</v>
      </c>
      <c r="L4492" t="s">
        <v>1310</v>
      </c>
      <c r="M4492" t="s">
        <v>1042</v>
      </c>
      <c r="N4492" t="s">
        <v>48</v>
      </c>
      <c r="O4492">
        <v>5</v>
      </c>
      <c r="P4492" t="s">
        <v>118</v>
      </c>
      <c r="Q4492" t="s">
        <v>49</v>
      </c>
      <c r="R4492" t="s">
        <v>18</v>
      </c>
      <c r="S4492" t="s">
        <v>53</v>
      </c>
      <c r="T4492" t="s">
        <v>70</v>
      </c>
      <c r="U4492" t="s">
        <v>48</v>
      </c>
      <c r="V4492" t="s">
        <v>70</v>
      </c>
      <c r="W4492" s="92">
        <v>26.9</v>
      </c>
      <c r="X4492" s="92">
        <v>28.7</v>
      </c>
      <c r="Y4492" s="93">
        <v>4061900</v>
      </c>
      <c r="Z4492" s="93">
        <v>151000</v>
      </c>
      <c r="AA4492" t="s">
        <v>61</v>
      </c>
      <c r="AB4492" s="266">
        <v>44907</v>
      </c>
      <c r="AC4492" s="266">
        <v>44911</v>
      </c>
      <c r="AD4492" t="s">
        <v>54</v>
      </c>
      <c r="AF4492" t="s">
        <v>55</v>
      </c>
      <c r="AG4492" t="s">
        <v>3555</v>
      </c>
      <c r="AJ4492" s="266"/>
      <c r="AK4492" s="266">
        <v>44926</v>
      </c>
      <c r="AL4492" s="266">
        <v>44938</v>
      </c>
    </row>
    <row r="4493" spans="1:38">
      <c r="A4493" t="s">
        <v>3267</v>
      </c>
      <c r="B4493" t="s">
        <v>3268</v>
      </c>
      <c r="C4493" t="s">
        <v>40</v>
      </c>
      <c r="D4493" t="s">
        <v>41</v>
      </c>
      <c r="E4493" t="s">
        <v>60</v>
      </c>
      <c r="F4493" t="s">
        <v>3269</v>
      </c>
      <c r="G4493" t="s">
        <v>3270</v>
      </c>
      <c r="H4493" s="266">
        <v>44501</v>
      </c>
      <c r="I4493" s="266">
        <v>45291</v>
      </c>
      <c r="J4493" s="266"/>
      <c r="K4493" t="s">
        <v>3532</v>
      </c>
      <c r="L4493" t="s">
        <v>1310</v>
      </c>
      <c r="M4493" t="s">
        <v>1042</v>
      </c>
      <c r="N4493" t="s">
        <v>48</v>
      </c>
      <c r="O4493">
        <v>5</v>
      </c>
      <c r="P4493" t="s">
        <v>119</v>
      </c>
      <c r="Q4493" t="s">
        <v>49</v>
      </c>
      <c r="R4493" t="s">
        <v>18</v>
      </c>
      <c r="S4493" t="s">
        <v>53</v>
      </c>
      <c r="T4493" t="s">
        <v>51</v>
      </c>
      <c r="U4493" t="s">
        <v>51</v>
      </c>
      <c r="V4493" t="s">
        <v>51</v>
      </c>
      <c r="W4493" s="92">
        <v>56.7</v>
      </c>
      <c r="X4493" s="92">
        <v>58.6</v>
      </c>
      <c r="Y4493" s="93">
        <v>5840100</v>
      </c>
      <c r="Z4493" s="93">
        <v>103000</v>
      </c>
      <c r="AA4493" t="s">
        <v>61</v>
      </c>
      <c r="AB4493" s="266">
        <v>44761</v>
      </c>
      <c r="AC4493" s="266">
        <v>44763</v>
      </c>
      <c r="AD4493" t="s">
        <v>54</v>
      </c>
      <c r="AF4493" t="s">
        <v>55</v>
      </c>
      <c r="AG4493" t="s">
        <v>3556</v>
      </c>
      <c r="AH4493" t="s">
        <v>57</v>
      </c>
      <c r="AI4493" t="s">
        <v>78</v>
      </c>
      <c r="AJ4493" s="266">
        <v>44763</v>
      </c>
      <c r="AK4493" s="266">
        <v>44926</v>
      </c>
      <c r="AL4493" s="266">
        <v>44938</v>
      </c>
    </row>
    <row r="4494" spans="1:38">
      <c r="A4494" t="s">
        <v>3267</v>
      </c>
      <c r="B4494" t="s">
        <v>3268</v>
      </c>
      <c r="C4494" t="s">
        <v>40</v>
      </c>
      <c r="D4494" t="s">
        <v>41</v>
      </c>
      <c r="E4494" t="s">
        <v>60</v>
      </c>
      <c r="F4494" t="s">
        <v>3269</v>
      </c>
      <c r="G4494" t="s">
        <v>3270</v>
      </c>
      <c r="H4494" s="266">
        <v>44501</v>
      </c>
      <c r="I4494" s="266">
        <v>45291</v>
      </c>
      <c r="J4494" s="266"/>
      <c r="K4494" t="s">
        <v>3532</v>
      </c>
      <c r="L4494" t="s">
        <v>1310</v>
      </c>
      <c r="M4494" t="s">
        <v>1042</v>
      </c>
      <c r="N4494" t="s">
        <v>48</v>
      </c>
      <c r="O4494">
        <v>5</v>
      </c>
      <c r="P4494" t="s">
        <v>120</v>
      </c>
      <c r="Q4494" t="s">
        <v>49</v>
      </c>
      <c r="R4494" t="s">
        <v>18</v>
      </c>
      <c r="S4494" t="s">
        <v>53</v>
      </c>
      <c r="T4494" t="s">
        <v>51</v>
      </c>
      <c r="U4494" t="s">
        <v>51</v>
      </c>
      <c r="V4494" t="s">
        <v>51</v>
      </c>
      <c r="W4494" s="92">
        <v>62.8</v>
      </c>
      <c r="X4494" s="92">
        <v>64.7</v>
      </c>
      <c r="Y4494" s="93">
        <v>5400800</v>
      </c>
      <c r="Z4494" s="93">
        <v>86000</v>
      </c>
      <c r="AA4494" t="s">
        <v>1311</v>
      </c>
      <c r="AB4494" s="266">
        <v>44596</v>
      </c>
      <c r="AC4494" s="266">
        <v>44601</v>
      </c>
      <c r="AD4494" t="s">
        <v>54</v>
      </c>
      <c r="AF4494" t="s">
        <v>55</v>
      </c>
      <c r="AG4494" t="s">
        <v>3557</v>
      </c>
      <c r="AJ4494" s="266"/>
      <c r="AK4494" s="266">
        <v>44926</v>
      </c>
      <c r="AL4494" s="266">
        <v>44938</v>
      </c>
    </row>
    <row r="4495" spans="1:38">
      <c r="A4495" t="s">
        <v>3267</v>
      </c>
      <c r="B4495" t="s">
        <v>3268</v>
      </c>
      <c r="C4495" t="s">
        <v>40</v>
      </c>
      <c r="D4495" t="s">
        <v>41</v>
      </c>
      <c r="E4495" t="s">
        <v>60</v>
      </c>
      <c r="F4495" t="s">
        <v>3269</v>
      </c>
      <c r="G4495" t="s">
        <v>3270</v>
      </c>
      <c r="H4495" s="266">
        <v>44501</v>
      </c>
      <c r="I4495" s="266">
        <v>45291</v>
      </c>
      <c r="J4495" s="266"/>
      <c r="K4495" t="s">
        <v>3532</v>
      </c>
      <c r="L4495" t="s">
        <v>1310</v>
      </c>
      <c r="M4495" t="s">
        <v>1042</v>
      </c>
      <c r="N4495" t="s">
        <v>48</v>
      </c>
      <c r="O4495">
        <v>5</v>
      </c>
      <c r="P4495" t="s">
        <v>121</v>
      </c>
      <c r="Q4495" t="s">
        <v>49</v>
      </c>
      <c r="R4495" t="s">
        <v>59</v>
      </c>
      <c r="S4495" t="s">
        <v>50</v>
      </c>
      <c r="T4495" t="s">
        <v>48</v>
      </c>
      <c r="U4495" t="s">
        <v>48</v>
      </c>
      <c r="V4495" t="s">
        <v>48</v>
      </c>
      <c r="W4495" s="92">
        <v>50.9</v>
      </c>
      <c r="X4495" s="92">
        <v>52.8</v>
      </c>
      <c r="Y4495" s="93">
        <v>5786312</v>
      </c>
      <c r="Z4495" s="93">
        <v>113680</v>
      </c>
      <c r="AA4495" t="s">
        <v>61</v>
      </c>
      <c r="AB4495" s="266"/>
      <c r="AC4495" s="266"/>
      <c r="AJ4495" s="266"/>
      <c r="AK4495" s="266"/>
      <c r="AL4495" s="266">
        <v>44938</v>
      </c>
    </row>
    <row r="4496" spans="1:38">
      <c r="A4496" t="s">
        <v>3267</v>
      </c>
      <c r="B4496" t="s">
        <v>3268</v>
      </c>
      <c r="C4496" t="s">
        <v>40</v>
      </c>
      <c r="D4496" t="s">
        <v>41</v>
      </c>
      <c r="E4496" t="s">
        <v>60</v>
      </c>
      <c r="F4496" t="s">
        <v>3269</v>
      </c>
      <c r="G4496" t="s">
        <v>3270</v>
      </c>
      <c r="H4496" s="266">
        <v>44501</v>
      </c>
      <c r="I4496" s="266">
        <v>45291</v>
      </c>
      <c r="J4496" s="266"/>
      <c r="K4496" t="s">
        <v>3532</v>
      </c>
      <c r="L4496" t="s">
        <v>1310</v>
      </c>
      <c r="M4496" t="s">
        <v>1042</v>
      </c>
      <c r="N4496" t="s">
        <v>48</v>
      </c>
      <c r="O4496">
        <v>5</v>
      </c>
      <c r="P4496" t="s">
        <v>122</v>
      </c>
      <c r="Q4496" t="s">
        <v>49</v>
      </c>
      <c r="R4496" t="s">
        <v>1344</v>
      </c>
      <c r="S4496" t="s">
        <v>50</v>
      </c>
      <c r="T4496" t="s">
        <v>60</v>
      </c>
      <c r="U4496" t="s">
        <v>60</v>
      </c>
      <c r="V4496" t="s">
        <v>60</v>
      </c>
      <c r="W4496" s="92">
        <v>81.3</v>
      </c>
      <c r="X4496" s="92">
        <v>83.2</v>
      </c>
      <c r="Y4496" s="93">
        <v>8130000</v>
      </c>
      <c r="Z4496" s="93">
        <v>100000</v>
      </c>
      <c r="AA4496" t="s">
        <v>61</v>
      </c>
      <c r="AB4496" s="266"/>
      <c r="AC4496" s="266"/>
      <c r="AJ4496" s="266"/>
      <c r="AK4496" s="266"/>
      <c r="AL4496" s="266">
        <v>44938</v>
      </c>
    </row>
    <row r="4497" spans="1:38">
      <c r="A4497" t="s">
        <v>3267</v>
      </c>
      <c r="B4497" t="s">
        <v>3268</v>
      </c>
      <c r="C4497" t="s">
        <v>40</v>
      </c>
      <c r="D4497" t="s">
        <v>41</v>
      </c>
      <c r="E4497" t="s">
        <v>60</v>
      </c>
      <c r="F4497" t="s">
        <v>3269</v>
      </c>
      <c r="G4497" t="s">
        <v>3270</v>
      </c>
      <c r="H4497" s="266">
        <v>44501</v>
      </c>
      <c r="I4497" s="266">
        <v>45291</v>
      </c>
      <c r="J4497" s="266"/>
      <c r="K4497" t="s">
        <v>3532</v>
      </c>
      <c r="L4497" t="s">
        <v>1310</v>
      </c>
      <c r="M4497" t="s">
        <v>1042</v>
      </c>
      <c r="N4497" t="s">
        <v>48</v>
      </c>
      <c r="O4497">
        <v>6</v>
      </c>
      <c r="P4497" t="s">
        <v>123</v>
      </c>
      <c r="Q4497" t="s">
        <v>49</v>
      </c>
      <c r="R4497" t="s">
        <v>18</v>
      </c>
      <c r="S4497" t="s">
        <v>53</v>
      </c>
      <c r="T4497" t="s">
        <v>51</v>
      </c>
      <c r="U4497" t="s">
        <v>51</v>
      </c>
      <c r="V4497" t="s">
        <v>51</v>
      </c>
      <c r="W4497" s="92">
        <v>60.2</v>
      </c>
      <c r="X4497" s="92">
        <v>62.1</v>
      </c>
      <c r="Y4497" s="93">
        <v>6381200</v>
      </c>
      <c r="Z4497" s="93">
        <v>106000</v>
      </c>
      <c r="AA4497" t="s">
        <v>61</v>
      </c>
      <c r="AB4497" s="266">
        <v>44806</v>
      </c>
      <c r="AC4497" s="266">
        <v>44809</v>
      </c>
      <c r="AD4497" t="s">
        <v>54</v>
      </c>
      <c r="AF4497" t="s">
        <v>55</v>
      </c>
      <c r="AG4497" t="s">
        <v>3558</v>
      </c>
      <c r="AH4497" t="s">
        <v>57</v>
      </c>
      <c r="AI4497" t="s">
        <v>78</v>
      </c>
      <c r="AJ4497" s="266">
        <v>44809</v>
      </c>
      <c r="AK4497" s="266">
        <v>44926</v>
      </c>
      <c r="AL4497" s="266">
        <v>44938</v>
      </c>
    </row>
    <row r="4498" spans="1:38">
      <c r="A4498" t="s">
        <v>3267</v>
      </c>
      <c r="B4498" t="s">
        <v>3268</v>
      </c>
      <c r="C4498" t="s">
        <v>40</v>
      </c>
      <c r="D4498" t="s">
        <v>41</v>
      </c>
      <c r="E4498" t="s">
        <v>60</v>
      </c>
      <c r="F4498" t="s">
        <v>3269</v>
      </c>
      <c r="G4498" t="s">
        <v>3270</v>
      </c>
      <c r="H4498" s="266">
        <v>44501</v>
      </c>
      <c r="I4498" s="266">
        <v>45291</v>
      </c>
      <c r="J4498" s="266"/>
      <c r="K4498" t="s">
        <v>3532</v>
      </c>
      <c r="L4498" t="s">
        <v>1310</v>
      </c>
      <c r="M4498" t="s">
        <v>1042</v>
      </c>
      <c r="N4498" t="s">
        <v>48</v>
      </c>
      <c r="O4498">
        <v>6</v>
      </c>
      <c r="P4498" t="s">
        <v>124</v>
      </c>
      <c r="Q4498" t="s">
        <v>49</v>
      </c>
      <c r="R4498" t="s">
        <v>1380</v>
      </c>
      <c r="S4498" t="s">
        <v>50</v>
      </c>
      <c r="T4498" t="s">
        <v>48</v>
      </c>
      <c r="U4498" t="s">
        <v>48</v>
      </c>
      <c r="V4498" t="s">
        <v>48</v>
      </c>
      <c r="W4498" s="92">
        <v>39.9</v>
      </c>
      <c r="X4498" s="92">
        <v>41.8</v>
      </c>
      <c r="Y4498" s="93">
        <v>4907700</v>
      </c>
      <c r="Z4498" s="93">
        <v>123000</v>
      </c>
      <c r="AA4498" t="s">
        <v>61</v>
      </c>
      <c r="AB4498" s="266"/>
      <c r="AC4498" s="266"/>
      <c r="AJ4498" s="266"/>
      <c r="AK4498" s="266"/>
      <c r="AL4498" s="266">
        <v>44938</v>
      </c>
    </row>
    <row r="4499" spans="1:38">
      <c r="A4499" t="s">
        <v>3267</v>
      </c>
      <c r="B4499" t="s">
        <v>3268</v>
      </c>
      <c r="C4499" t="s">
        <v>40</v>
      </c>
      <c r="D4499" t="s">
        <v>41</v>
      </c>
      <c r="E4499" t="s">
        <v>60</v>
      </c>
      <c r="F4499" t="s">
        <v>3269</v>
      </c>
      <c r="G4499" t="s">
        <v>3270</v>
      </c>
      <c r="H4499" s="266">
        <v>44501</v>
      </c>
      <c r="I4499" s="266">
        <v>45291</v>
      </c>
      <c r="J4499" s="266"/>
      <c r="K4499" t="s">
        <v>3532</v>
      </c>
      <c r="L4499" t="s">
        <v>1310</v>
      </c>
      <c r="M4499" t="s">
        <v>1042</v>
      </c>
      <c r="N4499" t="s">
        <v>48</v>
      </c>
      <c r="O4499">
        <v>6</v>
      </c>
      <c r="P4499" t="s">
        <v>125</v>
      </c>
      <c r="Q4499" t="s">
        <v>49</v>
      </c>
      <c r="R4499" t="s">
        <v>18</v>
      </c>
      <c r="S4499" t="s">
        <v>53</v>
      </c>
      <c r="T4499" t="s">
        <v>70</v>
      </c>
      <c r="U4499" t="s">
        <v>48</v>
      </c>
      <c r="V4499" t="s">
        <v>70</v>
      </c>
      <c r="W4499" s="92">
        <v>28.9</v>
      </c>
      <c r="X4499" s="92">
        <v>30.9</v>
      </c>
      <c r="Y4499" s="93">
        <v>3323500</v>
      </c>
      <c r="Z4499" s="93">
        <v>115000</v>
      </c>
      <c r="AA4499" t="s">
        <v>1311</v>
      </c>
      <c r="AB4499" s="266">
        <v>44618</v>
      </c>
      <c r="AC4499" s="266">
        <v>44623</v>
      </c>
      <c r="AD4499" t="s">
        <v>54</v>
      </c>
      <c r="AF4499" t="s">
        <v>55</v>
      </c>
      <c r="AG4499" t="s">
        <v>3559</v>
      </c>
      <c r="AH4499" t="s">
        <v>57</v>
      </c>
      <c r="AI4499" t="s">
        <v>78</v>
      </c>
      <c r="AJ4499" s="266">
        <v>44623</v>
      </c>
      <c r="AK4499" s="266">
        <v>44926</v>
      </c>
      <c r="AL4499" s="266">
        <v>44938</v>
      </c>
    </row>
    <row r="4500" spans="1:38">
      <c r="A4500" t="s">
        <v>3267</v>
      </c>
      <c r="B4500" t="s">
        <v>3268</v>
      </c>
      <c r="C4500" t="s">
        <v>40</v>
      </c>
      <c r="D4500" t="s">
        <v>41</v>
      </c>
      <c r="E4500" t="s">
        <v>60</v>
      </c>
      <c r="F4500" t="s">
        <v>3269</v>
      </c>
      <c r="G4500" t="s">
        <v>3270</v>
      </c>
      <c r="H4500" s="266">
        <v>44501</v>
      </c>
      <c r="I4500" s="266">
        <v>45291</v>
      </c>
      <c r="J4500" s="266"/>
      <c r="K4500" t="s">
        <v>3532</v>
      </c>
      <c r="L4500" t="s">
        <v>1310</v>
      </c>
      <c r="M4500" t="s">
        <v>1042</v>
      </c>
      <c r="N4500" t="s">
        <v>48</v>
      </c>
      <c r="O4500">
        <v>6</v>
      </c>
      <c r="P4500" t="s">
        <v>126</v>
      </c>
      <c r="Q4500" t="s">
        <v>49</v>
      </c>
      <c r="R4500" t="s">
        <v>1380</v>
      </c>
      <c r="S4500" t="s">
        <v>50</v>
      </c>
      <c r="T4500" t="s">
        <v>70</v>
      </c>
      <c r="U4500" t="s">
        <v>48</v>
      </c>
      <c r="V4500" t="s">
        <v>70</v>
      </c>
      <c r="W4500" s="92">
        <v>29</v>
      </c>
      <c r="X4500" s="92">
        <v>31</v>
      </c>
      <c r="Y4500" s="93">
        <v>4205000</v>
      </c>
      <c r="Z4500" s="93">
        <v>145000</v>
      </c>
      <c r="AA4500" t="s">
        <v>61</v>
      </c>
      <c r="AB4500" s="266"/>
      <c r="AC4500" s="266"/>
      <c r="AJ4500" s="266"/>
      <c r="AK4500" s="266"/>
      <c r="AL4500" s="266">
        <v>44938</v>
      </c>
    </row>
    <row r="4501" spans="1:38">
      <c r="A4501" t="s">
        <v>3267</v>
      </c>
      <c r="B4501" t="s">
        <v>3268</v>
      </c>
      <c r="C4501" t="s">
        <v>40</v>
      </c>
      <c r="D4501" t="s">
        <v>41</v>
      </c>
      <c r="E4501" t="s">
        <v>60</v>
      </c>
      <c r="F4501" t="s">
        <v>3269</v>
      </c>
      <c r="G4501" t="s">
        <v>3270</v>
      </c>
      <c r="H4501" s="266">
        <v>44501</v>
      </c>
      <c r="I4501" s="266">
        <v>45291</v>
      </c>
      <c r="J4501" s="266"/>
      <c r="K4501" t="s">
        <v>3532</v>
      </c>
      <c r="L4501" t="s">
        <v>1310</v>
      </c>
      <c r="M4501" t="s">
        <v>1042</v>
      </c>
      <c r="N4501" t="s">
        <v>48</v>
      </c>
      <c r="O4501">
        <v>6</v>
      </c>
      <c r="P4501" t="s">
        <v>129</v>
      </c>
      <c r="Q4501" t="s">
        <v>49</v>
      </c>
      <c r="R4501" t="s">
        <v>59</v>
      </c>
      <c r="S4501" t="s">
        <v>50</v>
      </c>
      <c r="T4501" t="s">
        <v>48</v>
      </c>
      <c r="U4501" t="s">
        <v>48</v>
      </c>
      <c r="V4501" t="s">
        <v>48</v>
      </c>
      <c r="W4501" s="92">
        <v>37</v>
      </c>
      <c r="X4501" s="92">
        <v>38.9</v>
      </c>
      <c r="Y4501" s="93">
        <v>3959000</v>
      </c>
      <c r="Z4501" s="93">
        <v>107000</v>
      </c>
      <c r="AA4501" t="s">
        <v>61</v>
      </c>
      <c r="AB4501" s="266"/>
      <c r="AC4501" s="266"/>
      <c r="AJ4501" s="266"/>
      <c r="AK4501" s="266"/>
      <c r="AL4501" s="266">
        <v>44938</v>
      </c>
    </row>
    <row r="4502" spans="1:38">
      <c r="A4502" t="s">
        <v>3267</v>
      </c>
      <c r="B4502" t="s">
        <v>3268</v>
      </c>
      <c r="C4502" t="s">
        <v>40</v>
      </c>
      <c r="D4502" t="s">
        <v>41</v>
      </c>
      <c r="E4502" t="s">
        <v>60</v>
      </c>
      <c r="F4502" t="s">
        <v>3269</v>
      </c>
      <c r="G4502" t="s">
        <v>3270</v>
      </c>
      <c r="H4502" s="266">
        <v>44501</v>
      </c>
      <c r="I4502" s="266">
        <v>45291</v>
      </c>
      <c r="J4502" s="266"/>
      <c r="K4502" t="s">
        <v>3532</v>
      </c>
      <c r="L4502" t="s">
        <v>1310</v>
      </c>
      <c r="M4502" t="s">
        <v>1042</v>
      </c>
      <c r="N4502" t="s">
        <v>48</v>
      </c>
      <c r="O4502">
        <v>6</v>
      </c>
      <c r="P4502" t="s">
        <v>130</v>
      </c>
      <c r="Q4502" t="s">
        <v>49</v>
      </c>
      <c r="R4502" t="s">
        <v>18</v>
      </c>
      <c r="S4502" t="s">
        <v>53</v>
      </c>
      <c r="T4502" t="s">
        <v>48</v>
      </c>
      <c r="U4502" t="s">
        <v>48</v>
      </c>
      <c r="V4502" t="s">
        <v>48</v>
      </c>
      <c r="W4502" s="92">
        <v>49.3</v>
      </c>
      <c r="X4502" s="92">
        <v>51.2</v>
      </c>
      <c r="Y4502" s="93">
        <v>5866700</v>
      </c>
      <c r="Z4502" s="93">
        <v>119000</v>
      </c>
      <c r="AA4502" t="s">
        <v>61</v>
      </c>
      <c r="AB4502" s="266">
        <v>44898</v>
      </c>
      <c r="AC4502" s="266">
        <v>44900</v>
      </c>
      <c r="AD4502" t="s">
        <v>54</v>
      </c>
      <c r="AF4502" t="s">
        <v>55</v>
      </c>
      <c r="AG4502" t="s">
        <v>3560</v>
      </c>
      <c r="AH4502" t="s">
        <v>57</v>
      </c>
      <c r="AI4502" t="s">
        <v>78</v>
      </c>
      <c r="AJ4502" s="266">
        <v>44900</v>
      </c>
      <c r="AK4502" s="266">
        <v>44926</v>
      </c>
      <c r="AL4502" s="266">
        <v>44938</v>
      </c>
    </row>
    <row r="4503" spans="1:38">
      <c r="A4503" t="s">
        <v>3267</v>
      </c>
      <c r="B4503" t="s">
        <v>3268</v>
      </c>
      <c r="C4503" t="s">
        <v>40</v>
      </c>
      <c r="D4503" t="s">
        <v>41</v>
      </c>
      <c r="E4503" t="s">
        <v>60</v>
      </c>
      <c r="F4503" t="s">
        <v>3269</v>
      </c>
      <c r="G4503" t="s">
        <v>3270</v>
      </c>
      <c r="H4503" s="266">
        <v>44501</v>
      </c>
      <c r="I4503" s="266">
        <v>45291</v>
      </c>
      <c r="J4503" s="266"/>
      <c r="K4503" t="s">
        <v>3532</v>
      </c>
      <c r="L4503" t="s">
        <v>1310</v>
      </c>
      <c r="M4503" t="s">
        <v>1042</v>
      </c>
      <c r="N4503" t="s">
        <v>48</v>
      </c>
      <c r="O4503">
        <v>6</v>
      </c>
      <c r="P4503" t="s">
        <v>131</v>
      </c>
      <c r="Q4503" t="s">
        <v>49</v>
      </c>
      <c r="R4503" t="s">
        <v>18</v>
      </c>
      <c r="S4503" t="s">
        <v>53</v>
      </c>
      <c r="T4503" t="s">
        <v>70</v>
      </c>
      <c r="U4503" t="s">
        <v>48</v>
      </c>
      <c r="V4503" t="s">
        <v>70</v>
      </c>
      <c r="W4503" s="92">
        <v>26.9</v>
      </c>
      <c r="X4503" s="92">
        <v>28.7</v>
      </c>
      <c r="Y4503" s="93">
        <v>4061900</v>
      </c>
      <c r="Z4503" s="93">
        <v>151000</v>
      </c>
      <c r="AA4503" t="s">
        <v>61</v>
      </c>
      <c r="AB4503" s="266">
        <v>44875</v>
      </c>
      <c r="AC4503" s="266">
        <v>44879</v>
      </c>
      <c r="AD4503" t="s">
        <v>54</v>
      </c>
      <c r="AF4503" t="s">
        <v>55</v>
      </c>
      <c r="AG4503" t="s">
        <v>3561</v>
      </c>
      <c r="AH4503" t="s">
        <v>57</v>
      </c>
      <c r="AI4503" t="s">
        <v>78</v>
      </c>
      <c r="AJ4503" s="266">
        <v>44879</v>
      </c>
      <c r="AK4503" s="266">
        <v>44926</v>
      </c>
      <c r="AL4503" s="266">
        <v>44938</v>
      </c>
    </row>
    <row r="4504" spans="1:38">
      <c r="A4504" t="s">
        <v>3267</v>
      </c>
      <c r="B4504" t="s">
        <v>3268</v>
      </c>
      <c r="C4504" t="s">
        <v>40</v>
      </c>
      <c r="D4504" t="s">
        <v>41</v>
      </c>
      <c r="E4504" t="s">
        <v>60</v>
      </c>
      <c r="F4504" t="s">
        <v>3269</v>
      </c>
      <c r="G4504" t="s">
        <v>3270</v>
      </c>
      <c r="H4504" s="266">
        <v>44501</v>
      </c>
      <c r="I4504" s="266">
        <v>45291</v>
      </c>
      <c r="J4504" s="266"/>
      <c r="K4504" t="s">
        <v>3532</v>
      </c>
      <c r="L4504" t="s">
        <v>1310</v>
      </c>
      <c r="M4504" t="s">
        <v>1042</v>
      </c>
      <c r="N4504" t="s">
        <v>48</v>
      </c>
      <c r="O4504">
        <v>6</v>
      </c>
      <c r="P4504" t="s">
        <v>132</v>
      </c>
      <c r="Q4504" t="s">
        <v>49</v>
      </c>
      <c r="R4504" t="s">
        <v>1380</v>
      </c>
      <c r="S4504" t="s">
        <v>50</v>
      </c>
      <c r="T4504" t="s">
        <v>70</v>
      </c>
      <c r="U4504" t="s">
        <v>48</v>
      </c>
      <c r="V4504" t="s">
        <v>70</v>
      </c>
      <c r="W4504" s="92">
        <v>26.9</v>
      </c>
      <c r="X4504" s="92">
        <v>28.7</v>
      </c>
      <c r="Y4504" s="93">
        <v>4061900</v>
      </c>
      <c r="Z4504" s="93">
        <v>151000</v>
      </c>
      <c r="AA4504" t="s">
        <v>61</v>
      </c>
      <c r="AB4504" s="266"/>
      <c r="AC4504" s="266"/>
      <c r="AJ4504" s="266"/>
      <c r="AK4504" s="266"/>
      <c r="AL4504" s="266">
        <v>44938</v>
      </c>
    </row>
    <row r="4505" spans="1:38">
      <c r="A4505" t="s">
        <v>3267</v>
      </c>
      <c r="B4505" t="s">
        <v>3268</v>
      </c>
      <c r="C4505" t="s">
        <v>40</v>
      </c>
      <c r="D4505" t="s">
        <v>41</v>
      </c>
      <c r="E4505" t="s">
        <v>60</v>
      </c>
      <c r="F4505" t="s">
        <v>3269</v>
      </c>
      <c r="G4505" t="s">
        <v>3270</v>
      </c>
      <c r="H4505" s="266">
        <v>44501</v>
      </c>
      <c r="I4505" s="266">
        <v>45291</v>
      </c>
      <c r="J4505" s="266"/>
      <c r="K4505" t="s">
        <v>3532</v>
      </c>
      <c r="L4505" t="s">
        <v>1310</v>
      </c>
      <c r="M4505" t="s">
        <v>1042</v>
      </c>
      <c r="N4505" t="s">
        <v>48</v>
      </c>
      <c r="O4505">
        <v>6</v>
      </c>
      <c r="P4505" t="s">
        <v>133</v>
      </c>
      <c r="Q4505" t="s">
        <v>49</v>
      </c>
      <c r="R4505" t="s">
        <v>18</v>
      </c>
      <c r="S4505" t="s">
        <v>53</v>
      </c>
      <c r="T4505" t="s">
        <v>51</v>
      </c>
      <c r="U4505" t="s">
        <v>51</v>
      </c>
      <c r="V4505" t="s">
        <v>51</v>
      </c>
      <c r="W4505" s="92">
        <v>56.7</v>
      </c>
      <c r="X4505" s="92">
        <v>58.6</v>
      </c>
      <c r="Y4505" s="93">
        <v>5840100</v>
      </c>
      <c r="Z4505" s="93">
        <v>103000</v>
      </c>
      <c r="AA4505" t="s">
        <v>1311</v>
      </c>
      <c r="AB4505" s="266">
        <v>44651</v>
      </c>
      <c r="AC4505" s="266">
        <v>44655</v>
      </c>
      <c r="AD4505" t="s">
        <v>54</v>
      </c>
      <c r="AF4505" t="s">
        <v>55</v>
      </c>
      <c r="AG4505" t="s">
        <v>3562</v>
      </c>
      <c r="AH4505" t="s">
        <v>57</v>
      </c>
      <c r="AI4505" t="s">
        <v>78</v>
      </c>
      <c r="AJ4505" s="266">
        <v>44655</v>
      </c>
      <c r="AK4505" s="266">
        <v>44926</v>
      </c>
      <c r="AL4505" s="266">
        <v>44938</v>
      </c>
    </row>
    <row r="4506" spans="1:38">
      <c r="A4506" t="s">
        <v>3267</v>
      </c>
      <c r="B4506" t="s">
        <v>3268</v>
      </c>
      <c r="C4506" t="s">
        <v>40</v>
      </c>
      <c r="D4506" t="s">
        <v>41</v>
      </c>
      <c r="E4506" t="s">
        <v>60</v>
      </c>
      <c r="F4506" t="s">
        <v>3269</v>
      </c>
      <c r="G4506" t="s">
        <v>3270</v>
      </c>
      <c r="H4506" s="266">
        <v>44501</v>
      </c>
      <c r="I4506" s="266">
        <v>45291</v>
      </c>
      <c r="J4506" s="266"/>
      <c r="K4506" t="s">
        <v>3532</v>
      </c>
      <c r="L4506" t="s">
        <v>1310</v>
      </c>
      <c r="M4506" t="s">
        <v>1042</v>
      </c>
      <c r="N4506" t="s">
        <v>48</v>
      </c>
      <c r="O4506">
        <v>6</v>
      </c>
      <c r="P4506" t="s">
        <v>135</v>
      </c>
      <c r="Q4506" t="s">
        <v>49</v>
      </c>
      <c r="R4506" t="s">
        <v>18</v>
      </c>
      <c r="S4506" t="s">
        <v>53</v>
      </c>
      <c r="T4506" t="s">
        <v>51</v>
      </c>
      <c r="U4506" t="s">
        <v>51</v>
      </c>
      <c r="V4506" t="s">
        <v>51</v>
      </c>
      <c r="W4506" s="92">
        <v>62.8</v>
      </c>
      <c r="X4506" s="92">
        <v>64.7</v>
      </c>
      <c r="Y4506" s="93">
        <v>5400800</v>
      </c>
      <c r="Z4506" s="93">
        <v>86000</v>
      </c>
      <c r="AA4506" t="s">
        <v>1311</v>
      </c>
      <c r="AB4506" s="266">
        <v>44555</v>
      </c>
      <c r="AC4506" s="266">
        <v>44559</v>
      </c>
      <c r="AD4506" t="s">
        <v>54</v>
      </c>
      <c r="AF4506" t="s">
        <v>55</v>
      </c>
      <c r="AG4506" t="s">
        <v>3563</v>
      </c>
      <c r="AJ4506" s="266"/>
      <c r="AK4506" s="266">
        <v>44926</v>
      </c>
      <c r="AL4506" s="266">
        <v>44938</v>
      </c>
    </row>
    <row r="4507" spans="1:38">
      <c r="A4507" t="s">
        <v>3267</v>
      </c>
      <c r="B4507" t="s">
        <v>3268</v>
      </c>
      <c r="C4507" t="s">
        <v>40</v>
      </c>
      <c r="D4507" t="s">
        <v>41</v>
      </c>
      <c r="E4507" t="s">
        <v>60</v>
      </c>
      <c r="F4507" t="s">
        <v>3269</v>
      </c>
      <c r="G4507" t="s">
        <v>3270</v>
      </c>
      <c r="H4507" s="266">
        <v>44501</v>
      </c>
      <c r="I4507" s="266">
        <v>45291</v>
      </c>
      <c r="J4507" s="266"/>
      <c r="K4507" t="s">
        <v>3532</v>
      </c>
      <c r="L4507" t="s">
        <v>1310</v>
      </c>
      <c r="M4507" t="s">
        <v>1042</v>
      </c>
      <c r="N4507" t="s">
        <v>48</v>
      </c>
      <c r="O4507">
        <v>6</v>
      </c>
      <c r="P4507" t="s">
        <v>136</v>
      </c>
      <c r="Q4507" t="s">
        <v>49</v>
      </c>
      <c r="R4507" t="s">
        <v>1380</v>
      </c>
      <c r="S4507" t="s">
        <v>50</v>
      </c>
      <c r="T4507" t="s">
        <v>48</v>
      </c>
      <c r="U4507" t="s">
        <v>48</v>
      </c>
      <c r="V4507" t="s">
        <v>48</v>
      </c>
      <c r="W4507" s="92">
        <v>50.9</v>
      </c>
      <c r="X4507" s="92">
        <v>52.8</v>
      </c>
      <c r="Y4507" s="93">
        <v>5904400</v>
      </c>
      <c r="Z4507" s="93">
        <v>116000</v>
      </c>
      <c r="AA4507" t="s">
        <v>61</v>
      </c>
      <c r="AB4507" s="266"/>
      <c r="AC4507" s="266"/>
      <c r="AJ4507" s="266"/>
      <c r="AK4507" s="266"/>
      <c r="AL4507" s="266">
        <v>44938</v>
      </c>
    </row>
    <row r="4508" spans="1:38">
      <c r="A4508" t="s">
        <v>3267</v>
      </c>
      <c r="B4508" t="s">
        <v>3268</v>
      </c>
      <c r="C4508" t="s">
        <v>40</v>
      </c>
      <c r="D4508" t="s">
        <v>41</v>
      </c>
      <c r="E4508" t="s">
        <v>60</v>
      </c>
      <c r="F4508" t="s">
        <v>3269</v>
      </c>
      <c r="G4508" t="s">
        <v>3270</v>
      </c>
      <c r="H4508" s="266">
        <v>44501</v>
      </c>
      <c r="I4508" s="266">
        <v>45291</v>
      </c>
      <c r="J4508" s="266"/>
      <c r="K4508" t="s">
        <v>3532</v>
      </c>
      <c r="L4508" t="s">
        <v>1310</v>
      </c>
      <c r="M4508" t="s">
        <v>1042</v>
      </c>
      <c r="N4508" t="s">
        <v>48</v>
      </c>
      <c r="O4508">
        <v>6</v>
      </c>
      <c r="P4508" t="s">
        <v>137</v>
      </c>
      <c r="Q4508" t="s">
        <v>49</v>
      </c>
      <c r="R4508" t="s">
        <v>1380</v>
      </c>
      <c r="S4508" t="s">
        <v>50</v>
      </c>
      <c r="T4508" t="s">
        <v>60</v>
      </c>
      <c r="U4508" t="s">
        <v>60</v>
      </c>
      <c r="V4508" t="s">
        <v>60</v>
      </c>
      <c r="W4508" s="92">
        <v>81.3</v>
      </c>
      <c r="X4508" s="92">
        <v>83.2</v>
      </c>
      <c r="Y4508" s="93">
        <v>8130000</v>
      </c>
      <c r="Z4508" s="93">
        <v>100000</v>
      </c>
      <c r="AA4508" t="s">
        <v>61</v>
      </c>
      <c r="AB4508" s="266"/>
      <c r="AC4508" s="266"/>
      <c r="AJ4508" s="266"/>
      <c r="AK4508" s="266"/>
      <c r="AL4508" s="266">
        <v>44938</v>
      </c>
    </row>
    <row r="4509" spans="1:38">
      <c r="A4509" t="s">
        <v>3267</v>
      </c>
      <c r="B4509" t="s">
        <v>3268</v>
      </c>
      <c r="C4509" t="s">
        <v>40</v>
      </c>
      <c r="D4509" t="s">
        <v>41</v>
      </c>
      <c r="E4509" t="s">
        <v>60</v>
      </c>
      <c r="F4509" t="s">
        <v>3269</v>
      </c>
      <c r="G4509" t="s">
        <v>3270</v>
      </c>
      <c r="H4509" s="266">
        <v>44501</v>
      </c>
      <c r="I4509" s="266">
        <v>45291</v>
      </c>
      <c r="J4509" s="266"/>
      <c r="K4509" t="s">
        <v>3532</v>
      </c>
      <c r="L4509" t="s">
        <v>1310</v>
      </c>
      <c r="M4509" t="s">
        <v>1042</v>
      </c>
      <c r="N4509" t="s">
        <v>48</v>
      </c>
      <c r="O4509">
        <v>7</v>
      </c>
      <c r="P4509" t="s">
        <v>138</v>
      </c>
      <c r="Q4509" t="s">
        <v>49</v>
      </c>
      <c r="R4509" t="s">
        <v>59</v>
      </c>
      <c r="S4509" t="s">
        <v>50</v>
      </c>
      <c r="T4509" t="s">
        <v>51</v>
      </c>
      <c r="U4509" t="s">
        <v>51</v>
      </c>
      <c r="V4509" t="s">
        <v>51</v>
      </c>
      <c r="W4509" s="92">
        <v>60.8</v>
      </c>
      <c r="X4509" s="92">
        <v>62.7</v>
      </c>
      <c r="Y4509" s="93">
        <v>6505600</v>
      </c>
      <c r="Z4509" s="93">
        <v>107000</v>
      </c>
      <c r="AA4509" t="s">
        <v>61</v>
      </c>
      <c r="AB4509" s="266"/>
      <c r="AC4509" s="266"/>
      <c r="AJ4509" s="266"/>
      <c r="AK4509" s="266"/>
      <c r="AL4509" s="266">
        <v>44938</v>
      </c>
    </row>
    <row r="4510" spans="1:38">
      <c r="A4510" t="s">
        <v>3267</v>
      </c>
      <c r="B4510" t="s">
        <v>3268</v>
      </c>
      <c r="C4510" t="s">
        <v>40</v>
      </c>
      <c r="D4510" t="s">
        <v>41</v>
      </c>
      <c r="E4510" t="s">
        <v>60</v>
      </c>
      <c r="F4510" t="s">
        <v>3269</v>
      </c>
      <c r="G4510" t="s">
        <v>3270</v>
      </c>
      <c r="H4510" s="266">
        <v>44501</v>
      </c>
      <c r="I4510" s="266">
        <v>45291</v>
      </c>
      <c r="J4510" s="266"/>
      <c r="K4510" t="s">
        <v>3532</v>
      </c>
      <c r="L4510" t="s">
        <v>1310</v>
      </c>
      <c r="M4510" t="s">
        <v>1042</v>
      </c>
      <c r="N4510" t="s">
        <v>48</v>
      </c>
      <c r="O4510">
        <v>7</v>
      </c>
      <c r="P4510" t="s">
        <v>139</v>
      </c>
      <c r="Q4510" t="s">
        <v>49</v>
      </c>
      <c r="R4510" t="s">
        <v>18</v>
      </c>
      <c r="S4510" t="s">
        <v>53</v>
      </c>
      <c r="T4510" t="s">
        <v>48</v>
      </c>
      <c r="U4510" t="s">
        <v>48</v>
      </c>
      <c r="V4510" t="s">
        <v>48</v>
      </c>
      <c r="W4510" s="92">
        <v>40.1</v>
      </c>
      <c r="X4510" s="92">
        <v>42</v>
      </c>
      <c r="Y4510" s="93">
        <v>4972400</v>
      </c>
      <c r="Z4510" s="93">
        <v>124000</v>
      </c>
      <c r="AA4510" t="s">
        <v>61</v>
      </c>
      <c r="AB4510" s="266">
        <v>44898</v>
      </c>
      <c r="AC4510" s="266">
        <v>44900</v>
      </c>
      <c r="AD4510" t="s">
        <v>54</v>
      </c>
      <c r="AF4510" t="s">
        <v>55</v>
      </c>
      <c r="AG4510" t="s">
        <v>3564</v>
      </c>
      <c r="AH4510" t="s">
        <v>57</v>
      </c>
      <c r="AI4510" t="s">
        <v>78</v>
      </c>
      <c r="AJ4510" s="266">
        <v>44900</v>
      </c>
      <c r="AK4510" s="266">
        <v>44926</v>
      </c>
      <c r="AL4510" s="266">
        <v>44938</v>
      </c>
    </row>
    <row r="4511" spans="1:38">
      <c r="A4511" t="s">
        <v>3267</v>
      </c>
      <c r="B4511" t="s">
        <v>3268</v>
      </c>
      <c r="C4511" t="s">
        <v>40</v>
      </c>
      <c r="D4511" t="s">
        <v>41</v>
      </c>
      <c r="E4511" t="s">
        <v>60</v>
      </c>
      <c r="F4511" t="s">
        <v>3269</v>
      </c>
      <c r="G4511" t="s">
        <v>3270</v>
      </c>
      <c r="H4511" s="266">
        <v>44501</v>
      </c>
      <c r="I4511" s="266">
        <v>45291</v>
      </c>
      <c r="J4511" s="266"/>
      <c r="K4511" t="s">
        <v>3532</v>
      </c>
      <c r="L4511" t="s">
        <v>1310</v>
      </c>
      <c r="M4511" t="s">
        <v>1042</v>
      </c>
      <c r="N4511" t="s">
        <v>48</v>
      </c>
      <c r="O4511">
        <v>7</v>
      </c>
      <c r="P4511" t="s">
        <v>140</v>
      </c>
      <c r="Q4511" t="s">
        <v>49</v>
      </c>
      <c r="R4511" t="s">
        <v>18</v>
      </c>
      <c r="S4511" t="s">
        <v>53</v>
      </c>
      <c r="T4511" t="s">
        <v>70</v>
      </c>
      <c r="U4511" t="s">
        <v>48</v>
      </c>
      <c r="V4511" t="s">
        <v>70</v>
      </c>
      <c r="W4511" s="92">
        <v>28.9</v>
      </c>
      <c r="X4511" s="92">
        <v>30.9</v>
      </c>
      <c r="Y4511" s="93">
        <v>3410200</v>
      </c>
      <c r="Z4511" s="93">
        <v>118000</v>
      </c>
      <c r="AA4511" t="s">
        <v>1311</v>
      </c>
      <c r="AB4511" s="266">
        <v>44611</v>
      </c>
      <c r="AC4511" s="266">
        <v>44613</v>
      </c>
      <c r="AD4511" t="s">
        <v>54</v>
      </c>
      <c r="AF4511" t="s">
        <v>55</v>
      </c>
      <c r="AG4511" t="s">
        <v>3565</v>
      </c>
      <c r="AH4511" t="s">
        <v>57</v>
      </c>
      <c r="AI4511" t="s">
        <v>78</v>
      </c>
      <c r="AJ4511" s="266">
        <v>44613</v>
      </c>
      <c r="AK4511" s="266">
        <v>44926</v>
      </c>
      <c r="AL4511" s="266">
        <v>44938</v>
      </c>
    </row>
    <row r="4512" spans="1:38">
      <c r="A4512" t="s">
        <v>3267</v>
      </c>
      <c r="B4512" t="s">
        <v>3268</v>
      </c>
      <c r="C4512" t="s">
        <v>40</v>
      </c>
      <c r="D4512" t="s">
        <v>41</v>
      </c>
      <c r="E4512" t="s">
        <v>60</v>
      </c>
      <c r="F4512" t="s">
        <v>3269</v>
      </c>
      <c r="G4512" t="s">
        <v>3270</v>
      </c>
      <c r="H4512" s="266">
        <v>44501</v>
      </c>
      <c r="I4512" s="266">
        <v>45291</v>
      </c>
      <c r="J4512" s="266"/>
      <c r="K4512" t="s">
        <v>3532</v>
      </c>
      <c r="L4512" t="s">
        <v>1310</v>
      </c>
      <c r="M4512" t="s">
        <v>1042</v>
      </c>
      <c r="N4512" t="s">
        <v>48</v>
      </c>
      <c r="O4512">
        <v>7</v>
      </c>
      <c r="P4512" t="s">
        <v>141</v>
      </c>
      <c r="Q4512" t="s">
        <v>49</v>
      </c>
      <c r="R4512" t="s">
        <v>18</v>
      </c>
      <c r="S4512" t="s">
        <v>53</v>
      </c>
      <c r="T4512" t="s">
        <v>70</v>
      </c>
      <c r="U4512" t="s">
        <v>48</v>
      </c>
      <c r="V4512" t="s">
        <v>70</v>
      </c>
      <c r="W4512" s="92">
        <v>29</v>
      </c>
      <c r="X4512" s="92">
        <v>31</v>
      </c>
      <c r="Y4512" s="93">
        <v>3944000</v>
      </c>
      <c r="Z4512" s="93">
        <v>136000</v>
      </c>
      <c r="AA4512" t="s">
        <v>1311</v>
      </c>
      <c r="AB4512" s="266">
        <v>44641</v>
      </c>
      <c r="AC4512" s="266">
        <v>44655</v>
      </c>
      <c r="AD4512" t="s">
        <v>54</v>
      </c>
      <c r="AF4512" t="s">
        <v>55</v>
      </c>
      <c r="AG4512" t="s">
        <v>3566</v>
      </c>
      <c r="AH4512" t="s">
        <v>57</v>
      </c>
      <c r="AI4512" t="s">
        <v>78</v>
      </c>
      <c r="AJ4512" s="266">
        <v>44655</v>
      </c>
      <c r="AK4512" s="266">
        <v>44926</v>
      </c>
      <c r="AL4512" s="266">
        <v>44938</v>
      </c>
    </row>
    <row r="4513" spans="1:38">
      <c r="A4513" t="s">
        <v>3267</v>
      </c>
      <c r="B4513" t="s">
        <v>3268</v>
      </c>
      <c r="C4513" t="s">
        <v>40</v>
      </c>
      <c r="D4513" t="s">
        <v>41</v>
      </c>
      <c r="E4513" t="s">
        <v>60</v>
      </c>
      <c r="F4513" t="s">
        <v>3269</v>
      </c>
      <c r="G4513" t="s">
        <v>3270</v>
      </c>
      <c r="H4513" s="266">
        <v>44501</v>
      </c>
      <c r="I4513" s="266">
        <v>45291</v>
      </c>
      <c r="J4513" s="266"/>
      <c r="K4513" t="s">
        <v>3532</v>
      </c>
      <c r="L4513" t="s">
        <v>1310</v>
      </c>
      <c r="M4513" t="s">
        <v>1042</v>
      </c>
      <c r="N4513" t="s">
        <v>48</v>
      </c>
      <c r="O4513">
        <v>7</v>
      </c>
      <c r="P4513" t="s">
        <v>142</v>
      </c>
      <c r="Q4513" t="s">
        <v>49</v>
      </c>
      <c r="R4513" t="s">
        <v>59</v>
      </c>
      <c r="S4513" t="s">
        <v>50</v>
      </c>
      <c r="T4513" t="s">
        <v>48</v>
      </c>
      <c r="U4513" t="s">
        <v>48</v>
      </c>
      <c r="V4513" t="s">
        <v>48</v>
      </c>
      <c r="W4513" s="92">
        <v>37</v>
      </c>
      <c r="X4513" s="92">
        <v>38.9</v>
      </c>
      <c r="Y4513" s="93">
        <v>3996000</v>
      </c>
      <c r="Z4513" s="93">
        <v>108000</v>
      </c>
      <c r="AA4513" t="s">
        <v>61</v>
      </c>
      <c r="AB4513" s="266"/>
      <c r="AC4513" s="266"/>
      <c r="AJ4513" s="266"/>
      <c r="AK4513" s="266"/>
      <c r="AL4513" s="266">
        <v>44938</v>
      </c>
    </row>
    <row r="4514" spans="1:38">
      <c r="A4514" t="s">
        <v>3267</v>
      </c>
      <c r="B4514" t="s">
        <v>3268</v>
      </c>
      <c r="C4514" t="s">
        <v>40</v>
      </c>
      <c r="D4514" t="s">
        <v>41</v>
      </c>
      <c r="E4514" t="s">
        <v>60</v>
      </c>
      <c r="F4514" t="s">
        <v>3269</v>
      </c>
      <c r="G4514" t="s">
        <v>3270</v>
      </c>
      <c r="H4514" s="266">
        <v>44501</v>
      </c>
      <c r="I4514" s="266">
        <v>45291</v>
      </c>
      <c r="J4514" s="266"/>
      <c r="K4514" t="s">
        <v>3532</v>
      </c>
      <c r="L4514" t="s">
        <v>1310</v>
      </c>
      <c r="M4514" t="s">
        <v>1042</v>
      </c>
      <c r="N4514" t="s">
        <v>48</v>
      </c>
      <c r="O4514">
        <v>7</v>
      </c>
      <c r="P4514" t="s">
        <v>145</v>
      </c>
      <c r="Q4514" t="s">
        <v>49</v>
      </c>
      <c r="R4514" t="s">
        <v>1380</v>
      </c>
      <c r="S4514" t="s">
        <v>50</v>
      </c>
      <c r="T4514" t="s">
        <v>48</v>
      </c>
      <c r="U4514" t="s">
        <v>48</v>
      </c>
      <c r="V4514" t="s">
        <v>48</v>
      </c>
      <c r="W4514" s="92">
        <v>49.3</v>
      </c>
      <c r="X4514" s="92">
        <v>51.2</v>
      </c>
      <c r="Y4514" s="93">
        <v>5916000</v>
      </c>
      <c r="Z4514" s="93">
        <v>120000</v>
      </c>
      <c r="AA4514" t="s">
        <v>61</v>
      </c>
      <c r="AB4514" s="266"/>
      <c r="AC4514" s="266"/>
      <c r="AJ4514" s="266"/>
      <c r="AK4514" s="266"/>
      <c r="AL4514" s="266">
        <v>44938</v>
      </c>
    </row>
    <row r="4515" spans="1:38">
      <c r="A4515" t="s">
        <v>3267</v>
      </c>
      <c r="B4515" t="s">
        <v>3268</v>
      </c>
      <c r="C4515" t="s">
        <v>40</v>
      </c>
      <c r="D4515" t="s">
        <v>41</v>
      </c>
      <c r="E4515" t="s">
        <v>60</v>
      </c>
      <c r="F4515" t="s">
        <v>3269</v>
      </c>
      <c r="G4515" t="s">
        <v>3270</v>
      </c>
      <c r="H4515" s="266">
        <v>44501</v>
      </c>
      <c r="I4515" s="266">
        <v>45291</v>
      </c>
      <c r="J4515" s="266"/>
      <c r="K4515" t="s">
        <v>3532</v>
      </c>
      <c r="L4515" t="s">
        <v>1310</v>
      </c>
      <c r="M4515" t="s">
        <v>1042</v>
      </c>
      <c r="N4515" t="s">
        <v>48</v>
      </c>
      <c r="O4515">
        <v>7</v>
      </c>
      <c r="P4515" t="s">
        <v>147</v>
      </c>
      <c r="Q4515" t="s">
        <v>49</v>
      </c>
      <c r="R4515" t="s">
        <v>1380</v>
      </c>
      <c r="S4515" t="s">
        <v>50</v>
      </c>
      <c r="T4515" t="s">
        <v>70</v>
      </c>
      <c r="U4515" t="s">
        <v>48</v>
      </c>
      <c r="V4515" t="s">
        <v>70</v>
      </c>
      <c r="W4515" s="92">
        <v>26.7</v>
      </c>
      <c r="X4515" s="92">
        <v>28.5</v>
      </c>
      <c r="Y4515" s="93">
        <v>4058400</v>
      </c>
      <c r="Z4515" s="93">
        <v>152000</v>
      </c>
      <c r="AA4515" t="s">
        <v>61</v>
      </c>
      <c r="AB4515" s="266"/>
      <c r="AC4515" s="266"/>
      <c r="AJ4515" s="266"/>
      <c r="AK4515" s="266"/>
      <c r="AL4515" s="266">
        <v>44938</v>
      </c>
    </row>
    <row r="4516" spans="1:38">
      <c r="A4516" t="s">
        <v>3267</v>
      </c>
      <c r="B4516" t="s">
        <v>3268</v>
      </c>
      <c r="C4516" t="s">
        <v>40</v>
      </c>
      <c r="D4516" t="s">
        <v>41</v>
      </c>
      <c r="E4516" t="s">
        <v>60</v>
      </c>
      <c r="F4516" t="s">
        <v>3269</v>
      </c>
      <c r="G4516" t="s">
        <v>3270</v>
      </c>
      <c r="H4516" s="266">
        <v>44501</v>
      </c>
      <c r="I4516" s="266">
        <v>45291</v>
      </c>
      <c r="J4516" s="266"/>
      <c r="K4516" t="s">
        <v>3532</v>
      </c>
      <c r="L4516" t="s">
        <v>1310</v>
      </c>
      <c r="M4516" t="s">
        <v>1042</v>
      </c>
      <c r="N4516" t="s">
        <v>48</v>
      </c>
      <c r="O4516">
        <v>7</v>
      </c>
      <c r="P4516" t="s">
        <v>149</v>
      </c>
      <c r="Q4516" t="s">
        <v>49</v>
      </c>
      <c r="R4516" t="s">
        <v>59</v>
      </c>
      <c r="S4516" t="s">
        <v>50</v>
      </c>
      <c r="T4516" t="s">
        <v>70</v>
      </c>
      <c r="U4516" t="s">
        <v>48</v>
      </c>
      <c r="V4516" t="s">
        <v>70</v>
      </c>
      <c r="W4516" s="92">
        <v>26.7</v>
      </c>
      <c r="X4516" s="92">
        <v>28.5</v>
      </c>
      <c r="Y4516" s="93">
        <v>4058400</v>
      </c>
      <c r="Z4516" s="93">
        <v>152000</v>
      </c>
      <c r="AA4516" t="s">
        <v>61</v>
      </c>
      <c r="AB4516" s="266"/>
      <c r="AC4516" s="266"/>
      <c r="AJ4516" s="266"/>
      <c r="AK4516" s="266"/>
      <c r="AL4516" s="266">
        <v>44938</v>
      </c>
    </row>
    <row r="4517" spans="1:38">
      <c r="A4517" t="s">
        <v>3267</v>
      </c>
      <c r="B4517" t="s">
        <v>3268</v>
      </c>
      <c r="C4517" t="s">
        <v>40</v>
      </c>
      <c r="D4517" t="s">
        <v>41</v>
      </c>
      <c r="E4517" t="s">
        <v>60</v>
      </c>
      <c r="F4517" t="s">
        <v>3269</v>
      </c>
      <c r="G4517" t="s">
        <v>3270</v>
      </c>
      <c r="H4517" s="266">
        <v>44501</v>
      </c>
      <c r="I4517" s="266">
        <v>45291</v>
      </c>
      <c r="J4517" s="266"/>
      <c r="K4517" t="s">
        <v>3532</v>
      </c>
      <c r="L4517" t="s">
        <v>1310</v>
      </c>
      <c r="M4517" t="s">
        <v>1042</v>
      </c>
      <c r="N4517" t="s">
        <v>48</v>
      </c>
      <c r="O4517">
        <v>7</v>
      </c>
      <c r="P4517" t="s">
        <v>150</v>
      </c>
      <c r="Q4517" t="s">
        <v>49</v>
      </c>
      <c r="R4517" t="s">
        <v>18</v>
      </c>
      <c r="S4517" t="s">
        <v>53</v>
      </c>
      <c r="T4517" t="s">
        <v>51</v>
      </c>
      <c r="U4517" t="s">
        <v>51</v>
      </c>
      <c r="V4517" t="s">
        <v>51</v>
      </c>
      <c r="W4517" s="92">
        <v>56.6</v>
      </c>
      <c r="X4517" s="92">
        <v>58.5</v>
      </c>
      <c r="Y4517" s="93">
        <v>5999600</v>
      </c>
      <c r="Z4517" s="93">
        <v>106000</v>
      </c>
      <c r="AA4517" t="s">
        <v>61</v>
      </c>
      <c r="AB4517" s="266">
        <v>44793</v>
      </c>
      <c r="AC4517" s="266">
        <v>44794</v>
      </c>
      <c r="AD4517" t="s">
        <v>54</v>
      </c>
      <c r="AF4517" t="s">
        <v>55</v>
      </c>
      <c r="AG4517" t="s">
        <v>3567</v>
      </c>
      <c r="AH4517" t="s">
        <v>57</v>
      </c>
      <c r="AI4517" t="s">
        <v>78</v>
      </c>
      <c r="AJ4517" s="266">
        <v>44794</v>
      </c>
      <c r="AK4517" s="266">
        <v>44926</v>
      </c>
      <c r="AL4517" s="266">
        <v>44938</v>
      </c>
    </row>
    <row r="4518" spans="1:38">
      <c r="A4518" t="s">
        <v>3267</v>
      </c>
      <c r="B4518" t="s">
        <v>3268</v>
      </c>
      <c r="C4518" t="s">
        <v>40</v>
      </c>
      <c r="D4518" t="s">
        <v>41</v>
      </c>
      <c r="E4518" t="s">
        <v>60</v>
      </c>
      <c r="F4518" t="s">
        <v>3269</v>
      </c>
      <c r="G4518" t="s">
        <v>3270</v>
      </c>
      <c r="H4518" s="266">
        <v>44501</v>
      </c>
      <c r="I4518" s="266">
        <v>45291</v>
      </c>
      <c r="J4518" s="266"/>
      <c r="K4518" t="s">
        <v>3532</v>
      </c>
      <c r="L4518" t="s">
        <v>1310</v>
      </c>
      <c r="M4518" t="s">
        <v>1042</v>
      </c>
      <c r="N4518" t="s">
        <v>48</v>
      </c>
      <c r="O4518">
        <v>7</v>
      </c>
      <c r="P4518" t="s">
        <v>151</v>
      </c>
      <c r="Q4518" t="s">
        <v>49</v>
      </c>
      <c r="R4518" t="s">
        <v>1380</v>
      </c>
      <c r="S4518" t="s">
        <v>50</v>
      </c>
      <c r="T4518" t="s">
        <v>51</v>
      </c>
      <c r="U4518" t="s">
        <v>51</v>
      </c>
      <c r="V4518" t="s">
        <v>51</v>
      </c>
      <c r="W4518" s="92">
        <v>62.7</v>
      </c>
      <c r="X4518" s="92">
        <v>64.6</v>
      </c>
      <c r="Y4518" s="93">
        <v>6646200</v>
      </c>
      <c r="Z4518" s="93">
        <v>106000</v>
      </c>
      <c r="AA4518" t="s">
        <v>61</v>
      </c>
      <c r="AB4518" s="266"/>
      <c r="AC4518" s="266"/>
      <c r="AJ4518" s="266"/>
      <c r="AK4518" s="266"/>
      <c r="AL4518" s="266">
        <v>44938</v>
      </c>
    </row>
    <row r="4519" spans="1:38">
      <c r="A4519" t="s">
        <v>3267</v>
      </c>
      <c r="B4519" t="s">
        <v>3268</v>
      </c>
      <c r="C4519" t="s">
        <v>40</v>
      </c>
      <c r="D4519" t="s">
        <v>41</v>
      </c>
      <c r="E4519" t="s">
        <v>60</v>
      </c>
      <c r="F4519" t="s">
        <v>3269</v>
      </c>
      <c r="G4519" t="s">
        <v>3270</v>
      </c>
      <c r="H4519" s="266">
        <v>44501</v>
      </c>
      <c r="I4519" s="266">
        <v>45291</v>
      </c>
      <c r="J4519" s="266"/>
      <c r="K4519" t="s">
        <v>3532</v>
      </c>
      <c r="L4519" t="s">
        <v>1310</v>
      </c>
      <c r="M4519" t="s">
        <v>1042</v>
      </c>
      <c r="N4519" t="s">
        <v>48</v>
      </c>
      <c r="O4519">
        <v>7</v>
      </c>
      <c r="P4519" t="s">
        <v>153</v>
      </c>
      <c r="Q4519" t="s">
        <v>49</v>
      </c>
      <c r="R4519" t="s">
        <v>18</v>
      </c>
      <c r="S4519" t="s">
        <v>53</v>
      </c>
      <c r="T4519" t="s">
        <v>48</v>
      </c>
      <c r="U4519" t="s">
        <v>48</v>
      </c>
      <c r="V4519" t="s">
        <v>48</v>
      </c>
      <c r="W4519" s="92">
        <v>50.8</v>
      </c>
      <c r="X4519" s="92">
        <v>52.7</v>
      </c>
      <c r="Y4519" s="93">
        <v>5943600</v>
      </c>
      <c r="Z4519" s="93">
        <v>117000</v>
      </c>
      <c r="AA4519" t="s">
        <v>1311</v>
      </c>
      <c r="AB4519" s="266">
        <v>44884</v>
      </c>
      <c r="AC4519" s="266">
        <v>44886</v>
      </c>
      <c r="AD4519" t="s">
        <v>54</v>
      </c>
      <c r="AF4519" t="s">
        <v>55</v>
      </c>
      <c r="AG4519" t="s">
        <v>3568</v>
      </c>
      <c r="AH4519" t="s">
        <v>57</v>
      </c>
      <c r="AI4519" t="s">
        <v>78</v>
      </c>
      <c r="AJ4519" s="266">
        <v>44886</v>
      </c>
      <c r="AK4519" s="266">
        <v>44926</v>
      </c>
      <c r="AL4519" s="266">
        <v>44938</v>
      </c>
    </row>
    <row r="4520" spans="1:38">
      <c r="A4520" t="s">
        <v>3267</v>
      </c>
      <c r="B4520" t="s">
        <v>3268</v>
      </c>
      <c r="C4520" t="s">
        <v>40</v>
      </c>
      <c r="D4520" t="s">
        <v>41</v>
      </c>
      <c r="E4520" t="s">
        <v>60</v>
      </c>
      <c r="F4520" t="s">
        <v>3269</v>
      </c>
      <c r="G4520" t="s">
        <v>3270</v>
      </c>
      <c r="H4520" s="266">
        <v>44501</v>
      </c>
      <c r="I4520" s="266">
        <v>45291</v>
      </c>
      <c r="J4520" s="266"/>
      <c r="K4520" t="s">
        <v>3532</v>
      </c>
      <c r="L4520" t="s">
        <v>1310</v>
      </c>
      <c r="M4520" t="s">
        <v>1042</v>
      </c>
      <c r="N4520" t="s">
        <v>48</v>
      </c>
      <c r="O4520">
        <v>7</v>
      </c>
      <c r="P4520" t="s">
        <v>154</v>
      </c>
      <c r="Q4520" t="s">
        <v>49</v>
      </c>
      <c r="R4520" t="s">
        <v>18</v>
      </c>
      <c r="S4520" t="s">
        <v>53</v>
      </c>
      <c r="T4520" t="s">
        <v>60</v>
      </c>
      <c r="U4520" t="s">
        <v>60</v>
      </c>
      <c r="V4520" t="s">
        <v>60</v>
      </c>
      <c r="W4520" s="92">
        <v>81.2</v>
      </c>
      <c r="X4520" s="92">
        <v>83.1</v>
      </c>
      <c r="Y4520" s="93">
        <v>7308000</v>
      </c>
      <c r="Z4520" s="93">
        <v>90000</v>
      </c>
      <c r="AA4520" t="s">
        <v>61</v>
      </c>
      <c r="AB4520" s="266">
        <v>44634</v>
      </c>
      <c r="AC4520" s="266">
        <v>44651</v>
      </c>
      <c r="AD4520" t="s">
        <v>54</v>
      </c>
      <c r="AF4520" t="s">
        <v>55</v>
      </c>
      <c r="AG4520" t="s">
        <v>3569</v>
      </c>
      <c r="AJ4520" s="266"/>
      <c r="AK4520" s="266">
        <v>44926</v>
      </c>
      <c r="AL4520" s="266">
        <v>44938</v>
      </c>
    </row>
    <row r="4521" spans="1:38">
      <c r="A4521" t="s">
        <v>3267</v>
      </c>
      <c r="B4521" t="s">
        <v>3268</v>
      </c>
      <c r="C4521" t="s">
        <v>40</v>
      </c>
      <c r="D4521" t="s">
        <v>41</v>
      </c>
      <c r="E4521" t="s">
        <v>60</v>
      </c>
      <c r="F4521" t="s">
        <v>3269</v>
      </c>
      <c r="G4521" t="s">
        <v>3270</v>
      </c>
      <c r="H4521" s="266">
        <v>44501</v>
      </c>
      <c r="I4521" s="266">
        <v>45291</v>
      </c>
      <c r="J4521" s="266"/>
      <c r="K4521" t="s">
        <v>3532</v>
      </c>
      <c r="L4521" t="s">
        <v>1310</v>
      </c>
      <c r="M4521" t="s">
        <v>1042</v>
      </c>
      <c r="N4521" t="s">
        <v>48</v>
      </c>
      <c r="O4521">
        <v>8</v>
      </c>
      <c r="P4521" t="s">
        <v>155</v>
      </c>
      <c r="Q4521" t="s">
        <v>49</v>
      </c>
      <c r="R4521" t="s">
        <v>1380</v>
      </c>
      <c r="S4521" t="s">
        <v>50</v>
      </c>
      <c r="T4521" t="s">
        <v>51</v>
      </c>
      <c r="U4521" t="s">
        <v>51</v>
      </c>
      <c r="V4521" t="s">
        <v>51</v>
      </c>
      <c r="W4521" s="92">
        <v>60.8</v>
      </c>
      <c r="X4521" s="92">
        <v>62.7</v>
      </c>
      <c r="Y4521" s="93">
        <v>6505600</v>
      </c>
      <c r="Z4521" s="93">
        <v>107000</v>
      </c>
      <c r="AA4521" t="s">
        <v>61</v>
      </c>
      <c r="AB4521" s="266"/>
      <c r="AC4521" s="266"/>
      <c r="AJ4521" s="266"/>
      <c r="AK4521" s="266"/>
      <c r="AL4521" s="266">
        <v>44938</v>
      </c>
    </row>
    <row r="4522" spans="1:38">
      <c r="A4522" t="s">
        <v>3267</v>
      </c>
      <c r="B4522" t="s">
        <v>3268</v>
      </c>
      <c r="C4522" t="s">
        <v>40</v>
      </c>
      <c r="D4522" t="s">
        <v>41</v>
      </c>
      <c r="E4522" t="s">
        <v>60</v>
      </c>
      <c r="F4522" t="s">
        <v>3269</v>
      </c>
      <c r="G4522" t="s">
        <v>3270</v>
      </c>
      <c r="H4522" s="266">
        <v>44501</v>
      </c>
      <c r="I4522" s="266">
        <v>45291</v>
      </c>
      <c r="J4522" s="266"/>
      <c r="K4522" t="s">
        <v>3532</v>
      </c>
      <c r="L4522" t="s">
        <v>1310</v>
      </c>
      <c r="M4522" t="s">
        <v>1042</v>
      </c>
      <c r="N4522" t="s">
        <v>48</v>
      </c>
      <c r="O4522">
        <v>8</v>
      </c>
      <c r="P4522" t="s">
        <v>156</v>
      </c>
      <c r="Q4522" t="s">
        <v>49</v>
      </c>
      <c r="R4522" t="s">
        <v>18</v>
      </c>
      <c r="S4522" t="s">
        <v>53</v>
      </c>
      <c r="T4522" t="s">
        <v>48</v>
      </c>
      <c r="U4522" t="s">
        <v>48</v>
      </c>
      <c r="V4522" t="s">
        <v>48</v>
      </c>
      <c r="W4522" s="92">
        <v>40.1</v>
      </c>
      <c r="X4522" s="92">
        <v>42</v>
      </c>
      <c r="Y4522" s="93">
        <v>4972400</v>
      </c>
      <c r="Z4522" s="93">
        <v>124000</v>
      </c>
      <c r="AA4522" t="s">
        <v>61</v>
      </c>
      <c r="AB4522" s="266">
        <v>44919</v>
      </c>
      <c r="AC4522" s="266">
        <v>44923</v>
      </c>
      <c r="AD4522" t="s">
        <v>54</v>
      </c>
      <c r="AF4522" t="s">
        <v>55</v>
      </c>
      <c r="AG4522" t="s">
        <v>3570</v>
      </c>
      <c r="AH4522" t="s">
        <v>57</v>
      </c>
      <c r="AI4522" t="s">
        <v>78</v>
      </c>
      <c r="AJ4522" s="266">
        <v>44923</v>
      </c>
      <c r="AK4522" s="266">
        <v>44926</v>
      </c>
      <c r="AL4522" s="266">
        <v>44938</v>
      </c>
    </row>
    <row r="4523" spans="1:38">
      <c r="A4523" t="s">
        <v>3267</v>
      </c>
      <c r="B4523" t="s">
        <v>3268</v>
      </c>
      <c r="C4523" t="s">
        <v>40</v>
      </c>
      <c r="D4523" t="s">
        <v>41</v>
      </c>
      <c r="E4523" t="s">
        <v>60</v>
      </c>
      <c r="F4523" t="s">
        <v>3269</v>
      </c>
      <c r="G4523" t="s">
        <v>3270</v>
      </c>
      <c r="H4523" s="266">
        <v>44501</v>
      </c>
      <c r="I4523" s="266">
        <v>45291</v>
      </c>
      <c r="J4523" s="266"/>
      <c r="K4523" t="s">
        <v>3532</v>
      </c>
      <c r="L4523" t="s">
        <v>1310</v>
      </c>
      <c r="M4523" t="s">
        <v>1042</v>
      </c>
      <c r="N4523" t="s">
        <v>48</v>
      </c>
      <c r="O4523">
        <v>8</v>
      </c>
      <c r="P4523" t="s">
        <v>157</v>
      </c>
      <c r="Q4523" t="s">
        <v>49</v>
      </c>
      <c r="R4523" t="s">
        <v>1344</v>
      </c>
      <c r="S4523" t="s">
        <v>50</v>
      </c>
      <c r="T4523" t="s">
        <v>70</v>
      </c>
      <c r="U4523" t="s">
        <v>48</v>
      </c>
      <c r="V4523" t="s">
        <v>70</v>
      </c>
      <c r="W4523" s="92">
        <v>28.9</v>
      </c>
      <c r="X4523" s="92">
        <v>30.9</v>
      </c>
      <c r="Y4523" s="93">
        <v>4219400</v>
      </c>
      <c r="Z4523" s="93">
        <v>146000</v>
      </c>
      <c r="AA4523" t="s">
        <v>61</v>
      </c>
      <c r="AB4523" s="266"/>
      <c r="AC4523" s="266"/>
      <c r="AJ4523" s="266"/>
      <c r="AK4523" s="266"/>
      <c r="AL4523" s="266">
        <v>44938</v>
      </c>
    </row>
    <row r="4524" spans="1:38">
      <c r="A4524" t="s">
        <v>3267</v>
      </c>
      <c r="B4524" t="s">
        <v>3268</v>
      </c>
      <c r="C4524" t="s">
        <v>40</v>
      </c>
      <c r="D4524" t="s">
        <v>41</v>
      </c>
      <c r="E4524" t="s">
        <v>60</v>
      </c>
      <c r="F4524" t="s">
        <v>3269</v>
      </c>
      <c r="G4524" t="s">
        <v>3270</v>
      </c>
      <c r="H4524" s="266">
        <v>44501</v>
      </c>
      <c r="I4524" s="266">
        <v>45291</v>
      </c>
      <c r="J4524" s="266"/>
      <c r="K4524" t="s">
        <v>3532</v>
      </c>
      <c r="L4524" t="s">
        <v>1310</v>
      </c>
      <c r="M4524" t="s">
        <v>1042</v>
      </c>
      <c r="N4524" t="s">
        <v>48</v>
      </c>
      <c r="O4524">
        <v>8</v>
      </c>
      <c r="P4524" t="s">
        <v>158</v>
      </c>
      <c r="Q4524" t="s">
        <v>49</v>
      </c>
      <c r="R4524" t="s">
        <v>18</v>
      </c>
      <c r="S4524" t="s">
        <v>53</v>
      </c>
      <c r="T4524" t="s">
        <v>70</v>
      </c>
      <c r="U4524" t="s">
        <v>48</v>
      </c>
      <c r="V4524" t="s">
        <v>70</v>
      </c>
      <c r="W4524" s="92">
        <v>29</v>
      </c>
      <c r="X4524" s="92">
        <v>31</v>
      </c>
      <c r="Y4524" s="93">
        <v>3364000</v>
      </c>
      <c r="Z4524" s="93">
        <v>116000</v>
      </c>
      <c r="AA4524" t="s">
        <v>1311</v>
      </c>
      <c r="AB4524" s="266">
        <v>44583</v>
      </c>
      <c r="AC4524" s="266">
        <v>44592</v>
      </c>
      <c r="AD4524" t="s">
        <v>54</v>
      </c>
      <c r="AF4524" t="s">
        <v>55</v>
      </c>
      <c r="AG4524" t="s">
        <v>3571</v>
      </c>
      <c r="AJ4524" s="266"/>
      <c r="AK4524" s="266">
        <v>44926</v>
      </c>
      <c r="AL4524" s="266">
        <v>44938</v>
      </c>
    </row>
    <row r="4525" spans="1:38">
      <c r="A4525" t="s">
        <v>3267</v>
      </c>
      <c r="B4525" t="s">
        <v>3268</v>
      </c>
      <c r="C4525" t="s">
        <v>40</v>
      </c>
      <c r="D4525" t="s">
        <v>41</v>
      </c>
      <c r="E4525" t="s">
        <v>60</v>
      </c>
      <c r="F4525" t="s">
        <v>3269</v>
      </c>
      <c r="G4525" t="s">
        <v>3270</v>
      </c>
      <c r="H4525" s="266">
        <v>44501</v>
      </c>
      <c r="I4525" s="266">
        <v>45291</v>
      </c>
      <c r="J4525" s="266"/>
      <c r="K4525" t="s">
        <v>3532</v>
      </c>
      <c r="L4525" t="s">
        <v>1310</v>
      </c>
      <c r="M4525" t="s">
        <v>1042</v>
      </c>
      <c r="N4525" t="s">
        <v>48</v>
      </c>
      <c r="O4525">
        <v>8</v>
      </c>
      <c r="P4525" t="s">
        <v>160</v>
      </c>
      <c r="Q4525" t="s">
        <v>49</v>
      </c>
      <c r="R4525" t="s">
        <v>59</v>
      </c>
      <c r="S4525" t="s">
        <v>50</v>
      </c>
      <c r="T4525" t="s">
        <v>48</v>
      </c>
      <c r="U4525" t="s">
        <v>48</v>
      </c>
      <c r="V4525" t="s">
        <v>48</v>
      </c>
      <c r="W4525" s="92">
        <v>37</v>
      </c>
      <c r="X4525" s="92">
        <v>38.9</v>
      </c>
      <c r="Y4525" s="93">
        <v>3996000</v>
      </c>
      <c r="Z4525" s="93">
        <v>108000</v>
      </c>
      <c r="AA4525" t="s">
        <v>61</v>
      </c>
      <c r="AB4525" s="266"/>
      <c r="AC4525" s="266"/>
      <c r="AJ4525" s="266"/>
      <c r="AK4525" s="266"/>
      <c r="AL4525" s="266">
        <v>44938</v>
      </c>
    </row>
    <row r="4526" spans="1:38">
      <c r="A4526" t="s">
        <v>3267</v>
      </c>
      <c r="B4526" t="s">
        <v>3268</v>
      </c>
      <c r="C4526" t="s">
        <v>40</v>
      </c>
      <c r="D4526" t="s">
        <v>41</v>
      </c>
      <c r="E4526" t="s">
        <v>60</v>
      </c>
      <c r="F4526" t="s">
        <v>3269</v>
      </c>
      <c r="G4526" t="s">
        <v>3270</v>
      </c>
      <c r="H4526" s="266">
        <v>44501</v>
      </c>
      <c r="I4526" s="266">
        <v>45291</v>
      </c>
      <c r="J4526" s="266"/>
      <c r="K4526" t="s">
        <v>3532</v>
      </c>
      <c r="L4526" t="s">
        <v>1310</v>
      </c>
      <c r="M4526" t="s">
        <v>1042</v>
      </c>
      <c r="N4526" t="s">
        <v>48</v>
      </c>
      <c r="O4526">
        <v>8</v>
      </c>
      <c r="P4526" t="s">
        <v>162</v>
      </c>
      <c r="Q4526" t="s">
        <v>49</v>
      </c>
      <c r="R4526" t="s">
        <v>1344</v>
      </c>
      <c r="S4526" t="s">
        <v>50</v>
      </c>
      <c r="T4526" t="s">
        <v>48</v>
      </c>
      <c r="U4526" t="s">
        <v>48</v>
      </c>
      <c r="V4526" t="s">
        <v>48</v>
      </c>
      <c r="W4526" s="92">
        <v>49.3</v>
      </c>
      <c r="X4526" s="92">
        <v>51.2</v>
      </c>
      <c r="Y4526" s="93">
        <v>5916000</v>
      </c>
      <c r="Z4526" s="93">
        <v>120000</v>
      </c>
      <c r="AA4526" t="s">
        <v>61</v>
      </c>
      <c r="AB4526" s="266"/>
      <c r="AC4526" s="266"/>
      <c r="AJ4526" s="266"/>
      <c r="AK4526" s="266"/>
      <c r="AL4526" s="266">
        <v>44938</v>
      </c>
    </row>
    <row r="4527" spans="1:38">
      <c r="A4527" t="s">
        <v>3267</v>
      </c>
      <c r="B4527" t="s">
        <v>3268</v>
      </c>
      <c r="C4527" t="s">
        <v>40</v>
      </c>
      <c r="D4527" t="s">
        <v>41</v>
      </c>
      <c r="E4527" t="s">
        <v>60</v>
      </c>
      <c r="F4527" t="s">
        <v>3269</v>
      </c>
      <c r="G4527" t="s">
        <v>3270</v>
      </c>
      <c r="H4527" s="266">
        <v>44501</v>
      </c>
      <c r="I4527" s="266">
        <v>45291</v>
      </c>
      <c r="J4527" s="266"/>
      <c r="K4527" t="s">
        <v>3532</v>
      </c>
      <c r="L4527" t="s">
        <v>1310</v>
      </c>
      <c r="M4527" t="s">
        <v>1042</v>
      </c>
      <c r="N4527" t="s">
        <v>48</v>
      </c>
      <c r="O4527">
        <v>8</v>
      </c>
      <c r="P4527" t="s">
        <v>163</v>
      </c>
      <c r="Q4527" t="s">
        <v>49</v>
      </c>
      <c r="R4527" t="s">
        <v>18</v>
      </c>
      <c r="S4527" t="s">
        <v>53</v>
      </c>
      <c r="T4527" t="s">
        <v>70</v>
      </c>
      <c r="U4527" t="s">
        <v>48</v>
      </c>
      <c r="V4527" t="s">
        <v>70</v>
      </c>
      <c r="W4527" s="92">
        <v>26.7</v>
      </c>
      <c r="X4527" s="92">
        <v>28.5</v>
      </c>
      <c r="Y4527" s="93">
        <v>4058400</v>
      </c>
      <c r="Z4527" s="93">
        <v>152000</v>
      </c>
      <c r="AA4527" t="s">
        <v>61</v>
      </c>
      <c r="AB4527" s="266">
        <v>44800</v>
      </c>
      <c r="AC4527" s="266">
        <v>44804</v>
      </c>
      <c r="AD4527" t="s">
        <v>54</v>
      </c>
      <c r="AF4527" t="s">
        <v>55</v>
      </c>
      <c r="AG4527" t="s">
        <v>3572</v>
      </c>
      <c r="AJ4527" s="266"/>
      <c r="AK4527" s="266">
        <v>44926</v>
      </c>
      <c r="AL4527" s="266">
        <v>44938</v>
      </c>
    </row>
    <row r="4528" spans="1:38">
      <c r="A4528" t="s">
        <v>3267</v>
      </c>
      <c r="B4528" t="s">
        <v>3268</v>
      </c>
      <c r="C4528" t="s">
        <v>40</v>
      </c>
      <c r="D4528" t="s">
        <v>41</v>
      </c>
      <c r="E4528" t="s">
        <v>60</v>
      </c>
      <c r="F4528" t="s">
        <v>3269</v>
      </c>
      <c r="G4528" t="s">
        <v>3270</v>
      </c>
      <c r="H4528" s="266">
        <v>44501</v>
      </c>
      <c r="I4528" s="266">
        <v>45291</v>
      </c>
      <c r="J4528" s="266"/>
      <c r="K4528" t="s">
        <v>3532</v>
      </c>
      <c r="L4528" t="s">
        <v>1310</v>
      </c>
      <c r="M4528" t="s">
        <v>1042</v>
      </c>
      <c r="N4528" t="s">
        <v>48</v>
      </c>
      <c r="O4528">
        <v>8</v>
      </c>
      <c r="P4528" t="s">
        <v>164</v>
      </c>
      <c r="Q4528" t="s">
        <v>49</v>
      </c>
      <c r="R4528" t="s">
        <v>59</v>
      </c>
      <c r="S4528" t="s">
        <v>50</v>
      </c>
      <c r="T4528" t="s">
        <v>70</v>
      </c>
      <c r="U4528" t="s">
        <v>48</v>
      </c>
      <c r="V4528" t="s">
        <v>70</v>
      </c>
      <c r="W4528" s="92">
        <v>26.7</v>
      </c>
      <c r="X4528" s="92">
        <v>28.5</v>
      </c>
      <c r="Y4528" s="93">
        <v>4058400</v>
      </c>
      <c r="Z4528" s="93">
        <v>152000</v>
      </c>
      <c r="AA4528" t="s">
        <v>61</v>
      </c>
      <c r="AB4528" s="266"/>
      <c r="AC4528" s="266"/>
      <c r="AJ4528" s="266"/>
      <c r="AK4528" s="266"/>
      <c r="AL4528" s="266">
        <v>44938</v>
      </c>
    </row>
    <row r="4529" spans="1:38">
      <c r="A4529" t="s">
        <v>3267</v>
      </c>
      <c r="B4529" t="s">
        <v>3268</v>
      </c>
      <c r="C4529" t="s">
        <v>40</v>
      </c>
      <c r="D4529" t="s">
        <v>41</v>
      </c>
      <c r="E4529" t="s">
        <v>60</v>
      </c>
      <c r="F4529" t="s">
        <v>3269</v>
      </c>
      <c r="G4529" t="s">
        <v>3270</v>
      </c>
      <c r="H4529" s="266">
        <v>44501</v>
      </c>
      <c r="I4529" s="266">
        <v>45291</v>
      </c>
      <c r="J4529" s="266"/>
      <c r="K4529" t="s">
        <v>3532</v>
      </c>
      <c r="L4529" t="s">
        <v>1310</v>
      </c>
      <c r="M4529" t="s">
        <v>1042</v>
      </c>
      <c r="N4529" t="s">
        <v>48</v>
      </c>
      <c r="O4529">
        <v>8</v>
      </c>
      <c r="P4529" t="s">
        <v>166</v>
      </c>
      <c r="Q4529" t="s">
        <v>49</v>
      </c>
      <c r="R4529" t="s">
        <v>18</v>
      </c>
      <c r="S4529" t="s">
        <v>53</v>
      </c>
      <c r="T4529" t="s">
        <v>51</v>
      </c>
      <c r="U4529" t="s">
        <v>51</v>
      </c>
      <c r="V4529" t="s">
        <v>51</v>
      </c>
      <c r="W4529" s="92">
        <v>56.6</v>
      </c>
      <c r="X4529" s="92">
        <v>58.5</v>
      </c>
      <c r="Y4529" s="93">
        <v>5490200</v>
      </c>
      <c r="Z4529" s="93">
        <v>97000</v>
      </c>
      <c r="AA4529" t="s">
        <v>1311</v>
      </c>
      <c r="AB4529" s="266">
        <v>44606</v>
      </c>
      <c r="AC4529" s="266">
        <v>44616</v>
      </c>
      <c r="AD4529" t="s">
        <v>54</v>
      </c>
      <c r="AF4529" t="s">
        <v>55</v>
      </c>
      <c r="AG4529" t="s">
        <v>3573</v>
      </c>
      <c r="AJ4529" s="266"/>
      <c r="AK4529" s="266">
        <v>44926</v>
      </c>
      <c r="AL4529" s="266">
        <v>44938</v>
      </c>
    </row>
    <row r="4530" spans="1:38">
      <c r="A4530" t="s">
        <v>3267</v>
      </c>
      <c r="B4530" t="s">
        <v>3268</v>
      </c>
      <c r="C4530" t="s">
        <v>40</v>
      </c>
      <c r="D4530" t="s">
        <v>41</v>
      </c>
      <c r="E4530" t="s">
        <v>60</v>
      </c>
      <c r="F4530" t="s">
        <v>3269</v>
      </c>
      <c r="G4530" t="s">
        <v>3270</v>
      </c>
      <c r="H4530" s="266">
        <v>44501</v>
      </c>
      <c r="I4530" s="266">
        <v>45291</v>
      </c>
      <c r="J4530" s="266"/>
      <c r="K4530" t="s">
        <v>3532</v>
      </c>
      <c r="L4530" t="s">
        <v>1310</v>
      </c>
      <c r="M4530" t="s">
        <v>1042</v>
      </c>
      <c r="N4530" t="s">
        <v>48</v>
      </c>
      <c r="O4530">
        <v>8</v>
      </c>
      <c r="P4530" t="s">
        <v>167</v>
      </c>
      <c r="Q4530" t="s">
        <v>49</v>
      </c>
      <c r="R4530" t="s">
        <v>18</v>
      </c>
      <c r="S4530" t="s">
        <v>53</v>
      </c>
      <c r="T4530" t="s">
        <v>51</v>
      </c>
      <c r="U4530" t="s">
        <v>51</v>
      </c>
      <c r="V4530" t="s">
        <v>51</v>
      </c>
      <c r="W4530" s="92">
        <v>62.7</v>
      </c>
      <c r="X4530" s="92">
        <v>64.6</v>
      </c>
      <c r="Y4530" s="93">
        <v>5831100</v>
      </c>
      <c r="Z4530" s="93">
        <v>93000</v>
      </c>
      <c r="AA4530" t="s">
        <v>1311</v>
      </c>
      <c r="AB4530" s="266">
        <v>44606</v>
      </c>
      <c r="AC4530" s="266">
        <v>44616</v>
      </c>
      <c r="AD4530" t="s">
        <v>54</v>
      </c>
      <c r="AF4530" t="s">
        <v>55</v>
      </c>
      <c r="AG4530" t="s">
        <v>3574</v>
      </c>
      <c r="AJ4530" s="266"/>
      <c r="AK4530" s="266">
        <v>44926</v>
      </c>
      <c r="AL4530" s="266">
        <v>44938</v>
      </c>
    </row>
    <row r="4531" spans="1:38">
      <c r="A4531" t="s">
        <v>3267</v>
      </c>
      <c r="B4531" t="s">
        <v>3268</v>
      </c>
      <c r="C4531" t="s">
        <v>40</v>
      </c>
      <c r="D4531" t="s">
        <v>41</v>
      </c>
      <c r="E4531" t="s">
        <v>60</v>
      </c>
      <c r="F4531" t="s">
        <v>3269</v>
      </c>
      <c r="G4531" t="s">
        <v>3270</v>
      </c>
      <c r="H4531" s="266">
        <v>44501</v>
      </c>
      <c r="I4531" s="266">
        <v>45291</v>
      </c>
      <c r="J4531" s="266"/>
      <c r="K4531" t="s">
        <v>3532</v>
      </c>
      <c r="L4531" t="s">
        <v>1310</v>
      </c>
      <c r="M4531" t="s">
        <v>1042</v>
      </c>
      <c r="N4531" t="s">
        <v>48</v>
      </c>
      <c r="O4531">
        <v>8</v>
      </c>
      <c r="P4531" t="s">
        <v>168</v>
      </c>
      <c r="Q4531" t="s">
        <v>49</v>
      </c>
      <c r="R4531" t="s">
        <v>1380</v>
      </c>
      <c r="S4531" t="s">
        <v>50</v>
      </c>
      <c r="T4531" t="s">
        <v>48</v>
      </c>
      <c r="U4531" t="s">
        <v>48</v>
      </c>
      <c r="V4531" t="s">
        <v>48</v>
      </c>
      <c r="W4531" s="92">
        <v>50.8</v>
      </c>
      <c r="X4531" s="92">
        <v>52.7</v>
      </c>
      <c r="Y4531" s="93">
        <v>5943600</v>
      </c>
      <c r="Z4531" s="93">
        <v>117000</v>
      </c>
      <c r="AA4531" t="s">
        <v>61</v>
      </c>
      <c r="AB4531" s="266"/>
      <c r="AC4531" s="266"/>
      <c r="AJ4531" s="266"/>
      <c r="AK4531" s="266"/>
      <c r="AL4531" s="266">
        <v>44938</v>
      </c>
    </row>
    <row r="4532" spans="1:38">
      <c r="A4532" t="s">
        <v>3267</v>
      </c>
      <c r="B4532" t="s">
        <v>3268</v>
      </c>
      <c r="C4532" t="s">
        <v>40</v>
      </c>
      <c r="D4532" t="s">
        <v>41</v>
      </c>
      <c r="E4532" t="s">
        <v>60</v>
      </c>
      <c r="F4532" t="s">
        <v>3269</v>
      </c>
      <c r="G4532" t="s">
        <v>3270</v>
      </c>
      <c r="H4532" s="266">
        <v>44501</v>
      </c>
      <c r="I4532" s="266">
        <v>45291</v>
      </c>
      <c r="J4532" s="266"/>
      <c r="K4532" t="s">
        <v>3532</v>
      </c>
      <c r="L4532" t="s">
        <v>1310</v>
      </c>
      <c r="M4532" t="s">
        <v>1042</v>
      </c>
      <c r="N4532" t="s">
        <v>48</v>
      </c>
      <c r="O4532">
        <v>8</v>
      </c>
      <c r="P4532" t="s">
        <v>169</v>
      </c>
      <c r="Q4532" t="s">
        <v>49</v>
      </c>
      <c r="R4532" t="s">
        <v>1344</v>
      </c>
      <c r="S4532" t="s">
        <v>50</v>
      </c>
      <c r="T4532" t="s">
        <v>60</v>
      </c>
      <c r="U4532" t="s">
        <v>60</v>
      </c>
      <c r="V4532" t="s">
        <v>60</v>
      </c>
      <c r="W4532" s="92">
        <v>81.2</v>
      </c>
      <c r="X4532" s="92">
        <v>83.1</v>
      </c>
      <c r="Y4532" s="93">
        <v>8201200</v>
      </c>
      <c r="Z4532" s="93">
        <v>101000</v>
      </c>
      <c r="AA4532" t="s">
        <v>61</v>
      </c>
      <c r="AB4532" s="266"/>
      <c r="AC4532" s="266"/>
      <c r="AJ4532" s="266"/>
      <c r="AK4532" s="266"/>
      <c r="AL4532" s="266">
        <v>44938</v>
      </c>
    </row>
    <row r="4533" spans="1:38">
      <c r="A4533" t="s">
        <v>3267</v>
      </c>
      <c r="B4533" t="s">
        <v>3268</v>
      </c>
      <c r="C4533" t="s">
        <v>40</v>
      </c>
      <c r="D4533" t="s">
        <v>41</v>
      </c>
      <c r="E4533" t="s">
        <v>60</v>
      </c>
      <c r="F4533" t="s">
        <v>3269</v>
      </c>
      <c r="G4533" t="s">
        <v>3270</v>
      </c>
      <c r="H4533" s="266">
        <v>44501</v>
      </c>
      <c r="I4533" s="266">
        <v>45291</v>
      </c>
      <c r="J4533" s="266"/>
      <c r="K4533" t="s">
        <v>3532</v>
      </c>
      <c r="L4533" t="s">
        <v>1310</v>
      </c>
      <c r="M4533" t="s">
        <v>1042</v>
      </c>
      <c r="N4533" t="s">
        <v>48</v>
      </c>
      <c r="O4533">
        <v>9</v>
      </c>
      <c r="P4533" t="s">
        <v>170</v>
      </c>
      <c r="Q4533" t="s">
        <v>49</v>
      </c>
      <c r="R4533" t="s">
        <v>18</v>
      </c>
      <c r="S4533" t="s">
        <v>53</v>
      </c>
      <c r="T4533" t="s">
        <v>51</v>
      </c>
      <c r="U4533" t="s">
        <v>51</v>
      </c>
      <c r="V4533" t="s">
        <v>51</v>
      </c>
      <c r="W4533" s="92">
        <v>60.8</v>
      </c>
      <c r="X4533" s="92">
        <v>62.7</v>
      </c>
      <c r="Y4533" s="93">
        <v>6019200</v>
      </c>
      <c r="Z4533" s="93">
        <v>99000</v>
      </c>
      <c r="AA4533" t="s">
        <v>1311</v>
      </c>
      <c r="AB4533" s="266">
        <v>44742</v>
      </c>
      <c r="AC4533" s="266">
        <v>44754</v>
      </c>
      <c r="AD4533" t="s">
        <v>54</v>
      </c>
      <c r="AF4533" t="s">
        <v>55</v>
      </c>
      <c r="AG4533" t="s">
        <v>3575</v>
      </c>
      <c r="AH4533" t="s">
        <v>57</v>
      </c>
      <c r="AI4533" t="s">
        <v>78</v>
      </c>
      <c r="AJ4533" s="266">
        <v>44754</v>
      </c>
      <c r="AK4533" s="266">
        <v>44926</v>
      </c>
      <c r="AL4533" s="266">
        <v>44938</v>
      </c>
    </row>
    <row r="4534" spans="1:38">
      <c r="A4534" t="s">
        <v>3267</v>
      </c>
      <c r="B4534" t="s">
        <v>3268</v>
      </c>
      <c r="C4534" t="s">
        <v>40</v>
      </c>
      <c r="D4534" t="s">
        <v>41</v>
      </c>
      <c r="E4534" t="s">
        <v>60</v>
      </c>
      <c r="F4534" t="s">
        <v>3269</v>
      </c>
      <c r="G4534" t="s">
        <v>3270</v>
      </c>
      <c r="H4534" s="266">
        <v>44501</v>
      </c>
      <c r="I4534" s="266">
        <v>45291</v>
      </c>
      <c r="J4534" s="266"/>
      <c r="K4534" t="s">
        <v>3532</v>
      </c>
      <c r="L4534" t="s">
        <v>1310</v>
      </c>
      <c r="M4534" t="s">
        <v>1042</v>
      </c>
      <c r="N4534" t="s">
        <v>48</v>
      </c>
      <c r="O4534">
        <v>9</v>
      </c>
      <c r="P4534" t="s">
        <v>171</v>
      </c>
      <c r="Q4534" t="s">
        <v>49</v>
      </c>
      <c r="R4534" t="s">
        <v>18</v>
      </c>
      <c r="S4534" t="s">
        <v>53</v>
      </c>
      <c r="T4534" t="s">
        <v>48</v>
      </c>
      <c r="U4534" t="s">
        <v>48</v>
      </c>
      <c r="V4534" t="s">
        <v>48</v>
      </c>
      <c r="W4534" s="92">
        <v>40.1</v>
      </c>
      <c r="X4534" s="92">
        <v>42</v>
      </c>
      <c r="Y4534" s="93">
        <v>4290700</v>
      </c>
      <c r="Z4534" s="93">
        <v>107000</v>
      </c>
      <c r="AA4534" t="s">
        <v>1311</v>
      </c>
      <c r="AB4534" s="266">
        <v>44608</v>
      </c>
      <c r="AC4534" s="266">
        <v>44610</v>
      </c>
      <c r="AD4534" t="s">
        <v>54</v>
      </c>
      <c r="AF4534" t="s">
        <v>55</v>
      </c>
      <c r="AG4534" t="s">
        <v>3576</v>
      </c>
      <c r="AJ4534" s="266"/>
      <c r="AK4534" s="266">
        <v>44926</v>
      </c>
      <c r="AL4534" s="266">
        <v>44938</v>
      </c>
    </row>
    <row r="4535" spans="1:38">
      <c r="A4535" t="s">
        <v>3267</v>
      </c>
      <c r="B4535" t="s">
        <v>3268</v>
      </c>
      <c r="C4535" t="s">
        <v>40</v>
      </c>
      <c r="D4535" t="s">
        <v>41</v>
      </c>
      <c r="E4535" t="s">
        <v>60</v>
      </c>
      <c r="F4535" t="s">
        <v>3269</v>
      </c>
      <c r="G4535" t="s">
        <v>3270</v>
      </c>
      <c r="H4535" s="266">
        <v>44501</v>
      </c>
      <c r="I4535" s="266">
        <v>45291</v>
      </c>
      <c r="J4535" s="266"/>
      <c r="K4535" t="s">
        <v>3532</v>
      </c>
      <c r="L4535" t="s">
        <v>1310</v>
      </c>
      <c r="M4535" t="s">
        <v>1042</v>
      </c>
      <c r="N4535" t="s">
        <v>48</v>
      </c>
      <c r="O4535">
        <v>9</v>
      </c>
      <c r="P4535" t="s">
        <v>172</v>
      </c>
      <c r="Q4535" t="s">
        <v>49</v>
      </c>
      <c r="R4535" t="s">
        <v>18</v>
      </c>
      <c r="S4535" t="s">
        <v>53</v>
      </c>
      <c r="T4535" t="s">
        <v>70</v>
      </c>
      <c r="U4535" t="s">
        <v>48</v>
      </c>
      <c r="V4535" t="s">
        <v>70</v>
      </c>
      <c r="W4535" s="92">
        <v>28.9</v>
      </c>
      <c r="X4535" s="92">
        <v>30.9</v>
      </c>
      <c r="Y4535" s="93">
        <v>3410200</v>
      </c>
      <c r="Z4535" s="93">
        <v>118000</v>
      </c>
      <c r="AA4535" t="s">
        <v>1311</v>
      </c>
      <c r="AB4535" s="266">
        <v>44611</v>
      </c>
      <c r="AC4535" s="266">
        <v>44614</v>
      </c>
      <c r="AD4535" t="s">
        <v>54</v>
      </c>
      <c r="AF4535" t="s">
        <v>55</v>
      </c>
      <c r="AG4535" t="s">
        <v>3577</v>
      </c>
      <c r="AH4535" t="s">
        <v>57</v>
      </c>
      <c r="AI4535" t="s">
        <v>78</v>
      </c>
      <c r="AJ4535" s="266">
        <v>44614</v>
      </c>
      <c r="AK4535" s="266">
        <v>44926</v>
      </c>
      <c r="AL4535" s="266">
        <v>44938</v>
      </c>
    </row>
    <row r="4536" spans="1:38">
      <c r="A4536" t="s">
        <v>3267</v>
      </c>
      <c r="B4536" t="s">
        <v>3268</v>
      </c>
      <c r="C4536" t="s">
        <v>40</v>
      </c>
      <c r="D4536" t="s">
        <v>41</v>
      </c>
      <c r="E4536" t="s">
        <v>60</v>
      </c>
      <c r="F4536" t="s">
        <v>3269</v>
      </c>
      <c r="G4536" t="s">
        <v>3270</v>
      </c>
      <c r="H4536" s="266">
        <v>44501</v>
      </c>
      <c r="I4536" s="266">
        <v>45291</v>
      </c>
      <c r="J4536" s="266"/>
      <c r="K4536" t="s">
        <v>3532</v>
      </c>
      <c r="L4536" t="s">
        <v>1310</v>
      </c>
      <c r="M4536" t="s">
        <v>1042</v>
      </c>
      <c r="N4536" t="s">
        <v>48</v>
      </c>
      <c r="O4536">
        <v>9</v>
      </c>
      <c r="P4536" t="s">
        <v>173</v>
      </c>
      <c r="Q4536" t="s">
        <v>49</v>
      </c>
      <c r="R4536" t="s">
        <v>1380</v>
      </c>
      <c r="S4536" t="s">
        <v>50</v>
      </c>
      <c r="T4536" t="s">
        <v>70</v>
      </c>
      <c r="U4536" t="s">
        <v>48</v>
      </c>
      <c r="V4536" t="s">
        <v>70</v>
      </c>
      <c r="W4536" s="92">
        <v>29</v>
      </c>
      <c r="X4536" s="92">
        <v>31</v>
      </c>
      <c r="Y4536" s="93">
        <v>4234000</v>
      </c>
      <c r="Z4536" s="93">
        <v>146000</v>
      </c>
      <c r="AA4536" t="s">
        <v>61</v>
      </c>
      <c r="AB4536" s="266"/>
      <c r="AC4536" s="266"/>
      <c r="AJ4536" s="266"/>
      <c r="AK4536" s="266"/>
      <c r="AL4536" s="266">
        <v>44938</v>
      </c>
    </row>
    <row r="4537" spans="1:38">
      <c r="A4537" t="s">
        <v>3267</v>
      </c>
      <c r="B4537" t="s">
        <v>3268</v>
      </c>
      <c r="C4537" t="s">
        <v>40</v>
      </c>
      <c r="D4537" t="s">
        <v>41</v>
      </c>
      <c r="E4537" t="s">
        <v>60</v>
      </c>
      <c r="F4537" t="s">
        <v>3269</v>
      </c>
      <c r="G4537" t="s">
        <v>3270</v>
      </c>
      <c r="H4537" s="266">
        <v>44501</v>
      </c>
      <c r="I4537" s="266">
        <v>45291</v>
      </c>
      <c r="J4537" s="266"/>
      <c r="K4537" t="s">
        <v>3532</v>
      </c>
      <c r="L4537" t="s">
        <v>1310</v>
      </c>
      <c r="M4537" t="s">
        <v>1042</v>
      </c>
      <c r="N4537" t="s">
        <v>48</v>
      </c>
      <c r="O4537">
        <v>9</v>
      </c>
      <c r="P4537" t="s">
        <v>174</v>
      </c>
      <c r="Q4537" t="s">
        <v>49</v>
      </c>
      <c r="R4537" t="s">
        <v>18</v>
      </c>
      <c r="S4537" t="s">
        <v>53</v>
      </c>
      <c r="T4537" t="s">
        <v>48</v>
      </c>
      <c r="U4537" t="s">
        <v>48</v>
      </c>
      <c r="V4537" t="s">
        <v>70</v>
      </c>
      <c r="W4537" s="92">
        <v>37</v>
      </c>
      <c r="X4537" s="92">
        <v>38.9</v>
      </c>
      <c r="Y4537" s="93">
        <v>3996000</v>
      </c>
      <c r="Z4537" s="93">
        <v>108000</v>
      </c>
      <c r="AA4537" t="s">
        <v>1311</v>
      </c>
      <c r="AB4537" s="266">
        <v>44560</v>
      </c>
      <c r="AC4537" s="266">
        <v>44571</v>
      </c>
      <c r="AD4537" t="s">
        <v>54</v>
      </c>
      <c r="AF4537" t="s">
        <v>55</v>
      </c>
      <c r="AG4537" t="s">
        <v>3578</v>
      </c>
      <c r="AH4537" t="s">
        <v>57</v>
      </c>
      <c r="AI4537" t="s">
        <v>78</v>
      </c>
      <c r="AJ4537" s="266">
        <v>44571</v>
      </c>
      <c r="AK4537" s="266">
        <v>44926</v>
      </c>
      <c r="AL4537" s="266">
        <v>44938</v>
      </c>
    </row>
    <row r="4538" spans="1:38">
      <c r="A4538" t="s">
        <v>3267</v>
      </c>
      <c r="B4538" t="s">
        <v>3268</v>
      </c>
      <c r="C4538" t="s">
        <v>40</v>
      </c>
      <c r="D4538" t="s">
        <v>41</v>
      </c>
      <c r="E4538" t="s">
        <v>60</v>
      </c>
      <c r="F4538" t="s">
        <v>3269</v>
      </c>
      <c r="G4538" t="s">
        <v>3270</v>
      </c>
      <c r="H4538" s="266">
        <v>44501</v>
      </c>
      <c r="I4538" s="266">
        <v>45291</v>
      </c>
      <c r="J4538" s="266"/>
      <c r="K4538" t="s">
        <v>3532</v>
      </c>
      <c r="L4538" t="s">
        <v>1310</v>
      </c>
      <c r="M4538" t="s">
        <v>1042</v>
      </c>
      <c r="N4538" t="s">
        <v>48</v>
      </c>
      <c r="O4538">
        <v>9</v>
      </c>
      <c r="P4538" t="s">
        <v>175</v>
      </c>
      <c r="Q4538" t="s">
        <v>49</v>
      </c>
      <c r="R4538" t="s">
        <v>59</v>
      </c>
      <c r="S4538" t="s">
        <v>50</v>
      </c>
      <c r="T4538" t="s">
        <v>48</v>
      </c>
      <c r="U4538" t="s">
        <v>48</v>
      </c>
      <c r="V4538" t="s">
        <v>48</v>
      </c>
      <c r="W4538" s="92">
        <v>49.3</v>
      </c>
      <c r="X4538" s="92">
        <v>51.2</v>
      </c>
      <c r="Y4538" s="93">
        <v>5916000</v>
      </c>
      <c r="Z4538" s="93">
        <v>120000</v>
      </c>
      <c r="AA4538" t="s">
        <v>61</v>
      </c>
      <c r="AB4538" s="266"/>
      <c r="AC4538" s="266"/>
      <c r="AJ4538" s="266"/>
      <c r="AK4538" s="266"/>
      <c r="AL4538" s="266">
        <v>44938</v>
      </c>
    </row>
    <row r="4539" spans="1:38">
      <c r="A4539" t="s">
        <v>3267</v>
      </c>
      <c r="B4539" t="s">
        <v>3268</v>
      </c>
      <c r="C4539" t="s">
        <v>40</v>
      </c>
      <c r="D4539" t="s">
        <v>41</v>
      </c>
      <c r="E4539" t="s">
        <v>60</v>
      </c>
      <c r="F4539" t="s">
        <v>3269</v>
      </c>
      <c r="G4539" t="s">
        <v>3270</v>
      </c>
      <c r="H4539" s="266">
        <v>44501</v>
      </c>
      <c r="I4539" s="266">
        <v>45291</v>
      </c>
      <c r="J4539" s="266"/>
      <c r="K4539" t="s">
        <v>3532</v>
      </c>
      <c r="L4539" t="s">
        <v>1310</v>
      </c>
      <c r="M4539" t="s">
        <v>1042</v>
      </c>
      <c r="N4539" t="s">
        <v>48</v>
      </c>
      <c r="O4539">
        <v>9</v>
      </c>
      <c r="P4539" t="s">
        <v>176</v>
      </c>
      <c r="Q4539" t="s">
        <v>49</v>
      </c>
      <c r="R4539" t="s">
        <v>1344</v>
      </c>
      <c r="S4539" t="s">
        <v>50</v>
      </c>
      <c r="T4539" t="s">
        <v>70</v>
      </c>
      <c r="U4539" t="s">
        <v>48</v>
      </c>
      <c r="V4539" t="s">
        <v>70</v>
      </c>
      <c r="W4539" s="92">
        <v>26.7</v>
      </c>
      <c r="X4539" s="92">
        <v>28.5</v>
      </c>
      <c r="Y4539" s="93">
        <v>4058400</v>
      </c>
      <c r="Z4539" s="93">
        <v>152000</v>
      </c>
      <c r="AA4539" t="s">
        <v>61</v>
      </c>
      <c r="AB4539" s="266"/>
      <c r="AC4539" s="266"/>
      <c r="AJ4539" s="266"/>
      <c r="AK4539" s="266"/>
      <c r="AL4539" s="266">
        <v>44938</v>
      </c>
    </row>
    <row r="4540" spans="1:38">
      <c r="A4540" t="s">
        <v>3267</v>
      </c>
      <c r="B4540" t="s">
        <v>3268</v>
      </c>
      <c r="C4540" t="s">
        <v>40</v>
      </c>
      <c r="D4540" t="s">
        <v>41</v>
      </c>
      <c r="E4540" t="s">
        <v>60</v>
      </c>
      <c r="F4540" t="s">
        <v>3269</v>
      </c>
      <c r="G4540" t="s">
        <v>3270</v>
      </c>
      <c r="H4540" s="266">
        <v>44501</v>
      </c>
      <c r="I4540" s="266">
        <v>45291</v>
      </c>
      <c r="J4540" s="266"/>
      <c r="K4540" t="s">
        <v>3532</v>
      </c>
      <c r="L4540" t="s">
        <v>1310</v>
      </c>
      <c r="M4540" t="s">
        <v>1042</v>
      </c>
      <c r="N4540" t="s">
        <v>48</v>
      </c>
      <c r="O4540">
        <v>9</v>
      </c>
      <c r="P4540" t="s">
        <v>177</v>
      </c>
      <c r="Q4540" t="s">
        <v>49</v>
      </c>
      <c r="R4540" t="s">
        <v>18</v>
      </c>
      <c r="S4540" t="s">
        <v>53</v>
      </c>
      <c r="T4540" t="s">
        <v>70</v>
      </c>
      <c r="U4540" t="s">
        <v>48</v>
      </c>
      <c r="V4540" t="s">
        <v>70</v>
      </c>
      <c r="W4540" s="92">
        <v>26.7</v>
      </c>
      <c r="X4540" s="92">
        <v>28.5</v>
      </c>
      <c r="Y4540" s="93">
        <v>3284100</v>
      </c>
      <c r="Z4540" s="93">
        <v>123000</v>
      </c>
      <c r="AA4540" t="s">
        <v>1311</v>
      </c>
      <c r="AB4540" s="266">
        <v>44558</v>
      </c>
      <c r="AC4540" s="266">
        <v>44559</v>
      </c>
      <c r="AD4540" t="s">
        <v>54</v>
      </c>
      <c r="AF4540" t="s">
        <v>55</v>
      </c>
      <c r="AG4540" t="s">
        <v>3579</v>
      </c>
      <c r="AH4540" t="s">
        <v>57</v>
      </c>
      <c r="AI4540" t="s">
        <v>78</v>
      </c>
      <c r="AJ4540" s="266">
        <v>44559</v>
      </c>
      <c r="AK4540" s="266">
        <v>44926</v>
      </c>
      <c r="AL4540" s="266">
        <v>44938</v>
      </c>
    </row>
    <row r="4541" spans="1:38">
      <c r="A4541" t="s">
        <v>3267</v>
      </c>
      <c r="B4541" t="s">
        <v>3268</v>
      </c>
      <c r="C4541" t="s">
        <v>40</v>
      </c>
      <c r="D4541" t="s">
        <v>41</v>
      </c>
      <c r="E4541" t="s">
        <v>60</v>
      </c>
      <c r="F4541" t="s">
        <v>3269</v>
      </c>
      <c r="G4541" t="s">
        <v>3270</v>
      </c>
      <c r="H4541" s="266">
        <v>44501</v>
      </c>
      <c r="I4541" s="266">
        <v>45291</v>
      </c>
      <c r="J4541" s="266"/>
      <c r="K4541" t="s">
        <v>3532</v>
      </c>
      <c r="L4541" t="s">
        <v>1310</v>
      </c>
      <c r="M4541" t="s">
        <v>1042</v>
      </c>
      <c r="N4541" t="s">
        <v>48</v>
      </c>
      <c r="O4541">
        <v>9</v>
      </c>
      <c r="P4541" t="s">
        <v>178</v>
      </c>
      <c r="Q4541" t="s">
        <v>49</v>
      </c>
      <c r="R4541" t="s">
        <v>18</v>
      </c>
      <c r="S4541" t="s">
        <v>53</v>
      </c>
      <c r="T4541" t="s">
        <v>51</v>
      </c>
      <c r="U4541" t="s">
        <v>51</v>
      </c>
      <c r="V4541" t="s">
        <v>51</v>
      </c>
      <c r="W4541" s="92">
        <v>56.6</v>
      </c>
      <c r="X4541" s="92">
        <v>58.5</v>
      </c>
      <c r="Y4541" s="93">
        <v>6056200</v>
      </c>
      <c r="Z4541" s="93">
        <v>107000</v>
      </c>
      <c r="AA4541" t="s">
        <v>61</v>
      </c>
      <c r="AB4541" s="266">
        <v>44793</v>
      </c>
      <c r="AC4541" s="266">
        <v>44794</v>
      </c>
      <c r="AD4541" t="s">
        <v>54</v>
      </c>
      <c r="AF4541" t="s">
        <v>55</v>
      </c>
      <c r="AG4541" t="s">
        <v>3580</v>
      </c>
      <c r="AH4541" t="s">
        <v>57</v>
      </c>
      <c r="AI4541" t="s">
        <v>78</v>
      </c>
      <c r="AJ4541" s="266">
        <v>44794</v>
      </c>
      <c r="AK4541" s="266">
        <v>44926</v>
      </c>
      <c r="AL4541" s="266">
        <v>44938</v>
      </c>
    </row>
    <row r="4542" spans="1:38">
      <c r="A4542" t="s">
        <v>3267</v>
      </c>
      <c r="B4542" t="s">
        <v>3268</v>
      </c>
      <c r="C4542" t="s">
        <v>40</v>
      </c>
      <c r="D4542" t="s">
        <v>41</v>
      </c>
      <c r="E4542" t="s">
        <v>60</v>
      </c>
      <c r="F4542" t="s">
        <v>3269</v>
      </c>
      <c r="G4542" t="s">
        <v>3270</v>
      </c>
      <c r="H4542" s="266">
        <v>44501</v>
      </c>
      <c r="I4542" s="266">
        <v>45291</v>
      </c>
      <c r="J4542" s="266"/>
      <c r="K4542" t="s">
        <v>3532</v>
      </c>
      <c r="L4542" t="s">
        <v>1310</v>
      </c>
      <c r="M4542" t="s">
        <v>1042</v>
      </c>
      <c r="N4542" t="s">
        <v>48</v>
      </c>
      <c r="O4542">
        <v>9</v>
      </c>
      <c r="P4542" t="s">
        <v>179</v>
      </c>
      <c r="Q4542" t="s">
        <v>49</v>
      </c>
      <c r="R4542" t="s">
        <v>18</v>
      </c>
      <c r="S4542" t="s">
        <v>53</v>
      </c>
      <c r="T4542" t="s">
        <v>51</v>
      </c>
      <c r="U4542" t="s">
        <v>51</v>
      </c>
      <c r="V4542" t="s">
        <v>51</v>
      </c>
      <c r="W4542" s="92">
        <v>62.7</v>
      </c>
      <c r="X4542" s="92">
        <v>64.6</v>
      </c>
      <c r="Y4542" s="93">
        <v>5831100</v>
      </c>
      <c r="Z4542" s="93">
        <v>93000</v>
      </c>
      <c r="AA4542" t="s">
        <v>1311</v>
      </c>
      <c r="AB4542" s="266">
        <v>44639</v>
      </c>
      <c r="AC4542" s="266">
        <v>44641</v>
      </c>
      <c r="AD4542" t="s">
        <v>54</v>
      </c>
      <c r="AF4542" t="s">
        <v>55</v>
      </c>
      <c r="AG4542" t="s">
        <v>3581</v>
      </c>
      <c r="AH4542" t="s">
        <v>57</v>
      </c>
      <c r="AI4542" t="s">
        <v>78</v>
      </c>
      <c r="AJ4542" s="266">
        <v>44641</v>
      </c>
      <c r="AK4542" s="266">
        <v>44926</v>
      </c>
      <c r="AL4542" s="266">
        <v>44938</v>
      </c>
    </row>
    <row r="4543" spans="1:38">
      <c r="A4543" t="s">
        <v>3267</v>
      </c>
      <c r="B4543" t="s">
        <v>3268</v>
      </c>
      <c r="C4543" t="s">
        <v>40</v>
      </c>
      <c r="D4543" t="s">
        <v>41</v>
      </c>
      <c r="E4543" t="s">
        <v>60</v>
      </c>
      <c r="F4543" t="s">
        <v>3269</v>
      </c>
      <c r="G4543" t="s">
        <v>3270</v>
      </c>
      <c r="H4543" s="266">
        <v>44501</v>
      </c>
      <c r="I4543" s="266">
        <v>45291</v>
      </c>
      <c r="J4543" s="266"/>
      <c r="K4543" t="s">
        <v>3532</v>
      </c>
      <c r="L4543" t="s">
        <v>1310</v>
      </c>
      <c r="M4543" t="s">
        <v>1042</v>
      </c>
      <c r="N4543" t="s">
        <v>48</v>
      </c>
      <c r="O4543">
        <v>9</v>
      </c>
      <c r="P4543" t="s">
        <v>180</v>
      </c>
      <c r="Q4543" t="s">
        <v>49</v>
      </c>
      <c r="R4543" t="s">
        <v>1344</v>
      </c>
      <c r="S4543" t="s">
        <v>50</v>
      </c>
      <c r="T4543" t="s">
        <v>48</v>
      </c>
      <c r="U4543" t="s">
        <v>48</v>
      </c>
      <c r="V4543" t="s">
        <v>48</v>
      </c>
      <c r="W4543" s="92">
        <v>50.8</v>
      </c>
      <c r="X4543" s="92">
        <v>52.7</v>
      </c>
      <c r="Y4543" s="93">
        <v>5943600</v>
      </c>
      <c r="Z4543" s="93">
        <v>117000</v>
      </c>
      <c r="AA4543" t="s">
        <v>61</v>
      </c>
      <c r="AB4543" s="266"/>
      <c r="AC4543" s="266"/>
      <c r="AJ4543" s="266"/>
      <c r="AK4543" s="266"/>
      <c r="AL4543" s="266">
        <v>44938</v>
      </c>
    </row>
    <row r="4544" spans="1:38">
      <c r="A4544" t="s">
        <v>3267</v>
      </c>
      <c r="B4544" t="s">
        <v>3268</v>
      </c>
      <c r="C4544" t="s">
        <v>40</v>
      </c>
      <c r="D4544" t="s">
        <v>41</v>
      </c>
      <c r="E4544" t="s">
        <v>60</v>
      </c>
      <c r="F4544" t="s">
        <v>3269</v>
      </c>
      <c r="G4544" t="s">
        <v>3270</v>
      </c>
      <c r="H4544" s="266">
        <v>44501</v>
      </c>
      <c r="I4544" s="266">
        <v>45291</v>
      </c>
      <c r="J4544" s="266"/>
      <c r="K4544" t="s">
        <v>3532</v>
      </c>
      <c r="L4544" t="s">
        <v>1310</v>
      </c>
      <c r="M4544" t="s">
        <v>1042</v>
      </c>
      <c r="N4544" t="s">
        <v>48</v>
      </c>
      <c r="O4544">
        <v>9</v>
      </c>
      <c r="P4544" t="s">
        <v>181</v>
      </c>
      <c r="Q4544" t="s">
        <v>49</v>
      </c>
      <c r="R4544" t="s">
        <v>18</v>
      </c>
      <c r="S4544" t="s">
        <v>53</v>
      </c>
      <c r="T4544" t="s">
        <v>60</v>
      </c>
      <c r="U4544" t="s">
        <v>60</v>
      </c>
      <c r="V4544" t="s">
        <v>60</v>
      </c>
      <c r="W4544" s="92">
        <v>81.2</v>
      </c>
      <c r="X4544" s="92">
        <v>83.1</v>
      </c>
      <c r="Y4544" s="93">
        <v>8201200</v>
      </c>
      <c r="Z4544" s="93">
        <v>101000</v>
      </c>
      <c r="AA4544" t="s">
        <v>61</v>
      </c>
      <c r="AB4544" s="266">
        <v>44919</v>
      </c>
      <c r="AC4544" s="266">
        <v>44923</v>
      </c>
      <c r="AD4544" t="s">
        <v>54</v>
      </c>
      <c r="AF4544" t="s">
        <v>55</v>
      </c>
      <c r="AG4544" t="s">
        <v>3582</v>
      </c>
      <c r="AH4544" t="s">
        <v>57</v>
      </c>
      <c r="AI4544" t="s">
        <v>78</v>
      </c>
      <c r="AJ4544" s="266">
        <v>44923</v>
      </c>
      <c r="AK4544" s="266">
        <v>44926</v>
      </c>
      <c r="AL4544" s="266">
        <v>44938</v>
      </c>
    </row>
    <row r="4545" spans="1:38">
      <c r="A4545" t="s">
        <v>3267</v>
      </c>
      <c r="B4545" t="s">
        <v>3268</v>
      </c>
      <c r="C4545" t="s">
        <v>40</v>
      </c>
      <c r="D4545" t="s">
        <v>41</v>
      </c>
      <c r="E4545" t="s">
        <v>60</v>
      </c>
      <c r="F4545" t="s">
        <v>3269</v>
      </c>
      <c r="G4545" t="s">
        <v>3270</v>
      </c>
      <c r="H4545" s="266">
        <v>44501</v>
      </c>
      <c r="I4545" s="266">
        <v>45291</v>
      </c>
      <c r="J4545" s="266"/>
      <c r="K4545" t="s">
        <v>3532</v>
      </c>
      <c r="L4545" t="s">
        <v>1310</v>
      </c>
      <c r="M4545" t="s">
        <v>1042</v>
      </c>
      <c r="N4545" t="s">
        <v>48</v>
      </c>
      <c r="O4545">
        <v>10</v>
      </c>
      <c r="P4545" t="s">
        <v>186</v>
      </c>
      <c r="Q4545" t="s">
        <v>49</v>
      </c>
      <c r="R4545" t="s">
        <v>18</v>
      </c>
      <c r="S4545" t="s">
        <v>53</v>
      </c>
      <c r="T4545" t="s">
        <v>70</v>
      </c>
      <c r="U4545" t="s">
        <v>48</v>
      </c>
      <c r="V4545" t="s">
        <v>70</v>
      </c>
      <c r="W4545" s="92">
        <v>28.9</v>
      </c>
      <c r="X4545" s="92">
        <v>30.9</v>
      </c>
      <c r="Y4545" s="93">
        <v>3410200</v>
      </c>
      <c r="Z4545" s="93">
        <v>118000</v>
      </c>
      <c r="AA4545" t="s">
        <v>1311</v>
      </c>
      <c r="AB4545" s="266">
        <v>44611</v>
      </c>
      <c r="AC4545" s="266">
        <v>44613</v>
      </c>
      <c r="AD4545" t="s">
        <v>54</v>
      </c>
      <c r="AF4545" t="s">
        <v>55</v>
      </c>
      <c r="AG4545" t="s">
        <v>3583</v>
      </c>
      <c r="AH4545" t="s">
        <v>57</v>
      </c>
      <c r="AI4545" t="s">
        <v>78</v>
      </c>
      <c r="AJ4545" s="266">
        <v>44613</v>
      </c>
      <c r="AK4545" s="266">
        <v>44926</v>
      </c>
      <c r="AL4545" s="266">
        <v>44938</v>
      </c>
    </row>
    <row r="4546" spans="1:38">
      <c r="A4546" t="s">
        <v>3267</v>
      </c>
      <c r="B4546" t="s">
        <v>3268</v>
      </c>
      <c r="C4546" t="s">
        <v>40</v>
      </c>
      <c r="D4546" t="s">
        <v>41</v>
      </c>
      <c r="E4546" t="s">
        <v>60</v>
      </c>
      <c r="F4546" t="s">
        <v>3269</v>
      </c>
      <c r="G4546" t="s">
        <v>3270</v>
      </c>
      <c r="H4546" s="266">
        <v>44501</v>
      </c>
      <c r="I4546" s="266">
        <v>45291</v>
      </c>
      <c r="J4546" s="266"/>
      <c r="K4546" t="s">
        <v>3532</v>
      </c>
      <c r="L4546" t="s">
        <v>1310</v>
      </c>
      <c r="M4546" t="s">
        <v>1042</v>
      </c>
      <c r="N4546" t="s">
        <v>48</v>
      </c>
      <c r="O4546">
        <v>10</v>
      </c>
      <c r="P4546" t="s">
        <v>187</v>
      </c>
      <c r="Q4546" t="s">
        <v>49</v>
      </c>
      <c r="R4546" t="s">
        <v>18</v>
      </c>
      <c r="S4546" t="s">
        <v>53</v>
      </c>
      <c r="T4546" t="s">
        <v>48</v>
      </c>
      <c r="U4546" t="s">
        <v>48</v>
      </c>
      <c r="V4546" t="s">
        <v>70</v>
      </c>
      <c r="W4546" s="92">
        <v>37.1</v>
      </c>
      <c r="X4546" s="92">
        <v>39</v>
      </c>
      <c r="Y4546" s="93">
        <v>3381300</v>
      </c>
      <c r="Z4546" s="93">
        <v>91140</v>
      </c>
      <c r="AA4546" t="s">
        <v>1311</v>
      </c>
      <c r="AB4546" s="266">
        <v>44617</v>
      </c>
      <c r="AC4546" s="266">
        <v>44621</v>
      </c>
      <c r="AD4546" t="s">
        <v>54</v>
      </c>
      <c r="AF4546" t="s">
        <v>55</v>
      </c>
      <c r="AG4546" t="s">
        <v>3584</v>
      </c>
      <c r="AH4546" t="s">
        <v>57</v>
      </c>
      <c r="AI4546" t="s">
        <v>78</v>
      </c>
      <c r="AJ4546" s="266">
        <v>44621</v>
      </c>
      <c r="AK4546" s="266">
        <v>44926</v>
      </c>
      <c r="AL4546" s="266">
        <v>44938</v>
      </c>
    </row>
    <row r="4547" spans="1:38">
      <c r="A4547" t="s">
        <v>3267</v>
      </c>
      <c r="B4547" t="s">
        <v>3268</v>
      </c>
      <c r="C4547" t="s">
        <v>40</v>
      </c>
      <c r="D4547" t="s">
        <v>41</v>
      </c>
      <c r="E4547" t="s">
        <v>60</v>
      </c>
      <c r="F4547" t="s">
        <v>3269</v>
      </c>
      <c r="G4547" t="s">
        <v>3270</v>
      </c>
      <c r="H4547" s="266">
        <v>44501</v>
      </c>
      <c r="I4547" s="266">
        <v>45291</v>
      </c>
      <c r="J4547" s="266"/>
      <c r="K4547" t="s">
        <v>3532</v>
      </c>
      <c r="L4547" t="s">
        <v>1310</v>
      </c>
      <c r="M4547" t="s">
        <v>1042</v>
      </c>
      <c r="N4547" t="s">
        <v>48</v>
      </c>
      <c r="O4547">
        <v>10</v>
      </c>
      <c r="P4547" t="s">
        <v>189</v>
      </c>
      <c r="Q4547" t="s">
        <v>49</v>
      </c>
      <c r="R4547" t="s">
        <v>18</v>
      </c>
      <c r="S4547" t="s">
        <v>53</v>
      </c>
      <c r="T4547" t="s">
        <v>48</v>
      </c>
      <c r="U4547" t="s">
        <v>48</v>
      </c>
      <c r="V4547" t="s">
        <v>48</v>
      </c>
      <c r="W4547" s="92">
        <v>49.2</v>
      </c>
      <c r="X4547" s="92">
        <v>51.1</v>
      </c>
      <c r="Y4547" s="93">
        <v>4723200</v>
      </c>
      <c r="Z4547" s="93">
        <v>96000</v>
      </c>
      <c r="AA4547" t="s">
        <v>1311</v>
      </c>
      <c r="AB4547" s="266">
        <v>44554</v>
      </c>
      <c r="AC4547" s="266">
        <v>44557</v>
      </c>
      <c r="AD4547" t="s">
        <v>54</v>
      </c>
      <c r="AF4547" t="s">
        <v>55</v>
      </c>
      <c r="AG4547" t="s">
        <v>3585</v>
      </c>
      <c r="AH4547" t="s">
        <v>57</v>
      </c>
      <c r="AI4547" t="s">
        <v>78</v>
      </c>
      <c r="AJ4547" s="266">
        <v>44557</v>
      </c>
      <c r="AK4547" s="266">
        <v>44926</v>
      </c>
      <c r="AL4547" s="266">
        <v>44938</v>
      </c>
    </row>
    <row r="4548" spans="1:38">
      <c r="A4548" t="s">
        <v>3267</v>
      </c>
      <c r="B4548" t="s">
        <v>3268</v>
      </c>
      <c r="C4548" t="s">
        <v>40</v>
      </c>
      <c r="D4548" t="s">
        <v>41</v>
      </c>
      <c r="E4548" t="s">
        <v>60</v>
      </c>
      <c r="F4548" t="s">
        <v>3269</v>
      </c>
      <c r="G4548" t="s">
        <v>3270</v>
      </c>
      <c r="H4548" s="266">
        <v>44501</v>
      </c>
      <c r="I4548" s="266">
        <v>45291</v>
      </c>
      <c r="J4548" s="266"/>
      <c r="K4548" t="s">
        <v>3532</v>
      </c>
      <c r="L4548" t="s">
        <v>1310</v>
      </c>
      <c r="M4548" t="s">
        <v>1042</v>
      </c>
      <c r="N4548" t="s">
        <v>48</v>
      </c>
      <c r="O4548">
        <v>10</v>
      </c>
      <c r="P4548" t="s">
        <v>190</v>
      </c>
      <c r="Q4548" t="s">
        <v>49</v>
      </c>
      <c r="R4548" t="s">
        <v>1344</v>
      </c>
      <c r="S4548" t="s">
        <v>50</v>
      </c>
      <c r="T4548" t="s">
        <v>70</v>
      </c>
      <c r="U4548" t="s">
        <v>48</v>
      </c>
      <c r="V4548" t="s">
        <v>70</v>
      </c>
      <c r="W4548" s="92">
        <v>26.7</v>
      </c>
      <c r="X4548" s="92">
        <v>28.5</v>
      </c>
      <c r="Y4548" s="93">
        <v>4058400</v>
      </c>
      <c r="Z4548" s="93">
        <v>152000</v>
      </c>
      <c r="AA4548" t="s">
        <v>61</v>
      </c>
      <c r="AB4548" s="266"/>
      <c r="AC4548" s="266"/>
      <c r="AJ4548" s="266"/>
      <c r="AK4548" s="266"/>
      <c r="AL4548" s="266">
        <v>44938</v>
      </c>
    </row>
    <row r="4549" spans="1:38">
      <c r="A4549" t="s">
        <v>3267</v>
      </c>
      <c r="B4549" t="s">
        <v>3268</v>
      </c>
      <c r="C4549" t="s">
        <v>40</v>
      </c>
      <c r="D4549" t="s">
        <v>41</v>
      </c>
      <c r="E4549" t="s">
        <v>60</v>
      </c>
      <c r="F4549" t="s">
        <v>3269</v>
      </c>
      <c r="G4549" t="s">
        <v>3270</v>
      </c>
      <c r="H4549" s="266">
        <v>44501</v>
      </c>
      <c r="I4549" s="266">
        <v>45291</v>
      </c>
      <c r="J4549" s="266"/>
      <c r="K4549" t="s">
        <v>3532</v>
      </c>
      <c r="L4549" t="s">
        <v>1310</v>
      </c>
      <c r="M4549" t="s">
        <v>1042</v>
      </c>
      <c r="N4549" t="s">
        <v>48</v>
      </c>
      <c r="O4549">
        <v>10</v>
      </c>
      <c r="P4549" t="s">
        <v>191</v>
      </c>
      <c r="Q4549" t="s">
        <v>49</v>
      </c>
      <c r="R4549" t="s">
        <v>18</v>
      </c>
      <c r="S4549" t="s">
        <v>53</v>
      </c>
      <c r="T4549" t="s">
        <v>70</v>
      </c>
      <c r="U4549" t="s">
        <v>48</v>
      </c>
      <c r="V4549" t="s">
        <v>70</v>
      </c>
      <c r="W4549" s="92">
        <v>26.7</v>
      </c>
      <c r="X4549" s="92">
        <v>28.5</v>
      </c>
      <c r="Y4549" s="93">
        <v>3577800</v>
      </c>
      <c r="Z4549" s="93">
        <v>134000</v>
      </c>
      <c r="AA4549" t="s">
        <v>1311</v>
      </c>
      <c r="AB4549" s="266">
        <v>44623</v>
      </c>
      <c r="AC4549" s="266">
        <v>44629</v>
      </c>
      <c r="AD4549" t="s">
        <v>54</v>
      </c>
      <c r="AF4549" t="s">
        <v>55</v>
      </c>
      <c r="AG4549" t="s">
        <v>3586</v>
      </c>
      <c r="AH4549" t="s">
        <v>57</v>
      </c>
      <c r="AI4549" t="s">
        <v>78</v>
      </c>
      <c r="AJ4549" s="266">
        <v>44629</v>
      </c>
      <c r="AK4549" s="266">
        <v>44926</v>
      </c>
      <c r="AL4549" s="266">
        <v>44938</v>
      </c>
    </row>
    <row r="4550" spans="1:38">
      <c r="A4550" t="s">
        <v>3267</v>
      </c>
      <c r="B4550" t="s">
        <v>3268</v>
      </c>
      <c r="C4550" t="s">
        <v>40</v>
      </c>
      <c r="D4550" t="s">
        <v>41</v>
      </c>
      <c r="E4550" t="s">
        <v>60</v>
      </c>
      <c r="F4550" t="s">
        <v>3269</v>
      </c>
      <c r="G4550" t="s">
        <v>3270</v>
      </c>
      <c r="H4550" s="266">
        <v>44501</v>
      </c>
      <c r="I4550" s="266">
        <v>45291</v>
      </c>
      <c r="J4550" s="266"/>
      <c r="K4550" t="s">
        <v>3532</v>
      </c>
      <c r="L4550" t="s">
        <v>1310</v>
      </c>
      <c r="M4550" t="s">
        <v>1042</v>
      </c>
      <c r="N4550" t="s">
        <v>48</v>
      </c>
      <c r="O4550">
        <v>10</v>
      </c>
      <c r="P4550" t="s">
        <v>192</v>
      </c>
      <c r="Q4550" t="s">
        <v>49</v>
      </c>
      <c r="R4550" t="s">
        <v>18</v>
      </c>
      <c r="S4550" t="s">
        <v>53</v>
      </c>
      <c r="T4550" t="s">
        <v>51</v>
      </c>
      <c r="U4550" t="s">
        <v>51</v>
      </c>
      <c r="V4550" t="s">
        <v>51</v>
      </c>
      <c r="W4550" s="92">
        <v>56.5</v>
      </c>
      <c r="X4550" s="92">
        <v>58.4</v>
      </c>
      <c r="Y4550" s="93">
        <v>6328000</v>
      </c>
      <c r="Z4550" s="93">
        <v>112000</v>
      </c>
      <c r="AA4550" t="s">
        <v>61</v>
      </c>
      <c r="AB4550" s="266">
        <v>44912</v>
      </c>
      <c r="AC4550" s="266">
        <v>44914</v>
      </c>
      <c r="AD4550" t="s">
        <v>54</v>
      </c>
      <c r="AF4550" t="s">
        <v>55</v>
      </c>
      <c r="AG4550" t="s">
        <v>3587</v>
      </c>
      <c r="AH4550" t="s">
        <v>57</v>
      </c>
      <c r="AI4550" t="s">
        <v>78</v>
      </c>
      <c r="AJ4550" s="266">
        <v>44914</v>
      </c>
      <c r="AK4550" s="266">
        <v>44926</v>
      </c>
      <c r="AL4550" s="266">
        <v>44938</v>
      </c>
    </row>
    <row r="4551" spans="1:38">
      <c r="A4551" t="s">
        <v>3267</v>
      </c>
      <c r="B4551" t="s">
        <v>3268</v>
      </c>
      <c r="C4551" t="s">
        <v>40</v>
      </c>
      <c r="D4551" t="s">
        <v>41</v>
      </c>
      <c r="E4551" t="s">
        <v>60</v>
      </c>
      <c r="F4551" t="s">
        <v>3269</v>
      </c>
      <c r="G4551" t="s">
        <v>3270</v>
      </c>
      <c r="H4551" s="266">
        <v>44501</v>
      </c>
      <c r="I4551" s="266">
        <v>45291</v>
      </c>
      <c r="J4551" s="266"/>
      <c r="K4551" t="s">
        <v>3532</v>
      </c>
      <c r="L4551" t="s">
        <v>1310</v>
      </c>
      <c r="M4551" t="s">
        <v>1042</v>
      </c>
      <c r="N4551" t="s">
        <v>48</v>
      </c>
      <c r="O4551">
        <v>10</v>
      </c>
      <c r="P4551" t="s">
        <v>193</v>
      </c>
      <c r="Q4551" t="s">
        <v>49</v>
      </c>
      <c r="R4551" t="s">
        <v>1380</v>
      </c>
      <c r="S4551" t="s">
        <v>50</v>
      </c>
      <c r="T4551" t="s">
        <v>51</v>
      </c>
      <c r="U4551" t="s">
        <v>51</v>
      </c>
      <c r="V4551" t="s">
        <v>51</v>
      </c>
      <c r="W4551" s="92">
        <v>62.9</v>
      </c>
      <c r="X4551" s="92">
        <v>64.8</v>
      </c>
      <c r="Y4551" s="93">
        <v>6667400</v>
      </c>
      <c r="Z4551" s="93">
        <v>106000</v>
      </c>
      <c r="AA4551" t="s">
        <v>61</v>
      </c>
      <c r="AB4551" s="266"/>
      <c r="AC4551" s="266"/>
      <c r="AJ4551" s="266"/>
      <c r="AK4551" s="266"/>
      <c r="AL4551" s="266">
        <v>44938</v>
      </c>
    </row>
    <row r="4552" spans="1:38">
      <c r="A4552" t="s">
        <v>3267</v>
      </c>
      <c r="B4552" t="s">
        <v>3268</v>
      </c>
      <c r="C4552" t="s">
        <v>40</v>
      </c>
      <c r="D4552" t="s">
        <v>41</v>
      </c>
      <c r="E4552" t="s">
        <v>60</v>
      </c>
      <c r="F4552" t="s">
        <v>3269</v>
      </c>
      <c r="G4552" t="s">
        <v>3270</v>
      </c>
      <c r="H4552" s="266">
        <v>44501</v>
      </c>
      <c r="I4552" s="266">
        <v>45291</v>
      </c>
      <c r="J4552" s="266"/>
      <c r="K4552" t="s">
        <v>3532</v>
      </c>
      <c r="L4552" t="s">
        <v>1310</v>
      </c>
      <c r="M4552" t="s">
        <v>1042</v>
      </c>
      <c r="N4552" t="s">
        <v>48</v>
      </c>
      <c r="O4552">
        <v>10</v>
      </c>
      <c r="P4552" t="s">
        <v>194</v>
      </c>
      <c r="Q4552" t="s">
        <v>49</v>
      </c>
      <c r="R4552" t="s">
        <v>18</v>
      </c>
      <c r="S4552" t="s">
        <v>53</v>
      </c>
      <c r="T4552" t="s">
        <v>48</v>
      </c>
      <c r="U4552" t="s">
        <v>48</v>
      </c>
      <c r="V4552" t="s">
        <v>48</v>
      </c>
      <c r="W4552" s="92">
        <v>50.9</v>
      </c>
      <c r="X4552" s="92">
        <v>52.8</v>
      </c>
      <c r="Y4552" s="93">
        <v>4886400</v>
      </c>
      <c r="Z4552" s="93">
        <v>96000</v>
      </c>
      <c r="AA4552" t="s">
        <v>61</v>
      </c>
      <c r="AB4552" s="266">
        <v>44581</v>
      </c>
      <c r="AC4552" s="266">
        <v>44584</v>
      </c>
      <c r="AD4552" t="s">
        <v>54</v>
      </c>
      <c r="AF4552" t="s">
        <v>55</v>
      </c>
      <c r="AG4552" t="s">
        <v>3588</v>
      </c>
      <c r="AH4552" t="s">
        <v>57</v>
      </c>
      <c r="AI4552" t="s">
        <v>78</v>
      </c>
      <c r="AJ4552" s="266">
        <v>44584</v>
      </c>
      <c r="AK4552" s="266">
        <v>44926</v>
      </c>
      <c r="AL4552" s="266">
        <v>44938</v>
      </c>
    </row>
    <row r="4553" spans="1:38">
      <c r="A4553" t="s">
        <v>3267</v>
      </c>
      <c r="B4553" t="s">
        <v>3268</v>
      </c>
      <c r="C4553" t="s">
        <v>40</v>
      </c>
      <c r="D4553" t="s">
        <v>41</v>
      </c>
      <c r="E4553" t="s">
        <v>60</v>
      </c>
      <c r="F4553" t="s">
        <v>3269</v>
      </c>
      <c r="G4553" t="s">
        <v>3270</v>
      </c>
      <c r="H4553" s="266">
        <v>44501</v>
      </c>
      <c r="I4553" s="266">
        <v>45291</v>
      </c>
      <c r="J4553" s="266"/>
      <c r="K4553" t="s">
        <v>3532</v>
      </c>
      <c r="L4553" t="s">
        <v>1310</v>
      </c>
      <c r="M4553" t="s">
        <v>1042</v>
      </c>
      <c r="N4553" t="s">
        <v>48</v>
      </c>
      <c r="O4553">
        <v>10</v>
      </c>
      <c r="P4553" t="s">
        <v>195</v>
      </c>
      <c r="Q4553" t="s">
        <v>49</v>
      </c>
      <c r="R4553" t="s">
        <v>1344</v>
      </c>
      <c r="S4553" t="s">
        <v>50</v>
      </c>
      <c r="T4553" t="s">
        <v>60</v>
      </c>
      <c r="U4553" t="s">
        <v>60</v>
      </c>
      <c r="V4553" t="s">
        <v>60</v>
      </c>
      <c r="W4553" s="92">
        <v>81.3</v>
      </c>
      <c r="X4553" s="92">
        <v>83.2</v>
      </c>
      <c r="Y4553" s="93">
        <v>8211300</v>
      </c>
      <c r="Z4553" s="93">
        <v>101000</v>
      </c>
      <c r="AA4553" t="s">
        <v>61</v>
      </c>
      <c r="AB4553" s="266"/>
      <c r="AC4553" s="266"/>
      <c r="AJ4553" s="266"/>
      <c r="AK4553" s="266"/>
      <c r="AL4553" s="266">
        <v>44938</v>
      </c>
    </row>
    <row r="4554" spans="1:38">
      <c r="A4554" t="s">
        <v>3267</v>
      </c>
      <c r="B4554" t="s">
        <v>3268</v>
      </c>
      <c r="C4554" t="s">
        <v>40</v>
      </c>
      <c r="D4554" t="s">
        <v>41</v>
      </c>
      <c r="E4554" t="s">
        <v>60</v>
      </c>
      <c r="F4554" t="s">
        <v>3269</v>
      </c>
      <c r="G4554" t="s">
        <v>3270</v>
      </c>
      <c r="H4554" s="266">
        <v>44501</v>
      </c>
      <c r="I4554" s="266">
        <v>45291</v>
      </c>
      <c r="J4554" s="266"/>
      <c r="K4554" t="s">
        <v>3532</v>
      </c>
      <c r="L4554" t="s">
        <v>1310</v>
      </c>
      <c r="M4554" t="s">
        <v>1042</v>
      </c>
      <c r="N4554" t="s">
        <v>48</v>
      </c>
      <c r="O4554">
        <v>10</v>
      </c>
      <c r="P4554" t="s">
        <v>183</v>
      </c>
      <c r="Q4554" t="s">
        <v>49</v>
      </c>
      <c r="R4554" t="s">
        <v>18</v>
      </c>
      <c r="S4554" t="s">
        <v>53</v>
      </c>
      <c r="T4554" t="s">
        <v>51</v>
      </c>
      <c r="U4554" t="s">
        <v>51</v>
      </c>
      <c r="V4554" t="s">
        <v>51</v>
      </c>
      <c r="W4554" s="92">
        <v>60.8</v>
      </c>
      <c r="X4554" s="92">
        <v>62.7</v>
      </c>
      <c r="Y4554" s="93">
        <v>6019200</v>
      </c>
      <c r="Z4554" s="93">
        <v>99000</v>
      </c>
      <c r="AA4554" t="s">
        <v>61</v>
      </c>
      <c r="AB4554" s="266">
        <v>44739</v>
      </c>
      <c r="AC4554" s="266">
        <v>44740</v>
      </c>
      <c r="AD4554" t="s">
        <v>54</v>
      </c>
      <c r="AF4554" t="s">
        <v>55</v>
      </c>
      <c r="AG4554" t="s">
        <v>3589</v>
      </c>
      <c r="AH4554" t="s">
        <v>57</v>
      </c>
      <c r="AI4554" t="s">
        <v>78</v>
      </c>
      <c r="AJ4554" s="266">
        <v>44740</v>
      </c>
      <c r="AK4554" s="266">
        <v>44926</v>
      </c>
      <c r="AL4554" s="266">
        <v>44938</v>
      </c>
    </row>
    <row r="4555" spans="1:38">
      <c r="A4555" t="s">
        <v>3267</v>
      </c>
      <c r="B4555" t="s">
        <v>3268</v>
      </c>
      <c r="C4555" t="s">
        <v>40</v>
      </c>
      <c r="D4555" t="s">
        <v>41</v>
      </c>
      <c r="E4555" t="s">
        <v>60</v>
      </c>
      <c r="F4555" t="s">
        <v>3269</v>
      </c>
      <c r="G4555" t="s">
        <v>3270</v>
      </c>
      <c r="H4555" s="266">
        <v>44501</v>
      </c>
      <c r="I4555" s="266">
        <v>45291</v>
      </c>
      <c r="J4555" s="266"/>
      <c r="K4555" t="s">
        <v>3532</v>
      </c>
      <c r="L4555" t="s">
        <v>1310</v>
      </c>
      <c r="M4555" t="s">
        <v>1042</v>
      </c>
      <c r="N4555" t="s">
        <v>48</v>
      </c>
      <c r="O4555">
        <v>10</v>
      </c>
      <c r="P4555" t="s">
        <v>184</v>
      </c>
      <c r="Q4555" t="s">
        <v>49</v>
      </c>
      <c r="R4555" t="s">
        <v>59</v>
      </c>
      <c r="S4555" t="s">
        <v>50</v>
      </c>
      <c r="T4555" t="s">
        <v>48</v>
      </c>
      <c r="U4555" t="s">
        <v>48</v>
      </c>
      <c r="V4555" t="s">
        <v>48</v>
      </c>
      <c r="W4555" s="92">
        <v>40</v>
      </c>
      <c r="X4555" s="92">
        <v>41.9</v>
      </c>
      <c r="Y4555" s="93">
        <v>4960000</v>
      </c>
      <c r="Z4555" s="93">
        <v>124000</v>
      </c>
      <c r="AA4555" t="s">
        <v>61</v>
      </c>
      <c r="AB4555" s="266"/>
      <c r="AC4555" s="266"/>
      <c r="AJ4555" s="266"/>
      <c r="AK4555" s="266"/>
      <c r="AL4555" s="266">
        <v>44938</v>
      </c>
    </row>
    <row r="4556" spans="1:38">
      <c r="A4556" t="s">
        <v>3267</v>
      </c>
      <c r="B4556" t="s">
        <v>3268</v>
      </c>
      <c r="C4556" t="s">
        <v>40</v>
      </c>
      <c r="D4556" t="s">
        <v>41</v>
      </c>
      <c r="E4556" t="s">
        <v>60</v>
      </c>
      <c r="F4556" t="s">
        <v>3269</v>
      </c>
      <c r="G4556" t="s">
        <v>3270</v>
      </c>
      <c r="H4556" s="266">
        <v>44501</v>
      </c>
      <c r="I4556" s="266">
        <v>45291</v>
      </c>
      <c r="J4556" s="266"/>
      <c r="K4556" t="s">
        <v>3532</v>
      </c>
      <c r="L4556" t="s">
        <v>1310</v>
      </c>
      <c r="M4556" t="s">
        <v>1042</v>
      </c>
      <c r="N4556" t="s">
        <v>48</v>
      </c>
      <c r="O4556">
        <v>10</v>
      </c>
      <c r="P4556" t="s">
        <v>198</v>
      </c>
      <c r="Q4556" t="s">
        <v>49</v>
      </c>
      <c r="R4556" t="s">
        <v>18</v>
      </c>
      <c r="S4556" t="s">
        <v>53</v>
      </c>
      <c r="T4556" t="s">
        <v>70</v>
      </c>
      <c r="U4556" t="s">
        <v>48</v>
      </c>
      <c r="V4556" t="s">
        <v>70</v>
      </c>
      <c r="W4556" s="92">
        <v>28.8</v>
      </c>
      <c r="X4556" s="92">
        <v>30.8</v>
      </c>
      <c r="Y4556" s="93">
        <v>3398400</v>
      </c>
      <c r="Z4556" s="93">
        <v>118000</v>
      </c>
      <c r="AA4556" t="s">
        <v>61</v>
      </c>
      <c r="AB4556" s="266">
        <v>44588</v>
      </c>
      <c r="AC4556" s="266">
        <v>44589</v>
      </c>
      <c r="AD4556" t="s">
        <v>54</v>
      </c>
      <c r="AF4556" t="s">
        <v>55</v>
      </c>
      <c r="AG4556" t="s">
        <v>3590</v>
      </c>
      <c r="AH4556" t="s">
        <v>57</v>
      </c>
      <c r="AI4556" t="s">
        <v>78</v>
      </c>
      <c r="AJ4556" s="266">
        <v>44589</v>
      </c>
      <c r="AK4556" s="266">
        <v>44926</v>
      </c>
      <c r="AL4556" s="266">
        <v>44938</v>
      </c>
    </row>
    <row r="4557" spans="1:38">
      <c r="A4557" t="s">
        <v>3267</v>
      </c>
      <c r="B4557" t="s">
        <v>3268</v>
      </c>
      <c r="C4557" t="s">
        <v>40</v>
      </c>
      <c r="D4557" t="s">
        <v>41</v>
      </c>
      <c r="E4557" t="s">
        <v>60</v>
      </c>
      <c r="F4557" t="s">
        <v>3269</v>
      </c>
      <c r="G4557" t="s">
        <v>3270</v>
      </c>
      <c r="H4557" s="266">
        <v>44501</v>
      </c>
      <c r="I4557" s="266">
        <v>45291</v>
      </c>
      <c r="J4557" s="266"/>
      <c r="K4557" t="s">
        <v>3532</v>
      </c>
      <c r="L4557" t="s">
        <v>1310</v>
      </c>
      <c r="M4557" t="s">
        <v>1042</v>
      </c>
      <c r="N4557" t="s">
        <v>48</v>
      </c>
      <c r="O4557">
        <v>11</v>
      </c>
      <c r="P4557" t="s">
        <v>196</v>
      </c>
      <c r="Q4557" t="s">
        <v>49</v>
      </c>
      <c r="R4557" t="s">
        <v>18</v>
      </c>
      <c r="S4557" t="s">
        <v>53</v>
      </c>
      <c r="T4557" t="s">
        <v>51</v>
      </c>
      <c r="U4557" t="s">
        <v>51</v>
      </c>
      <c r="V4557" t="s">
        <v>51</v>
      </c>
      <c r="W4557" s="92">
        <v>60.2</v>
      </c>
      <c r="X4557" s="92">
        <v>62.1</v>
      </c>
      <c r="Y4557" s="93">
        <v>5598600</v>
      </c>
      <c r="Z4557" s="93">
        <v>93000</v>
      </c>
      <c r="AA4557" t="s">
        <v>1311</v>
      </c>
      <c r="AB4557" s="266">
        <v>44606</v>
      </c>
      <c r="AC4557" s="266">
        <v>44611</v>
      </c>
      <c r="AD4557" t="s">
        <v>54</v>
      </c>
      <c r="AF4557" t="s">
        <v>55</v>
      </c>
      <c r="AG4557" t="s">
        <v>3591</v>
      </c>
      <c r="AH4557" t="s">
        <v>57</v>
      </c>
      <c r="AI4557" t="s">
        <v>78</v>
      </c>
      <c r="AJ4557" s="266">
        <v>44611</v>
      </c>
      <c r="AK4557" s="266">
        <v>44926</v>
      </c>
      <c r="AL4557" s="266">
        <v>44938</v>
      </c>
    </row>
    <row r="4558" spans="1:38">
      <c r="A4558" t="s">
        <v>3267</v>
      </c>
      <c r="B4558" t="s">
        <v>3268</v>
      </c>
      <c r="C4558" t="s">
        <v>40</v>
      </c>
      <c r="D4558" t="s">
        <v>41</v>
      </c>
      <c r="E4558" t="s">
        <v>60</v>
      </c>
      <c r="F4558" t="s">
        <v>3269</v>
      </c>
      <c r="G4558" t="s">
        <v>3270</v>
      </c>
      <c r="H4558" s="266">
        <v>44501</v>
      </c>
      <c r="I4558" s="266">
        <v>45291</v>
      </c>
      <c r="J4558" s="266"/>
      <c r="K4558" t="s">
        <v>3532</v>
      </c>
      <c r="L4558" t="s">
        <v>1310</v>
      </c>
      <c r="M4558" t="s">
        <v>1042</v>
      </c>
      <c r="N4558" t="s">
        <v>48</v>
      </c>
      <c r="O4558">
        <v>11</v>
      </c>
      <c r="P4558" t="s">
        <v>199</v>
      </c>
      <c r="Q4558" t="s">
        <v>49</v>
      </c>
      <c r="R4558" t="s">
        <v>18</v>
      </c>
      <c r="S4558" t="s">
        <v>53</v>
      </c>
      <c r="T4558" t="s">
        <v>48</v>
      </c>
      <c r="U4558" t="s">
        <v>48</v>
      </c>
      <c r="V4558" t="s">
        <v>48</v>
      </c>
      <c r="W4558" s="92">
        <v>39.9</v>
      </c>
      <c r="X4558" s="92">
        <v>41.8</v>
      </c>
      <c r="Y4558" s="93">
        <v>4229400</v>
      </c>
      <c r="Z4558" s="93">
        <v>106000</v>
      </c>
      <c r="AA4558" t="s">
        <v>1311</v>
      </c>
      <c r="AB4558" s="266">
        <v>44582</v>
      </c>
      <c r="AC4558" s="266">
        <v>44585</v>
      </c>
      <c r="AD4558" t="s">
        <v>54</v>
      </c>
      <c r="AF4558" t="s">
        <v>55</v>
      </c>
      <c r="AG4558" t="s">
        <v>3592</v>
      </c>
      <c r="AH4558" t="s">
        <v>57</v>
      </c>
      <c r="AI4558" t="s">
        <v>78</v>
      </c>
      <c r="AJ4558" s="266">
        <v>44585</v>
      </c>
      <c r="AK4558" s="266">
        <v>44926</v>
      </c>
      <c r="AL4558" s="266">
        <v>44938</v>
      </c>
    </row>
    <row r="4559" spans="1:38">
      <c r="A4559" t="s">
        <v>3267</v>
      </c>
      <c r="B4559" t="s">
        <v>3268</v>
      </c>
      <c r="C4559" t="s">
        <v>40</v>
      </c>
      <c r="D4559" t="s">
        <v>41</v>
      </c>
      <c r="E4559" t="s">
        <v>60</v>
      </c>
      <c r="F4559" t="s">
        <v>3269</v>
      </c>
      <c r="G4559" t="s">
        <v>3270</v>
      </c>
      <c r="H4559" s="266">
        <v>44501</v>
      </c>
      <c r="I4559" s="266">
        <v>45291</v>
      </c>
      <c r="J4559" s="266"/>
      <c r="K4559" t="s">
        <v>3532</v>
      </c>
      <c r="L4559" t="s">
        <v>1310</v>
      </c>
      <c r="M4559" t="s">
        <v>1042</v>
      </c>
      <c r="N4559" t="s">
        <v>48</v>
      </c>
      <c r="O4559">
        <v>11</v>
      </c>
      <c r="P4559" t="s">
        <v>201</v>
      </c>
      <c r="Q4559" t="s">
        <v>49</v>
      </c>
      <c r="R4559" t="s">
        <v>1380</v>
      </c>
      <c r="S4559" t="s">
        <v>50</v>
      </c>
      <c r="T4559" t="s">
        <v>70</v>
      </c>
      <c r="U4559" t="s">
        <v>48</v>
      </c>
      <c r="V4559" t="s">
        <v>70</v>
      </c>
      <c r="W4559" s="92">
        <v>28.8</v>
      </c>
      <c r="X4559" s="92">
        <v>30.8</v>
      </c>
      <c r="Y4559" s="93">
        <v>4204800</v>
      </c>
      <c r="Z4559" s="93">
        <v>146000</v>
      </c>
      <c r="AA4559" t="s">
        <v>61</v>
      </c>
      <c r="AB4559" s="266"/>
      <c r="AC4559" s="266"/>
      <c r="AJ4559" s="266"/>
      <c r="AK4559" s="266"/>
      <c r="AL4559" s="266">
        <v>44938</v>
      </c>
    </row>
    <row r="4560" spans="1:38">
      <c r="A4560" t="s">
        <v>3267</v>
      </c>
      <c r="B4560" t="s">
        <v>3268</v>
      </c>
      <c r="C4560" t="s">
        <v>40</v>
      </c>
      <c r="D4560" t="s">
        <v>41</v>
      </c>
      <c r="E4560" t="s">
        <v>60</v>
      </c>
      <c r="F4560" t="s">
        <v>3269</v>
      </c>
      <c r="G4560" t="s">
        <v>3270</v>
      </c>
      <c r="H4560" s="266">
        <v>44501</v>
      </c>
      <c r="I4560" s="266">
        <v>45291</v>
      </c>
      <c r="J4560" s="266"/>
      <c r="K4560" t="s">
        <v>3532</v>
      </c>
      <c r="L4560" t="s">
        <v>1310</v>
      </c>
      <c r="M4560" t="s">
        <v>1042</v>
      </c>
      <c r="N4560" t="s">
        <v>48</v>
      </c>
      <c r="O4560">
        <v>11</v>
      </c>
      <c r="P4560" t="s">
        <v>202</v>
      </c>
      <c r="Q4560" t="s">
        <v>49</v>
      </c>
      <c r="R4560" t="s">
        <v>18</v>
      </c>
      <c r="S4560" t="s">
        <v>53</v>
      </c>
      <c r="T4560" t="s">
        <v>70</v>
      </c>
      <c r="U4560" t="s">
        <v>48</v>
      </c>
      <c r="V4560" t="s">
        <v>70</v>
      </c>
      <c r="W4560" s="92">
        <v>28.9</v>
      </c>
      <c r="X4560" s="92">
        <v>30.9</v>
      </c>
      <c r="Y4560" s="93">
        <v>3337500</v>
      </c>
      <c r="Z4560" s="93">
        <v>115484</v>
      </c>
      <c r="AA4560" t="s">
        <v>1311</v>
      </c>
      <c r="AB4560" s="266">
        <v>44613</v>
      </c>
      <c r="AC4560" s="266">
        <v>44614</v>
      </c>
      <c r="AD4560" t="s">
        <v>54</v>
      </c>
      <c r="AF4560" t="s">
        <v>55</v>
      </c>
      <c r="AG4560" t="s">
        <v>3593</v>
      </c>
      <c r="AH4560" t="s">
        <v>57</v>
      </c>
      <c r="AI4560" t="s">
        <v>78</v>
      </c>
      <c r="AJ4560" s="266">
        <v>44614</v>
      </c>
      <c r="AK4560" s="266">
        <v>44926</v>
      </c>
      <c r="AL4560" s="266">
        <v>44938</v>
      </c>
    </row>
    <row r="4561" spans="1:38">
      <c r="A4561" t="s">
        <v>3267</v>
      </c>
      <c r="B4561" t="s">
        <v>3268</v>
      </c>
      <c r="C4561" t="s">
        <v>40</v>
      </c>
      <c r="D4561" t="s">
        <v>41</v>
      </c>
      <c r="E4561" t="s">
        <v>60</v>
      </c>
      <c r="F4561" t="s">
        <v>3269</v>
      </c>
      <c r="G4561" t="s">
        <v>3270</v>
      </c>
      <c r="H4561" s="266">
        <v>44501</v>
      </c>
      <c r="I4561" s="266">
        <v>45291</v>
      </c>
      <c r="J4561" s="266"/>
      <c r="K4561" t="s">
        <v>3532</v>
      </c>
      <c r="L4561" t="s">
        <v>1310</v>
      </c>
      <c r="M4561" t="s">
        <v>1042</v>
      </c>
      <c r="N4561" t="s">
        <v>48</v>
      </c>
      <c r="O4561">
        <v>11</v>
      </c>
      <c r="P4561" t="s">
        <v>203</v>
      </c>
      <c r="Q4561" t="s">
        <v>49</v>
      </c>
      <c r="R4561" t="s">
        <v>59</v>
      </c>
      <c r="S4561" t="s">
        <v>50</v>
      </c>
      <c r="T4561" t="s">
        <v>48</v>
      </c>
      <c r="U4561" t="s">
        <v>48</v>
      </c>
      <c r="V4561" t="s">
        <v>48</v>
      </c>
      <c r="W4561" s="92">
        <v>37</v>
      </c>
      <c r="X4561" s="92">
        <v>38.9</v>
      </c>
      <c r="Y4561" s="93">
        <v>3996000</v>
      </c>
      <c r="Z4561" s="93">
        <v>108000</v>
      </c>
      <c r="AA4561" t="s">
        <v>61</v>
      </c>
      <c r="AB4561" s="266"/>
      <c r="AC4561" s="266"/>
      <c r="AJ4561" s="266"/>
      <c r="AK4561" s="266"/>
      <c r="AL4561" s="266">
        <v>44938</v>
      </c>
    </row>
    <row r="4562" spans="1:38">
      <c r="A4562" t="s">
        <v>3267</v>
      </c>
      <c r="B4562" t="s">
        <v>3268</v>
      </c>
      <c r="C4562" t="s">
        <v>40</v>
      </c>
      <c r="D4562" t="s">
        <v>41</v>
      </c>
      <c r="E4562" t="s">
        <v>60</v>
      </c>
      <c r="F4562" t="s">
        <v>3269</v>
      </c>
      <c r="G4562" t="s">
        <v>3270</v>
      </c>
      <c r="H4562" s="266">
        <v>44501</v>
      </c>
      <c r="I4562" s="266">
        <v>45291</v>
      </c>
      <c r="J4562" s="266"/>
      <c r="K4562" t="s">
        <v>3532</v>
      </c>
      <c r="L4562" t="s">
        <v>1310</v>
      </c>
      <c r="M4562" t="s">
        <v>1042</v>
      </c>
      <c r="N4562" t="s">
        <v>48</v>
      </c>
      <c r="O4562">
        <v>11</v>
      </c>
      <c r="P4562" t="s">
        <v>204</v>
      </c>
      <c r="Q4562" t="s">
        <v>49</v>
      </c>
      <c r="R4562" t="s">
        <v>18</v>
      </c>
      <c r="S4562" t="s">
        <v>53</v>
      </c>
      <c r="T4562" t="s">
        <v>48</v>
      </c>
      <c r="U4562" t="s">
        <v>48</v>
      </c>
      <c r="V4562" t="s">
        <v>48</v>
      </c>
      <c r="W4562" s="92">
        <v>49.1</v>
      </c>
      <c r="X4562" s="92">
        <v>51</v>
      </c>
      <c r="Y4562" s="93">
        <v>4811800</v>
      </c>
      <c r="Z4562" s="93">
        <v>98000</v>
      </c>
      <c r="AA4562" t="s">
        <v>1311</v>
      </c>
      <c r="AB4562" s="266">
        <v>44637</v>
      </c>
      <c r="AC4562" s="266">
        <v>44641</v>
      </c>
      <c r="AD4562" t="s">
        <v>54</v>
      </c>
      <c r="AF4562" t="s">
        <v>55</v>
      </c>
      <c r="AG4562" t="s">
        <v>3594</v>
      </c>
      <c r="AH4562" t="s">
        <v>57</v>
      </c>
      <c r="AI4562" t="s">
        <v>78</v>
      </c>
      <c r="AJ4562" s="266">
        <v>44641</v>
      </c>
      <c r="AK4562" s="266">
        <v>44926</v>
      </c>
      <c r="AL4562" s="266">
        <v>44938</v>
      </c>
    </row>
    <row r="4563" spans="1:38">
      <c r="A4563" t="s">
        <v>3267</v>
      </c>
      <c r="B4563" t="s">
        <v>3268</v>
      </c>
      <c r="C4563" t="s">
        <v>40</v>
      </c>
      <c r="D4563" t="s">
        <v>41</v>
      </c>
      <c r="E4563" t="s">
        <v>60</v>
      </c>
      <c r="F4563" t="s">
        <v>3269</v>
      </c>
      <c r="G4563" t="s">
        <v>3270</v>
      </c>
      <c r="H4563" s="266">
        <v>44501</v>
      </c>
      <c r="I4563" s="266">
        <v>45291</v>
      </c>
      <c r="J4563" s="266"/>
      <c r="K4563" t="s">
        <v>3532</v>
      </c>
      <c r="L4563" t="s">
        <v>1310</v>
      </c>
      <c r="M4563" t="s">
        <v>1042</v>
      </c>
      <c r="N4563" t="s">
        <v>48</v>
      </c>
      <c r="O4563">
        <v>11</v>
      </c>
      <c r="P4563" t="s">
        <v>205</v>
      </c>
      <c r="Q4563" t="s">
        <v>49</v>
      </c>
      <c r="R4563" t="s">
        <v>18</v>
      </c>
      <c r="S4563" t="s">
        <v>53</v>
      </c>
      <c r="T4563" t="s">
        <v>70</v>
      </c>
      <c r="U4563" t="s">
        <v>48</v>
      </c>
      <c r="V4563" t="s">
        <v>70</v>
      </c>
      <c r="W4563" s="92">
        <v>26.7</v>
      </c>
      <c r="X4563" s="92">
        <v>28.5</v>
      </c>
      <c r="Y4563" s="93">
        <v>3337500</v>
      </c>
      <c r="Z4563" s="93">
        <v>125000</v>
      </c>
      <c r="AA4563" t="s">
        <v>1311</v>
      </c>
      <c r="AB4563" s="266">
        <v>44610</v>
      </c>
      <c r="AC4563" s="266">
        <v>44613</v>
      </c>
      <c r="AD4563" t="s">
        <v>54</v>
      </c>
      <c r="AF4563" t="s">
        <v>55</v>
      </c>
      <c r="AG4563" t="s">
        <v>3595</v>
      </c>
      <c r="AH4563" t="s">
        <v>57</v>
      </c>
      <c r="AI4563" t="s">
        <v>78</v>
      </c>
      <c r="AJ4563" s="266">
        <v>44613</v>
      </c>
      <c r="AK4563" s="266">
        <v>44926</v>
      </c>
      <c r="AL4563" s="266">
        <v>44938</v>
      </c>
    </row>
    <row r="4564" spans="1:38">
      <c r="A4564" t="s">
        <v>3267</v>
      </c>
      <c r="B4564" t="s">
        <v>3268</v>
      </c>
      <c r="C4564" t="s">
        <v>40</v>
      </c>
      <c r="D4564" t="s">
        <v>41</v>
      </c>
      <c r="E4564" t="s">
        <v>60</v>
      </c>
      <c r="F4564" t="s">
        <v>3269</v>
      </c>
      <c r="G4564" t="s">
        <v>3270</v>
      </c>
      <c r="H4564" s="266">
        <v>44501</v>
      </c>
      <c r="I4564" s="266">
        <v>45291</v>
      </c>
      <c r="J4564" s="266"/>
      <c r="K4564" t="s">
        <v>3532</v>
      </c>
      <c r="L4564" t="s">
        <v>1310</v>
      </c>
      <c r="M4564" t="s">
        <v>1042</v>
      </c>
      <c r="N4564" t="s">
        <v>48</v>
      </c>
      <c r="O4564">
        <v>11</v>
      </c>
      <c r="P4564" t="s">
        <v>206</v>
      </c>
      <c r="Q4564" t="s">
        <v>49</v>
      </c>
      <c r="R4564" t="s">
        <v>1380</v>
      </c>
      <c r="S4564" t="s">
        <v>50</v>
      </c>
      <c r="T4564" t="s">
        <v>70</v>
      </c>
      <c r="U4564" t="s">
        <v>48</v>
      </c>
      <c r="V4564" t="s">
        <v>70</v>
      </c>
      <c r="W4564" s="92">
        <v>26.7</v>
      </c>
      <c r="X4564" s="92">
        <v>28.5</v>
      </c>
      <c r="Y4564" s="93">
        <v>4058400</v>
      </c>
      <c r="Z4564" s="93">
        <v>152000</v>
      </c>
      <c r="AA4564" t="s">
        <v>61</v>
      </c>
      <c r="AB4564" s="266"/>
      <c r="AC4564" s="266"/>
      <c r="AJ4564" s="266"/>
      <c r="AK4564" s="266"/>
      <c r="AL4564" s="266">
        <v>44938</v>
      </c>
    </row>
    <row r="4565" spans="1:38">
      <c r="A4565" t="s">
        <v>3267</v>
      </c>
      <c r="B4565" t="s">
        <v>3268</v>
      </c>
      <c r="C4565" t="s">
        <v>40</v>
      </c>
      <c r="D4565" t="s">
        <v>41</v>
      </c>
      <c r="E4565" t="s">
        <v>60</v>
      </c>
      <c r="F4565" t="s">
        <v>3269</v>
      </c>
      <c r="G4565" t="s">
        <v>3270</v>
      </c>
      <c r="H4565" s="266">
        <v>44501</v>
      </c>
      <c r="I4565" s="266">
        <v>45291</v>
      </c>
      <c r="J4565" s="266"/>
      <c r="K4565" t="s">
        <v>3532</v>
      </c>
      <c r="L4565" t="s">
        <v>1310</v>
      </c>
      <c r="M4565" t="s">
        <v>1042</v>
      </c>
      <c r="N4565" t="s">
        <v>48</v>
      </c>
      <c r="O4565">
        <v>11</v>
      </c>
      <c r="P4565" t="s">
        <v>207</v>
      </c>
      <c r="Q4565" t="s">
        <v>49</v>
      </c>
      <c r="R4565" t="s">
        <v>18</v>
      </c>
      <c r="S4565" t="s">
        <v>53</v>
      </c>
      <c r="T4565" t="s">
        <v>51</v>
      </c>
      <c r="U4565" t="s">
        <v>51</v>
      </c>
      <c r="V4565" t="s">
        <v>51</v>
      </c>
      <c r="W4565" s="92">
        <v>54.1</v>
      </c>
      <c r="X4565" s="92">
        <v>56</v>
      </c>
      <c r="Y4565" s="93">
        <v>5355900</v>
      </c>
      <c r="Z4565" s="93">
        <v>99000</v>
      </c>
      <c r="AA4565" t="s">
        <v>1311</v>
      </c>
      <c r="AB4565" s="266">
        <v>44617</v>
      </c>
      <c r="AC4565" s="266">
        <v>44622</v>
      </c>
      <c r="AD4565" t="s">
        <v>54</v>
      </c>
      <c r="AF4565" t="s">
        <v>55</v>
      </c>
      <c r="AG4565" t="s">
        <v>3596</v>
      </c>
      <c r="AH4565" t="s">
        <v>57</v>
      </c>
      <c r="AI4565" t="s">
        <v>78</v>
      </c>
      <c r="AJ4565" s="266">
        <v>44622</v>
      </c>
      <c r="AK4565" s="266">
        <v>44926</v>
      </c>
      <c r="AL4565" s="266">
        <v>44938</v>
      </c>
    </row>
    <row r="4566" spans="1:38">
      <c r="A4566" t="s">
        <v>3267</v>
      </c>
      <c r="B4566" t="s">
        <v>3268</v>
      </c>
      <c r="C4566" t="s">
        <v>40</v>
      </c>
      <c r="D4566" t="s">
        <v>41</v>
      </c>
      <c r="E4566" t="s">
        <v>60</v>
      </c>
      <c r="F4566" t="s">
        <v>3269</v>
      </c>
      <c r="G4566" t="s">
        <v>3270</v>
      </c>
      <c r="H4566" s="266">
        <v>44501</v>
      </c>
      <c r="I4566" s="266">
        <v>45291</v>
      </c>
      <c r="J4566" s="266"/>
      <c r="K4566" t="s">
        <v>3532</v>
      </c>
      <c r="L4566" t="s">
        <v>1310</v>
      </c>
      <c r="M4566" t="s">
        <v>1042</v>
      </c>
      <c r="N4566" t="s">
        <v>48</v>
      </c>
      <c r="O4566">
        <v>11</v>
      </c>
      <c r="P4566" t="s">
        <v>208</v>
      </c>
      <c r="Q4566" t="s">
        <v>49</v>
      </c>
      <c r="R4566" t="s">
        <v>18</v>
      </c>
      <c r="S4566" t="s">
        <v>53</v>
      </c>
      <c r="T4566" t="s">
        <v>51</v>
      </c>
      <c r="U4566" t="s">
        <v>51</v>
      </c>
      <c r="V4566" t="s">
        <v>51</v>
      </c>
      <c r="W4566" s="92">
        <v>65.2</v>
      </c>
      <c r="X4566" s="92">
        <v>67.1</v>
      </c>
      <c r="Y4566" s="93">
        <v>6911200</v>
      </c>
      <c r="Z4566" s="93">
        <v>106000</v>
      </c>
      <c r="AA4566" t="s">
        <v>61</v>
      </c>
      <c r="AB4566" s="266">
        <v>44888</v>
      </c>
      <c r="AC4566" s="266">
        <v>44890</v>
      </c>
      <c r="AD4566" t="s">
        <v>54</v>
      </c>
      <c r="AF4566" t="s">
        <v>55</v>
      </c>
      <c r="AG4566" t="s">
        <v>3597</v>
      </c>
      <c r="AH4566" t="s">
        <v>57</v>
      </c>
      <c r="AI4566" t="s">
        <v>78</v>
      </c>
      <c r="AJ4566" s="266">
        <v>44890</v>
      </c>
      <c r="AK4566" s="266">
        <v>44926</v>
      </c>
      <c r="AL4566" s="266">
        <v>44938</v>
      </c>
    </row>
    <row r="4567" spans="1:38">
      <c r="A4567" t="s">
        <v>3267</v>
      </c>
      <c r="B4567" t="s">
        <v>3268</v>
      </c>
      <c r="C4567" t="s">
        <v>40</v>
      </c>
      <c r="D4567" t="s">
        <v>41</v>
      </c>
      <c r="E4567" t="s">
        <v>60</v>
      </c>
      <c r="F4567" t="s">
        <v>3269</v>
      </c>
      <c r="G4567" t="s">
        <v>3270</v>
      </c>
      <c r="H4567" s="266">
        <v>44501</v>
      </c>
      <c r="I4567" s="266">
        <v>45291</v>
      </c>
      <c r="J4567" s="266"/>
      <c r="K4567" t="s">
        <v>3532</v>
      </c>
      <c r="L4567" t="s">
        <v>1310</v>
      </c>
      <c r="M4567" t="s">
        <v>1042</v>
      </c>
      <c r="N4567" t="s">
        <v>48</v>
      </c>
      <c r="O4567">
        <v>11</v>
      </c>
      <c r="P4567" t="s">
        <v>210</v>
      </c>
      <c r="Q4567" t="s">
        <v>49</v>
      </c>
      <c r="R4567" t="s">
        <v>18</v>
      </c>
      <c r="S4567" t="s">
        <v>53</v>
      </c>
      <c r="T4567" t="s">
        <v>48</v>
      </c>
      <c r="U4567" t="s">
        <v>48</v>
      </c>
      <c r="V4567" t="s">
        <v>48</v>
      </c>
      <c r="W4567" s="92">
        <v>50.9</v>
      </c>
      <c r="X4567" s="92">
        <v>52.8</v>
      </c>
      <c r="Y4567" s="93">
        <v>4784600</v>
      </c>
      <c r="Z4567" s="93">
        <v>94000</v>
      </c>
      <c r="AA4567" t="s">
        <v>61</v>
      </c>
      <c r="AB4567" s="266">
        <v>44552</v>
      </c>
      <c r="AC4567" s="266">
        <v>44557</v>
      </c>
      <c r="AD4567" t="s">
        <v>54</v>
      </c>
      <c r="AF4567" t="s">
        <v>55</v>
      </c>
      <c r="AG4567" t="s">
        <v>3598</v>
      </c>
      <c r="AJ4567" s="266"/>
      <c r="AK4567" s="266">
        <v>44926</v>
      </c>
      <c r="AL4567" s="266">
        <v>44938</v>
      </c>
    </row>
    <row r="4568" spans="1:38">
      <c r="A4568" t="s">
        <v>3267</v>
      </c>
      <c r="B4568" t="s">
        <v>3268</v>
      </c>
      <c r="C4568" t="s">
        <v>40</v>
      </c>
      <c r="D4568" t="s">
        <v>41</v>
      </c>
      <c r="E4568" t="s">
        <v>60</v>
      </c>
      <c r="F4568" t="s">
        <v>3269</v>
      </c>
      <c r="G4568" t="s">
        <v>3270</v>
      </c>
      <c r="H4568" s="266">
        <v>44501</v>
      </c>
      <c r="I4568" s="266">
        <v>45291</v>
      </c>
      <c r="J4568" s="266"/>
      <c r="K4568" t="s">
        <v>3532</v>
      </c>
      <c r="L4568" t="s">
        <v>1310</v>
      </c>
      <c r="M4568" t="s">
        <v>1042</v>
      </c>
      <c r="N4568" t="s">
        <v>48</v>
      </c>
      <c r="O4568">
        <v>11</v>
      </c>
      <c r="P4568" t="s">
        <v>211</v>
      </c>
      <c r="Q4568" t="s">
        <v>49</v>
      </c>
      <c r="R4568" t="s">
        <v>59</v>
      </c>
      <c r="S4568" t="s">
        <v>50</v>
      </c>
      <c r="T4568" t="s">
        <v>60</v>
      </c>
      <c r="U4568" t="s">
        <v>51</v>
      </c>
      <c r="V4568" t="s">
        <v>60</v>
      </c>
      <c r="W4568" s="92">
        <v>82.4</v>
      </c>
      <c r="X4568" s="92">
        <v>84.3</v>
      </c>
      <c r="Y4568" s="93">
        <v>8322400</v>
      </c>
      <c r="Z4568" s="93">
        <v>101000</v>
      </c>
      <c r="AA4568" t="s">
        <v>61</v>
      </c>
      <c r="AB4568" s="266"/>
      <c r="AC4568" s="266"/>
      <c r="AJ4568" s="266"/>
      <c r="AK4568" s="266"/>
      <c r="AL4568" s="266">
        <v>44938</v>
      </c>
    </row>
    <row r="4569" spans="1:38">
      <c r="A4569" t="s">
        <v>3267</v>
      </c>
      <c r="B4569" t="s">
        <v>3268</v>
      </c>
      <c r="C4569" t="s">
        <v>40</v>
      </c>
      <c r="D4569" t="s">
        <v>41</v>
      </c>
      <c r="E4569" t="s">
        <v>60</v>
      </c>
      <c r="F4569" t="s">
        <v>3269</v>
      </c>
      <c r="G4569" t="s">
        <v>3270</v>
      </c>
      <c r="H4569" s="266">
        <v>44501</v>
      </c>
      <c r="I4569" s="266">
        <v>45291</v>
      </c>
      <c r="J4569" s="266"/>
      <c r="K4569" t="s">
        <v>3532</v>
      </c>
      <c r="L4569" t="s">
        <v>1310</v>
      </c>
      <c r="M4569" t="s">
        <v>1042</v>
      </c>
      <c r="N4569" t="s">
        <v>48</v>
      </c>
      <c r="O4569">
        <v>12</v>
      </c>
      <c r="P4569" t="s">
        <v>212</v>
      </c>
      <c r="Q4569" t="s">
        <v>49</v>
      </c>
      <c r="R4569" t="s">
        <v>59</v>
      </c>
      <c r="S4569" t="s">
        <v>50</v>
      </c>
      <c r="T4569" t="s">
        <v>51</v>
      </c>
      <c r="U4569" t="s">
        <v>51</v>
      </c>
      <c r="V4569" t="s">
        <v>51</v>
      </c>
      <c r="W4569" s="92">
        <v>61.1</v>
      </c>
      <c r="X4569" s="92">
        <v>63</v>
      </c>
      <c r="Y4569" s="93">
        <v>6598800</v>
      </c>
      <c r="Z4569" s="93">
        <v>108000</v>
      </c>
      <c r="AA4569" t="s">
        <v>61</v>
      </c>
      <c r="AB4569" s="266"/>
      <c r="AC4569" s="266"/>
      <c r="AJ4569" s="266"/>
      <c r="AK4569" s="266"/>
      <c r="AL4569" s="266">
        <v>44938</v>
      </c>
    </row>
    <row r="4570" spans="1:38">
      <c r="A4570" t="s">
        <v>3267</v>
      </c>
      <c r="B4570" t="s">
        <v>3268</v>
      </c>
      <c r="C4570" t="s">
        <v>40</v>
      </c>
      <c r="D4570" t="s">
        <v>41</v>
      </c>
      <c r="E4570" t="s">
        <v>60</v>
      </c>
      <c r="F4570" t="s">
        <v>3269</v>
      </c>
      <c r="G4570" t="s">
        <v>3270</v>
      </c>
      <c r="H4570" s="266">
        <v>44501</v>
      </c>
      <c r="I4570" s="266">
        <v>45291</v>
      </c>
      <c r="J4570" s="266"/>
      <c r="K4570" t="s">
        <v>3532</v>
      </c>
      <c r="L4570" t="s">
        <v>1310</v>
      </c>
      <c r="M4570" t="s">
        <v>1042</v>
      </c>
      <c r="N4570" t="s">
        <v>48</v>
      </c>
      <c r="O4570">
        <v>12</v>
      </c>
      <c r="P4570" t="s">
        <v>213</v>
      </c>
      <c r="Q4570" t="s">
        <v>49</v>
      </c>
      <c r="R4570" t="s">
        <v>1380</v>
      </c>
      <c r="S4570" t="s">
        <v>50</v>
      </c>
      <c r="T4570" t="s">
        <v>48</v>
      </c>
      <c r="U4570" t="s">
        <v>48</v>
      </c>
      <c r="V4570" t="s">
        <v>48</v>
      </c>
      <c r="W4570" s="92">
        <v>39.7</v>
      </c>
      <c r="X4570" s="92">
        <v>41.6</v>
      </c>
      <c r="Y4570" s="93">
        <v>4962500</v>
      </c>
      <c r="Z4570" s="93">
        <v>125000</v>
      </c>
      <c r="AA4570" t="s">
        <v>61</v>
      </c>
      <c r="AB4570" s="266"/>
      <c r="AC4570" s="266"/>
      <c r="AJ4570" s="266"/>
      <c r="AK4570" s="266"/>
      <c r="AL4570" s="266">
        <v>44938</v>
      </c>
    </row>
    <row r="4571" spans="1:38">
      <c r="A4571" t="s">
        <v>3267</v>
      </c>
      <c r="B4571" t="s">
        <v>3268</v>
      </c>
      <c r="C4571" t="s">
        <v>40</v>
      </c>
      <c r="D4571" t="s">
        <v>41</v>
      </c>
      <c r="E4571" t="s">
        <v>60</v>
      </c>
      <c r="F4571" t="s">
        <v>3269</v>
      </c>
      <c r="G4571" t="s">
        <v>3270</v>
      </c>
      <c r="H4571" s="266">
        <v>44501</v>
      </c>
      <c r="I4571" s="266">
        <v>45291</v>
      </c>
      <c r="J4571" s="266"/>
      <c r="K4571" t="s">
        <v>3532</v>
      </c>
      <c r="L4571" t="s">
        <v>1310</v>
      </c>
      <c r="M4571" t="s">
        <v>1042</v>
      </c>
      <c r="N4571" t="s">
        <v>48</v>
      </c>
      <c r="O4571">
        <v>12</v>
      </c>
      <c r="P4571" t="s">
        <v>214</v>
      </c>
      <c r="Q4571" t="s">
        <v>49</v>
      </c>
      <c r="R4571" t="s">
        <v>59</v>
      </c>
      <c r="S4571" t="s">
        <v>50</v>
      </c>
      <c r="T4571" t="s">
        <v>70</v>
      </c>
      <c r="U4571" t="s">
        <v>48</v>
      </c>
      <c r="V4571" t="s">
        <v>70</v>
      </c>
      <c r="W4571" s="92">
        <v>28.4</v>
      </c>
      <c r="X4571" s="92">
        <v>30.4</v>
      </c>
      <c r="Y4571" s="93">
        <v>4174800</v>
      </c>
      <c r="Z4571" s="93">
        <v>147000</v>
      </c>
      <c r="AA4571" t="s">
        <v>61</v>
      </c>
      <c r="AB4571" s="266"/>
      <c r="AC4571" s="266"/>
      <c r="AJ4571" s="266"/>
      <c r="AK4571" s="266"/>
      <c r="AL4571" s="266">
        <v>44938</v>
      </c>
    </row>
    <row r="4572" spans="1:38">
      <c r="A4572" t="s">
        <v>3267</v>
      </c>
      <c r="B4572" t="s">
        <v>3268</v>
      </c>
      <c r="C4572" t="s">
        <v>40</v>
      </c>
      <c r="D4572" t="s">
        <v>41</v>
      </c>
      <c r="E4572" t="s">
        <v>60</v>
      </c>
      <c r="F4572" t="s">
        <v>3269</v>
      </c>
      <c r="G4572" t="s">
        <v>3270</v>
      </c>
      <c r="H4572" s="266">
        <v>44501</v>
      </c>
      <c r="I4572" s="266">
        <v>45291</v>
      </c>
      <c r="J4572" s="266"/>
      <c r="K4572" t="s">
        <v>3532</v>
      </c>
      <c r="L4572" t="s">
        <v>1310</v>
      </c>
      <c r="M4572" t="s">
        <v>1042</v>
      </c>
      <c r="N4572" t="s">
        <v>48</v>
      </c>
      <c r="O4572">
        <v>12</v>
      </c>
      <c r="P4572" t="s">
        <v>215</v>
      </c>
      <c r="Q4572" t="s">
        <v>49</v>
      </c>
      <c r="R4572" t="s">
        <v>18</v>
      </c>
      <c r="S4572" t="s">
        <v>53</v>
      </c>
      <c r="T4572" t="s">
        <v>70</v>
      </c>
      <c r="U4572" t="s">
        <v>48</v>
      </c>
      <c r="V4572" t="s">
        <v>70</v>
      </c>
      <c r="W4572" s="92">
        <v>28.7</v>
      </c>
      <c r="X4572" s="92">
        <v>30.7</v>
      </c>
      <c r="Y4572" s="93">
        <v>3788400</v>
      </c>
      <c r="Z4572" s="93">
        <v>132000</v>
      </c>
      <c r="AA4572" t="s">
        <v>1311</v>
      </c>
      <c r="AB4572" s="266">
        <v>44643</v>
      </c>
      <c r="AC4572" s="266">
        <v>44645</v>
      </c>
      <c r="AD4572" t="s">
        <v>54</v>
      </c>
      <c r="AF4572" t="s">
        <v>55</v>
      </c>
      <c r="AG4572" t="s">
        <v>3599</v>
      </c>
      <c r="AH4572" t="s">
        <v>57</v>
      </c>
      <c r="AI4572" t="s">
        <v>78</v>
      </c>
      <c r="AJ4572" s="266">
        <v>44645</v>
      </c>
      <c r="AK4572" s="266">
        <v>44926</v>
      </c>
      <c r="AL4572" s="266">
        <v>44938</v>
      </c>
    </row>
    <row r="4573" spans="1:38">
      <c r="A4573" t="s">
        <v>3267</v>
      </c>
      <c r="B4573" t="s">
        <v>3268</v>
      </c>
      <c r="C4573" t="s">
        <v>40</v>
      </c>
      <c r="D4573" t="s">
        <v>41</v>
      </c>
      <c r="E4573" t="s">
        <v>60</v>
      </c>
      <c r="F4573" t="s">
        <v>3269</v>
      </c>
      <c r="G4573" t="s">
        <v>3270</v>
      </c>
      <c r="H4573" s="266">
        <v>44501</v>
      </c>
      <c r="I4573" s="266">
        <v>45291</v>
      </c>
      <c r="J4573" s="266"/>
      <c r="K4573" t="s">
        <v>3532</v>
      </c>
      <c r="L4573" t="s">
        <v>1310</v>
      </c>
      <c r="M4573" t="s">
        <v>1042</v>
      </c>
      <c r="N4573" t="s">
        <v>48</v>
      </c>
      <c r="O4573">
        <v>12</v>
      </c>
      <c r="P4573" t="s">
        <v>216</v>
      </c>
      <c r="Q4573" t="s">
        <v>49</v>
      </c>
      <c r="R4573" t="s">
        <v>59</v>
      </c>
      <c r="S4573" t="s">
        <v>50</v>
      </c>
      <c r="T4573" t="s">
        <v>48</v>
      </c>
      <c r="U4573" t="s">
        <v>48</v>
      </c>
      <c r="V4573" t="s">
        <v>48</v>
      </c>
      <c r="W4573" s="92">
        <v>36.8</v>
      </c>
      <c r="X4573" s="92">
        <v>38.7</v>
      </c>
      <c r="Y4573" s="93">
        <v>4011200</v>
      </c>
      <c r="Z4573" s="93">
        <v>109000</v>
      </c>
      <c r="AA4573" t="s">
        <v>61</v>
      </c>
      <c r="AB4573" s="266"/>
      <c r="AC4573" s="266"/>
      <c r="AJ4573" s="266"/>
      <c r="AK4573" s="266"/>
      <c r="AL4573" s="266">
        <v>44938</v>
      </c>
    </row>
    <row r="4574" spans="1:38">
      <c r="A4574" t="s">
        <v>3267</v>
      </c>
      <c r="B4574" t="s">
        <v>3268</v>
      </c>
      <c r="C4574" t="s">
        <v>40</v>
      </c>
      <c r="D4574" t="s">
        <v>41</v>
      </c>
      <c r="E4574" t="s">
        <v>60</v>
      </c>
      <c r="F4574" t="s">
        <v>3269</v>
      </c>
      <c r="G4574" t="s">
        <v>3270</v>
      </c>
      <c r="H4574" s="266">
        <v>44501</v>
      </c>
      <c r="I4574" s="266">
        <v>45291</v>
      </c>
      <c r="J4574" s="266"/>
      <c r="K4574" t="s">
        <v>3532</v>
      </c>
      <c r="L4574" t="s">
        <v>1310</v>
      </c>
      <c r="M4574" t="s">
        <v>1042</v>
      </c>
      <c r="N4574" t="s">
        <v>48</v>
      </c>
      <c r="O4574">
        <v>12</v>
      </c>
      <c r="P4574" t="s">
        <v>218</v>
      </c>
      <c r="Q4574" t="s">
        <v>49</v>
      </c>
      <c r="R4574" t="s">
        <v>18</v>
      </c>
      <c r="S4574" t="s">
        <v>53</v>
      </c>
      <c r="T4574" t="s">
        <v>48</v>
      </c>
      <c r="U4574" t="s">
        <v>48</v>
      </c>
      <c r="V4574" t="s">
        <v>48</v>
      </c>
      <c r="W4574" s="92">
        <v>49.4</v>
      </c>
      <c r="X4574" s="92">
        <v>51.3</v>
      </c>
      <c r="Y4574" s="93">
        <v>5977400</v>
      </c>
      <c r="Z4574" s="93">
        <v>121000</v>
      </c>
      <c r="AA4574" t="s">
        <v>61</v>
      </c>
      <c r="AB4574" s="266">
        <v>44889</v>
      </c>
      <c r="AC4574" s="266">
        <v>44893</v>
      </c>
      <c r="AD4574" t="s">
        <v>54</v>
      </c>
      <c r="AF4574" t="s">
        <v>55</v>
      </c>
      <c r="AG4574" t="s">
        <v>3600</v>
      </c>
      <c r="AH4574" t="s">
        <v>57</v>
      </c>
      <c r="AI4574" t="s">
        <v>78</v>
      </c>
      <c r="AJ4574" s="266">
        <v>44893</v>
      </c>
      <c r="AK4574" s="266">
        <v>44926</v>
      </c>
      <c r="AL4574" s="266">
        <v>44938</v>
      </c>
    </row>
    <row r="4575" spans="1:38">
      <c r="A4575" t="s">
        <v>3267</v>
      </c>
      <c r="B4575" t="s">
        <v>3268</v>
      </c>
      <c r="C4575" t="s">
        <v>40</v>
      </c>
      <c r="D4575" t="s">
        <v>41</v>
      </c>
      <c r="E4575" t="s">
        <v>60</v>
      </c>
      <c r="F4575" t="s">
        <v>3269</v>
      </c>
      <c r="G4575" t="s">
        <v>3270</v>
      </c>
      <c r="H4575" s="266">
        <v>44501</v>
      </c>
      <c r="I4575" s="266">
        <v>45291</v>
      </c>
      <c r="J4575" s="266"/>
      <c r="K4575" t="s">
        <v>3532</v>
      </c>
      <c r="L4575" t="s">
        <v>1310</v>
      </c>
      <c r="M4575" t="s">
        <v>1042</v>
      </c>
      <c r="N4575" t="s">
        <v>48</v>
      </c>
      <c r="O4575">
        <v>12</v>
      </c>
      <c r="P4575" t="s">
        <v>219</v>
      </c>
      <c r="Q4575" t="s">
        <v>49</v>
      </c>
      <c r="R4575" t="s">
        <v>1344</v>
      </c>
      <c r="S4575" t="s">
        <v>50</v>
      </c>
      <c r="T4575" t="s">
        <v>70</v>
      </c>
      <c r="U4575" t="s">
        <v>48</v>
      </c>
      <c r="V4575" t="s">
        <v>70</v>
      </c>
      <c r="W4575" s="92">
        <v>26.6</v>
      </c>
      <c r="X4575" s="92">
        <v>28.4</v>
      </c>
      <c r="Y4575" s="93">
        <v>4069800</v>
      </c>
      <c r="Z4575" s="93">
        <v>153000</v>
      </c>
      <c r="AA4575" t="s">
        <v>61</v>
      </c>
      <c r="AB4575" s="266"/>
      <c r="AC4575" s="266"/>
      <c r="AJ4575" s="266"/>
      <c r="AK4575" s="266"/>
      <c r="AL4575" s="266">
        <v>44938</v>
      </c>
    </row>
    <row r="4576" spans="1:38">
      <c r="A4576" t="s">
        <v>3267</v>
      </c>
      <c r="B4576" t="s">
        <v>3268</v>
      </c>
      <c r="C4576" t="s">
        <v>40</v>
      </c>
      <c r="D4576" t="s">
        <v>41</v>
      </c>
      <c r="E4576" t="s">
        <v>60</v>
      </c>
      <c r="F4576" t="s">
        <v>3269</v>
      </c>
      <c r="G4576" t="s">
        <v>3270</v>
      </c>
      <c r="H4576" s="266">
        <v>44501</v>
      </c>
      <c r="I4576" s="266">
        <v>45291</v>
      </c>
      <c r="J4576" s="266"/>
      <c r="K4576" t="s">
        <v>3532</v>
      </c>
      <c r="L4576" t="s">
        <v>1310</v>
      </c>
      <c r="M4576" t="s">
        <v>1042</v>
      </c>
      <c r="N4576" t="s">
        <v>48</v>
      </c>
      <c r="O4576">
        <v>12</v>
      </c>
      <c r="P4576" t="s">
        <v>220</v>
      </c>
      <c r="Q4576" t="s">
        <v>49</v>
      </c>
      <c r="R4576" t="s">
        <v>18</v>
      </c>
      <c r="S4576" t="s">
        <v>53</v>
      </c>
      <c r="T4576" t="s">
        <v>70</v>
      </c>
      <c r="U4576" t="s">
        <v>48</v>
      </c>
      <c r="V4576" t="s">
        <v>70</v>
      </c>
      <c r="W4576" s="92">
        <v>26.6</v>
      </c>
      <c r="X4576" s="92">
        <v>28.4</v>
      </c>
      <c r="Y4576" s="93">
        <v>3591000</v>
      </c>
      <c r="Z4576" s="93">
        <v>135000</v>
      </c>
      <c r="AA4576" t="s">
        <v>1311</v>
      </c>
      <c r="AB4576" s="266">
        <v>44631</v>
      </c>
      <c r="AC4576" s="266">
        <v>44634</v>
      </c>
      <c r="AD4576" t="s">
        <v>54</v>
      </c>
      <c r="AF4576" t="s">
        <v>55</v>
      </c>
      <c r="AG4576" t="s">
        <v>3601</v>
      </c>
      <c r="AH4576" t="s">
        <v>57</v>
      </c>
      <c r="AI4576" t="s">
        <v>78</v>
      </c>
      <c r="AJ4576" s="266">
        <v>44634</v>
      </c>
      <c r="AK4576" s="266">
        <v>44926</v>
      </c>
      <c r="AL4576" s="266">
        <v>44938</v>
      </c>
    </row>
    <row r="4577" spans="1:38">
      <c r="A4577" t="s">
        <v>3267</v>
      </c>
      <c r="B4577" t="s">
        <v>3268</v>
      </c>
      <c r="C4577" t="s">
        <v>40</v>
      </c>
      <c r="D4577" t="s">
        <v>41</v>
      </c>
      <c r="E4577" t="s">
        <v>60</v>
      </c>
      <c r="F4577" t="s">
        <v>3269</v>
      </c>
      <c r="G4577" t="s">
        <v>3270</v>
      </c>
      <c r="H4577" s="266">
        <v>44501</v>
      </c>
      <c r="I4577" s="266">
        <v>45291</v>
      </c>
      <c r="J4577" s="266"/>
      <c r="K4577" t="s">
        <v>3532</v>
      </c>
      <c r="L4577" t="s">
        <v>1310</v>
      </c>
      <c r="M4577" t="s">
        <v>1042</v>
      </c>
      <c r="N4577" t="s">
        <v>48</v>
      </c>
      <c r="O4577">
        <v>12</v>
      </c>
      <c r="P4577" t="s">
        <v>222</v>
      </c>
      <c r="Q4577" t="s">
        <v>49</v>
      </c>
      <c r="R4577" t="s">
        <v>18</v>
      </c>
      <c r="S4577" t="s">
        <v>53</v>
      </c>
      <c r="T4577" t="s">
        <v>51</v>
      </c>
      <c r="U4577" t="s">
        <v>51</v>
      </c>
      <c r="V4577" t="s">
        <v>51</v>
      </c>
      <c r="W4577" s="92">
        <v>54</v>
      </c>
      <c r="X4577" s="92">
        <v>55.9</v>
      </c>
      <c r="Y4577" s="93">
        <v>5670000</v>
      </c>
      <c r="Z4577" s="93">
        <v>105000</v>
      </c>
      <c r="AA4577" t="s">
        <v>61</v>
      </c>
      <c r="AB4577" s="266">
        <v>44755</v>
      </c>
      <c r="AC4577" s="266">
        <v>44757</v>
      </c>
      <c r="AD4577" t="s">
        <v>54</v>
      </c>
      <c r="AF4577" t="s">
        <v>55</v>
      </c>
      <c r="AG4577" t="s">
        <v>3602</v>
      </c>
      <c r="AH4577" t="s">
        <v>57</v>
      </c>
      <c r="AI4577" t="s">
        <v>78</v>
      </c>
      <c r="AJ4577" s="266">
        <v>44757</v>
      </c>
      <c r="AK4577" s="266">
        <v>44926</v>
      </c>
      <c r="AL4577" s="266">
        <v>44938</v>
      </c>
    </row>
    <row r="4578" spans="1:38">
      <c r="A4578" t="s">
        <v>3267</v>
      </c>
      <c r="B4578" t="s">
        <v>3268</v>
      </c>
      <c r="C4578" t="s">
        <v>40</v>
      </c>
      <c r="D4578" t="s">
        <v>41</v>
      </c>
      <c r="E4578" t="s">
        <v>60</v>
      </c>
      <c r="F4578" t="s">
        <v>3269</v>
      </c>
      <c r="G4578" t="s">
        <v>3270</v>
      </c>
      <c r="H4578" s="266">
        <v>44501</v>
      </c>
      <c r="I4578" s="266">
        <v>45291</v>
      </c>
      <c r="J4578" s="266"/>
      <c r="K4578" t="s">
        <v>3532</v>
      </c>
      <c r="L4578" t="s">
        <v>1310</v>
      </c>
      <c r="M4578" t="s">
        <v>1042</v>
      </c>
      <c r="N4578" t="s">
        <v>48</v>
      </c>
      <c r="O4578">
        <v>12</v>
      </c>
      <c r="P4578" t="s">
        <v>223</v>
      </c>
      <c r="Q4578" t="s">
        <v>49</v>
      </c>
      <c r="R4578" t="s">
        <v>18</v>
      </c>
      <c r="S4578" t="s">
        <v>53</v>
      </c>
      <c r="T4578" t="s">
        <v>51</v>
      </c>
      <c r="U4578" t="s">
        <v>51</v>
      </c>
      <c r="V4578" t="s">
        <v>51</v>
      </c>
      <c r="W4578" s="92">
        <v>65.4</v>
      </c>
      <c r="X4578" s="92">
        <v>67.3</v>
      </c>
      <c r="Y4578" s="93">
        <v>6932400</v>
      </c>
      <c r="Z4578" s="93">
        <v>106000</v>
      </c>
      <c r="AA4578" t="s">
        <v>61</v>
      </c>
      <c r="AB4578" s="266">
        <v>44907</v>
      </c>
      <c r="AC4578" s="266">
        <v>44909</v>
      </c>
      <c r="AD4578" t="s">
        <v>54</v>
      </c>
      <c r="AF4578" t="s">
        <v>55</v>
      </c>
      <c r="AG4578" t="s">
        <v>3603</v>
      </c>
      <c r="AH4578" t="s">
        <v>57</v>
      </c>
      <c r="AI4578" t="s">
        <v>78</v>
      </c>
      <c r="AJ4578" s="266">
        <v>44909</v>
      </c>
      <c r="AK4578" s="266">
        <v>44926</v>
      </c>
      <c r="AL4578" s="266">
        <v>44938</v>
      </c>
    </row>
    <row r="4579" spans="1:38">
      <c r="A4579" t="s">
        <v>3267</v>
      </c>
      <c r="B4579" t="s">
        <v>3268</v>
      </c>
      <c r="C4579" t="s">
        <v>40</v>
      </c>
      <c r="D4579" t="s">
        <v>41</v>
      </c>
      <c r="E4579" t="s">
        <v>60</v>
      </c>
      <c r="F4579" t="s">
        <v>3269</v>
      </c>
      <c r="G4579" t="s">
        <v>3270</v>
      </c>
      <c r="H4579" s="266">
        <v>44501</v>
      </c>
      <c r="I4579" s="266">
        <v>45291</v>
      </c>
      <c r="J4579" s="266"/>
      <c r="K4579" t="s">
        <v>3532</v>
      </c>
      <c r="L4579" t="s">
        <v>1310</v>
      </c>
      <c r="M4579" t="s">
        <v>1042</v>
      </c>
      <c r="N4579" t="s">
        <v>48</v>
      </c>
      <c r="O4579">
        <v>12</v>
      </c>
      <c r="P4579" t="s">
        <v>225</v>
      </c>
      <c r="Q4579" t="s">
        <v>49</v>
      </c>
      <c r="R4579" t="s">
        <v>1380</v>
      </c>
      <c r="S4579" t="s">
        <v>50</v>
      </c>
      <c r="T4579" t="s">
        <v>48</v>
      </c>
      <c r="U4579" t="s">
        <v>48</v>
      </c>
      <c r="V4579" t="s">
        <v>48</v>
      </c>
      <c r="W4579" s="92">
        <v>50.7</v>
      </c>
      <c r="X4579" s="92">
        <v>52.6</v>
      </c>
      <c r="Y4579" s="93">
        <v>5982600</v>
      </c>
      <c r="Z4579" s="93">
        <v>118000</v>
      </c>
      <c r="AA4579" t="s">
        <v>61</v>
      </c>
      <c r="AB4579" s="266"/>
      <c r="AC4579" s="266"/>
      <c r="AJ4579" s="266"/>
      <c r="AK4579" s="266"/>
      <c r="AL4579" s="266">
        <v>44938</v>
      </c>
    </row>
    <row r="4580" spans="1:38">
      <c r="A4580" t="s">
        <v>3267</v>
      </c>
      <c r="B4580" t="s">
        <v>3268</v>
      </c>
      <c r="C4580" t="s">
        <v>40</v>
      </c>
      <c r="D4580" t="s">
        <v>41</v>
      </c>
      <c r="E4580" t="s">
        <v>60</v>
      </c>
      <c r="F4580" t="s">
        <v>3269</v>
      </c>
      <c r="G4580" t="s">
        <v>3270</v>
      </c>
      <c r="H4580" s="266">
        <v>44501</v>
      </c>
      <c r="I4580" s="266">
        <v>45291</v>
      </c>
      <c r="J4580" s="266"/>
      <c r="K4580" t="s">
        <v>3532</v>
      </c>
      <c r="L4580" t="s">
        <v>1310</v>
      </c>
      <c r="M4580" t="s">
        <v>1042</v>
      </c>
      <c r="N4580" t="s">
        <v>48</v>
      </c>
      <c r="O4580">
        <v>12</v>
      </c>
      <c r="P4580" t="s">
        <v>227</v>
      </c>
      <c r="Q4580" t="s">
        <v>49</v>
      </c>
      <c r="R4580" t="s">
        <v>1344</v>
      </c>
      <c r="S4580" t="s">
        <v>50</v>
      </c>
      <c r="T4580" t="s">
        <v>60</v>
      </c>
      <c r="U4580" t="s">
        <v>51</v>
      </c>
      <c r="V4580" t="s">
        <v>60</v>
      </c>
      <c r="W4580" s="92">
        <v>82.4</v>
      </c>
      <c r="X4580" s="92">
        <v>84.3</v>
      </c>
      <c r="Y4580" s="93">
        <v>8404800</v>
      </c>
      <c r="Z4580" s="93">
        <v>102000</v>
      </c>
      <c r="AA4580" t="s">
        <v>61</v>
      </c>
      <c r="AB4580" s="266"/>
      <c r="AC4580" s="266"/>
      <c r="AJ4580" s="266"/>
      <c r="AK4580" s="266"/>
      <c r="AL4580" s="266">
        <v>44938</v>
      </c>
    </row>
    <row r="4581" spans="1:38">
      <c r="A4581" t="s">
        <v>3267</v>
      </c>
      <c r="B4581" t="s">
        <v>3268</v>
      </c>
      <c r="C4581" t="s">
        <v>40</v>
      </c>
      <c r="D4581" t="s">
        <v>41</v>
      </c>
      <c r="E4581" t="s">
        <v>60</v>
      </c>
      <c r="F4581" t="s">
        <v>3269</v>
      </c>
      <c r="G4581" t="s">
        <v>3270</v>
      </c>
      <c r="H4581" s="266">
        <v>44501</v>
      </c>
      <c r="I4581" s="266">
        <v>45291</v>
      </c>
      <c r="J4581" s="266"/>
      <c r="K4581" t="s">
        <v>3532</v>
      </c>
      <c r="L4581" t="s">
        <v>1310</v>
      </c>
      <c r="M4581" t="s">
        <v>1042</v>
      </c>
      <c r="N4581" t="s">
        <v>48</v>
      </c>
      <c r="O4581">
        <v>13</v>
      </c>
      <c r="P4581" t="s">
        <v>229</v>
      </c>
      <c r="Q4581" t="s">
        <v>49</v>
      </c>
      <c r="R4581" t="s">
        <v>1380</v>
      </c>
      <c r="S4581" t="s">
        <v>50</v>
      </c>
      <c r="T4581" t="s">
        <v>51</v>
      </c>
      <c r="U4581" t="s">
        <v>51</v>
      </c>
      <c r="V4581" t="s">
        <v>51</v>
      </c>
      <c r="W4581" s="92">
        <v>61.1</v>
      </c>
      <c r="X4581" s="92">
        <v>63</v>
      </c>
      <c r="Y4581" s="93">
        <v>6598800</v>
      </c>
      <c r="Z4581" s="93">
        <v>108000</v>
      </c>
      <c r="AA4581" t="s">
        <v>61</v>
      </c>
      <c r="AB4581" s="266"/>
      <c r="AC4581" s="266"/>
      <c r="AJ4581" s="266"/>
      <c r="AK4581" s="266"/>
      <c r="AL4581" s="266">
        <v>44938</v>
      </c>
    </row>
    <row r="4582" spans="1:38">
      <c r="A4582" t="s">
        <v>3267</v>
      </c>
      <c r="B4582" t="s">
        <v>3268</v>
      </c>
      <c r="C4582" t="s">
        <v>40</v>
      </c>
      <c r="D4582" t="s">
        <v>41</v>
      </c>
      <c r="E4582" t="s">
        <v>60</v>
      </c>
      <c r="F4582" t="s">
        <v>3269</v>
      </c>
      <c r="G4582" t="s">
        <v>3270</v>
      </c>
      <c r="H4582" s="266">
        <v>44501</v>
      </c>
      <c r="I4582" s="266">
        <v>45291</v>
      </c>
      <c r="J4582" s="266"/>
      <c r="K4582" t="s">
        <v>3532</v>
      </c>
      <c r="L4582" t="s">
        <v>1310</v>
      </c>
      <c r="M4582" t="s">
        <v>1042</v>
      </c>
      <c r="N4582" t="s">
        <v>48</v>
      </c>
      <c r="O4582">
        <v>13</v>
      </c>
      <c r="P4582" t="s">
        <v>230</v>
      </c>
      <c r="Q4582" t="s">
        <v>49</v>
      </c>
      <c r="R4582" t="s">
        <v>1344</v>
      </c>
      <c r="S4582" t="s">
        <v>50</v>
      </c>
      <c r="T4582" t="s">
        <v>48</v>
      </c>
      <c r="U4582" t="s">
        <v>48</v>
      </c>
      <c r="V4582" t="s">
        <v>48</v>
      </c>
      <c r="W4582" s="92">
        <v>39.7</v>
      </c>
      <c r="X4582" s="92">
        <v>41.6</v>
      </c>
      <c r="Y4582" s="93">
        <v>4962500</v>
      </c>
      <c r="Z4582" s="93">
        <v>125000</v>
      </c>
      <c r="AA4582" t="s">
        <v>61</v>
      </c>
      <c r="AB4582" s="266"/>
      <c r="AC4582" s="266"/>
      <c r="AJ4582" s="266"/>
      <c r="AK4582" s="266"/>
      <c r="AL4582" s="266">
        <v>44938</v>
      </c>
    </row>
    <row r="4583" spans="1:38">
      <c r="A4583" t="s">
        <v>3267</v>
      </c>
      <c r="B4583" t="s">
        <v>3268</v>
      </c>
      <c r="C4583" t="s">
        <v>40</v>
      </c>
      <c r="D4583" t="s">
        <v>41</v>
      </c>
      <c r="E4583" t="s">
        <v>60</v>
      </c>
      <c r="F4583" t="s">
        <v>3269</v>
      </c>
      <c r="G4583" t="s">
        <v>3270</v>
      </c>
      <c r="H4583" s="266">
        <v>44501</v>
      </c>
      <c r="I4583" s="266">
        <v>45291</v>
      </c>
      <c r="J4583" s="266"/>
      <c r="K4583" t="s">
        <v>3532</v>
      </c>
      <c r="L4583" t="s">
        <v>1310</v>
      </c>
      <c r="M4583" t="s">
        <v>1042</v>
      </c>
      <c r="N4583" t="s">
        <v>48</v>
      </c>
      <c r="O4583">
        <v>13</v>
      </c>
      <c r="P4583" t="s">
        <v>231</v>
      </c>
      <c r="Q4583" t="s">
        <v>49</v>
      </c>
      <c r="R4583" t="s">
        <v>18</v>
      </c>
      <c r="S4583" t="s">
        <v>53</v>
      </c>
      <c r="T4583" t="s">
        <v>70</v>
      </c>
      <c r="U4583" t="s">
        <v>48</v>
      </c>
      <c r="V4583" t="s">
        <v>70</v>
      </c>
      <c r="W4583" s="92">
        <v>28.4</v>
      </c>
      <c r="X4583" s="92">
        <v>30.4</v>
      </c>
      <c r="Y4583" s="93">
        <v>3890800</v>
      </c>
      <c r="Z4583" s="93">
        <v>137000</v>
      </c>
      <c r="AA4583" t="s">
        <v>1311</v>
      </c>
      <c r="AB4583" s="266">
        <v>44650</v>
      </c>
      <c r="AC4583" s="266">
        <v>44653</v>
      </c>
      <c r="AD4583" t="s">
        <v>54</v>
      </c>
      <c r="AF4583" t="s">
        <v>55</v>
      </c>
      <c r="AG4583" t="s">
        <v>3604</v>
      </c>
      <c r="AH4583" t="s">
        <v>57</v>
      </c>
      <c r="AI4583" t="s">
        <v>78</v>
      </c>
      <c r="AJ4583" s="266">
        <v>44653</v>
      </c>
      <c r="AK4583" s="266">
        <v>44926</v>
      </c>
      <c r="AL4583" s="266">
        <v>44938</v>
      </c>
    </row>
    <row r="4584" spans="1:38">
      <c r="A4584" t="s">
        <v>3267</v>
      </c>
      <c r="B4584" t="s">
        <v>3268</v>
      </c>
      <c r="C4584" t="s">
        <v>40</v>
      </c>
      <c r="D4584" t="s">
        <v>41</v>
      </c>
      <c r="E4584" t="s">
        <v>60</v>
      </c>
      <c r="F4584" t="s">
        <v>3269</v>
      </c>
      <c r="G4584" t="s">
        <v>3270</v>
      </c>
      <c r="H4584" s="266">
        <v>44501</v>
      </c>
      <c r="I4584" s="266">
        <v>45291</v>
      </c>
      <c r="J4584" s="266"/>
      <c r="K4584" t="s">
        <v>3532</v>
      </c>
      <c r="L4584" t="s">
        <v>1310</v>
      </c>
      <c r="M4584" t="s">
        <v>1042</v>
      </c>
      <c r="N4584" t="s">
        <v>48</v>
      </c>
      <c r="O4584">
        <v>13</v>
      </c>
      <c r="P4584" t="s">
        <v>232</v>
      </c>
      <c r="Q4584" t="s">
        <v>49</v>
      </c>
      <c r="R4584" t="s">
        <v>1344</v>
      </c>
      <c r="S4584" t="s">
        <v>50</v>
      </c>
      <c r="T4584" t="s">
        <v>70</v>
      </c>
      <c r="U4584" t="s">
        <v>48</v>
      </c>
      <c r="V4584" t="s">
        <v>70</v>
      </c>
      <c r="W4584" s="92">
        <v>28.7</v>
      </c>
      <c r="X4584" s="92">
        <v>30.7</v>
      </c>
      <c r="Y4584" s="93">
        <v>4218900</v>
      </c>
      <c r="Z4584" s="93">
        <v>147000</v>
      </c>
      <c r="AA4584" t="s">
        <v>61</v>
      </c>
      <c r="AB4584" s="266"/>
      <c r="AC4584" s="266"/>
      <c r="AJ4584" s="266"/>
      <c r="AK4584" s="266"/>
      <c r="AL4584" s="266">
        <v>44938</v>
      </c>
    </row>
    <row r="4585" spans="1:38">
      <c r="A4585" t="s">
        <v>3267</v>
      </c>
      <c r="B4585" t="s">
        <v>3268</v>
      </c>
      <c r="C4585" t="s">
        <v>40</v>
      </c>
      <c r="D4585" t="s">
        <v>41</v>
      </c>
      <c r="E4585" t="s">
        <v>60</v>
      </c>
      <c r="F4585" t="s">
        <v>3269</v>
      </c>
      <c r="G4585" t="s">
        <v>3270</v>
      </c>
      <c r="H4585" s="266">
        <v>44501</v>
      </c>
      <c r="I4585" s="266">
        <v>45291</v>
      </c>
      <c r="J4585" s="266"/>
      <c r="K4585" t="s">
        <v>3532</v>
      </c>
      <c r="L4585" t="s">
        <v>1310</v>
      </c>
      <c r="M4585" t="s">
        <v>1042</v>
      </c>
      <c r="N4585" t="s">
        <v>48</v>
      </c>
      <c r="O4585">
        <v>13</v>
      </c>
      <c r="P4585" t="s">
        <v>233</v>
      </c>
      <c r="Q4585" t="s">
        <v>49</v>
      </c>
      <c r="R4585" t="s">
        <v>59</v>
      </c>
      <c r="S4585" t="s">
        <v>50</v>
      </c>
      <c r="T4585" t="s">
        <v>48</v>
      </c>
      <c r="U4585" t="s">
        <v>48</v>
      </c>
      <c r="V4585" t="s">
        <v>48</v>
      </c>
      <c r="W4585" s="92">
        <v>36.8</v>
      </c>
      <c r="X4585" s="92">
        <v>38.7</v>
      </c>
      <c r="Y4585" s="93">
        <v>4011200</v>
      </c>
      <c r="Z4585" s="93">
        <v>109000</v>
      </c>
      <c r="AA4585" t="s">
        <v>61</v>
      </c>
      <c r="AB4585" s="266"/>
      <c r="AC4585" s="266"/>
      <c r="AJ4585" s="266"/>
      <c r="AK4585" s="266"/>
      <c r="AL4585" s="266">
        <v>44938</v>
      </c>
    </row>
    <row r="4586" spans="1:38">
      <c r="A4586" t="s">
        <v>3267</v>
      </c>
      <c r="B4586" t="s">
        <v>3268</v>
      </c>
      <c r="C4586" t="s">
        <v>40</v>
      </c>
      <c r="D4586" t="s">
        <v>41</v>
      </c>
      <c r="E4586" t="s">
        <v>60</v>
      </c>
      <c r="F4586" t="s">
        <v>3269</v>
      </c>
      <c r="G4586" t="s">
        <v>3270</v>
      </c>
      <c r="H4586" s="266">
        <v>44501</v>
      </c>
      <c r="I4586" s="266">
        <v>45291</v>
      </c>
      <c r="J4586" s="266"/>
      <c r="K4586" t="s">
        <v>3532</v>
      </c>
      <c r="L4586" t="s">
        <v>1310</v>
      </c>
      <c r="M4586" t="s">
        <v>1042</v>
      </c>
      <c r="N4586" t="s">
        <v>48</v>
      </c>
      <c r="O4586">
        <v>13</v>
      </c>
      <c r="P4586" t="s">
        <v>234</v>
      </c>
      <c r="Q4586" t="s">
        <v>49</v>
      </c>
      <c r="R4586" t="s">
        <v>18</v>
      </c>
      <c r="S4586" t="s">
        <v>53</v>
      </c>
      <c r="T4586" t="s">
        <v>48</v>
      </c>
      <c r="U4586" t="s">
        <v>48</v>
      </c>
      <c r="V4586" t="s">
        <v>48</v>
      </c>
      <c r="W4586" s="92">
        <v>49.4</v>
      </c>
      <c r="X4586" s="92">
        <v>51.3</v>
      </c>
      <c r="Y4586" s="93">
        <v>5977400</v>
      </c>
      <c r="Z4586" s="93">
        <v>121000</v>
      </c>
      <c r="AA4586" t="s">
        <v>61</v>
      </c>
      <c r="AB4586" s="266">
        <v>44895</v>
      </c>
      <c r="AC4586" s="266">
        <v>44896</v>
      </c>
      <c r="AD4586" t="s">
        <v>54</v>
      </c>
      <c r="AF4586" t="s">
        <v>55</v>
      </c>
      <c r="AG4586" t="s">
        <v>3605</v>
      </c>
      <c r="AH4586" t="s">
        <v>57</v>
      </c>
      <c r="AI4586" t="s">
        <v>78</v>
      </c>
      <c r="AJ4586" s="266">
        <v>44896</v>
      </c>
      <c r="AK4586" s="266">
        <v>44926</v>
      </c>
      <c r="AL4586" s="266">
        <v>44938</v>
      </c>
    </row>
    <row r="4587" spans="1:38">
      <c r="A4587" t="s">
        <v>3267</v>
      </c>
      <c r="B4587" t="s">
        <v>3268</v>
      </c>
      <c r="C4587" t="s">
        <v>40</v>
      </c>
      <c r="D4587" t="s">
        <v>41</v>
      </c>
      <c r="E4587" t="s">
        <v>60</v>
      </c>
      <c r="F4587" t="s">
        <v>3269</v>
      </c>
      <c r="G4587" t="s">
        <v>3270</v>
      </c>
      <c r="H4587" s="266">
        <v>44501</v>
      </c>
      <c r="I4587" s="266">
        <v>45291</v>
      </c>
      <c r="J4587" s="266"/>
      <c r="K4587" t="s">
        <v>3532</v>
      </c>
      <c r="L4587" t="s">
        <v>1310</v>
      </c>
      <c r="M4587" t="s">
        <v>1042</v>
      </c>
      <c r="N4587" t="s">
        <v>48</v>
      </c>
      <c r="O4587">
        <v>13</v>
      </c>
      <c r="P4587" t="s">
        <v>235</v>
      </c>
      <c r="Q4587" t="s">
        <v>49</v>
      </c>
      <c r="R4587" t="s">
        <v>1344</v>
      </c>
      <c r="S4587" t="s">
        <v>50</v>
      </c>
      <c r="T4587" t="s">
        <v>70</v>
      </c>
      <c r="U4587" t="s">
        <v>48</v>
      </c>
      <c r="V4587" t="s">
        <v>70</v>
      </c>
      <c r="W4587" s="92">
        <v>26.6</v>
      </c>
      <c r="X4587" s="92">
        <v>28.4</v>
      </c>
      <c r="Y4587" s="93">
        <v>4069800</v>
      </c>
      <c r="Z4587" s="93">
        <v>153000</v>
      </c>
      <c r="AA4587" t="s">
        <v>61</v>
      </c>
      <c r="AB4587" s="266"/>
      <c r="AC4587" s="266"/>
      <c r="AJ4587" s="266"/>
      <c r="AK4587" s="266"/>
      <c r="AL4587" s="266">
        <v>44938</v>
      </c>
    </row>
    <row r="4588" spans="1:38">
      <c r="A4588" t="s">
        <v>3267</v>
      </c>
      <c r="B4588" t="s">
        <v>3268</v>
      </c>
      <c r="C4588" t="s">
        <v>40</v>
      </c>
      <c r="D4588" t="s">
        <v>41</v>
      </c>
      <c r="E4588" t="s">
        <v>60</v>
      </c>
      <c r="F4588" t="s">
        <v>3269</v>
      </c>
      <c r="G4588" t="s">
        <v>3270</v>
      </c>
      <c r="H4588" s="266">
        <v>44501</v>
      </c>
      <c r="I4588" s="266">
        <v>45291</v>
      </c>
      <c r="J4588" s="266"/>
      <c r="K4588" t="s">
        <v>3532</v>
      </c>
      <c r="L4588" t="s">
        <v>1310</v>
      </c>
      <c r="M4588" t="s">
        <v>1042</v>
      </c>
      <c r="N4588" t="s">
        <v>48</v>
      </c>
      <c r="O4588">
        <v>13</v>
      </c>
      <c r="P4588" t="s">
        <v>236</v>
      </c>
      <c r="Q4588" t="s">
        <v>49</v>
      </c>
      <c r="R4588" t="s">
        <v>1380</v>
      </c>
      <c r="S4588" t="s">
        <v>50</v>
      </c>
      <c r="T4588" t="s">
        <v>70</v>
      </c>
      <c r="U4588" t="s">
        <v>48</v>
      </c>
      <c r="V4588" t="s">
        <v>70</v>
      </c>
      <c r="W4588" s="92">
        <v>26.6</v>
      </c>
      <c r="X4588" s="92">
        <v>28.4</v>
      </c>
      <c r="Y4588" s="93">
        <v>4069800</v>
      </c>
      <c r="Z4588" s="93">
        <v>153000</v>
      </c>
      <c r="AA4588" t="s">
        <v>61</v>
      </c>
      <c r="AB4588" s="266"/>
      <c r="AC4588" s="266"/>
      <c r="AJ4588" s="266"/>
      <c r="AK4588" s="266"/>
      <c r="AL4588" s="266">
        <v>44938</v>
      </c>
    </row>
    <row r="4589" spans="1:38">
      <c r="A4589" t="s">
        <v>3267</v>
      </c>
      <c r="B4589" t="s">
        <v>3268</v>
      </c>
      <c r="C4589" t="s">
        <v>40</v>
      </c>
      <c r="D4589" t="s">
        <v>41</v>
      </c>
      <c r="E4589" t="s">
        <v>60</v>
      </c>
      <c r="F4589" t="s">
        <v>3269</v>
      </c>
      <c r="G4589" t="s">
        <v>3270</v>
      </c>
      <c r="H4589" s="266">
        <v>44501</v>
      </c>
      <c r="I4589" s="266">
        <v>45291</v>
      </c>
      <c r="J4589" s="266"/>
      <c r="K4589" t="s">
        <v>3532</v>
      </c>
      <c r="L4589" t="s">
        <v>1310</v>
      </c>
      <c r="M4589" t="s">
        <v>1042</v>
      </c>
      <c r="N4589" t="s">
        <v>48</v>
      </c>
      <c r="O4589">
        <v>13</v>
      </c>
      <c r="P4589" t="s">
        <v>237</v>
      </c>
      <c r="Q4589" t="s">
        <v>49</v>
      </c>
      <c r="R4589" t="s">
        <v>18</v>
      </c>
      <c r="S4589" t="s">
        <v>53</v>
      </c>
      <c r="T4589" t="s">
        <v>51</v>
      </c>
      <c r="U4589" t="s">
        <v>51</v>
      </c>
      <c r="V4589" t="s">
        <v>51</v>
      </c>
      <c r="W4589" s="92">
        <v>54</v>
      </c>
      <c r="X4589" s="92">
        <v>55.9</v>
      </c>
      <c r="Y4589" s="93">
        <v>5670000</v>
      </c>
      <c r="Z4589" s="93">
        <v>105000</v>
      </c>
      <c r="AA4589" t="s">
        <v>61</v>
      </c>
      <c r="AB4589" s="266">
        <v>44753</v>
      </c>
      <c r="AC4589" s="266">
        <v>44753</v>
      </c>
      <c r="AD4589" t="s">
        <v>54</v>
      </c>
      <c r="AF4589" t="s">
        <v>55</v>
      </c>
      <c r="AG4589" t="s">
        <v>3606</v>
      </c>
      <c r="AH4589" t="s">
        <v>57</v>
      </c>
      <c r="AI4589" t="s">
        <v>78</v>
      </c>
      <c r="AJ4589" s="266">
        <v>44753</v>
      </c>
      <c r="AK4589" s="266">
        <v>44926</v>
      </c>
      <c r="AL4589" s="266">
        <v>44938</v>
      </c>
    </row>
    <row r="4590" spans="1:38">
      <c r="A4590" t="s">
        <v>3267</v>
      </c>
      <c r="B4590" t="s">
        <v>3268</v>
      </c>
      <c r="C4590" t="s">
        <v>40</v>
      </c>
      <c r="D4590" t="s">
        <v>41</v>
      </c>
      <c r="E4590" t="s">
        <v>60</v>
      </c>
      <c r="F4590" t="s">
        <v>3269</v>
      </c>
      <c r="G4590" t="s">
        <v>3270</v>
      </c>
      <c r="H4590" s="266">
        <v>44501</v>
      </c>
      <c r="I4590" s="266">
        <v>45291</v>
      </c>
      <c r="J4590" s="266"/>
      <c r="K4590" t="s">
        <v>3532</v>
      </c>
      <c r="L4590" t="s">
        <v>1310</v>
      </c>
      <c r="M4590" t="s">
        <v>1042</v>
      </c>
      <c r="N4590" t="s">
        <v>48</v>
      </c>
      <c r="O4590">
        <v>13</v>
      </c>
      <c r="P4590" t="s">
        <v>238</v>
      </c>
      <c r="Q4590" t="s">
        <v>49</v>
      </c>
      <c r="R4590" t="s">
        <v>18</v>
      </c>
      <c r="S4590" t="s">
        <v>53</v>
      </c>
      <c r="T4590" t="s">
        <v>51</v>
      </c>
      <c r="U4590" t="s">
        <v>51</v>
      </c>
      <c r="V4590" t="s">
        <v>51</v>
      </c>
      <c r="W4590" s="92">
        <v>65.4</v>
      </c>
      <c r="X4590" s="92">
        <v>67.3</v>
      </c>
      <c r="Y4590" s="93">
        <v>6932400</v>
      </c>
      <c r="Z4590" s="93">
        <v>106000</v>
      </c>
      <c r="AA4590" t="s">
        <v>61</v>
      </c>
      <c r="AB4590" s="266">
        <v>44918</v>
      </c>
      <c r="AC4590" s="266">
        <v>44923</v>
      </c>
      <c r="AD4590" t="s">
        <v>54</v>
      </c>
      <c r="AF4590" t="s">
        <v>55</v>
      </c>
      <c r="AG4590" t="s">
        <v>3607</v>
      </c>
      <c r="AH4590" t="s">
        <v>57</v>
      </c>
      <c r="AI4590" t="s">
        <v>78</v>
      </c>
      <c r="AJ4590" s="266">
        <v>44923</v>
      </c>
      <c r="AK4590" s="266">
        <v>44926</v>
      </c>
      <c r="AL4590" s="266">
        <v>44938</v>
      </c>
    </row>
    <row r="4591" spans="1:38">
      <c r="A4591" t="s">
        <v>3267</v>
      </c>
      <c r="B4591" t="s">
        <v>3268</v>
      </c>
      <c r="C4591" t="s">
        <v>40</v>
      </c>
      <c r="D4591" t="s">
        <v>41</v>
      </c>
      <c r="E4591" t="s">
        <v>60</v>
      </c>
      <c r="F4591" t="s">
        <v>3269</v>
      </c>
      <c r="G4591" t="s">
        <v>3270</v>
      </c>
      <c r="H4591" s="266">
        <v>44501</v>
      </c>
      <c r="I4591" s="266">
        <v>45291</v>
      </c>
      <c r="J4591" s="266"/>
      <c r="K4591" t="s">
        <v>3532</v>
      </c>
      <c r="L4591" t="s">
        <v>1310</v>
      </c>
      <c r="M4591" t="s">
        <v>1042</v>
      </c>
      <c r="N4591" t="s">
        <v>48</v>
      </c>
      <c r="O4591">
        <v>13</v>
      </c>
      <c r="P4591" t="s">
        <v>239</v>
      </c>
      <c r="Q4591" t="s">
        <v>49</v>
      </c>
      <c r="R4591" t="s">
        <v>1344</v>
      </c>
      <c r="S4591" t="s">
        <v>50</v>
      </c>
      <c r="T4591" t="s">
        <v>48</v>
      </c>
      <c r="U4591" t="s">
        <v>48</v>
      </c>
      <c r="V4591" t="s">
        <v>48</v>
      </c>
      <c r="W4591" s="92">
        <v>50.7</v>
      </c>
      <c r="X4591" s="92">
        <v>52.6</v>
      </c>
      <c r="Y4591" s="93">
        <v>5982600</v>
      </c>
      <c r="Z4591" s="93">
        <v>118000</v>
      </c>
      <c r="AA4591" t="s">
        <v>61</v>
      </c>
      <c r="AB4591" s="266"/>
      <c r="AC4591" s="266"/>
      <c r="AJ4591" s="266"/>
      <c r="AK4591" s="266"/>
      <c r="AL4591" s="266">
        <v>44938</v>
      </c>
    </row>
    <row r="4592" spans="1:38">
      <c r="A4592" t="s">
        <v>3267</v>
      </c>
      <c r="B4592" t="s">
        <v>3268</v>
      </c>
      <c r="C4592" t="s">
        <v>40</v>
      </c>
      <c r="D4592" t="s">
        <v>41</v>
      </c>
      <c r="E4592" t="s">
        <v>60</v>
      </c>
      <c r="F4592" t="s">
        <v>3269</v>
      </c>
      <c r="G4592" t="s">
        <v>3270</v>
      </c>
      <c r="H4592" s="266">
        <v>44501</v>
      </c>
      <c r="I4592" s="266">
        <v>45291</v>
      </c>
      <c r="J4592" s="266"/>
      <c r="K4592" t="s">
        <v>3532</v>
      </c>
      <c r="L4592" t="s">
        <v>1310</v>
      </c>
      <c r="M4592" t="s">
        <v>1042</v>
      </c>
      <c r="N4592" t="s">
        <v>48</v>
      </c>
      <c r="O4592">
        <v>13</v>
      </c>
      <c r="P4592" t="s">
        <v>240</v>
      </c>
      <c r="Q4592" t="s">
        <v>49</v>
      </c>
      <c r="R4592" t="s">
        <v>59</v>
      </c>
      <c r="S4592" t="s">
        <v>50</v>
      </c>
      <c r="T4592" t="s">
        <v>60</v>
      </c>
      <c r="U4592" t="s">
        <v>51</v>
      </c>
      <c r="V4592" t="s">
        <v>60</v>
      </c>
      <c r="W4592" s="92">
        <v>82.4</v>
      </c>
      <c r="X4592" s="92">
        <v>84.3</v>
      </c>
      <c r="Y4592" s="93">
        <v>8404800</v>
      </c>
      <c r="Z4592" s="93">
        <v>102000</v>
      </c>
      <c r="AA4592" t="s">
        <v>61</v>
      </c>
      <c r="AB4592" s="266"/>
      <c r="AC4592" s="266"/>
      <c r="AJ4592" s="266"/>
      <c r="AK4592" s="266"/>
      <c r="AL4592" s="266">
        <v>44938</v>
      </c>
    </row>
    <row r="4593" spans="1:38">
      <c r="A4593" t="s">
        <v>3267</v>
      </c>
      <c r="B4593" t="s">
        <v>3268</v>
      </c>
      <c r="C4593" t="s">
        <v>40</v>
      </c>
      <c r="D4593" t="s">
        <v>41</v>
      </c>
      <c r="E4593" t="s">
        <v>60</v>
      </c>
      <c r="F4593" t="s">
        <v>3269</v>
      </c>
      <c r="G4593" t="s">
        <v>3270</v>
      </c>
      <c r="H4593" s="266">
        <v>44501</v>
      </c>
      <c r="I4593" s="266">
        <v>45291</v>
      </c>
      <c r="J4593" s="266"/>
      <c r="K4593" t="s">
        <v>3532</v>
      </c>
      <c r="L4593" t="s">
        <v>1310</v>
      </c>
      <c r="M4593" t="s">
        <v>1042</v>
      </c>
      <c r="N4593" t="s">
        <v>48</v>
      </c>
      <c r="O4593">
        <v>14</v>
      </c>
      <c r="P4593" t="s">
        <v>241</v>
      </c>
      <c r="Q4593" t="s">
        <v>49</v>
      </c>
      <c r="R4593" t="s">
        <v>59</v>
      </c>
      <c r="S4593" t="s">
        <v>50</v>
      </c>
      <c r="T4593" t="s">
        <v>51</v>
      </c>
      <c r="U4593" t="s">
        <v>51</v>
      </c>
      <c r="V4593" t="s">
        <v>51</v>
      </c>
      <c r="W4593" s="92">
        <v>61.1</v>
      </c>
      <c r="X4593" s="92">
        <v>63</v>
      </c>
      <c r="Y4593" s="93">
        <v>6598800</v>
      </c>
      <c r="Z4593" s="93">
        <v>108000</v>
      </c>
      <c r="AA4593" t="s">
        <v>61</v>
      </c>
      <c r="AB4593" s="266"/>
      <c r="AC4593" s="266"/>
      <c r="AJ4593" s="266"/>
      <c r="AK4593" s="266"/>
      <c r="AL4593" s="266">
        <v>44938</v>
      </c>
    </row>
    <row r="4594" spans="1:38">
      <c r="A4594" t="s">
        <v>3267</v>
      </c>
      <c r="B4594" t="s">
        <v>3268</v>
      </c>
      <c r="C4594" t="s">
        <v>40</v>
      </c>
      <c r="D4594" t="s">
        <v>41</v>
      </c>
      <c r="E4594" t="s">
        <v>60</v>
      </c>
      <c r="F4594" t="s">
        <v>3269</v>
      </c>
      <c r="G4594" t="s">
        <v>3270</v>
      </c>
      <c r="H4594" s="266">
        <v>44501</v>
      </c>
      <c r="I4594" s="266">
        <v>45291</v>
      </c>
      <c r="J4594" s="266"/>
      <c r="K4594" t="s">
        <v>3532</v>
      </c>
      <c r="L4594" t="s">
        <v>1310</v>
      </c>
      <c r="M4594" t="s">
        <v>1042</v>
      </c>
      <c r="N4594" t="s">
        <v>48</v>
      </c>
      <c r="O4594">
        <v>14</v>
      </c>
      <c r="P4594" t="s">
        <v>242</v>
      </c>
      <c r="Q4594" t="s">
        <v>49</v>
      </c>
      <c r="R4594" t="s">
        <v>18</v>
      </c>
      <c r="S4594" t="s">
        <v>53</v>
      </c>
      <c r="T4594" t="s">
        <v>48</v>
      </c>
      <c r="U4594" t="s">
        <v>48</v>
      </c>
      <c r="V4594" t="s">
        <v>48</v>
      </c>
      <c r="W4594" s="92">
        <v>39.7</v>
      </c>
      <c r="X4594" s="92">
        <v>41.6</v>
      </c>
      <c r="Y4594" s="93">
        <v>4962500</v>
      </c>
      <c r="Z4594" s="93">
        <v>125000</v>
      </c>
      <c r="AA4594" t="s">
        <v>61</v>
      </c>
      <c r="AB4594" s="266">
        <v>44876</v>
      </c>
      <c r="AC4594" s="266">
        <v>44880</v>
      </c>
      <c r="AD4594" t="s">
        <v>54</v>
      </c>
      <c r="AF4594" t="s">
        <v>55</v>
      </c>
      <c r="AG4594" t="s">
        <v>3608</v>
      </c>
      <c r="AH4594" t="s">
        <v>57</v>
      </c>
      <c r="AI4594" t="s">
        <v>699</v>
      </c>
      <c r="AJ4594" s="266">
        <v>44880</v>
      </c>
      <c r="AK4594" s="266">
        <v>44926</v>
      </c>
      <c r="AL4594" s="266">
        <v>44938</v>
      </c>
    </row>
    <row r="4595" spans="1:38">
      <c r="A4595" t="s">
        <v>3267</v>
      </c>
      <c r="B4595" t="s">
        <v>3268</v>
      </c>
      <c r="C4595" t="s">
        <v>40</v>
      </c>
      <c r="D4595" t="s">
        <v>41</v>
      </c>
      <c r="E4595" t="s">
        <v>60</v>
      </c>
      <c r="F4595" t="s">
        <v>3269</v>
      </c>
      <c r="G4595" t="s">
        <v>3270</v>
      </c>
      <c r="H4595" s="266">
        <v>44501</v>
      </c>
      <c r="I4595" s="266">
        <v>45291</v>
      </c>
      <c r="J4595" s="266"/>
      <c r="K4595" t="s">
        <v>3532</v>
      </c>
      <c r="L4595" t="s">
        <v>1310</v>
      </c>
      <c r="M4595" t="s">
        <v>1042</v>
      </c>
      <c r="N4595" t="s">
        <v>48</v>
      </c>
      <c r="O4595">
        <v>14</v>
      </c>
      <c r="P4595" t="s">
        <v>243</v>
      </c>
      <c r="Q4595" t="s">
        <v>49</v>
      </c>
      <c r="R4595" t="s">
        <v>18</v>
      </c>
      <c r="S4595" t="s">
        <v>53</v>
      </c>
      <c r="T4595" t="s">
        <v>70</v>
      </c>
      <c r="U4595" t="s">
        <v>48</v>
      </c>
      <c r="V4595" t="s">
        <v>70</v>
      </c>
      <c r="W4595" s="92">
        <v>28.4</v>
      </c>
      <c r="X4595" s="92">
        <v>30.4</v>
      </c>
      <c r="Y4595" s="93">
        <v>3748800</v>
      </c>
      <c r="Z4595" s="93">
        <v>132000</v>
      </c>
      <c r="AA4595" t="s">
        <v>1311</v>
      </c>
      <c r="AB4595" s="266">
        <v>44638</v>
      </c>
      <c r="AC4595" s="266">
        <v>44642</v>
      </c>
      <c r="AD4595" t="s">
        <v>54</v>
      </c>
      <c r="AF4595" t="s">
        <v>55</v>
      </c>
      <c r="AG4595" t="s">
        <v>3609</v>
      </c>
      <c r="AH4595" t="s">
        <v>57</v>
      </c>
      <c r="AI4595" t="s">
        <v>78</v>
      </c>
      <c r="AJ4595" s="266">
        <v>44641</v>
      </c>
      <c r="AK4595" s="266">
        <v>44926</v>
      </c>
      <c r="AL4595" s="266">
        <v>44938</v>
      </c>
    </row>
    <row r="4596" spans="1:38">
      <c r="A4596" t="s">
        <v>3267</v>
      </c>
      <c r="B4596" t="s">
        <v>3268</v>
      </c>
      <c r="C4596" t="s">
        <v>40</v>
      </c>
      <c r="D4596" t="s">
        <v>41</v>
      </c>
      <c r="E4596" t="s">
        <v>60</v>
      </c>
      <c r="F4596" t="s">
        <v>3269</v>
      </c>
      <c r="G4596" t="s">
        <v>3270</v>
      </c>
      <c r="H4596" s="266">
        <v>44501</v>
      </c>
      <c r="I4596" s="266">
        <v>45291</v>
      </c>
      <c r="J4596" s="266"/>
      <c r="K4596" t="s">
        <v>3532</v>
      </c>
      <c r="L4596" t="s">
        <v>1310</v>
      </c>
      <c r="M4596" t="s">
        <v>1042</v>
      </c>
      <c r="N4596" t="s">
        <v>48</v>
      </c>
      <c r="O4596">
        <v>14</v>
      </c>
      <c r="P4596" t="s">
        <v>244</v>
      </c>
      <c r="Q4596" t="s">
        <v>49</v>
      </c>
      <c r="R4596" t="s">
        <v>18</v>
      </c>
      <c r="S4596" t="s">
        <v>53</v>
      </c>
      <c r="T4596" t="s">
        <v>70</v>
      </c>
      <c r="U4596" t="s">
        <v>48</v>
      </c>
      <c r="V4596" t="s">
        <v>70</v>
      </c>
      <c r="W4596" s="92">
        <v>28.7</v>
      </c>
      <c r="X4596" s="92">
        <v>30.7</v>
      </c>
      <c r="Y4596" s="93">
        <v>3357900</v>
      </c>
      <c r="Z4596" s="93">
        <v>117000</v>
      </c>
      <c r="AA4596" t="s">
        <v>1311</v>
      </c>
      <c r="AB4596" s="266">
        <v>44550</v>
      </c>
      <c r="AC4596" s="266">
        <v>44554</v>
      </c>
      <c r="AD4596" t="s">
        <v>54</v>
      </c>
      <c r="AF4596" t="s">
        <v>55</v>
      </c>
      <c r="AG4596" t="s">
        <v>3610</v>
      </c>
      <c r="AJ4596" s="266"/>
      <c r="AK4596" s="266">
        <v>44926</v>
      </c>
      <c r="AL4596" s="266">
        <v>44938</v>
      </c>
    </row>
    <row r="4597" spans="1:38">
      <c r="A4597" t="s">
        <v>3267</v>
      </c>
      <c r="B4597" t="s">
        <v>3268</v>
      </c>
      <c r="C4597" t="s">
        <v>40</v>
      </c>
      <c r="D4597" t="s">
        <v>41</v>
      </c>
      <c r="E4597" t="s">
        <v>60</v>
      </c>
      <c r="F4597" t="s">
        <v>3269</v>
      </c>
      <c r="G4597" t="s">
        <v>3270</v>
      </c>
      <c r="H4597" s="266">
        <v>44501</v>
      </c>
      <c r="I4597" s="266">
        <v>45291</v>
      </c>
      <c r="J4597" s="266"/>
      <c r="K4597" t="s">
        <v>3532</v>
      </c>
      <c r="L4597" t="s">
        <v>1310</v>
      </c>
      <c r="M4597" t="s">
        <v>1042</v>
      </c>
      <c r="N4597" t="s">
        <v>48</v>
      </c>
      <c r="O4597">
        <v>14</v>
      </c>
      <c r="P4597" t="s">
        <v>245</v>
      </c>
      <c r="Q4597" t="s">
        <v>49</v>
      </c>
      <c r="R4597" t="s">
        <v>59</v>
      </c>
      <c r="S4597" t="s">
        <v>50</v>
      </c>
      <c r="T4597" t="s">
        <v>48</v>
      </c>
      <c r="U4597" t="s">
        <v>48</v>
      </c>
      <c r="V4597" t="s">
        <v>48</v>
      </c>
      <c r="W4597" s="92">
        <v>36.8</v>
      </c>
      <c r="X4597" s="92">
        <v>38.7</v>
      </c>
      <c r="Y4597" s="93">
        <v>4011200</v>
      </c>
      <c r="Z4597" s="93">
        <v>109000</v>
      </c>
      <c r="AA4597" t="s">
        <v>61</v>
      </c>
      <c r="AB4597" s="266"/>
      <c r="AC4597" s="266"/>
      <c r="AJ4597" s="266"/>
      <c r="AK4597" s="266"/>
      <c r="AL4597" s="266">
        <v>44938</v>
      </c>
    </row>
    <row r="4598" spans="1:38">
      <c r="A4598" t="s">
        <v>3267</v>
      </c>
      <c r="B4598" t="s">
        <v>3268</v>
      </c>
      <c r="C4598" t="s">
        <v>40</v>
      </c>
      <c r="D4598" t="s">
        <v>41</v>
      </c>
      <c r="E4598" t="s">
        <v>60</v>
      </c>
      <c r="F4598" t="s">
        <v>3269</v>
      </c>
      <c r="G4598" t="s">
        <v>3270</v>
      </c>
      <c r="H4598" s="266">
        <v>44501</v>
      </c>
      <c r="I4598" s="266">
        <v>45291</v>
      </c>
      <c r="J4598" s="266"/>
      <c r="K4598" t="s">
        <v>3532</v>
      </c>
      <c r="L4598" t="s">
        <v>1310</v>
      </c>
      <c r="M4598" t="s">
        <v>1042</v>
      </c>
      <c r="N4598" t="s">
        <v>48</v>
      </c>
      <c r="O4598">
        <v>14</v>
      </c>
      <c r="P4598" t="s">
        <v>247</v>
      </c>
      <c r="Q4598" t="s">
        <v>49</v>
      </c>
      <c r="R4598" t="s">
        <v>59</v>
      </c>
      <c r="S4598" t="s">
        <v>50</v>
      </c>
      <c r="T4598" t="s">
        <v>48</v>
      </c>
      <c r="U4598" t="s">
        <v>48</v>
      </c>
      <c r="V4598" t="s">
        <v>48</v>
      </c>
      <c r="W4598" s="92">
        <v>49.4</v>
      </c>
      <c r="X4598" s="92">
        <v>51.3</v>
      </c>
      <c r="Y4598" s="93">
        <v>5977400</v>
      </c>
      <c r="Z4598" s="93">
        <v>121000</v>
      </c>
      <c r="AA4598" t="s">
        <v>61</v>
      </c>
      <c r="AB4598" s="266"/>
      <c r="AC4598" s="266"/>
      <c r="AJ4598" s="266"/>
      <c r="AK4598" s="266"/>
      <c r="AL4598" s="266">
        <v>44938</v>
      </c>
    </row>
    <row r="4599" spans="1:38">
      <c r="A4599" t="s">
        <v>3267</v>
      </c>
      <c r="B4599" t="s">
        <v>3268</v>
      </c>
      <c r="C4599" t="s">
        <v>40</v>
      </c>
      <c r="D4599" t="s">
        <v>41</v>
      </c>
      <c r="E4599" t="s">
        <v>60</v>
      </c>
      <c r="F4599" t="s">
        <v>3269</v>
      </c>
      <c r="G4599" t="s">
        <v>3270</v>
      </c>
      <c r="H4599" s="266">
        <v>44501</v>
      </c>
      <c r="I4599" s="266">
        <v>45291</v>
      </c>
      <c r="J4599" s="266"/>
      <c r="K4599" t="s">
        <v>3532</v>
      </c>
      <c r="L4599" t="s">
        <v>1310</v>
      </c>
      <c r="M4599" t="s">
        <v>1042</v>
      </c>
      <c r="N4599" t="s">
        <v>48</v>
      </c>
      <c r="O4599">
        <v>14</v>
      </c>
      <c r="P4599" t="s">
        <v>248</v>
      </c>
      <c r="Q4599" t="s">
        <v>49</v>
      </c>
      <c r="R4599" t="s">
        <v>59</v>
      </c>
      <c r="S4599" t="s">
        <v>50</v>
      </c>
      <c r="T4599" t="s">
        <v>70</v>
      </c>
      <c r="U4599" t="s">
        <v>48</v>
      </c>
      <c r="V4599" t="s">
        <v>70</v>
      </c>
      <c r="W4599" s="92">
        <v>26.6</v>
      </c>
      <c r="X4599" s="92">
        <v>28.4</v>
      </c>
      <c r="Y4599" s="93">
        <v>4069800</v>
      </c>
      <c r="Z4599" s="93">
        <v>153000</v>
      </c>
      <c r="AA4599" t="s">
        <v>61</v>
      </c>
      <c r="AB4599" s="266"/>
      <c r="AC4599" s="266"/>
      <c r="AJ4599" s="266"/>
      <c r="AK4599" s="266"/>
      <c r="AL4599" s="266">
        <v>44938</v>
      </c>
    </row>
    <row r="4600" spans="1:38">
      <c r="A4600" t="s">
        <v>3267</v>
      </c>
      <c r="B4600" t="s">
        <v>3268</v>
      </c>
      <c r="C4600" t="s">
        <v>40</v>
      </c>
      <c r="D4600" t="s">
        <v>41</v>
      </c>
      <c r="E4600" t="s">
        <v>60</v>
      </c>
      <c r="F4600" t="s">
        <v>3269</v>
      </c>
      <c r="G4600" t="s">
        <v>3270</v>
      </c>
      <c r="H4600" s="266">
        <v>44501</v>
      </c>
      <c r="I4600" s="266">
        <v>45291</v>
      </c>
      <c r="J4600" s="266"/>
      <c r="K4600" t="s">
        <v>3532</v>
      </c>
      <c r="L4600" t="s">
        <v>1310</v>
      </c>
      <c r="M4600" t="s">
        <v>1042</v>
      </c>
      <c r="N4600" t="s">
        <v>48</v>
      </c>
      <c r="O4600">
        <v>14</v>
      </c>
      <c r="P4600" t="s">
        <v>249</v>
      </c>
      <c r="Q4600" t="s">
        <v>49</v>
      </c>
      <c r="R4600" t="s">
        <v>1344</v>
      </c>
      <c r="S4600" t="s">
        <v>50</v>
      </c>
      <c r="T4600" t="s">
        <v>70</v>
      </c>
      <c r="U4600" t="s">
        <v>48</v>
      </c>
      <c r="V4600" t="s">
        <v>70</v>
      </c>
      <c r="W4600" s="92">
        <v>26.6</v>
      </c>
      <c r="X4600" s="92">
        <v>28.4</v>
      </c>
      <c r="Y4600" s="93">
        <v>4069800</v>
      </c>
      <c r="Z4600" s="93">
        <v>153000</v>
      </c>
      <c r="AA4600" t="s">
        <v>61</v>
      </c>
      <c r="AB4600" s="266"/>
      <c r="AC4600" s="266"/>
      <c r="AJ4600" s="266"/>
      <c r="AK4600" s="266"/>
      <c r="AL4600" s="266">
        <v>44938</v>
      </c>
    </row>
    <row r="4601" spans="1:38">
      <c r="A4601" t="s">
        <v>3267</v>
      </c>
      <c r="B4601" t="s">
        <v>3268</v>
      </c>
      <c r="C4601" t="s">
        <v>40</v>
      </c>
      <c r="D4601" t="s">
        <v>41</v>
      </c>
      <c r="E4601" t="s">
        <v>60</v>
      </c>
      <c r="F4601" t="s">
        <v>3269</v>
      </c>
      <c r="G4601" t="s">
        <v>3270</v>
      </c>
      <c r="H4601" s="266">
        <v>44501</v>
      </c>
      <c r="I4601" s="266">
        <v>45291</v>
      </c>
      <c r="J4601" s="266"/>
      <c r="K4601" t="s">
        <v>3532</v>
      </c>
      <c r="L4601" t="s">
        <v>1310</v>
      </c>
      <c r="M4601" t="s">
        <v>1042</v>
      </c>
      <c r="N4601" t="s">
        <v>48</v>
      </c>
      <c r="O4601">
        <v>14</v>
      </c>
      <c r="P4601" t="s">
        <v>250</v>
      </c>
      <c r="Q4601" t="s">
        <v>49</v>
      </c>
      <c r="R4601" t="s">
        <v>18</v>
      </c>
      <c r="S4601" t="s">
        <v>53</v>
      </c>
      <c r="T4601" t="s">
        <v>51</v>
      </c>
      <c r="U4601" t="s">
        <v>51</v>
      </c>
      <c r="V4601" t="s">
        <v>51</v>
      </c>
      <c r="W4601" s="92">
        <v>54</v>
      </c>
      <c r="X4601" s="92">
        <v>55.9</v>
      </c>
      <c r="Y4601" s="93">
        <v>5238000</v>
      </c>
      <c r="Z4601" s="93">
        <v>97000</v>
      </c>
      <c r="AA4601" t="s">
        <v>1311</v>
      </c>
      <c r="AB4601" s="266">
        <v>44579</v>
      </c>
      <c r="AC4601" s="266">
        <v>44580</v>
      </c>
      <c r="AD4601" t="s">
        <v>54</v>
      </c>
      <c r="AF4601" t="s">
        <v>55</v>
      </c>
      <c r="AG4601" t="s">
        <v>3611</v>
      </c>
      <c r="AH4601" t="s">
        <v>57</v>
      </c>
      <c r="AI4601" t="s">
        <v>78</v>
      </c>
      <c r="AJ4601" s="266">
        <v>44580</v>
      </c>
      <c r="AK4601" s="266">
        <v>44926</v>
      </c>
      <c r="AL4601" s="266">
        <v>44938</v>
      </c>
    </row>
    <row r="4602" spans="1:38">
      <c r="A4602" t="s">
        <v>3267</v>
      </c>
      <c r="B4602" t="s">
        <v>3268</v>
      </c>
      <c r="C4602" t="s">
        <v>40</v>
      </c>
      <c r="D4602" t="s">
        <v>41</v>
      </c>
      <c r="E4602" t="s">
        <v>60</v>
      </c>
      <c r="F4602" t="s">
        <v>3269</v>
      </c>
      <c r="G4602" t="s">
        <v>3270</v>
      </c>
      <c r="H4602" s="266">
        <v>44501</v>
      </c>
      <c r="I4602" s="266">
        <v>45291</v>
      </c>
      <c r="J4602" s="266"/>
      <c r="K4602" t="s">
        <v>3532</v>
      </c>
      <c r="L4602" t="s">
        <v>1310</v>
      </c>
      <c r="M4602" t="s">
        <v>1042</v>
      </c>
      <c r="N4602" t="s">
        <v>48</v>
      </c>
      <c r="O4602">
        <v>14</v>
      </c>
      <c r="P4602" t="s">
        <v>252</v>
      </c>
      <c r="Q4602" t="s">
        <v>49</v>
      </c>
      <c r="R4602" t="s">
        <v>18</v>
      </c>
      <c r="S4602" t="s">
        <v>53</v>
      </c>
      <c r="T4602" t="s">
        <v>51</v>
      </c>
      <c r="U4602" t="s">
        <v>51</v>
      </c>
      <c r="V4602" t="s">
        <v>51</v>
      </c>
      <c r="W4602" s="92">
        <v>65.4</v>
      </c>
      <c r="X4602" s="92">
        <v>67.3</v>
      </c>
      <c r="Y4602" s="93">
        <v>6932400</v>
      </c>
      <c r="Z4602" s="93">
        <v>106000</v>
      </c>
      <c r="AA4602" t="s">
        <v>61</v>
      </c>
      <c r="AB4602" s="266">
        <v>44806</v>
      </c>
      <c r="AC4602" s="266">
        <v>44809</v>
      </c>
      <c r="AD4602" t="s">
        <v>54</v>
      </c>
      <c r="AF4602" t="s">
        <v>55</v>
      </c>
      <c r="AG4602" t="s">
        <v>3612</v>
      </c>
      <c r="AH4602" t="s">
        <v>57</v>
      </c>
      <c r="AI4602" t="s">
        <v>78</v>
      </c>
      <c r="AJ4602" s="266">
        <v>44809</v>
      </c>
      <c r="AK4602" s="266">
        <v>44926</v>
      </c>
      <c r="AL4602" s="266">
        <v>44938</v>
      </c>
    </row>
    <row r="4603" spans="1:38">
      <c r="A4603" t="s">
        <v>3267</v>
      </c>
      <c r="B4603" t="s">
        <v>3268</v>
      </c>
      <c r="C4603" t="s">
        <v>40</v>
      </c>
      <c r="D4603" t="s">
        <v>41</v>
      </c>
      <c r="E4603" t="s">
        <v>60</v>
      </c>
      <c r="F4603" t="s">
        <v>3269</v>
      </c>
      <c r="G4603" t="s">
        <v>3270</v>
      </c>
      <c r="H4603" s="266">
        <v>44501</v>
      </c>
      <c r="I4603" s="266">
        <v>45291</v>
      </c>
      <c r="J4603" s="266"/>
      <c r="K4603" t="s">
        <v>3532</v>
      </c>
      <c r="L4603" t="s">
        <v>1310</v>
      </c>
      <c r="M4603" t="s">
        <v>1042</v>
      </c>
      <c r="N4603" t="s">
        <v>48</v>
      </c>
      <c r="O4603">
        <v>14</v>
      </c>
      <c r="P4603" t="s">
        <v>253</v>
      </c>
      <c r="Q4603" t="s">
        <v>49</v>
      </c>
      <c r="R4603" t="s">
        <v>1344</v>
      </c>
      <c r="S4603" t="s">
        <v>50</v>
      </c>
      <c r="T4603" t="s">
        <v>48</v>
      </c>
      <c r="U4603" t="s">
        <v>48</v>
      </c>
      <c r="V4603" t="s">
        <v>48</v>
      </c>
      <c r="W4603" s="92">
        <v>50.7</v>
      </c>
      <c r="X4603" s="92">
        <v>52.6</v>
      </c>
      <c r="Y4603" s="93">
        <v>5982600</v>
      </c>
      <c r="Z4603" s="93">
        <v>118000</v>
      </c>
      <c r="AA4603" t="s">
        <v>61</v>
      </c>
      <c r="AB4603" s="266"/>
      <c r="AC4603" s="266"/>
      <c r="AJ4603" s="266"/>
      <c r="AK4603" s="266"/>
      <c r="AL4603" s="266">
        <v>44938</v>
      </c>
    </row>
    <row r="4604" spans="1:38">
      <c r="A4604" t="s">
        <v>3267</v>
      </c>
      <c r="B4604" t="s">
        <v>3268</v>
      </c>
      <c r="C4604" t="s">
        <v>40</v>
      </c>
      <c r="D4604" t="s">
        <v>41</v>
      </c>
      <c r="E4604" t="s">
        <v>60</v>
      </c>
      <c r="F4604" t="s">
        <v>3269</v>
      </c>
      <c r="G4604" t="s">
        <v>3270</v>
      </c>
      <c r="H4604" s="266">
        <v>44501</v>
      </c>
      <c r="I4604" s="266">
        <v>45291</v>
      </c>
      <c r="J4604" s="266"/>
      <c r="K4604" t="s">
        <v>3532</v>
      </c>
      <c r="L4604" t="s">
        <v>1310</v>
      </c>
      <c r="M4604" t="s">
        <v>1042</v>
      </c>
      <c r="N4604" t="s">
        <v>48</v>
      </c>
      <c r="O4604">
        <v>14</v>
      </c>
      <c r="P4604" t="s">
        <v>254</v>
      </c>
      <c r="Q4604" t="s">
        <v>49</v>
      </c>
      <c r="R4604" t="s">
        <v>1344</v>
      </c>
      <c r="S4604" t="s">
        <v>50</v>
      </c>
      <c r="T4604" t="s">
        <v>60</v>
      </c>
      <c r="U4604" t="s">
        <v>51</v>
      </c>
      <c r="V4604" t="s">
        <v>60</v>
      </c>
      <c r="W4604" s="92">
        <v>82.4</v>
      </c>
      <c r="X4604" s="92">
        <v>84.3</v>
      </c>
      <c r="Y4604" s="93">
        <v>8404800</v>
      </c>
      <c r="Z4604" s="93">
        <v>102000</v>
      </c>
      <c r="AA4604" t="s">
        <v>61</v>
      </c>
      <c r="AB4604" s="266"/>
      <c r="AC4604" s="266"/>
      <c r="AJ4604" s="266"/>
      <c r="AK4604" s="266"/>
      <c r="AL4604" s="266">
        <v>44938</v>
      </c>
    </row>
    <row r="4605" spans="1:38">
      <c r="A4605" t="s">
        <v>3267</v>
      </c>
      <c r="B4605" t="s">
        <v>3268</v>
      </c>
      <c r="C4605" t="s">
        <v>40</v>
      </c>
      <c r="D4605" t="s">
        <v>41</v>
      </c>
      <c r="E4605" t="s">
        <v>60</v>
      </c>
      <c r="F4605" t="s">
        <v>3269</v>
      </c>
      <c r="G4605" t="s">
        <v>3270</v>
      </c>
      <c r="H4605" s="266">
        <v>44501</v>
      </c>
      <c r="I4605" s="266">
        <v>45291</v>
      </c>
      <c r="J4605" s="266"/>
      <c r="K4605" t="s">
        <v>3532</v>
      </c>
      <c r="L4605" t="s">
        <v>1310</v>
      </c>
      <c r="M4605" t="s">
        <v>1042</v>
      </c>
      <c r="N4605" t="s">
        <v>48</v>
      </c>
      <c r="O4605">
        <v>15</v>
      </c>
      <c r="P4605" t="s">
        <v>255</v>
      </c>
      <c r="Q4605" t="s">
        <v>49</v>
      </c>
      <c r="R4605" t="s">
        <v>59</v>
      </c>
      <c r="S4605" t="s">
        <v>50</v>
      </c>
      <c r="T4605" t="s">
        <v>51</v>
      </c>
      <c r="U4605" t="s">
        <v>51</v>
      </c>
      <c r="V4605" t="s">
        <v>51</v>
      </c>
      <c r="W4605" s="92">
        <v>61.1</v>
      </c>
      <c r="X4605" s="92">
        <v>63</v>
      </c>
      <c r="Y4605" s="93">
        <v>6598800</v>
      </c>
      <c r="Z4605" s="93">
        <v>108000</v>
      </c>
      <c r="AA4605" t="s">
        <v>61</v>
      </c>
      <c r="AB4605" s="266"/>
      <c r="AC4605" s="266"/>
      <c r="AJ4605" s="266"/>
      <c r="AK4605" s="266"/>
      <c r="AL4605" s="266">
        <v>44938</v>
      </c>
    </row>
    <row r="4606" spans="1:38">
      <c r="A4606" t="s">
        <v>3267</v>
      </c>
      <c r="B4606" t="s">
        <v>3268</v>
      </c>
      <c r="C4606" t="s">
        <v>40</v>
      </c>
      <c r="D4606" t="s">
        <v>41</v>
      </c>
      <c r="E4606" t="s">
        <v>60</v>
      </c>
      <c r="F4606" t="s">
        <v>3269</v>
      </c>
      <c r="G4606" t="s">
        <v>3270</v>
      </c>
      <c r="H4606" s="266">
        <v>44501</v>
      </c>
      <c r="I4606" s="266">
        <v>45291</v>
      </c>
      <c r="J4606" s="266"/>
      <c r="K4606" t="s">
        <v>3532</v>
      </c>
      <c r="L4606" t="s">
        <v>1310</v>
      </c>
      <c r="M4606" t="s">
        <v>1042</v>
      </c>
      <c r="N4606" t="s">
        <v>48</v>
      </c>
      <c r="O4606">
        <v>15</v>
      </c>
      <c r="P4606" t="s">
        <v>256</v>
      </c>
      <c r="Q4606" t="s">
        <v>49</v>
      </c>
      <c r="R4606" t="s">
        <v>18</v>
      </c>
      <c r="S4606" t="s">
        <v>53</v>
      </c>
      <c r="T4606" t="s">
        <v>48</v>
      </c>
      <c r="U4606" t="s">
        <v>48</v>
      </c>
      <c r="V4606" t="s">
        <v>48</v>
      </c>
      <c r="W4606" s="92">
        <v>39.7</v>
      </c>
      <c r="X4606" s="92">
        <v>41.6</v>
      </c>
      <c r="Y4606" s="93">
        <v>4287600</v>
      </c>
      <c r="Z4606" s="93">
        <v>108000</v>
      </c>
      <c r="AA4606" t="s">
        <v>61</v>
      </c>
      <c r="AB4606" s="266">
        <v>44611</v>
      </c>
      <c r="AC4606" s="266">
        <v>44613</v>
      </c>
      <c r="AD4606" t="s">
        <v>54</v>
      </c>
      <c r="AF4606" t="s">
        <v>55</v>
      </c>
      <c r="AG4606" t="s">
        <v>3613</v>
      </c>
      <c r="AH4606" t="s">
        <v>57</v>
      </c>
      <c r="AI4606" t="s">
        <v>78</v>
      </c>
      <c r="AJ4606" s="266">
        <v>44613</v>
      </c>
      <c r="AK4606" s="266">
        <v>44926</v>
      </c>
      <c r="AL4606" s="266">
        <v>44938</v>
      </c>
    </row>
    <row r="4607" spans="1:38">
      <c r="A4607" t="s">
        <v>3267</v>
      </c>
      <c r="B4607" t="s">
        <v>3268</v>
      </c>
      <c r="C4607" t="s">
        <v>40</v>
      </c>
      <c r="D4607" t="s">
        <v>41</v>
      </c>
      <c r="E4607" t="s">
        <v>60</v>
      </c>
      <c r="F4607" t="s">
        <v>3269</v>
      </c>
      <c r="G4607" t="s">
        <v>3270</v>
      </c>
      <c r="H4607" s="266">
        <v>44501</v>
      </c>
      <c r="I4607" s="266">
        <v>45291</v>
      </c>
      <c r="J4607" s="266"/>
      <c r="K4607" t="s">
        <v>3532</v>
      </c>
      <c r="L4607" t="s">
        <v>1310</v>
      </c>
      <c r="M4607" t="s">
        <v>1042</v>
      </c>
      <c r="N4607" t="s">
        <v>48</v>
      </c>
      <c r="O4607">
        <v>15</v>
      </c>
      <c r="P4607" t="s">
        <v>258</v>
      </c>
      <c r="Q4607" t="s">
        <v>49</v>
      </c>
      <c r="R4607" t="s">
        <v>18</v>
      </c>
      <c r="S4607" t="s">
        <v>53</v>
      </c>
      <c r="T4607" t="s">
        <v>70</v>
      </c>
      <c r="U4607" t="s">
        <v>48</v>
      </c>
      <c r="V4607" t="s">
        <v>70</v>
      </c>
      <c r="W4607" s="92">
        <v>28.4</v>
      </c>
      <c r="X4607" s="92">
        <v>30.4</v>
      </c>
      <c r="Y4607" s="93">
        <v>3379600</v>
      </c>
      <c r="Z4607" s="93">
        <v>119000</v>
      </c>
      <c r="AA4607" t="s">
        <v>1311</v>
      </c>
      <c r="AB4607" s="266">
        <v>44617</v>
      </c>
      <c r="AC4607" s="266">
        <v>44620</v>
      </c>
      <c r="AD4607" t="s">
        <v>54</v>
      </c>
      <c r="AF4607" t="s">
        <v>55</v>
      </c>
      <c r="AG4607" t="s">
        <v>3614</v>
      </c>
      <c r="AH4607" t="s">
        <v>57</v>
      </c>
      <c r="AI4607" t="s">
        <v>78</v>
      </c>
      <c r="AJ4607" s="266">
        <v>44620</v>
      </c>
      <c r="AK4607" s="266">
        <v>44926</v>
      </c>
      <c r="AL4607" s="266">
        <v>44938</v>
      </c>
    </row>
    <row r="4608" spans="1:38">
      <c r="A4608" t="s">
        <v>3267</v>
      </c>
      <c r="B4608" t="s">
        <v>3268</v>
      </c>
      <c r="C4608" t="s">
        <v>40</v>
      </c>
      <c r="D4608" t="s">
        <v>41</v>
      </c>
      <c r="E4608" t="s">
        <v>60</v>
      </c>
      <c r="F4608" t="s">
        <v>3269</v>
      </c>
      <c r="G4608" t="s">
        <v>3270</v>
      </c>
      <c r="H4608" s="266">
        <v>44501</v>
      </c>
      <c r="I4608" s="266">
        <v>45291</v>
      </c>
      <c r="J4608" s="266"/>
      <c r="K4608" t="s">
        <v>3532</v>
      </c>
      <c r="L4608" t="s">
        <v>1310</v>
      </c>
      <c r="M4608" t="s">
        <v>1042</v>
      </c>
      <c r="N4608" t="s">
        <v>48</v>
      </c>
      <c r="O4608">
        <v>15</v>
      </c>
      <c r="P4608" t="s">
        <v>259</v>
      </c>
      <c r="Q4608" t="s">
        <v>49</v>
      </c>
      <c r="R4608" t="s">
        <v>59</v>
      </c>
      <c r="S4608" t="s">
        <v>50</v>
      </c>
      <c r="T4608" t="s">
        <v>70</v>
      </c>
      <c r="U4608" t="s">
        <v>48</v>
      </c>
      <c r="V4608" t="s">
        <v>70</v>
      </c>
      <c r="W4608" s="92">
        <v>28.7</v>
      </c>
      <c r="X4608" s="92">
        <v>30.7</v>
      </c>
      <c r="Y4608" s="93">
        <v>4218900</v>
      </c>
      <c r="Z4608" s="93">
        <v>147000</v>
      </c>
      <c r="AA4608" t="s">
        <v>61</v>
      </c>
      <c r="AB4608" s="266"/>
      <c r="AC4608" s="266"/>
      <c r="AJ4608" s="266"/>
      <c r="AK4608" s="266"/>
      <c r="AL4608" s="266">
        <v>44938</v>
      </c>
    </row>
    <row r="4609" spans="1:38">
      <c r="A4609" t="s">
        <v>3267</v>
      </c>
      <c r="B4609" t="s">
        <v>3268</v>
      </c>
      <c r="C4609" t="s">
        <v>40</v>
      </c>
      <c r="D4609" t="s">
        <v>41</v>
      </c>
      <c r="E4609" t="s">
        <v>60</v>
      </c>
      <c r="F4609" t="s">
        <v>3269</v>
      </c>
      <c r="G4609" t="s">
        <v>3270</v>
      </c>
      <c r="H4609" s="266">
        <v>44501</v>
      </c>
      <c r="I4609" s="266">
        <v>45291</v>
      </c>
      <c r="J4609" s="266"/>
      <c r="K4609" t="s">
        <v>3532</v>
      </c>
      <c r="L4609" t="s">
        <v>1310</v>
      </c>
      <c r="M4609" t="s">
        <v>1042</v>
      </c>
      <c r="N4609" t="s">
        <v>48</v>
      </c>
      <c r="O4609">
        <v>15</v>
      </c>
      <c r="P4609" t="s">
        <v>261</v>
      </c>
      <c r="Q4609" t="s">
        <v>49</v>
      </c>
      <c r="R4609" t="s">
        <v>18</v>
      </c>
      <c r="S4609" t="s">
        <v>53</v>
      </c>
      <c r="T4609" t="s">
        <v>48</v>
      </c>
      <c r="U4609" t="s">
        <v>48</v>
      </c>
      <c r="V4609" t="s">
        <v>70</v>
      </c>
      <c r="W4609" s="92">
        <v>36.8</v>
      </c>
      <c r="X4609" s="92">
        <v>38.7</v>
      </c>
      <c r="Y4609" s="93">
        <v>4084800</v>
      </c>
      <c r="Z4609" s="93">
        <v>111000</v>
      </c>
      <c r="AA4609" t="s">
        <v>1311</v>
      </c>
      <c r="AB4609" s="266">
        <v>44613</v>
      </c>
      <c r="AC4609" s="266">
        <v>44614</v>
      </c>
      <c r="AD4609" t="s">
        <v>54</v>
      </c>
      <c r="AF4609" t="s">
        <v>55</v>
      </c>
      <c r="AG4609" t="s">
        <v>3615</v>
      </c>
      <c r="AH4609" t="s">
        <v>57</v>
      </c>
      <c r="AI4609" t="s">
        <v>78</v>
      </c>
      <c r="AJ4609" s="266">
        <v>44614</v>
      </c>
      <c r="AK4609" s="266">
        <v>44926</v>
      </c>
      <c r="AL4609" s="266">
        <v>44938</v>
      </c>
    </row>
    <row r="4610" spans="1:38">
      <c r="A4610" t="s">
        <v>3267</v>
      </c>
      <c r="B4610" t="s">
        <v>3268</v>
      </c>
      <c r="C4610" t="s">
        <v>40</v>
      </c>
      <c r="D4610" t="s">
        <v>41</v>
      </c>
      <c r="E4610" t="s">
        <v>60</v>
      </c>
      <c r="F4610" t="s">
        <v>3269</v>
      </c>
      <c r="G4610" t="s">
        <v>3270</v>
      </c>
      <c r="H4610" s="266">
        <v>44501</v>
      </c>
      <c r="I4610" s="266">
        <v>45291</v>
      </c>
      <c r="J4610" s="266"/>
      <c r="K4610" t="s">
        <v>3532</v>
      </c>
      <c r="L4610" t="s">
        <v>1310</v>
      </c>
      <c r="M4610" t="s">
        <v>1042</v>
      </c>
      <c r="N4610" t="s">
        <v>48</v>
      </c>
      <c r="O4610">
        <v>15</v>
      </c>
      <c r="P4610" t="s">
        <v>262</v>
      </c>
      <c r="Q4610" t="s">
        <v>49</v>
      </c>
      <c r="R4610" t="s">
        <v>1380</v>
      </c>
      <c r="S4610" t="s">
        <v>50</v>
      </c>
      <c r="T4610" t="s">
        <v>48</v>
      </c>
      <c r="U4610" t="s">
        <v>48</v>
      </c>
      <c r="V4610" t="s">
        <v>48</v>
      </c>
      <c r="W4610" s="92">
        <v>49.4</v>
      </c>
      <c r="X4610" s="92">
        <v>51.3</v>
      </c>
      <c r="Y4610" s="93">
        <v>5977400</v>
      </c>
      <c r="Z4610" s="93">
        <v>121000</v>
      </c>
      <c r="AA4610" t="s">
        <v>61</v>
      </c>
      <c r="AB4610" s="266"/>
      <c r="AC4610" s="266"/>
      <c r="AJ4610" s="266"/>
      <c r="AK4610" s="266"/>
      <c r="AL4610" s="266">
        <v>44938</v>
      </c>
    </row>
    <row r="4611" spans="1:38">
      <c r="A4611" t="s">
        <v>3267</v>
      </c>
      <c r="B4611" t="s">
        <v>3268</v>
      </c>
      <c r="C4611" t="s">
        <v>40</v>
      </c>
      <c r="D4611" t="s">
        <v>41</v>
      </c>
      <c r="E4611" t="s">
        <v>60</v>
      </c>
      <c r="F4611" t="s">
        <v>3269</v>
      </c>
      <c r="G4611" t="s">
        <v>3270</v>
      </c>
      <c r="H4611" s="266">
        <v>44501</v>
      </c>
      <c r="I4611" s="266">
        <v>45291</v>
      </c>
      <c r="J4611" s="266"/>
      <c r="K4611" t="s">
        <v>3532</v>
      </c>
      <c r="L4611" t="s">
        <v>1310</v>
      </c>
      <c r="M4611" t="s">
        <v>1042</v>
      </c>
      <c r="N4611" t="s">
        <v>48</v>
      </c>
      <c r="O4611">
        <v>15</v>
      </c>
      <c r="P4611" t="s">
        <v>263</v>
      </c>
      <c r="Q4611" t="s">
        <v>49</v>
      </c>
      <c r="R4611" t="s">
        <v>18</v>
      </c>
      <c r="S4611" t="s">
        <v>53</v>
      </c>
      <c r="T4611" t="s">
        <v>70</v>
      </c>
      <c r="U4611" t="s">
        <v>48</v>
      </c>
      <c r="V4611" t="s">
        <v>70</v>
      </c>
      <c r="W4611" s="92">
        <v>26.6</v>
      </c>
      <c r="X4611" s="92">
        <v>28.4</v>
      </c>
      <c r="Y4611" s="93">
        <v>4069800</v>
      </c>
      <c r="Z4611" s="93">
        <v>153000</v>
      </c>
      <c r="AA4611" t="s">
        <v>61</v>
      </c>
      <c r="AB4611" s="266">
        <v>44919</v>
      </c>
      <c r="AC4611" s="266">
        <v>44923</v>
      </c>
      <c r="AD4611" t="s">
        <v>54</v>
      </c>
      <c r="AF4611" t="s">
        <v>55</v>
      </c>
      <c r="AG4611" t="s">
        <v>3616</v>
      </c>
      <c r="AH4611" t="s">
        <v>57</v>
      </c>
      <c r="AI4611" t="s">
        <v>78</v>
      </c>
      <c r="AJ4611" s="266">
        <v>44923</v>
      </c>
      <c r="AK4611" s="266">
        <v>44926</v>
      </c>
      <c r="AL4611" s="266">
        <v>44938</v>
      </c>
    </row>
    <row r="4612" spans="1:38">
      <c r="A4612" t="s">
        <v>3267</v>
      </c>
      <c r="B4612" t="s">
        <v>3268</v>
      </c>
      <c r="C4612" t="s">
        <v>40</v>
      </c>
      <c r="D4612" t="s">
        <v>41</v>
      </c>
      <c r="E4612" t="s">
        <v>60</v>
      </c>
      <c r="F4612" t="s">
        <v>3269</v>
      </c>
      <c r="G4612" t="s">
        <v>3270</v>
      </c>
      <c r="H4612" s="266">
        <v>44501</v>
      </c>
      <c r="I4612" s="266">
        <v>45291</v>
      </c>
      <c r="J4612" s="266"/>
      <c r="K4612" t="s">
        <v>3532</v>
      </c>
      <c r="L4612" t="s">
        <v>1310</v>
      </c>
      <c r="M4612" t="s">
        <v>1042</v>
      </c>
      <c r="N4612" t="s">
        <v>48</v>
      </c>
      <c r="O4612">
        <v>15</v>
      </c>
      <c r="P4612" t="s">
        <v>264</v>
      </c>
      <c r="Q4612" t="s">
        <v>49</v>
      </c>
      <c r="R4612" t="s">
        <v>1344</v>
      </c>
      <c r="S4612" t="s">
        <v>50</v>
      </c>
      <c r="T4612" t="s">
        <v>70</v>
      </c>
      <c r="U4612" t="s">
        <v>48</v>
      </c>
      <c r="V4612" t="s">
        <v>70</v>
      </c>
      <c r="W4612" s="92">
        <v>26.6</v>
      </c>
      <c r="X4612" s="92">
        <v>28.4</v>
      </c>
      <c r="Y4612" s="93">
        <v>4069800</v>
      </c>
      <c r="Z4612" s="93">
        <v>153000</v>
      </c>
      <c r="AA4612" t="s">
        <v>61</v>
      </c>
      <c r="AB4612" s="266"/>
      <c r="AC4612" s="266"/>
      <c r="AJ4612" s="266"/>
      <c r="AK4612" s="266"/>
      <c r="AL4612" s="266">
        <v>44938</v>
      </c>
    </row>
    <row r="4613" spans="1:38">
      <c r="A4613" t="s">
        <v>3267</v>
      </c>
      <c r="B4613" t="s">
        <v>3268</v>
      </c>
      <c r="C4613" t="s">
        <v>40</v>
      </c>
      <c r="D4613" t="s">
        <v>41</v>
      </c>
      <c r="E4613" t="s">
        <v>60</v>
      </c>
      <c r="F4613" t="s">
        <v>3269</v>
      </c>
      <c r="G4613" t="s">
        <v>3270</v>
      </c>
      <c r="H4613" s="266">
        <v>44501</v>
      </c>
      <c r="I4613" s="266">
        <v>45291</v>
      </c>
      <c r="J4613" s="266"/>
      <c r="K4613" t="s">
        <v>3532</v>
      </c>
      <c r="L4613" t="s">
        <v>1310</v>
      </c>
      <c r="M4613" t="s">
        <v>1042</v>
      </c>
      <c r="N4613" t="s">
        <v>48</v>
      </c>
      <c r="O4613">
        <v>15</v>
      </c>
      <c r="P4613" t="s">
        <v>265</v>
      </c>
      <c r="Q4613" t="s">
        <v>49</v>
      </c>
      <c r="R4613" t="s">
        <v>18</v>
      </c>
      <c r="S4613" t="s">
        <v>53</v>
      </c>
      <c r="T4613" t="s">
        <v>51</v>
      </c>
      <c r="U4613" t="s">
        <v>51</v>
      </c>
      <c r="V4613" t="s">
        <v>51</v>
      </c>
      <c r="W4613" s="92">
        <v>54</v>
      </c>
      <c r="X4613" s="92">
        <v>55.9</v>
      </c>
      <c r="Y4613" s="93">
        <v>5670000</v>
      </c>
      <c r="Z4613" s="93">
        <v>105000</v>
      </c>
      <c r="AA4613" t="s">
        <v>61</v>
      </c>
      <c r="AB4613" s="266">
        <v>44757</v>
      </c>
      <c r="AC4613" s="266">
        <v>44763</v>
      </c>
      <c r="AD4613" t="s">
        <v>54</v>
      </c>
      <c r="AF4613" t="s">
        <v>55</v>
      </c>
      <c r="AG4613" t="s">
        <v>3617</v>
      </c>
      <c r="AH4613" t="s">
        <v>57</v>
      </c>
      <c r="AI4613" t="s">
        <v>88</v>
      </c>
      <c r="AJ4613" s="266">
        <v>44763</v>
      </c>
      <c r="AK4613" s="266">
        <v>44926</v>
      </c>
      <c r="AL4613" s="266">
        <v>44938</v>
      </c>
    </row>
    <row r="4614" spans="1:38">
      <c r="A4614" t="s">
        <v>3267</v>
      </c>
      <c r="B4614" t="s">
        <v>3268</v>
      </c>
      <c r="C4614" t="s">
        <v>40</v>
      </c>
      <c r="D4614" t="s">
        <v>41</v>
      </c>
      <c r="E4614" t="s">
        <v>60</v>
      </c>
      <c r="F4614" t="s">
        <v>3269</v>
      </c>
      <c r="G4614" t="s">
        <v>3270</v>
      </c>
      <c r="H4614" s="266">
        <v>44501</v>
      </c>
      <c r="I4614" s="266">
        <v>45291</v>
      </c>
      <c r="J4614" s="266"/>
      <c r="K4614" t="s">
        <v>3532</v>
      </c>
      <c r="L4614" t="s">
        <v>1310</v>
      </c>
      <c r="M4614" t="s">
        <v>1042</v>
      </c>
      <c r="N4614" t="s">
        <v>48</v>
      </c>
      <c r="O4614">
        <v>15</v>
      </c>
      <c r="P4614" t="s">
        <v>267</v>
      </c>
      <c r="Q4614" t="s">
        <v>49</v>
      </c>
      <c r="R4614" t="s">
        <v>1380</v>
      </c>
      <c r="S4614" t="s">
        <v>50</v>
      </c>
      <c r="T4614" t="s">
        <v>51</v>
      </c>
      <c r="U4614" t="s">
        <v>51</v>
      </c>
      <c r="V4614" t="s">
        <v>51</v>
      </c>
      <c r="W4614" s="92">
        <v>65.4</v>
      </c>
      <c r="X4614" s="92">
        <v>67.3</v>
      </c>
      <c r="Y4614" s="93">
        <v>6997800</v>
      </c>
      <c r="Z4614" s="93">
        <v>107000</v>
      </c>
      <c r="AA4614" t="s">
        <v>61</v>
      </c>
      <c r="AB4614" s="266"/>
      <c r="AC4614" s="266"/>
      <c r="AJ4614" s="266"/>
      <c r="AK4614" s="266"/>
      <c r="AL4614" s="266">
        <v>44938</v>
      </c>
    </row>
    <row r="4615" spans="1:38">
      <c r="A4615" t="s">
        <v>3267</v>
      </c>
      <c r="B4615" t="s">
        <v>3268</v>
      </c>
      <c r="C4615" t="s">
        <v>40</v>
      </c>
      <c r="D4615" t="s">
        <v>41</v>
      </c>
      <c r="E4615" t="s">
        <v>60</v>
      </c>
      <c r="F4615" t="s">
        <v>3269</v>
      </c>
      <c r="G4615" t="s">
        <v>3270</v>
      </c>
      <c r="H4615" s="266">
        <v>44501</v>
      </c>
      <c r="I4615" s="266">
        <v>45291</v>
      </c>
      <c r="J4615" s="266"/>
      <c r="K4615" t="s">
        <v>3532</v>
      </c>
      <c r="L4615" t="s">
        <v>1310</v>
      </c>
      <c r="M4615" t="s">
        <v>1042</v>
      </c>
      <c r="N4615" t="s">
        <v>48</v>
      </c>
      <c r="O4615">
        <v>15</v>
      </c>
      <c r="P4615" t="s">
        <v>268</v>
      </c>
      <c r="Q4615" t="s">
        <v>49</v>
      </c>
      <c r="R4615" t="s">
        <v>1344</v>
      </c>
      <c r="S4615" t="s">
        <v>50</v>
      </c>
      <c r="T4615" t="s">
        <v>48</v>
      </c>
      <c r="U4615" t="s">
        <v>48</v>
      </c>
      <c r="V4615" t="s">
        <v>48</v>
      </c>
      <c r="W4615" s="92">
        <v>50.7</v>
      </c>
      <c r="X4615" s="92">
        <v>52.6</v>
      </c>
      <c r="Y4615" s="93">
        <v>5982600</v>
      </c>
      <c r="Z4615" s="93">
        <v>118000</v>
      </c>
      <c r="AA4615" t="s">
        <v>61</v>
      </c>
      <c r="AB4615" s="266"/>
      <c r="AC4615" s="266"/>
      <c r="AJ4615" s="266"/>
      <c r="AK4615" s="266"/>
      <c r="AL4615" s="266">
        <v>44938</v>
      </c>
    </row>
    <row r="4616" spans="1:38">
      <c r="A4616" t="s">
        <v>3267</v>
      </c>
      <c r="B4616" t="s">
        <v>3268</v>
      </c>
      <c r="C4616" t="s">
        <v>40</v>
      </c>
      <c r="D4616" t="s">
        <v>41</v>
      </c>
      <c r="E4616" t="s">
        <v>60</v>
      </c>
      <c r="F4616" t="s">
        <v>3269</v>
      </c>
      <c r="G4616" t="s">
        <v>3270</v>
      </c>
      <c r="H4616" s="266">
        <v>44501</v>
      </c>
      <c r="I4616" s="266">
        <v>45291</v>
      </c>
      <c r="J4616" s="266"/>
      <c r="K4616" t="s">
        <v>3532</v>
      </c>
      <c r="L4616" t="s">
        <v>1310</v>
      </c>
      <c r="M4616" t="s">
        <v>1042</v>
      </c>
      <c r="N4616" t="s">
        <v>48</v>
      </c>
      <c r="O4616">
        <v>15</v>
      </c>
      <c r="P4616" t="s">
        <v>269</v>
      </c>
      <c r="Q4616" t="s">
        <v>49</v>
      </c>
      <c r="R4616" t="s">
        <v>1344</v>
      </c>
      <c r="S4616" t="s">
        <v>50</v>
      </c>
      <c r="T4616" t="s">
        <v>60</v>
      </c>
      <c r="U4616" t="s">
        <v>51</v>
      </c>
      <c r="V4616" t="s">
        <v>60</v>
      </c>
      <c r="W4616" s="92">
        <v>82.4</v>
      </c>
      <c r="X4616" s="92">
        <v>84.3</v>
      </c>
      <c r="Y4616" s="93">
        <v>8404800</v>
      </c>
      <c r="Z4616" s="93">
        <v>102000</v>
      </c>
      <c r="AA4616" t="s">
        <v>61</v>
      </c>
      <c r="AB4616" s="266"/>
      <c r="AC4616" s="266"/>
      <c r="AJ4616" s="266"/>
      <c r="AK4616" s="266"/>
      <c r="AL4616" s="266">
        <v>44938</v>
      </c>
    </row>
    <row r="4617" spans="1:38">
      <c r="A4617" t="s">
        <v>3267</v>
      </c>
      <c r="B4617" t="s">
        <v>3268</v>
      </c>
      <c r="C4617" t="s">
        <v>40</v>
      </c>
      <c r="D4617" t="s">
        <v>41</v>
      </c>
      <c r="E4617" t="s">
        <v>60</v>
      </c>
      <c r="F4617" t="s">
        <v>3269</v>
      </c>
      <c r="G4617" t="s">
        <v>3270</v>
      </c>
      <c r="H4617" s="266">
        <v>44501</v>
      </c>
      <c r="I4617" s="266">
        <v>45291</v>
      </c>
      <c r="J4617" s="266"/>
      <c r="K4617" t="s">
        <v>3532</v>
      </c>
      <c r="L4617" t="s">
        <v>1310</v>
      </c>
      <c r="M4617" t="s">
        <v>1042</v>
      </c>
      <c r="N4617" t="s">
        <v>48</v>
      </c>
      <c r="O4617">
        <v>16</v>
      </c>
      <c r="P4617" t="s">
        <v>270</v>
      </c>
      <c r="Q4617" t="s">
        <v>49</v>
      </c>
      <c r="R4617" t="s">
        <v>1380</v>
      </c>
      <c r="S4617" t="s">
        <v>50</v>
      </c>
      <c r="T4617" t="s">
        <v>51</v>
      </c>
      <c r="U4617" t="s">
        <v>51</v>
      </c>
      <c r="V4617" t="s">
        <v>51</v>
      </c>
      <c r="W4617" s="92">
        <v>61.1</v>
      </c>
      <c r="X4617" s="92">
        <v>63</v>
      </c>
      <c r="Y4617" s="93">
        <v>6598800</v>
      </c>
      <c r="Z4617" s="93">
        <v>108000</v>
      </c>
      <c r="AA4617" t="s">
        <v>61</v>
      </c>
      <c r="AB4617" s="266"/>
      <c r="AC4617" s="266"/>
      <c r="AJ4617" s="266"/>
      <c r="AK4617" s="266"/>
      <c r="AL4617" s="266">
        <v>44938</v>
      </c>
    </row>
    <row r="4618" spans="1:38">
      <c r="A4618" t="s">
        <v>3267</v>
      </c>
      <c r="B4618" t="s">
        <v>3268</v>
      </c>
      <c r="C4618" t="s">
        <v>40</v>
      </c>
      <c r="D4618" t="s">
        <v>41</v>
      </c>
      <c r="E4618" t="s">
        <v>60</v>
      </c>
      <c r="F4618" t="s">
        <v>3269</v>
      </c>
      <c r="G4618" t="s">
        <v>3270</v>
      </c>
      <c r="H4618" s="266">
        <v>44501</v>
      </c>
      <c r="I4618" s="266">
        <v>45291</v>
      </c>
      <c r="J4618" s="266"/>
      <c r="K4618" t="s">
        <v>3532</v>
      </c>
      <c r="L4618" t="s">
        <v>1310</v>
      </c>
      <c r="M4618" t="s">
        <v>1042</v>
      </c>
      <c r="N4618" t="s">
        <v>48</v>
      </c>
      <c r="O4618">
        <v>16</v>
      </c>
      <c r="P4618" t="s">
        <v>271</v>
      </c>
      <c r="Q4618" t="s">
        <v>49</v>
      </c>
      <c r="R4618" t="s">
        <v>18</v>
      </c>
      <c r="S4618" t="s">
        <v>53</v>
      </c>
      <c r="T4618" t="s">
        <v>48</v>
      </c>
      <c r="U4618" t="s">
        <v>48</v>
      </c>
      <c r="V4618" t="s">
        <v>48</v>
      </c>
      <c r="W4618" s="92">
        <v>39.7</v>
      </c>
      <c r="X4618" s="92">
        <v>41.6</v>
      </c>
      <c r="Y4618" s="93">
        <v>4287600</v>
      </c>
      <c r="Z4618" s="93">
        <v>108000</v>
      </c>
      <c r="AA4618" t="s">
        <v>1311</v>
      </c>
      <c r="AB4618" s="266">
        <v>44604</v>
      </c>
      <c r="AC4618" s="266">
        <v>44606</v>
      </c>
      <c r="AD4618" t="s">
        <v>54</v>
      </c>
      <c r="AF4618" t="s">
        <v>55</v>
      </c>
      <c r="AG4618" t="s">
        <v>3618</v>
      </c>
      <c r="AH4618" t="s">
        <v>57</v>
      </c>
      <c r="AI4618" t="s">
        <v>78</v>
      </c>
      <c r="AJ4618" s="266">
        <v>44606</v>
      </c>
      <c r="AK4618" s="266">
        <v>44926</v>
      </c>
      <c r="AL4618" s="266">
        <v>44938</v>
      </c>
    </row>
    <row r="4619" spans="1:38">
      <c r="A4619" t="s">
        <v>3267</v>
      </c>
      <c r="B4619" t="s">
        <v>3268</v>
      </c>
      <c r="C4619" t="s">
        <v>40</v>
      </c>
      <c r="D4619" t="s">
        <v>41</v>
      </c>
      <c r="E4619" t="s">
        <v>60</v>
      </c>
      <c r="F4619" t="s">
        <v>3269</v>
      </c>
      <c r="G4619" t="s">
        <v>3270</v>
      </c>
      <c r="H4619" s="266">
        <v>44501</v>
      </c>
      <c r="I4619" s="266">
        <v>45291</v>
      </c>
      <c r="J4619" s="266"/>
      <c r="K4619" t="s">
        <v>3532</v>
      </c>
      <c r="L4619" t="s">
        <v>1310</v>
      </c>
      <c r="M4619" t="s">
        <v>1042</v>
      </c>
      <c r="N4619" t="s">
        <v>48</v>
      </c>
      <c r="O4619">
        <v>16</v>
      </c>
      <c r="P4619" t="s">
        <v>274</v>
      </c>
      <c r="Q4619" t="s">
        <v>49</v>
      </c>
      <c r="R4619" t="s">
        <v>1380</v>
      </c>
      <c r="S4619" t="s">
        <v>50</v>
      </c>
      <c r="T4619" t="s">
        <v>70</v>
      </c>
      <c r="U4619" t="s">
        <v>48</v>
      </c>
      <c r="V4619" t="s">
        <v>70</v>
      </c>
      <c r="W4619" s="92">
        <v>28.4</v>
      </c>
      <c r="X4619" s="92">
        <v>30.4</v>
      </c>
      <c r="Y4619" s="93">
        <v>4174800</v>
      </c>
      <c r="Z4619" s="93">
        <v>147000</v>
      </c>
      <c r="AA4619" t="s">
        <v>61</v>
      </c>
      <c r="AB4619" s="266"/>
      <c r="AC4619" s="266"/>
      <c r="AJ4619" s="266"/>
      <c r="AK4619" s="266"/>
      <c r="AL4619" s="266">
        <v>44938</v>
      </c>
    </row>
    <row r="4620" spans="1:38">
      <c r="A4620" t="s">
        <v>3267</v>
      </c>
      <c r="B4620" t="s">
        <v>3268</v>
      </c>
      <c r="C4620" t="s">
        <v>40</v>
      </c>
      <c r="D4620" t="s">
        <v>41</v>
      </c>
      <c r="E4620" t="s">
        <v>60</v>
      </c>
      <c r="F4620" t="s">
        <v>3269</v>
      </c>
      <c r="G4620" t="s">
        <v>3270</v>
      </c>
      <c r="H4620" s="266">
        <v>44501</v>
      </c>
      <c r="I4620" s="266">
        <v>45291</v>
      </c>
      <c r="J4620" s="266"/>
      <c r="K4620" t="s">
        <v>3532</v>
      </c>
      <c r="L4620" t="s">
        <v>1310</v>
      </c>
      <c r="M4620" t="s">
        <v>1042</v>
      </c>
      <c r="N4620" t="s">
        <v>48</v>
      </c>
      <c r="O4620">
        <v>16</v>
      </c>
      <c r="P4620" t="s">
        <v>276</v>
      </c>
      <c r="Q4620" t="s">
        <v>49</v>
      </c>
      <c r="R4620" t="s">
        <v>18</v>
      </c>
      <c r="S4620" t="s">
        <v>53</v>
      </c>
      <c r="T4620" t="s">
        <v>70</v>
      </c>
      <c r="U4620" t="s">
        <v>48</v>
      </c>
      <c r="V4620" t="s">
        <v>70</v>
      </c>
      <c r="W4620" s="92">
        <v>28.7</v>
      </c>
      <c r="X4620" s="92">
        <v>30.7</v>
      </c>
      <c r="Y4620" s="93">
        <v>4218900</v>
      </c>
      <c r="Z4620" s="93">
        <v>147000</v>
      </c>
      <c r="AA4620" t="s">
        <v>61</v>
      </c>
      <c r="AB4620" s="266">
        <v>44902</v>
      </c>
      <c r="AC4620" s="266">
        <v>44903</v>
      </c>
      <c r="AD4620" t="s">
        <v>54</v>
      </c>
      <c r="AF4620" t="s">
        <v>55</v>
      </c>
      <c r="AG4620" t="s">
        <v>3619</v>
      </c>
      <c r="AH4620" t="s">
        <v>57</v>
      </c>
      <c r="AI4620" t="s">
        <v>78</v>
      </c>
      <c r="AJ4620" s="266">
        <v>44903</v>
      </c>
      <c r="AK4620" s="266">
        <v>44926</v>
      </c>
      <c r="AL4620" s="266">
        <v>44938</v>
      </c>
    </row>
    <row r="4621" spans="1:38">
      <c r="A4621" t="s">
        <v>3267</v>
      </c>
      <c r="B4621" t="s">
        <v>3268</v>
      </c>
      <c r="C4621" t="s">
        <v>40</v>
      </c>
      <c r="D4621" t="s">
        <v>41</v>
      </c>
      <c r="E4621" t="s">
        <v>60</v>
      </c>
      <c r="F4621" t="s">
        <v>3269</v>
      </c>
      <c r="G4621" t="s">
        <v>3270</v>
      </c>
      <c r="H4621" s="266">
        <v>44501</v>
      </c>
      <c r="I4621" s="266">
        <v>45291</v>
      </c>
      <c r="J4621" s="266"/>
      <c r="K4621" t="s">
        <v>3532</v>
      </c>
      <c r="L4621" t="s">
        <v>1310</v>
      </c>
      <c r="M4621" t="s">
        <v>1042</v>
      </c>
      <c r="N4621" t="s">
        <v>48</v>
      </c>
      <c r="O4621">
        <v>16</v>
      </c>
      <c r="P4621" t="s">
        <v>278</v>
      </c>
      <c r="Q4621" t="s">
        <v>49</v>
      </c>
      <c r="R4621" t="s">
        <v>59</v>
      </c>
      <c r="S4621" t="s">
        <v>50</v>
      </c>
      <c r="T4621" t="s">
        <v>48</v>
      </c>
      <c r="U4621" t="s">
        <v>48</v>
      </c>
      <c r="V4621" t="s">
        <v>48</v>
      </c>
      <c r="W4621" s="92">
        <v>36.8</v>
      </c>
      <c r="X4621" s="92">
        <v>38.7</v>
      </c>
      <c r="Y4621" s="93">
        <v>4011200</v>
      </c>
      <c r="Z4621" s="93">
        <v>109000</v>
      </c>
      <c r="AA4621" t="s">
        <v>61</v>
      </c>
      <c r="AB4621" s="266"/>
      <c r="AC4621" s="266"/>
      <c r="AJ4621" s="266"/>
      <c r="AK4621" s="266"/>
      <c r="AL4621" s="266">
        <v>44938</v>
      </c>
    </row>
    <row r="4622" spans="1:38">
      <c r="A4622" t="s">
        <v>3267</v>
      </c>
      <c r="B4622" t="s">
        <v>3268</v>
      </c>
      <c r="C4622" t="s">
        <v>40</v>
      </c>
      <c r="D4622" t="s">
        <v>41</v>
      </c>
      <c r="E4622" t="s">
        <v>60</v>
      </c>
      <c r="F4622" t="s">
        <v>3269</v>
      </c>
      <c r="G4622" t="s">
        <v>3270</v>
      </c>
      <c r="H4622" s="266">
        <v>44501</v>
      </c>
      <c r="I4622" s="266">
        <v>45291</v>
      </c>
      <c r="J4622" s="266"/>
      <c r="K4622" t="s">
        <v>3532</v>
      </c>
      <c r="L4622" t="s">
        <v>1310</v>
      </c>
      <c r="M4622" t="s">
        <v>1042</v>
      </c>
      <c r="N4622" t="s">
        <v>48</v>
      </c>
      <c r="O4622">
        <v>16</v>
      </c>
      <c r="P4622" t="s">
        <v>279</v>
      </c>
      <c r="Q4622" t="s">
        <v>49</v>
      </c>
      <c r="R4622" t="s">
        <v>18</v>
      </c>
      <c r="S4622" t="s">
        <v>53</v>
      </c>
      <c r="T4622" t="s">
        <v>48</v>
      </c>
      <c r="U4622" t="s">
        <v>48</v>
      </c>
      <c r="V4622" t="s">
        <v>48</v>
      </c>
      <c r="W4622" s="92">
        <v>49.4</v>
      </c>
      <c r="X4622" s="92">
        <v>51.3</v>
      </c>
      <c r="Y4622" s="93">
        <v>4890600</v>
      </c>
      <c r="Z4622" s="93">
        <v>99000</v>
      </c>
      <c r="AA4622" t="s">
        <v>1311</v>
      </c>
      <c r="AB4622" s="266">
        <v>44630</v>
      </c>
      <c r="AC4622" s="266">
        <v>44631</v>
      </c>
      <c r="AD4622" t="s">
        <v>54</v>
      </c>
      <c r="AF4622" t="s">
        <v>55</v>
      </c>
      <c r="AG4622" t="s">
        <v>3620</v>
      </c>
      <c r="AH4622" t="s">
        <v>57</v>
      </c>
      <c r="AI4622" t="s">
        <v>78</v>
      </c>
      <c r="AJ4622" s="266">
        <v>44631</v>
      </c>
      <c r="AK4622" s="266">
        <v>44926</v>
      </c>
      <c r="AL4622" s="266">
        <v>44938</v>
      </c>
    </row>
    <row r="4623" spans="1:38">
      <c r="A4623" t="s">
        <v>3267</v>
      </c>
      <c r="B4623" t="s">
        <v>3268</v>
      </c>
      <c r="C4623" t="s">
        <v>40</v>
      </c>
      <c r="D4623" t="s">
        <v>41</v>
      </c>
      <c r="E4623" t="s">
        <v>60</v>
      </c>
      <c r="F4623" t="s">
        <v>3269</v>
      </c>
      <c r="G4623" t="s">
        <v>3270</v>
      </c>
      <c r="H4623" s="266">
        <v>44501</v>
      </c>
      <c r="I4623" s="266">
        <v>45291</v>
      </c>
      <c r="J4623" s="266"/>
      <c r="K4623" t="s">
        <v>3532</v>
      </c>
      <c r="L4623" t="s">
        <v>1310</v>
      </c>
      <c r="M4623" t="s">
        <v>1042</v>
      </c>
      <c r="N4623" t="s">
        <v>48</v>
      </c>
      <c r="O4623">
        <v>16</v>
      </c>
      <c r="P4623" t="s">
        <v>280</v>
      </c>
      <c r="Q4623" t="s">
        <v>49</v>
      </c>
      <c r="R4623" t="s">
        <v>1380</v>
      </c>
      <c r="S4623" t="s">
        <v>50</v>
      </c>
      <c r="T4623" t="s">
        <v>70</v>
      </c>
      <c r="U4623" t="s">
        <v>48</v>
      </c>
      <c r="V4623" t="s">
        <v>70</v>
      </c>
      <c r="W4623" s="92">
        <v>26.6</v>
      </c>
      <c r="X4623" s="92">
        <v>28.4</v>
      </c>
      <c r="Y4623" s="93">
        <v>4069800</v>
      </c>
      <c r="Z4623" s="93">
        <v>153000</v>
      </c>
      <c r="AA4623" t="s">
        <v>61</v>
      </c>
      <c r="AB4623" s="266"/>
      <c r="AC4623" s="266"/>
      <c r="AJ4623" s="266"/>
      <c r="AK4623" s="266"/>
      <c r="AL4623" s="266">
        <v>44938</v>
      </c>
    </row>
    <row r="4624" spans="1:38">
      <c r="A4624" t="s">
        <v>3267</v>
      </c>
      <c r="B4624" t="s">
        <v>3268</v>
      </c>
      <c r="C4624" t="s">
        <v>40</v>
      </c>
      <c r="D4624" t="s">
        <v>41</v>
      </c>
      <c r="E4624" t="s">
        <v>60</v>
      </c>
      <c r="F4624" t="s">
        <v>3269</v>
      </c>
      <c r="G4624" t="s">
        <v>3270</v>
      </c>
      <c r="H4624" s="266">
        <v>44501</v>
      </c>
      <c r="I4624" s="266">
        <v>45291</v>
      </c>
      <c r="J4624" s="266"/>
      <c r="K4624" t="s">
        <v>3532</v>
      </c>
      <c r="L4624" t="s">
        <v>1310</v>
      </c>
      <c r="M4624" t="s">
        <v>1042</v>
      </c>
      <c r="N4624" t="s">
        <v>48</v>
      </c>
      <c r="O4624">
        <v>16</v>
      </c>
      <c r="P4624" t="s">
        <v>281</v>
      </c>
      <c r="Q4624" t="s">
        <v>49</v>
      </c>
      <c r="R4624" t="s">
        <v>1380</v>
      </c>
      <c r="S4624" t="s">
        <v>50</v>
      </c>
      <c r="T4624" t="s">
        <v>70</v>
      </c>
      <c r="U4624" t="s">
        <v>48</v>
      </c>
      <c r="V4624" t="s">
        <v>70</v>
      </c>
      <c r="W4624" s="92">
        <v>26.6</v>
      </c>
      <c r="X4624" s="92">
        <v>28.4</v>
      </c>
      <c r="Y4624" s="93">
        <v>4069800</v>
      </c>
      <c r="Z4624" s="93">
        <v>153000</v>
      </c>
      <c r="AA4624" t="s">
        <v>61</v>
      </c>
      <c r="AB4624" s="266"/>
      <c r="AC4624" s="266"/>
      <c r="AJ4624" s="266"/>
      <c r="AK4624" s="266"/>
      <c r="AL4624" s="266">
        <v>44938</v>
      </c>
    </row>
    <row r="4625" spans="1:38">
      <c r="A4625" t="s">
        <v>3267</v>
      </c>
      <c r="B4625" t="s">
        <v>3268</v>
      </c>
      <c r="C4625" t="s">
        <v>40</v>
      </c>
      <c r="D4625" t="s">
        <v>41</v>
      </c>
      <c r="E4625" t="s">
        <v>60</v>
      </c>
      <c r="F4625" t="s">
        <v>3269</v>
      </c>
      <c r="G4625" t="s">
        <v>3270</v>
      </c>
      <c r="H4625" s="266">
        <v>44501</v>
      </c>
      <c r="I4625" s="266">
        <v>45291</v>
      </c>
      <c r="J4625" s="266"/>
      <c r="K4625" t="s">
        <v>3532</v>
      </c>
      <c r="L4625" t="s">
        <v>1310</v>
      </c>
      <c r="M4625" t="s">
        <v>1042</v>
      </c>
      <c r="N4625" t="s">
        <v>48</v>
      </c>
      <c r="O4625">
        <v>16</v>
      </c>
      <c r="P4625" t="s">
        <v>282</v>
      </c>
      <c r="Q4625" t="s">
        <v>49</v>
      </c>
      <c r="R4625" t="s">
        <v>18</v>
      </c>
      <c r="S4625" t="s">
        <v>53</v>
      </c>
      <c r="T4625" t="s">
        <v>51</v>
      </c>
      <c r="U4625" t="s">
        <v>51</v>
      </c>
      <c r="V4625" t="s">
        <v>51</v>
      </c>
      <c r="W4625" s="92">
        <v>54</v>
      </c>
      <c r="X4625" s="92">
        <v>55.9</v>
      </c>
      <c r="Y4625" s="93">
        <v>5670000</v>
      </c>
      <c r="Z4625" s="93">
        <v>105000</v>
      </c>
      <c r="AA4625" t="s">
        <v>1311</v>
      </c>
      <c r="AB4625" s="266">
        <v>44657</v>
      </c>
      <c r="AC4625" s="266">
        <v>44659</v>
      </c>
      <c r="AD4625" t="s">
        <v>54</v>
      </c>
      <c r="AF4625" t="s">
        <v>55</v>
      </c>
      <c r="AG4625" t="s">
        <v>3621</v>
      </c>
      <c r="AH4625" t="s">
        <v>57</v>
      </c>
      <c r="AI4625" t="s">
        <v>78</v>
      </c>
      <c r="AJ4625" s="266">
        <v>44659</v>
      </c>
      <c r="AK4625" s="266">
        <v>44926</v>
      </c>
      <c r="AL4625" s="266">
        <v>44938</v>
      </c>
    </row>
    <row r="4626" spans="1:38">
      <c r="A4626" t="s">
        <v>3267</v>
      </c>
      <c r="B4626" t="s">
        <v>3268</v>
      </c>
      <c r="C4626" t="s">
        <v>40</v>
      </c>
      <c r="D4626" t="s">
        <v>41</v>
      </c>
      <c r="E4626" t="s">
        <v>60</v>
      </c>
      <c r="F4626" t="s">
        <v>3269</v>
      </c>
      <c r="G4626" t="s">
        <v>3270</v>
      </c>
      <c r="H4626" s="266">
        <v>44501</v>
      </c>
      <c r="I4626" s="266">
        <v>45291</v>
      </c>
      <c r="J4626" s="266"/>
      <c r="K4626" t="s">
        <v>3532</v>
      </c>
      <c r="L4626" t="s">
        <v>1310</v>
      </c>
      <c r="M4626" t="s">
        <v>1042</v>
      </c>
      <c r="N4626" t="s">
        <v>48</v>
      </c>
      <c r="O4626">
        <v>16</v>
      </c>
      <c r="P4626" t="s">
        <v>283</v>
      </c>
      <c r="Q4626" t="s">
        <v>49</v>
      </c>
      <c r="R4626" t="s">
        <v>1344</v>
      </c>
      <c r="S4626" t="s">
        <v>50</v>
      </c>
      <c r="T4626" t="s">
        <v>51</v>
      </c>
      <c r="U4626" t="s">
        <v>51</v>
      </c>
      <c r="V4626" t="s">
        <v>51</v>
      </c>
      <c r="W4626" s="92">
        <v>65.4</v>
      </c>
      <c r="X4626" s="92">
        <v>67.3</v>
      </c>
      <c r="Y4626" s="93">
        <v>6997800</v>
      </c>
      <c r="Z4626" s="93">
        <v>107000</v>
      </c>
      <c r="AA4626" t="s">
        <v>61</v>
      </c>
      <c r="AB4626" s="266"/>
      <c r="AC4626" s="266"/>
      <c r="AJ4626" s="266"/>
      <c r="AK4626" s="266"/>
      <c r="AL4626" s="266">
        <v>44938</v>
      </c>
    </row>
    <row r="4627" spans="1:38">
      <c r="A4627" t="s">
        <v>3267</v>
      </c>
      <c r="B4627" t="s">
        <v>3268</v>
      </c>
      <c r="C4627" t="s">
        <v>40</v>
      </c>
      <c r="D4627" t="s">
        <v>41</v>
      </c>
      <c r="E4627" t="s">
        <v>60</v>
      </c>
      <c r="F4627" t="s">
        <v>3269</v>
      </c>
      <c r="G4627" t="s">
        <v>3270</v>
      </c>
      <c r="H4627" s="266">
        <v>44501</v>
      </c>
      <c r="I4627" s="266">
        <v>45291</v>
      </c>
      <c r="J4627" s="266"/>
      <c r="K4627" t="s">
        <v>3532</v>
      </c>
      <c r="L4627" t="s">
        <v>1310</v>
      </c>
      <c r="M4627" t="s">
        <v>1042</v>
      </c>
      <c r="N4627" t="s">
        <v>48</v>
      </c>
      <c r="O4627">
        <v>16</v>
      </c>
      <c r="P4627" t="s">
        <v>285</v>
      </c>
      <c r="Q4627" t="s">
        <v>49</v>
      </c>
      <c r="R4627" t="s">
        <v>1380</v>
      </c>
      <c r="S4627" t="s">
        <v>50</v>
      </c>
      <c r="T4627" t="s">
        <v>48</v>
      </c>
      <c r="U4627" t="s">
        <v>48</v>
      </c>
      <c r="V4627" t="s">
        <v>48</v>
      </c>
      <c r="W4627" s="92">
        <v>50.7</v>
      </c>
      <c r="X4627" s="92">
        <v>52.6</v>
      </c>
      <c r="Y4627" s="93">
        <v>5982600</v>
      </c>
      <c r="Z4627" s="93">
        <v>118000</v>
      </c>
      <c r="AA4627" t="s">
        <v>61</v>
      </c>
      <c r="AB4627" s="266"/>
      <c r="AC4627" s="266"/>
      <c r="AJ4627" s="266"/>
      <c r="AK4627" s="266"/>
      <c r="AL4627" s="266">
        <v>44938</v>
      </c>
    </row>
    <row r="4628" spans="1:38">
      <c r="A4628" t="s">
        <v>3267</v>
      </c>
      <c r="B4628" t="s">
        <v>3268</v>
      </c>
      <c r="C4628" t="s">
        <v>40</v>
      </c>
      <c r="D4628" t="s">
        <v>41</v>
      </c>
      <c r="E4628" t="s">
        <v>60</v>
      </c>
      <c r="F4628" t="s">
        <v>3269</v>
      </c>
      <c r="G4628" t="s">
        <v>3270</v>
      </c>
      <c r="H4628" s="266">
        <v>44501</v>
      </c>
      <c r="I4628" s="266">
        <v>45291</v>
      </c>
      <c r="J4628" s="266"/>
      <c r="K4628" t="s">
        <v>3532</v>
      </c>
      <c r="L4628" t="s">
        <v>1310</v>
      </c>
      <c r="M4628" t="s">
        <v>1042</v>
      </c>
      <c r="N4628" t="s">
        <v>48</v>
      </c>
      <c r="O4628">
        <v>16</v>
      </c>
      <c r="P4628" t="s">
        <v>287</v>
      </c>
      <c r="Q4628" t="s">
        <v>49</v>
      </c>
      <c r="R4628" t="s">
        <v>1380</v>
      </c>
      <c r="S4628" t="s">
        <v>50</v>
      </c>
      <c r="T4628" t="s">
        <v>60</v>
      </c>
      <c r="U4628" t="s">
        <v>51</v>
      </c>
      <c r="V4628" t="s">
        <v>60</v>
      </c>
      <c r="W4628" s="92">
        <v>82.4</v>
      </c>
      <c r="X4628" s="92">
        <v>84.3</v>
      </c>
      <c r="Y4628" s="93">
        <v>8404800</v>
      </c>
      <c r="Z4628" s="93">
        <v>102000</v>
      </c>
      <c r="AA4628" t="s">
        <v>61</v>
      </c>
      <c r="AB4628" s="266"/>
      <c r="AC4628" s="266"/>
      <c r="AJ4628" s="266"/>
      <c r="AK4628" s="266"/>
      <c r="AL4628" s="266">
        <v>44938</v>
      </c>
    </row>
    <row r="4629" spans="1:38">
      <c r="A4629" t="s">
        <v>3267</v>
      </c>
      <c r="B4629" t="s">
        <v>3268</v>
      </c>
      <c r="C4629" t="s">
        <v>40</v>
      </c>
      <c r="D4629" t="s">
        <v>41</v>
      </c>
      <c r="E4629" t="s">
        <v>60</v>
      </c>
      <c r="F4629" t="s">
        <v>3269</v>
      </c>
      <c r="G4629" t="s">
        <v>3270</v>
      </c>
      <c r="H4629" s="266">
        <v>44501</v>
      </c>
      <c r="I4629" s="266">
        <v>45291</v>
      </c>
      <c r="J4629" s="266"/>
      <c r="K4629" t="s">
        <v>3532</v>
      </c>
      <c r="L4629" t="s">
        <v>1310</v>
      </c>
      <c r="M4629" t="s">
        <v>1042</v>
      </c>
      <c r="N4629" t="s">
        <v>48</v>
      </c>
      <c r="O4629">
        <v>17</v>
      </c>
      <c r="P4629" t="s">
        <v>289</v>
      </c>
      <c r="Q4629" t="s">
        <v>49</v>
      </c>
      <c r="R4629" t="s">
        <v>1344</v>
      </c>
      <c r="S4629" t="s">
        <v>50</v>
      </c>
      <c r="T4629" t="s">
        <v>51</v>
      </c>
      <c r="U4629" t="s">
        <v>51</v>
      </c>
      <c r="V4629" t="s">
        <v>51</v>
      </c>
      <c r="W4629" s="92">
        <v>60.9</v>
      </c>
      <c r="X4629" s="92">
        <v>62.8</v>
      </c>
      <c r="Y4629" s="93">
        <v>6638100</v>
      </c>
      <c r="Z4629" s="93">
        <v>109000</v>
      </c>
      <c r="AA4629" t="s">
        <v>61</v>
      </c>
      <c r="AB4629" s="266"/>
      <c r="AC4629" s="266"/>
      <c r="AJ4629" s="266"/>
      <c r="AK4629" s="266"/>
      <c r="AL4629" s="266">
        <v>44938</v>
      </c>
    </row>
    <row r="4630" spans="1:38">
      <c r="A4630" t="s">
        <v>3267</v>
      </c>
      <c r="B4630" t="s">
        <v>3268</v>
      </c>
      <c r="C4630" t="s">
        <v>40</v>
      </c>
      <c r="D4630" t="s">
        <v>41</v>
      </c>
      <c r="E4630" t="s">
        <v>60</v>
      </c>
      <c r="F4630" t="s">
        <v>3269</v>
      </c>
      <c r="G4630" t="s">
        <v>3270</v>
      </c>
      <c r="H4630" s="266">
        <v>44501</v>
      </c>
      <c r="I4630" s="266">
        <v>45291</v>
      </c>
      <c r="J4630" s="266"/>
      <c r="K4630" t="s">
        <v>3532</v>
      </c>
      <c r="L4630" t="s">
        <v>1310</v>
      </c>
      <c r="M4630" t="s">
        <v>1042</v>
      </c>
      <c r="N4630" t="s">
        <v>48</v>
      </c>
      <c r="O4630">
        <v>17</v>
      </c>
      <c r="P4630" t="s">
        <v>290</v>
      </c>
      <c r="Q4630" t="s">
        <v>49</v>
      </c>
      <c r="R4630" t="s">
        <v>1344</v>
      </c>
      <c r="S4630" t="s">
        <v>50</v>
      </c>
      <c r="T4630" t="s">
        <v>48</v>
      </c>
      <c r="U4630" t="s">
        <v>48</v>
      </c>
      <c r="V4630" t="s">
        <v>48</v>
      </c>
      <c r="W4630" s="92">
        <v>39.7</v>
      </c>
      <c r="X4630" s="92">
        <v>41.6</v>
      </c>
      <c r="Y4630" s="93">
        <v>5002200</v>
      </c>
      <c r="Z4630" s="93">
        <v>126000</v>
      </c>
      <c r="AA4630" t="s">
        <v>61</v>
      </c>
      <c r="AB4630" s="266"/>
      <c r="AC4630" s="266"/>
      <c r="AJ4630" s="266"/>
      <c r="AK4630" s="266"/>
      <c r="AL4630" s="266">
        <v>44938</v>
      </c>
    </row>
    <row r="4631" spans="1:38">
      <c r="A4631" t="s">
        <v>3267</v>
      </c>
      <c r="B4631" t="s">
        <v>3268</v>
      </c>
      <c r="C4631" t="s">
        <v>40</v>
      </c>
      <c r="D4631" t="s">
        <v>41</v>
      </c>
      <c r="E4631" t="s">
        <v>60</v>
      </c>
      <c r="F4631" t="s">
        <v>3269</v>
      </c>
      <c r="G4631" t="s">
        <v>3270</v>
      </c>
      <c r="H4631" s="266">
        <v>44501</v>
      </c>
      <c r="I4631" s="266">
        <v>45291</v>
      </c>
      <c r="J4631" s="266"/>
      <c r="K4631" t="s">
        <v>3532</v>
      </c>
      <c r="L4631" t="s">
        <v>1310</v>
      </c>
      <c r="M4631" t="s">
        <v>1042</v>
      </c>
      <c r="N4631" t="s">
        <v>48</v>
      </c>
      <c r="O4631">
        <v>17</v>
      </c>
      <c r="P4631" t="s">
        <v>291</v>
      </c>
      <c r="Q4631" t="s">
        <v>49</v>
      </c>
      <c r="R4631" t="s">
        <v>1344</v>
      </c>
      <c r="S4631" t="s">
        <v>50</v>
      </c>
      <c r="T4631" t="s">
        <v>70</v>
      </c>
      <c r="U4631" t="s">
        <v>48</v>
      </c>
      <c r="V4631" t="s">
        <v>70</v>
      </c>
      <c r="W4631" s="92">
        <v>28.6</v>
      </c>
      <c r="X4631" s="92">
        <v>30.6</v>
      </c>
      <c r="Y4631" s="93">
        <v>4232800</v>
      </c>
      <c r="Z4631" s="93">
        <v>148000</v>
      </c>
      <c r="AA4631" t="s">
        <v>61</v>
      </c>
      <c r="AB4631" s="266"/>
      <c r="AC4631" s="266"/>
      <c r="AJ4631" s="266"/>
      <c r="AK4631" s="266"/>
      <c r="AL4631" s="266">
        <v>44938</v>
      </c>
    </row>
    <row r="4632" spans="1:38">
      <c r="A4632" t="s">
        <v>3267</v>
      </c>
      <c r="B4632" t="s">
        <v>3268</v>
      </c>
      <c r="C4632" t="s">
        <v>40</v>
      </c>
      <c r="D4632" t="s">
        <v>41</v>
      </c>
      <c r="E4632" t="s">
        <v>60</v>
      </c>
      <c r="F4632" t="s">
        <v>3269</v>
      </c>
      <c r="G4632" t="s">
        <v>3270</v>
      </c>
      <c r="H4632" s="266">
        <v>44501</v>
      </c>
      <c r="I4632" s="266">
        <v>45291</v>
      </c>
      <c r="J4632" s="266"/>
      <c r="K4632" t="s">
        <v>3532</v>
      </c>
      <c r="L4632" t="s">
        <v>1310</v>
      </c>
      <c r="M4632" t="s">
        <v>1042</v>
      </c>
      <c r="N4632" t="s">
        <v>48</v>
      </c>
      <c r="O4632">
        <v>17</v>
      </c>
      <c r="P4632" t="s">
        <v>293</v>
      </c>
      <c r="Q4632" t="s">
        <v>49</v>
      </c>
      <c r="R4632" t="s">
        <v>1344</v>
      </c>
      <c r="S4632" t="s">
        <v>50</v>
      </c>
      <c r="T4632" t="s">
        <v>70</v>
      </c>
      <c r="U4632" t="s">
        <v>48</v>
      </c>
      <c r="V4632" t="s">
        <v>70</v>
      </c>
      <c r="W4632" s="92">
        <v>28.6</v>
      </c>
      <c r="X4632" s="92">
        <v>30.6</v>
      </c>
      <c r="Y4632" s="93">
        <v>4232800</v>
      </c>
      <c r="Z4632" s="93">
        <v>148000</v>
      </c>
      <c r="AA4632" t="s">
        <v>61</v>
      </c>
      <c r="AB4632" s="266"/>
      <c r="AC4632" s="266"/>
      <c r="AJ4632" s="266"/>
      <c r="AK4632" s="266"/>
      <c r="AL4632" s="266">
        <v>44938</v>
      </c>
    </row>
    <row r="4633" spans="1:38">
      <c r="A4633" t="s">
        <v>3267</v>
      </c>
      <c r="B4633" t="s">
        <v>3268</v>
      </c>
      <c r="C4633" t="s">
        <v>40</v>
      </c>
      <c r="D4633" t="s">
        <v>41</v>
      </c>
      <c r="E4633" t="s">
        <v>60</v>
      </c>
      <c r="F4633" t="s">
        <v>3269</v>
      </c>
      <c r="G4633" t="s">
        <v>3270</v>
      </c>
      <c r="H4633" s="266">
        <v>44501</v>
      </c>
      <c r="I4633" s="266">
        <v>45291</v>
      </c>
      <c r="J4633" s="266"/>
      <c r="K4633" t="s">
        <v>3532</v>
      </c>
      <c r="L4633" t="s">
        <v>1310</v>
      </c>
      <c r="M4633" t="s">
        <v>1042</v>
      </c>
      <c r="N4633" t="s">
        <v>48</v>
      </c>
      <c r="O4633">
        <v>17</v>
      </c>
      <c r="P4633" t="s">
        <v>295</v>
      </c>
      <c r="Q4633" t="s">
        <v>49</v>
      </c>
      <c r="R4633" t="s">
        <v>18</v>
      </c>
      <c r="S4633" t="s">
        <v>53</v>
      </c>
      <c r="T4633" t="s">
        <v>48</v>
      </c>
      <c r="U4633" t="s">
        <v>48</v>
      </c>
      <c r="V4633" t="s">
        <v>70</v>
      </c>
      <c r="W4633" s="92">
        <v>36.8</v>
      </c>
      <c r="X4633" s="92">
        <v>38.7</v>
      </c>
      <c r="Y4633" s="93">
        <v>4673600</v>
      </c>
      <c r="Z4633" s="93">
        <v>127000</v>
      </c>
      <c r="AA4633" t="s">
        <v>1311</v>
      </c>
      <c r="AB4633" s="266">
        <v>44644</v>
      </c>
      <c r="AC4633" s="266">
        <v>44648</v>
      </c>
      <c r="AD4633" t="s">
        <v>54</v>
      </c>
      <c r="AF4633" t="s">
        <v>55</v>
      </c>
      <c r="AG4633" t="s">
        <v>3622</v>
      </c>
      <c r="AH4633" t="s">
        <v>57</v>
      </c>
      <c r="AI4633" t="s">
        <v>78</v>
      </c>
      <c r="AJ4633" s="266">
        <v>44648</v>
      </c>
      <c r="AK4633" s="266">
        <v>44926</v>
      </c>
      <c r="AL4633" s="266">
        <v>44938</v>
      </c>
    </row>
    <row r="4634" spans="1:38">
      <c r="A4634" t="s">
        <v>3267</v>
      </c>
      <c r="B4634" t="s">
        <v>3268</v>
      </c>
      <c r="C4634" t="s">
        <v>40</v>
      </c>
      <c r="D4634" t="s">
        <v>41</v>
      </c>
      <c r="E4634" t="s">
        <v>60</v>
      </c>
      <c r="F4634" t="s">
        <v>3269</v>
      </c>
      <c r="G4634" t="s">
        <v>3270</v>
      </c>
      <c r="H4634" s="266">
        <v>44501</v>
      </c>
      <c r="I4634" s="266">
        <v>45291</v>
      </c>
      <c r="J4634" s="266"/>
      <c r="K4634" t="s">
        <v>3532</v>
      </c>
      <c r="L4634" t="s">
        <v>1310</v>
      </c>
      <c r="M4634" t="s">
        <v>1042</v>
      </c>
      <c r="N4634" t="s">
        <v>48</v>
      </c>
      <c r="O4634">
        <v>17</v>
      </c>
      <c r="P4634" t="s">
        <v>296</v>
      </c>
      <c r="Q4634" t="s">
        <v>49</v>
      </c>
      <c r="R4634" t="s">
        <v>1380</v>
      </c>
      <c r="S4634" t="s">
        <v>50</v>
      </c>
      <c r="T4634" t="s">
        <v>48</v>
      </c>
      <c r="U4634" t="s">
        <v>48</v>
      </c>
      <c r="V4634" t="s">
        <v>48</v>
      </c>
      <c r="W4634" s="92">
        <v>49.1</v>
      </c>
      <c r="X4634" s="92">
        <v>51</v>
      </c>
      <c r="Y4634" s="93">
        <v>5990200</v>
      </c>
      <c r="Z4634" s="93">
        <v>122000</v>
      </c>
      <c r="AA4634" t="s">
        <v>61</v>
      </c>
      <c r="AB4634" s="266"/>
      <c r="AC4634" s="266"/>
      <c r="AJ4634" s="266"/>
      <c r="AK4634" s="266"/>
      <c r="AL4634" s="266">
        <v>44938</v>
      </c>
    </row>
    <row r="4635" spans="1:38">
      <c r="A4635" t="s">
        <v>3267</v>
      </c>
      <c r="B4635" t="s">
        <v>3268</v>
      </c>
      <c r="C4635" t="s">
        <v>40</v>
      </c>
      <c r="D4635" t="s">
        <v>41</v>
      </c>
      <c r="E4635" t="s">
        <v>60</v>
      </c>
      <c r="F4635" t="s">
        <v>3269</v>
      </c>
      <c r="G4635" t="s">
        <v>3270</v>
      </c>
      <c r="H4635" s="266">
        <v>44501</v>
      </c>
      <c r="I4635" s="266">
        <v>45291</v>
      </c>
      <c r="J4635" s="266"/>
      <c r="K4635" t="s">
        <v>3532</v>
      </c>
      <c r="L4635" t="s">
        <v>1310</v>
      </c>
      <c r="M4635" t="s">
        <v>1042</v>
      </c>
      <c r="N4635" t="s">
        <v>48</v>
      </c>
      <c r="O4635">
        <v>17</v>
      </c>
      <c r="P4635" t="s">
        <v>297</v>
      </c>
      <c r="Q4635" t="s">
        <v>49</v>
      </c>
      <c r="R4635" t="s">
        <v>18</v>
      </c>
      <c r="S4635" t="s">
        <v>53</v>
      </c>
      <c r="T4635" t="s">
        <v>70</v>
      </c>
      <c r="U4635" t="s">
        <v>48</v>
      </c>
      <c r="V4635" t="s">
        <v>70</v>
      </c>
      <c r="W4635" s="92">
        <v>26.3</v>
      </c>
      <c r="X4635" s="92">
        <v>28.1</v>
      </c>
      <c r="Y4635" s="93">
        <v>4050200</v>
      </c>
      <c r="Z4635" s="93">
        <v>154000</v>
      </c>
      <c r="AA4635" t="s">
        <v>61</v>
      </c>
      <c r="AB4635" s="266">
        <v>44866</v>
      </c>
      <c r="AC4635" s="266">
        <v>44867</v>
      </c>
      <c r="AD4635" t="s">
        <v>54</v>
      </c>
      <c r="AF4635" t="s">
        <v>55</v>
      </c>
      <c r="AG4635" t="s">
        <v>3623</v>
      </c>
      <c r="AH4635" t="s">
        <v>57</v>
      </c>
      <c r="AI4635" t="s">
        <v>78</v>
      </c>
      <c r="AJ4635" s="266">
        <v>44867</v>
      </c>
      <c r="AK4635" s="266">
        <v>44926</v>
      </c>
      <c r="AL4635" s="266">
        <v>44938</v>
      </c>
    </row>
    <row r="4636" spans="1:38">
      <c r="A4636" t="s">
        <v>3267</v>
      </c>
      <c r="B4636" t="s">
        <v>3268</v>
      </c>
      <c r="C4636" t="s">
        <v>40</v>
      </c>
      <c r="D4636" t="s">
        <v>41</v>
      </c>
      <c r="E4636" t="s">
        <v>60</v>
      </c>
      <c r="F4636" t="s">
        <v>3269</v>
      </c>
      <c r="G4636" t="s">
        <v>3270</v>
      </c>
      <c r="H4636" s="266">
        <v>44501</v>
      </c>
      <c r="I4636" s="266">
        <v>45291</v>
      </c>
      <c r="J4636" s="266"/>
      <c r="K4636" t="s">
        <v>3532</v>
      </c>
      <c r="L4636" t="s">
        <v>1310</v>
      </c>
      <c r="M4636" t="s">
        <v>1042</v>
      </c>
      <c r="N4636" t="s">
        <v>48</v>
      </c>
      <c r="O4636">
        <v>17</v>
      </c>
      <c r="P4636" t="s">
        <v>299</v>
      </c>
      <c r="Q4636" t="s">
        <v>49</v>
      </c>
      <c r="R4636" t="s">
        <v>18</v>
      </c>
      <c r="S4636" t="s">
        <v>53</v>
      </c>
      <c r="T4636" t="s">
        <v>70</v>
      </c>
      <c r="U4636" t="s">
        <v>48</v>
      </c>
      <c r="V4636" t="s">
        <v>70</v>
      </c>
      <c r="W4636" s="92">
        <v>26.3</v>
      </c>
      <c r="X4636" s="92">
        <v>28.1</v>
      </c>
      <c r="Y4636" s="93">
        <v>3576800</v>
      </c>
      <c r="Z4636" s="93">
        <v>136000</v>
      </c>
      <c r="AA4636" t="s">
        <v>1311</v>
      </c>
      <c r="AB4636" s="266">
        <v>44635</v>
      </c>
      <c r="AC4636" s="266">
        <v>44636</v>
      </c>
      <c r="AD4636" t="s">
        <v>54</v>
      </c>
      <c r="AF4636" t="s">
        <v>55</v>
      </c>
      <c r="AG4636" t="s">
        <v>3624</v>
      </c>
      <c r="AH4636" t="s">
        <v>57</v>
      </c>
      <c r="AI4636" t="s">
        <v>78</v>
      </c>
      <c r="AJ4636" s="266">
        <v>44636</v>
      </c>
      <c r="AK4636" s="266">
        <v>44926</v>
      </c>
      <c r="AL4636" s="266">
        <v>44938</v>
      </c>
    </row>
    <row r="4637" spans="1:38">
      <c r="A4637" t="s">
        <v>3267</v>
      </c>
      <c r="B4637" t="s">
        <v>3268</v>
      </c>
      <c r="C4637" t="s">
        <v>40</v>
      </c>
      <c r="D4637" t="s">
        <v>41</v>
      </c>
      <c r="E4637" t="s">
        <v>60</v>
      </c>
      <c r="F4637" t="s">
        <v>3269</v>
      </c>
      <c r="G4637" t="s">
        <v>3270</v>
      </c>
      <c r="H4637" s="266">
        <v>44501</v>
      </c>
      <c r="I4637" s="266">
        <v>45291</v>
      </c>
      <c r="J4637" s="266"/>
      <c r="K4637" t="s">
        <v>3532</v>
      </c>
      <c r="L4637" t="s">
        <v>1310</v>
      </c>
      <c r="M4637" t="s">
        <v>1042</v>
      </c>
      <c r="N4637" t="s">
        <v>48</v>
      </c>
      <c r="O4637">
        <v>17</v>
      </c>
      <c r="P4637" t="s">
        <v>300</v>
      </c>
      <c r="Q4637" t="s">
        <v>49</v>
      </c>
      <c r="R4637" t="s">
        <v>18</v>
      </c>
      <c r="S4637" t="s">
        <v>53</v>
      </c>
      <c r="T4637" t="s">
        <v>51</v>
      </c>
      <c r="U4637" t="s">
        <v>51</v>
      </c>
      <c r="V4637" t="s">
        <v>51</v>
      </c>
      <c r="W4637" s="92">
        <v>53.9</v>
      </c>
      <c r="X4637" s="92">
        <v>55.8</v>
      </c>
      <c r="Y4637" s="93">
        <v>6144600</v>
      </c>
      <c r="Z4637" s="93">
        <v>114000</v>
      </c>
      <c r="AA4637" t="s">
        <v>61</v>
      </c>
      <c r="AB4637" s="266">
        <v>44912</v>
      </c>
      <c r="AC4637" s="266">
        <v>44914</v>
      </c>
      <c r="AD4637" t="s">
        <v>54</v>
      </c>
      <c r="AF4637" t="s">
        <v>55</v>
      </c>
      <c r="AG4637" t="s">
        <v>3625</v>
      </c>
      <c r="AH4637" t="s">
        <v>57</v>
      </c>
      <c r="AI4637" t="s">
        <v>78</v>
      </c>
      <c r="AJ4637" s="266">
        <v>44914</v>
      </c>
      <c r="AK4637" s="266">
        <v>44926</v>
      </c>
      <c r="AL4637" s="266">
        <v>44938</v>
      </c>
    </row>
    <row r="4638" spans="1:38">
      <c r="A4638" t="s">
        <v>3267</v>
      </c>
      <c r="B4638" t="s">
        <v>3268</v>
      </c>
      <c r="C4638" t="s">
        <v>40</v>
      </c>
      <c r="D4638" t="s">
        <v>41</v>
      </c>
      <c r="E4638" t="s">
        <v>60</v>
      </c>
      <c r="F4638" t="s">
        <v>3269</v>
      </c>
      <c r="G4638" t="s">
        <v>3270</v>
      </c>
      <c r="H4638" s="266">
        <v>44501</v>
      </c>
      <c r="I4638" s="266">
        <v>45291</v>
      </c>
      <c r="J4638" s="266"/>
      <c r="K4638" t="s">
        <v>3532</v>
      </c>
      <c r="L4638" t="s">
        <v>1310</v>
      </c>
      <c r="M4638" t="s">
        <v>1042</v>
      </c>
      <c r="N4638" t="s">
        <v>48</v>
      </c>
      <c r="O4638">
        <v>17</v>
      </c>
      <c r="P4638" t="s">
        <v>301</v>
      </c>
      <c r="Q4638" t="s">
        <v>49</v>
      </c>
      <c r="R4638" t="s">
        <v>59</v>
      </c>
      <c r="S4638" t="s">
        <v>50</v>
      </c>
      <c r="T4638" t="s">
        <v>51</v>
      </c>
      <c r="U4638" t="s">
        <v>51</v>
      </c>
      <c r="V4638" t="s">
        <v>51</v>
      </c>
      <c r="W4638" s="92">
        <v>65.2</v>
      </c>
      <c r="X4638" s="92">
        <v>67.1</v>
      </c>
      <c r="Y4638" s="93">
        <v>6976400</v>
      </c>
      <c r="Z4638" s="93">
        <v>107000</v>
      </c>
      <c r="AA4638" t="s">
        <v>61</v>
      </c>
      <c r="AB4638" s="266"/>
      <c r="AC4638" s="266"/>
      <c r="AJ4638" s="266"/>
      <c r="AK4638" s="266"/>
      <c r="AL4638" s="266">
        <v>44938</v>
      </c>
    </row>
    <row r="4639" spans="1:38">
      <c r="A4639" t="s">
        <v>3267</v>
      </c>
      <c r="B4639" t="s">
        <v>3268</v>
      </c>
      <c r="C4639" t="s">
        <v>40</v>
      </c>
      <c r="D4639" t="s">
        <v>41</v>
      </c>
      <c r="E4639" t="s">
        <v>60</v>
      </c>
      <c r="F4639" t="s">
        <v>3269</v>
      </c>
      <c r="G4639" t="s">
        <v>3270</v>
      </c>
      <c r="H4639" s="266">
        <v>44501</v>
      </c>
      <c r="I4639" s="266">
        <v>45291</v>
      </c>
      <c r="J4639" s="266"/>
      <c r="K4639" t="s">
        <v>3532</v>
      </c>
      <c r="L4639" t="s">
        <v>1310</v>
      </c>
      <c r="M4639" t="s">
        <v>1042</v>
      </c>
      <c r="N4639" t="s">
        <v>48</v>
      </c>
      <c r="O4639">
        <v>17</v>
      </c>
      <c r="P4639" t="s">
        <v>302</v>
      </c>
      <c r="Q4639" t="s">
        <v>49</v>
      </c>
      <c r="R4639" t="s">
        <v>1344</v>
      </c>
      <c r="S4639" t="s">
        <v>50</v>
      </c>
      <c r="T4639" t="s">
        <v>48</v>
      </c>
      <c r="U4639" t="s">
        <v>48</v>
      </c>
      <c r="V4639" t="s">
        <v>48</v>
      </c>
      <c r="W4639" s="92">
        <v>50.6</v>
      </c>
      <c r="X4639" s="92">
        <v>52.5</v>
      </c>
      <c r="Y4639" s="93">
        <v>6021400</v>
      </c>
      <c r="Z4639" s="93">
        <v>119000</v>
      </c>
      <c r="AA4639" t="s">
        <v>61</v>
      </c>
      <c r="AB4639" s="266"/>
      <c r="AC4639" s="266"/>
      <c r="AJ4639" s="266"/>
      <c r="AK4639" s="266"/>
      <c r="AL4639" s="266">
        <v>44938</v>
      </c>
    </row>
    <row r="4640" spans="1:38">
      <c r="A4640" t="s">
        <v>3267</v>
      </c>
      <c r="B4640" t="s">
        <v>3268</v>
      </c>
      <c r="C4640" t="s">
        <v>40</v>
      </c>
      <c r="D4640" t="s">
        <v>41</v>
      </c>
      <c r="E4640" t="s">
        <v>60</v>
      </c>
      <c r="F4640" t="s">
        <v>3269</v>
      </c>
      <c r="G4640" t="s">
        <v>3270</v>
      </c>
      <c r="H4640" s="266">
        <v>44501</v>
      </c>
      <c r="I4640" s="266">
        <v>45291</v>
      </c>
      <c r="J4640" s="266"/>
      <c r="K4640" t="s">
        <v>3532</v>
      </c>
      <c r="L4640" t="s">
        <v>1310</v>
      </c>
      <c r="M4640" t="s">
        <v>1042</v>
      </c>
      <c r="N4640" t="s">
        <v>48</v>
      </c>
      <c r="O4640">
        <v>17</v>
      </c>
      <c r="P4640" t="s">
        <v>303</v>
      </c>
      <c r="Q4640" t="s">
        <v>49</v>
      </c>
      <c r="R4640" t="s">
        <v>1344</v>
      </c>
      <c r="S4640" t="s">
        <v>50</v>
      </c>
      <c r="T4640" t="s">
        <v>60</v>
      </c>
      <c r="U4640" t="s">
        <v>51</v>
      </c>
      <c r="V4640" t="s">
        <v>60</v>
      </c>
      <c r="W4640" s="92">
        <v>82.2</v>
      </c>
      <c r="X4640" s="92">
        <v>84.1</v>
      </c>
      <c r="Y4640" s="93">
        <v>8466600</v>
      </c>
      <c r="Z4640" s="93">
        <v>103000</v>
      </c>
      <c r="AA4640" t="s">
        <v>61</v>
      </c>
      <c r="AB4640" s="266"/>
      <c r="AC4640" s="266"/>
      <c r="AJ4640" s="266"/>
      <c r="AK4640" s="266"/>
      <c r="AL4640" s="266">
        <v>44938</v>
      </c>
    </row>
    <row r="4641" spans="1:38">
      <c r="A4641" t="s">
        <v>3267</v>
      </c>
      <c r="B4641" t="s">
        <v>3268</v>
      </c>
      <c r="C4641" t="s">
        <v>40</v>
      </c>
      <c r="D4641" t="s">
        <v>41</v>
      </c>
      <c r="E4641" t="s">
        <v>60</v>
      </c>
      <c r="F4641" t="s">
        <v>3269</v>
      </c>
      <c r="G4641" t="s">
        <v>3270</v>
      </c>
      <c r="H4641" s="266">
        <v>44501</v>
      </c>
      <c r="I4641" s="266">
        <v>45291</v>
      </c>
      <c r="J4641" s="266"/>
      <c r="K4641" t="s">
        <v>3532</v>
      </c>
      <c r="L4641" t="s">
        <v>1310</v>
      </c>
      <c r="M4641" t="s">
        <v>1042</v>
      </c>
      <c r="N4641" t="s">
        <v>48</v>
      </c>
      <c r="O4641">
        <v>18</v>
      </c>
      <c r="P4641" t="s">
        <v>305</v>
      </c>
      <c r="Q4641" t="s">
        <v>49</v>
      </c>
      <c r="R4641" t="s">
        <v>18</v>
      </c>
      <c r="S4641" t="s">
        <v>53</v>
      </c>
      <c r="T4641" t="s">
        <v>51</v>
      </c>
      <c r="U4641" t="s">
        <v>51</v>
      </c>
      <c r="V4641" t="s">
        <v>51</v>
      </c>
      <c r="W4641" s="92">
        <v>60.7</v>
      </c>
      <c r="X4641" s="92">
        <v>62.6</v>
      </c>
      <c r="Y4641" s="93">
        <v>6130700</v>
      </c>
      <c r="Z4641" s="93">
        <v>101000</v>
      </c>
      <c r="AA4641" t="s">
        <v>1311</v>
      </c>
      <c r="AB4641" s="266">
        <v>44704</v>
      </c>
      <c r="AC4641" s="266">
        <v>44706</v>
      </c>
      <c r="AD4641" t="s">
        <v>54</v>
      </c>
      <c r="AF4641" t="s">
        <v>55</v>
      </c>
      <c r="AG4641" t="s">
        <v>3626</v>
      </c>
      <c r="AJ4641" s="266"/>
      <c r="AK4641" s="266">
        <v>44926</v>
      </c>
      <c r="AL4641" s="266">
        <v>44938</v>
      </c>
    </row>
    <row r="4642" spans="1:38">
      <c r="A4642" t="s">
        <v>3267</v>
      </c>
      <c r="B4642" t="s">
        <v>3268</v>
      </c>
      <c r="C4642" t="s">
        <v>40</v>
      </c>
      <c r="D4642" t="s">
        <v>41</v>
      </c>
      <c r="E4642" t="s">
        <v>60</v>
      </c>
      <c r="F4642" t="s">
        <v>3269</v>
      </c>
      <c r="G4642" t="s">
        <v>3270</v>
      </c>
      <c r="H4642" s="266">
        <v>44501</v>
      </c>
      <c r="I4642" s="266">
        <v>45291</v>
      </c>
      <c r="J4642" s="266"/>
      <c r="K4642" t="s">
        <v>3532</v>
      </c>
      <c r="L4642" t="s">
        <v>1310</v>
      </c>
      <c r="M4642" t="s">
        <v>1042</v>
      </c>
      <c r="N4642" t="s">
        <v>48</v>
      </c>
      <c r="O4642">
        <v>18</v>
      </c>
      <c r="P4642" t="s">
        <v>306</v>
      </c>
      <c r="Q4642" t="s">
        <v>49</v>
      </c>
      <c r="R4642" t="s">
        <v>1380</v>
      </c>
      <c r="S4642" t="s">
        <v>50</v>
      </c>
      <c r="T4642" t="s">
        <v>48</v>
      </c>
      <c r="U4642" t="s">
        <v>48</v>
      </c>
      <c r="V4642" t="s">
        <v>48</v>
      </c>
      <c r="W4642" s="92">
        <v>39.6</v>
      </c>
      <c r="X4642" s="92">
        <v>41.5</v>
      </c>
      <c r="Y4642" s="93">
        <v>4989600</v>
      </c>
      <c r="Z4642" s="93">
        <v>126000</v>
      </c>
      <c r="AA4642" t="s">
        <v>61</v>
      </c>
      <c r="AB4642" s="266"/>
      <c r="AC4642" s="266"/>
      <c r="AJ4642" s="266"/>
      <c r="AK4642" s="266"/>
      <c r="AL4642" s="266">
        <v>44938</v>
      </c>
    </row>
    <row r="4643" spans="1:38">
      <c r="A4643" t="s">
        <v>3267</v>
      </c>
      <c r="B4643" t="s">
        <v>3268</v>
      </c>
      <c r="C4643" t="s">
        <v>40</v>
      </c>
      <c r="D4643" t="s">
        <v>41</v>
      </c>
      <c r="E4643" t="s">
        <v>60</v>
      </c>
      <c r="F4643" t="s">
        <v>3269</v>
      </c>
      <c r="G4643" t="s">
        <v>3270</v>
      </c>
      <c r="H4643" s="266">
        <v>44501</v>
      </c>
      <c r="I4643" s="266">
        <v>45291</v>
      </c>
      <c r="J4643" s="266"/>
      <c r="K4643" t="s">
        <v>3532</v>
      </c>
      <c r="L4643" t="s">
        <v>1310</v>
      </c>
      <c r="M4643" t="s">
        <v>1042</v>
      </c>
      <c r="N4643" t="s">
        <v>48</v>
      </c>
      <c r="O4643">
        <v>18</v>
      </c>
      <c r="P4643" t="s">
        <v>307</v>
      </c>
      <c r="Q4643" t="s">
        <v>49</v>
      </c>
      <c r="R4643" t="s">
        <v>18</v>
      </c>
      <c r="S4643" t="s">
        <v>53</v>
      </c>
      <c r="T4643" t="s">
        <v>70</v>
      </c>
      <c r="U4643" t="s">
        <v>48</v>
      </c>
      <c r="V4643" t="s">
        <v>70</v>
      </c>
      <c r="W4643" s="92">
        <v>28.4</v>
      </c>
      <c r="X4643" s="92">
        <v>30.4</v>
      </c>
      <c r="Y4643" s="93">
        <v>4203200</v>
      </c>
      <c r="Z4643" s="93">
        <v>148000</v>
      </c>
      <c r="AA4643" t="s">
        <v>1311</v>
      </c>
      <c r="AB4643" s="266">
        <v>44643</v>
      </c>
      <c r="AC4643" s="266">
        <v>44645</v>
      </c>
      <c r="AD4643" t="s">
        <v>54</v>
      </c>
      <c r="AF4643" t="s">
        <v>55</v>
      </c>
      <c r="AG4643" t="s">
        <v>3627</v>
      </c>
      <c r="AH4643" t="s">
        <v>57</v>
      </c>
      <c r="AI4643" t="s">
        <v>78</v>
      </c>
      <c r="AJ4643" s="266">
        <v>44645</v>
      </c>
      <c r="AK4643" s="266">
        <v>44926</v>
      </c>
      <c r="AL4643" s="266">
        <v>44938</v>
      </c>
    </row>
    <row r="4644" spans="1:38">
      <c r="A4644" t="s">
        <v>3267</v>
      </c>
      <c r="B4644" t="s">
        <v>3268</v>
      </c>
      <c r="C4644" t="s">
        <v>40</v>
      </c>
      <c r="D4644" t="s">
        <v>41</v>
      </c>
      <c r="E4644" t="s">
        <v>60</v>
      </c>
      <c r="F4644" t="s">
        <v>3269</v>
      </c>
      <c r="G4644" t="s">
        <v>3270</v>
      </c>
      <c r="H4644" s="266">
        <v>44501</v>
      </c>
      <c r="I4644" s="266">
        <v>45291</v>
      </c>
      <c r="J4644" s="266"/>
      <c r="K4644" t="s">
        <v>3532</v>
      </c>
      <c r="L4644" t="s">
        <v>1310</v>
      </c>
      <c r="M4644" t="s">
        <v>1042</v>
      </c>
      <c r="N4644" t="s">
        <v>48</v>
      </c>
      <c r="O4644">
        <v>18</v>
      </c>
      <c r="P4644" t="s">
        <v>308</v>
      </c>
      <c r="Q4644" t="s">
        <v>49</v>
      </c>
      <c r="R4644" t="s">
        <v>18</v>
      </c>
      <c r="S4644" t="s">
        <v>53</v>
      </c>
      <c r="T4644" t="s">
        <v>70</v>
      </c>
      <c r="U4644" t="s">
        <v>48</v>
      </c>
      <c r="V4644" t="s">
        <v>70</v>
      </c>
      <c r="W4644" s="92">
        <v>28.4</v>
      </c>
      <c r="X4644" s="92">
        <v>30.4</v>
      </c>
      <c r="Y4644" s="93">
        <v>4203200</v>
      </c>
      <c r="Z4644" s="93">
        <v>148000</v>
      </c>
      <c r="AA4644" t="s">
        <v>1311</v>
      </c>
      <c r="AB4644" s="266">
        <v>44645</v>
      </c>
      <c r="AC4644" s="266">
        <v>44653</v>
      </c>
      <c r="AD4644" t="s">
        <v>54</v>
      </c>
      <c r="AF4644" t="s">
        <v>55</v>
      </c>
      <c r="AG4644" t="s">
        <v>3628</v>
      </c>
      <c r="AH4644" t="s">
        <v>57</v>
      </c>
      <c r="AI4644" t="s">
        <v>78</v>
      </c>
      <c r="AJ4644" s="266">
        <v>44653</v>
      </c>
      <c r="AK4644" s="266">
        <v>44926</v>
      </c>
      <c r="AL4644" s="266">
        <v>44938</v>
      </c>
    </row>
    <row r="4645" spans="1:38">
      <c r="A4645" t="s">
        <v>3267</v>
      </c>
      <c r="B4645" t="s">
        <v>3268</v>
      </c>
      <c r="C4645" t="s">
        <v>40</v>
      </c>
      <c r="D4645" t="s">
        <v>41</v>
      </c>
      <c r="E4645" t="s">
        <v>60</v>
      </c>
      <c r="F4645" t="s">
        <v>3269</v>
      </c>
      <c r="G4645" t="s">
        <v>3270</v>
      </c>
      <c r="H4645" s="266">
        <v>44501</v>
      </c>
      <c r="I4645" s="266">
        <v>45291</v>
      </c>
      <c r="J4645" s="266"/>
      <c r="K4645" t="s">
        <v>3532</v>
      </c>
      <c r="L4645" t="s">
        <v>1310</v>
      </c>
      <c r="M4645" t="s">
        <v>1042</v>
      </c>
      <c r="N4645" t="s">
        <v>48</v>
      </c>
      <c r="O4645">
        <v>18</v>
      </c>
      <c r="P4645" t="s">
        <v>309</v>
      </c>
      <c r="Q4645" t="s">
        <v>49</v>
      </c>
      <c r="R4645" t="s">
        <v>18</v>
      </c>
      <c r="S4645" t="s">
        <v>53</v>
      </c>
      <c r="T4645" t="s">
        <v>48</v>
      </c>
      <c r="U4645" t="s">
        <v>48</v>
      </c>
      <c r="V4645" t="s">
        <v>70</v>
      </c>
      <c r="W4645" s="92">
        <v>36.7</v>
      </c>
      <c r="X4645" s="92">
        <v>38.6</v>
      </c>
      <c r="Y4645" s="93">
        <v>4660900</v>
      </c>
      <c r="Z4645" s="93">
        <v>127000</v>
      </c>
      <c r="AA4645" t="s">
        <v>1311</v>
      </c>
      <c r="AB4645" s="266">
        <v>44637</v>
      </c>
      <c r="AC4645" s="266">
        <v>44640</v>
      </c>
      <c r="AD4645" t="s">
        <v>54</v>
      </c>
      <c r="AF4645" t="s">
        <v>55</v>
      </c>
      <c r="AG4645" t="s">
        <v>3629</v>
      </c>
      <c r="AH4645" t="s">
        <v>57</v>
      </c>
      <c r="AI4645" t="s">
        <v>78</v>
      </c>
      <c r="AJ4645" s="266">
        <v>44640</v>
      </c>
      <c r="AK4645" s="266">
        <v>44926</v>
      </c>
      <c r="AL4645" s="266">
        <v>44938</v>
      </c>
    </row>
    <row r="4646" spans="1:38">
      <c r="A4646" t="s">
        <v>3267</v>
      </c>
      <c r="B4646" t="s">
        <v>3268</v>
      </c>
      <c r="C4646" t="s">
        <v>40</v>
      </c>
      <c r="D4646" t="s">
        <v>41</v>
      </c>
      <c r="E4646" t="s">
        <v>60</v>
      </c>
      <c r="F4646" t="s">
        <v>3269</v>
      </c>
      <c r="G4646" t="s">
        <v>3270</v>
      </c>
      <c r="H4646" s="266">
        <v>44501</v>
      </c>
      <c r="I4646" s="266">
        <v>45291</v>
      </c>
      <c r="J4646" s="266"/>
      <c r="K4646" t="s">
        <v>3532</v>
      </c>
      <c r="L4646" t="s">
        <v>1310</v>
      </c>
      <c r="M4646" t="s">
        <v>1042</v>
      </c>
      <c r="N4646" t="s">
        <v>48</v>
      </c>
      <c r="O4646">
        <v>18</v>
      </c>
      <c r="P4646" t="s">
        <v>310</v>
      </c>
      <c r="Q4646" t="s">
        <v>49</v>
      </c>
      <c r="R4646" t="s">
        <v>18</v>
      </c>
      <c r="S4646" t="s">
        <v>53</v>
      </c>
      <c r="T4646" t="s">
        <v>48</v>
      </c>
      <c r="U4646" t="s">
        <v>48</v>
      </c>
      <c r="V4646" t="s">
        <v>48</v>
      </c>
      <c r="W4646" s="92">
        <v>48.9</v>
      </c>
      <c r="X4646" s="92">
        <v>50.8</v>
      </c>
      <c r="Y4646" s="93">
        <v>5574600</v>
      </c>
      <c r="Z4646" s="93">
        <v>114000</v>
      </c>
      <c r="AA4646" t="s">
        <v>1311</v>
      </c>
      <c r="AB4646" s="266">
        <v>44643</v>
      </c>
      <c r="AC4646" s="266">
        <v>44645</v>
      </c>
      <c r="AD4646" t="s">
        <v>54</v>
      </c>
      <c r="AF4646" t="s">
        <v>55</v>
      </c>
      <c r="AG4646" t="s">
        <v>3630</v>
      </c>
      <c r="AH4646" t="s">
        <v>57</v>
      </c>
      <c r="AI4646" t="s">
        <v>78</v>
      </c>
      <c r="AJ4646" s="266">
        <v>44645</v>
      </c>
      <c r="AK4646" s="266">
        <v>44926</v>
      </c>
      <c r="AL4646" s="266">
        <v>44938</v>
      </c>
    </row>
    <row r="4647" spans="1:38">
      <c r="A4647" t="s">
        <v>3267</v>
      </c>
      <c r="B4647" t="s">
        <v>3268</v>
      </c>
      <c r="C4647" t="s">
        <v>40</v>
      </c>
      <c r="D4647" t="s">
        <v>41</v>
      </c>
      <c r="E4647" t="s">
        <v>60</v>
      </c>
      <c r="F4647" t="s">
        <v>3269</v>
      </c>
      <c r="G4647" t="s">
        <v>3270</v>
      </c>
      <c r="H4647" s="266">
        <v>44501</v>
      </c>
      <c r="I4647" s="266">
        <v>45291</v>
      </c>
      <c r="J4647" s="266"/>
      <c r="K4647" t="s">
        <v>3532</v>
      </c>
      <c r="L4647" t="s">
        <v>1310</v>
      </c>
      <c r="M4647" t="s">
        <v>1042</v>
      </c>
      <c r="N4647" t="s">
        <v>48</v>
      </c>
      <c r="O4647">
        <v>18</v>
      </c>
      <c r="P4647" t="s">
        <v>311</v>
      </c>
      <c r="Q4647" t="s">
        <v>49</v>
      </c>
      <c r="R4647" t="s">
        <v>1380</v>
      </c>
      <c r="S4647" t="s">
        <v>50</v>
      </c>
      <c r="T4647" t="s">
        <v>70</v>
      </c>
      <c r="U4647" t="s">
        <v>48</v>
      </c>
      <c r="V4647" t="s">
        <v>70</v>
      </c>
      <c r="W4647" s="92">
        <v>26.2</v>
      </c>
      <c r="X4647" s="92">
        <v>28</v>
      </c>
      <c r="Y4647" s="93">
        <v>4034800</v>
      </c>
      <c r="Z4647" s="93">
        <v>154000</v>
      </c>
      <c r="AA4647" t="s">
        <v>61</v>
      </c>
      <c r="AB4647" s="266"/>
      <c r="AC4647" s="266"/>
      <c r="AJ4647" s="266"/>
      <c r="AK4647" s="266"/>
      <c r="AL4647" s="266">
        <v>44938</v>
      </c>
    </row>
    <row r="4648" spans="1:38">
      <c r="A4648" t="s">
        <v>3267</v>
      </c>
      <c r="B4648" t="s">
        <v>3268</v>
      </c>
      <c r="C4648" t="s">
        <v>40</v>
      </c>
      <c r="D4648" t="s">
        <v>41</v>
      </c>
      <c r="E4648" t="s">
        <v>60</v>
      </c>
      <c r="F4648" t="s">
        <v>3269</v>
      </c>
      <c r="G4648" t="s">
        <v>3270</v>
      </c>
      <c r="H4648" s="266">
        <v>44501</v>
      </c>
      <c r="I4648" s="266">
        <v>45291</v>
      </c>
      <c r="J4648" s="266"/>
      <c r="K4648" t="s">
        <v>3532</v>
      </c>
      <c r="L4648" t="s">
        <v>1310</v>
      </c>
      <c r="M4648" t="s">
        <v>1042</v>
      </c>
      <c r="N4648" t="s">
        <v>48</v>
      </c>
      <c r="O4648">
        <v>18</v>
      </c>
      <c r="P4648" t="s">
        <v>312</v>
      </c>
      <c r="Q4648" t="s">
        <v>49</v>
      </c>
      <c r="R4648" t="s">
        <v>1344</v>
      </c>
      <c r="S4648" t="s">
        <v>50</v>
      </c>
      <c r="T4648" t="s">
        <v>70</v>
      </c>
      <c r="U4648" t="s">
        <v>48</v>
      </c>
      <c r="V4648" t="s">
        <v>70</v>
      </c>
      <c r="W4648" s="92">
        <v>26.2</v>
      </c>
      <c r="X4648" s="92">
        <v>28</v>
      </c>
      <c r="Y4648" s="93">
        <v>4034800</v>
      </c>
      <c r="Z4648" s="93">
        <v>154000</v>
      </c>
      <c r="AA4648" t="s">
        <v>61</v>
      </c>
      <c r="AB4648" s="266"/>
      <c r="AC4648" s="266"/>
      <c r="AJ4648" s="266"/>
      <c r="AK4648" s="266"/>
      <c r="AL4648" s="266">
        <v>44938</v>
      </c>
    </row>
    <row r="4649" spans="1:38">
      <c r="A4649" t="s">
        <v>3267</v>
      </c>
      <c r="B4649" t="s">
        <v>3268</v>
      </c>
      <c r="C4649" t="s">
        <v>40</v>
      </c>
      <c r="D4649" t="s">
        <v>41</v>
      </c>
      <c r="E4649" t="s">
        <v>60</v>
      </c>
      <c r="F4649" t="s">
        <v>3269</v>
      </c>
      <c r="G4649" t="s">
        <v>3270</v>
      </c>
      <c r="H4649" s="266">
        <v>44501</v>
      </c>
      <c r="I4649" s="266">
        <v>45291</v>
      </c>
      <c r="J4649" s="266"/>
      <c r="K4649" t="s">
        <v>3532</v>
      </c>
      <c r="L4649" t="s">
        <v>1310</v>
      </c>
      <c r="M4649" t="s">
        <v>1042</v>
      </c>
      <c r="N4649" t="s">
        <v>48</v>
      </c>
      <c r="O4649">
        <v>18</v>
      </c>
      <c r="P4649" t="s">
        <v>313</v>
      </c>
      <c r="Q4649" t="s">
        <v>49</v>
      </c>
      <c r="R4649" t="s">
        <v>18</v>
      </c>
      <c r="S4649" t="s">
        <v>53</v>
      </c>
      <c r="T4649" t="s">
        <v>51</v>
      </c>
      <c r="U4649" t="s">
        <v>51</v>
      </c>
      <c r="V4649" t="s">
        <v>51</v>
      </c>
      <c r="W4649" s="92">
        <v>53.7</v>
      </c>
      <c r="X4649" s="92">
        <v>55.6</v>
      </c>
      <c r="Y4649" s="93">
        <v>5692200</v>
      </c>
      <c r="Z4649" s="93">
        <v>106000</v>
      </c>
      <c r="AA4649" t="s">
        <v>61</v>
      </c>
      <c r="AB4649" s="266">
        <v>44762</v>
      </c>
      <c r="AC4649" s="266">
        <v>44763</v>
      </c>
      <c r="AD4649" t="s">
        <v>54</v>
      </c>
      <c r="AF4649" t="s">
        <v>55</v>
      </c>
      <c r="AG4649" t="s">
        <v>3631</v>
      </c>
      <c r="AH4649" t="s">
        <v>57</v>
      </c>
      <c r="AI4649" t="s">
        <v>78</v>
      </c>
      <c r="AJ4649" s="266">
        <v>44763</v>
      </c>
      <c r="AK4649" s="266">
        <v>44926</v>
      </c>
      <c r="AL4649" s="266">
        <v>44938</v>
      </c>
    </row>
    <row r="4650" spans="1:38">
      <c r="A4650" t="s">
        <v>3267</v>
      </c>
      <c r="B4650" t="s">
        <v>3268</v>
      </c>
      <c r="C4650" t="s">
        <v>40</v>
      </c>
      <c r="D4650" t="s">
        <v>41</v>
      </c>
      <c r="E4650" t="s">
        <v>60</v>
      </c>
      <c r="F4650" t="s">
        <v>3269</v>
      </c>
      <c r="G4650" t="s">
        <v>3270</v>
      </c>
      <c r="H4650" s="266">
        <v>44501</v>
      </c>
      <c r="I4650" s="266">
        <v>45291</v>
      </c>
      <c r="J4650" s="266"/>
      <c r="K4650" t="s">
        <v>3532</v>
      </c>
      <c r="L4650" t="s">
        <v>1310</v>
      </c>
      <c r="M4650" t="s">
        <v>1042</v>
      </c>
      <c r="N4650" t="s">
        <v>48</v>
      </c>
      <c r="O4650">
        <v>18</v>
      </c>
      <c r="P4650" t="s">
        <v>314</v>
      </c>
      <c r="Q4650" t="s">
        <v>49</v>
      </c>
      <c r="R4650" t="s">
        <v>1344</v>
      </c>
      <c r="S4650" t="s">
        <v>50</v>
      </c>
      <c r="T4650" t="s">
        <v>51</v>
      </c>
      <c r="U4650" t="s">
        <v>51</v>
      </c>
      <c r="V4650" t="s">
        <v>51</v>
      </c>
      <c r="W4650" s="92">
        <v>65.1</v>
      </c>
      <c r="X4650" s="92">
        <v>67</v>
      </c>
      <c r="Y4650" s="93">
        <v>7030800</v>
      </c>
      <c r="Z4650" s="93">
        <v>108000</v>
      </c>
      <c r="AA4650" t="s">
        <v>61</v>
      </c>
      <c r="AB4650" s="266"/>
      <c r="AC4650" s="266"/>
      <c r="AJ4650" s="266"/>
      <c r="AK4650" s="266"/>
      <c r="AL4650" s="266">
        <v>44938</v>
      </c>
    </row>
    <row r="4651" spans="1:38">
      <c r="A4651" t="s">
        <v>3267</v>
      </c>
      <c r="B4651" t="s">
        <v>3268</v>
      </c>
      <c r="C4651" t="s">
        <v>40</v>
      </c>
      <c r="D4651" t="s">
        <v>41</v>
      </c>
      <c r="E4651" t="s">
        <v>60</v>
      </c>
      <c r="F4651" t="s">
        <v>3269</v>
      </c>
      <c r="G4651" t="s">
        <v>3270</v>
      </c>
      <c r="H4651" s="266">
        <v>44501</v>
      </c>
      <c r="I4651" s="266">
        <v>45291</v>
      </c>
      <c r="J4651" s="266"/>
      <c r="K4651" t="s">
        <v>3532</v>
      </c>
      <c r="L4651" t="s">
        <v>1310</v>
      </c>
      <c r="M4651" t="s">
        <v>1042</v>
      </c>
      <c r="N4651" t="s">
        <v>48</v>
      </c>
      <c r="O4651">
        <v>18</v>
      </c>
      <c r="P4651" t="s">
        <v>316</v>
      </c>
      <c r="Q4651" t="s">
        <v>49</v>
      </c>
      <c r="R4651" t="s">
        <v>1344</v>
      </c>
      <c r="S4651" t="s">
        <v>50</v>
      </c>
      <c r="T4651" t="s">
        <v>48</v>
      </c>
      <c r="U4651" t="s">
        <v>48</v>
      </c>
      <c r="V4651" t="s">
        <v>48</v>
      </c>
      <c r="W4651" s="92">
        <v>50.4</v>
      </c>
      <c r="X4651" s="92">
        <v>52.3</v>
      </c>
      <c r="Y4651" s="93">
        <v>5997600</v>
      </c>
      <c r="Z4651" s="93">
        <v>119000</v>
      </c>
      <c r="AA4651" t="s">
        <v>61</v>
      </c>
      <c r="AB4651" s="266"/>
      <c r="AC4651" s="266"/>
      <c r="AJ4651" s="266"/>
      <c r="AK4651" s="266"/>
      <c r="AL4651" s="266">
        <v>44938</v>
      </c>
    </row>
    <row r="4652" spans="1:38">
      <c r="A4652" t="s">
        <v>3267</v>
      </c>
      <c r="B4652" t="s">
        <v>3268</v>
      </c>
      <c r="C4652" t="s">
        <v>40</v>
      </c>
      <c r="D4652" t="s">
        <v>41</v>
      </c>
      <c r="E4652" t="s">
        <v>60</v>
      </c>
      <c r="F4652" t="s">
        <v>3269</v>
      </c>
      <c r="G4652" t="s">
        <v>3270</v>
      </c>
      <c r="H4652" s="266">
        <v>44501</v>
      </c>
      <c r="I4652" s="266">
        <v>45291</v>
      </c>
      <c r="J4652" s="266"/>
      <c r="K4652" t="s">
        <v>3532</v>
      </c>
      <c r="L4652" t="s">
        <v>1310</v>
      </c>
      <c r="M4652" t="s">
        <v>1042</v>
      </c>
      <c r="N4652" t="s">
        <v>48</v>
      </c>
      <c r="O4652">
        <v>18</v>
      </c>
      <c r="P4652" t="s">
        <v>317</v>
      </c>
      <c r="Q4652" t="s">
        <v>49</v>
      </c>
      <c r="R4652" t="s">
        <v>59</v>
      </c>
      <c r="S4652" t="s">
        <v>50</v>
      </c>
      <c r="T4652" t="s">
        <v>60</v>
      </c>
      <c r="U4652" t="s">
        <v>51</v>
      </c>
      <c r="V4652" t="s">
        <v>60</v>
      </c>
      <c r="W4652" s="92">
        <v>81.9</v>
      </c>
      <c r="X4652" s="92">
        <v>83.8</v>
      </c>
      <c r="Y4652" s="93">
        <v>8435700</v>
      </c>
      <c r="Z4652" s="93">
        <v>103000</v>
      </c>
      <c r="AA4652" t="s">
        <v>61</v>
      </c>
      <c r="AB4652" s="266"/>
      <c r="AC4652" s="266"/>
      <c r="AJ4652" s="266"/>
      <c r="AK4652" s="266"/>
      <c r="AL4652" s="266">
        <v>44938</v>
      </c>
    </row>
    <row r="4653" spans="1:38">
      <c r="A4653" t="s">
        <v>3267</v>
      </c>
      <c r="B4653" t="s">
        <v>3268</v>
      </c>
      <c r="C4653" t="s">
        <v>40</v>
      </c>
      <c r="D4653" t="s">
        <v>41</v>
      </c>
      <c r="E4653" t="s">
        <v>60</v>
      </c>
      <c r="F4653" t="s">
        <v>3269</v>
      </c>
      <c r="G4653" t="s">
        <v>3270</v>
      </c>
      <c r="H4653" s="266">
        <v>44501</v>
      </c>
      <c r="I4653" s="266">
        <v>45291</v>
      </c>
      <c r="J4653" s="266"/>
      <c r="K4653" t="s">
        <v>3532</v>
      </c>
      <c r="L4653" t="s">
        <v>1310</v>
      </c>
      <c r="M4653" t="s">
        <v>1042</v>
      </c>
      <c r="N4653" t="s">
        <v>48</v>
      </c>
      <c r="O4653">
        <v>19</v>
      </c>
      <c r="P4653" t="s">
        <v>318</v>
      </c>
      <c r="Q4653" t="s">
        <v>49</v>
      </c>
      <c r="R4653" t="s">
        <v>1380</v>
      </c>
      <c r="S4653" t="s">
        <v>50</v>
      </c>
      <c r="T4653" t="s">
        <v>51</v>
      </c>
      <c r="U4653" t="s">
        <v>51</v>
      </c>
      <c r="V4653" t="s">
        <v>51</v>
      </c>
      <c r="W4653" s="92">
        <v>60.7</v>
      </c>
      <c r="X4653" s="92">
        <v>62.6</v>
      </c>
      <c r="Y4653" s="93">
        <v>6616300</v>
      </c>
      <c r="Z4653" s="93">
        <v>109000</v>
      </c>
      <c r="AA4653" t="s">
        <v>61</v>
      </c>
      <c r="AB4653" s="266"/>
      <c r="AC4653" s="266"/>
      <c r="AJ4653" s="266"/>
      <c r="AK4653" s="266"/>
      <c r="AL4653" s="266">
        <v>44938</v>
      </c>
    </row>
    <row r="4654" spans="1:38">
      <c r="A4654" t="s">
        <v>3267</v>
      </c>
      <c r="B4654" t="s">
        <v>3268</v>
      </c>
      <c r="C4654" t="s">
        <v>40</v>
      </c>
      <c r="D4654" t="s">
        <v>41</v>
      </c>
      <c r="E4654" t="s">
        <v>60</v>
      </c>
      <c r="F4654" t="s">
        <v>3269</v>
      </c>
      <c r="G4654" t="s">
        <v>3270</v>
      </c>
      <c r="H4654" s="266">
        <v>44501</v>
      </c>
      <c r="I4654" s="266">
        <v>45291</v>
      </c>
      <c r="J4654" s="266"/>
      <c r="K4654" t="s">
        <v>3532</v>
      </c>
      <c r="L4654" t="s">
        <v>1310</v>
      </c>
      <c r="M4654" t="s">
        <v>1042</v>
      </c>
      <c r="N4654" t="s">
        <v>48</v>
      </c>
      <c r="O4654">
        <v>19</v>
      </c>
      <c r="P4654" t="s">
        <v>319</v>
      </c>
      <c r="Q4654" t="s">
        <v>49</v>
      </c>
      <c r="R4654" t="s">
        <v>1344</v>
      </c>
      <c r="S4654" t="s">
        <v>50</v>
      </c>
      <c r="T4654" t="s">
        <v>48</v>
      </c>
      <c r="U4654" t="s">
        <v>48</v>
      </c>
      <c r="V4654" t="s">
        <v>48</v>
      </c>
      <c r="W4654" s="92">
        <v>39.6</v>
      </c>
      <c r="X4654" s="92">
        <v>41.5</v>
      </c>
      <c r="Y4654" s="93">
        <v>4989600</v>
      </c>
      <c r="Z4654" s="93">
        <v>126000</v>
      </c>
      <c r="AA4654" t="s">
        <v>61</v>
      </c>
      <c r="AB4654" s="266"/>
      <c r="AC4654" s="266"/>
      <c r="AJ4654" s="266"/>
      <c r="AK4654" s="266"/>
      <c r="AL4654" s="266">
        <v>44938</v>
      </c>
    </row>
    <row r="4655" spans="1:38">
      <c r="A4655" t="s">
        <v>3267</v>
      </c>
      <c r="B4655" t="s">
        <v>3268</v>
      </c>
      <c r="C4655" t="s">
        <v>40</v>
      </c>
      <c r="D4655" t="s">
        <v>41</v>
      </c>
      <c r="E4655" t="s">
        <v>60</v>
      </c>
      <c r="F4655" t="s">
        <v>3269</v>
      </c>
      <c r="G4655" t="s">
        <v>3270</v>
      </c>
      <c r="H4655" s="266">
        <v>44501</v>
      </c>
      <c r="I4655" s="266">
        <v>45291</v>
      </c>
      <c r="J4655" s="266"/>
      <c r="K4655" t="s">
        <v>3532</v>
      </c>
      <c r="L4655" t="s">
        <v>1310</v>
      </c>
      <c r="M4655" t="s">
        <v>1042</v>
      </c>
      <c r="N4655" t="s">
        <v>48</v>
      </c>
      <c r="O4655">
        <v>19</v>
      </c>
      <c r="P4655" t="s">
        <v>321</v>
      </c>
      <c r="Q4655" t="s">
        <v>49</v>
      </c>
      <c r="R4655" t="s">
        <v>1380</v>
      </c>
      <c r="S4655" t="s">
        <v>50</v>
      </c>
      <c r="T4655" t="s">
        <v>70</v>
      </c>
      <c r="U4655" t="s">
        <v>48</v>
      </c>
      <c r="V4655" t="s">
        <v>70</v>
      </c>
      <c r="W4655" s="92">
        <v>28.4</v>
      </c>
      <c r="X4655" s="92">
        <v>30.4</v>
      </c>
      <c r="Y4655" s="93">
        <v>4203200</v>
      </c>
      <c r="Z4655" s="93">
        <v>148000</v>
      </c>
      <c r="AA4655" t="s">
        <v>61</v>
      </c>
      <c r="AB4655" s="266"/>
      <c r="AC4655" s="266"/>
      <c r="AJ4655" s="266"/>
      <c r="AK4655" s="266"/>
      <c r="AL4655" s="266">
        <v>44938</v>
      </c>
    </row>
    <row r="4656" spans="1:38">
      <c r="A4656" t="s">
        <v>3267</v>
      </c>
      <c r="B4656" t="s">
        <v>3268</v>
      </c>
      <c r="C4656" t="s">
        <v>40</v>
      </c>
      <c r="D4656" t="s">
        <v>41</v>
      </c>
      <c r="E4656" t="s">
        <v>60</v>
      </c>
      <c r="F4656" t="s">
        <v>3269</v>
      </c>
      <c r="G4656" t="s">
        <v>3270</v>
      </c>
      <c r="H4656" s="266">
        <v>44501</v>
      </c>
      <c r="I4656" s="266">
        <v>45291</v>
      </c>
      <c r="J4656" s="266"/>
      <c r="K4656" t="s">
        <v>3532</v>
      </c>
      <c r="L4656" t="s">
        <v>1310</v>
      </c>
      <c r="M4656" t="s">
        <v>1042</v>
      </c>
      <c r="N4656" t="s">
        <v>48</v>
      </c>
      <c r="O4656">
        <v>19</v>
      </c>
      <c r="P4656" t="s">
        <v>323</v>
      </c>
      <c r="Q4656" t="s">
        <v>49</v>
      </c>
      <c r="R4656" t="s">
        <v>1344</v>
      </c>
      <c r="S4656" t="s">
        <v>50</v>
      </c>
      <c r="T4656" t="s">
        <v>70</v>
      </c>
      <c r="U4656" t="s">
        <v>48</v>
      </c>
      <c r="V4656" t="s">
        <v>70</v>
      </c>
      <c r="W4656" s="92">
        <v>28.4</v>
      </c>
      <c r="X4656" s="92">
        <v>30.4</v>
      </c>
      <c r="Y4656" s="93">
        <v>4203200</v>
      </c>
      <c r="Z4656" s="93">
        <v>148000</v>
      </c>
      <c r="AA4656" t="s">
        <v>61</v>
      </c>
      <c r="AB4656" s="266"/>
      <c r="AC4656" s="266"/>
      <c r="AJ4656" s="266"/>
      <c r="AK4656" s="266"/>
      <c r="AL4656" s="266">
        <v>44938</v>
      </c>
    </row>
    <row r="4657" spans="1:38">
      <c r="A4657" t="s">
        <v>3267</v>
      </c>
      <c r="B4657" t="s">
        <v>3268</v>
      </c>
      <c r="C4657" t="s">
        <v>40</v>
      </c>
      <c r="D4657" t="s">
        <v>41</v>
      </c>
      <c r="E4657" t="s">
        <v>60</v>
      </c>
      <c r="F4657" t="s">
        <v>3269</v>
      </c>
      <c r="G4657" t="s">
        <v>3270</v>
      </c>
      <c r="H4657" s="266">
        <v>44501</v>
      </c>
      <c r="I4657" s="266">
        <v>45291</v>
      </c>
      <c r="J4657" s="266"/>
      <c r="K4657" t="s">
        <v>3532</v>
      </c>
      <c r="L4657" t="s">
        <v>1310</v>
      </c>
      <c r="M4657" t="s">
        <v>1042</v>
      </c>
      <c r="N4657" t="s">
        <v>48</v>
      </c>
      <c r="O4657">
        <v>19</v>
      </c>
      <c r="P4657" t="s">
        <v>324</v>
      </c>
      <c r="Q4657" t="s">
        <v>49</v>
      </c>
      <c r="R4657" t="s">
        <v>18</v>
      </c>
      <c r="S4657" t="s">
        <v>53</v>
      </c>
      <c r="T4657" t="s">
        <v>48</v>
      </c>
      <c r="U4657" t="s">
        <v>48</v>
      </c>
      <c r="V4657" t="s">
        <v>70</v>
      </c>
      <c r="W4657" s="92">
        <v>36.7</v>
      </c>
      <c r="X4657" s="92">
        <v>38.6</v>
      </c>
      <c r="Y4657" s="93">
        <v>4037000</v>
      </c>
      <c r="Z4657" s="93">
        <v>110000</v>
      </c>
      <c r="AA4657" t="s">
        <v>61</v>
      </c>
      <c r="AB4657" s="266">
        <v>44617</v>
      </c>
      <c r="AC4657" s="266">
        <v>44621</v>
      </c>
      <c r="AD4657" t="s">
        <v>54</v>
      </c>
      <c r="AF4657" t="s">
        <v>55</v>
      </c>
      <c r="AG4657" t="s">
        <v>3632</v>
      </c>
      <c r="AH4657" t="s">
        <v>57</v>
      </c>
      <c r="AI4657" t="s">
        <v>88</v>
      </c>
      <c r="AJ4657" s="266">
        <v>44621</v>
      </c>
      <c r="AK4657" s="266">
        <v>44926</v>
      </c>
      <c r="AL4657" s="266">
        <v>44938</v>
      </c>
    </row>
    <row r="4658" spans="1:38">
      <c r="A4658" t="s">
        <v>3267</v>
      </c>
      <c r="B4658" t="s">
        <v>3268</v>
      </c>
      <c r="C4658" t="s">
        <v>40</v>
      </c>
      <c r="D4658" t="s">
        <v>41</v>
      </c>
      <c r="E4658" t="s">
        <v>60</v>
      </c>
      <c r="F4658" t="s">
        <v>3269</v>
      </c>
      <c r="G4658" t="s">
        <v>3270</v>
      </c>
      <c r="H4658" s="266">
        <v>44501</v>
      </c>
      <c r="I4658" s="266">
        <v>45291</v>
      </c>
      <c r="J4658" s="266"/>
      <c r="K4658" t="s">
        <v>3532</v>
      </c>
      <c r="L4658" t="s">
        <v>1310</v>
      </c>
      <c r="M4658" t="s">
        <v>1042</v>
      </c>
      <c r="N4658" t="s">
        <v>48</v>
      </c>
      <c r="O4658">
        <v>19</v>
      </c>
      <c r="P4658" t="s">
        <v>325</v>
      </c>
      <c r="Q4658" t="s">
        <v>49</v>
      </c>
      <c r="R4658" t="s">
        <v>18</v>
      </c>
      <c r="S4658" t="s">
        <v>53</v>
      </c>
      <c r="T4658" t="s">
        <v>48</v>
      </c>
      <c r="U4658" t="s">
        <v>48</v>
      </c>
      <c r="V4658" t="s">
        <v>48</v>
      </c>
      <c r="W4658" s="92">
        <v>48.9</v>
      </c>
      <c r="X4658" s="92">
        <v>50.8</v>
      </c>
      <c r="Y4658" s="93">
        <v>5330100</v>
      </c>
      <c r="Z4658" s="93">
        <v>109000</v>
      </c>
      <c r="AA4658" t="s">
        <v>1311</v>
      </c>
      <c r="AB4658" s="266">
        <v>44650</v>
      </c>
      <c r="AC4658" s="266">
        <v>44655</v>
      </c>
      <c r="AD4658" t="s">
        <v>54</v>
      </c>
      <c r="AF4658" t="s">
        <v>55</v>
      </c>
      <c r="AG4658" t="s">
        <v>3633</v>
      </c>
      <c r="AH4658" t="s">
        <v>57</v>
      </c>
      <c r="AI4658" t="s">
        <v>747</v>
      </c>
      <c r="AJ4658" s="266">
        <v>44655</v>
      </c>
      <c r="AK4658" s="266">
        <v>44926</v>
      </c>
      <c r="AL4658" s="266">
        <v>44938</v>
      </c>
    </row>
    <row r="4659" spans="1:38">
      <c r="A4659" t="s">
        <v>3267</v>
      </c>
      <c r="B4659" t="s">
        <v>3268</v>
      </c>
      <c r="C4659" t="s">
        <v>40</v>
      </c>
      <c r="D4659" t="s">
        <v>41</v>
      </c>
      <c r="E4659" t="s">
        <v>60</v>
      </c>
      <c r="F4659" t="s">
        <v>3269</v>
      </c>
      <c r="G4659" t="s">
        <v>3270</v>
      </c>
      <c r="H4659" s="266">
        <v>44501</v>
      </c>
      <c r="I4659" s="266">
        <v>45291</v>
      </c>
      <c r="J4659" s="266"/>
      <c r="K4659" t="s">
        <v>3532</v>
      </c>
      <c r="L4659" t="s">
        <v>1310</v>
      </c>
      <c r="M4659" t="s">
        <v>1042</v>
      </c>
      <c r="N4659" t="s">
        <v>48</v>
      </c>
      <c r="O4659">
        <v>19</v>
      </c>
      <c r="P4659" t="s">
        <v>327</v>
      </c>
      <c r="Q4659" t="s">
        <v>49</v>
      </c>
      <c r="R4659" t="s">
        <v>18</v>
      </c>
      <c r="S4659" t="s">
        <v>53</v>
      </c>
      <c r="T4659" t="s">
        <v>70</v>
      </c>
      <c r="U4659" t="s">
        <v>48</v>
      </c>
      <c r="V4659" t="s">
        <v>70</v>
      </c>
      <c r="W4659" s="92">
        <v>26.2</v>
      </c>
      <c r="X4659" s="92">
        <v>28</v>
      </c>
      <c r="Y4659" s="93">
        <v>3563200</v>
      </c>
      <c r="Z4659" s="93">
        <v>136000</v>
      </c>
      <c r="AA4659" t="s">
        <v>1311</v>
      </c>
      <c r="AB4659" s="266">
        <v>44631</v>
      </c>
      <c r="AC4659" s="266">
        <v>44638</v>
      </c>
      <c r="AD4659" t="s">
        <v>54</v>
      </c>
      <c r="AF4659" t="s">
        <v>55</v>
      </c>
      <c r="AG4659" t="s">
        <v>3634</v>
      </c>
      <c r="AH4659" t="s">
        <v>57</v>
      </c>
      <c r="AI4659" t="s">
        <v>78</v>
      </c>
      <c r="AJ4659" s="266">
        <v>44638</v>
      </c>
      <c r="AK4659" s="266">
        <v>44926</v>
      </c>
      <c r="AL4659" s="266">
        <v>44938</v>
      </c>
    </row>
    <row r="4660" spans="1:38">
      <c r="A4660" t="s">
        <v>3267</v>
      </c>
      <c r="B4660" t="s">
        <v>3268</v>
      </c>
      <c r="C4660" t="s">
        <v>40</v>
      </c>
      <c r="D4660" t="s">
        <v>41</v>
      </c>
      <c r="E4660" t="s">
        <v>60</v>
      </c>
      <c r="F4660" t="s">
        <v>3269</v>
      </c>
      <c r="G4660" t="s">
        <v>3270</v>
      </c>
      <c r="H4660" s="266">
        <v>44501</v>
      </c>
      <c r="I4660" s="266">
        <v>45291</v>
      </c>
      <c r="J4660" s="266"/>
      <c r="K4660" t="s">
        <v>3532</v>
      </c>
      <c r="L4660" t="s">
        <v>1310</v>
      </c>
      <c r="M4660" t="s">
        <v>1042</v>
      </c>
      <c r="N4660" t="s">
        <v>48</v>
      </c>
      <c r="O4660">
        <v>19</v>
      </c>
      <c r="P4660" t="s">
        <v>328</v>
      </c>
      <c r="Q4660" t="s">
        <v>49</v>
      </c>
      <c r="R4660" t="s">
        <v>1380</v>
      </c>
      <c r="S4660" t="s">
        <v>50</v>
      </c>
      <c r="T4660" t="s">
        <v>70</v>
      </c>
      <c r="U4660" t="s">
        <v>48</v>
      </c>
      <c r="V4660" t="s">
        <v>70</v>
      </c>
      <c r="W4660" s="92">
        <v>26.2</v>
      </c>
      <c r="X4660" s="92">
        <v>28</v>
      </c>
      <c r="Y4660" s="93">
        <v>4034800</v>
      </c>
      <c r="Z4660" s="93">
        <v>154000</v>
      </c>
      <c r="AA4660" t="s">
        <v>61</v>
      </c>
      <c r="AB4660" s="266"/>
      <c r="AC4660" s="266"/>
      <c r="AJ4660" s="266"/>
      <c r="AK4660" s="266"/>
      <c r="AL4660" s="266">
        <v>44938</v>
      </c>
    </row>
    <row r="4661" spans="1:38">
      <c r="A4661" t="s">
        <v>3267</v>
      </c>
      <c r="B4661" t="s">
        <v>3268</v>
      </c>
      <c r="C4661" t="s">
        <v>40</v>
      </c>
      <c r="D4661" t="s">
        <v>41</v>
      </c>
      <c r="E4661" t="s">
        <v>60</v>
      </c>
      <c r="F4661" t="s">
        <v>3269</v>
      </c>
      <c r="G4661" t="s">
        <v>3270</v>
      </c>
      <c r="H4661" s="266">
        <v>44501</v>
      </c>
      <c r="I4661" s="266">
        <v>45291</v>
      </c>
      <c r="J4661" s="266"/>
      <c r="K4661" t="s">
        <v>3532</v>
      </c>
      <c r="L4661" t="s">
        <v>1310</v>
      </c>
      <c r="M4661" t="s">
        <v>1042</v>
      </c>
      <c r="N4661" t="s">
        <v>48</v>
      </c>
      <c r="O4661">
        <v>19</v>
      </c>
      <c r="P4661" t="s">
        <v>329</v>
      </c>
      <c r="Q4661" t="s">
        <v>49</v>
      </c>
      <c r="R4661" t="s">
        <v>18</v>
      </c>
      <c r="S4661" t="s">
        <v>53</v>
      </c>
      <c r="T4661" t="s">
        <v>51</v>
      </c>
      <c r="U4661" t="s">
        <v>51</v>
      </c>
      <c r="V4661" t="s">
        <v>51</v>
      </c>
      <c r="W4661" s="92">
        <v>53.7</v>
      </c>
      <c r="X4661" s="92">
        <v>55.6</v>
      </c>
      <c r="Y4661" s="93">
        <v>6121800</v>
      </c>
      <c r="Z4661" s="93">
        <v>114000</v>
      </c>
      <c r="AA4661" t="s">
        <v>61</v>
      </c>
      <c r="AB4661" s="266">
        <v>44896</v>
      </c>
      <c r="AC4661" s="266">
        <v>44897</v>
      </c>
      <c r="AD4661" t="s">
        <v>54</v>
      </c>
      <c r="AF4661" t="s">
        <v>55</v>
      </c>
      <c r="AG4661" t="s">
        <v>3635</v>
      </c>
      <c r="AH4661" t="s">
        <v>57</v>
      </c>
      <c r="AI4661" t="s">
        <v>78</v>
      </c>
      <c r="AJ4661" s="266">
        <v>44897</v>
      </c>
      <c r="AK4661" s="266">
        <v>44926</v>
      </c>
      <c r="AL4661" s="266">
        <v>44938</v>
      </c>
    </row>
    <row r="4662" spans="1:38">
      <c r="A4662" t="s">
        <v>3267</v>
      </c>
      <c r="B4662" t="s">
        <v>3268</v>
      </c>
      <c r="C4662" t="s">
        <v>40</v>
      </c>
      <c r="D4662" t="s">
        <v>41</v>
      </c>
      <c r="E4662" t="s">
        <v>60</v>
      </c>
      <c r="F4662" t="s">
        <v>3269</v>
      </c>
      <c r="G4662" t="s">
        <v>3270</v>
      </c>
      <c r="H4662" s="266">
        <v>44501</v>
      </c>
      <c r="I4662" s="266">
        <v>45291</v>
      </c>
      <c r="J4662" s="266"/>
      <c r="K4662" t="s">
        <v>3532</v>
      </c>
      <c r="L4662" t="s">
        <v>1310</v>
      </c>
      <c r="M4662" t="s">
        <v>1042</v>
      </c>
      <c r="N4662" t="s">
        <v>48</v>
      </c>
      <c r="O4662">
        <v>19</v>
      </c>
      <c r="P4662" t="s">
        <v>330</v>
      </c>
      <c r="Q4662" t="s">
        <v>49</v>
      </c>
      <c r="R4662" t="s">
        <v>59</v>
      </c>
      <c r="S4662" t="s">
        <v>50</v>
      </c>
      <c r="T4662" t="s">
        <v>51</v>
      </c>
      <c r="U4662" t="s">
        <v>51</v>
      </c>
      <c r="V4662" t="s">
        <v>51</v>
      </c>
      <c r="W4662" s="92">
        <v>65.1</v>
      </c>
      <c r="X4662" s="92">
        <v>67</v>
      </c>
      <c r="Y4662" s="93">
        <v>7030800</v>
      </c>
      <c r="Z4662" s="93">
        <v>108000</v>
      </c>
      <c r="AA4662" t="s">
        <v>61</v>
      </c>
      <c r="AB4662" s="266"/>
      <c r="AC4662" s="266"/>
      <c r="AJ4662" s="266"/>
      <c r="AK4662" s="266"/>
      <c r="AL4662" s="266">
        <v>44938</v>
      </c>
    </row>
    <row r="4663" spans="1:38">
      <c r="A4663" t="s">
        <v>3267</v>
      </c>
      <c r="B4663" t="s">
        <v>3268</v>
      </c>
      <c r="C4663" t="s">
        <v>40</v>
      </c>
      <c r="D4663" t="s">
        <v>41</v>
      </c>
      <c r="E4663" t="s">
        <v>60</v>
      </c>
      <c r="F4663" t="s">
        <v>3269</v>
      </c>
      <c r="G4663" t="s">
        <v>3270</v>
      </c>
      <c r="H4663" s="266">
        <v>44501</v>
      </c>
      <c r="I4663" s="266">
        <v>45291</v>
      </c>
      <c r="J4663" s="266"/>
      <c r="K4663" t="s">
        <v>3532</v>
      </c>
      <c r="L4663" t="s">
        <v>1310</v>
      </c>
      <c r="M4663" t="s">
        <v>1042</v>
      </c>
      <c r="N4663" t="s">
        <v>48</v>
      </c>
      <c r="O4663">
        <v>19</v>
      </c>
      <c r="P4663" t="s">
        <v>331</v>
      </c>
      <c r="Q4663" t="s">
        <v>49</v>
      </c>
      <c r="R4663" t="s">
        <v>18</v>
      </c>
      <c r="S4663" t="s">
        <v>53</v>
      </c>
      <c r="T4663" t="s">
        <v>48</v>
      </c>
      <c r="U4663" t="s">
        <v>48</v>
      </c>
      <c r="V4663" t="s">
        <v>48</v>
      </c>
      <c r="W4663" s="92">
        <v>50.4</v>
      </c>
      <c r="X4663" s="92">
        <v>52.3</v>
      </c>
      <c r="Y4663" s="93">
        <v>4838400</v>
      </c>
      <c r="Z4663" s="93">
        <v>96000</v>
      </c>
      <c r="AA4663" t="s">
        <v>61</v>
      </c>
      <c r="AB4663" s="266">
        <v>44554</v>
      </c>
      <c r="AC4663" s="266">
        <v>44557</v>
      </c>
      <c r="AD4663" t="s">
        <v>54</v>
      </c>
      <c r="AF4663" t="s">
        <v>55</v>
      </c>
      <c r="AG4663" t="s">
        <v>3636</v>
      </c>
      <c r="AH4663" t="s">
        <v>57</v>
      </c>
      <c r="AI4663" t="s">
        <v>78</v>
      </c>
      <c r="AJ4663" s="266">
        <v>44557</v>
      </c>
      <c r="AK4663" s="266">
        <v>44926</v>
      </c>
      <c r="AL4663" s="266">
        <v>44938</v>
      </c>
    </row>
    <row r="4664" spans="1:38">
      <c r="A4664" t="s">
        <v>3267</v>
      </c>
      <c r="B4664" t="s">
        <v>3268</v>
      </c>
      <c r="C4664" t="s">
        <v>40</v>
      </c>
      <c r="D4664" t="s">
        <v>41</v>
      </c>
      <c r="E4664" t="s">
        <v>60</v>
      </c>
      <c r="F4664" t="s">
        <v>3269</v>
      </c>
      <c r="G4664" t="s">
        <v>3270</v>
      </c>
      <c r="H4664" s="266">
        <v>44501</v>
      </c>
      <c r="I4664" s="266">
        <v>45291</v>
      </c>
      <c r="J4664" s="266"/>
      <c r="K4664" t="s">
        <v>3532</v>
      </c>
      <c r="L4664" t="s">
        <v>1310</v>
      </c>
      <c r="M4664" t="s">
        <v>1042</v>
      </c>
      <c r="N4664" t="s">
        <v>48</v>
      </c>
      <c r="O4664">
        <v>19</v>
      </c>
      <c r="P4664" t="s">
        <v>332</v>
      </c>
      <c r="Q4664" t="s">
        <v>49</v>
      </c>
      <c r="R4664" t="s">
        <v>1344</v>
      </c>
      <c r="S4664" t="s">
        <v>50</v>
      </c>
      <c r="T4664" t="s">
        <v>60</v>
      </c>
      <c r="U4664" t="s">
        <v>51</v>
      </c>
      <c r="V4664" t="s">
        <v>60</v>
      </c>
      <c r="W4664" s="92">
        <v>81.9</v>
      </c>
      <c r="X4664" s="92">
        <v>83.8</v>
      </c>
      <c r="Y4664" s="93">
        <v>8435700</v>
      </c>
      <c r="Z4664" s="93">
        <v>103000</v>
      </c>
      <c r="AA4664" t="s">
        <v>61</v>
      </c>
      <c r="AB4664" s="266"/>
      <c r="AC4664" s="266"/>
      <c r="AJ4664" s="266"/>
      <c r="AK4664" s="266"/>
      <c r="AL4664" s="266">
        <v>44938</v>
      </c>
    </row>
    <row r="4665" spans="1:38">
      <c r="A4665" t="s">
        <v>3267</v>
      </c>
      <c r="B4665" t="s">
        <v>3268</v>
      </c>
      <c r="C4665" t="s">
        <v>40</v>
      </c>
      <c r="D4665" t="s">
        <v>41</v>
      </c>
      <c r="E4665" t="s">
        <v>60</v>
      </c>
      <c r="F4665" t="s">
        <v>3269</v>
      </c>
      <c r="G4665" t="s">
        <v>3270</v>
      </c>
      <c r="H4665" s="266">
        <v>44501</v>
      </c>
      <c r="I4665" s="266">
        <v>45291</v>
      </c>
      <c r="J4665" s="266"/>
      <c r="K4665" t="s">
        <v>3532</v>
      </c>
      <c r="L4665" t="s">
        <v>1310</v>
      </c>
      <c r="M4665" t="s">
        <v>1042</v>
      </c>
      <c r="N4665" t="s">
        <v>48</v>
      </c>
      <c r="O4665">
        <v>20</v>
      </c>
      <c r="P4665" t="s">
        <v>333</v>
      </c>
      <c r="Q4665" t="s">
        <v>49</v>
      </c>
      <c r="R4665" t="s">
        <v>1344</v>
      </c>
      <c r="S4665" t="s">
        <v>50</v>
      </c>
      <c r="T4665" t="s">
        <v>51</v>
      </c>
      <c r="U4665" t="s">
        <v>51</v>
      </c>
      <c r="V4665" t="s">
        <v>51</v>
      </c>
      <c r="W4665" s="92">
        <v>60.7</v>
      </c>
      <c r="X4665" s="92">
        <v>62.6</v>
      </c>
      <c r="Y4665" s="93">
        <v>6616300</v>
      </c>
      <c r="Z4665" s="93">
        <v>109000</v>
      </c>
      <c r="AA4665" t="s">
        <v>61</v>
      </c>
      <c r="AB4665" s="266"/>
      <c r="AC4665" s="266"/>
      <c r="AJ4665" s="266"/>
      <c r="AK4665" s="266"/>
      <c r="AL4665" s="266">
        <v>44938</v>
      </c>
    </row>
    <row r="4666" spans="1:38">
      <c r="A4666" t="s">
        <v>3267</v>
      </c>
      <c r="B4666" t="s">
        <v>3268</v>
      </c>
      <c r="C4666" t="s">
        <v>40</v>
      </c>
      <c r="D4666" t="s">
        <v>41</v>
      </c>
      <c r="E4666" t="s">
        <v>60</v>
      </c>
      <c r="F4666" t="s">
        <v>3269</v>
      </c>
      <c r="G4666" t="s">
        <v>3270</v>
      </c>
      <c r="H4666" s="266">
        <v>44501</v>
      </c>
      <c r="I4666" s="266">
        <v>45291</v>
      </c>
      <c r="J4666" s="266"/>
      <c r="K4666" t="s">
        <v>3532</v>
      </c>
      <c r="L4666" t="s">
        <v>1310</v>
      </c>
      <c r="M4666" t="s">
        <v>1042</v>
      </c>
      <c r="N4666" t="s">
        <v>48</v>
      </c>
      <c r="O4666">
        <v>20</v>
      </c>
      <c r="P4666" t="s">
        <v>334</v>
      </c>
      <c r="Q4666" t="s">
        <v>49</v>
      </c>
      <c r="R4666" t="s">
        <v>1344</v>
      </c>
      <c r="S4666" t="s">
        <v>50</v>
      </c>
      <c r="T4666" t="s">
        <v>48</v>
      </c>
      <c r="U4666" t="s">
        <v>48</v>
      </c>
      <c r="V4666" t="s">
        <v>48</v>
      </c>
      <c r="W4666" s="92">
        <v>39.6</v>
      </c>
      <c r="X4666" s="92">
        <v>41.5</v>
      </c>
      <c r="Y4666" s="93">
        <v>4989600</v>
      </c>
      <c r="Z4666" s="93">
        <v>126000</v>
      </c>
      <c r="AA4666" t="s">
        <v>61</v>
      </c>
      <c r="AB4666" s="266"/>
      <c r="AC4666" s="266"/>
      <c r="AJ4666" s="266"/>
      <c r="AK4666" s="266"/>
      <c r="AL4666" s="266">
        <v>44938</v>
      </c>
    </row>
    <row r="4667" spans="1:38">
      <c r="A4667" t="s">
        <v>3267</v>
      </c>
      <c r="B4667" t="s">
        <v>3268</v>
      </c>
      <c r="C4667" t="s">
        <v>40</v>
      </c>
      <c r="D4667" t="s">
        <v>41</v>
      </c>
      <c r="E4667" t="s">
        <v>60</v>
      </c>
      <c r="F4667" t="s">
        <v>3269</v>
      </c>
      <c r="G4667" t="s">
        <v>3270</v>
      </c>
      <c r="H4667" s="266">
        <v>44501</v>
      </c>
      <c r="I4667" s="266">
        <v>45291</v>
      </c>
      <c r="J4667" s="266"/>
      <c r="K4667" t="s">
        <v>3532</v>
      </c>
      <c r="L4667" t="s">
        <v>1310</v>
      </c>
      <c r="M4667" t="s">
        <v>1042</v>
      </c>
      <c r="N4667" t="s">
        <v>48</v>
      </c>
      <c r="O4667">
        <v>20</v>
      </c>
      <c r="P4667" t="s">
        <v>335</v>
      </c>
      <c r="Q4667" t="s">
        <v>49</v>
      </c>
      <c r="R4667" t="s">
        <v>1344</v>
      </c>
      <c r="S4667" t="s">
        <v>50</v>
      </c>
      <c r="T4667" t="s">
        <v>70</v>
      </c>
      <c r="U4667" t="s">
        <v>48</v>
      </c>
      <c r="V4667" t="s">
        <v>70</v>
      </c>
      <c r="W4667" s="92">
        <v>28.4</v>
      </c>
      <c r="X4667" s="92">
        <v>30.4</v>
      </c>
      <c r="Y4667" s="93">
        <v>4203200</v>
      </c>
      <c r="Z4667" s="93">
        <v>148000</v>
      </c>
      <c r="AA4667" t="s">
        <v>61</v>
      </c>
      <c r="AB4667" s="266"/>
      <c r="AC4667" s="266"/>
      <c r="AJ4667" s="266"/>
      <c r="AK4667" s="266"/>
      <c r="AL4667" s="266">
        <v>44938</v>
      </c>
    </row>
    <row r="4668" spans="1:38">
      <c r="A4668" t="s">
        <v>3267</v>
      </c>
      <c r="B4668" t="s">
        <v>3268</v>
      </c>
      <c r="C4668" t="s">
        <v>40</v>
      </c>
      <c r="D4668" t="s">
        <v>41</v>
      </c>
      <c r="E4668" t="s">
        <v>60</v>
      </c>
      <c r="F4668" t="s">
        <v>3269</v>
      </c>
      <c r="G4668" t="s">
        <v>3270</v>
      </c>
      <c r="H4668" s="266">
        <v>44501</v>
      </c>
      <c r="I4668" s="266">
        <v>45291</v>
      </c>
      <c r="J4668" s="266"/>
      <c r="K4668" t="s">
        <v>3532</v>
      </c>
      <c r="L4668" t="s">
        <v>1310</v>
      </c>
      <c r="M4668" t="s">
        <v>1042</v>
      </c>
      <c r="N4668" t="s">
        <v>48</v>
      </c>
      <c r="O4668">
        <v>20</v>
      </c>
      <c r="P4668" t="s">
        <v>336</v>
      </c>
      <c r="Q4668" t="s">
        <v>49</v>
      </c>
      <c r="R4668" t="s">
        <v>1380</v>
      </c>
      <c r="S4668" t="s">
        <v>50</v>
      </c>
      <c r="T4668" t="s">
        <v>70</v>
      </c>
      <c r="U4668" t="s">
        <v>48</v>
      </c>
      <c r="V4668" t="s">
        <v>70</v>
      </c>
      <c r="W4668" s="92">
        <v>28.4</v>
      </c>
      <c r="X4668" s="92">
        <v>30.4</v>
      </c>
      <c r="Y4668" s="93">
        <v>4203200</v>
      </c>
      <c r="Z4668" s="93">
        <v>148000</v>
      </c>
      <c r="AA4668" t="s">
        <v>61</v>
      </c>
      <c r="AB4668" s="266"/>
      <c r="AC4668" s="266"/>
      <c r="AJ4668" s="266"/>
      <c r="AK4668" s="266"/>
      <c r="AL4668" s="266">
        <v>44938</v>
      </c>
    </row>
    <row r="4669" spans="1:38">
      <c r="A4669" t="s">
        <v>3267</v>
      </c>
      <c r="B4669" t="s">
        <v>3268</v>
      </c>
      <c r="C4669" t="s">
        <v>40</v>
      </c>
      <c r="D4669" t="s">
        <v>41</v>
      </c>
      <c r="E4669" t="s">
        <v>60</v>
      </c>
      <c r="F4669" t="s">
        <v>3269</v>
      </c>
      <c r="G4669" t="s">
        <v>3270</v>
      </c>
      <c r="H4669" s="266">
        <v>44501</v>
      </c>
      <c r="I4669" s="266">
        <v>45291</v>
      </c>
      <c r="J4669" s="266"/>
      <c r="K4669" t="s">
        <v>3532</v>
      </c>
      <c r="L4669" t="s">
        <v>1310</v>
      </c>
      <c r="M4669" t="s">
        <v>1042</v>
      </c>
      <c r="N4669" t="s">
        <v>48</v>
      </c>
      <c r="O4669">
        <v>20</v>
      </c>
      <c r="P4669" t="s">
        <v>337</v>
      </c>
      <c r="Q4669" t="s">
        <v>49</v>
      </c>
      <c r="R4669" t="s">
        <v>59</v>
      </c>
      <c r="S4669" t="s">
        <v>50</v>
      </c>
      <c r="T4669" t="s">
        <v>48</v>
      </c>
      <c r="U4669" t="s">
        <v>48</v>
      </c>
      <c r="V4669" t="s">
        <v>48</v>
      </c>
      <c r="W4669" s="92">
        <v>36.7</v>
      </c>
      <c r="X4669" s="92">
        <v>38.6</v>
      </c>
      <c r="Y4669" s="93">
        <v>4037000</v>
      </c>
      <c r="Z4669" s="93">
        <v>110000</v>
      </c>
      <c r="AA4669" t="s">
        <v>61</v>
      </c>
      <c r="AB4669" s="266"/>
      <c r="AC4669" s="266"/>
      <c r="AJ4669" s="266"/>
      <c r="AK4669" s="266"/>
      <c r="AL4669" s="266">
        <v>44938</v>
      </c>
    </row>
    <row r="4670" spans="1:38">
      <c r="A4670" t="s">
        <v>3267</v>
      </c>
      <c r="B4670" t="s">
        <v>3268</v>
      </c>
      <c r="C4670" t="s">
        <v>40</v>
      </c>
      <c r="D4670" t="s">
        <v>41</v>
      </c>
      <c r="E4670" t="s">
        <v>60</v>
      </c>
      <c r="F4670" t="s">
        <v>3269</v>
      </c>
      <c r="G4670" t="s">
        <v>3270</v>
      </c>
      <c r="H4670" s="266">
        <v>44501</v>
      </c>
      <c r="I4670" s="266">
        <v>45291</v>
      </c>
      <c r="J4670" s="266"/>
      <c r="K4670" t="s">
        <v>3532</v>
      </c>
      <c r="L4670" t="s">
        <v>1310</v>
      </c>
      <c r="M4670" t="s">
        <v>1042</v>
      </c>
      <c r="N4670" t="s">
        <v>48</v>
      </c>
      <c r="O4670">
        <v>20</v>
      </c>
      <c r="P4670" t="s">
        <v>339</v>
      </c>
      <c r="Q4670" t="s">
        <v>49</v>
      </c>
      <c r="R4670" t="s">
        <v>1380</v>
      </c>
      <c r="S4670" t="s">
        <v>50</v>
      </c>
      <c r="T4670" t="s">
        <v>48</v>
      </c>
      <c r="U4670" t="s">
        <v>48</v>
      </c>
      <c r="V4670" t="s">
        <v>48</v>
      </c>
      <c r="W4670" s="92">
        <v>48.9</v>
      </c>
      <c r="X4670" s="92">
        <v>50.8</v>
      </c>
      <c r="Y4670" s="93">
        <v>5965800</v>
      </c>
      <c r="Z4670" s="93">
        <v>122000</v>
      </c>
      <c r="AA4670" t="s">
        <v>61</v>
      </c>
      <c r="AB4670" s="266"/>
      <c r="AC4670" s="266"/>
      <c r="AJ4670" s="266"/>
      <c r="AK4670" s="266"/>
      <c r="AL4670" s="266">
        <v>44938</v>
      </c>
    </row>
    <row r="4671" spans="1:38">
      <c r="A4671" t="s">
        <v>3267</v>
      </c>
      <c r="B4671" t="s">
        <v>3268</v>
      </c>
      <c r="C4671" t="s">
        <v>40</v>
      </c>
      <c r="D4671" t="s">
        <v>41</v>
      </c>
      <c r="E4671" t="s">
        <v>60</v>
      </c>
      <c r="F4671" t="s">
        <v>3269</v>
      </c>
      <c r="G4671" t="s">
        <v>3270</v>
      </c>
      <c r="H4671" s="266">
        <v>44501</v>
      </c>
      <c r="I4671" s="266">
        <v>45291</v>
      </c>
      <c r="J4671" s="266"/>
      <c r="K4671" t="s">
        <v>3532</v>
      </c>
      <c r="L4671" t="s">
        <v>1310</v>
      </c>
      <c r="M4671" t="s">
        <v>1042</v>
      </c>
      <c r="N4671" t="s">
        <v>48</v>
      </c>
      <c r="O4671">
        <v>20</v>
      </c>
      <c r="P4671" t="s">
        <v>340</v>
      </c>
      <c r="Q4671" t="s">
        <v>49</v>
      </c>
      <c r="R4671" t="s">
        <v>1344</v>
      </c>
      <c r="S4671" t="s">
        <v>50</v>
      </c>
      <c r="T4671" t="s">
        <v>70</v>
      </c>
      <c r="U4671" t="s">
        <v>48</v>
      </c>
      <c r="V4671" t="s">
        <v>70</v>
      </c>
      <c r="W4671" s="92">
        <v>26.2</v>
      </c>
      <c r="X4671" s="92">
        <v>28</v>
      </c>
      <c r="Y4671" s="93">
        <v>4034800</v>
      </c>
      <c r="Z4671" s="93">
        <v>154000</v>
      </c>
      <c r="AA4671" t="s">
        <v>61</v>
      </c>
      <c r="AB4671" s="266"/>
      <c r="AC4671" s="266"/>
      <c r="AJ4671" s="266"/>
      <c r="AK4671" s="266"/>
      <c r="AL4671" s="266">
        <v>44938</v>
      </c>
    </row>
    <row r="4672" spans="1:38">
      <c r="A4672" t="s">
        <v>3267</v>
      </c>
      <c r="B4672" t="s">
        <v>3268</v>
      </c>
      <c r="C4672" t="s">
        <v>40</v>
      </c>
      <c r="D4672" t="s">
        <v>41</v>
      </c>
      <c r="E4672" t="s">
        <v>60</v>
      </c>
      <c r="F4672" t="s">
        <v>3269</v>
      </c>
      <c r="G4672" t="s">
        <v>3270</v>
      </c>
      <c r="H4672" s="266">
        <v>44501</v>
      </c>
      <c r="I4672" s="266">
        <v>45291</v>
      </c>
      <c r="J4672" s="266"/>
      <c r="K4672" t="s">
        <v>3532</v>
      </c>
      <c r="L4672" t="s">
        <v>1310</v>
      </c>
      <c r="M4672" t="s">
        <v>1042</v>
      </c>
      <c r="N4672" t="s">
        <v>48</v>
      </c>
      <c r="O4672">
        <v>20</v>
      </c>
      <c r="P4672" t="s">
        <v>341</v>
      </c>
      <c r="Q4672" t="s">
        <v>49</v>
      </c>
      <c r="R4672" t="s">
        <v>1344</v>
      </c>
      <c r="S4672" t="s">
        <v>50</v>
      </c>
      <c r="T4672" t="s">
        <v>70</v>
      </c>
      <c r="U4672" t="s">
        <v>48</v>
      </c>
      <c r="V4672" t="s">
        <v>70</v>
      </c>
      <c r="W4672" s="92">
        <v>26.2</v>
      </c>
      <c r="X4672" s="92">
        <v>28</v>
      </c>
      <c r="Y4672" s="93">
        <v>4034800</v>
      </c>
      <c r="Z4672" s="93">
        <v>154000</v>
      </c>
      <c r="AA4672" t="s">
        <v>61</v>
      </c>
      <c r="AB4672" s="266"/>
      <c r="AC4672" s="266"/>
      <c r="AJ4672" s="266"/>
      <c r="AK4672" s="266"/>
      <c r="AL4672" s="266">
        <v>44938</v>
      </c>
    </row>
    <row r="4673" spans="1:38">
      <c r="A4673" t="s">
        <v>3267</v>
      </c>
      <c r="B4673" t="s">
        <v>3268</v>
      </c>
      <c r="C4673" t="s">
        <v>40</v>
      </c>
      <c r="D4673" t="s">
        <v>41</v>
      </c>
      <c r="E4673" t="s">
        <v>60</v>
      </c>
      <c r="F4673" t="s">
        <v>3269</v>
      </c>
      <c r="G4673" t="s">
        <v>3270</v>
      </c>
      <c r="H4673" s="266">
        <v>44501</v>
      </c>
      <c r="I4673" s="266">
        <v>45291</v>
      </c>
      <c r="J4673" s="266"/>
      <c r="K4673" t="s">
        <v>3532</v>
      </c>
      <c r="L4673" t="s">
        <v>1310</v>
      </c>
      <c r="M4673" t="s">
        <v>1042</v>
      </c>
      <c r="N4673" t="s">
        <v>48</v>
      </c>
      <c r="O4673">
        <v>20</v>
      </c>
      <c r="P4673" t="s">
        <v>342</v>
      </c>
      <c r="Q4673" t="s">
        <v>49</v>
      </c>
      <c r="R4673" t="s">
        <v>18</v>
      </c>
      <c r="S4673" t="s">
        <v>53</v>
      </c>
      <c r="T4673" t="s">
        <v>51</v>
      </c>
      <c r="U4673" t="s">
        <v>51</v>
      </c>
      <c r="V4673" t="s">
        <v>51</v>
      </c>
      <c r="W4673" s="92">
        <v>53.7</v>
      </c>
      <c r="X4673" s="92">
        <v>55.6</v>
      </c>
      <c r="Y4673" s="93">
        <v>6121800</v>
      </c>
      <c r="Z4673" s="93">
        <v>114000</v>
      </c>
      <c r="AA4673" t="s">
        <v>61</v>
      </c>
      <c r="AB4673" s="266">
        <v>44865</v>
      </c>
      <c r="AC4673" s="266">
        <v>44867</v>
      </c>
      <c r="AD4673" t="s">
        <v>54</v>
      </c>
      <c r="AF4673" t="s">
        <v>55</v>
      </c>
      <c r="AG4673" t="s">
        <v>3637</v>
      </c>
      <c r="AH4673" t="s">
        <v>57</v>
      </c>
      <c r="AI4673" t="s">
        <v>540</v>
      </c>
      <c r="AJ4673" s="266">
        <v>44867</v>
      </c>
      <c r="AK4673" s="266">
        <v>44926</v>
      </c>
      <c r="AL4673" s="266">
        <v>44938</v>
      </c>
    </row>
    <row r="4674" spans="1:38">
      <c r="A4674" t="s">
        <v>3267</v>
      </c>
      <c r="B4674" t="s">
        <v>3268</v>
      </c>
      <c r="C4674" t="s">
        <v>40</v>
      </c>
      <c r="D4674" t="s">
        <v>41</v>
      </c>
      <c r="E4674" t="s">
        <v>60</v>
      </c>
      <c r="F4674" t="s">
        <v>3269</v>
      </c>
      <c r="G4674" t="s">
        <v>3270</v>
      </c>
      <c r="H4674" s="266">
        <v>44501</v>
      </c>
      <c r="I4674" s="266">
        <v>45291</v>
      </c>
      <c r="J4674" s="266"/>
      <c r="K4674" t="s">
        <v>3532</v>
      </c>
      <c r="L4674" t="s">
        <v>1310</v>
      </c>
      <c r="M4674" t="s">
        <v>1042</v>
      </c>
      <c r="N4674" t="s">
        <v>48</v>
      </c>
      <c r="O4674">
        <v>20</v>
      </c>
      <c r="P4674" t="s">
        <v>343</v>
      </c>
      <c r="Q4674" t="s">
        <v>49</v>
      </c>
      <c r="R4674" t="s">
        <v>18</v>
      </c>
      <c r="S4674" t="s">
        <v>53</v>
      </c>
      <c r="T4674" t="s">
        <v>51</v>
      </c>
      <c r="U4674" t="s">
        <v>51</v>
      </c>
      <c r="V4674" t="s">
        <v>51</v>
      </c>
      <c r="W4674" s="92">
        <v>65.1</v>
      </c>
      <c r="X4674" s="92">
        <v>67</v>
      </c>
      <c r="Y4674" s="93">
        <v>7030800</v>
      </c>
      <c r="Z4674" s="93">
        <v>108000</v>
      </c>
      <c r="AA4674" t="s">
        <v>61</v>
      </c>
      <c r="AB4674" s="266">
        <v>44916</v>
      </c>
      <c r="AC4674" s="266">
        <v>44918</v>
      </c>
      <c r="AD4674" t="s">
        <v>54</v>
      </c>
      <c r="AF4674" t="s">
        <v>55</v>
      </c>
      <c r="AG4674" t="s">
        <v>3638</v>
      </c>
      <c r="AH4674" t="s">
        <v>57</v>
      </c>
      <c r="AI4674" t="s">
        <v>78</v>
      </c>
      <c r="AJ4674" s="266">
        <v>44918</v>
      </c>
      <c r="AK4674" s="266">
        <v>44926</v>
      </c>
      <c r="AL4674" s="266">
        <v>44938</v>
      </c>
    </row>
    <row r="4675" spans="1:38">
      <c r="A4675" t="s">
        <v>3267</v>
      </c>
      <c r="B4675" t="s">
        <v>3268</v>
      </c>
      <c r="C4675" t="s">
        <v>40</v>
      </c>
      <c r="D4675" t="s">
        <v>41</v>
      </c>
      <c r="E4675" t="s">
        <v>60</v>
      </c>
      <c r="F4675" t="s">
        <v>3269</v>
      </c>
      <c r="G4675" t="s">
        <v>3270</v>
      </c>
      <c r="H4675" s="266">
        <v>44501</v>
      </c>
      <c r="I4675" s="266">
        <v>45291</v>
      </c>
      <c r="J4675" s="266"/>
      <c r="K4675" t="s">
        <v>3532</v>
      </c>
      <c r="L4675" t="s">
        <v>1310</v>
      </c>
      <c r="M4675" t="s">
        <v>1042</v>
      </c>
      <c r="N4675" t="s">
        <v>48</v>
      </c>
      <c r="O4675">
        <v>20</v>
      </c>
      <c r="P4675" t="s">
        <v>344</v>
      </c>
      <c r="Q4675" t="s">
        <v>49</v>
      </c>
      <c r="R4675" t="s">
        <v>18</v>
      </c>
      <c r="S4675" t="s">
        <v>53</v>
      </c>
      <c r="T4675" t="s">
        <v>48</v>
      </c>
      <c r="U4675" t="s">
        <v>48</v>
      </c>
      <c r="V4675" t="s">
        <v>48</v>
      </c>
      <c r="W4675" s="92">
        <v>50.4</v>
      </c>
      <c r="X4675" s="92">
        <v>52.3</v>
      </c>
      <c r="Y4675" s="93">
        <v>4636800</v>
      </c>
      <c r="Z4675" s="93">
        <v>92000</v>
      </c>
      <c r="AA4675" t="s">
        <v>1311</v>
      </c>
      <c r="AB4675" s="266">
        <v>44579</v>
      </c>
      <c r="AC4675" s="266">
        <v>44580</v>
      </c>
      <c r="AD4675" t="s">
        <v>54</v>
      </c>
      <c r="AF4675" t="s">
        <v>55</v>
      </c>
      <c r="AG4675" t="s">
        <v>3639</v>
      </c>
      <c r="AH4675" t="s">
        <v>57</v>
      </c>
      <c r="AI4675" t="s">
        <v>78</v>
      </c>
      <c r="AJ4675" s="266">
        <v>44580</v>
      </c>
      <c r="AK4675" s="266">
        <v>44926</v>
      </c>
      <c r="AL4675" s="266">
        <v>44938</v>
      </c>
    </row>
    <row r="4676" spans="1:38">
      <c r="A4676" t="s">
        <v>3267</v>
      </c>
      <c r="B4676" t="s">
        <v>3268</v>
      </c>
      <c r="C4676" t="s">
        <v>40</v>
      </c>
      <c r="D4676" t="s">
        <v>41</v>
      </c>
      <c r="E4676" t="s">
        <v>60</v>
      </c>
      <c r="F4676" t="s">
        <v>3269</v>
      </c>
      <c r="G4676" t="s">
        <v>3270</v>
      </c>
      <c r="H4676" s="266">
        <v>44501</v>
      </c>
      <c r="I4676" s="266">
        <v>45291</v>
      </c>
      <c r="J4676" s="266"/>
      <c r="K4676" t="s">
        <v>3532</v>
      </c>
      <c r="L4676" t="s">
        <v>1310</v>
      </c>
      <c r="M4676" t="s">
        <v>1042</v>
      </c>
      <c r="N4676" t="s">
        <v>48</v>
      </c>
      <c r="O4676">
        <v>20</v>
      </c>
      <c r="P4676" t="s">
        <v>346</v>
      </c>
      <c r="Q4676" t="s">
        <v>49</v>
      </c>
      <c r="R4676" t="s">
        <v>1344</v>
      </c>
      <c r="S4676" t="s">
        <v>50</v>
      </c>
      <c r="T4676" t="s">
        <v>60</v>
      </c>
      <c r="U4676" t="s">
        <v>51</v>
      </c>
      <c r="V4676" t="s">
        <v>60</v>
      </c>
      <c r="W4676" s="92">
        <v>81.9</v>
      </c>
      <c r="X4676" s="92">
        <v>83.8</v>
      </c>
      <c r="Y4676" s="93">
        <v>8517600</v>
      </c>
      <c r="Z4676" s="93">
        <v>104000</v>
      </c>
      <c r="AA4676" t="s">
        <v>61</v>
      </c>
      <c r="AB4676" s="266"/>
      <c r="AC4676" s="266"/>
      <c r="AJ4676" s="266"/>
      <c r="AK4676" s="266"/>
      <c r="AL4676" s="266">
        <v>44938</v>
      </c>
    </row>
    <row r="4677" spans="1:38">
      <c r="A4677" t="s">
        <v>3267</v>
      </c>
      <c r="B4677" t="s">
        <v>3268</v>
      </c>
      <c r="C4677" t="s">
        <v>40</v>
      </c>
      <c r="D4677" t="s">
        <v>41</v>
      </c>
      <c r="E4677" t="s">
        <v>60</v>
      </c>
      <c r="F4677" t="s">
        <v>3269</v>
      </c>
      <c r="G4677" t="s">
        <v>3270</v>
      </c>
      <c r="H4677" s="266">
        <v>44501</v>
      </c>
      <c r="I4677" s="266">
        <v>45291</v>
      </c>
      <c r="J4677" s="266"/>
      <c r="K4677" t="s">
        <v>3532</v>
      </c>
      <c r="L4677" t="s">
        <v>1310</v>
      </c>
      <c r="M4677" t="s">
        <v>1042</v>
      </c>
      <c r="N4677" t="s">
        <v>48</v>
      </c>
      <c r="O4677">
        <v>21</v>
      </c>
      <c r="P4677" t="s">
        <v>347</v>
      </c>
      <c r="Q4677" t="s">
        <v>49</v>
      </c>
      <c r="R4677" t="s">
        <v>1344</v>
      </c>
      <c r="S4677" t="s">
        <v>50</v>
      </c>
      <c r="T4677" t="s">
        <v>51</v>
      </c>
      <c r="U4677" t="s">
        <v>51</v>
      </c>
      <c r="V4677" t="s">
        <v>51</v>
      </c>
      <c r="W4677" s="92">
        <v>60.7</v>
      </c>
      <c r="X4677" s="92">
        <v>62.6</v>
      </c>
      <c r="Y4677" s="93">
        <v>6616300</v>
      </c>
      <c r="Z4677" s="93">
        <v>109000</v>
      </c>
      <c r="AA4677" t="s">
        <v>61</v>
      </c>
      <c r="AB4677" s="266"/>
      <c r="AC4677" s="266"/>
      <c r="AJ4677" s="266"/>
      <c r="AK4677" s="266"/>
      <c r="AL4677" s="266">
        <v>44938</v>
      </c>
    </row>
    <row r="4678" spans="1:38">
      <c r="A4678" t="s">
        <v>3267</v>
      </c>
      <c r="B4678" t="s">
        <v>3268</v>
      </c>
      <c r="C4678" t="s">
        <v>40</v>
      </c>
      <c r="D4678" t="s">
        <v>41</v>
      </c>
      <c r="E4678" t="s">
        <v>60</v>
      </c>
      <c r="F4678" t="s">
        <v>3269</v>
      </c>
      <c r="G4678" t="s">
        <v>3270</v>
      </c>
      <c r="H4678" s="266">
        <v>44501</v>
      </c>
      <c r="I4678" s="266">
        <v>45291</v>
      </c>
      <c r="J4678" s="266"/>
      <c r="K4678" t="s">
        <v>3532</v>
      </c>
      <c r="L4678" t="s">
        <v>1310</v>
      </c>
      <c r="M4678" t="s">
        <v>1042</v>
      </c>
      <c r="N4678" t="s">
        <v>48</v>
      </c>
      <c r="O4678">
        <v>21</v>
      </c>
      <c r="P4678" t="s">
        <v>348</v>
      </c>
      <c r="Q4678" t="s">
        <v>49</v>
      </c>
      <c r="R4678" t="s">
        <v>1380</v>
      </c>
      <c r="S4678" t="s">
        <v>50</v>
      </c>
      <c r="T4678" t="s">
        <v>48</v>
      </c>
      <c r="U4678" t="s">
        <v>48</v>
      </c>
      <c r="V4678" t="s">
        <v>48</v>
      </c>
      <c r="W4678" s="92">
        <v>39.6</v>
      </c>
      <c r="X4678" s="92">
        <v>41.5</v>
      </c>
      <c r="Y4678" s="93">
        <v>4989600</v>
      </c>
      <c r="Z4678" s="93">
        <v>126000</v>
      </c>
      <c r="AA4678" t="s">
        <v>61</v>
      </c>
      <c r="AB4678" s="266"/>
      <c r="AC4678" s="266"/>
      <c r="AJ4678" s="266"/>
      <c r="AK4678" s="266"/>
      <c r="AL4678" s="266">
        <v>44938</v>
      </c>
    </row>
    <row r="4679" spans="1:38">
      <c r="A4679" t="s">
        <v>3267</v>
      </c>
      <c r="B4679" t="s">
        <v>3268</v>
      </c>
      <c r="C4679" t="s">
        <v>40</v>
      </c>
      <c r="D4679" t="s">
        <v>41</v>
      </c>
      <c r="E4679" t="s">
        <v>60</v>
      </c>
      <c r="F4679" t="s">
        <v>3269</v>
      </c>
      <c r="G4679" t="s">
        <v>3270</v>
      </c>
      <c r="H4679" s="266">
        <v>44501</v>
      </c>
      <c r="I4679" s="266">
        <v>45291</v>
      </c>
      <c r="J4679" s="266"/>
      <c r="K4679" t="s">
        <v>3532</v>
      </c>
      <c r="L4679" t="s">
        <v>1310</v>
      </c>
      <c r="M4679" t="s">
        <v>1042</v>
      </c>
      <c r="N4679" t="s">
        <v>48</v>
      </c>
      <c r="O4679">
        <v>21</v>
      </c>
      <c r="P4679" t="s">
        <v>349</v>
      </c>
      <c r="Q4679" t="s">
        <v>49</v>
      </c>
      <c r="R4679" t="s">
        <v>1344</v>
      </c>
      <c r="S4679" t="s">
        <v>50</v>
      </c>
      <c r="T4679" t="s">
        <v>70</v>
      </c>
      <c r="U4679" t="s">
        <v>48</v>
      </c>
      <c r="V4679" t="s">
        <v>70</v>
      </c>
      <c r="W4679" s="92">
        <v>28.4</v>
      </c>
      <c r="X4679" s="92">
        <v>30.4</v>
      </c>
      <c r="Y4679" s="93">
        <v>4203200</v>
      </c>
      <c r="Z4679" s="93">
        <v>148000</v>
      </c>
      <c r="AA4679" t="s">
        <v>61</v>
      </c>
      <c r="AB4679" s="266"/>
      <c r="AC4679" s="266"/>
      <c r="AJ4679" s="266"/>
      <c r="AK4679" s="266"/>
      <c r="AL4679" s="266">
        <v>44938</v>
      </c>
    </row>
    <row r="4680" spans="1:38">
      <c r="A4680" t="s">
        <v>3267</v>
      </c>
      <c r="B4680" t="s">
        <v>3268</v>
      </c>
      <c r="C4680" t="s">
        <v>40</v>
      </c>
      <c r="D4680" t="s">
        <v>41</v>
      </c>
      <c r="E4680" t="s">
        <v>60</v>
      </c>
      <c r="F4680" t="s">
        <v>3269</v>
      </c>
      <c r="G4680" t="s">
        <v>3270</v>
      </c>
      <c r="H4680" s="266">
        <v>44501</v>
      </c>
      <c r="I4680" s="266">
        <v>45291</v>
      </c>
      <c r="J4680" s="266"/>
      <c r="K4680" t="s">
        <v>3532</v>
      </c>
      <c r="L4680" t="s">
        <v>1310</v>
      </c>
      <c r="M4680" t="s">
        <v>1042</v>
      </c>
      <c r="N4680" t="s">
        <v>48</v>
      </c>
      <c r="O4680">
        <v>21</v>
      </c>
      <c r="P4680" t="s">
        <v>351</v>
      </c>
      <c r="Q4680" t="s">
        <v>49</v>
      </c>
      <c r="R4680" t="s">
        <v>1344</v>
      </c>
      <c r="S4680" t="s">
        <v>50</v>
      </c>
      <c r="T4680" t="s">
        <v>70</v>
      </c>
      <c r="U4680" t="s">
        <v>48</v>
      </c>
      <c r="V4680" t="s">
        <v>70</v>
      </c>
      <c r="W4680" s="92">
        <v>28.4</v>
      </c>
      <c r="X4680" s="92">
        <v>30.4</v>
      </c>
      <c r="Y4680" s="93">
        <v>4203200</v>
      </c>
      <c r="Z4680" s="93">
        <v>148000</v>
      </c>
      <c r="AA4680" t="s">
        <v>61</v>
      </c>
      <c r="AB4680" s="266"/>
      <c r="AC4680" s="266"/>
      <c r="AJ4680" s="266"/>
      <c r="AK4680" s="266"/>
      <c r="AL4680" s="266">
        <v>44938</v>
      </c>
    </row>
    <row r="4681" spans="1:38">
      <c r="A4681" t="s">
        <v>3267</v>
      </c>
      <c r="B4681" t="s">
        <v>3268</v>
      </c>
      <c r="C4681" t="s">
        <v>40</v>
      </c>
      <c r="D4681" t="s">
        <v>41</v>
      </c>
      <c r="E4681" t="s">
        <v>60</v>
      </c>
      <c r="F4681" t="s">
        <v>3269</v>
      </c>
      <c r="G4681" t="s">
        <v>3270</v>
      </c>
      <c r="H4681" s="266">
        <v>44501</v>
      </c>
      <c r="I4681" s="266">
        <v>45291</v>
      </c>
      <c r="J4681" s="266"/>
      <c r="K4681" t="s">
        <v>3532</v>
      </c>
      <c r="L4681" t="s">
        <v>1310</v>
      </c>
      <c r="M4681" t="s">
        <v>1042</v>
      </c>
      <c r="N4681" t="s">
        <v>48</v>
      </c>
      <c r="O4681">
        <v>21</v>
      </c>
      <c r="P4681" t="s">
        <v>352</v>
      </c>
      <c r="Q4681" t="s">
        <v>49</v>
      </c>
      <c r="R4681" t="s">
        <v>18</v>
      </c>
      <c r="S4681" t="s">
        <v>53</v>
      </c>
      <c r="T4681" t="s">
        <v>48</v>
      </c>
      <c r="U4681" t="s">
        <v>48</v>
      </c>
      <c r="V4681" t="s">
        <v>70</v>
      </c>
      <c r="W4681" s="92">
        <v>36.7</v>
      </c>
      <c r="X4681" s="92">
        <v>38.6</v>
      </c>
      <c r="Y4681" s="93">
        <v>4037000</v>
      </c>
      <c r="Z4681" s="93">
        <v>110000</v>
      </c>
      <c r="AA4681" t="s">
        <v>61</v>
      </c>
      <c r="AB4681" s="266">
        <v>44582</v>
      </c>
      <c r="AC4681" s="266">
        <v>44584</v>
      </c>
      <c r="AD4681" t="s">
        <v>54</v>
      </c>
      <c r="AF4681" t="s">
        <v>55</v>
      </c>
      <c r="AG4681" t="s">
        <v>3640</v>
      </c>
      <c r="AH4681" t="s">
        <v>57</v>
      </c>
      <c r="AI4681" t="s">
        <v>78</v>
      </c>
      <c r="AJ4681" s="266">
        <v>44584</v>
      </c>
      <c r="AK4681" s="266">
        <v>44926</v>
      </c>
      <c r="AL4681" s="266">
        <v>44938</v>
      </c>
    </row>
    <row r="4682" spans="1:38">
      <c r="A4682" t="s">
        <v>3267</v>
      </c>
      <c r="B4682" t="s">
        <v>3268</v>
      </c>
      <c r="C4682" t="s">
        <v>40</v>
      </c>
      <c r="D4682" t="s">
        <v>41</v>
      </c>
      <c r="E4682" t="s">
        <v>60</v>
      </c>
      <c r="F4682" t="s">
        <v>3269</v>
      </c>
      <c r="G4682" t="s">
        <v>3270</v>
      </c>
      <c r="H4682" s="266">
        <v>44501</v>
      </c>
      <c r="I4682" s="266">
        <v>45291</v>
      </c>
      <c r="J4682" s="266"/>
      <c r="K4682" t="s">
        <v>3532</v>
      </c>
      <c r="L4682" t="s">
        <v>1310</v>
      </c>
      <c r="M4682" t="s">
        <v>1042</v>
      </c>
      <c r="N4682" t="s">
        <v>48</v>
      </c>
      <c r="O4682">
        <v>21</v>
      </c>
      <c r="P4682" t="s">
        <v>354</v>
      </c>
      <c r="Q4682" t="s">
        <v>49</v>
      </c>
      <c r="R4682" t="s">
        <v>59</v>
      </c>
      <c r="S4682" t="s">
        <v>50</v>
      </c>
      <c r="T4682" t="s">
        <v>48</v>
      </c>
      <c r="U4682" t="s">
        <v>48</v>
      </c>
      <c r="V4682" t="s">
        <v>48</v>
      </c>
      <c r="W4682" s="92">
        <v>48.9</v>
      </c>
      <c r="X4682" s="92">
        <v>50.8</v>
      </c>
      <c r="Y4682" s="93">
        <v>5965800</v>
      </c>
      <c r="Z4682" s="93">
        <v>122000</v>
      </c>
      <c r="AA4682" t="s">
        <v>61</v>
      </c>
      <c r="AB4682" s="266"/>
      <c r="AC4682" s="266"/>
      <c r="AJ4682" s="266"/>
      <c r="AK4682" s="266"/>
      <c r="AL4682" s="266">
        <v>44938</v>
      </c>
    </row>
    <row r="4683" spans="1:38">
      <c r="A4683" t="s">
        <v>3267</v>
      </c>
      <c r="B4683" t="s">
        <v>3268</v>
      </c>
      <c r="C4683" t="s">
        <v>40</v>
      </c>
      <c r="D4683" t="s">
        <v>41</v>
      </c>
      <c r="E4683" t="s">
        <v>60</v>
      </c>
      <c r="F4683" t="s">
        <v>3269</v>
      </c>
      <c r="G4683" t="s">
        <v>3270</v>
      </c>
      <c r="H4683" s="266">
        <v>44501</v>
      </c>
      <c r="I4683" s="266">
        <v>45291</v>
      </c>
      <c r="J4683" s="266"/>
      <c r="K4683" t="s">
        <v>3532</v>
      </c>
      <c r="L4683" t="s">
        <v>1310</v>
      </c>
      <c r="M4683" t="s">
        <v>1042</v>
      </c>
      <c r="N4683" t="s">
        <v>48</v>
      </c>
      <c r="O4683">
        <v>21</v>
      </c>
      <c r="P4683" t="s">
        <v>356</v>
      </c>
      <c r="Q4683" t="s">
        <v>49</v>
      </c>
      <c r="R4683" t="s">
        <v>18</v>
      </c>
      <c r="S4683" t="s">
        <v>53</v>
      </c>
      <c r="T4683" t="s">
        <v>70</v>
      </c>
      <c r="U4683" t="s">
        <v>48</v>
      </c>
      <c r="V4683" t="s">
        <v>70</v>
      </c>
      <c r="W4683" s="92">
        <v>26.2</v>
      </c>
      <c r="X4683" s="92">
        <v>28</v>
      </c>
      <c r="Y4683" s="93">
        <v>3275000</v>
      </c>
      <c r="Z4683" s="93">
        <v>125000</v>
      </c>
      <c r="AA4683" t="s">
        <v>1311</v>
      </c>
      <c r="AB4683" s="266">
        <v>44555</v>
      </c>
      <c r="AC4683" s="266">
        <v>44571</v>
      </c>
      <c r="AD4683" t="s">
        <v>54</v>
      </c>
      <c r="AF4683" t="s">
        <v>55</v>
      </c>
      <c r="AG4683" t="s">
        <v>3641</v>
      </c>
      <c r="AH4683" t="s">
        <v>57</v>
      </c>
      <c r="AI4683" t="s">
        <v>78</v>
      </c>
      <c r="AJ4683" s="266">
        <v>44571</v>
      </c>
      <c r="AK4683" s="266">
        <v>44926</v>
      </c>
      <c r="AL4683" s="266">
        <v>44938</v>
      </c>
    </row>
    <row r="4684" spans="1:38">
      <c r="A4684" t="s">
        <v>3267</v>
      </c>
      <c r="B4684" t="s">
        <v>3268</v>
      </c>
      <c r="C4684" t="s">
        <v>40</v>
      </c>
      <c r="D4684" t="s">
        <v>41</v>
      </c>
      <c r="E4684" t="s">
        <v>60</v>
      </c>
      <c r="F4684" t="s">
        <v>3269</v>
      </c>
      <c r="G4684" t="s">
        <v>3270</v>
      </c>
      <c r="H4684" s="266">
        <v>44501</v>
      </c>
      <c r="I4684" s="266">
        <v>45291</v>
      </c>
      <c r="J4684" s="266"/>
      <c r="K4684" t="s">
        <v>3532</v>
      </c>
      <c r="L4684" t="s">
        <v>1310</v>
      </c>
      <c r="M4684" t="s">
        <v>1042</v>
      </c>
      <c r="N4684" t="s">
        <v>48</v>
      </c>
      <c r="O4684">
        <v>21</v>
      </c>
      <c r="P4684" t="s">
        <v>357</v>
      </c>
      <c r="Q4684" t="s">
        <v>49</v>
      </c>
      <c r="R4684" t="s">
        <v>1380</v>
      </c>
      <c r="S4684" t="s">
        <v>50</v>
      </c>
      <c r="T4684" t="s">
        <v>70</v>
      </c>
      <c r="U4684" t="s">
        <v>48</v>
      </c>
      <c r="V4684" t="s">
        <v>70</v>
      </c>
      <c r="W4684" s="92">
        <v>26.2</v>
      </c>
      <c r="X4684" s="92">
        <v>28</v>
      </c>
      <c r="Y4684" s="93">
        <v>4034800</v>
      </c>
      <c r="Z4684" s="93">
        <v>154000</v>
      </c>
      <c r="AA4684" t="s">
        <v>61</v>
      </c>
      <c r="AB4684" s="266"/>
      <c r="AC4684" s="266"/>
      <c r="AJ4684" s="266"/>
      <c r="AK4684" s="266"/>
      <c r="AL4684" s="266">
        <v>44938</v>
      </c>
    </row>
    <row r="4685" spans="1:38">
      <c r="A4685" t="s">
        <v>3267</v>
      </c>
      <c r="B4685" t="s">
        <v>3268</v>
      </c>
      <c r="C4685" t="s">
        <v>40</v>
      </c>
      <c r="D4685" t="s">
        <v>41</v>
      </c>
      <c r="E4685" t="s">
        <v>60</v>
      </c>
      <c r="F4685" t="s">
        <v>3269</v>
      </c>
      <c r="G4685" t="s">
        <v>3270</v>
      </c>
      <c r="H4685" s="266">
        <v>44501</v>
      </c>
      <c r="I4685" s="266">
        <v>45291</v>
      </c>
      <c r="J4685" s="266"/>
      <c r="K4685" t="s">
        <v>3532</v>
      </c>
      <c r="L4685" t="s">
        <v>1310</v>
      </c>
      <c r="M4685" t="s">
        <v>1042</v>
      </c>
      <c r="N4685" t="s">
        <v>48</v>
      </c>
      <c r="O4685">
        <v>21</v>
      </c>
      <c r="P4685" t="s">
        <v>359</v>
      </c>
      <c r="Q4685" t="s">
        <v>49</v>
      </c>
      <c r="R4685" t="s">
        <v>59</v>
      </c>
      <c r="S4685" t="s">
        <v>50</v>
      </c>
      <c r="T4685" t="s">
        <v>51</v>
      </c>
      <c r="U4685" t="s">
        <v>51</v>
      </c>
      <c r="V4685" t="s">
        <v>51</v>
      </c>
      <c r="W4685" s="92">
        <v>53.7</v>
      </c>
      <c r="X4685" s="92">
        <v>55.6</v>
      </c>
      <c r="Y4685" s="93">
        <v>6121800</v>
      </c>
      <c r="Z4685" s="93">
        <v>114000</v>
      </c>
      <c r="AA4685" t="s">
        <v>61</v>
      </c>
      <c r="AB4685" s="266"/>
      <c r="AC4685" s="266"/>
      <c r="AJ4685" s="266"/>
      <c r="AK4685" s="266"/>
      <c r="AL4685" s="266">
        <v>44938</v>
      </c>
    </row>
    <row r="4686" spans="1:38">
      <c r="A4686" t="s">
        <v>3267</v>
      </c>
      <c r="B4686" t="s">
        <v>3268</v>
      </c>
      <c r="C4686" t="s">
        <v>40</v>
      </c>
      <c r="D4686" t="s">
        <v>41</v>
      </c>
      <c r="E4686" t="s">
        <v>60</v>
      </c>
      <c r="F4686" t="s">
        <v>3269</v>
      </c>
      <c r="G4686" t="s">
        <v>3270</v>
      </c>
      <c r="H4686" s="266">
        <v>44501</v>
      </c>
      <c r="I4686" s="266">
        <v>45291</v>
      </c>
      <c r="J4686" s="266"/>
      <c r="K4686" t="s">
        <v>3532</v>
      </c>
      <c r="L4686" t="s">
        <v>1310</v>
      </c>
      <c r="M4686" t="s">
        <v>1042</v>
      </c>
      <c r="N4686" t="s">
        <v>48</v>
      </c>
      <c r="O4686">
        <v>21</v>
      </c>
      <c r="P4686" t="s">
        <v>360</v>
      </c>
      <c r="Q4686" t="s">
        <v>49</v>
      </c>
      <c r="R4686" t="s">
        <v>1344</v>
      </c>
      <c r="S4686" t="s">
        <v>50</v>
      </c>
      <c r="T4686" t="s">
        <v>51</v>
      </c>
      <c r="U4686" t="s">
        <v>51</v>
      </c>
      <c r="V4686" t="s">
        <v>51</v>
      </c>
      <c r="W4686" s="92">
        <v>65.1</v>
      </c>
      <c r="X4686" s="92">
        <v>67</v>
      </c>
      <c r="Y4686" s="93">
        <v>7030800</v>
      </c>
      <c r="Z4686" s="93">
        <v>108000</v>
      </c>
      <c r="AA4686" t="s">
        <v>61</v>
      </c>
      <c r="AB4686" s="266"/>
      <c r="AC4686" s="266"/>
      <c r="AJ4686" s="266"/>
      <c r="AK4686" s="266"/>
      <c r="AL4686" s="266">
        <v>44938</v>
      </c>
    </row>
    <row r="4687" spans="1:38">
      <c r="A4687" t="s">
        <v>3267</v>
      </c>
      <c r="B4687" t="s">
        <v>3268</v>
      </c>
      <c r="C4687" t="s">
        <v>40</v>
      </c>
      <c r="D4687" t="s">
        <v>41</v>
      </c>
      <c r="E4687" t="s">
        <v>60</v>
      </c>
      <c r="F4687" t="s">
        <v>3269</v>
      </c>
      <c r="G4687" t="s">
        <v>3270</v>
      </c>
      <c r="H4687" s="266">
        <v>44501</v>
      </c>
      <c r="I4687" s="266">
        <v>45291</v>
      </c>
      <c r="J4687" s="266"/>
      <c r="K4687" t="s">
        <v>3532</v>
      </c>
      <c r="L4687" t="s">
        <v>1310</v>
      </c>
      <c r="M4687" t="s">
        <v>1042</v>
      </c>
      <c r="N4687" t="s">
        <v>48</v>
      </c>
      <c r="O4687">
        <v>21</v>
      </c>
      <c r="P4687" t="s">
        <v>361</v>
      </c>
      <c r="Q4687" t="s">
        <v>49</v>
      </c>
      <c r="R4687" t="s">
        <v>1380</v>
      </c>
      <c r="S4687" t="s">
        <v>50</v>
      </c>
      <c r="T4687" t="s">
        <v>48</v>
      </c>
      <c r="U4687" t="s">
        <v>48</v>
      </c>
      <c r="V4687" t="s">
        <v>48</v>
      </c>
      <c r="W4687" s="92">
        <v>50.4</v>
      </c>
      <c r="X4687" s="92">
        <v>52.3</v>
      </c>
      <c r="Y4687" s="93">
        <v>5997600</v>
      </c>
      <c r="Z4687" s="93">
        <v>119000</v>
      </c>
      <c r="AA4687" t="s">
        <v>61</v>
      </c>
      <c r="AB4687" s="266"/>
      <c r="AC4687" s="266"/>
      <c r="AJ4687" s="266"/>
      <c r="AK4687" s="266"/>
      <c r="AL4687" s="266">
        <v>44938</v>
      </c>
    </row>
    <row r="4688" spans="1:38">
      <c r="A4688" t="s">
        <v>3267</v>
      </c>
      <c r="B4688" t="s">
        <v>3268</v>
      </c>
      <c r="C4688" t="s">
        <v>40</v>
      </c>
      <c r="D4688" t="s">
        <v>41</v>
      </c>
      <c r="E4688" t="s">
        <v>60</v>
      </c>
      <c r="F4688" t="s">
        <v>3269</v>
      </c>
      <c r="G4688" t="s">
        <v>3270</v>
      </c>
      <c r="H4688" s="266">
        <v>44501</v>
      </c>
      <c r="I4688" s="266">
        <v>45291</v>
      </c>
      <c r="J4688" s="266"/>
      <c r="K4688" t="s">
        <v>3532</v>
      </c>
      <c r="L4688" t="s">
        <v>1310</v>
      </c>
      <c r="M4688" t="s">
        <v>1042</v>
      </c>
      <c r="N4688" t="s">
        <v>48</v>
      </c>
      <c r="O4688">
        <v>21</v>
      </c>
      <c r="P4688" t="s">
        <v>363</v>
      </c>
      <c r="Q4688" t="s">
        <v>49</v>
      </c>
      <c r="R4688" t="s">
        <v>1380</v>
      </c>
      <c r="S4688" t="s">
        <v>50</v>
      </c>
      <c r="T4688" t="s">
        <v>60</v>
      </c>
      <c r="U4688" t="s">
        <v>51</v>
      </c>
      <c r="V4688" t="s">
        <v>60</v>
      </c>
      <c r="W4688" s="92">
        <v>81.9</v>
      </c>
      <c r="X4688" s="92">
        <v>83.8</v>
      </c>
      <c r="Y4688" s="93">
        <v>8517600</v>
      </c>
      <c r="Z4688" s="93">
        <v>104000</v>
      </c>
      <c r="AA4688" t="s">
        <v>61</v>
      </c>
      <c r="AB4688" s="266"/>
      <c r="AC4688" s="266"/>
      <c r="AJ4688" s="266"/>
      <c r="AK4688" s="266"/>
      <c r="AL4688" s="266">
        <v>44938</v>
      </c>
    </row>
    <row r="4689" spans="1:38">
      <c r="A4689" t="s">
        <v>3267</v>
      </c>
      <c r="B4689" t="s">
        <v>3268</v>
      </c>
      <c r="C4689" t="s">
        <v>40</v>
      </c>
      <c r="D4689" t="s">
        <v>41</v>
      </c>
      <c r="E4689" t="s">
        <v>60</v>
      </c>
      <c r="F4689" t="s">
        <v>3269</v>
      </c>
      <c r="G4689" t="s">
        <v>3270</v>
      </c>
      <c r="H4689" s="266">
        <v>44501</v>
      </c>
      <c r="I4689" s="266">
        <v>45291</v>
      </c>
      <c r="J4689" s="266"/>
      <c r="K4689" t="s">
        <v>3532</v>
      </c>
      <c r="L4689" t="s">
        <v>1310</v>
      </c>
      <c r="M4689" t="s">
        <v>1042</v>
      </c>
      <c r="N4689" t="s">
        <v>48</v>
      </c>
      <c r="O4689">
        <v>22</v>
      </c>
      <c r="P4689" t="s">
        <v>364</v>
      </c>
      <c r="Q4689" t="s">
        <v>49</v>
      </c>
      <c r="R4689" t="s">
        <v>1344</v>
      </c>
      <c r="S4689" t="s">
        <v>50</v>
      </c>
      <c r="T4689" t="s">
        <v>51</v>
      </c>
      <c r="U4689" t="s">
        <v>51</v>
      </c>
      <c r="V4689" t="s">
        <v>51</v>
      </c>
      <c r="W4689" s="92">
        <v>60.5</v>
      </c>
      <c r="X4689" s="92">
        <v>62.4</v>
      </c>
      <c r="Y4689" s="93">
        <v>6655000</v>
      </c>
      <c r="Z4689" s="93">
        <v>110000</v>
      </c>
      <c r="AA4689" t="s">
        <v>61</v>
      </c>
      <c r="AB4689" s="266"/>
      <c r="AC4689" s="266"/>
      <c r="AJ4689" s="266"/>
      <c r="AK4689" s="266"/>
      <c r="AL4689" s="266">
        <v>44938</v>
      </c>
    </row>
    <row r="4690" spans="1:38">
      <c r="A4690" t="s">
        <v>3267</v>
      </c>
      <c r="B4690" t="s">
        <v>3268</v>
      </c>
      <c r="C4690" t="s">
        <v>40</v>
      </c>
      <c r="D4690" t="s">
        <v>41</v>
      </c>
      <c r="E4690" t="s">
        <v>60</v>
      </c>
      <c r="F4690" t="s">
        <v>3269</v>
      </c>
      <c r="G4690" t="s">
        <v>3270</v>
      </c>
      <c r="H4690" s="266">
        <v>44501</v>
      </c>
      <c r="I4690" s="266">
        <v>45291</v>
      </c>
      <c r="J4690" s="266"/>
      <c r="K4690" t="s">
        <v>3532</v>
      </c>
      <c r="L4690" t="s">
        <v>1310</v>
      </c>
      <c r="M4690" t="s">
        <v>1042</v>
      </c>
      <c r="N4690" t="s">
        <v>48</v>
      </c>
      <c r="O4690">
        <v>22</v>
      </c>
      <c r="P4690" t="s">
        <v>366</v>
      </c>
      <c r="Q4690" t="s">
        <v>49</v>
      </c>
      <c r="R4690" t="s">
        <v>1344</v>
      </c>
      <c r="S4690" t="s">
        <v>50</v>
      </c>
      <c r="T4690" t="s">
        <v>48</v>
      </c>
      <c r="U4690" t="s">
        <v>48</v>
      </c>
      <c r="V4690" t="s">
        <v>48</v>
      </c>
      <c r="W4690" s="92">
        <v>39.4</v>
      </c>
      <c r="X4690" s="92">
        <v>41.3</v>
      </c>
      <c r="Y4690" s="93">
        <v>5003800</v>
      </c>
      <c r="Z4690" s="93">
        <v>127000</v>
      </c>
      <c r="AA4690" t="s">
        <v>61</v>
      </c>
      <c r="AB4690" s="266"/>
      <c r="AC4690" s="266"/>
      <c r="AJ4690" s="266"/>
      <c r="AK4690" s="266"/>
      <c r="AL4690" s="266">
        <v>44938</v>
      </c>
    </row>
    <row r="4691" spans="1:38">
      <c r="A4691" t="s">
        <v>3267</v>
      </c>
      <c r="B4691" t="s">
        <v>3268</v>
      </c>
      <c r="C4691" t="s">
        <v>40</v>
      </c>
      <c r="D4691" t="s">
        <v>41</v>
      </c>
      <c r="E4691" t="s">
        <v>60</v>
      </c>
      <c r="F4691" t="s">
        <v>3269</v>
      </c>
      <c r="G4691" t="s">
        <v>3270</v>
      </c>
      <c r="H4691" s="266">
        <v>44501</v>
      </c>
      <c r="I4691" s="266">
        <v>45291</v>
      </c>
      <c r="J4691" s="266"/>
      <c r="K4691" t="s">
        <v>3532</v>
      </c>
      <c r="L4691" t="s">
        <v>1310</v>
      </c>
      <c r="M4691" t="s">
        <v>1042</v>
      </c>
      <c r="N4691" t="s">
        <v>48</v>
      </c>
      <c r="O4691">
        <v>22</v>
      </c>
      <c r="P4691" t="s">
        <v>367</v>
      </c>
      <c r="Q4691" t="s">
        <v>49</v>
      </c>
      <c r="R4691" t="s">
        <v>1344</v>
      </c>
      <c r="S4691" t="s">
        <v>50</v>
      </c>
      <c r="T4691" t="s">
        <v>70</v>
      </c>
      <c r="U4691" t="s">
        <v>48</v>
      </c>
      <c r="V4691" t="s">
        <v>70</v>
      </c>
      <c r="W4691" s="92">
        <v>28.1</v>
      </c>
      <c r="X4691" s="92">
        <v>30.1</v>
      </c>
      <c r="Y4691" s="93">
        <v>4186900</v>
      </c>
      <c r="Z4691" s="93">
        <v>149000</v>
      </c>
      <c r="AA4691" t="s">
        <v>61</v>
      </c>
      <c r="AB4691" s="266"/>
      <c r="AC4691" s="266"/>
      <c r="AJ4691" s="266"/>
      <c r="AK4691" s="266"/>
      <c r="AL4691" s="266">
        <v>44938</v>
      </c>
    </row>
    <row r="4692" spans="1:38">
      <c r="A4692" t="s">
        <v>3267</v>
      </c>
      <c r="B4692" t="s">
        <v>3268</v>
      </c>
      <c r="C4692" t="s">
        <v>40</v>
      </c>
      <c r="D4692" t="s">
        <v>41</v>
      </c>
      <c r="E4692" t="s">
        <v>60</v>
      </c>
      <c r="F4692" t="s">
        <v>3269</v>
      </c>
      <c r="G4692" t="s">
        <v>3270</v>
      </c>
      <c r="H4692" s="266">
        <v>44501</v>
      </c>
      <c r="I4692" s="266">
        <v>45291</v>
      </c>
      <c r="J4692" s="266"/>
      <c r="K4692" t="s">
        <v>3532</v>
      </c>
      <c r="L4692" t="s">
        <v>1310</v>
      </c>
      <c r="M4692" t="s">
        <v>1042</v>
      </c>
      <c r="N4692" t="s">
        <v>48</v>
      </c>
      <c r="O4692">
        <v>22</v>
      </c>
      <c r="P4692" t="s">
        <v>368</v>
      </c>
      <c r="Q4692" t="s">
        <v>49</v>
      </c>
      <c r="R4692" t="s">
        <v>1380</v>
      </c>
      <c r="S4692" t="s">
        <v>50</v>
      </c>
      <c r="T4692" t="s">
        <v>70</v>
      </c>
      <c r="U4692" t="s">
        <v>48</v>
      </c>
      <c r="V4692" t="s">
        <v>70</v>
      </c>
      <c r="W4692" s="92">
        <v>28.2</v>
      </c>
      <c r="X4692" s="92">
        <v>30.2</v>
      </c>
      <c r="Y4692" s="93">
        <v>4201800</v>
      </c>
      <c r="Z4692" s="93">
        <v>149000</v>
      </c>
      <c r="AA4692" t="s">
        <v>61</v>
      </c>
      <c r="AB4692" s="266"/>
      <c r="AC4692" s="266"/>
      <c r="AJ4692" s="266"/>
      <c r="AK4692" s="266"/>
      <c r="AL4692" s="266">
        <v>44938</v>
      </c>
    </row>
    <row r="4693" spans="1:38">
      <c r="A4693" t="s">
        <v>3267</v>
      </c>
      <c r="B4693" t="s">
        <v>3268</v>
      </c>
      <c r="C4693" t="s">
        <v>40</v>
      </c>
      <c r="D4693" t="s">
        <v>41</v>
      </c>
      <c r="E4693" t="s">
        <v>60</v>
      </c>
      <c r="F4693" t="s">
        <v>3269</v>
      </c>
      <c r="G4693" t="s">
        <v>3270</v>
      </c>
      <c r="H4693" s="266">
        <v>44501</v>
      </c>
      <c r="I4693" s="266">
        <v>45291</v>
      </c>
      <c r="J4693" s="266"/>
      <c r="K4693" t="s">
        <v>3532</v>
      </c>
      <c r="L4693" t="s">
        <v>1310</v>
      </c>
      <c r="M4693" t="s">
        <v>1042</v>
      </c>
      <c r="N4693" t="s">
        <v>48</v>
      </c>
      <c r="O4693">
        <v>22</v>
      </c>
      <c r="P4693" t="s">
        <v>369</v>
      </c>
      <c r="Q4693" t="s">
        <v>49</v>
      </c>
      <c r="R4693" t="s">
        <v>18</v>
      </c>
      <c r="S4693" t="s">
        <v>53</v>
      </c>
      <c r="T4693" t="s">
        <v>48</v>
      </c>
      <c r="U4693" t="s">
        <v>48</v>
      </c>
      <c r="V4693" t="s">
        <v>70</v>
      </c>
      <c r="W4693" s="92">
        <v>36.4</v>
      </c>
      <c r="X4693" s="92">
        <v>38.3</v>
      </c>
      <c r="Y4693" s="93">
        <v>4040400</v>
      </c>
      <c r="Z4693" s="93">
        <v>111000</v>
      </c>
      <c r="AA4693" t="s">
        <v>61</v>
      </c>
      <c r="AB4693" s="266">
        <v>44909</v>
      </c>
      <c r="AC4693" s="266">
        <v>44916</v>
      </c>
      <c r="AD4693" t="s">
        <v>54</v>
      </c>
      <c r="AF4693" t="s">
        <v>55</v>
      </c>
      <c r="AG4693" t="s">
        <v>3642</v>
      </c>
      <c r="AH4693" t="s">
        <v>57</v>
      </c>
      <c r="AI4693" t="s">
        <v>88</v>
      </c>
      <c r="AJ4693" s="266">
        <v>44916</v>
      </c>
      <c r="AK4693" s="266">
        <v>44926</v>
      </c>
      <c r="AL4693" s="266">
        <v>44938</v>
      </c>
    </row>
    <row r="4694" spans="1:38">
      <c r="A4694" t="s">
        <v>3267</v>
      </c>
      <c r="B4694" t="s">
        <v>3268</v>
      </c>
      <c r="C4694" t="s">
        <v>40</v>
      </c>
      <c r="D4694" t="s">
        <v>41</v>
      </c>
      <c r="E4694" t="s">
        <v>60</v>
      </c>
      <c r="F4694" t="s">
        <v>3269</v>
      </c>
      <c r="G4694" t="s">
        <v>3270</v>
      </c>
      <c r="H4694" s="266">
        <v>44501</v>
      </c>
      <c r="I4694" s="266">
        <v>45291</v>
      </c>
      <c r="J4694" s="266"/>
      <c r="K4694" t="s">
        <v>3532</v>
      </c>
      <c r="L4694" t="s">
        <v>1310</v>
      </c>
      <c r="M4694" t="s">
        <v>1042</v>
      </c>
      <c r="N4694" t="s">
        <v>48</v>
      </c>
      <c r="O4694">
        <v>22</v>
      </c>
      <c r="P4694" t="s">
        <v>370</v>
      </c>
      <c r="Q4694" t="s">
        <v>49</v>
      </c>
      <c r="R4694" t="s">
        <v>1344</v>
      </c>
      <c r="S4694" t="s">
        <v>50</v>
      </c>
      <c r="T4694" t="s">
        <v>48</v>
      </c>
      <c r="U4694" t="s">
        <v>48</v>
      </c>
      <c r="V4694" t="s">
        <v>48</v>
      </c>
      <c r="W4694" s="92">
        <v>48.8</v>
      </c>
      <c r="X4694" s="92">
        <v>50.7</v>
      </c>
      <c r="Y4694" s="93">
        <v>5953600</v>
      </c>
      <c r="Z4694" s="93">
        <v>122000</v>
      </c>
      <c r="AA4694" t="s">
        <v>61</v>
      </c>
      <c r="AB4694" s="266"/>
      <c r="AC4694" s="266"/>
      <c r="AJ4694" s="266"/>
      <c r="AK4694" s="266"/>
      <c r="AL4694" s="266">
        <v>44938</v>
      </c>
    </row>
    <row r="4695" spans="1:38">
      <c r="A4695" t="s">
        <v>3267</v>
      </c>
      <c r="B4695" t="s">
        <v>3268</v>
      </c>
      <c r="C4695" t="s">
        <v>40</v>
      </c>
      <c r="D4695" t="s">
        <v>41</v>
      </c>
      <c r="E4695" t="s">
        <v>60</v>
      </c>
      <c r="F4695" t="s">
        <v>3269</v>
      </c>
      <c r="G4695" t="s">
        <v>3270</v>
      </c>
      <c r="H4695" s="266">
        <v>44501</v>
      </c>
      <c r="I4695" s="266">
        <v>45291</v>
      </c>
      <c r="J4695" s="266"/>
      <c r="K4695" t="s">
        <v>3532</v>
      </c>
      <c r="L4695" t="s">
        <v>1310</v>
      </c>
      <c r="M4695" t="s">
        <v>1042</v>
      </c>
      <c r="N4695" t="s">
        <v>48</v>
      </c>
      <c r="O4695">
        <v>22</v>
      </c>
      <c r="P4695" t="s">
        <v>372</v>
      </c>
      <c r="Q4695" t="s">
        <v>49</v>
      </c>
      <c r="R4695" t="s">
        <v>1344</v>
      </c>
      <c r="S4695" t="s">
        <v>50</v>
      </c>
      <c r="T4695" t="s">
        <v>70</v>
      </c>
      <c r="U4695" t="s">
        <v>48</v>
      </c>
      <c r="V4695" t="s">
        <v>70</v>
      </c>
      <c r="W4695" s="92">
        <v>26.1</v>
      </c>
      <c r="X4695" s="92">
        <v>27.9</v>
      </c>
      <c r="Y4695" s="93">
        <v>4045500</v>
      </c>
      <c r="Z4695" s="93">
        <v>155000</v>
      </c>
      <c r="AA4695" t="s">
        <v>61</v>
      </c>
      <c r="AB4695" s="266"/>
      <c r="AC4695" s="266"/>
      <c r="AJ4695" s="266"/>
      <c r="AK4695" s="266"/>
      <c r="AL4695" s="266">
        <v>44938</v>
      </c>
    </row>
    <row r="4696" spans="1:38">
      <c r="A4696" t="s">
        <v>3267</v>
      </c>
      <c r="B4696" t="s">
        <v>3268</v>
      </c>
      <c r="C4696" t="s">
        <v>40</v>
      </c>
      <c r="D4696" t="s">
        <v>41</v>
      </c>
      <c r="E4696" t="s">
        <v>60</v>
      </c>
      <c r="F4696" t="s">
        <v>3269</v>
      </c>
      <c r="G4696" t="s">
        <v>3270</v>
      </c>
      <c r="H4696" s="266">
        <v>44501</v>
      </c>
      <c r="I4696" s="266">
        <v>45291</v>
      </c>
      <c r="J4696" s="266"/>
      <c r="K4696" t="s">
        <v>3532</v>
      </c>
      <c r="L4696" t="s">
        <v>1310</v>
      </c>
      <c r="M4696" t="s">
        <v>1042</v>
      </c>
      <c r="N4696" t="s">
        <v>48</v>
      </c>
      <c r="O4696">
        <v>22</v>
      </c>
      <c r="P4696" t="s">
        <v>373</v>
      </c>
      <c r="Q4696" t="s">
        <v>49</v>
      </c>
      <c r="R4696" t="s">
        <v>1344</v>
      </c>
      <c r="S4696" t="s">
        <v>50</v>
      </c>
      <c r="T4696" t="s">
        <v>70</v>
      </c>
      <c r="U4696" t="s">
        <v>48</v>
      </c>
      <c r="V4696" t="s">
        <v>70</v>
      </c>
      <c r="W4696" s="92">
        <v>26.1</v>
      </c>
      <c r="X4696" s="92">
        <v>27.9</v>
      </c>
      <c r="Y4696" s="93">
        <v>4045500</v>
      </c>
      <c r="Z4696" s="93">
        <v>155000</v>
      </c>
      <c r="AA4696" t="s">
        <v>61</v>
      </c>
      <c r="AB4696" s="266"/>
      <c r="AC4696" s="266"/>
      <c r="AJ4696" s="266"/>
      <c r="AK4696" s="266"/>
      <c r="AL4696" s="266">
        <v>44938</v>
      </c>
    </row>
    <row r="4697" spans="1:38">
      <c r="A4697" t="s">
        <v>3267</v>
      </c>
      <c r="B4697" t="s">
        <v>3268</v>
      </c>
      <c r="C4697" t="s">
        <v>40</v>
      </c>
      <c r="D4697" t="s">
        <v>41</v>
      </c>
      <c r="E4697" t="s">
        <v>60</v>
      </c>
      <c r="F4697" t="s">
        <v>3269</v>
      </c>
      <c r="G4697" t="s">
        <v>3270</v>
      </c>
      <c r="H4697" s="266">
        <v>44501</v>
      </c>
      <c r="I4697" s="266">
        <v>45291</v>
      </c>
      <c r="J4697" s="266"/>
      <c r="K4697" t="s">
        <v>3532</v>
      </c>
      <c r="L4697" t="s">
        <v>1310</v>
      </c>
      <c r="M4697" t="s">
        <v>1042</v>
      </c>
      <c r="N4697" t="s">
        <v>48</v>
      </c>
      <c r="O4697">
        <v>22</v>
      </c>
      <c r="P4697" t="s">
        <v>374</v>
      </c>
      <c r="Q4697" t="s">
        <v>49</v>
      </c>
      <c r="R4697" t="s">
        <v>18</v>
      </c>
      <c r="S4697" t="s">
        <v>53</v>
      </c>
      <c r="T4697" t="s">
        <v>51</v>
      </c>
      <c r="U4697" t="s">
        <v>51</v>
      </c>
      <c r="V4697" t="s">
        <v>51</v>
      </c>
      <c r="W4697" s="92">
        <v>53.5</v>
      </c>
      <c r="X4697" s="92">
        <v>55.4</v>
      </c>
      <c r="Y4697" s="93">
        <v>6152500</v>
      </c>
      <c r="Z4697" s="93">
        <v>115000</v>
      </c>
      <c r="AA4697" t="s">
        <v>61</v>
      </c>
      <c r="AB4697" s="266">
        <v>44919</v>
      </c>
      <c r="AC4697" s="266">
        <v>44922</v>
      </c>
      <c r="AD4697" t="s">
        <v>54</v>
      </c>
      <c r="AF4697" t="s">
        <v>55</v>
      </c>
      <c r="AG4697" t="s">
        <v>3643</v>
      </c>
      <c r="AH4697" t="s">
        <v>57</v>
      </c>
      <c r="AI4697" t="s">
        <v>78</v>
      </c>
      <c r="AJ4697" s="266">
        <v>44922</v>
      </c>
      <c r="AK4697" s="266">
        <v>44926</v>
      </c>
      <c r="AL4697" s="266">
        <v>44938</v>
      </c>
    </row>
    <row r="4698" spans="1:38">
      <c r="A4698" t="s">
        <v>3267</v>
      </c>
      <c r="B4698" t="s">
        <v>3268</v>
      </c>
      <c r="C4698" t="s">
        <v>40</v>
      </c>
      <c r="D4698" t="s">
        <v>41</v>
      </c>
      <c r="E4698" t="s">
        <v>60</v>
      </c>
      <c r="F4698" t="s">
        <v>3269</v>
      </c>
      <c r="G4698" t="s">
        <v>3270</v>
      </c>
      <c r="H4698" s="266">
        <v>44501</v>
      </c>
      <c r="I4698" s="266">
        <v>45291</v>
      </c>
      <c r="J4698" s="266"/>
      <c r="K4698" t="s">
        <v>3532</v>
      </c>
      <c r="L4698" t="s">
        <v>1310</v>
      </c>
      <c r="M4698" t="s">
        <v>1042</v>
      </c>
      <c r="N4698" t="s">
        <v>48</v>
      </c>
      <c r="O4698">
        <v>22</v>
      </c>
      <c r="P4698" t="s">
        <v>375</v>
      </c>
      <c r="Q4698" t="s">
        <v>49</v>
      </c>
      <c r="R4698" t="s">
        <v>59</v>
      </c>
      <c r="S4698" t="s">
        <v>50</v>
      </c>
      <c r="T4698" t="s">
        <v>51</v>
      </c>
      <c r="U4698" t="s">
        <v>51</v>
      </c>
      <c r="V4698" t="s">
        <v>51</v>
      </c>
      <c r="W4698" s="92">
        <v>64.9</v>
      </c>
      <c r="X4698" s="92">
        <v>66.8</v>
      </c>
      <c r="Y4698" s="93">
        <v>7074100</v>
      </c>
      <c r="Z4698" s="93">
        <v>109000</v>
      </c>
      <c r="AA4698" t="s">
        <v>61</v>
      </c>
      <c r="AB4698" s="266"/>
      <c r="AC4698" s="266"/>
      <c r="AJ4698" s="266"/>
      <c r="AK4698" s="266"/>
      <c r="AL4698" s="266">
        <v>44938</v>
      </c>
    </row>
    <row r="4699" spans="1:38">
      <c r="A4699" t="s">
        <v>3267</v>
      </c>
      <c r="B4699" t="s">
        <v>3268</v>
      </c>
      <c r="C4699" t="s">
        <v>40</v>
      </c>
      <c r="D4699" t="s">
        <v>41</v>
      </c>
      <c r="E4699" t="s">
        <v>60</v>
      </c>
      <c r="F4699" t="s">
        <v>3269</v>
      </c>
      <c r="G4699" t="s">
        <v>3270</v>
      </c>
      <c r="H4699" s="266">
        <v>44501</v>
      </c>
      <c r="I4699" s="266">
        <v>45291</v>
      </c>
      <c r="J4699" s="266"/>
      <c r="K4699" t="s">
        <v>3532</v>
      </c>
      <c r="L4699" t="s">
        <v>1310</v>
      </c>
      <c r="M4699" t="s">
        <v>1042</v>
      </c>
      <c r="N4699" t="s">
        <v>48</v>
      </c>
      <c r="O4699">
        <v>22</v>
      </c>
      <c r="P4699" t="s">
        <v>377</v>
      </c>
      <c r="Q4699" t="s">
        <v>49</v>
      </c>
      <c r="R4699" t="s">
        <v>1344</v>
      </c>
      <c r="S4699" t="s">
        <v>50</v>
      </c>
      <c r="T4699" t="s">
        <v>48</v>
      </c>
      <c r="U4699" t="s">
        <v>48</v>
      </c>
      <c r="V4699" t="s">
        <v>48</v>
      </c>
      <c r="W4699" s="92">
        <v>50.2</v>
      </c>
      <c r="X4699" s="92">
        <v>52.1</v>
      </c>
      <c r="Y4699" s="93">
        <v>5973800</v>
      </c>
      <c r="Z4699" s="93">
        <v>119000</v>
      </c>
      <c r="AA4699" t="s">
        <v>61</v>
      </c>
      <c r="AB4699" s="266"/>
      <c r="AC4699" s="266"/>
      <c r="AJ4699" s="266"/>
      <c r="AK4699" s="266"/>
      <c r="AL4699" s="266">
        <v>44938</v>
      </c>
    </row>
    <row r="4700" spans="1:38">
      <c r="A4700" t="s">
        <v>3267</v>
      </c>
      <c r="B4700" t="s">
        <v>3268</v>
      </c>
      <c r="C4700" t="s">
        <v>40</v>
      </c>
      <c r="D4700" t="s">
        <v>41</v>
      </c>
      <c r="E4700" t="s">
        <v>60</v>
      </c>
      <c r="F4700" t="s">
        <v>3269</v>
      </c>
      <c r="G4700" t="s">
        <v>3270</v>
      </c>
      <c r="H4700" s="266">
        <v>44501</v>
      </c>
      <c r="I4700" s="266">
        <v>45291</v>
      </c>
      <c r="J4700" s="266"/>
      <c r="K4700" t="s">
        <v>3532</v>
      </c>
      <c r="L4700" t="s">
        <v>1310</v>
      </c>
      <c r="M4700" t="s">
        <v>1042</v>
      </c>
      <c r="N4700" t="s">
        <v>48</v>
      </c>
      <c r="O4700">
        <v>22</v>
      </c>
      <c r="P4700" t="s">
        <v>378</v>
      </c>
      <c r="Q4700" t="s">
        <v>49</v>
      </c>
      <c r="R4700" t="s">
        <v>1344</v>
      </c>
      <c r="S4700" t="s">
        <v>50</v>
      </c>
      <c r="T4700" t="s">
        <v>60</v>
      </c>
      <c r="U4700" t="s">
        <v>51</v>
      </c>
      <c r="V4700" t="s">
        <v>60</v>
      </c>
      <c r="W4700" s="92">
        <v>81.8</v>
      </c>
      <c r="X4700" s="92">
        <v>83.7</v>
      </c>
      <c r="Y4700" s="93">
        <v>8589000</v>
      </c>
      <c r="Z4700" s="93">
        <v>105000</v>
      </c>
      <c r="AA4700" t="s">
        <v>61</v>
      </c>
      <c r="AB4700" s="266"/>
      <c r="AC4700" s="266"/>
      <c r="AJ4700" s="266"/>
      <c r="AK4700" s="266"/>
      <c r="AL4700" s="266">
        <v>44938</v>
      </c>
    </row>
    <row r="4701" spans="1:38">
      <c r="A4701" t="s">
        <v>3267</v>
      </c>
      <c r="B4701" t="s">
        <v>3268</v>
      </c>
      <c r="C4701" t="s">
        <v>40</v>
      </c>
      <c r="D4701" t="s">
        <v>41</v>
      </c>
      <c r="E4701" t="s">
        <v>60</v>
      </c>
      <c r="F4701" t="s">
        <v>3269</v>
      </c>
      <c r="G4701" t="s">
        <v>3270</v>
      </c>
      <c r="H4701" s="266">
        <v>44501</v>
      </c>
      <c r="I4701" s="266">
        <v>45291</v>
      </c>
      <c r="J4701" s="266"/>
      <c r="K4701" t="s">
        <v>3532</v>
      </c>
      <c r="L4701" t="s">
        <v>1310</v>
      </c>
      <c r="M4701" t="s">
        <v>1042</v>
      </c>
      <c r="N4701" t="s">
        <v>48</v>
      </c>
      <c r="O4701">
        <v>23</v>
      </c>
      <c r="P4701" t="s">
        <v>379</v>
      </c>
      <c r="Q4701" t="s">
        <v>49</v>
      </c>
      <c r="R4701" t="s">
        <v>1380</v>
      </c>
      <c r="S4701" t="s">
        <v>50</v>
      </c>
      <c r="T4701" t="s">
        <v>51</v>
      </c>
      <c r="U4701" t="s">
        <v>51</v>
      </c>
      <c r="V4701" t="s">
        <v>51</v>
      </c>
      <c r="W4701" s="92">
        <v>60.5</v>
      </c>
      <c r="X4701" s="92">
        <v>62.4</v>
      </c>
      <c r="Y4701" s="93">
        <v>6655000</v>
      </c>
      <c r="Z4701" s="93">
        <v>110000</v>
      </c>
      <c r="AA4701" t="s">
        <v>61</v>
      </c>
      <c r="AB4701" s="266"/>
      <c r="AC4701" s="266"/>
      <c r="AJ4701" s="266"/>
      <c r="AK4701" s="266"/>
      <c r="AL4701" s="266">
        <v>44938</v>
      </c>
    </row>
    <row r="4702" spans="1:38">
      <c r="A4702" t="s">
        <v>3267</v>
      </c>
      <c r="B4702" t="s">
        <v>3268</v>
      </c>
      <c r="C4702" t="s">
        <v>40</v>
      </c>
      <c r="D4702" t="s">
        <v>41</v>
      </c>
      <c r="E4702" t="s">
        <v>60</v>
      </c>
      <c r="F4702" t="s">
        <v>3269</v>
      </c>
      <c r="G4702" t="s">
        <v>3270</v>
      </c>
      <c r="H4702" s="266">
        <v>44501</v>
      </c>
      <c r="I4702" s="266">
        <v>45291</v>
      </c>
      <c r="J4702" s="266"/>
      <c r="K4702" t="s">
        <v>3532</v>
      </c>
      <c r="L4702" t="s">
        <v>1310</v>
      </c>
      <c r="M4702" t="s">
        <v>1042</v>
      </c>
      <c r="N4702" t="s">
        <v>48</v>
      </c>
      <c r="O4702">
        <v>23</v>
      </c>
      <c r="P4702" t="s">
        <v>380</v>
      </c>
      <c r="Q4702" t="s">
        <v>49</v>
      </c>
      <c r="R4702" t="s">
        <v>18</v>
      </c>
      <c r="S4702" t="s">
        <v>53</v>
      </c>
      <c r="T4702" t="s">
        <v>48</v>
      </c>
      <c r="U4702" t="s">
        <v>48</v>
      </c>
      <c r="V4702" t="s">
        <v>48</v>
      </c>
      <c r="W4702" s="92">
        <v>39.4</v>
      </c>
      <c r="X4702" s="92">
        <v>41.3</v>
      </c>
      <c r="Y4702" s="93">
        <v>4853686</v>
      </c>
      <c r="Z4702" s="93">
        <v>123190</v>
      </c>
      <c r="AA4702" t="s">
        <v>61</v>
      </c>
      <c r="AB4702" s="266">
        <v>44902</v>
      </c>
      <c r="AC4702" s="266">
        <v>44904</v>
      </c>
      <c r="AD4702" t="s">
        <v>54</v>
      </c>
      <c r="AF4702" t="s">
        <v>55</v>
      </c>
      <c r="AG4702" t="s">
        <v>3644</v>
      </c>
      <c r="AH4702" t="s">
        <v>57</v>
      </c>
      <c r="AI4702" t="s">
        <v>78</v>
      </c>
      <c r="AJ4702" s="266">
        <v>44904</v>
      </c>
      <c r="AK4702" s="266">
        <v>44926</v>
      </c>
      <c r="AL4702" s="266">
        <v>44938</v>
      </c>
    </row>
    <row r="4703" spans="1:38">
      <c r="A4703" t="s">
        <v>3267</v>
      </c>
      <c r="B4703" t="s">
        <v>3268</v>
      </c>
      <c r="C4703" t="s">
        <v>40</v>
      </c>
      <c r="D4703" t="s">
        <v>41</v>
      </c>
      <c r="E4703" t="s">
        <v>60</v>
      </c>
      <c r="F4703" t="s">
        <v>3269</v>
      </c>
      <c r="G4703" t="s">
        <v>3270</v>
      </c>
      <c r="H4703" s="266">
        <v>44501</v>
      </c>
      <c r="I4703" s="266">
        <v>45291</v>
      </c>
      <c r="J4703" s="266"/>
      <c r="K4703" t="s">
        <v>3532</v>
      </c>
      <c r="L4703" t="s">
        <v>1310</v>
      </c>
      <c r="M4703" t="s">
        <v>1042</v>
      </c>
      <c r="N4703" t="s">
        <v>48</v>
      </c>
      <c r="O4703">
        <v>23</v>
      </c>
      <c r="P4703" t="s">
        <v>381</v>
      </c>
      <c r="Q4703" t="s">
        <v>49</v>
      </c>
      <c r="R4703" t="s">
        <v>59</v>
      </c>
      <c r="S4703" t="s">
        <v>50</v>
      </c>
      <c r="T4703" t="s">
        <v>70</v>
      </c>
      <c r="U4703" t="s">
        <v>48</v>
      </c>
      <c r="V4703" t="s">
        <v>70</v>
      </c>
      <c r="W4703" s="92">
        <v>28.1</v>
      </c>
      <c r="X4703" s="92">
        <v>30.1</v>
      </c>
      <c r="Y4703" s="93">
        <v>4186900</v>
      </c>
      <c r="Z4703" s="93">
        <v>149000</v>
      </c>
      <c r="AA4703" t="s">
        <v>61</v>
      </c>
      <c r="AB4703" s="266"/>
      <c r="AC4703" s="266"/>
      <c r="AJ4703" s="266"/>
      <c r="AK4703" s="266"/>
      <c r="AL4703" s="266">
        <v>44938</v>
      </c>
    </row>
    <row r="4704" spans="1:38">
      <c r="A4704" t="s">
        <v>3267</v>
      </c>
      <c r="B4704" t="s">
        <v>3268</v>
      </c>
      <c r="C4704" t="s">
        <v>40</v>
      </c>
      <c r="D4704" t="s">
        <v>41</v>
      </c>
      <c r="E4704" t="s">
        <v>60</v>
      </c>
      <c r="F4704" t="s">
        <v>3269</v>
      </c>
      <c r="G4704" t="s">
        <v>3270</v>
      </c>
      <c r="H4704" s="266">
        <v>44501</v>
      </c>
      <c r="I4704" s="266">
        <v>45291</v>
      </c>
      <c r="J4704" s="266"/>
      <c r="K4704" t="s">
        <v>3532</v>
      </c>
      <c r="L4704" t="s">
        <v>1310</v>
      </c>
      <c r="M4704" t="s">
        <v>1042</v>
      </c>
      <c r="N4704" t="s">
        <v>48</v>
      </c>
      <c r="O4704">
        <v>23</v>
      </c>
      <c r="P4704" t="s">
        <v>382</v>
      </c>
      <c r="Q4704" t="s">
        <v>49</v>
      </c>
      <c r="R4704" t="s">
        <v>1344</v>
      </c>
      <c r="S4704" t="s">
        <v>50</v>
      </c>
      <c r="T4704" t="s">
        <v>70</v>
      </c>
      <c r="U4704" t="s">
        <v>48</v>
      </c>
      <c r="V4704" t="s">
        <v>70</v>
      </c>
      <c r="W4704" s="92">
        <v>28.2</v>
      </c>
      <c r="X4704" s="92">
        <v>30.2</v>
      </c>
      <c r="Y4704" s="93">
        <v>4201800</v>
      </c>
      <c r="Z4704" s="93">
        <v>149000</v>
      </c>
      <c r="AA4704" t="s">
        <v>61</v>
      </c>
      <c r="AB4704" s="266"/>
      <c r="AC4704" s="266"/>
      <c r="AJ4704" s="266"/>
      <c r="AK4704" s="266"/>
      <c r="AL4704" s="266">
        <v>44938</v>
      </c>
    </row>
    <row r="4705" spans="1:38">
      <c r="A4705" t="s">
        <v>3267</v>
      </c>
      <c r="B4705" t="s">
        <v>3268</v>
      </c>
      <c r="C4705" t="s">
        <v>40</v>
      </c>
      <c r="D4705" t="s">
        <v>41</v>
      </c>
      <c r="E4705" t="s">
        <v>60</v>
      </c>
      <c r="F4705" t="s">
        <v>3269</v>
      </c>
      <c r="G4705" t="s">
        <v>3270</v>
      </c>
      <c r="H4705" s="266">
        <v>44501</v>
      </c>
      <c r="I4705" s="266">
        <v>45291</v>
      </c>
      <c r="J4705" s="266"/>
      <c r="K4705" t="s">
        <v>3532</v>
      </c>
      <c r="L4705" t="s">
        <v>1310</v>
      </c>
      <c r="M4705" t="s">
        <v>1042</v>
      </c>
      <c r="N4705" t="s">
        <v>48</v>
      </c>
      <c r="O4705">
        <v>23</v>
      </c>
      <c r="P4705" t="s">
        <v>383</v>
      </c>
      <c r="Q4705" t="s">
        <v>49</v>
      </c>
      <c r="R4705" t="s">
        <v>59</v>
      </c>
      <c r="S4705" t="s">
        <v>50</v>
      </c>
      <c r="T4705" t="s">
        <v>48</v>
      </c>
      <c r="U4705" t="s">
        <v>48</v>
      </c>
      <c r="V4705" t="s">
        <v>48</v>
      </c>
      <c r="W4705" s="92">
        <v>36.4</v>
      </c>
      <c r="X4705" s="92">
        <v>38.3</v>
      </c>
      <c r="Y4705" s="93">
        <v>4040400</v>
      </c>
      <c r="Z4705" s="93">
        <v>111000</v>
      </c>
      <c r="AA4705" t="s">
        <v>61</v>
      </c>
      <c r="AB4705" s="266"/>
      <c r="AC4705" s="266"/>
      <c r="AJ4705" s="266"/>
      <c r="AK4705" s="266"/>
      <c r="AL4705" s="266">
        <v>44938</v>
      </c>
    </row>
    <row r="4706" spans="1:38">
      <c r="A4706" t="s">
        <v>3267</v>
      </c>
      <c r="B4706" t="s">
        <v>3268</v>
      </c>
      <c r="C4706" t="s">
        <v>40</v>
      </c>
      <c r="D4706" t="s">
        <v>41</v>
      </c>
      <c r="E4706" t="s">
        <v>60</v>
      </c>
      <c r="F4706" t="s">
        <v>3269</v>
      </c>
      <c r="G4706" t="s">
        <v>3270</v>
      </c>
      <c r="H4706" s="266">
        <v>44501</v>
      </c>
      <c r="I4706" s="266">
        <v>45291</v>
      </c>
      <c r="J4706" s="266"/>
      <c r="K4706" t="s">
        <v>3532</v>
      </c>
      <c r="L4706" t="s">
        <v>1310</v>
      </c>
      <c r="M4706" t="s">
        <v>1042</v>
      </c>
      <c r="N4706" t="s">
        <v>48</v>
      </c>
      <c r="O4706">
        <v>23</v>
      </c>
      <c r="P4706" t="s">
        <v>384</v>
      </c>
      <c r="Q4706" t="s">
        <v>49</v>
      </c>
      <c r="R4706" t="s">
        <v>18</v>
      </c>
      <c r="S4706" t="s">
        <v>53</v>
      </c>
      <c r="T4706" t="s">
        <v>48</v>
      </c>
      <c r="U4706" t="s">
        <v>48</v>
      </c>
      <c r="V4706" t="s">
        <v>48</v>
      </c>
      <c r="W4706" s="92">
        <v>48.8</v>
      </c>
      <c r="X4706" s="92">
        <v>50.7</v>
      </c>
      <c r="Y4706" s="93">
        <v>4928800</v>
      </c>
      <c r="Z4706" s="93">
        <v>101000</v>
      </c>
      <c r="AA4706" t="s">
        <v>1311</v>
      </c>
      <c r="AB4706" s="266">
        <v>44607</v>
      </c>
      <c r="AC4706" s="266">
        <v>44609</v>
      </c>
      <c r="AD4706" t="s">
        <v>54</v>
      </c>
      <c r="AF4706" t="s">
        <v>55</v>
      </c>
      <c r="AG4706" t="s">
        <v>3645</v>
      </c>
      <c r="AH4706" t="s">
        <v>57</v>
      </c>
      <c r="AI4706" t="s">
        <v>78</v>
      </c>
      <c r="AJ4706" s="266">
        <v>44609</v>
      </c>
      <c r="AK4706" s="266">
        <v>44926</v>
      </c>
      <c r="AL4706" s="266">
        <v>44938</v>
      </c>
    </row>
    <row r="4707" spans="1:38">
      <c r="A4707" t="s">
        <v>3267</v>
      </c>
      <c r="B4707" t="s">
        <v>3268</v>
      </c>
      <c r="C4707" t="s">
        <v>40</v>
      </c>
      <c r="D4707" t="s">
        <v>41</v>
      </c>
      <c r="E4707" t="s">
        <v>60</v>
      </c>
      <c r="F4707" t="s">
        <v>3269</v>
      </c>
      <c r="G4707" t="s">
        <v>3270</v>
      </c>
      <c r="H4707" s="266">
        <v>44501</v>
      </c>
      <c r="I4707" s="266">
        <v>45291</v>
      </c>
      <c r="J4707" s="266"/>
      <c r="K4707" t="s">
        <v>3532</v>
      </c>
      <c r="L4707" t="s">
        <v>1310</v>
      </c>
      <c r="M4707" t="s">
        <v>1042</v>
      </c>
      <c r="N4707" t="s">
        <v>48</v>
      </c>
      <c r="O4707">
        <v>23</v>
      </c>
      <c r="P4707" t="s">
        <v>386</v>
      </c>
      <c r="Q4707" t="s">
        <v>49</v>
      </c>
      <c r="R4707" t="s">
        <v>1344</v>
      </c>
      <c r="S4707" t="s">
        <v>50</v>
      </c>
      <c r="T4707" t="s">
        <v>70</v>
      </c>
      <c r="U4707" t="s">
        <v>48</v>
      </c>
      <c r="V4707" t="s">
        <v>70</v>
      </c>
      <c r="W4707" s="92">
        <v>26.1</v>
      </c>
      <c r="X4707" s="92">
        <v>27.9</v>
      </c>
      <c r="Y4707" s="93">
        <v>4045500</v>
      </c>
      <c r="Z4707" s="93">
        <v>155000</v>
      </c>
      <c r="AA4707" t="s">
        <v>61</v>
      </c>
      <c r="AB4707" s="266"/>
      <c r="AC4707" s="266"/>
      <c r="AJ4707" s="266"/>
      <c r="AK4707" s="266"/>
      <c r="AL4707" s="266">
        <v>44938</v>
      </c>
    </row>
    <row r="4708" spans="1:38">
      <c r="A4708" t="s">
        <v>3267</v>
      </c>
      <c r="B4708" t="s">
        <v>3268</v>
      </c>
      <c r="C4708" t="s">
        <v>40</v>
      </c>
      <c r="D4708" t="s">
        <v>41</v>
      </c>
      <c r="E4708" t="s">
        <v>60</v>
      </c>
      <c r="F4708" t="s">
        <v>3269</v>
      </c>
      <c r="G4708" t="s">
        <v>3270</v>
      </c>
      <c r="H4708" s="266">
        <v>44501</v>
      </c>
      <c r="I4708" s="266">
        <v>45291</v>
      </c>
      <c r="J4708" s="266"/>
      <c r="K4708" t="s">
        <v>3532</v>
      </c>
      <c r="L4708" t="s">
        <v>1310</v>
      </c>
      <c r="M4708" t="s">
        <v>1042</v>
      </c>
      <c r="N4708" t="s">
        <v>48</v>
      </c>
      <c r="O4708">
        <v>23</v>
      </c>
      <c r="P4708" t="s">
        <v>387</v>
      </c>
      <c r="Q4708" t="s">
        <v>49</v>
      </c>
      <c r="R4708" t="s">
        <v>1344</v>
      </c>
      <c r="S4708" t="s">
        <v>50</v>
      </c>
      <c r="T4708" t="s">
        <v>70</v>
      </c>
      <c r="U4708" t="s">
        <v>48</v>
      </c>
      <c r="V4708" t="s">
        <v>70</v>
      </c>
      <c r="W4708" s="92">
        <v>26.1</v>
      </c>
      <c r="X4708" s="92">
        <v>27.9</v>
      </c>
      <c r="Y4708" s="93">
        <v>4045500</v>
      </c>
      <c r="Z4708" s="93">
        <v>155000</v>
      </c>
      <c r="AA4708" t="s">
        <v>61</v>
      </c>
      <c r="AB4708" s="266"/>
      <c r="AC4708" s="266"/>
      <c r="AJ4708" s="266"/>
      <c r="AK4708" s="266"/>
      <c r="AL4708" s="266">
        <v>44938</v>
      </c>
    </row>
    <row r="4709" spans="1:38">
      <c r="A4709" t="s">
        <v>3267</v>
      </c>
      <c r="B4709" t="s">
        <v>3268</v>
      </c>
      <c r="C4709" t="s">
        <v>40</v>
      </c>
      <c r="D4709" t="s">
        <v>41</v>
      </c>
      <c r="E4709" t="s">
        <v>60</v>
      </c>
      <c r="F4709" t="s">
        <v>3269</v>
      </c>
      <c r="G4709" t="s">
        <v>3270</v>
      </c>
      <c r="H4709" s="266">
        <v>44501</v>
      </c>
      <c r="I4709" s="266">
        <v>45291</v>
      </c>
      <c r="J4709" s="266"/>
      <c r="K4709" t="s">
        <v>3532</v>
      </c>
      <c r="L4709" t="s">
        <v>1310</v>
      </c>
      <c r="M4709" t="s">
        <v>1042</v>
      </c>
      <c r="N4709" t="s">
        <v>48</v>
      </c>
      <c r="O4709">
        <v>23</v>
      </c>
      <c r="P4709" t="s">
        <v>388</v>
      </c>
      <c r="Q4709" t="s">
        <v>49</v>
      </c>
      <c r="R4709" t="s">
        <v>18</v>
      </c>
      <c r="S4709" t="s">
        <v>53</v>
      </c>
      <c r="T4709" t="s">
        <v>51</v>
      </c>
      <c r="U4709" t="s">
        <v>51</v>
      </c>
      <c r="V4709" t="s">
        <v>51</v>
      </c>
      <c r="W4709" s="92">
        <v>53.5</v>
      </c>
      <c r="X4709" s="92">
        <v>55.4</v>
      </c>
      <c r="Y4709" s="93">
        <v>6152500</v>
      </c>
      <c r="Z4709" s="93">
        <v>115000</v>
      </c>
      <c r="AA4709" t="s">
        <v>61</v>
      </c>
      <c r="AB4709" s="266">
        <v>44917</v>
      </c>
      <c r="AC4709" s="266">
        <v>44921</v>
      </c>
      <c r="AD4709" t="s">
        <v>54</v>
      </c>
      <c r="AF4709" t="s">
        <v>55</v>
      </c>
      <c r="AG4709" t="s">
        <v>3646</v>
      </c>
      <c r="AH4709" t="s">
        <v>57</v>
      </c>
      <c r="AI4709" t="s">
        <v>78</v>
      </c>
      <c r="AJ4709" s="266">
        <v>44921</v>
      </c>
      <c r="AK4709" s="266">
        <v>44926</v>
      </c>
      <c r="AL4709" s="266">
        <v>44938</v>
      </c>
    </row>
    <row r="4710" spans="1:38">
      <c r="A4710" t="s">
        <v>3267</v>
      </c>
      <c r="B4710" t="s">
        <v>3268</v>
      </c>
      <c r="C4710" t="s">
        <v>40</v>
      </c>
      <c r="D4710" t="s">
        <v>41</v>
      </c>
      <c r="E4710" t="s">
        <v>60</v>
      </c>
      <c r="F4710" t="s">
        <v>3269</v>
      </c>
      <c r="G4710" t="s">
        <v>3270</v>
      </c>
      <c r="H4710" s="266">
        <v>44501</v>
      </c>
      <c r="I4710" s="266">
        <v>45291</v>
      </c>
      <c r="J4710" s="266"/>
      <c r="K4710" t="s">
        <v>3532</v>
      </c>
      <c r="L4710" t="s">
        <v>1310</v>
      </c>
      <c r="M4710" t="s">
        <v>1042</v>
      </c>
      <c r="N4710" t="s">
        <v>48</v>
      </c>
      <c r="O4710">
        <v>23</v>
      </c>
      <c r="P4710" t="s">
        <v>389</v>
      </c>
      <c r="Q4710" t="s">
        <v>49</v>
      </c>
      <c r="R4710" t="s">
        <v>1344</v>
      </c>
      <c r="S4710" t="s">
        <v>50</v>
      </c>
      <c r="T4710" t="s">
        <v>51</v>
      </c>
      <c r="U4710" t="s">
        <v>51</v>
      </c>
      <c r="V4710" t="s">
        <v>51</v>
      </c>
      <c r="W4710" s="92">
        <v>64.9</v>
      </c>
      <c r="X4710" s="92">
        <v>66.8</v>
      </c>
      <c r="Y4710" s="93">
        <v>7074100</v>
      </c>
      <c r="Z4710" s="93">
        <v>109000</v>
      </c>
      <c r="AA4710" t="s">
        <v>61</v>
      </c>
      <c r="AB4710" s="266"/>
      <c r="AC4710" s="266"/>
      <c r="AJ4710" s="266"/>
      <c r="AK4710" s="266"/>
      <c r="AL4710" s="266">
        <v>44938</v>
      </c>
    </row>
    <row r="4711" spans="1:38">
      <c r="A4711" t="s">
        <v>3267</v>
      </c>
      <c r="B4711" t="s">
        <v>3268</v>
      </c>
      <c r="C4711" t="s">
        <v>40</v>
      </c>
      <c r="D4711" t="s">
        <v>41</v>
      </c>
      <c r="E4711" t="s">
        <v>60</v>
      </c>
      <c r="F4711" t="s">
        <v>3269</v>
      </c>
      <c r="G4711" t="s">
        <v>3270</v>
      </c>
      <c r="H4711" s="266">
        <v>44501</v>
      </c>
      <c r="I4711" s="266">
        <v>45291</v>
      </c>
      <c r="J4711" s="266"/>
      <c r="K4711" t="s">
        <v>3532</v>
      </c>
      <c r="L4711" t="s">
        <v>1310</v>
      </c>
      <c r="M4711" t="s">
        <v>1042</v>
      </c>
      <c r="N4711" t="s">
        <v>48</v>
      </c>
      <c r="O4711">
        <v>23</v>
      </c>
      <c r="P4711" t="s">
        <v>390</v>
      </c>
      <c r="Q4711" t="s">
        <v>49</v>
      </c>
      <c r="R4711" t="s">
        <v>1344</v>
      </c>
      <c r="S4711" t="s">
        <v>50</v>
      </c>
      <c r="T4711" t="s">
        <v>48</v>
      </c>
      <c r="U4711" t="s">
        <v>48</v>
      </c>
      <c r="V4711" t="s">
        <v>48</v>
      </c>
      <c r="W4711" s="92">
        <v>50.2</v>
      </c>
      <c r="X4711" s="92">
        <v>52.1</v>
      </c>
      <c r="Y4711" s="93">
        <v>5973800</v>
      </c>
      <c r="Z4711" s="93">
        <v>119000</v>
      </c>
      <c r="AA4711" t="s">
        <v>61</v>
      </c>
      <c r="AB4711" s="266"/>
      <c r="AC4711" s="266"/>
      <c r="AJ4711" s="266"/>
      <c r="AK4711" s="266"/>
      <c r="AL4711" s="266">
        <v>44938</v>
      </c>
    </row>
    <row r="4712" spans="1:38">
      <c r="A4712" t="s">
        <v>3267</v>
      </c>
      <c r="B4712" t="s">
        <v>3268</v>
      </c>
      <c r="C4712" t="s">
        <v>40</v>
      </c>
      <c r="D4712" t="s">
        <v>41</v>
      </c>
      <c r="E4712" t="s">
        <v>60</v>
      </c>
      <c r="F4712" t="s">
        <v>3269</v>
      </c>
      <c r="G4712" t="s">
        <v>3270</v>
      </c>
      <c r="H4712" s="266">
        <v>44501</v>
      </c>
      <c r="I4712" s="266">
        <v>45291</v>
      </c>
      <c r="J4712" s="266"/>
      <c r="K4712" t="s">
        <v>3532</v>
      </c>
      <c r="L4712" t="s">
        <v>1310</v>
      </c>
      <c r="M4712" t="s">
        <v>1042</v>
      </c>
      <c r="N4712" t="s">
        <v>48</v>
      </c>
      <c r="O4712">
        <v>23</v>
      </c>
      <c r="P4712" t="s">
        <v>391</v>
      </c>
      <c r="Q4712" t="s">
        <v>49</v>
      </c>
      <c r="R4712" t="s">
        <v>1344</v>
      </c>
      <c r="S4712" t="s">
        <v>50</v>
      </c>
      <c r="T4712" t="s">
        <v>60</v>
      </c>
      <c r="U4712" t="s">
        <v>51</v>
      </c>
      <c r="V4712" t="s">
        <v>60</v>
      </c>
      <c r="W4712" s="92">
        <v>81.8</v>
      </c>
      <c r="X4712" s="92">
        <v>83.7</v>
      </c>
      <c r="Y4712" s="93">
        <v>8589000</v>
      </c>
      <c r="Z4712" s="93">
        <v>105000</v>
      </c>
      <c r="AA4712" t="s">
        <v>61</v>
      </c>
      <c r="AB4712" s="266"/>
      <c r="AC4712" s="266"/>
      <c r="AJ4712" s="266"/>
      <c r="AK4712" s="266"/>
      <c r="AL4712" s="266">
        <v>44938</v>
      </c>
    </row>
    <row r="4713" spans="1:38">
      <c r="A4713" t="s">
        <v>3267</v>
      </c>
      <c r="B4713" t="s">
        <v>3268</v>
      </c>
      <c r="C4713" t="s">
        <v>40</v>
      </c>
      <c r="D4713" t="s">
        <v>41</v>
      </c>
      <c r="E4713" t="s">
        <v>60</v>
      </c>
      <c r="F4713" t="s">
        <v>3269</v>
      </c>
      <c r="G4713" t="s">
        <v>3270</v>
      </c>
      <c r="H4713" s="266">
        <v>44501</v>
      </c>
      <c r="I4713" s="266">
        <v>45291</v>
      </c>
      <c r="J4713" s="266"/>
      <c r="K4713" t="s">
        <v>3532</v>
      </c>
      <c r="L4713" t="s">
        <v>1310</v>
      </c>
      <c r="M4713" t="s">
        <v>1042</v>
      </c>
      <c r="N4713" t="s">
        <v>48</v>
      </c>
      <c r="O4713">
        <v>24</v>
      </c>
      <c r="P4713" t="s">
        <v>392</v>
      </c>
      <c r="Q4713" t="s">
        <v>49</v>
      </c>
      <c r="R4713" t="s">
        <v>18</v>
      </c>
      <c r="S4713" t="s">
        <v>53</v>
      </c>
      <c r="T4713" t="s">
        <v>51</v>
      </c>
      <c r="U4713" t="s">
        <v>51</v>
      </c>
      <c r="V4713" t="s">
        <v>51</v>
      </c>
      <c r="W4713" s="92">
        <v>60.5</v>
      </c>
      <c r="X4713" s="92">
        <v>62.4</v>
      </c>
      <c r="Y4713" s="93">
        <v>6655000</v>
      </c>
      <c r="Z4713" s="93">
        <v>110000</v>
      </c>
      <c r="AA4713" t="s">
        <v>61</v>
      </c>
      <c r="AB4713" s="266">
        <v>44909</v>
      </c>
      <c r="AC4713" s="266">
        <v>44913</v>
      </c>
      <c r="AD4713" t="s">
        <v>54</v>
      </c>
      <c r="AF4713" t="s">
        <v>55</v>
      </c>
      <c r="AG4713" t="s">
        <v>3647</v>
      </c>
      <c r="AH4713" t="s">
        <v>57</v>
      </c>
      <c r="AI4713" t="s">
        <v>699</v>
      </c>
      <c r="AJ4713" s="266">
        <v>44913</v>
      </c>
      <c r="AK4713" s="266">
        <v>44926</v>
      </c>
      <c r="AL4713" s="266">
        <v>44938</v>
      </c>
    </row>
    <row r="4714" spans="1:38">
      <c r="A4714" t="s">
        <v>3267</v>
      </c>
      <c r="B4714" t="s">
        <v>3268</v>
      </c>
      <c r="C4714" t="s">
        <v>40</v>
      </c>
      <c r="D4714" t="s">
        <v>41</v>
      </c>
      <c r="E4714" t="s">
        <v>60</v>
      </c>
      <c r="F4714" t="s">
        <v>3269</v>
      </c>
      <c r="G4714" t="s">
        <v>3270</v>
      </c>
      <c r="H4714" s="266">
        <v>44501</v>
      </c>
      <c r="I4714" s="266">
        <v>45291</v>
      </c>
      <c r="J4714" s="266"/>
      <c r="K4714" t="s">
        <v>3532</v>
      </c>
      <c r="L4714" t="s">
        <v>1310</v>
      </c>
      <c r="M4714" t="s">
        <v>1042</v>
      </c>
      <c r="N4714" t="s">
        <v>48</v>
      </c>
      <c r="O4714">
        <v>24</v>
      </c>
      <c r="P4714" t="s">
        <v>394</v>
      </c>
      <c r="Q4714" t="s">
        <v>49</v>
      </c>
      <c r="R4714" t="s">
        <v>18</v>
      </c>
      <c r="S4714" t="s">
        <v>53</v>
      </c>
      <c r="T4714" t="s">
        <v>48</v>
      </c>
      <c r="U4714" t="s">
        <v>48</v>
      </c>
      <c r="V4714" t="s">
        <v>48</v>
      </c>
      <c r="W4714" s="92">
        <v>39.4</v>
      </c>
      <c r="X4714" s="92">
        <v>41.3</v>
      </c>
      <c r="Y4714" s="93">
        <v>5003800</v>
      </c>
      <c r="Z4714" s="93">
        <v>127000</v>
      </c>
      <c r="AA4714" t="s">
        <v>61</v>
      </c>
      <c r="AB4714" s="266">
        <v>44917</v>
      </c>
      <c r="AC4714" s="266">
        <v>44918</v>
      </c>
      <c r="AD4714" t="s">
        <v>54</v>
      </c>
      <c r="AF4714" t="s">
        <v>55</v>
      </c>
      <c r="AG4714" t="s">
        <v>3648</v>
      </c>
      <c r="AH4714" t="s">
        <v>57</v>
      </c>
      <c r="AI4714" t="s">
        <v>78</v>
      </c>
      <c r="AJ4714" s="266">
        <v>44918</v>
      </c>
      <c r="AK4714" s="266">
        <v>44926</v>
      </c>
      <c r="AL4714" s="266">
        <v>44938</v>
      </c>
    </row>
    <row r="4715" spans="1:38">
      <c r="A4715" t="s">
        <v>3267</v>
      </c>
      <c r="B4715" t="s">
        <v>3268</v>
      </c>
      <c r="C4715" t="s">
        <v>40</v>
      </c>
      <c r="D4715" t="s">
        <v>41</v>
      </c>
      <c r="E4715" t="s">
        <v>60</v>
      </c>
      <c r="F4715" t="s">
        <v>3269</v>
      </c>
      <c r="G4715" t="s">
        <v>3270</v>
      </c>
      <c r="H4715" s="266">
        <v>44501</v>
      </c>
      <c r="I4715" s="266">
        <v>45291</v>
      </c>
      <c r="J4715" s="266"/>
      <c r="K4715" t="s">
        <v>3532</v>
      </c>
      <c r="L4715" t="s">
        <v>1310</v>
      </c>
      <c r="M4715" t="s">
        <v>1042</v>
      </c>
      <c r="N4715" t="s">
        <v>48</v>
      </c>
      <c r="O4715">
        <v>24</v>
      </c>
      <c r="P4715" t="s">
        <v>395</v>
      </c>
      <c r="Q4715" t="s">
        <v>49</v>
      </c>
      <c r="R4715" t="s">
        <v>1344</v>
      </c>
      <c r="S4715" t="s">
        <v>50</v>
      </c>
      <c r="T4715" t="s">
        <v>70</v>
      </c>
      <c r="U4715" t="s">
        <v>48</v>
      </c>
      <c r="V4715" t="s">
        <v>70</v>
      </c>
      <c r="W4715" s="92">
        <v>28.1</v>
      </c>
      <c r="X4715" s="92">
        <v>30.1</v>
      </c>
      <c r="Y4715" s="93">
        <v>4186900</v>
      </c>
      <c r="Z4715" s="93">
        <v>149000</v>
      </c>
      <c r="AA4715" t="s">
        <v>61</v>
      </c>
      <c r="AB4715" s="266"/>
      <c r="AC4715" s="266"/>
      <c r="AJ4715" s="266"/>
      <c r="AK4715" s="266"/>
      <c r="AL4715" s="266">
        <v>44938</v>
      </c>
    </row>
    <row r="4716" spans="1:38">
      <c r="A4716" t="s">
        <v>3267</v>
      </c>
      <c r="B4716" t="s">
        <v>3268</v>
      </c>
      <c r="C4716" t="s">
        <v>40</v>
      </c>
      <c r="D4716" t="s">
        <v>41</v>
      </c>
      <c r="E4716" t="s">
        <v>60</v>
      </c>
      <c r="F4716" t="s">
        <v>3269</v>
      </c>
      <c r="G4716" t="s">
        <v>3270</v>
      </c>
      <c r="H4716" s="266">
        <v>44501</v>
      </c>
      <c r="I4716" s="266">
        <v>45291</v>
      </c>
      <c r="J4716" s="266"/>
      <c r="K4716" t="s">
        <v>3532</v>
      </c>
      <c r="L4716" t="s">
        <v>1310</v>
      </c>
      <c r="M4716" t="s">
        <v>1042</v>
      </c>
      <c r="N4716" t="s">
        <v>48</v>
      </c>
      <c r="O4716">
        <v>24</v>
      </c>
      <c r="P4716" t="s">
        <v>396</v>
      </c>
      <c r="Q4716" t="s">
        <v>49</v>
      </c>
      <c r="R4716" t="s">
        <v>1344</v>
      </c>
      <c r="S4716" t="s">
        <v>50</v>
      </c>
      <c r="T4716" t="s">
        <v>70</v>
      </c>
      <c r="U4716" t="s">
        <v>48</v>
      </c>
      <c r="V4716" t="s">
        <v>70</v>
      </c>
      <c r="W4716" s="92">
        <v>28.2</v>
      </c>
      <c r="X4716" s="92">
        <v>30.2</v>
      </c>
      <c r="Y4716" s="93">
        <v>4201800</v>
      </c>
      <c r="Z4716" s="93">
        <v>149000</v>
      </c>
      <c r="AA4716" t="s">
        <v>61</v>
      </c>
      <c r="AB4716" s="266"/>
      <c r="AC4716" s="266"/>
      <c r="AJ4716" s="266"/>
      <c r="AK4716" s="266"/>
      <c r="AL4716" s="266">
        <v>44938</v>
      </c>
    </row>
    <row r="4717" spans="1:38">
      <c r="A4717" t="s">
        <v>3267</v>
      </c>
      <c r="B4717" t="s">
        <v>3268</v>
      </c>
      <c r="C4717" t="s">
        <v>40</v>
      </c>
      <c r="D4717" t="s">
        <v>41</v>
      </c>
      <c r="E4717" t="s">
        <v>60</v>
      </c>
      <c r="F4717" t="s">
        <v>3269</v>
      </c>
      <c r="G4717" t="s">
        <v>3270</v>
      </c>
      <c r="H4717" s="266">
        <v>44501</v>
      </c>
      <c r="I4717" s="266">
        <v>45291</v>
      </c>
      <c r="J4717" s="266"/>
      <c r="K4717" t="s">
        <v>3532</v>
      </c>
      <c r="L4717" t="s">
        <v>1310</v>
      </c>
      <c r="M4717" t="s">
        <v>1042</v>
      </c>
      <c r="N4717" t="s">
        <v>48</v>
      </c>
      <c r="O4717">
        <v>24</v>
      </c>
      <c r="P4717" t="s">
        <v>397</v>
      </c>
      <c r="Q4717" t="s">
        <v>49</v>
      </c>
      <c r="R4717" t="s">
        <v>59</v>
      </c>
      <c r="S4717" t="s">
        <v>50</v>
      </c>
      <c r="T4717" t="s">
        <v>48</v>
      </c>
      <c r="U4717" t="s">
        <v>48</v>
      </c>
      <c r="V4717" t="s">
        <v>48</v>
      </c>
      <c r="W4717" s="92">
        <v>36.4</v>
      </c>
      <c r="X4717" s="92">
        <v>38.3</v>
      </c>
      <c r="Y4717" s="93">
        <v>4040400</v>
      </c>
      <c r="Z4717" s="93">
        <v>111000</v>
      </c>
      <c r="AA4717" t="s">
        <v>61</v>
      </c>
      <c r="AB4717" s="266"/>
      <c r="AC4717" s="266"/>
      <c r="AJ4717" s="266"/>
      <c r="AK4717" s="266"/>
      <c r="AL4717" s="266">
        <v>44938</v>
      </c>
    </row>
    <row r="4718" spans="1:38">
      <c r="A4718" t="s">
        <v>3267</v>
      </c>
      <c r="B4718" t="s">
        <v>3268</v>
      </c>
      <c r="C4718" t="s">
        <v>40</v>
      </c>
      <c r="D4718" t="s">
        <v>41</v>
      </c>
      <c r="E4718" t="s">
        <v>60</v>
      </c>
      <c r="F4718" t="s">
        <v>3269</v>
      </c>
      <c r="G4718" t="s">
        <v>3270</v>
      </c>
      <c r="H4718" s="266">
        <v>44501</v>
      </c>
      <c r="I4718" s="266">
        <v>45291</v>
      </c>
      <c r="J4718" s="266"/>
      <c r="K4718" t="s">
        <v>3532</v>
      </c>
      <c r="L4718" t="s">
        <v>1310</v>
      </c>
      <c r="M4718" t="s">
        <v>1042</v>
      </c>
      <c r="N4718" t="s">
        <v>48</v>
      </c>
      <c r="O4718">
        <v>24</v>
      </c>
      <c r="P4718" t="s">
        <v>398</v>
      </c>
      <c r="Q4718" t="s">
        <v>49</v>
      </c>
      <c r="R4718" t="s">
        <v>18</v>
      </c>
      <c r="S4718" t="s">
        <v>53</v>
      </c>
      <c r="T4718" t="s">
        <v>48</v>
      </c>
      <c r="U4718" t="s">
        <v>48</v>
      </c>
      <c r="V4718" t="s">
        <v>48</v>
      </c>
      <c r="W4718" s="92">
        <v>48.8</v>
      </c>
      <c r="X4718" s="92">
        <v>50.7</v>
      </c>
      <c r="Y4718" s="93">
        <v>5953600</v>
      </c>
      <c r="Z4718" s="93">
        <v>122000</v>
      </c>
      <c r="AA4718" t="s">
        <v>61</v>
      </c>
      <c r="AB4718" s="266">
        <v>44917</v>
      </c>
      <c r="AC4718" s="266">
        <v>44918</v>
      </c>
      <c r="AD4718" t="s">
        <v>54</v>
      </c>
      <c r="AF4718" t="s">
        <v>55</v>
      </c>
      <c r="AG4718" t="s">
        <v>3649</v>
      </c>
      <c r="AH4718" t="s">
        <v>57</v>
      </c>
      <c r="AI4718" t="s">
        <v>78</v>
      </c>
      <c r="AJ4718" s="266">
        <v>44918</v>
      </c>
      <c r="AK4718" s="266">
        <v>44926</v>
      </c>
      <c r="AL4718" s="266">
        <v>44938</v>
      </c>
    </row>
    <row r="4719" spans="1:38">
      <c r="A4719" t="s">
        <v>3267</v>
      </c>
      <c r="B4719" t="s">
        <v>3268</v>
      </c>
      <c r="C4719" t="s">
        <v>40</v>
      </c>
      <c r="D4719" t="s">
        <v>41</v>
      </c>
      <c r="E4719" t="s">
        <v>60</v>
      </c>
      <c r="F4719" t="s">
        <v>3269</v>
      </c>
      <c r="G4719" t="s">
        <v>3270</v>
      </c>
      <c r="H4719" s="266">
        <v>44501</v>
      </c>
      <c r="I4719" s="266">
        <v>45291</v>
      </c>
      <c r="J4719" s="266"/>
      <c r="K4719" t="s">
        <v>3532</v>
      </c>
      <c r="L4719" t="s">
        <v>1310</v>
      </c>
      <c r="M4719" t="s">
        <v>1042</v>
      </c>
      <c r="N4719" t="s">
        <v>48</v>
      </c>
      <c r="O4719">
        <v>24</v>
      </c>
      <c r="P4719" t="s">
        <v>399</v>
      </c>
      <c r="Q4719" t="s">
        <v>49</v>
      </c>
      <c r="R4719" t="s">
        <v>1344</v>
      </c>
      <c r="S4719" t="s">
        <v>50</v>
      </c>
      <c r="T4719" t="s">
        <v>70</v>
      </c>
      <c r="U4719" t="s">
        <v>48</v>
      </c>
      <c r="V4719" t="s">
        <v>70</v>
      </c>
      <c r="W4719" s="92">
        <v>26.1</v>
      </c>
      <c r="X4719" s="92">
        <v>27.9</v>
      </c>
      <c r="Y4719" s="93">
        <v>4045500</v>
      </c>
      <c r="Z4719" s="93">
        <v>155000</v>
      </c>
      <c r="AA4719" t="s">
        <v>61</v>
      </c>
      <c r="AB4719" s="266"/>
      <c r="AC4719" s="266"/>
      <c r="AJ4719" s="266"/>
      <c r="AK4719" s="266"/>
      <c r="AL4719" s="266">
        <v>44938</v>
      </c>
    </row>
    <row r="4720" spans="1:38">
      <c r="A4720" t="s">
        <v>3267</v>
      </c>
      <c r="B4720" t="s">
        <v>3268</v>
      </c>
      <c r="C4720" t="s">
        <v>40</v>
      </c>
      <c r="D4720" t="s">
        <v>41</v>
      </c>
      <c r="E4720" t="s">
        <v>60</v>
      </c>
      <c r="F4720" t="s">
        <v>3269</v>
      </c>
      <c r="G4720" t="s">
        <v>3270</v>
      </c>
      <c r="H4720" s="266">
        <v>44501</v>
      </c>
      <c r="I4720" s="266">
        <v>45291</v>
      </c>
      <c r="J4720" s="266"/>
      <c r="K4720" t="s">
        <v>3532</v>
      </c>
      <c r="L4720" t="s">
        <v>1310</v>
      </c>
      <c r="M4720" t="s">
        <v>1042</v>
      </c>
      <c r="N4720" t="s">
        <v>48</v>
      </c>
      <c r="O4720">
        <v>24</v>
      </c>
      <c r="P4720" t="s">
        <v>400</v>
      </c>
      <c r="Q4720" t="s">
        <v>49</v>
      </c>
      <c r="R4720" t="s">
        <v>59</v>
      </c>
      <c r="S4720" t="s">
        <v>50</v>
      </c>
      <c r="T4720" t="s">
        <v>70</v>
      </c>
      <c r="U4720" t="s">
        <v>48</v>
      </c>
      <c r="V4720" t="s">
        <v>70</v>
      </c>
      <c r="W4720" s="92">
        <v>26.1</v>
      </c>
      <c r="X4720" s="92">
        <v>27.9</v>
      </c>
      <c r="Y4720" s="93">
        <v>4045500</v>
      </c>
      <c r="Z4720" s="93">
        <v>155000</v>
      </c>
      <c r="AA4720" t="s">
        <v>61</v>
      </c>
      <c r="AB4720" s="266"/>
      <c r="AC4720" s="266"/>
      <c r="AJ4720" s="266"/>
      <c r="AK4720" s="266"/>
      <c r="AL4720" s="266">
        <v>44938</v>
      </c>
    </row>
    <row r="4721" spans="1:38">
      <c r="A4721" t="s">
        <v>3267</v>
      </c>
      <c r="B4721" t="s">
        <v>3268</v>
      </c>
      <c r="C4721" t="s">
        <v>40</v>
      </c>
      <c r="D4721" t="s">
        <v>41</v>
      </c>
      <c r="E4721" t="s">
        <v>60</v>
      </c>
      <c r="F4721" t="s">
        <v>3269</v>
      </c>
      <c r="G4721" t="s">
        <v>3270</v>
      </c>
      <c r="H4721" s="266">
        <v>44501</v>
      </c>
      <c r="I4721" s="266">
        <v>45291</v>
      </c>
      <c r="J4721" s="266"/>
      <c r="K4721" t="s">
        <v>3532</v>
      </c>
      <c r="L4721" t="s">
        <v>1310</v>
      </c>
      <c r="M4721" t="s">
        <v>1042</v>
      </c>
      <c r="N4721" t="s">
        <v>48</v>
      </c>
      <c r="O4721">
        <v>24</v>
      </c>
      <c r="P4721" t="s">
        <v>401</v>
      </c>
      <c r="Q4721" t="s">
        <v>49</v>
      </c>
      <c r="R4721" t="s">
        <v>59</v>
      </c>
      <c r="S4721" t="s">
        <v>50</v>
      </c>
      <c r="T4721" t="s">
        <v>51</v>
      </c>
      <c r="U4721" t="s">
        <v>51</v>
      </c>
      <c r="V4721" t="s">
        <v>51</v>
      </c>
      <c r="W4721" s="92">
        <v>53.5</v>
      </c>
      <c r="X4721" s="92">
        <v>55.4</v>
      </c>
      <c r="Y4721" s="93">
        <v>6152500</v>
      </c>
      <c r="Z4721" s="93">
        <v>115000</v>
      </c>
      <c r="AA4721" t="s">
        <v>61</v>
      </c>
      <c r="AB4721" s="266"/>
      <c r="AC4721" s="266"/>
      <c r="AJ4721" s="266"/>
      <c r="AK4721" s="266"/>
      <c r="AL4721" s="266">
        <v>44938</v>
      </c>
    </row>
    <row r="4722" spans="1:38">
      <c r="A4722" t="s">
        <v>3267</v>
      </c>
      <c r="B4722" t="s">
        <v>3268</v>
      </c>
      <c r="C4722" t="s">
        <v>40</v>
      </c>
      <c r="D4722" t="s">
        <v>41</v>
      </c>
      <c r="E4722" t="s">
        <v>60</v>
      </c>
      <c r="F4722" t="s">
        <v>3269</v>
      </c>
      <c r="G4722" t="s">
        <v>3270</v>
      </c>
      <c r="H4722" s="266">
        <v>44501</v>
      </c>
      <c r="I4722" s="266">
        <v>45291</v>
      </c>
      <c r="J4722" s="266"/>
      <c r="K4722" t="s">
        <v>3532</v>
      </c>
      <c r="L4722" t="s">
        <v>1310</v>
      </c>
      <c r="M4722" t="s">
        <v>1042</v>
      </c>
      <c r="N4722" t="s">
        <v>48</v>
      </c>
      <c r="O4722">
        <v>24</v>
      </c>
      <c r="P4722" t="s">
        <v>402</v>
      </c>
      <c r="Q4722" t="s">
        <v>49</v>
      </c>
      <c r="R4722" t="s">
        <v>1344</v>
      </c>
      <c r="S4722" t="s">
        <v>50</v>
      </c>
      <c r="T4722" t="s">
        <v>51</v>
      </c>
      <c r="U4722" t="s">
        <v>51</v>
      </c>
      <c r="V4722" t="s">
        <v>51</v>
      </c>
      <c r="W4722" s="92">
        <v>64.9</v>
      </c>
      <c r="X4722" s="92">
        <v>66.8</v>
      </c>
      <c r="Y4722" s="93">
        <v>7074100</v>
      </c>
      <c r="Z4722" s="93">
        <v>109000</v>
      </c>
      <c r="AA4722" t="s">
        <v>61</v>
      </c>
      <c r="AB4722" s="266"/>
      <c r="AC4722" s="266"/>
      <c r="AJ4722" s="266"/>
      <c r="AK4722" s="266"/>
      <c r="AL4722" s="266">
        <v>44938</v>
      </c>
    </row>
    <row r="4723" spans="1:38">
      <c r="A4723" t="s">
        <v>3267</v>
      </c>
      <c r="B4723" t="s">
        <v>3268</v>
      </c>
      <c r="C4723" t="s">
        <v>40</v>
      </c>
      <c r="D4723" t="s">
        <v>41</v>
      </c>
      <c r="E4723" t="s">
        <v>60</v>
      </c>
      <c r="F4723" t="s">
        <v>3269</v>
      </c>
      <c r="G4723" t="s">
        <v>3270</v>
      </c>
      <c r="H4723" s="266">
        <v>44501</v>
      </c>
      <c r="I4723" s="266">
        <v>45291</v>
      </c>
      <c r="J4723" s="266"/>
      <c r="K4723" t="s">
        <v>3532</v>
      </c>
      <c r="L4723" t="s">
        <v>1310</v>
      </c>
      <c r="M4723" t="s">
        <v>1042</v>
      </c>
      <c r="N4723" t="s">
        <v>48</v>
      </c>
      <c r="O4723">
        <v>24</v>
      </c>
      <c r="P4723" t="s">
        <v>403</v>
      </c>
      <c r="Q4723" t="s">
        <v>49</v>
      </c>
      <c r="R4723" t="s">
        <v>1344</v>
      </c>
      <c r="S4723" t="s">
        <v>50</v>
      </c>
      <c r="T4723" t="s">
        <v>48</v>
      </c>
      <c r="U4723" t="s">
        <v>48</v>
      </c>
      <c r="V4723" t="s">
        <v>48</v>
      </c>
      <c r="W4723" s="92">
        <v>50.2</v>
      </c>
      <c r="X4723" s="92">
        <v>52.1</v>
      </c>
      <c r="Y4723" s="93">
        <v>5973800</v>
      </c>
      <c r="Z4723" s="93">
        <v>119000</v>
      </c>
      <c r="AA4723" t="s">
        <v>61</v>
      </c>
      <c r="AB4723" s="266"/>
      <c r="AC4723" s="266"/>
      <c r="AJ4723" s="266"/>
      <c r="AK4723" s="266"/>
      <c r="AL4723" s="266">
        <v>44938</v>
      </c>
    </row>
    <row r="4724" spans="1:38">
      <c r="A4724" t="s">
        <v>3267</v>
      </c>
      <c r="B4724" t="s">
        <v>3268</v>
      </c>
      <c r="C4724" t="s">
        <v>40</v>
      </c>
      <c r="D4724" t="s">
        <v>41</v>
      </c>
      <c r="E4724" t="s">
        <v>60</v>
      </c>
      <c r="F4724" t="s">
        <v>3269</v>
      </c>
      <c r="G4724" t="s">
        <v>3270</v>
      </c>
      <c r="H4724" s="266">
        <v>44501</v>
      </c>
      <c r="I4724" s="266">
        <v>45291</v>
      </c>
      <c r="J4724" s="266"/>
      <c r="K4724" t="s">
        <v>3532</v>
      </c>
      <c r="L4724" t="s">
        <v>1310</v>
      </c>
      <c r="M4724" t="s">
        <v>1042</v>
      </c>
      <c r="N4724" t="s">
        <v>48</v>
      </c>
      <c r="O4724">
        <v>24</v>
      </c>
      <c r="P4724" t="s">
        <v>404</v>
      </c>
      <c r="Q4724" t="s">
        <v>49</v>
      </c>
      <c r="R4724" t="s">
        <v>1344</v>
      </c>
      <c r="S4724" t="s">
        <v>50</v>
      </c>
      <c r="T4724" t="s">
        <v>60</v>
      </c>
      <c r="U4724" t="s">
        <v>51</v>
      </c>
      <c r="V4724" t="s">
        <v>60</v>
      </c>
      <c r="W4724" s="92">
        <v>81.8</v>
      </c>
      <c r="X4724" s="92">
        <v>83.7</v>
      </c>
      <c r="Y4724" s="93">
        <v>8589000</v>
      </c>
      <c r="Z4724" s="93">
        <v>105000</v>
      </c>
      <c r="AA4724" t="s">
        <v>61</v>
      </c>
      <c r="AB4724" s="266"/>
      <c r="AC4724" s="266"/>
      <c r="AJ4724" s="266"/>
      <c r="AK4724" s="266"/>
      <c r="AL4724" s="266">
        <v>44938</v>
      </c>
    </row>
    <row r="4725" spans="1:38">
      <c r="A4725" t="s">
        <v>3267</v>
      </c>
      <c r="B4725" t="s">
        <v>3268</v>
      </c>
      <c r="C4725" t="s">
        <v>40</v>
      </c>
      <c r="D4725" t="s">
        <v>41</v>
      </c>
      <c r="E4725" t="s">
        <v>60</v>
      </c>
      <c r="F4725" t="s">
        <v>3269</v>
      </c>
      <c r="G4725" t="s">
        <v>3270</v>
      </c>
      <c r="H4725" s="266">
        <v>44501</v>
      </c>
      <c r="I4725" s="266">
        <v>45291</v>
      </c>
      <c r="J4725" s="266"/>
      <c r="K4725" t="s">
        <v>3532</v>
      </c>
      <c r="L4725" t="s">
        <v>1310</v>
      </c>
      <c r="M4725" t="s">
        <v>1042</v>
      </c>
      <c r="N4725" t="s">
        <v>48</v>
      </c>
      <c r="O4725">
        <v>25</v>
      </c>
      <c r="P4725" t="s">
        <v>405</v>
      </c>
      <c r="Q4725" t="s">
        <v>49</v>
      </c>
      <c r="R4725" t="s">
        <v>59</v>
      </c>
      <c r="S4725" t="s">
        <v>50</v>
      </c>
      <c r="T4725" t="s">
        <v>51</v>
      </c>
      <c r="U4725" t="s">
        <v>51</v>
      </c>
      <c r="V4725" t="s">
        <v>51</v>
      </c>
      <c r="W4725" s="92">
        <v>60.5</v>
      </c>
      <c r="X4725" s="92">
        <v>62.4</v>
      </c>
      <c r="Y4725" s="93">
        <v>6171000</v>
      </c>
      <c r="Z4725" s="93">
        <v>102000</v>
      </c>
      <c r="AA4725" t="s">
        <v>61</v>
      </c>
      <c r="AB4725" s="266"/>
      <c r="AC4725" s="266"/>
      <c r="AJ4725" s="266"/>
      <c r="AK4725" s="266"/>
      <c r="AL4725" s="266">
        <v>44938</v>
      </c>
    </row>
    <row r="4726" spans="1:38">
      <c r="A4726" t="s">
        <v>3267</v>
      </c>
      <c r="B4726" t="s">
        <v>3268</v>
      </c>
      <c r="C4726" t="s">
        <v>40</v>
      </c>
      <c r="D4726" t="s">
        <v>41</v>
      </c>
      <c r="E4726" t="s">
        <v>60</v>
      </c>
      <c r="F4726" t="s">
        <v>3269</v>
      </c>
      <c r="G4726" t="s">
        <v>3270</v>
      </c>
      <c r="H4726" s="266">
        <v>44501</v>
      </c>
      <c r="I4726" s="266">
        <v>45291</v>
      </c>
      <c r="J4726" s="266"/>
      <c r="K4726" t="s">
        <v>3532</v>
      </c>
      <c r="L4726" t="s">
        <v>1310</v>
      </c>
      <c r="M4726" t="s">
        <v>1042</v>
      </c>
      <c r="N4726" t="s">
        <v>48</v>
      </c>
      <c r="O4726">
        <v>25</v>
      </c>
      <c r="P4726" t="s">
        <v>406</v>
      </c>
      <c r="Q4726" t="s">
        <v>49</v>
      </c>
      <c r="R4726" t="s">
        <v>59</v>
      </c>
      <c r="S4726" t="s">
        <v>50</v>
      </c>
      <c r="T4726" t="s">
        <v>48</v>
      </c>
      <c r="U4726" t="s">
        <v>48</v>
      </c>
      <c r="V4726" t="s">
        <v>48</v>
      </c>
      <c r="W4726" s="92">
        <v>39.4</v>
      </c>
      <c r="X4726" s="92">
        <v>41.3</v>
      </c>
      <c r="Y4726" s="93">
        <v>5003800</v>
      </c>
      <c r="Z4726" s="93">
        <v>127000</v>
      </c>
      <c r="AA4726" t="s">
        <v>61</v>
      </c>
      <c r="AB4726" s="266"/>
      <c r="AC4726" s="266"/>
      <c r="AJ4726" s="266"/>
      <c r="AK4726" s="266"/>
      <c r="AL4726" s="266">
        <v>44938</v>
      </c>
    </row>
    <row r="4727" spans="1:38">
      <c r="A4727" t="s">
        <v>3267</v>
      </c>
      <c r="B4727" t="s">
        <v>3268</v>
      </c>
      <c r="C4727" t="s">
        <v>40</v>
      </c>
      <c r="D4727" t="s">
        <v>41</v>
      </c>
      <c r="E4727" t="s">
        <v>60</v>
      </c>
      <c r="F4727" t="s">
        <v>3269</v>
      </c>
      <c r="G4727" t="s">
        <v>3270</v>
      </c>
      <c r="H4727" s="266">
        <v>44501</v>
      </c>
      <c r="I4727" s="266">
        <v>45291</v>
      </c>
      <c r="J4727" s="266"/>
      <c r="K4727" t="s">
        <v>3532</v>
      </c>
      <c r="L4727" t="s">
        <v>1310</v>
      </c>
      <c r="M4727" t="s">
        <v>1042</v>
      </c>
      <c r="N4727" t="s">
        <v>48</v>
      </c>
      <c r="O4727">
        <v>25</v>
      </c>
      <c r="P4727" t="s">
        <v>407</v>
      </c>
      <c r="Q4727" t="s">
        <v>49</v>
      </c>
      <c r="R4727" t="s">
        <v>59</v>
      </c>
      <c r="S4727" t="s">
        <v>50</v>
      </c>
      <c r="T4727" t="s">
        <v>70</v>
      </c>
      <c r="U4727" t="s">
        <v>48</v>
      </c>
      <c r="V4727" t="s">
        <v>70</v>
      </c>
      <c r="W4727" s="92">
        <v>28.1</v>
      </c>
      <c r="X4727" s="92">
        <v>30.1</v>
      </c>
      <c r="Y4727" s="93">
        <v>4186900</v>
      </c>
      <c r="Z4727" s="93">
        <v>149000</v>
      </c>
      <c r="AA4727" t="s">
        <v>61</v>
      </c>
      <c r="AB4727" s="266"/>
      <c r="AC4727" s="266"/>
      <c r="AJ4727" s="266"/>
      <c r="AK4727" s="266"/>
      <c r="AL4727" s="266">
        <v>44938</v>
      </c>
    </row>
    <row r="4728" spans="1:38">
      <c r="A4728" t="s">
        <v>3267</v>
      </c>
      <c r="B4728" t="s">
        <v>3268</v>
      </c>
      <c r="C4728" t="s">
        <v>40</v>
      </c>
      <c r="D4728" t="s">
        <v>41</v>
      </c>
      <c r="E4728" t="s">
        <v>60</v>
      </c>
      <c r="F4728" t="s">
        <v>3269</v>
      </c>
      <c r="G4728" t="s">
        <v>3270</v>
      </c>
      <c r="H4728" s="266">
        <v>44501</v>
      </c>
      <c r="I4728" s="266">
        <v>45291</v>
      </c>
      <c r="J4728" s="266"/>
      <c r="K4728" t="s">
        <v>3532</v>
      </c>
      <c r="L4728" t="s">
        <v>1310</v>
      </c>
      <c r="M4728" t="s">
        <v>1042</v>
      </c>
      <c r="N4728" t="s">
        <v>48</v>
      </c>
      <c r="O4728">
        <v>25</v>
      </c>
      <c r="P4728" t="s">
        <v>408</v>
      </c>
      <c r="Q4728" t="s">
        <v>49</v>
      </c>
      <c r="R4728" t="s">
        <v>59</v>
      </c>
      <c r="S4728" t="s">
        <v>50</v>
      </c>
      <c r="T4728" t="s">
        <v>70</v>
      </c>
      <c r="U4728" t="s">
        <v>48</v>
      </c>
      <c r="V4728" t="s">
        <v>70</v>
      </c>
      <c r="W4728" s="92">
        <v>28.2</v>
      </c>
      <c r="X4728" s="92">
        <v>30.2</v>
      </c>
      <c r="Y4728" s="93">
        <v>4201800</v>
      </c>
      <c r="Z4728" s="93">
        <v>149000</v>
      </c>
      <c r="AA4728" t="s">
        <v>61</v>
      </c>
      <c r="AB4728" s="266"/>
      <c r="AC4728" s="266"/>
      <c r="AJ4728" s="266"/>
      <c r="AK4728" s="266"/>
      <c r="AL4728" s="266">
        <v>44938</v>
      </c>
    </row>
    <row r="4729" spans="1:38">
      <c r="A4729" t="s">
        <v>3267</v>
      </c>
      <c r="B4729" t="s">
        <v>3268</v>
      </c>
      <c r="C4729" t="s">
        <v>40</v>
      </c>
      <c r="D4729" t="s">
        <v>41</v>
      </c>
      <c r="E4729" t="s">
        <v>60</v>
      </c>
      <c r="F4729" t="s">
        <v>3269</v>
      </c>
      <c r="G4729" t="s">
        <v>3270</v>
      </c>
      <c r="H4729" s="266">
        <v>44501</v>
      </c>
      <c r="I4729" s="266">
        <v>45291</v>
      </c>
      <c r="J4729" s="266"/>
      <c r="K4729" t="s">
        <v>3532</v>
      </c>
      <c r="L4729" t="s">
        <v>1310</v>
      </c>
      <c r="M4729" t="s">
        <v>1042</v>
      </c>
      <c r="N4729" t="s">
        <v>48</v>
      </c>
      <c r="O4729">
        <v>25</v>
      </c>
      <c r="P4729" t="s">
        <v>409</v>
      </c>
      <c r="Q4729" t="s">
        <v>49</v>
      </c>
      <c r="R4729" t="s">
        <v>59</v>
      </c>
      <c r="S4729" t="s">
        <v>50</v>
      </c>
      <c r="T4729" t="s">
        <v>70</v>
      </c>
      <c r="U4729" t="s">
        <v>48</v>
      </c>
      <c r="V4729" t="s">
        <v>70</v>
      </c>
      <c r="W4729" s="92">
        <v>36.4</v>
      </c>
      <c r="X4729" s="92">
        <v>38.3</v>
      </c>
      <c r="Y4729" s="93">
        <v>4841200</v>
      </c>
      <c r="Z4729" s="93">
        <v>133000</v>
      </c>
      <c r="AA4729" t="s">
        <v>61</v>
      </c>
      <c r="AB4729" s="266"/>
      <c r="AC4729" s="266"/>
      <c r="AJ4729" s="266"/>
      <c r="AK4729" s="266"/>
      <c r="AL4729" s="266">
        <v>44938</v>
      </c>
    </row>
    <row r="4730" spans="1:38">
      <c r="A4730" t="s">
        <v>3267</v>
      </c>
      <c r="B4730" t="s">
        <v>3268</v>
      </c>
      <c r="C4730" t="s">
        <v>40</v>
      </c>
      <c r="D4730" t="s">
        <v>41</v>
      </c>
      <c r="E4730" t="s">
        <v>60</v>
      </c>
      <c r="F4730" t="s">
        <v>3269</v>
      </c>
      <c r="G4730" t="s">
        <v>3270</v>
      </c>
      <c r="H4730" s="266">
        <v>44501</v>
      </c>
      <c r="I4730" s="266">
        <v>45291</v>
      </c>
      <c r="J4730" s="266"/>
      <c r="K4730" t="s">
        <v>3532</v>
      </c>
      <c r="L4730" t="s">
        <v>1310</v>
      </c>
      <c r="M4730" t="s">
        <v>1042</v>
      </c>
      <c r="N4730" t="s">
        <v>48</v>
      </c>
      <c r="O4730">
        <v>25</v>
      </c>
      <c r="P4730" t="s">
        <v>410</v>
      </c>
      <c r="Q4730" t="s">
        <v>49</v>
      </c>
      <c r="R4730" t="s">
        <v>59</v>
      </c>
      <c r="S4730" t="s">
        <v>50</v>
      </c>
      <c r="T4730" t="s">
        <v>48</v>
      </c>
      <c r="U4730" t="s">
        <v>48</v>
      </c>
      <c r="V4730" t="s">
        <v>48</v>
      </c>
      <c r="W4730" s="92">
        <v>48.8</v>
      </c>
      <c r="X4730" s="92">
        <v>50.7</v>
      </c>
      <c r="Y4730" s="93">
        <v>5709600</v>
      </c>
      <c r="Z4730" s="93">
        <v>117000</v>
      </c>
      <c r="AA4730" t="s">
        <v>61</v>
      </c>
      <c r="AB4730" s="266"/>
      <c r="AC4730" s="266"/>
      <c r="AJ4730" s="266"/>
      <c r="AK4730" s="266"/>
      <c r="AL4730" s="266">
        <v>44938</v>
      </c>
    </row>
    <row r="4731" spans="1:38">
      <c r="A4731" t="s">
        <v>3267</v>
      </c>
      <c r="B4731" t="s">
        <v>3268</v>
      </c>
      <c r="C4731" t="s">
        <v>40</v>
      </c>
      <c r="D4731" t="s">
        <v>41</v>
      </c>
      <c r="E4731" t="s">
        <v>60</v>
      </c>
      <c r="F4731" t="s">
        <v>3269</v>
      </c>
      <c r="G4731" t="s">
        <v>3270</v>
      </c>
      <c r="H4731" s="266">
        <v>44501</v>
      </c>
      <c r="I4731" s="266">
        <v>45291</v>
      </c>
      <c r="J4731" s="266"/>
      <c r="K4731" t="s">
        <v>3532</v>
      </c>
      <c r="L4731" t="s">
        <v>1310</v>
      </c>
      <c r="M4731" t="s">
        <v>1042</v>
      </c>
      <c r="N4731" t="s">
        <v>48</v>
      </c>
      <c r="O4731">
        <v>25</v>
      </c>
      <c r="P4731" t="s">
        <v>411</v>
      </c>
      <c r="Q4731" t="s">
        <v>49</v>
      </c>
      <c r="R4731" t="s">
        <v>59</v>
      </c>
      <c r="S4731" t="s">
        <v>50</v>
      </c>
      <c r="T4731" t="s">
        <v>70</v>
      </c>
      <c r="U4731" t="s">
        <v>48</v>
      </c>
      <c r="V4731" t="s">
        <v>70</v>
      </c>
      <c r="W4731" s="92">
        <v>26.1</v>
      </c>
      <c r="X4731" s="92">
        <v>27.9</v>
      </c>
      <c r="Y4731" s="93">
        <v>4045500</v>
      </c>
      <c r="Z4731" s="93">
        <v>155000</v>
      </c>
      <c r="AA4731" t="s">
        <v>61</v>
      </c>
      <c r="AB4731" s="266"/>
      <c r="AC4731" s="266"/>
      <c r="AJ4731" s="266"/>
      <c r="AK4731" s="266"/>
      <c r="AL4731" s="266">
        <v>44938</v>
      </c>
    </row>
    <row r="4732" spans="1:38">
      <c r="A4732" t="s">
        <v>3267</v>
      </c>
      <c r="B4732" t="s">
        <v>3268</v>
      </c>
      <c r="C4732" t="s">
        <v>40</v>
      </c>
      <c r="D4732" t="s">
        <v>41</v>
      </c>
      <c r="E4732" t="s">
        <v>60</v>
      </c>
      <c r="F4732" t="s">
        <v>3269</v>
      </c>
      <c r="G4732" t="s">
        <v>3270</v>
      </c>
      <c r="H4732" s="266">
        <v>44501</v>
      </c>
      <c r="I4732" s="266">
        <v>45291</v>
      </c>
      <c r="J4732" s="266"/>
      <c r="K4732" t="s">
        <v>3532</v>
      </c>
      <c r="L4732" t="s">
        <v>1310</v>
      </c>
      <c r="M4732" t="s">
        <v>1042</v>
      </c>
      <c r="N4732" t="s">
        <v>48</v>
      </c>
      <c r="O4732">
        <v>25</v>
      </c>
      <c r="P4732" t="s">
        <v>413</v>
      </c>
      <c r="Q4732" t="s">
        <v>49</v>
      </c>
      <c r="R4732" t="s">
        <v>59</v>
      </c>
      <c r="S4732" t="s">
        <v>50</v>
      </c>
      <c r="T4732" t="s">
        <v>70</v>
      </c>
      <c r="U4732" t="s">
        <v>48</v>
      </c>
      <c r="V4732" t="s">
        <v>70</v>
      </c>
      <c r="W4732" s="92">
        <v>26.1</v>
      </c>
      <c r="X4732" s="92">
        <v>27.9</v>
      </c>
      <c r="Y4732" s="93">
        <v>4045500</v>
      </c>
      <c r="Z4732" s="93">
        <v>155000</v>
      </c>
      <c r="AA4732" t="s">
        <v>61</v>
      </c>
      <c r="AB4732" s="266"/>
      <c r="AC4732" s="266"/>
      <c r="AJ4732" s="266"/>
      <c r="AK4732" s="266"/>
      <c r="AL4732" s="266">
        <v>44938</v>
      </c>
    </row>
    <row r="4733" spans="1:38">
      <c r="A4733" t="s">
        <v>3267</v>
      </c>
      <c r="B4733" t="s">
        <v>3268</v>
      </c>
      <c r="C4733" t="s">
        <v>40</v>
      </c>
      <c r="D4733" t="s">
        <v>41</v>
      </c>
      <c r="E4733" t="s">
        <v>60</v>
      </c>
      <c r="F4733" t="s">
        <v>3269</v>
      </c>
      <c r="G4733" t="s">
        <v>3270</v>
      </c>
      <c r="H4733" s="266">
        <v>44501</v>
      </c>
      <c r="I4733" s="266">
        <v>45291</v>
      </c>
      <c r="J4733" s="266"/>
      <c r="K4733" t="s">
        <v>3532</v>
      </c>
      <c r="L4733" t="s">
        <v>1310</v>
      </c>
      <c r="M4733" t="s">
        <v>1042</v>
      </c>
      <c r="N4733" t="s">
        <v>48</v>
      </c>
      <c r="O4733">
        <v>25</v>
      </c>
      <c r="P4733" t="s">
        <v>414</v>
      </c>
      <c r="Q4733" t="s">
        <v>49</v>
      </c>
      <c r="R4733" t="s">
        <v>59</v>
      </c>
      <c r="S4733" t="s">
        <v>50</v>
      </c>
      <c r="T4733" t="s">
        <v>51</v>
      </c>
      <c r="U4733" t="s">
        <v>51</v>
      </c>
      <c r="V4733" t="s">
        <v>51</v>
      </c>
      <c r="W4733" s="92">
        <v>53.5</v>
      </c>
      <c r="X4733" s="92">
        <v>55.4</v>
      </c>
      <c r="Y4733" s="93">
        <v>5724500</v>
      </c>
      <c r="Z4733" s="93">
        <v>107000</v>
      </c>
      <c r="AA4733" t="s">
        <v>61</v>
      </c>
      <c r="AB4733" s="266"/>
      <c r="AC4733" s="266"/>
      <c r="AJ4733" s="266"/>
      <c r="AK4733" s="266"/>
      <c r="AL4733" s="266">
        <v>44938</v>
      </c>
    </row>
    <row r="4734" spans="1:38">
      <c r="A4734" t="s">
        <v>3267</v>
      </c>
      <c r="B4734" t="s">
        <v>3268</v>
      </c>
      <c r="C4734" t="s">
        <v>40</v>
      </c>
      <c r="D4734" t="s">
        <v>41</v>
      </c>
      <c r="E4734" t="s">
        <v>60</v>
      </c>
      <c r="F4734" t="s">
        <v>3269</v>
      </c>
      <c r="G4734" t="s">
        <v>3270</v>
      </c>
      <c r="H4734" s="266">
        <v>44501</v>
      </c>
      <c r="I4734" s="266">
        <v>45291</v>
      </c>
      <c r="J4734" s="266"/>
      <c r="K4734" t="s">
        <v>3532</v>
      </c>
      <c r="L4734" t="s">
        <v>1310</v>
      </c>
      <c r="M4734" t="s">
        <v>1042</v>
      </c>
      <c r="N4734" t="s">
        <v>48</v>
      </c>
      <c r="O4734">
        <v>25</v>
      </c>
      <c r="P4734" t="s">
        <v>415</v>
      </c>
      <c r="Q4734" t="s">
        <v>49</v>
      </c>
      <c r="R4734" t="s">
        <v>59</v>
      </c>
      <c r="S4734" t="s">
        <v>50</v>
      </c>
      <c r="T4734" t="s">
        <v>51</v>
      </c>
      <c r="U4734" t="s">
        <v>51</v>
      </c>
      <c r="V4734" t="s">
        <v>51</v>
      </c>
      <c r="W4734" s="92">
        <v>64.9</v>
      </c>
      <c r="X4734" s="92">
        <v>66.8</v>
      </c>
      <c r="Y4734" s="93">
        <v>6490000</v>
      </c>
      <c r="Z4734" s="93">
        <v>100000</v>
      </c>
      <c r="AA4734" t="s">
        <v>61</v>
      </c>
      <c r="AB4734" s="266"/>
      <c r="AC4734" s="266"/>
      <c r="AJ4734" s="266"/>
      <c r="AK4734" s="266"/>
      <c r="AL4734" s="266">
        <v>44938</v>
      </c>
    </row>
    <row r="4735" spans="1:38">
      <c r="A4735" t="s">
        <v>3267</v>
      </c>
      <c r="B4735" t="s">
        <v>3268</v>
      </c>
      <c r="C4735" t="s">
        <v>40</v>
      </c>
      <c r="D4735" t="s">
        <v>41</v>
      </c>
      <c r="E4735" t="s">
        <v>60</v>
      </c>
      <c r="F4735" t="s">
        <v>3269</v>
      </c>
      <c r="G4735" t="s">
        <v>3270</v>
      </c>
      <c r="H4735" s="266">
        <v>44501</v>
      </c>
      <c r="I4735" s="266">
        <v>45291</v>
      </c>
      <c r="J4735" s="266"/>
      <c r="K4735" t="s">
        <v>3532</v>
      </c>
      <c r="L4735" t="s">
        <v>1310</v>
      </c>
      <c r="M4735" t="s">
        <v>1042</v>
      </c>
      <c r="N4735" t="s">
        <v>48</v>
      </c>
      <c r="O4735">
        <v>25</v>
      </c>
      <c r="P4735" t="s">
        <v>416</v>
      </c>
      <c r="Q4735" t="s">
        <v>49</v>
      </c>
      <c r="R4735" t="s">
        <v>59</v>
      </c>
      <c r="S4735" t="s">
        <v>50</v>
      </c>
      <c r="T4735" t="s">
        <v>48</v>
      </c>
      <c r="U4735" t="s">
        <v>48</v>
      </c>
      <c r="V4735" t="s">
        <v>48</v>
      </c>
      <c r="W4735" s="92">
        <v>50.2</v>
      </c>
      <c r="X4735" s="92">
        <v>52.1</v>
      </c>
      <c r="Y4735" s="93">
        <v>5773000</v>
      </c>
      <c r="Z4735" s="93">
        <v>115000</v>
      </c>
      <c r="AA4735" t="s">
        <v>61</v>
      </c>
      <c r="AB4735" s="266"/>
      <c r="AC4735" s="266"/>
      <c r="AJ4735" s="266"/>
      <c r="AK4735" s="266"/>
      <c r="AL4735" s="266">
        <v>44938</v>
      </c>
    </row>
    <row r="4736" spans="1:38">
      <c r="A4736" t="s">
        <v>3267</v>
      </c>
      <c r="B4736" t="s">
        <v>3268</v>
      </c>
      <c r="C4736" t="s">
        <v>40</v>
      </c>
      <c r="D4736" t="s">
        <v>41</v>
      </c>
      <c r="E4736" t="s">
        <v>60</v>
      </c>
      <c r="F4736" t="s">
        <v>3269</v>
      </c>
      <c r="G4736" t="s">
        <v>3270</v>
      </c>
      <c r="H4736" s="266">
        <v>44501</v>
      </c>
      <c r="I4736" s="266">
        <v>45291</v>
      </c>
      <c r="J4736" s="266"/>
      <c r="K4736" t="s">
        <v>3532</v>
      </c>
      <c r="L4736" t="s">
        <v>1310</v>
      </c>
      <c r="M4736" t="s">
        <v>1042</v>
      </c>
      <c r="N4736" t="s">
        <v>48</v>
      </c>
      <c r="O4736">
        <v>25</v>
      </c>
      <c r="P4736" t="s">
        <v>417</v>
      </c>
      <c r="Q4736" t="s">
        <v>49</v>
      </c>
      <c r="R4736" t="s">
        <v>59</v>
      </c>
      <c r="S4736" t="s">
        <v>50</v>
      </c>
      <c r="T4736" t="s">
        <v>60</v>
      </c>
      <c r="U4736" t="s">
        <v>51</v>
      </c>
      <c r="V4736" t="s">
        <v>60</v>
      </c>
      <c r="W4736" s="92">
        <v>81.8</v>
      </c>
      <c r="X4736" s="92">
        <v>83.7</v>
      </c>
      <c r="Y4736" s="93">
        <v>8261800</v>
      </c>
      <c r="Z4736" s="93">
        <v>101000</v>
      </c>
      <c r="AA4736" t="s">
        <v>61</v>
      </c>
      <c r="AB4736" s="266"/>
      <c r="AC4736" s="266"/>
      <c r="AJ4736" s="266"/>
      <c r="AK4736" s="266"/>
      <c r="AL4736" s="266">
        <v>44938</v>
      </c>
    </row>
    <row r="4737" spans="1:38">
      <c r="A4737" t="s">
        <v>3650</v>
      </c>
      <c r="B4737" t="s">
        <v>3651</v>
      </c>
      <c r="C4737" t="s">
        <v>40</v>
      </c>
      <c r="D4737" t="s">
        <v>3652</v>
      </c>
      <c r="E4737" t="s">
        <v>48</v>
      </c>
      <c r="F4737" t="s">
        <v>3653</v>
      </c>
      <c r="G4737" t="s">
        <v>44</v>
      </c>
      <c r="H4737" s="266">
        <v>44378</v>
      </c>
      <c r="I4737" s="266">
        <v>45382</v>
      </c>
      <c r="J4737" s="266"/>
      <c r="K4737" t="s">
        <v>3654</v>
      </c>
      <c r="L4737" t="s">
        <v>1310</v>
      </c>
      <c r="M4737" t="s">
        <v>1042</v>
      </c>
      <c r="N4737" t="s">
        <v>48</v>
      </c>
      <c r="O4737">
        <v>2</v>
      </c>
      <c r="P4737" t="s">
        <v>48</v>
      </c>
      <c r="Q4737" t="s">
        <v>49</v>
      </c>
      <c r="R4737" t="s">
        <v>18</v>
      </c>
      <c r="S4737" t="s">
        <v>53</v>
      </c>
      <c r="T4737" t="s">
        <v>60</v>
      </c>
      <c r="U4737" t="s">
        <v>60</v>
      </c>
      <c r="V4737" t="s">
        <v>60</v>
      </c>
      <c r="W4737" s="92">
        <v>126.58</v>
      </c>
      <c r="X4737" s="92">
        <v>126.58</v>
      </c>
      <c r="Y4737" s="93">
        <v>10400000</v>
      </c>
      <c r="Z4737" s="93">
        <v>82161</v>
      </c>
      <c r="AA4737" t="s">
        <v>61</v>
      </c>
      <c r="AB4737" s="266">
        <v>44799</v>
      </c>
      <c r="AC4737" s="266">
        <v>44829</v>
      </c>
      <c r="AD4737" t="s">
        <v>54</v>
      </c>
      <c r="AF4737" t="s">
        <v>55</v>
      </c>
      <c r="AG4737" t="s">
        <v>3655</v>
      </c>
      <c r="AJ4737" s="266"/>
      <c r="AK4737" s="266">
        <v>44926</v>
      </c>
      <c r="AL4737" s="266">
        <v>44938</v>
      </c>
    </row>
    <row r="4738" spans="1:38">
      <c r="A4738" t="s">
        <v>3650</v>
      </c>
      <c r="B4738" t="s">
        <v>3651</v>
      </c>
      <c r="C4738" t="s">
        <v>40</v>
      </c>
      <c r="D4738" t="s">
        <v>3652</v>
      </c>
      <c r="E4738" t="s">
        <v>48</v>
      </c>
      <c r="F4738" t="s">
        <v>3653</v>
      </c>
      <c r="G4738" t="s">
        <v>44</v>
      </c>
      <c r="H4738" s="266">
        <v>44378</v>
      </c>
      <c r="I4738" s="266">
        <v>45382</v>
      </c>
      <c r="J4738" s="266"/>
      <c r="K4738" t="s">
        <v>3654</v>
      </c>
      <c r="L4738" t="s">
        <v>1310</v>
      </c>
      <c r="M4738" t="s">
        <v>1042</v>
      </c>
      <c r="N4738" t="s">
        <v>48</v>
      </c>
      <c r="O4738">
        <v>2</v>
      </c>
      <c r="P4738" t="s">
        <v>51</v>
      </c>
      <c r="Q4738" t="s">
        <v>49</v>
      </c>
      <c r="R4738" t="s">
        <v>18</v>
      </c>
      <c r="S4738" t="s">
        <v>53</v>
      </c>
      <c r="T4738" t="s">
        <v>48</v>
      </c>
      <c r="U4738" t="s">
        <v>48</v>
      </c>
      <c r="V4738" t="s">
        <v>48</v>
      </c>
      <c r="W4738" s="92">
        <v>49.94</v>
      </c>
      <c r="X4738" s="92">
        <v>49.94</v>
      </c>
      <c r="Y4738" s="93">
        <v>5023500</v>
      </c>
      <c r="Z4738" s="93">
        <v>100591</v>
      </c>
      <c r="AA4738" t="s">
        <v>1311</v>
      </c>
      <c r="AB4738" s="266">
        <v>44601</v>
      </c>
      <c r="AC4738" s="266">
        <v>44616</v>
      </c>
      <c r="AD4738" t="s">
        <v>54</v>
      </c>
      <c r="AF4738" t="s">
        <v>55</v>
      </c>
      <c r="AG4738" t="s">
        <v>3656</v>
      </c>
      <c r="AJ4738" s="266"/>
      <c r="AK4738" s="266">
        <v>44926</v>
      </c>
      <c r="AL4738" s="266">
        <v>44938</v>
      </c>
    </row>
    <row r="4739" spans="1:38">
      <c r="A4739" t="s">
        <v>3650</v>
      </c>
      <c r="B4739" t="s">
        <v>3651</v>
      </c>
      <c r="C4739" t="s">
        <v>40</v>
      </c>
      <c r="D4739" t="s">
        <v>3652</v>
      </c>
      <c r="E4739" t="s">
        <v>48</v>
      </c>
      <c r="F4739" t="s">
        <v>3653</v>
      </c>
      <c r="G4739" t="s">
        <v>44</v>
      </c>
      <c r="H4739" s="266">
        <v>44378</v>
      </c>
      <c r="I4739" s="266">
        <v>45382</v>
      </c>
      <c r="J4739" s="266"/>
      <c r="K4739" t="s">
        <v>3654</v>
      </c>
      <c r="L4739" t="s">
        <v>1310</v>
      </c>
      <c r="M4739" t="s">
        <v>1042</v>
      </c>
      <c r="N4739" t="s">
        <v>48</v>
      </c>
      <c r="O4739">
        <v>2</v>
      </c>
      <c r="P4739" t="s">
        <v>60</v>
      </c>
      <c r="Q4739" t="s">
        <v>49</v>
      </c>
      <c r="R4739" t="s">
        <v>18</v>
      </c>
      <c r="S4739" t="s">
        <v>53</v>
      </c>
      <c r="T4739" t="s">
        <v>48</v>
      </c>
      <c r="U4739" t="s">
        <v>48</v>
      </c>
      <c r="V4739" t="s">
        <v>48</v>
      </c>
      <c r="W4739" s="92">
        <v>46.03</v>
      </c>
      <c r="X4739" s="92">
        <v>46.03</v>
      </c>
      <c r="Y4739" s="93">
        <v>5700000</v>
      </c>
      <c r="Z4739" s="93">
        <v>123832</v>
      </c>
      <c r="AA4739" t="s">
        <v>61</v>
      </c>
      <c r="AB4739" s="266">
        <v>44875</v>
      </c>
      <c r="AC4739" s="266">
        <v>44888</v>
      </c>
      <c r="AD4739" t="s">
        <v>54</v>
      </c>
      <c r="AF4739" t="s">
        <v>55</v>
      </c>
      <c r="AG4739" t="s">
        <v>3657</v>
      </c>
      <c r="AH4739" t="s">
        <v>57</v>
      </c>
      <c r="AI4739" t="s">
        <v>78</v>
      </c>
      <c r="AJ4739" s="266">
        <v>44888</v>
      </c>
      <c r="AK4739" s="266">
        <v>44926</v>
      </c>
      <c r="AL4739" s="266">
        <v>44938</v>
      </c>
    </row>
    <row r="4740" spans="1:38">
      <c r="A4740" t="s">
        <v>3650</v>
      </c>
      <c r="B4740" t="s">
        <v>3651</v>
      </c>
      <c r="C4740" t="s">
        <v>40</v>
      </c>
      <c r="D4740" t="s">
        <v>3652</v>
      </c>
      <c r="E4740" t="s">
        <v>48</v>
      </c>
      <c r="F4740" t="s">
        <v>3653</v>
      </c>
      <c r="G4740" t="s">
        <v>44</v>
      </c>
      <c r="H4740" s="266">
        <v>44378</v>
      </c>
      <c r="I4740" s="266">
        <v>45382</v>
      </c>
      <c r="J4740" s="266"/>
      <c r="K4740" t="s">
        <v>3654</v>
      </c>
      <c r="L4740" t="s">
        <v>1310</v>
      </c>
      <c r="M4740" t="s">
        <v>1042</v>
      </c>
      <c r="N4740" t="s">
        <v>48</v>
      </c>
      <c r="O4740">
        <v>2</v>
      </c>
      <c r="P4740" t="s">
        <v>64</v>
      </c>
      <c r="Q4740" t="s">
        <v>49</v>
      </c>
      <c r="R4740" t="s">
        <v>18</v>
      </c>
      <c r="S4740" t="s">
        <v>53</v>
      </c>
      <c r="U4740" t="s">
        <v>48</v>
      </c>
      <c r="V4740" t="s">
        <v>70</v>
      </c>
      <c r="W4740" s="92"/>
      <c r="X4740" s="92">
        <v>35.42</v>
      </c>
      <c r="Y4740" s="93">
        <v>3956400</v>
      </c>
      <c r="Z4740" s="93">
        <v>111700</v>
      </c>
      <c r="AA4740" t="s">
        <v>1311</v>
      </c>
      <c r="AB4740" s="266">
        <v>44420</v>
      </c>
      <c r="AC4740" s="266">
        <v>44462</v>
      </c>
      <c r="AD4740" t="s">
        <v>54</v>
      </c>
      <c r="AF4740" t="s">
        <v>55</v>
      </c>
      <c r="AG4740" t="s">
        <v>3658</v>
      </c>
      <c r="AJ4740" s="266"/>
      <c r="AK4740" s="266">
        <v>44926</v>
      </c>
      <c r="AL4740" s="266">
        <v>44938</v>
      </c>
    </row>
    <row r="4741" spans="1:38">
      <c r="A4741" t="s">
        <v>3650</v>
      </c>
      <c r="B4741" t="s">
        <v>3651</v>
      </c>
      <c r="C4741" t="s">
        <v>40</v>
      </c>
      <c r="D4741" t="s">
        <v>3652</v>
      </c>
      <c r="E4741" t="s">
        <v>48</v>
      </c>
      <c r="F4741" t="s">
        <v>3653</v>
      </c>
      <c r="G4741" t="s">
        <v>44</v>
      </c>
      <c r="H4741" s="266">
        <v>44378</v>
      </c>
      <c r="I4741" s="266">
        <v>45382</v>
      </c>
      <c r="J4741" s="266"/>
      <c r="K4741" t="s">
        <v>3654</v>
      </c>
      <c r="L4741" t="s">
        <v>1310</v>
      </c>
      <c r="M4741" t="s">
        <v>1042</v>
      </c>
      <c r="N4741" t="s">
        <v>48</v>
      </c>
      <c r="O4741">
        <v>2</v>
      </c>
      <c r="P4741" t="s">
        <v>65</v>
      </c>
      <c r="Q4741" t="s">
        <v>49</v>
      </c>
      <c r="R4741" t="s">
        <v>18</v>
      </c>
      <c r="S4741" t="s">
        <v>53</v>
      </c>
      <c r="T4741" t="s">
        <v>48</v>
      </c>
      <c r="U4741" t="s">
        <v>48</v>
      </c>
      <c r="V4741" t="s">
        <v>48</v>
      </c>
      <c r="W4741" s="92">
        <v>49.13</v>
      </c>
      <c r="X4741" s="92">
        <v>49.13</v>
      </c>
      <c r="Y4741" s="93">
        <v>5800000</v>
      </c>
      <c r="Z4741" s="93">
        <v>118054</v>
      </c>
      <c r="AA4741" t="s">
        <v>1311</v>
      </c>
      <c r="AB4741" s="266">
        <v>44670</v>
      </c>
      <c r="AC4741" s="266">
        <v>44748</v>
      </c>
      <c r="AD4741" t="s">
        <v>54</v>
      </c>
      <c r="AF4741" t="s">
        <v>55</v>
      </c>
      <c r="AG4741" t="s">
        <v>3659</v>
      </c>
      <c r="AJ4741" s="266"/>
      <c r="AK4741" s="266">
        <v>44926</v>
      </c>
      <c r="AL4741" s="266">
        <v>44938</v>
      </c>
    </row>
    <row r="4742" spans="1:38">
      <c r="A4742" t="s">
        <v>3650</v>
      </c>
      <c r="B4742" t="s">
        <v>3651</v>
      </c>
      <c r="C4742" t="s">
        <v>40</v>
      </c>
      <c r="D4742" t="s">
        <v>3652</v>
      </c>
      <c r="E4742" t="s">
        <v>48</v>
      </c>
      <c r="F4742" t="s">
        <v>3653</v>
      </c>
      <c r="G4742" t="s">
        <v>44</v>
      </c>
      <c r="H4742" s="266">
        <v>44378</v>
      </c>
      <c r="I4742" s="266">
        <v>45382</v>
      </c>
      <c r="J4742" s="266"/>
      <c r="K4742" t="s">
        <v>3654</v>
      </c>
      <c r="L4742" t="s">
        <v>1310</v>
      </c>
      <c r="M4742" t="s">
        <v>1042</v>
      </c>
      <c r="N4742" t="s">
        <v>48</v>
      </c>
      <c r="O4742">
        <v>2</v>
      </c>
      <c r="P4742" t="s">
        <v>66</v>
      </c>
      <c r="Q4742" t="s">
        <v>49</v>
      </c>
      <c r="R4742" t="s">
        <v>18</v>
      </c>
      <c r="S4742" t="s">
        <v>53</v>
      </c>
      <c r="T4742" t="s">
        <v>51</v>
      </c>
      <c r="U4742" t="s">
        <v>51</v>
      </c>
      <c r="V4742" t="s">
        <v>51</v>
      </c>
      <c r="W4742" s="92">
        <v>78.12</v>
      </c>
      <c r="X4742" s="92">
        <v>78.12</v>
      </c>
      <c r="Y4742" s="93">
        <v>7950000</v>
      </c>
      <c r="Z4742" s="93">
        <v>101767</v>
      </c>
      <c r="AA4742" t="s">
        <v>1311</v>
      </c>
      <c r="AB4742" s="266">
        <v>44902</v>
      </c>
      <c r="AC4742" s="266">
        <v>44924</v>
      </c>
      <c r="AD4742" t="s">
        <v>54</v>
      </c>
      <c r="AF4742" t="s">
        <v>55</v>
      </c>
      <c r="AG4742" t="s">
        <v>3660</v>
      </c>
      <c r="AH4742" t="s">
        <v>57</v>
      </c>
      <c r="AI4742" t="s">
        <v>78</v>
      </c>
      <c r="AJ4742" s="266">
        <v>44924</v>
      </c>
      <c r="AK4742" s="266">
        <v>44926</v>
      </c>
      <c r="AL4742" s="266">
        <v>44938</v>
      </c>
    </row>
    <row r="4743" spans="1:38">
      <c r="A4743" t="s">
        <v>3650</v>
      </c>
      <c r="B4743" t="s">
        <v>3651</v>
      </c>
      <c r="C4743" t="s">
        <v>40</v>
      </c>
      <c r="D4743" t="s">
        <v>3652</v>
      </c>
      <c r="E4743" t="s">
        <v>48</v>
      </c>
      <c r="F4743" t="s">
        <v>3653</v>
      </c>
      <c r="G4743" t="s">
        <v>44</v>
      </c>
      <c r="H4743" s="266">
        <v>44378</v>
      </c>
      <c r="I4743" s="266">
        <v>45382</v>
      </c>
      <c r="J4743" s="266"/>
      <c r="K4743" t="s">
        <v>3654</v>
      </c>
      <c r="L4743" t="s">
        <v>1310</v>
      </c>
      <c r="M4743" t="s">
        <v>1042</v>
      </c>
      <c r="N4743" t="s">
        <v>48</v>
      </c>
      <c r="O4743">
        <v>2</v>
      </c>
      <c r="P4743" t="s">
        <v>67</v>
      </c>
      <c r="Q4743" t="s">
        <v>49</v>
      </c>
      <c r="R4743" t="s">
        <v>1344</v>
      </c>
      <c r="S4743" t="s">
        <v>50</v>
      </c>
      <c r="T4743" t="s">
        <v>60</v>
      </c>
      <c r="U4743" t="s">
        <v>60</v>
      </c>
      <c r="V4743" t="s">
        <v>60</v>
      </c>
      <c r="W4743" s="92">
        <v>96.82</v>
      </c>
      <c r="X4743" s="92">
        <v>96.84</v>
      </c>
      <c r="Y4743" s="93">
        <v>9250000</v>
      </c>
      <c r="Z4743" s="93">
        <v>95538</v>
      </c>
      <c r="AA4743" t="s">
        <v>61</v>
      </c>
      <c r="AB4743" s="266"/>
      <c r="AC4743" s="266"/>
      <c r="AJ4743" s="266"/>
      <c r="AK4743" s="266"/>
      <c r="AL4743" s="266">
        <v>44938</v>
      </c>
    </row>
    <row r="4744" spans="1:38">
      <c r="A4744" t="s">
        <v>3650</v>
      </c>
      <c r="B4744" t="s">
        <v>3651</v>
      </c>
      <c r="C4744" t="s">
        <v>40</v>
      </c>
      <c r="D4744" t="s">
        <v>3652</v>
      </c>
      <c r="E4744" t="s">
        <v>48</v>
      </c>
      <c r="F4744" t="s">
        <v>3653</v>
      </c>
      <c r="G4744" t="s">
        <v>44</v>
      </c>
      <c r="H4744" s="266">
        <v>44378</v>
      </c>
      <c r="I4744" s="266">
        <v>45382</v>
      </c>
      <c r="J4744" s="266"/>
      <c r="K4744" t="s">
        <v>3654</v>
      </c>
      <c r="L4744" t="s">
        <v>1310</v>
      </c>
      <c r="M4744" t="s">
        <v>1042</v>
      </c>
      <c r="N4744" t="s">
        <v>48</v>
      </c>
      <c r="O4744">
        <v>2</v>
      </c>
      <c r="P4744" t="s">
        <v>68</v>
      </c>
      <c r="Q4744" t="s">
        <v>49</v>
      </c>
      <c r="R4744" t="s">
        <v>18</v>
      </c>
      <c r="S4744" t="s">
        <v>53</v>
      </c>
      <c r="T4744" t="s">
        <v>60</v>
      </c>
      <c r="U4744" t="s">
        <v>60</v>
      </c>
      <c r="V4744" t="s">
        <v>60</v>
      </c>
      <c r="W4744" s="92">
        <v>95.66</v>
      </c>
      <c r="X4744" s="92">
        <v>95.66</v>
      </c>
      <c r="Y4744" s="93">
        <v>7938000</v>
      </c>
      <c r="Z4744" s="93">
        <v>82981</v>
      </c>
      <c r="AA4744" t="s">
        <v>1311</v>
      </c>
      <c r="AB4744" s="266">
        <v>44613</v>
      </c>
      <c r="AC4744" s="266">
        <v>44635</v>
      </c>
      <c r="AD4744" t="s">
        <v>54</v>
      </c>
      <c r="AF4744" t="s">
        <v>55</v>
      </c>
      <c r="AG4744" t="s">
        <v>3661</v>
      </c>
      <c r="AJ4744" s="266"/>
      <c r="AK4744" s="266">
        <v>44926</v>
      </c>
      <c r="AL4744" s="266">
        <v>44938</v>
      </c>
    </row>
    <row r="4745" spans="1:38">
      <c r="A4745" t="s">
        <v>3650</v>
      </c>
      <c r="B4745" t="s">
        <v>3651</v>
      </c>
      <c r="C4745" t="s">
        <v>40</v>
      </c>
      <c r="D4745" t="s">
        <v>3652</v>
      </c>
      <c r="E4745" t="s">
        <v>48</v>
      </c>
      <c r="F4745" t="s">
        <v>3653</v>
      </c>
      <c r="G4745" t="s">
        <v>44</v>
      </c>
      <c r="H4745" s="266">
        <v>44378</v>
      </c>
      <c r="I4745" s="266">
        <v>45382</v>
      </c>
      <c r="J4745" s="266"/>
      <c r="K4745" t="s">
        <v>3654</v>
      </c>
      <c r="L4745" t="s">
        <v>1310</v>
      </c>
      <c r="M4745" t="s">
        <v>1042</v>
      </c>
      <c r="N4745" t="s">
        <v>48</v>
      </c>
      <c r="O4745">
        <v>3</v>
      </c>
      <c r="P4745" t="s">
        <v>52</v>
      </c>
      <c r="Q4745" t="s">
        <v>49</v>
      </c>
      <c r="R4745" t="s">
        <v>18</v>
      </c>
      <c r="S4745" t="s">
        <v>53</v>
      </c>
      <c r="U4745" t="s">
        <v>48</v>
      </c>
      <c r="V4745" t="s">
        <v>48</v>
      </c>
      <c r="W4745" s="92"/>
      <c r="X4745" s="92">
        <v>50.3</v>
      </c>
      <c r="Y4745" s="93">
        <v>5050000</v>
      </c>
      <c r="Z4745" s="93">
        <v>100398</v>
      </c>
      <c r="AA4745" t="s">
        <v>1311</v>
      </c>
      <c r="AB4745" s="266">
        <v>44519</v>
      </c>
      <c r="AC4745" s="266">
        <v>44533</v>
      </c>
      <c r="AD4745" t="s">
        <v>54</v>
      </c>
      <c r="AF4745" t="s">
        <v>55</v>
      </c>
      <c r="AG4745" t="s">
        <v>3662</v>
      </c>
      <c r="AJ4745" s="266"/>
      <c r="AK4745" s="266">
        <v>44926</v>
      </c>
      <c r="AL4745" s="266">
        <v>44938</v>
      </c>
    </row>
    <row r="4746" spans="1:38">
      <c r="A4746" t="s">
        <v>3650</v>
      </c>
      <c r="B4746" t="s">
        <v>3651</v>
      </c>
      <c r="C4746" t="s">
        <v>40</v>
      </c>
      <c r="D4746" t="s">
        <v>3652</v>
      </c>
      <c r="E4746" t="s">
        <v>48</v>
      </c>
      <c r="F4746" t="s">
        <v>3653</v>
      </c>
      <c r="G4746" t="s">
        <v>44</v>
      </c>
      <c r="H4746" s="266">
        <v>44378</v>
      </c>
      <c r="I4746" s="266">
        <v>45382</v>
      </c>
      <c r="J4746" s="266"/>
      <c r="K4746" t="s">
        <v>3654</v>
      </c>
      <c r="L4746" t="s">
        <v>1310</v>
      </c>
      <c r="M4746" t="s">
        <v>1042</v>
      </c>
      <c r="N4746" t="s">
        <v>48</v>
      </c>
      <c r="O4746">
        <v>3</v>
      </c>
      <c r="P4746" t="s">
        <v>71</v>
      </c>
      <c r="Q4746" t="s">
        <v>49</v>
      </c>
      <c r="R4746" t="s">
        <v>18</v>
      </c>
      <c r="S4746" t="s">
        <v>53</v>
      </c>
      <c r="T4746" t="s">
        <v>48</v>
      </c>
      <c r="U4746" t="s">
        <v>48</v>
      </c>
      <c r="V4746" t="s">
        <v>48</v>
      </c>
      <c r="W4746" s="92">
        <v>46.55</v>
      </c>
      <c r="X4746" s="92">
        <v>46.55</v>
      </c>
      <c r="Y4746" s="93">
        <v>4898500</v>
      </c>
      <c r="Z4746" s="93">
        <v>105231</v>
      </c>
      <c r="AA4746" t="s">
        <v>1311</v>
      </c>
      <c r="AB4746" s="266">
        <v>44601</v>
      </c>
      <c r="AC4746" s="266">
        <v>44624</v>
      </c>
      <c r="AD4746" t="s">
        <v>54</v>
      </c>
      <c r="AF4746" t="s">
        <v>55</v>
      </c>
      <c r="AG4746" t="s">
        <v>3663</v>
      </c>
      <c r="AJ4746" s="266"/>
      <c r="AK4746" s="266">
        <v>44926</v>
      </c>
      <c r="AL4746" s="266">
        <v>44938</v>
      </c>
    </row>
    <row r="4747" spans="1:38">
      <c r="A4747" t="s">
        <v>3650</v>
      </c>
      <c r="B4747" t="s">
        <v>3651</v>
      </c>
      <c r="C4747" t="s">
        <v>40</v>
      </c>
      <c r="D4747" t="s">
        <v>3652</v>
      </c>
      <c r="E4747" t="s">
        <v>48</v>
      </c>
      <c r="F4747" t="s">
        <v>3653</v>
      </c>
      <c r="G4747" t="s">
        <v>44</v>
      </c>
      <c r="H4747" s="266">
        <v>44378</v>
      </c>
      <c r="I4747" s="266">
        <v>45382</v>
      </c>
      <c r="J4747" s="266"/>
      <c r="K4747" t="s">
        <v>3654</v>
      </c>
      <c r="L4747" t="s">
        <v>1310</v>
      </c>
      <c r="M4747" t="s">
        <v>1042</v>
      </c>
      <c r="N4747" t="s">
        <v>48</v>
      </c>
      <c r="O4747">
        <v>3</v>
      </c>
      <c r="P4747" t="s">
        <v>74</v>
      </c>
      <c r="Q4747" t="s">
        <v>49</v>
      </c>
      <c r="R4747" t="s">
        <v>59</v>
      </c>
      <c r="S4747" t="s">
        <v>50</v>
      </c>
      <c r="T4747" t="s">
        <v>70</v>
      </c>
      <c r="U4747" t="s">
        <v>48</v>
      </c>
      <c r="V4747" t="s">
        <v>70</v>
      </c>
      <c r="W4747" s="92">
        <v>34.24</v>
      </c>
      <c r="X4747" s="92">
        <v>34.24</v>
      </c>
      <c r="Y4747" s="93">
        <v>3700000</v>
      </c>
      <c r="Z4747" s="93">
        <v>108061</v>
      </c>
      <c r="AA4747" t="s">
        <v>61</v>
      </c>
      <c r="AB4747" s="266"/>
      <c r="AC4747" s="266"/>
      <c r="AJ4747" s="266"/>
      <c r="AK4747" s="266"/>
      <c r="AL4747" s="266">
        <v>44938</v>
      </c>
    </row>
    <row r="4748" spans="1:38">
      <c r="A4748" t="s">
        <v>3650</v>
      </c>
      <c r="B4748" t="s">
        <v>3651</v>
      </c>
      <c r="C4748" t="s">
        <v>40</v>
      </c>
      <c r="D4748" t="s">
        <v>3652</v>
      </c>
      <c r="E4748" t="s">
        <v>48</v>
      </c>
      <c r="F4748" t="s">
        <v>3653</v>
      </c>
      <c r="G4748" t="s">
        <v>44</v>
      </c>
      <c r="H4748" s="266">
        <v>44378</v>
      </c>
      <c r="I4748" s="266">
        <v>45382</v>
      </c>
      <c r="J4748" s="266"/>
      <c r="K4748" t="s">
        <v>3654</v>
      </c>
      <c r="L4748" t="s">
        <v>1310</v>
      </c>
      <c r="M4748" t="s">
        <v>1042</v>
      </c>
      <c r="N4748" t="s">
        <v>48</v>
      </c>
      <c r="O4748">
        <v>3</v>
      </c>
      <c r="P4748" t="s">
        <v>75</v>
      </c>
      <c r="Q4748" t="s">
        <v>49</v>
      </c>
      <c r="R4748" t="s">
        <v>18</v>
      </c>
      <c r="S4748" t="s">
        <v>53</v>
      </c>
      <c r="U4748" t="s">
        <v>48</v>
      </c>
      <c r="V4748" t="s">
        <v>48</v>
      </c>
      <c r="W4748" s="92"/>
      <c r="X4748" s="92">
        <v>49.36</v>
      </c>
      <c r="Y4748" s="93">
        <v>5000000</v>
      </c>
      <c r="Z4748" s="93">
        <v>101297</v>
      </c>
      <c r="AA4748" t="s">
        <v>1311</v>
      </c>
      <c r="AB4748" s="266">
        <v>44442</v>
      </c>
      <c r="AC4748" s="266">
        <v>44581</v>
      </c>
      <c r="AD4748" t="s">
        <v>54</v>
      </c>
      <c r="AF4748" t="s">
        <v>55</v>
      </c>
      <c r="AG4748" t="s">
        <v>3664</v>
      </c>
      <c r="AJ4748" s="266"/>
      <c r="AK4748" s="266">
        <v>44926</v>
      </c>
      <c r="AL4748" s="266">
        <v>44938</v>
      </c>
    </row>
    <row r="4749" spans="1:38">
      <c r="A4749" t="s">
        <v>3650</v>
      </c>
      <c r="B4749" t="s">
        <v>3651</v>
      </c>
      <c r="C4749" t="s">
        <v>40</v>
      </c>
      <c r="D4749" t="s">
        <v>3652</v>
      </c>
      <c r="E4749" t="s">
        <v>48</v>
      </c>
      <c r="F4749" t="s">
        <v>3653</v>
      </c>
      <c r="G4749" t="s">
        <v>44</v>
      </c>
      <c r="H4749" s="266">
        <v>44378</v>
      </c>
      <c r="I4749" s="266">
        <v>45382</v>
      </c>
      <c r="J4749" s="266"/>
      <c r="K4749" t="s">
        <v>3654</v>
      </c>
      <c r="L4749" t="s">
        <v>1310</v>
      </c>
      <c r="M4749" t="s">
        <v>1042</v>
      </c>
      <c r="N4749" t="s">
        <v>48</v>
      </c>
      <c r="O4749">
        <v>3</v>
      </c>
      <c r="P4749" t="s">
        <v>76</v>
      </c>
      <c r="Q4749" t="s">
        <v>49</v>
      </c>
      <c r="R4749" t="s">
        <v>18</v>
      </c>
      <c r="S4749" t="s">
        <v>53</v>
      </c>
      <c r="T4749" t="s">
        <v>51</v>
      </c>
      <c r="U4749" t="s">
        <v>51</v>
      </c>
      <c r="V4749" t="s">
        <v>51</v>
      </c>
      <c r="W4749" s="92">
        <v>78.45</v>
      </c>
      <c r="X4749" s="92">
        <v>78.45</v>
      </c>
      <c r="Y4749" s="93">
        <v>6790000</v>
      </c>
      <c r="Z4749" s="93">
        <v>86552</v>
      </c>
      <c r="AA4749" t="s">
        <v>1311</v>
      </c>
      <c r="AB4749" s="266">
        <v>44552</v>
      </c>
      <c r="AC4749" s="266">
        <v>44580</v>
      </c>
      <c r="AD4749" t="s">
        <v>54</v>
      </c>
      <c r="AF4749" t="s">
        <v>55</v>
      </c>
      <c r="AG4749" t="s">
        <v>3665</v>
      </c>
      <c r="AH4749" t="s">
        <v>57</v>
      </c>
      <c r="AI4749" t="s">
        <v>105</v>
      </c>
      <c r="AJ4749" s="266">
        <v>44580</v>
      </c>
      <c r="AK4749" s="266">
        <v>44926</v>
      </c>
      <c r="AL4749" s="266">
        <v>44938</v>
      </c>
    </row>
    <row r="4750" spans="1:38">
      <c r="A4750" t="s">
        <v>3650</v>
      </c>
      <c r="B4750" t="s">
        <v>3651</v>
      </c>
      <c r="C4750" t="s">
        <v>40</v>
      </c>
      <c r="D4750" t="s">
        <v>3652</v>
      </c>
      <c r="E4750" t="s">
        <v>48</v>
      </c>
      <c r="F4750" t="s">
        <v>3653</v>
      </c>
      <c r="G4750" t="s">
        <v>44</v>
      </c>
      <c r="H4750" s="266">
        <v>44378</v>
      </c>
      <c r="I4750" s="266">
        <v>45382</v>
      </c>
      <c r="J4750" s="266"/>
      <c r="K4750" t="s">
        <v>3654</v>
      </c>
      <c r="L4750" t="s">
        <v>1310</v>
      </c>
      <c r="M4750" t="s">
        <v>1042</v>
      </c>
      <c r="N4750" t="s">
        <v>48</v>
      </c>
      <c r="O4750">
        <v>3</v>
      </c>
      <c r="P4750" t="s">
        <v>79</v>
      </c>
      <c r="Q4750" t="s">
        <v>49</v>
      </c>
      <c r="R4750" t="s">
        <v>1344</v>
      </c>
      <c r="S4750" t="s">
        <v>50</v>
      </c>
      <c r="T4750" t="s">
        <v>60</v>
      </c>
      <c r="U4750" t="s">
        <v>60</v>
      </c>
      <c r="V4750" t="s">
        <v>60</v>
      </c>
      <c r="W4750" s="92">
        <v>96.47</v>
      </c>
      <c r="X4750" s="92">
        <v>96.47</v>
      </c>
      <c r="Y4750" s="93">
        <v>9300000</v>
      </c>
      <c r="Z4750" s="93">
        <v>96403</v>
      </c>
      <c r="AA4750" t="s">
        <v>61</v>
      </c>
      <c r="AB4750" s="266"/>
      <c r="AC4750" s="266"/>
      <c r="AJ4750" s="266"/>
      <c r="AK4750" s="266"/>
      <c r="AL4750" s="266">
        <v>44938</v>
      </c>
    </row>
    <row r="4751" spans="1:38">
      <c r="A4751" t="s">
        <v>3650</v>
      </c>
      <c r="B4751" t="s">
        <v>3651</v>
      </c>
      <c r="C4751" t="s">
        <v>40</v>
      </c>
      <c r="D4751" t="s">
        <v>3652</v>
      </c>
      <c r="E4751" t="s">
        <v>48</v>
      </c>
      <c r="F4751" t="s">
        <v>3653</v>
      </c>
      <c r="G4751" t="s">
        <v>44</v>
      </c>
      <c r="H4751" s="266">
        <v>44378</v>
      </c>
      <c r="I4751" s="266">
        <v>45382</v>
      </c>
      <c r="J4751" s="266"/>
      <c r="K4751" t="s">
        <v>3654</v>
      </c>
      <c r="L4751" t="s">
        <v>1310</v>
      </c>
      <c r="M4751" t="s">
        <v>1042</v>
      </c>
      <c r="N4751" t="s">
        <v>48</v>
      </c>
      <c r="O4751">
        <v>3</v>
      </c>
      <c r="P4751" t="s">
        <v>80</v>
      </c>
      <c r="Q4751" t="s">
        <v>49</v>
      </c>
      <c r="R4751" t="s">
        <v>18</v>
      </c>
      <c r="S4751" t="s">
        <v>53</v>
      </c>
      <c r="T4751" t="s">
        <v>60</v>
      </c>
      <c r="U4751" t="s">
        <v>60</v>
      </c>
      <c r="V4751" t="s">
        <v>60</v>
      </c>
      <c r="W4751" s="92">
        <v>95.41</v>
      </c>
      <c r="X4751" s="92">
        <v>95.41</v>
      </c>
      <c r="Y4751" s="93">
        <v>8550000</v>
      </c>
      <c r="Z4751" s="93">
        <v>89613</v>
      </c>
      <c r="AA4751" t="s">
        <v>61</v>
      </c>
      <c r="AB4751" s="266">
        <v>44811</v>
      </c>
      <c r="AC4751" s="266">
        <v>44902</v>
      </c>
      <c r="AD4751" t="s">
        <v>54</v>
      </c>
      <c r="AF4751" t="s">
        <v>55</v>
      </c>
      <c r="AG4751" t="s">
        <v>3666</v>
      </c>
      <c r="AH4751" t="s">
        <v>57</v>
      </c>
      <c r="AI4751" t="s">
        <v>78</v>
      </c>
      <c r="AJ4751" s="266">
        <v>44902</v>
      </c>
      <c r="AK4751" s="266">
        <v>44926</v>
      </c>
      <c r="AL4751" s="266">
        <v>44938</v>
      </c>
    </row>
    <row r="4752" spans="1:38">
      <c r="A4752" t="s">
        <v>3650</v>
      </c>
      <c r="B4752" t="s">
        <v>3651</v>
      </c>
      <c r="C4752" t="s">
        <v>40</v>
      </c>
      <c r="D4752" t="s">
        <v>3652</v>
      </c>
      <c r="E4752" t="s">
        <v>48</v>
      </c>
      <c r="F4752" t="s">
        <v>3653</v>
      </c>
      <c r="G4752" t="s">
        <v>44</v>
      </c>
      <c r="H4752" s="266">
        <v>44378</v>
      </c>
      <c r="I4752" s="266">
        <v>45382</v>
      </c>
      <c r="J4752" s="266"/>
      <c r="K4752" t="s">
        <v>3654</v>
      </c>
      <c r="L4752" t="s">
        <v>1310</v>
      </c>
      <c r="M4752" t="s">
        <v>1042</v>
      </c>
      <c r="N4752" t="s">
        <v>48</v>
      </c>
      <c r="O4752">
        <v>3</v>
      </c>
      <c r="P4752" t="s">
        <v>69</v>
      </c>
      <c r="Q4752" t="s">
        <v>49</v>
      </c>
      <c r="R4752" t="s">
        <v>59</v>
      </c>
      <c r="S4752" t="s">
        <v>50</v>
      </c>
      <c r="T4752" t="s">
        <v>60</v>
      </c>
      <c r="U4752" t="s">
        <v>60</v>
      </c>
      <c r="V4752" t="s">
        <v>60</v>
      </c>
      <c r="W4752" s="92">
        <v>126.21</v>
      </c>
      <c r="X4752" s="92">
        <v>126.21</v>
      </c>
      <c r="Y4752" s="93">
        <v>11550000</v>
      </c>
      <c r="Z4752" s="93">
        <v>91514</v>
      </c>
      <c r="AA4752" t="s">
        <v>61</v>
      </c>
      <c r="AB4752" s="266"/>
      <c r="AC4752" s="266"/>
      <c r="AJ4752" s="266"/>
      <c r="AK4752" s="266"/>
      <c r="AL4752" s="266">
        <v>44938</v>
      </c>
    </row>
    <row r="4753" spans="1:38">
      <c r="A4753" t="s">
        <v>3650</v>
      </c>
      <c r="B4753" t="s">
        <v>3651</v>
      </c>
      <c r="C4753" t="s">
        <v>40</v>
      </c>
      <c r="D4753" t="s">
        <v>3652</v>
      </c>
      <c r="E4753" t="s">
        <v>48</v>
      </c>
      <c r="F4753" t="s">
        <v>3653</v>
      </c>
      <c r="G4753" t="s">
        <v>44</v>
      </c>
      <c r="H4753" s="266">
        <v>44378</v>
      </c>
      <c r="I4753" s="266">
        <v>45382</v>
      </c>
      <c r="J4753" s="266"/>
      <c r="K4753" t="s">
        <v>3654</v>
      </c>
      <c r="L4753" t="s">
        <v>1310</v>
      </c>
      <c r="M4753" t="s">
        <v>1042</v>
      </c>
      <c r="N4753" t="s">
        <v>48</v>
      </c>
      <c r="O4753">
        <v>4</v>
      </c>
      <c r="P4753" t="s">
        <v>81</v>
      </c>
      <c r="Q4753" t="s">
        <v>49</v>
      </c>
      <c r="R4753" t="s">
        <v>18</v>
      </c>
      <c r="S4753" t="s">
        <v>53</v>
      </c>
      <c r="T4753" t="s">
        <v>60</v>
      </c>
      <c r="U4753" t="s">
        <v>60</v>
      </c>
      <c r="V4753" t="s">
        <v>60</v>
      </c>
      <c r="W4753" s="92">
        <v>126.21</v>
      </c>
      <c r="X4753" s="92">
        <v>126.21</v>
      </c>
      <c r="Y4753" s="93">
        <v>10500000</v>
      </c>
      <c r="Z4753" s="93">
        <v>83195</v>
      </c>
      <c r="AA4753" t="s">
        <v>61</v>
      </c>
      <c r="AB4753" s="266">
        <v>44795</v>
      </c>
      <c r="AC4753" s="266">
        <v>44819</v>
      </c>
      <c r="AD4753" t="s">
        <v>54</v>
      </c>
      <c r="AF4753" t="s">
        <v>55</v>
      </c>
      <c r="AG4753" t="s">
        <v>3667</v>
      </c>
      <c r="AJ4753" s="266"/>
      <c r="AK4753" s="266">
        <v>44926</v>
      </c>
      <c r="AL4753" s="266">
        <v>44938</v>
      </c>
    </row>
    <row r="4754" spans="1:38">
      <c r="A4754" t="s">
        <v>3650</v>
      </c>
      <c r="B4754" t="s">
        <v>3651</v>
      </c>
      <c r="C4754" t="s">
        <v>40</v>
      </c>
      <c r="D4754" t="s">
        <v>3652</v>
      </c>
      <c r="E4754" t="s">
        <v>48</v>
      </c>
      <c r="F4754" t="s">
        <v>3653</v>
      </c>
      <c r="G4754" t="s">
        <v>44</v>
      </c>
      <c r="H4754" s="266">
        <v>44378</v>
      </c>
      <c r="I4754" s="266">
        <v>45382</v>
      </c>
      <c r="J4754" s="266"/>
      <c r="K4754" t="s">
        <v>3654</v>
      </c>
      <c r="L4754" t="s">
        <v>1310</v>
      </c>
      <c r="M4754" t="s">
        <v>1042</v>
      </c>
      <c r="N4754" t="s">
        <v>48</v>
      </c>
      <c r="O4754">
        <v>4</v>
      </c>
      <c r="P4754" t="s">
        <v>82</v>
      </c>
      <c r="Q4754" t="s">
        <v>49</v>
      </c>
      <c r="R4754" t="s">
        <v>18</v>
      </c>
      <c r="S4754" t="s">
        <v>53</v>
      </c>
      <c r="U4754" t="s">
        <v>48</v>
      </c>
      <c r="V4754" t="s">
        <v>48</v>
      </c>
      <c r="W4754" s="92"/>
      <c r="X4754" s="92">
        <v>52.23</v>
      </c>
      <c r="Y4754" s="93">
        <v>5100000</v>
      </c>
      <c r="Z4754" s="93">
        <v>97645</v>
      </c>
      <c r="AA4754" t="s">
        <v>1311</v>
      </c>
      <c r="AB4754" s="266">
        <v>44418</v>
      </c>
      <c r="AC4754" s="266">
        <v>44440</v>
      </c>
      <c r="AD4754" t="s">
        <v>54</v>
      </c>
      <c r="AF4754" t="s">
        <v>55</v>
      </c>
      <c r="AG4754" t="s">
        <v>3668</v>
      </c>
      <c r="AJ4754" s="266"/>
      <c r="AK4754" s="266">
        <v>44926</v>
      </c>
      <c r="AL4754" s="266">
        <v>44938</v>
      </c>
    </row>
    <row r="4755" spans="1:38">
      <c r="A4755" t="s">
        <v>3650</v>
      </c>
      <c r="B4755" t="s">
        <v>3651</v>
      </c>
      <c r="C4755" t="s">
        <v>40</v>
      </c>
      <c r="D4755" t="s">
        <v>3652</v>
      </c>
      <c r="E4755" t="s">
        <v>48</v>
      </c>
      <c r="F4755" t="s">
        <v>3653</v>
      </c>
      <c r="G4755" t="s">
        <v>44</v>
      </c>
      <c r="H4755" s="266">
        <v>44378</v>
      </c>
      <c r="I4755" s="266">
        <v>45382</v>
      </c>
      <c r="J4755" s="266"/>
      <c r="K4755" t="s">
        <v>3654</v>
      </c>
      <c r="L4755" t="s">
        <v>1310</v>
      </c>
      <c r="M4755" t="s">
        <v>1042</v>
      </c>
      <c r="N4755" t="s">
        <v>48</v>
      </c>
      <c r="O4755">
        <v>4</v>
      </c>
      <c r="P4755" t="s">
        <v>83</v>
      </c>
      <c r="Q4755" t="s">
        <v>49</v>
      </c>
      <c r="R4755" t="s">
        <v>18</v>
      </c>
      <c r="S4755" t="s">
        <v>53</v>
      </c>
      <c r="T4755" t="s">
        <v>48</v>
      </c>
      <c r="U4755" t="s">
        <v>48</v>
      </c>
      <c r="V4755" t="s">
        <v>48</v>
      </c>
      <c r="W4755" s="92">
        <v>46.55</v>
      </c>
      <c r="X4755" s="92">
        <v>46.55</v>
      </c>
      <c r="Y4755" s="93">
        <v>4850000</v>
      </c>
      <c r="Z4755" s="93">
        <v>104189</v>
      </c>
      <c r="AA4755" t="s">
        <v>1311</v>
      </c>
      <c r="AB4755" s="266">
        <v>44495</v>
      </c>
      <c r="AC4755" s="266">
        <v>44530</v>
      </c>
      <c r="AD4755" t="s">
        <v>54</v>
      </c>
      <c r="AF4755" t="s">
        <v>55</v>
      </c>
      <c r="AG4755" t="s">
        <v>3669</v>
      </c>
      <c r="AH4755" t="s">
        <v>57</v>
      </c>
      <c r="AI4755" t="s">
        <v>699</v>
      </c>
      <c r="AJ4755" s="266">
        <v>44530</v>
      </c>
      <c r="AK4755" s="266">
        <v>44926</v>
      </c>
      <c r="AL4755" s="266">
        <v>44938</v>
      </c>
    </row>
    <row r="4756" spans="1:38">
      <c r="A4756" t="s">
        <v>3650</v>
      </c>
      <c r="B4756" t="s">
        <v>3651</v>
      </c>
      <c r="C4756" t="s">
        <v>40</v>
      </c>
      <c r="D4756" t="s">
        <v>3652</v>
      </c>
      <c r="E4756" t="s">
        <v>48</v>
      </c>
      <c r="F4756" t="s">
        <v>3653</v>
      </c>
      <c r="G4756" t="s">
        <v>44</v>
      </c>
      <c r="H4756" s="266">
        <v>44378</v>
      </c>
      <c r="I4756" s="266">
        <v>45382</v>
      </c>
      <c r="J4756" s="266"/>
      <c r="K4756" t="s">
        <v>3654</v>
      </c>
      <c r="L4756" t="s">
        <v>1310</v>
      </c>
      <c r="M4756" t="s">
        <v>1042</v>
      </c>
      <c r="N4756" t="s">
        <v>48</v>
      </c>
      <c r="O4756">
        <v>4</v>
      </c>
      <c r="P4756" t="s">
        <v>84</v>
      </c>
      <c r="Q4756" t="s">
        <v>49</v>
      </c>
      <c r="R4756" t="s">
        <v>18</v>
      </c>
      <c r="S4756" t="s">
        <v>53</v>
      </c>
      <c r="T4756" t="s">
        <v>70</v>
      </c>
      <c r="U4756" t="s">
        <v>48</v>
      </c>
      <c r="V4756" t="s">
        <v>70</v>
      </c>
      <c r="W4756" s="92">
        <v>34.59</v>
      </c>
      <c r="X4756" s="92">
        <v>34.59</v>
      </c>
      <c r="Y4756" s="93">
        <v>3555000</v>
      </c>
      <c r="Z4756" s="93">
        <v>102775</v>
      </c>
      <c r="AA4756" t="s">
        <v>1311</v>
      </c>
      <c r="AB4756" s="266">
        <v>44477</v>
      </c>
      <c r="AC4756" s="266">
        <v>44488</v>
      </c>
      <c r="AD4756" t="s">
        <v>54</v>
      </c>
      <c r="AF4756" t="s">
        <v>55</v>
      </c>
      <c r="AG4756" t="s">
        <v>3670</v>
      </c>
      <c r="AJ4756" s="266"/>
      <c r="AK4756" s="266">
        <v>44926</v>
      </c>
      <c r="AL4756" s="266">
        <v>44938</v>
      </c>
    </row>
    <row r="4757" spans="1:38">
      <c r="A4757" t="s">
        <v>3650</v>
      </c>
      <c r="B4757" t="s">
        <v>3651</v>
      </c>
      <c r="C4757" t="s">
        <v>40</v>
      </c>
      <c r="D4757" t="s">
        <v>3652</v>
      </c>
      <c r="E4757" t="s">
        <v>48</v>
      </c>
      <c r="F4757" t="s">
        <v>3653</v>
      </c>
      <c r="G4757" t="s">
        <v>44</v>
      </c>
      <c r="H4757" s="266">
        <v>44378</v>
      </c>
      <c r="I4757" s="266">
        <v>45382</v>
      </c>
      <c r="J4757" s="266"/>
      <c r="K4757" t="s">
        <v>3654</v>
      </c>
      <c r="L4757" t="s">
        <v>1310</v>
      </c>
      <c r="M4757" t="s">
        <v>1042</v>
      </c>
      <c r="N4757" t="s">
        <v>48</v>
      </c>
      <c r="O4757">
        <v>4</v>
      </c>
      <c r="P4757" t="s">
        <v>86</v>
      </c>
      <c r="Q4757" t="s">
        <v>49</v>
      </c>
      <c r="R4757" t="s">
        <v>18</v>
      </c>
      <c r="S4757" t="s">
        <v>53</v>
      </c>
      <c r="U4757" t="s">
        <v>48</v>
      </c>
      <c r="V4757" t="s">
        <v>48</v>
      </c>
      <c r="W4757" s="92"/>
      <c r="X4757" s="92">
        <v>48.26</v>
      </c>
      <c r="Y4757" s="93">
        <v>5182472</v>
      </c>
      <c r="Z4757" s="93">
        <v>107386</v>
      </c>
      <c r="AA4757" t="s">
        <v>1052</v>
      </c>
      <c r="AB4757" s="266">
        <v>44602</v>
      </c>
      <c r="AC4757" s="266">
        <v>44613</v>
      </c>
      <c r="AD4757" t="s">
        <v>54</v>
      </c>
      <c r="AF4757" t="s">
        <v>55</v>
      </c>
      <c r="AG4757" t="s">
        <v>3671</v>
      </c>
      <c r="AJ4757" s="266"/>
      <c r="AK4757" s="266">
        <v>44926</v>
      </c>
      <c r="AL4757" s="266">
        <v>44938</v>
      </c>
    </row>
    <row r="4758" spans="1:38">
      <c r="A4758" t="s">
        <v>3650</v>
      </c>
      <c r="B4758" t="s">
        <v>3651</v>
      </c>
      <c r="C4758" t="s">
        <v>40</v>
      </c>
      <c r="D4758" t="s">
        <v>3652</v>
      </c>
      <c r="E4758" t="s">
        <v>48</v>
      </c>
      <c r="F4758" t="s">
        <v>3653</v>
      </c>
      <c r="G4758" t="s">
        <v>44</v>
      </c>
      <c r="H4758" s="266">
        <v>44378</v>
      </c>
      <c r="I4758" s="266">
        <v>45382</v>
      </c>
      <c r="J4758" s="266"/>
      <c r="K4758" t="s">
        <v>3654</v>
      </c>
      <c r="L4758" t="s">
        <v>1310</v>
      </c>
      <c r="M4758" t="s">
        <v>1042</v>
      </c>
      <c r="N4758" t="s">
        <v>48</v>
      </c>
      <c r="O4758">
        <v>4</v>
      </c>
      <c r="P4758" t="s">
        <v>89</v>
      </c>
      <c r="Q4758" t="s">
        <v>49</v>
      </c>
      <c r="R4758" t="s">
        <v>18</v>
      </c>
      <c r="S4758" t="s">
        <v>53</v>
      </c>
      <c r="T4758" t="s">
        <v>51</v>
      </c>
      <c r="U4758" t="s">
        <v>51</v>
      </c>
      <c r="V4758" t="s">
        <v>51</v>
      </c>
      <c r="W4758" s="92">
        <v>80.08</v>
      </c>
      <c r="X4758" s="92">
        <v>80.08</v>
      </c>
      <c r="Y4758" s="93">
        <v>6900000</v>
      </c>
      <c r="Z4758" s="93">
        <v>86164</v>
      </c>
      <c r="AA4758" t="s">
        <v>1311</v>
      </c>
      <c r="AB4758" s="266">
        <v>44473</v>
      </c>
      <c r="AC4758" s="266">
        <v>44496</v>
      </c>
      <c r="AD4758" t="s">
        <v>54</v>
      </c>
      <c r="AF4758" t="s">
        <v>55</v>
      </c>
      <c r="AG4758" t="s">
        <v>3672</v>
      </c>
      <c r="AJ4758" s="266"/>
      <c r="AK4758" s="266">
        <v>44926</v>
      </c>
      <c r="AL4758" s="266">
        <v>44938</v>
      </c>
    </row>
    <row r="4759" spans="1:38">
      <c r="A4759" t="s">
        <v>3650</v>
      </c>
      <c r="B4759" t="s">
        <v>3651</v>
      </c>
      <c r="C4759" t="s">
        <v>40</v>
      </c>
      <c r="D4759" t="s">
        <v>3652</v>
      </c>
      <c r="E4759" t="s">
        <v>48</v>
      </c>
      <c r="F4759" t="s">
        <v>3653</v>
      </c>
      <c r="G4759" t="s">
        <v>44</v>
      </c>
      <c r="H4759" s="266">
        <v>44378</v>
      </c>
      <c r="I4759" s="266">
        <v>45382</v>
      </c>
      <c r="J4759" s="266"/>
      <c r="K4759" t="s">
        <v>3654</v>
      </c>
      <c r="L4759" t="s">
        <v>1310</v>
      </c>
      <c r="M4759" t="s">
        <v>1042</v>
      </c>
      <c r="N4759" t="s">
        <v>48</v>
      </c>
      <c r="O4759">
        <v>4</v>
      </c>
      <c r="P4759" t="s">
        <v>93</v>
      </c>
      <c r="Q4759" t="s">
        <v>49</v>
      </c>
      <c r="R4759" t="s">
        <v>18</v>
      </c>
      <c r="S4759" t="s">
        <v>53</v>
      </c>
      <c r="T4759" t="s">
        <v>60</v>
      </c>
      <c r="U4759" t="s">
        <v>60</v>
      </c>
      <c r="V4759" t="s">
        <v>60</v>
      </c>
      <c r="W4759" s="92">
        <v>96.47</v>
      </c>
      <c r="X4759" s="92">
        <v>96.47</v>
      </c>
      <c r="Y4759" s="93">
        <v>8200000</v>
      </c>
      <c r="Z4759" s="93">
        <v>85001</v>
      </c>
      <c r="AA4759" t="s">
        <v>1311</v>
      </c>
      <c r="AB4759" s="266">
        <v>44476</v>
      </c>
      <c r="AC4759" s="266">
        <v>44488</v>
      </c>
      <c r="AD4759" t="s">
        <v>54</v>
      </c>
      <c r="AF4759" t="s">
        <v>55</v>
      </c>
      <c r="AG4759" t="s">
        <v>3673</v>
      </c>
      <c r="AH4759" t="s">
        <v>57</v>
      </c>
      <c r="AI4759" t="s">
        <v>78</v>
      </c>
      <c r="AJ4759" s="266">
        <v>44488</v>
      </c>
      <c r="AK4759" s="266">
        <v>44926</v>
      </c>
      <c r="AL4759" s="266">
        <v>44938</v>
      </c>
    </row>
    <row r="4760" spans="1:38">
      <c r="A4760" t="s">
        <v>3650</v>
      </c>
      <c r="B4760" t="s">
        <v>3651</v>
      </c>
      <c r="C4760" t="s">
        <v>40</v>
      </c>
      <c r="D4760" t="s">
        <v>3652</v>
      </c>
      <c r="E4760" t="s">
        <v>48</v>
      </c>
      <c r="F4760" t="s">
        <v>3653</v>
      </c>
      <c r="G4760" t="s">
        <v>44</v>
      </c>
      <c r="H4760" s="266">
        <v>44378</v>
      </c>
      <c r="I4760" s="266">
        <v>45382</v>
      </c>
      <c r="J4760" s="266"/>
      <c r="K4760" t="s">
        <v>3654</v>
      </c>
      <c r="L4760" t="s">
        <v>1310</v>
      </c>
      <c r="M4760" t="s">
        <v>1042</v>
      </c>
      <c r="N4760" t="s">
        <v>48</v>
      </c>
      <c r="O4760">
        <v>4</v>
      </c>
      <c r="P4760" t="s">
        <v>94</v>
      </c>
      <c r="Q4760" t="s">
        <v>49</v>
      </c>
      <c r="R4760" t="s">
        <v>18</v>
      </c>
      <c r="S4760" t="s">
        <v>53</v>
      </c>
      <c r="T4760" t="s">
        <v>60</v>
      </c>
      <c r="U4760" t="s">
        <v>60</v>
      </c>
      <c r="V4760" t="s">
        <v>60</v>
      </c>
      <c r="W4760" s="92">
        <v>95.41</v>
      </c>
      <c r="X4760" s="92">
        <v>95.41</v>
      </c>
      <c r="Y4760" s="93">
        <v>7905500</v>
      </c>
      <c r="Z4760" s="93">
        <v>82858</v>
      </c>
      <c r="AA4760" t="s">
        <v>1311</v>
      </c>
      <c r="AB4760" s="266">
        <v>44547</v>
      </c>
      <c r="AC4760" s="266">
        <v>44559</v>
      </c>
      <c r="AD4760" t="s">
        <v>54</v>
      </c>
      <c r="AF4760" t="s">
        <v>55</v>
      </c>
      <c r="AG4760" t="s">
        <v>3674</v>
      </c>
      <c r="AJ4760" s="266"/>
      <c r="AK4760" s="266">
        <v>44926</v>
      </c>
      <c r="AL4760" s="266">
        <v>44938</v>
      </c>
    </row>
    <row r="4761" spans="1:38">
      <c r="A4761" t="s">
        <v>3650</v>
      </c>
      <c r="B4761" t="s">
        <v>3651</v>
      </c>
      <c r="C4761" t="s">
        <v>40</v>
      </c>
      <c r="D4761" t="s">
        <v>3652</v>
      </c>
      <c r="E4761" t="s">
        <v>48</v>
      </c>
      <c r="F4761" t="s">
        <v>3653</v>
      </c>
      <c r="G4761" t="s">
        <v>44</v>
      </c>
      <c r="H4761" s="266">
        <v>44378</v>
      </c>
      <c r="I4761" s="266">
        <v>45382</v>
      </c>
      <c r="J4761" s="266"/>
      <c r="K4761" t="s">
        <v>3654</v>
      </c>
      <c r="L4761" t="s">
        <v>1310</v>
      </c>
      <c r="M4761" t="s">
        <v>1042</v>
      </c>
      <c r="N4761" t="s">
        <v>48</v>
      </c>
      <c r="O4761">
        <v>5</v>
      </c>
      <c r="P4761" t="s">
        <v>95</v>
      </c>
      <c r="Q4761" t="s">
        <v>49</v>
      </c>
      <c r="R4761" t="s">
        <v>18</v>
      </c>
      <c r="S4761" t="s">
        <v>53</v>
      </c>
      <c r="T4761" t="s">
        <v>60</v>
      </c>
      <c r="U4761" t="s">
        <v>60</v>
      </c>
      <c r="V4761" t="s">
        <v>60</v>
      </c>
      <c r="W4761" s="92">
        <v>97.02</v>
      </c>
      <c r="X4761" s="92">
        <v>98.02</v>
      </c>
      <c r="Y4761" s="93">
        <v>9600000</v>
      </c>
      <c r="Z4761" s="93">
        <v>98949</v>
      </c>
      <c r="AA4761" t="s">
        <v>61</v>
      </c>
      <c r="AB4761" s="266">
        <v>44861</v>
      </c>
      <c r="AC4761" s="266">
        <v>44889</v>
      </c>
      <c r="AD4761" t="s">
        <v>54</v>
      </c>
      <c r="AF4761" t="s">
        <v>55</v>
      </c>
      <c r="AG4761" t="s">
        <v>3675</v>
      </c>
      <c r="AH4761" t="s">
        <v>57</v>
      </c>
      <c r="AI4761" t="s">
        <v>3508</v>
      </c>
      <c r="AJ4761" s="266">
        <v>44889</v>
      </c>
      <c r="AK4761" s="266">
        <v>44926</v>
      </c>
      <c r="AL4761" s="266">
        <v>44938</v>
      </c>
    </row>
    <row r="4762" spans="1:38">
      <c r="A4762" t="s">
        <v>3650</v>
      </c>
      <c r="B4762" t="s">
        <v>3651</v>
      </c>
      <c r="C4762" t="s">
        <v>40</v>
      </c>
      <c r="D4762" t="s">
        <v>3652</v>
      </c>
      <c r="E4762" t="s">
        <v>48</v>
      </c>
      <c r="F4762" t="s">
        <v>3653</v>
      </c>
      <c r="G4762" t="s">
        <v>44</v>
      </c>
      <c r="H4762" s="266">
        <v>44378</v>
      </c>
      <c r="I4762" s="266">
        <v>45382</v>
      </c>
      <c r="J4762" s="266"/>
      <c r="K4762" t="s">
        <v>3654</v>
      </c>
      <c r="L4762" t="s">
        <v>1310</v>
      </c>
      <c r="M4762" t="s">
        <v>1042</v>
      </c>
      <c r="N4762" t="s">
        <v>48</v>
      </c>
      <c r="O4762">
        <v>5</v>
      </c>
      <c r="P4762" t="s">
        <v>96</v>
      </c>
      <c r="Q4762" t="s">
        <v>49</v>
      </c>
      <c r="R4762" t="s">
        <v>18</v>
      </c>
      <c r="S4762" t="s">
        <v>53</v>
      </c>
      <c r="T4762" t="s">
        <v>51</v>
      </c>
      <c r="U4762" t="s">
        <v>51</v>
      </c>
      <c r="V4762" t="s">
        <v>51</v>
      </c>
      <c r="W4762" s="92">
        <v>80.77</v>
      </c>
      <c r="X4762" s="92">
        <v>80.77</v>
      </c>
      <c r="Y4762" s="93">
        <v>7350000</v>
      </c>
      <c r="Z4762" s="93">
        <v>90999</v>
      </c>
      <c r="AA4762" t="s">
        <v>61</v>
      </c>
      <c r="AB4762" s="266">
        <v>44547</v>
      </c>
      <c r="AC4762" s="266">
        <v>44826</v>
      </c>
      <c r="AD4762" t="s">
        <v>54</v>
      </c>
      <c r="AF4762" t="s">
        <v>55</v>
      </c>
      <c r="AG4762" t="s">
        <v>3676</v>
      </c>
      <c r="AH4762" t="s">
        <v>57</v>
      </c>
      <c r="AI4762" t="s">
        <v>540</v>
      </c>
      <c r="AJ4762" s="266">
        <v>44826</v>
      </c>
      <c r="AK4762" s="266">
        <v>44926</v>
      </c>
      <c r="AL4762" s="266">
        <v>44938</v>
      </c>
    </row>
    <row r="4763" spans="1:38">
      <c r="A4763" t="s">
        <v>3650</v>
      </c>
      <c r="B4763" t="s">
        <v>3651</v>
      </c>
      <c r="C4763" t="s">
        <v>40</v>
      </c>
      <c r="D4763" t="s">
        <v>3652</v>
      </c>
      <c r="E4763" t="s">
        <v>48</v>
      </c>
      <c r="F4763" t="s">
        <v>3653</v>
      </c>
      <c r="G4763" t="s">
        <v>44</v>
      </c>
      <c r="H4763" s="266">
        <v>44378</v>
      </c>
      <c r="I4763" s="266">
        <v>45382</v>
      </c>
      <c r="J4763" s="266"/>
      <c r="K4763" t="s">
        <v>3654</v>
      </c>
      <c r="L4763" t="s">
        <v>1310</v>
      </c>
      <c r="M4763" t="s">
        <v>1042</v>
      </c>
      <c r="N4763" t="s">
        <v>48</v>
      </c>
      <c r="O4763">
        <v>5</v>
      </c>
      <c r="P4763" t="s">
        <v>97</v>
      </c>
      <c r="Q4763" t="s">
        <v>49</v>
      </c>
      <c r="R4763" t="s">
        <v>18</v>
      </c>
      <c r="S4763" t="s">
        <v>53</v>
      </c>
      <c r="T4763" t="s">
        <v>48</v>
      </c>
      <c r="U4763" t="s">
        <v>48</v>
      </c>
      <c r="V4763" t="s">
        <v>48</v>
      </c>
      <c r="W4763" s="92">
        <v>46.55</v>
      </c>
      <c r="X4763" s="92">
        <v>46.55</v>
      </c>
      <c r="Y4763" s="93">
        <v>5100000</v>
      </c>
      <c r="Z4763" s="93">
        <v>109560</v>
      </c>
      <c r="AA4763" t="s">
        <v>1311</v>
      </c>
      <c r="AB4763" s="266">
        <v>44546</v>
      </c>
      <c r="AC4763" s="266">
        <v>44560</v>
      </c>
      <c r="AD4763" t="s">
        <v>54</v>
      </c>
      <c r="AF4763" t="s">
        <v>55</v>
      </c>
      <c r="AG4763" t="s">
        <v>3677</v>
      </c>
      <c r="AJ4763" s="266"/>
      <c r="AK4763" s="266">
        <v>44926</v>
      </c>
      <c r="AL4763" s="266">
        <v>44938</v>
      </c>
    </row>
    <row r="4764" spans="1:38">
      <c r="A4764" t="s">
        <v>3650</v>
      </c>
      <c r="B4764" t="s">
        <v>3651</v>
      </c>
      <c r="C4764" t="s">
        <v>40</v>
      </c>
      <c r="D4764" t="s">
        <v>3652</v>
      </c>
      <c r="E4764" t="s">
        <v>48</v>
      </c>
      <c r="F4764" t="s">
        <v>3653</v>
      </c>
      <c r="G4764" t="s">
        <v>44</v>
      </c>
      <c r="H4764" s="266">
        <v>44378</v>
      </c>
      <c r="I4764" s="266">
        <v>45382</v>
      </c>
      <c r="J4764" s="266"/>
      <c r="K4764" t="s">
        <v>3654</v>
      </c>
      <c r="L4764" t="s">
        <v>1310</v>
      </c>
      <c r="M4764" t="s">
        <v>1042</v>
      </c>
      <c r="N4764" t="s">
        <v>48</v>
      </c>
      <c r="O4764">
        <v>5</v>
      </c>
      <c r="P4764" t="s">
        <v>98</v>
      </c>
      <c r="Q4764" t="s">
        <v>49</v>
      </c>
      <c r="R4764" t="s">
        <v>18</v>
      </c>
      <c r="S4764" t="s">
        <v>53</v>
      </c>
      <c r="T4764" t="s">
        <v>70</v>
      </c>
      <c r="U4764" t="s">
        <v>48</v>
      </c>
      <c r="V4764" t="s">
        <v>70</v>
      </c>
      <c r="W4764" s="92">
        <v>34.11</v>
      </c>
      <c r="X4764" s="92">
        <v>34.11</v>
      </c>
      <c r="Y4764" s="93">
        <v>3783000</v>
      </c>
      <c r="Z4764" s="93">
        <v>110906</v>
      </c>
      <c r="AA4764" t="s">
        <v>1311</v>
      </c>
      <c r="AB4764" s="266">
        <v>44607</v>
      </c>
      <c r="AC4764" s="266">
        <v>44622</v>
      </c>
      <c r="AD4764" t="s">
        <v>54</v>
      </c>
      <c r="AF4764" t="s">
        <v>55</v>
      </c>
      <c r="AG4764" t="s">
        <v>3678</v>
      </c>
      <c r="AH4764" t="s">
        <v>57</v>
      </c>
      <c r="AI4764" t="s">
        <v>78</v>
      </c>
      <c r="AJ4764" s="266">
        <v>44622</v>
      </c>
      <c r="AK4764" s="266">
        <v>44926</v>
      </c>
      <c r="AL4764" s="266">
        <v>44938</v>
      </c>
    </row>
    <row r="4765" spans="1:38">
      <c r="A4765" t="s">
        <v>3650</v>
      </c>
      <c r="B4765" t="s">
        <v>3651</v>
      </c>
      <c r="C4765" t="s">
        <v>40</v>
      </c>
      <c r="D4765" t="s">
        <v>3652</v>
      </c>
      <c r="E4765" t="s">
        <v>48</v>
      </c>
      <c r="F4765" t="s">
        <v>3653</v>
      </c>
      <c r="G4765" t="s">
        <v>44</v>
      </c>
      <c r="H4765" s="266">
        <v>44378</v>
      </c>
      <c r="I4765" s="266">
        <v>45382</v>
      </c>
      <c r="J4765" s="266"/>
      <c r="K4765" t="s">
        <v>3654</v>
      </c>
      <c r="L4765" t="s">
        <v>1310</v>
      </c>
      <c r="M4765" t="s">
        <v>1042</v>
      </c>
      <c r="N4765" t="s">
        <v>48</v>
      </c>
      <c r="O4765">
        <v>5</v>
      </c>
      <c r="P4765" t="s">
        <v>99</v>
      </c>
      <c r="Q4765" t="s">
        <v>49</v>
      </c>
      <c r="R4765" t="s">
        <v>18</v>
      </c>
      <c r="S4765" t="s">
        <v>53</v>
      </c>
      <c r="T4765" t="s">
        <v>48</v>
      </c>
      <c r="U4765" t="s">
        <v>48</v>
      </c>
      <c r="V4765" t="s">
        <v>48</v>
      </c>
      <c r="W4765" s="92">
        <v>48.26</v>
      </c>
      <c r="X4765" s="92">
        <v>48.26</v>
      </c>
      <c r="Y4765" s="93">
        <v>5286500</v>
      </c>
      <c r="Z4765" s="93">
        <v>109542</v>
      </c>
      <c r="AA4765" t="s">
        <v>1311</v>
      </c>
      <c r="AB4765" s="266">
        <v>44609</v>
      </c>
      <c r="AC4765" s="266">
        <v>44624</v>
      </c>
      <c r="AD4765" t="s">
        <v>54</v>
      </c>
      <c r="AF4765" t="s">
        <v>55</v>
      </c>
      <c r="AG4765" t="s">
        <v>3679</v>
      </c>
      <c r="AJ4765" s="266"/>
      <c r="AK4765" s="266">
        <v>44926</v>
      </c>
      <c r="AL4765" s="266">
        <v>44938</v>
      </c>
    </row>
    <row r="4766" spans="1:38">
      <c r="A4766" t="s">
        <v>3650</v>
      </c>
      <c r="B4766" t="s">
        <v>3651</v>
      </c>
      <c r="C4766" t="s">
        <v>40</v>
      </c>
      <c r="D4766" t="s">
        <v>3652</v>
      </c>
      <c r="E4766" t="s">
        <v>48</v>
      </c>
      <c r="F4766" t="s">
        <v>3653</v>
      </c>
      <c r="G4766" t="s">
        <v>44</v>
      </c>
      <c r="H4766" s="266">
        <v>44378</v>
      </c>
      <c r="I4766" s="266">
        <v>45382</v>
      </c>
      <c r="J4766" s="266"/>
      <c r="K4766" t="s">
        <v>3654</v>
      </c>
      <c r="L4766" t="s">
        <v>1310</v>
      </c>
      <c r="M4766" t="s">
        <v>1042</v>
      </c>
      <c r="N4766" t="s">
        <v>48</v>
      </c>
      <c r="O4766">
        <v>5</v>
      </c>
      <c r="P4766" t="s">
        <v>100</v>
      </c>
      <c r="Q4766" t="s">
        <v>49</v>
      </c>
      <c r="R4766" t="s">
        <v>18</v>
      </c>
      <c r="S4766" t="s">
        <v>53</v>
      </c>
      <c r="T4766" t="s">
        <v>51</v>
      </c>
      <c r="U4766" t="s">
        <v>51</v>
      </c>
      <c r="V4766" t="s">
        <v>51</v>
      </c>
      <c r="W4766" s="92">
        <v>79.78</v>
      </c>
      <c r="X4766" s="92">
        <v>79.78</v>
      </c>
      <c r="Y4766" s="93">
        <v>7030330</v>
      </c>
      <c r="Z4766" s="93">
        <v>88121</v>
      </c>
      <c r="AA4766" t="s">
        <v>1311</v>
      </c>
      <c r="AB4766" s="266">
        <v>44539</v>
      </c>
      <c r="AC4766" s="266">
        <v>44553</v>
      </c>
      <c r="AD4766" t="s">
        <v>54</v>
      </c>
      <c r="AF4766" t="s">
        <v>55</v>
      </c>
      <c r="AG4766" t="s">
        <v>3680</v>
      </c>
      <c r="AJ4766" s="266"/>
      <c r="AK4766" s="266">
        <v>44926</v>
      </c>
      <c r="AL4766" s="266">
        <v>44938</v>
      </c>
    </row>
    <row r="4767" spans="1:38">
      <c r="A4767" t="s">
        <v>3650</v>
      </c>
      <c r="B4767" t="s">
        <v>3651</v>
      </c>
      <c r="C4767" t="s">
        <v>40</v>
      </c>
      <c r="D4767" t="s">
        <v>3652</v>
      </c>
      <c r="E4767" t="s">
        <v>48</v>
      </c>
      <c r="F4767" t="s">
        <v>3653</v>
      </c>
      <c r="G4767" t="s">
        <v>44</v>
      </c>
      <c r="H4767" s="266">
        <v>44378</v>
      </c>
      <c r="I4767" s="266">
        <v>45382</v>
      </c>
      <c r="J4767" s="266"/>
      <c r="K4767" t="s">
        <v>3654</v>
      </c>
      <c r="L4767" t="s">
        <v>1310</v>
      </c>
      <c r="M4767" t="s">
        <v>1042</v>
      </c>
      <c r="N4767" t="s">
        <v>48</v>
      </c>
      <c r="O4767">
        <v>5</v>
      </c>
      <c r="P4767" t="s">
        <v>101</v>
      </c>
      <c r="Q4767" t="s">
        <v>49</v>
      </c>
      <c r="R4767" t="s">
        <v>1344</v>
      </c>
      <c r="S4767" t="s">
        <v>50</v>
      </c>
      <c r="T4767" t="s">
        <v>60</v>
      </c>
      <c r="U4767" t="s">
        <v>60</v>
      </c>
      <c r="V4767" t="s">
        <v>60</v>
      </c>
      <c r="W4767" s="92">
        <v>96.47</v>
      </c>
      <c r="X4767" s="92">
        <v>96.47</v>
      </c>
      <c r="Y4767" s="93">
        <v>9350000</v>
      </c>
      <c r="Z4767" s="93">
        <v>96921</v>
      </c>
      <c r="AA4767" t="s">
        <v>61</v>
      </c>
      <c r="AB4767" s="266"/>
      <c r="AC4767" s="266"/>
      <c r="AJ4767" s="266"/>
      <c r="AK4767" s="266"/>
      <c r="AL4767" s="266">
        <v>44938</v>
      </c>
    </row>
    <row r="4768" spans="1:38">
      <c r="A4768" t="s">
        <v>3650</v>
      </c>
      <c r="B4768" t="s">
        <v>3651</v>
      </c>
      <c r="C4768" t="s">
        <v>40</v>
      </c>
      <c r="D4768" t="s">
        <v>3652</v>
      </c>
      <c r="E4768" t="s">
        <v>48</v>
      </c>
      <c r="F4768" t="s">
        <v>3653</v>
      </c>
      <c r="G4768" t="s">
        <v>44</v>
      </c>
      <c r="H4768" s="266">
        <v>44378</v>
      </c>
      <c r="I4768" s="266">
        <v>45382</v>
      </c>
      <c r="J4768" s="266"/>
      <c r="K4768" t="s">
        <v>3654</v>
      </c>
      <c r="L4768" t="s">
        <v>1310</v>
      </c>
      <c r="M4768" t="s">
        <v>1042</v>
      </c>
      <c r="N4768" t="s">
        <v>48</v>
      </c>
      <c r="O4768">
        <v>5</v>
      </c>
      <c r="P4768" t="s">
        <v>102</v>
      </c>
      <c r="Q4768" t="s">
        <v>49</v>
      </c>
      <c r="R4768" t="s">
        <v>18</v>
      </c>
      <c r="S4768" t="s">
        <v>53</v>
      </c>
      <c r="T4768" t="s">
        <v>60</v>
      </c>
      <c r="U4768" t="s">
        <v>60</v>
      </c>
      <c r="V4768" t="s">
        <v>60</v>
      </c>
      <c r="W4768" s="92">
        <v>95.41</v>
      </c>
      <c r="X4768" s="92">
        <v>95.41</v>
      </c>
      <c r="Y4768" s="93">
        <v>8600000</v>
      </c>
      <c r="Z4768" s="93">
        <v>90137</v>
      </c>
      <c r="AA4768" t="s">
        <v>61</v>
      </c>
      <c r="AB4768" s="266">
        <v>44824</v>
      </c>
      <c r="AC4768" s="266">
        <v>44900</v>
      </c>
      <c r="AD4768" t="s">
        <v>54</v>
      </c>
      <c r="AF4768" t="s">
        <v>55</v>
      </c>
      <c r="AG4768" t="s">
        <v>3681</v>
      </c>
      <c r="AH4768" t="s">
        <v>57</v>
      </c>
      <c r="AI4768" t="s">
        <v>88</v>
      </c>
      <c r="AJ4768" s="266">
        <v>44900</v>
      </c>
      <c r="AK4768" s="266">
        <v>44926</v>
      </c>
      <c r="AL4768" s="266">
        <v>44938</v>
      </c>
    </row>
    <row r="4769" spans="1:38">
      <c r="A4769" t="s">
        <v>3650</v>
      </c>
      <c r="B4769" t="s">
        <v>3651</v>
      </c>
      <c r="C4769" t="s">
        <v>40</v>
      </c>
      <c r="D4769" t="s">
        <v>3652</v>
      </c>
      <c r="E4769" t="s">
        <v>48</v>
      </c>
      <c r="F4769" t="s">
        <v>3653</v>
      </c>
      <c r="G4769" t="s">
        <v>44</v>
      </c>
      <c r="H4769" s="266">
        <v>44378</v>
      </c>
      <c r="I4769" s="266">
        <v>45382</v>
      </c>
      <c r="J4769" s="266"/>
      <c r="K4769" t="s">
        <v>3654</v>
      </c>
      <c r="L4769" t="s">
        <v>1310</v>
      </c>
      <c r="M4769" t="s">
        <v>1042</v>
      </c>
      <c r="N4769" t="s">
        <v>48</v>
      </c>
      <c r="O4769">
        <v>6</v>
      </c>
      <c r="P4769" t="s">
        <v>103</v>
      </c>
      <c r="Q4769" t="s">
        <v>49</v>
      </c>
      <c r="R4769" t="s">
        <v>1344</v>
      </c>
      <c r="S4769" t="s">
        <v>50</v>
      </c>
      <c r="T4769" t="s">
        <v>60</v>
      </c>
      <c r="U4769" t="s">
        <v>60</v>
      </c>
      <c r="V4769" t="s">
        <v>60</v>
      </c>
      <c r="W4769" s="92">
        <v>96.71</v>
      </c>
      <c r="X4769" s="92">
        <v>96.71</v>
      </c>
      <c r="Y4769" s="93">
        <v>9750000</v>
      </c>
      <c r="Z4769" s="93">
        <v>100817</v>
      </c>
      <c r="AA4769" t="s">
        <v>61</v>
      </c>
      <c r="AB4769" s="266">
        <v>44557</v>
      </c>
      <c r="AC4769" s="266">
        <v>44573</v>
      </c>
      <c r="AD4769" t="s">
        <v>54</v>
      </c>
      <c r="AF4769" t="s">
        <v>55</v>
      </c>
      <c r="AG4769" t="s">
        <v>3682</v>
      </c>
      <c r="AJ4769" s="266"/>
      <c r="AK4769" s="266">
        <v>44926</v>
      </c>
      <c r="AL4769" s="266">
        <v>44938</v>
      </c>
    </row>
    <row r="4770" spans="1:38">
      <c r="A4770" t="s">
        <v>3650</v>
      </c>
      <c r="B4770" t="s">
        <v>3651</v>
      </c>
      <c r="C4770" t="s">
        <v>40</v>
      </c>
      <c r="D4770" t="s">
        <v>3652</v>
      </c>
      <c r="E4770" t="s">
        <v>48</v>
      </c>
      <c r="F4770" t="s">
        <v>3653</v>
      </c>
      <c r="G4770" t="s">
        <v>44</v>
      </c>
      <c r="H4770" s="266">
        <v>44378</v>
      </c>
      <c r="I4770" s="266">
        <v>45382</v>
      </c>
      <c r="J4770" s="266"/>
      <c r="K4770" t="s">
        <v>3654</v>
      </c>
      <c r="L4770" t="s">
        <v>1310</v>
      </c>
      <c r="M4770" t="s">
        <v>1042</v>
      </c>
      <c r="N4770" t="s">
        <v>48</v>
      </c>
      <c r="O4770">
        <v>6</v>
      </c>
      <c r="P4770" t="s">
        <v>106</v>
      </c>
      <c r="Q4770" t="s">
        <v>49</v>
      </c>
      <c r="R4770" t="s">
        <v>18</v>
      </c>
      <c r="S4770" t="s">
        <v>53</v>
      </c>
      <c r="T4770" t="s">
        <v>51</v>
      </c>
      <c r="U4770" t="s">
        <v>51</v>
      </c>
      <c r="V4770" t="s">
        <v>51</v>
      </c>
      <c r="W4770" s="92">
        <v>76.03</v>
      </c>
      <c r="X4770" s="92">
        <v>76.03</v>
      </c>
      <c r="Y4770" s="93">
        <v>6685955</v>
      </c>
      <c r="Z4770" s="93">
        <v>87938</v>
      </c>
      <c r="AA4770" t="s">
        <v>1311</v>
      </c>
      <c r="AB4770" s="266">
        <v>44510</v>
      </c>
      <c r="AC4770" s="266">
        <v>44526</v>
      </c>
      <c r="AD4770" t="s">
        <v>54</v>
      </c>
      <c r="AF4770" t="s">
        <v>55</v>
      </c>
      <c r="AG4770" t="s">
        <v>3683</v>
      </c>
      <c r="AH4770" t="s">
        <v>57</v>
      </c>
      <c r="AI4770" t="s">
        <v>78</v>
      </c>
      <c r="AJ4770" s="266">
        <v>44526</v>
      </c>
      <c r="AK4770" s="266">
        <v>44926</v>
      </c>
      <c r="AL4770" s="266">
        <v>44938</v>
      </c>
    </row>
    <row r="4771" spans="1:38">
      <c r="A4771" t="s">
        <v>3650</v>
      </c>
      <c r="B4771" t="s">
        <v>3651</v>
      </c>
      <c r="C4771" t="s">
        <v>40</v>
      </c>
      <c r="D4771" t="s">
        <v>3652</v>
      </c>
      <c r="E4771" t="s">
        <v>48</v>
      </c>
      <c r="F4771" t="s">
        <v>3653</v>
      </c>
      <c r="G4771" t="s">
        <v>44</v>
      </c>
      <c r="H4771" s="266">
        <v>44378</v>
      </c>
      <c r="I4771" s="266">
        <v>45382</v>
      </c>
      <c r="J4771" s="266"/>
      <c r="K4771" t="s">
        <v>3654</v>
      </c>
      <c r="L4771" t="s">
        <v>1310</v>
      </c>
      <c r="M4771" t="s">
        <v>1042</v>
      </c>
      <c r="N4771" t="s">
        <v>48</v>
      </c>
      <c r="O4771">
        <v>6</v>
      </c>
      <c r="P4771" t="s">
        <v>107</v>
      </c>
      <c r="Q4771" t="s">
        <v>49</v>
      </c>
      <c r="R4771" t="s">
        <v>18</v>
      </c>
      <c r="S4771" t="s">
        <v>53</v>
      </c>
      <c r="U4771" t="s">
        <v>48</v>
      </c>
      <c r="V4771" t="s">
        <v>48</v>
      </c>
      <c r="W4771" s="92"/>
      <c r="X4771" s="92">
        <v>46.66</v>
      </c>
      <c r="Y4771" s="93">
        <v>4800000</v>
      </c>
      <c r="Z4771" s="93">
        <v>102872</v>
      </c>
      <c r="AA4771" t="s">
        <v>1311</v>
      </c>
      <c r="AB4771" s="266">
        <v>44420</v>
      </c>
      <c r="AC4771" s="266">
        <v>44434</v>
      </c>
      <c r="AD4771" t="s">
        <v>54</v>
      </c>
      <c r="AF4771" t="s">
        <v>55</v>
      </c>
      <c r="AG4771" t="s">
        <v>3684</v>
      </c>
      <c r="AJ4771" s="266"/>
      <c r="AK4771" s="266">
        <v>44926</v>
      </c>
      <c r="AL4771" s="266">
        <v>44938</v>
      </c>
    </row>
    <row r="4772" spans="1:38">
      <c r="A4772" t="s">
        <v>3650</v>
      </c>
      <c r="B4772" t="s">
        <v>3651</v>
      </c>
      <c r="C4772" t="s">
        <v>40</v>
      </c>
      <c r="D4772" t="s">
        <v>3652</v>
      </c>
      <c r="E4772" t="s">
        <v>48</v>
      </c>
      <c r="F4772" t="s">
        <v>3653</v>
      </c>
      <c r="G4772" t="s">
        <v>44</v>
      </c>
      <c r="H4772" s="266">
        <v>44378</v>
      </c>
      <c r="I4772" s="266">
        <v>45382</v>
      </c>
      <c r="J4772" s="266"/>
      <c r="K4772" t="s">
        <v>3654</v>
      </c>
      <c r="L4772" t="s">
        <v>1310</v>
      </c>
      <c r="M4772" t="s">
        <v>1042</v>
      </c>
      <c r="N4772" t="s">
        <v>48</v>
      </c>
      <c r="O4772">
        <v>6</v>
      </c>
      <c r="P4772" t="s">
        <v>108</v>
      </c>
      <c r="Q4772" t="s">
        <v>49</v>
      </c>
      <c r="R4772" t="s">
        <v>18</v>
      </c>
      <c r="S4772" t="s">
        <v>53</v>
      </c>
      <c r="U4772" t="s">
        <v>48</v>
      </c>
      <c r="V4772" t="s">
        <v>70</v>
      </c>
      <c r="W4772" s="92"/>
      <c r="X4772" s="92">
        <v>33.43</v>
      </c>
      <c r="Y4772" s="93">
        <v>3549114</v>
      </c>
      <c r="Z4772" s="93">
        <v>106166</v>
      </c>
      <c r="AA4772" t="s">
        <v>1052</v>
      </c>
      <c r="AB4772" s="266">
        <v>44424</v>
      </c>
      <c r="AC4772" s="266">
        <v>44452</v>
      </c>
      <c r="AD4772" t="s">
        <v>54</v>
      </c>
      <c r="AF4772" t="s">
        <v>55</v>
      </c>
      <c r="AG4772" t="s">
        <v>3685</v>
      </c>
      <c r="AH4772" t="s">
        <v>57</v>
      </c>
      <c r="AI4772" t="s">
        <v>699</v>
      </c>
      <c r="AJ4772" s="266">
        <v>44452</v>
      </c>
      <c r="AK4772" s="266">
        <v>44926</v>
      </c>
      <c r="AL4772" s="266">
        <v>44938</v>
      </c>
    </row>
    <row r="4773" spans="1:38">
      <c r="A4773" t="s">
        <v>3650</v>
      </c>
      <c r="B4773" t="s">
        <v>3651</v>
      </c>
      <c r="C4773" t="s">
        <v>40</v>
      </c>
      <c r="D4773" t="s">
        <v>3652</v>
      </c>
      <c r="E4773" t="s">
        <v>48</v>
      </c>
      <c r="F4773" t="s">
        <v>3653</v>
      </c>
      <c r="G4773" t="s">
        <v>44</v>
      </c>
      <c r="H4773" s="266">
        <v>44378</v>
      </c>
      <c r="I4773" s="266">
        <v>45382</v>
      </c>
      <c r="J4773" s="266"/>
      <c r="K4773" t="s">
        <v>3654</v>
      </c>
      <c r="L4773" t="s">
        <v>1310</v>
      </c>
      <c r="M4773" t="s">
        <v>1042</v>
      </c>
      <c r="N4773" t="s">
        <v>48</v>
      </c>
      <c r="O4773">
        <v>6</v>
      </c>
      <c r="P4773" t="s">
        <v>109</v>
      </c>
      <c r="Q4773" t="s">
        <v>49</v>
      </c>
      <c r="R4773" t="s">
        <v>18</v>
      </c>
      <c r="S4773" t="s">
        <v>53</v>
      </c>
      <c r="T4773" t="s">
        <v>48</v>
      </c>
      <c r="U4773" t="s">
        <v>48</v>
      </c>
      <c r="V4773" t="s">
        <v>48</v>
      </c>
      <c r="W4773" s="92">
        <v>46.91</v>
      </c>
      <c r="X4773" s="92">
        <v>46.91</v>
      </c>
      <c r="Y4773" s="93">
        <v>4900000</v>
      </c>
      <c r="Z4773" s="93">
        <v>104455</v>
      </c>
      <c r="AA4773" t="s">
        <v>61</v>
      </c>
      <c r="AB4773" s="266">
        <v>44453</v>
      </c>
      <c r="AC4773" s="266">
        <v>44462</v>
      </c>
      <c r="AD4773" t="s">
        <v>54</v>
      </c>
      <c r="AF4773" t="s">
        <v>55</v>
      </c>
      <c r="AG4773" t="s">
        <v>3686</v>
      </c>
      <c r="AJ4773" s="266"/>
      <c r="AK4773" s="266">
        <v>44926</v>
      </c>
      <c r="AL4773" s="266">
        <v>44938</v>
      </c>
    </row>
    <row r="4774" spans="1:38">
      <c r="A4774" t="s">
        <v>3650</v>
      </c>
      <c r="B4774" t="s">
        <v>3651</v>
      </c>
      <c r="C4774" t="s">
        <v>40</v>
      </c>
      <c r="D4774" t="s">
        <v>3652</v>
      </c>
      <c r="E4774" t="s">
        <v>48</v>
      </c>
      <c r="F4774" t="s">
        <v>3653</v>
      </c>
      <c r="G4774" t="s">
        <v>44</v>
      </c>
      <c r="H4774" s="266">
        <v>44378</v>
      </c>
      <c r="I4774" s="266">
        <v>45382</v>
      </c>
      <c r="J4774" s="266"/>
      <c r="K4774" t="s">
        <v>3654</v>
      </c>
      <c r="L4774" t="s">
        <v>1310</v>
      </c>
      <c r="M4774" t="s">
        <v>1042</v>
      </c>
      <c r="N4774" t="s">
        <v>48</v>
      </c>
      <c r="O4774">
        <v>6</v>
      </c>
      <c r="P4774" t="s">
        <v>110</v>
      </c>
      <c r="Q4774" t="s">
        <v>49</v>
      </c>
      <c r="R4774" t="s">
        <v>18</v>
      </c>
      <c r="S4774" t="s">
        <v>53</v>
      </c>
      <c r="T4774" t="s">
        <v>51</v>
      </c>
      <c r="U4774" t="s">
        <v>51</v>
      </c>
      <c r="V4774" t="s">
        <v>51</v>
      </c>
      <c r="W4774" s="92">
        <v>75.61</v>
      </c>
      <c r="X4774" s="92">
        <v>75.61</v>
      </c>
      <c r="Y4774" s="93">
        <v>6750000</v>
      </c>
      <c r="Z4774" s="93">
        <v>89274</v>
      </c>
      <c r="AA4774" t="s">
        <v>1311</v>
      </c>
      <c r="AB4774" s="266">
        <v>44432</v>
      </c>
      <c r="AC4774" s="266">
        <v>44448</v>
      </c>
      <c r="AD4774" t="s">
        <v>54</v>
      </c>
      <c r="AF4774" t="s">
        <v>55</v>
      </c>
      <c r="AG4774" t="s">
        <v>3687</v>
      </c>
      <c r="AJ4774" s="266"/>
      <c r="AK4774" s="266">
        <v>44926</v>
      </c>
      <c r="AL4774" s="266">
        <v>44938</v>
      </c>
    </row>
    <row r="4775" spans="1:38">
      <c r="A4775" t="s">
        <v>3650</v>
      </c>
      <c r="B4775" t="s">
        <v>3651</v>
      </c>
      <c r="C4775" t="s">
        <v>40</v>
      </c>
      <c r="D4775" t="s">
        <v>3652</v>
      </c>
      <c r="E4775" t="s">
        <v>48</v>
      </c>
      <c r="F4775" t="s">
        <v>3653</v>
      </c>
      <c r="G4775" t="s">
        <v>44</v>
      </c>
      <c r="H4775" s="266">
        <v>44378</v>
      </c>
      <c r="I4775" s="266">
        <v>45382</v>
      </c>
      <c r="J4775" s="266"/>
      <c r="K4775" t="s">
        <v>3654</v>
      </c>
      <c r="L4775" t="s">
        <v>1310</v>
      </c>
      <c r="M4775" t="s">
        <v>1042</v>
      </c>
      <c r="N4775" t="s">
        <v>48</v>
      </c>
      <c r="O4775">
        <v>6</v>
      </c>
      <c r="P4775" t="s">
        <v>111</v>
      </c>
      <c r="Q4775" t="s">
        <v>49</v>
      </c>
      <c r="R4775" t="s">
        <v>18</v>
      </c>
      <c r="S4775" t="s">
        <v>53</v>
      </c>
      <c r="T4775" t="s">
        <v>60</v>
      </c>
      <c r="U4775" t="s">
        <v>60</v>
      </c>
      <c r="V4775" t="s">
        <v>60</v>
      </c>
      <c r="W4775" s="92">
        <v>96.47</v>
      </c>
      <c r="X4775" s="92">
        <v>96.37</v>
      </c>
      <c r="Y4775" s="93">
        <v>8550000</v>
      </c>
      <c r="Z4775" s="93">
        <v>88629</v>
      </c>
      <c r="AA4775" t="s">
        <v>1311</v>
      </c>
      <c r="AB4775" s="266">
        <v>44651</v>
      </c>
      <c r="AC4775" s="266">
        <v>44666</v>
      </c>
      <c r="AD4775" t="s">
        <v>54</v>
      </c>
      <c r="AF4775" t="s">
        <v>55</v>
      </c>
      <c r="AG4775" t="s">
        <v>3688</v>
      </c>
      <c r="AJ4775" s="266"/>
      <c r="AK4775" s="266">
        <v>44926</v>
      </c>
      <c r="AL4775" s="266">
        <v>44938</v>
      </c>
    </row>
    <row r="4776" spans="1:38">
      <c r="A4776" t="s">
        <v>3650</v>
      </c>
      <c r="B4776" t="s">
        <v>3651</v>
      </c>
      <c r="C4776" t="s">
        <v>40</v>
      </c>
      <c r="D4776" t="s">
        <v>3652</v>
      </c>
      <c r="E4776" t="s">
        <v>48</v>
      </c>
      <c r="F4776" t="s">
        <v>3653</v>
      </c>
      <c r="G4776" t="s">
        <v>44</v>
      </c>
      <c r="H4776" s="266">
        <v>44378</v>
      </c>
      <c r="I4776" s="266">
        <v>45382</v>
      </c>
      <c r="J4776" s="266"/>
      <c r="K4776" t="s">
        <v>3654</v>
      </c>
      <c r="L4776" t="s">
        <v>1310</v>
      </c>
      <c r="M4776" t="s">
        <v>1042</v>
      </c>
      <c r="N4776" t="s">
        <v>48</v>
      </c>
      <c r="O4776">
        <v>6</v>
      </c>
      <c r="P4776" t="s">
        <v>113</v>
      </c>
      <c r="Q4776" t="s">
        <v>49</v>
      </c>
      <c r="R4776" t="s">
        <v>18</v>
      </c>
      <c r="S4776" t="s">
        <v>53</v>
      </c>
      <c r="U4776" t="s">
        <v>60</v>
      </c>
      <c r="V4776" t="s">
        <v>60</v>
      </c>
      <c r="W4776" s="92"/>
      <c r="X4776" s="92">
        <v>95.41</v>
      </c>
      <c r="Y4776" s="93">
        <v>8106885</v>
      </c>
      <c r="Z4776" s="93">
        <v>84969</v>
      </c>
      <c r="AA4776" t="s">
        <v>1311</v>
      </c>
      <c r="AB4776" s="266">
        <v>44414</v>
      </c>
      <c r="AC4776" s="266">
        <v>44434</v>
      </c>
      <c r="AD4776" t="s">
        <v>54</v>
      </c>
      <c r="AF4776" t="s">
        <v>55</v>
      </c>
      <c r="AG4776" t="s">
        <v>3689</v>
      </c>
      <c r="AJ4776" s="266"/>
      <c r="AK4776" s="266">
        <v>44926</v>
      </c>
      <c r="AL4776" s="266">
        <v>44938</v>
      </c>
    </row>
    <row r="4777" spans="1:38">
      <c r="A4777" t="s">
        <v>3650</v>
      </c>
      <c r="B4777" t="s">
        <v>3651</v>
      </c>
      <c r="C4777" t="s">
        <v>40</v>
      </c>
      <c r="D4777" t="s">
        <v>3652</v>
      </c>
      <c r="E4777" t="s">
        <v>48</v>
      </c>
      <c r="F4777" t="s">
        <v>3653</v>
      </c>
      <c r="G4777" t="s">
        <v>44</v>
      </c>
      <c r="H4777" s="266">
        <v>44378</v>
      </c>
      <c r="I4777" s="266">
        <v>45382</v>
      </c>
      <c r="J4777" s="266"/>
      <c r="K4777" t="s">
        <v>3654</v>
      </c>
      <c r="L4777" t="s">
        <v>1310</v>
      </c>
      <c r="M4777" t="s">
        <v>1042</v>
      </c>
      <c r="N4777" t="s">
        <v>48</v>
      </c>
      <c r="O4777">
        <v>7</v>
      </c>
      <c r="P4777" t="s">
        <v>114</v>
      </c>
      <c r="Q4777" t="s">
        <v>49</v>
      </c>
      <c r="R4777" t="s">
        <v>18</v>
      </c>
      <c r="S4777" t="s">
        <v>53</v>
      </c>
      <c r="T4777" t="s">
        <v>60</v>
      </c>
      <c r="U4777" t="s">
        <v>60</v>
      </c>
      <c r="V4777" t="s">
        <v>60</v>
      </c>
      <c r="W4777" s="92">
        <v>96.71</v>
      </c>
      <c r="X4777" s="92">
        <v>96.71</v>
      </c>
      <c r="Y4777" s="93">
        <v>9600000</v>
      </c>
      <c r="Z4777" s="93">
        <v>99266</v>
      </c>
      <c r="AA4777" t="s">
        <v>61</v>
      </c>
      <c r="AB4777" s="266">
        <v>44855</v>
      </c>
      <c r="AC4777" s="266">
        <v>44879</v>
      </c>
      <c r="AD4777" t="s">
        <v>54</v>
      </c>
      <c r="AF4777" t="s">
        <v>55</v>
      </c>
      <c r="AG4777" t="s">
        <v>3690</v>
      </c>
      <c r="AH4777" t="s">
        <v>57</v>
      </c>
      <c r="AI4777" t="s">
        <v>699</v>
      </c>
      <c r="AJ4777" s="266">
        <v>44879</v>
      </c>
      <c r="AK4777" s="266">
        <v>44926</v>
      </c>
      <c r="AL4777" s="266">
        <v>44938</v>
      </c>
    </row>
    <row r="4778" spans="1:38">
      <c r="A4778" t="s">
        <v>3650</v>
      </c>
      <c r="B4778" t="s">
        <v>3651</v>
      </c>
      <c r="C4778" t="s">
        <v>40</v>
      </c>
      <c r="D4778" t="s">
        <v>3652</v>
      </c>
      <c r="E4778" t="s">
        <v>48</v>
      </c>
      <c r="F4778" t="s">
        <v>3653</v>
      </c>
      <c r="G4778" t="s">
        <v>44</v>
      </c>
      <c r="H4778" s="266">
        <v>44378</v>
      </c>
      <c r="I4778" s="266">
        <v>45382</v>
      </c>
      <c r="J4778" s="266"/>
      <c r="K4778" t="s">
        <v>3654</v>
      </c>
      <c r="L4778" t="s">
        <v>1310</v>
      </c>
      <c r="M4778" t="s">
        <v>1042</v>
      </c>
      <c r="N4778" t="s">
        <v>48</v>
      </c>
      <c r="O4778">
        <v>7</v>
      </c>
      <c r="P4778" t="s">
        <v>116</v>
      </c>
      <c r="Q4778" t="s">
        <v>49</v>
      </c>
      <c r="R4778" t="s">
        <v>18</v>
      </c>
      <c r="S4778" t="s">
        <v>53</v>
      </c>
      <c r="U4778" t="s">
        <v>51</v>
      </c>
      <c r="V4778" t="s">
        <v>51</v>
      </c>
      <c r="W4778" s="92"/>
      <c r="X4778" s="92">
        <v>75.82</v>
      </c>
      <c r="Y4778" s="93">
        <v>6768748</v>
      </c>
      <c r="Z4778" s="93">
        <v>89274</v>
      </c>
      <c r="AA4778" t="s">
        <v>1052</v>
      </c>
      <c r="AB4778" s="266">
        <v>44425</v>
      </c>
      <c r="AC4778" s="266">
        <v>44498</v>
      </c>
      <c r="AD4778" t="s">
        <v>54</v>
      </c>
      <c r="AF4778" t="s">
        <v>55</v>
      </c>
      <c r="AG4778" t="s">
        <v>3691</v>
      </c>
      <c r="AH4778" t="s">
        <v>57</v>
      </c>
      <c r="AI4778" t="s">
        <v>88</v>
      </c>
      <c r="AJ4778" s="266">
        <v>44498</v>
      </c>
      <c r="AK4778" s="266">
        <v>44926</v>
      </c>
      <c r="AL4778" s="266">
        <v>44938</v>
      </c>
    </row>
    <row r="4779" spans="1:38">
      <c r="A4779" t="s">
        <v>3650</v>
      </c>
      <c r="B4779" t="s">
        <v>3651</v>
      </c>
      <c r="C4779" t="s">
        <v>40</v>
      </c>
      <c r="D4779" t="s">
        <v>3652</v>
      </c>
      <c r="E4779" t="s">
        <v>48</v>
      </c>
      <c r="F4779" t="s">
        <v>3653</v>
      </c>
      <c r="G4779" t="s">
        <v>44</v>
      </c>
      <c r="H4779" s="266">
        <v>44378</v>
      </c>
      <c r="I4779" s="266">
        <v>45382</v>
      </c>
      <c r="J4779" s="266"/>
      <c r="K4779" t="s">
        <v>3654</v>
      </c>
      <c r="L4779" t="s">
        <v>1310</v>
      </c>
      <c r="M4779" t="s">
        <v>1042</v>
      </c>
      <c r="N4779" t="s">
        <v>48</v>
      </c>
      <c r="O4779">
        <v>7</v>
      </c>
      <c r="P4779" t="s">
        <v>117</v>
      </c>
      <c r="Q4779" t="s">
        <v>49</v>
      </c>
      <c r="R4779" t="s">
        <v>18</v>
      </c>
      <c r="S4779" t="s">
        <v>53</v>
      </c>
      <c r="T4779" t="s">
        <v>48</v>
      </c>
      <c r="U4779" t="s">
        <v>48</v>
      </c>
      <c r="V4779" t="s">
        <v>48</v>
      </c>
      <c r="W4779" s="92">
        <v>46.37</v>
      </c>
      <c r="X4779" s="92">
        <v>46.37</v>
      </c>
      <c r="Y4779" s="93">
        <v>4950000</v>
      </c>
      <c r="Z4779" s="93">
        <v>106750</v>
      </c>
      <c r="AA4779" t="s">
        <v>1311</v>
      </c>
      <c r="AB4779" s="266">
        <v>44460</v>
      </c>
      <c r="AC4779" s="266">
        <v>44529</v>
      </c>
      <c r="AD4779" t="s">
        <v>54</v>
      </c>
      <c r="AF4779" t="s">
        <v>55</v>
      </c>
      <c r="AG4779" t="s">
        <v>3692</v>
      </c>
      <c r="AJ4779" s="266"/>
      <c r="AK4779" s="266">
        <v>44926</v>
      </c>
      <c r="AL4779" s="266">
        <v>44938</v>
      </c>
    </row>
    <row r="4780" spans="1:38">
      <c r="A4780" t="s">
        <v>3650</v>
      </c>
      <c r="B4780" t="s">
        <v>3651</v>
      </c>
      <c r="C4780" t="s">
        <v>40</v>
      </c>
      <c r="D4780" t="s">
        <v>3652</v>
      </c>
      <c r="E4780" t="s">
        <v>48</v>
      </c>
      <c r="F4780" t="s">
        <v>3653</v>
      </c>
      <c r="G4780" t="s">
        <v>44</v>
      </c>
      <c r="H4780" s="266">
        <v>44378</v>
      </c>
      <c r="I4780" s="266">
        <v>45382</v>
      </c>
      <c r="J4780" s="266"/>
      <c r="K4780" t="s">
        <v>3654</v>
      </c>
      <c r="L4780" t="s">
        <v>1310</v>
      </c>
      <c r="M4780" t="s">
        <v>1042</v>
      </c>
      <c r="N4780" t="s">
        <v>48</v>
      </c>
      <c r="O4780">
        <v>7</v>
      </c>
      <c r="P4780" t="s">
        <v>118</v>
      </c>
      <c r="Q4780" t="s">
        <v>49</v>
      </c>
      <c r="R4780" t="s">
        <v>18</v>
      </c>
      <c r="S4780" t="s">
        <v>53</v>
      </c>
      <c r="T4780" t="s">
        <v>70</v>
      </c>
      <c r="U4780" t="s">
        <v>48</v>
      </c>
      <c r="V4780" t="s">
        <v>70</v>
      </c>
      <c r="W4780" s="92">
        <v>32.95</v>
      </c>
      <c r="X4780" s="92">
        <v>32.95</v>
      </c>
      <c r="Y4780" s="93">
        <v>3800000</v>
      </c>
      <c r="Z4780" s="93">
        <v>115326</v>
      </c>
      <c r="AA4780" t="s">
        <v>1311</v>
      </c>
      <c r="AB4780" s="266">
        <v>44547</v>
      </c>
      <c r="AC4780" s="266">
        <v>44560</v>
      </c>
      <c r="AD4780" t="s">
        <v>54</v>
      </c>
      <c r="AF4780" t="s">
        <v>55</v>
      </c>
      <c r="AG4780" t="s">
        <v>3693</v>
      </c>
      <c r="AJ4780" s="266"/>
      <c r="AK4780" s="266">
        <v>44926</v>
      </c>
      <c r="AL4780" s="266">
        <v>44938</v>
      </c>
    </row>
    <row r="4781" spans="1:38">
      <c r="A4781" t="s">
        <v>3650</v>
      </c>
      <c r="B4781" t="s">
        <v>3651</v>
      </c>
      <c r="C4781" t="s">
        <v>40</v>
      </c>
      <c r="D4781" t="s">
        <v>3652</v>
      </c>
      <c r="E4781" t="s">
        <v>48</v>
      </c>
      <c r="F4781" t="s">
        <v>3653</v>
      </c>
      <c r="G4781" t="s">
        <v>44</v>
      </c>
      <c r="H4781" s="266">
        <v>44378</v>
      </c>
      <c r="I4781" s="266">
        <v>45382</v>
      </c>
      <c r="J4781" s="266"/>
      <c r="K4781" t="s">
        <v>3654</v>
      </c>
      <c r="L4781" t="s">
        <v>1310</v>
      </c>
      <c r="M4781" t="s">
        <v>1042</v>
      </c>
      <c r="N4781" t="s">
        <v>48</v>
      </c>
      <c r="O4781">
        <v>7</v>
      </c>
      <c r="P4781" t="s">
        <v>119</v>
      </c>
      <c r="Q4781" t="s">
        <v>49</v>
      </c>
      <c r="R4781" t="s">
        <v>18</v>
      </c>
      <c r="S4781" t="s">
        <v>53</v>
      </c>
      <c r="T4781" t="s">
        <v>48</v>
      </c>
      <c r="U4781" t="s">
        <v>48</v>
      </c>
      <c r="V4781" t="s">
        <v>48</v>
      </c>
      <c r="W4781" s="92">
        <v>46.65</v>
      </c>
      <c r="X4781" s="92">
        <v>46.65</v>
      </c>
      <c r="Y4781" s="93">
        <v>5350000</v>
      </c>
      <c r="Z4781" s="93">
        <v>114684</v>
      </c>
      <c r="AA4781" t="s">
        <v>1311</v>
      </c>
      <c r="AB4781" s="266">
        <v>44620</v>
      </c>
      <c r="AC4781" s="266">
        <v>44629</v>
      </c>
      <c r="AD4781" t="s">
        <v>54</v>
      </c>
      <c r="AF4781" t="s">
        <v>55</v>
      </c>
      <c r="AG4781" t="s">
        <v>3694</v>
      </c>
      <c r="AJ4781" s="266"/>
      <c r="AK4781" s="266">
        <v>44926</v>
      </c>
      <c r="AL4781" s="266">
        <v>44938</v>
      </c>
    </row>
    <row r="4782" spans="1:38">
      <c r="A4782" t="s">
        <v>3650</v>
      </c>
      <c r="B4782" t="s">
        <v>3651</v>
      </c>
      <c r="C4782" t="s">
        <v>40</v>
      </c>
      <c r="D4782" t="s">
        <v>3652</v>
      </c>
      <c r="E4782" t="s">
        <v>48</v>
      </c>
      <c r="F4782" t="s">
        <v>3653</v>
      </c>
      <c r="G4782" t="s">
        <v>44</v>
      </c>
      <c r="H4782" s="266">
        <v>44378</v>
      </c>
      <c r="I4782" s="266">
        <v>45382</v>
      </c>
      <c r="J4782" s="266"/>
      <c r="K4782" t="s">
        <v>3654</v>
      </c>
      <c r="L4782" t="s">
        <v>1310</v>
      </c>
      <c r="M4782" t="s">
        <v>1042</v>
      </c>
      <c r="N4782" t="s">
        <v>48</v>
      </c>
      <c r="O4782">
        <v>7</v>
      </c>
      <c r="P4782" t="s">
        <v>120</v>
      </c>
      <c r="Q4782" t="s">
        <v>49</v>
      </c>
      <c r="R4782" t="s">
        <v>18</v>
      </c>
      <c r="S4782" t="s">
        <v>53</v>
      </c>
      <c r="T4782" t="s">
        <v>51</v>
      </c>
      <c r="U4782" t="s">
        <v>51</v>
      </c>
      <c r="V4782" t="s">
        <v>51</v>
      </c>
      <c r="W4782" s="92">
        <v>75.23</v>
      </c>
      <c r="X4782" s="92">
        <v>75.23</v>
      </c>
      <c r="Y4782" s="93">
        <v>6950000</v>
      </c>
      <c r="Z4782" s="93">
        <v>92383</v>
      </c>
      <c r="AA4782" t="s">
        <v>61</v>
      </c>
      <c r="AB4782" s="266">
        <v>44602</v>
      </c>
      <c r="AC4782" s="266">
        <v>44620</v>
      </c>
      <c r="AD4782" t="s">
        <v>54</v>
      </c>
      <c r="AF4782" t="s">
        <v>55</v>
      </c>
      <c r="AG4782" t="s">
        <v>3695</v>
      </c>
      <c r="AJ4782" s="266"/>
      <c r="AK4782" s="266">
        <v>44926</v>
      </c>
      <c r="AL4782" s="266">
        <v>44938</v>
      </c>
    </row>
    <row r="4783" spans="1:38">
      <c r="A4783" t="s">
        <v>3650</v>
      </c>
      <c r="B4783" t="s">
        <v>3651</v>
      </c>
      <c r="C4783" t="s">
        <v>40</v>
      </c>
      <c r="D4783" t="s">
        <v>3652</v>
      </c>
      <c r="E4783" t="s">
        <v>48</v>
      </c>
      <c r="F4783" t="s">
        <v>3653</v>
      </c>
      <c r="G4783" t="s">
        <v>44</v>
      </c>
      <c r="H4783" s="266">
        <v>44378</v>
      </c>
      <c r="I4783" s="266">
        <v>45382</v>
      </c>
      <c r="J4783" s="266"/>
      <c r="K4783" t="s">
        <v>3654</v>
      </c>
      <c r="L4783" t="s">
        <v>1310</v>
      </c>
      <c r="M4783" t="s">
        <v>1042</v>
      </c>
      <c r="N4783" t="s">
        <v>48</v>
      </c>
      <c r="O4783">
        <v>7</v>
      </c>
      <c r="P4783" t="s">
        <v>121</v>
      </c>
      <c r="Q4783" t="s">
        <v>49</v>
      </c>
      <c r="R4783" t="s">
        <v>18</v>
      </c>
      <c r="S4783" t="s">
        <v>53</v>
      </c>
      <c r="T4783" t="s">
        <v>60</v>
      </c>
      <c r="U4783" t="s">
        <v>60</v>
      </c>
      <c r="V4783" t="s">
        <v>60</v>
      </c>
      <c r="W4783" s="92">
        <v>96</v>
      </c>
      <c r="X4783" s="92">
        <v>96</v>
      </c>
      <c r="Y4783" s="93">
        <v>8550000</v>
      </c>
      <c r="Z4783" s="93">
        <v>89062</v>
      </c>
      <c r="AA4783" t="s">
        <v>61</v>
      </c>
      <c r="AB4783" s="266">
        <v>44754</v>
      </c>
      <c r="AC4783" s="266">
        <v>44770</v>
      </c>
      <c r="AD4783" t="s">
        <v>54</v>
      </c>
      <c r="AF4783" t="s">
        <v>55</v>
      </c>
      <c r="AG4783" t="s">
        <v>3696</v>
      </c>
      <c r="AJ4783" s="266"/>
      <c r="AK4783" s="266">
        <v>44926</v>
      </c>
      <c r="AL4783" s="266">
        <v>44938</v>
      </c>
    </row>
    <row r="4784" spans="1:38">
      <c r="A4784" t="s">
        <v>3650</v>
      </c>
      <c r="B4784" t="s">
        <v>3651</v>
      </c>
      <c r="C4784" t="s">
        <v>40</v>
      </c>
      <c r="D4784" t="s">
        <v>3652</v>
      </c>
      <c r="E4784" t="s">
        <v>48</v>
      </c>
      <c r="F4784" t="s">
        <v>3653</v>
      </c>
      <c r="G4784" t="s">
        <v>44</v>
      </c>
      <c r="H4784" s="266">
        <v>44378</v>
      </c>
      <c r="I4784" s="266">
        <v>45382</v>
      </c>
      <c r="J4784" s="266"/>
      <c r="K4784" t="s">
        <v>3654</v>
      </c>
      <c r="L4784" t="s">
        <v>1310</v>
      </c>
      <c r="M4784" t="s">
        <v>1042</v>
      </c>
      <c r="N4784" t="s">
        <v>48</v>
      </c>
      <c r="O4784">
        <v>7</v>
      </c>
      <c r="P4784" t="s">
        <v>122</v>
      </c>
      <c r="Q4784" t="s">
        <v>49</v>
      </c>
      <c r="R4784" t="s">
        <v>18</v>
      </c>
      <c r="S4784" t="s">
        <v>53</v>
      </c>
      <c r="T4784" t="s">
        <v>60</v>
      </c>
      <c r="U4784" t="s">
        <v>60</v>
      </c>
      <c r="V4784" t="s">
        <v>60</v>
      </c>
      <c r="W4784" s="92">
        <v>95.41</v>
      </c>
      <c r="X4784" s="92">
        <v>95.41</v>
      </c>
      <c r="Y4784" s="93">
        <v>8002500</v>
      </c>
      <c r="Z4784" s="93">
        <v>83875</v>
      </c>
      <c r="AA4784" t="s">
        <v>1311</v>
      </c>
      <c r="AB4784" s="266">
        <v>44624</v>
      </c>
      <c r="AC4784" s="266">
        <v>44643</v>
      </c>
      <c r="AD4784" t="s">
        <v>54</v>
      </c>
      <c r="AF4784" t="s">
        <v>55</v>
      </c>
      <c r="AG4784" t="s">
        <v>3697</v>
      </c>
      <c r="AH4784" t="s">
        <v>57</v>
      </c>
      <c r="AI4784" t="s">
        <v>88</v>
      </c>
      <c r="AJ4784" s="266">
        <v>44643</v>
      </c>
      <c r="AK4784" s="266">
        <v>44926</v>
      </c>
      <c r="AL4784" s="266">
        <v>44938</v>
      </c>
    </row>
    <row r="4785" spans="1:38">
      <c r="A4785" t="s">
        <v>3650</v>
      </c>
      <c r="B4785" t="s">
        <v>3651</v>
      </c>
      <c r="C4785" t="s">
        <v>40</v>
      </c>
      <c r="D4785" t="s">
        <v>3652</v>
      </c>
      <c r="E4785" t="s">
        <v>48</v>
      </c>
      <c r="F4785" t="s">
        <v>3653</v>
      </c>
      <c r="G4785" t="s">
        <v>44</v>
      </c>
      <c r="H4785" s="266">
        <v>44378</v>
      </c>
      <c r="I4785" s="266">
        <v>45382</v>
      </c>
      <c r="J4785" s="266"/>
      <c r="K4785" t="s">
        <v>3654</v>
      </c>
      <c r="L4785" t="s">
        <v>1310</v>
      </c>
      <c r="M4785" t="s">
        <v>1042</v>
      </c>
      <c r="N4785" t="s">
        <v>48</v>
      </c>
      <c r="O4785">
        <v>8</v>
      </c>
      <c r="P4785" t="s">
        <v>123</v>
      </c>
      <c r="Q4785" t="s">
        <v>49</v>
      </c>
      <c r="R4785" t="s">
        <v>18</v>
      </c>
      <c r="S4785" t="s">
        <v>53</v>
      </c>
      <c r="T4785" t="s">
        <v>60</v>
      </c>
      <c r="U4785" t="s">
        <v>60</v>
      </c>
      <c r="V4785" t="s">
        <v>60</v>
      </c>
      <c r="W4785" s="92">
        <v>95.55</v>
      </c>
      <c r="X4785" s="92">
        <v>95.55</v>
      </c>
      <c r="Y4785" s="93">
        <v>8350000</v>
      </c>
      <c r="Z4785" s="93">
        <v>87389</v>
      </c>
      <c r="AA4785" t="s">
        <v>1311</v>
      </c>
      <c r="AB4785" s="266">
        <v>44559</v>
      </c>
      <c r="AC4785" s="266">
        <v>44580</v>
      </c>
      <c r="AD4785" t="s">
        <v>54</v>
      </c>
      <c r="AF4785" t="s">
        <v>55</v>
      </c>
      <c r="AG4785" t="s">
        <v>3698</v>
      </c>
      <c r="AJ4785" s="266"/>
      <c r="AK4785" s="266">
        <v>44926</v>
      </c>
      <c r="AL4785" s="266">
        <v>44938</v>
      </c>
    </row>
    <row r="4786" spans="1:38">
      <c r="A4786" t="s">
        <v>3650</v>
      </c>
      <c r="B4786" t="s">
        <v>3651</v>
      </c>
      <c r="C4786" t="s">
        <v>40</v>
      </c>
      <c r="D4786" t="s">
        <v>3652</v>
      </c>
      <c r="E4786" t="s">
        <v>48</v>
      </c>
      <c r="F4786" t="s">
        <v>3653</v>
      </c>
      <c r="G4786" t="s">
        <v>44</v>
      </c>
      <c r="H4786" s="266">
        <v>44378</v>
      </c>
      <c r="I4786" s="266">
        <v>45382</v>
      </c>
      <c r="J4786" s="266"/>
      <c r="K4786" t="s">
        <v>3654</v>
      </c>
      <c r="L4786" t="s">
        <v>1310</v>
      </c>
      <c r="M4786" t="s">
        <v>1042</v>
      </c>
      <c r="N4786" t="s">
        <v>48</v>
      </c>
      <c r="O4786">
        <v>8</v>
      </c>
      <c r="P4786" t="s">
        <v>124</v>
      </c>
      <c r="Q4786" t="s">
        <v>49</v>
      </c>
      <c r="R4786" t="s">
        <v>18</v>
      </c>
      <c r="S4786" t="s">
        <v>53</v>
      </c>
      <c r="T4786" t="s">
        <v>51</v>
      </c>
      <c r="U4786" t="s">
        <v>51</v>
      </c>
      <c r="V4786" t="s">
        <v>51</v>
      </c>
      <c r="W4786" s="92">
        <v>75.09</v>
      </c>
      <c r="X4786" s="92">
        <v>75.09</v>
      </c>
      <c r="Y4786" s="93">
        <v>6984000</v>
      </c>
      <c r="Z4786" s="93">
        <v>93008</v>
      </c>
      <c r="AA4786" t="s">
        <v>1311</v>
      </c>
      <c r="AB4786" s="266">
        <v>44545</v>
      </c>
      <c r="AC4786" s="266">
        <v>44556</v>
      </c>
      <c r="AD4786" t="s">
        <v>54</v>
      </c>
      <c r="AF4786" t="s">
        <v>55</v>
      </c>
      <c r="AG4786" t="s">
        <v>3699</v>
      </c>
      <c r="AJ4786" s="266"/>
      <c r="AK4786" s="266">
        <v>44926</v>
      </c>
      <c r="AL4786" s="266">
        <v>44938</v>
      </c>
    </row>
    <row r="4787" spans="1:38">
      <c r="A4787" t="s">
        <v>3650</v>
      </c>
      <c r="B4787" t="s">
        <v>3651</v>
      </c>
      <c r="C4787" t="s">
        <v>40</v>
      </c>
      <c r="D4787" t="s">
        <v>3652</v>
      </c>
      <c r="E4787" t="s">
        <v>48</v>
      </c>
      <c r="F4787" t="s">
        <v>3653</v>
      </c>
      <c r="G4787" t="s">
        <v>44</v>
      </c>
      <c r="H4787" s="266">
        <v>44378</v>
      </c>
      <c r="I4787" s="266">
        <v>45382</v>
      </c>
      <c r="J4787" s="266"/>
      <c r="K4787" t="s">
        <v>3654</v>
      </c>
      <c r="L4787" t="s">
        <v>1310</v>
      </c>
      <c r="M4787" t="s">
        <v>1042</v>
      </c>
      <c r="N4787" t="s">
        <v>48</v>
      </c>
      <c r="O4787">
        <v>8</v>
      </c>
      <c r="P4787" t="s">
        <v>125</v>
      </c>
      <c r="Q4787" t="s">
        <v>49</v>
      </c>
      <c r="R4787" t="s">
        <v>18</v>
      </c>
      <c r="S4787" t="s">
        <v>53</v>
      </c>
      <c r="T4787" t="s">
        <v>48</v>
      </c>
      <c r="U4787" t="s">
        <v>48</v>
      </c>
      <c r="V4787" t="s">
        <v>48</v>
      </c>
      <c r="W4787" s="92">
        <v>44.79</v>
      </c>
      <c r="X4787" s="92">
        <v>44.79</v>
      </c>
      <c r="Y4787" s="93">
        <v>4850000</v>
      </c>
      <c r="Z4787" s="93">
        <v>108283</v>
      </c>
      <c r="AA4787" t="s">
        <v>1311</v>
      </c>
      <c r="AB4787" s="266">
        <v>44434</v>
      </c>
      <c r="AC4787" s="266">
        <v>44453</v>
      </c>
      <c r="AD4787" t="s">
        <v>54</v>
      </c>
      <c r="AF4787" t="s">
        <v>55</v>
      </c>
      <c r="AG4787" t="s">
        <v>3700</v>
      </c>
      <c r="AJ4787" s="266"/>
      <c r="AK4787" s="266">
        <v>44926</v>
      </c>
      <c r="AL4787" s="266">
        <v>44938</v>
      </c>
    </row>
    <row r="4788" spans="1:38">
      <c r="A4788" t="s">
        <v>3650</v>
      </c>
      <c r="B4788" t="s">
        <v>3651</v>
      </c>
      <c r="C4788" t="s">
        <v>40</v>
      </c>
      <c r="D4788" t="s">
        <v>3652</v>
      </c>
      <c r="E4788" t="s">
        <v>48</v>
      </c>
      <c r="F4788" t="s">
        <v>3653</v>
      </c>
      <c r="G4788" t="s">
        <v>44</v>
      </c>
      <c r="H4788" s="266">
        <v>44378</v>
      </c>
      <c r="I4788" s="266">
        <v>45382</v>
      </c>
      <c r="J4788" s="266"/>
      <c r="K4788" t="s">
        <v>3654</v>
      </c>
      <c r="L4788" t="s">
        <v>1310</v>
      </c>
      <c r="M4788" t="s">
        <v>1042</v>
      </c>
      <c r="N4788" t="s">
        <v>48</v>
      </c>
      <c r="O4788">
        <v>8</v>
      </c>
      <c r="P4788" t="s">
        <v>126</v>
      </c>
      <c r="Q4788" t="s">
        <v>49</v>
      </c>
      <c r="R4788" t="s">
        <v>18</v>
      </c>
      <c r="S4788" t="s">
        <v>53</v>
      </c>
      <c r="U4788" t="s">
        <v>48</v>
      </c>
      <c r="V4788" t="s">
        <v>70</v>
      </c>
      <c r="W4788" s="92"/>
      <c r="X4788" s="92">
        <v>32.86</v>
      </c>
      <c r="Y4788" s="93">
        <v>3600000</v>
      </c>
      <c r="Z4788" s="93">
        <v>109556</v>
      </c>
      <c r="AA4788" t="s">
        <v>1311</v>
      </c>
      <c r="AB4788" s="266">
        <v>44420</v>
      </c>
      <c r="AC4788" s="266">
        <v>44452</v>
      </c>
      <c r="AD4788" t="s">
        <v>54</v>
      </c>
      <c r="AF4788" t="s">
        <v>55</v>
      </c>
      <c r="AG4788" t="s">
        <v>3701</v>
      </c>
      <c r="AH4788" t="s">
        <v>57</v>
      </c>
      <c r="AI4788" t="s">
        <v>78</v>
      </c>
      <c r="AJ4788" s="266">
        <v>44452</v>
      </c>
      <c r="AK4788" s="266">
        <v>44926</v>
      </c>
      <c r="AL4788" s="266">
        <v>44938</v>
      </c>
    </row>
    <row r="4789" spans="1:38">
      <c r="A4789" t="s">
        <v>3650</v>
      </c>
      <c r="B4789" t="s">
        <v>3651</v>
      </c>
      <c r="C4789" t="s">
        <v>40</v>
      </c>
      <c r="D4789" t="s">
        <v>3652</v>
      </c>
      <c r="E4789" t="s">
        <v>48</v>
      </c>
      <c r="F4789" t="s">
        <v>3653</v>
      </c>
      <c r="G4789" t="s">
        <v>44</v>
      </c>
      <c r="H4789" s="266">
        <v>44378</v>
      </c>
      <c r="I4789" s="266">
        <v>45382</v>
      </c>
      <c r="J4789" s="266"/>
      <c r="K4789" t="s">
        <v>3654</v>
      </c>
      <c r="L4789" t="s">
        <v>1310</v>
      </c>
      <c r="M4789" t="s">
        <v>1042</v>
      </c>
      <c r="N4789" t="s">
        <v>48</v>
      </c>
      <c r="O4789">
        <v>8</v>
      </c>
      <c r="P4789" t="s">
        <v>129</v>
      </c>
      <c r="Q4789" t="s">
        <v>49</v>
      </c>
      <c r="R4789" t="s">
        <v>18</v>
      </c>
      <c r="S4789" t="s">
        <v>53</v>
      </c>
      <c r="U4789" t="s">
        <v>48</v>
      </c>
      <c r="V4789" t="s">
        <v>48</v>
      </c>
      <c r="W4789" s="92"/>
      <c r="X4789" s="92">
        <v>46.5</v>
      </c>
      <c r="Y4789" s="93">
        <v>4850000</v>
      </c>
      <c r="Z4789" s="93">
        <v>104301</v>
      </c>
      <c r="AA4789" t="s">
        <v>1311</v>
      </c>
      <c r="AB4789" s="266">
        <v>44420</v>
      </c>
      <c r="AC4789" s="266">
        <v>44433</v>
      </c>
      <c r="AD4789" t="s">
        <v>54</v>
      </c>
      <c r="AF4789" t="s">
        <v>55</v>
      </c>
      <c r="AG4789" t="s">
        <v>3702</v>
      </c>
      <c r="AJ4789" s="266"/>
      <c r="AK4789" s="266">
        <v>44926</v>
      </c>
      <c r="AL4789" s="266">
        <v>44938</v>
      </c>
    </row>
    <row r="4790" spans="1:38">
      <c r="A4790" t="s">
        <v>3650</v>
      </c>
      <c r="B4790" t="s">
        <v>3651</v>
      </c>
      <c r="C4790" t="s">
        <v>40</v>
      </c>
      <c r="D4790" t="s">
        <v>3652</v>
      </c>
      <c r="E4790" t="s">
        <v>48</v>
      </c>
      <c r="F4790" t="s">
        <v>3653</v>
      </c>
      <c r="G4790" t="s">
        <v>44</v>
      </c>
      <c r="H4790" s="266">
        <v>44378</v>
      </c>
      <c r="I4790" s="266">
        <v>45382</v>
      </c>
      <c r="J4790" s="266"/>
      <c r="K4790" t="s">
        <v>3654</v>
      </c>
      <c r="L4790" t="s">
        <v>1310</v>
      </c>
      <c r="M4790" t="s">
        <v>1042</v>
      </c>
      <c r="N4790" t="s">
        <v>48</v>
      </c>
      <c r="O4790">
        <v>8</v>
      </c>
      <c r="P4790" t="s">
        <v>130</v>
      </c>
      <c r="Q4790" t="s">
        <v>49</v>
      </c>
      <c r="R4790" t="s">
        <v>18</v>
      </c>
      <c r="S4790" t="s">
        <v>53</v>
      </c>
      <c r="T4790" t="s">
        <v>51</v>
      </c>
      <c r="U4790" t="s">
        <v>51</v>
      </c>
      <c r="V4790" t="s">
        <v>51</v>
      </c>
      <c r="W4790" s="92">
        <v>74.37</v>
      </c>
      <c r="X4790" s="92">
        <v>74.37</v>
      </c>
      <c r="Y4790" s="93">
        <v>7000000</v>
      </c>
      <c r="Z4790" s="93">
        <v>94124</v>
      </c>
      <c r="AA4790" t="s">
        <v>1311</v>
      </c>
      <c r="AB4790" s="266">
        <v>44522</v>
      </c>
      <c r="AC4790" s="266">
        <v>44544</v>
      </c>
      <c r="AD4790" t="s">
        <v>54</v>
      </c>
      <c r="AF4790" t="s">
        <v>55</v>
      </c>
      <c r="AG4790" t="s">
        <v>3703</v>
      </c>
      <c r="AJ4790" s="266"/>
      <c r="AK4790" s="266">
        <v>44926</v>
      </c>
      <c r="AL4790" s="266">
        <v>44938</v>
      </c>
    </row>
    <row r="4791" spans="1:38">
      <c r="A4791" t="s">
        <v>3650</v>
      </c>
      <c r="B4791" t="s">
        <v>3651</v>
      </c>
      <c r="C4791" t="s">
        <v>40</v>
      </c>
      <c r="D4791" t="s">
        <v>3652</v>
      </c>
      <c r="E4791" t="s">
        <v>48</v>
      </c>
      <c r="F4791" t="s">
        <v>3653</v>
      </c>
      <c r="G4791" t="s">
        <v>44</v>
      </c>
      <c r="H4791" s="266">
        <v>44378</v>
      </c>
      <c r="I4791" s="266">
        <v>45382</v>
      </c>
      <c r="J4791" s="266"/>
      <c r="K4791" t="s">
        <v>3654</v>
      </c>
      <c r="L4791" t="s">
        <v>1310</v>
      </c>
      <c r="M4791" t="s">
        <v>1042</v>
      </c>
      <c r="N4791" t="s">
        <v>48</v>
      </c>
      <c r="O4791">
        <v>8</v>
      </c>
      <c r="P4791" t="s">
        <v>131</v>
      </c>
      <c r="Q4791" t="s">
        <v>49</v>
      </c>
      <c r="R4791" t="s">
        <v>18</v>
      </c>
      <c r="S4791" t="s">
        <v>53</v>
      </c>
      <c r="T4791" t="s">
        <v>60</v>
      </c>
      <c r="U4791" t="s">
        <v>60</v>
      </c>
      <c r="V4791" t="s">
        <v>60</v>
      </c>
      <c r="W4791" s="92">
        <v>90.9</v>
      </c>
      <c r="X4791" s="92">
        <v>90.9</v>
      </c>
      <c r="Y4791" s="93">
        <v>7923154</v>
      </c>
      <c r="Z4791" s="93">
        <v>87163</v>
      </c>
      <c r="AA4791" t="s">
        <v>1311</v>
      </c>
      <c r="AB4791" s="266">
        <v>44648</v>
      </c>
      <c r="AC4791" s="266">
        <v>44664</v>
      </c>
      <c r="AD4791" t="s">
        <v>54</v>
      </c>
      <c r="AF4791" t="s">
        <v>55</v>
      </c>
      <c r="AG4791" t="s">
        <v>3704</v>
      </c>
      <c r="AH4791" t="s">
        <v>57</v>
      </c>
      <c r="AI4791" t="s">
        <v>747</v>
      </c>
      <c r="AJ4791" s="266">
        <v>44664</v>
      </c>
      <c r="AK4791" s="266">
        <v>44926</v>
      </c>
      <c r="AL4791" s="266">
        <v>44938</v>
      </c>
    </row>
    <row r="4792" spans="1:38">
      <c r="A4792" t="s">
        <v>3650</v>
      </c>
      <c r="B4792" t="s">
        <v>3651</v>
      </c>
      <c r="C4792" t="s">
        <v>40</v>
      </c>
      <c r="D4792" t="s">
        <v>3652</v>
      </c>
      <c r="E4792" t="s">
        <v>48</v>
      </c>
      <c r="F4792" t="s">
        <v>3653</v>
      </c>
      <c r="G4792" t="s">
        <v>44</v>
      </c>
      <c r="H4792" s="266">
        <v>44378</v>
      </c>
      <c r="I4792" s="266">
        <v>45382</v>
      </c>
      <c r="J4792" s="266"/>
      <c r="K4792" t="s">
        <v>3654</v>
      </c>
      <c r="L4792" t="s">
        <v>1310</v>
      </c>
      <c r="M4792" t="s">
        <v>1042</v>
      </c>
      <c r="N4792" t="s">
        <v>48</v>
      </c>
      <c r="O4792">
        <v>8</v>
      </c>
      <c r="P4792" t="s">
        <v>132</v>
      </c>
      <c r="Q4792" t="s">
        <v>49</v>
      </c>
      <c r="R4792" t="s">
        <v>18</v>
      </c>
      <c r="S4792" t="s">
        <v>53</v>
      </c>
      <c r="T4792" t="s">
        <v>48</v>
      </c>
      <c r="U4792" t="s">
        <v>48</v>
      </c>
      <c r="V4792" t="s">
        <v>48</v>
      </c>
      <c r="W4792" s="92">
        <v>45.59</v>
      </c>
      <c r="X4792" s="92">
        <v>45.59</v>
      </c>
      <c r="Y4792" s="93">
        <v>4850000</v>
      </c>
      <c r="Z4792" s="93">
        <v>106383</v>
      </c>
      <c r="AA4792" t="s">
        <v>1311</v>
      </c>
      <c r="AB4792" s="266">
        <v>44454</v>
      </c>
      <c r="AC4792" s="266">
        <v>44468</v>
      </c>
      <c r="AD4792" t="s">
        <v>54</v>
      </c>
      <c r="AF4792" t="s">
        <v>55</v>
      </c>
      <c r="AG4792" t="s">
        <v>3705</v>
      </c>
      <c r="AJ4792" s="266"/>
      <c r="AK4792" s="266">
        <v>44926</v>
      </c>
      <c r="AL4792" s="266">
        <v>44938</v>
      </c>
    </row>
    <row r="4793" spans="1:38">
      <c r="A4793" t="s">
        <v>3650</v>
      </c>
      <c r="B4793" t="s">
        <v>3651</v>
      </c>
      <c r="C4793" t="s">
        <v>40</v>
      </c>
      <c r="D4793" t="s">
        <v>3652</v>
      </c>
      <c r="E4793" t="s">
        <v>48</v>
      </c>
      <c r="F4793" t="s">
        <v>3653</v>
      </c>
      <c r="G4793" t="s">
        <v>44</v>
      </c>
      <c r="H4793" s="266">
        <v>44378</v>
      </c>
      <c r="I4793" s="266">
        <v>45382</v>
      </c>
      <c r="J4793" s="266"/>
      <c r="K4793" t="s">
        <v>3654</v>
      </c>
      <c r="L4793" t="s">
        <v>1310</v>
      </c>
      <c r="M4793" t="s">
        <v>1042</v>
      </c>
      <c r="N4793" t="s">
        <v>48</v>
      </c>
      <c r="O4793">
        <v>8</v>
      </c>
      <c r="P4793" t="s">
        <v>133</v>
      </c>
      <c r="Q4793" t="s">
        <v>49</v>
      </c>
      <c r="R4793" t="s">
        <v>18</v>
      </c>
      <c r="S4793" t="s">
        <v>53</v>
      </c>
      <c r="U4793" t="s">
        <v>48</v>
      </c>
      <c r="V4793" t="s">
        <v>48</v>
      </c>
      <c r="W4793" s="92"/>
      <c r="X4793" s="92">
        <v>45</v>
      </c>
      <c r="Y4793" s="93">
        <v>4700000</v>
      </c>
      <c r="Z4793" s="93">
        <v>104444</v>
      </c>
      <c r="AA4793" t="s">
        <v>1311</v>
      </c>
      <c r="AB4793" s="266">
        <v>44425</v>
      </c>
      <c r="AC4793" s="266">
        <v>44525</v>
      </c>
      <c r="AD4793" t="s">
        <v>54</v>
      </c>
      <c r="AF4793" t="s">
        <v>55</v>
      </c>
      <c r="AG4793" t="s">
        <v>3706</v>
      </c>
      <c r="AH4793" t="s">
        <v>57</v>
      </c>
      <c r="AI4793" t="s">
        <v>747</v>
      </c>
      <c r="AJ4793" s="266">
        <v>44525</v>
      </c>
      <c r="AK4793" s="266">
        <v>44926</v>
      </c>
      <c r="AL4793" s="266">
        <v>44938</v>
      </c>
    </row>
    <row r="4794" spans="1:38">
      <c r="A4794" t="s">
        <v>3650</v>
      </c>
      <c r="B4794" t="s">
        <v>3651</v>
      </c>
      <c r="C4794" t="s">
        <v>40</v>
      </c>
      <c r="D4794" t="s">
        <v>3652</v>
      </c>
      <c r="E4794" t="s">
        <v>48</v>
      </c>
      <c r="F4794" t="s">
        <v>3653</v>
      </c>
      <c r="G4794" t="s">
        <v>44</v>
      </c>
      <c r="H4794" s="266">
        <v>44378</v>
      </c>
      <c r="I4794" s="266">
        <v>45382</v>
      </c>
      <c r="J4794" s="266"/>
      <c r="K4794" t="s">
        <v>3654</v>
      </c>
      <c r="L4794" t="s">
        <v>1310</v>
      </c>
      <c r="M4794" t="s">
        <v>1042</v>
      </c>
      <c r="N4794" t="s">
        <v>48</v>
      </c>
      <c r="O4794">
        <v>9</v>
      </c>
      <c r="P4794" t="s">
        <v>135</v>
      </c>
      <c r="Q4794" t="s">
        <v>49</v>
      </c>
      <c r="R4794" t="s">
        <v>18</v>
      </c>
      <c r="S4794" t="s">
        <v>53</v>
      </c>
      <c r="T4794" t="s">
        <v>60</v>
      </c>
      <c r="U4794" t="s">
        <v>60</v>
      </c>
      <c r="V4794" t="s">
        <v>60</v>
      </c>
      <c r="W4794" s="92">
        <v>95.55</v>
      </c>
      <c r="X4794" s="92">
        <v>95.55</v>
      </c>
      <c r="Y4794" s="93">
        <v>8600000</v>
      </c>
      <c r="Z4794" s="93">
        <v>90005</v>
      </c>
      <c r="AA4794" t="s">
        <v>1311</v>
      </c>
      <c r="AB4794" s="266">
        <v>44631</v>
      </c>
      <c r="AC4794" s="266">
        <v>44642</v>
      </c>
      <c r="AD4794" t="s">
        <v>54</v>
      </c>
      <c r="AF4794" t="s">
        <v>55</v>
      </c>
      <c r="AG4794" t="s">
        <v>3707</v>
      </c>
      <c r="AJ4794" s="266"/>
      <c r="AK4794" s="266">
        <v>44926</v>
      </c>
      <c r="AL4794" s="266">
        <v>44938</v>
      </c>
    </row>
    <row r="4795" spans="1:38">
      <c r="A4795" t="s">
        <v>3650</v>
      </c>
      <c r="B4795" t="s">
        <v>3651</v>
      </c>
      <c r="C4795" t="s">
        <v>40</v>
      </c>
      <c r="D4795" t="s">
        <v>3652</v>
      </c>
      <c r="E4795" t="s">
        <v>48</v>
      </c>
      <c r="F4795" t="s">
        <v>3653</v>
      </c>
      <c r="G4795" t="s">
        <v>44</v>
      </c>
      <c r="H4795" s="266">
        <v>44378</v>
      </c>
      <c r="I4795" s="266">
        <v>45382</v>
      </c>
      <c r="J4795" s="266"/>
      <c r="K4795" t="s">
        <v>3654</v>
      </c>
      <c r="L4795" t="s">
        <v>1310</v>
      </c>
      <c r="M4795" t="s">
        <v>1042</v>
      </c>
      <c r="N4795" t="s">
        <v>48</v>
      </c>
      <c r="O4795">
        <v>9</v>
      </c>
      <c r="P4795" t="s">
        <v>136</v>
      </c>
      <c r="Q4795" t="s">
        <v>49</v>
      </c>
      <c r="R4795" t="s">
        <v>18</v>
      </c>
      <c r="S4795" t="s">
        <v>53</v>
      </c>
      <c r="T4795" t="s">
        <v>51</v>
      </c>
      <c r="U4795" t="s">
        <v>51</v>
      </c>
      <c r="V4795" t="s">
        <v>51</v>
      </c>
      <c r="W4795" s="92">
        <v>75.09</v>
      </c>
      <c r="X4795" s="92">
        <v>75.09</v>
      </c>
      <c r="Y4795" s="93">
        <v>7800000</v>
      </c>
      <c r="Z4795" s="93">
        <v>103875</v>
      </c>
      <c r="AA4795" t="s">
        <v>61</v>
      </c>
      <c r="AB4795" s="266">
        <v>44721</v>
      </c>
      <c r="AC4795" s="266">
        <v>44727</v>
      </c>
      <c r="AD4795" t="s">
        <v>54</v>
      </c>
      <c r="AF4795" t="s">
        <v>55</v>
      </c>
      <c r="AG4795" t="s">
        <v>3708</v>
      </c>
      <c r="AJ4795" s="266"/>
      <c r="AK4795" s="266">
        <v>44926</v>
      </c>
      <c r="AL4795" s="266">
        <v>44938</v>
      </c>
    </row>
    <row r="4796" spans="1:38">
      <c r="A4796" t="s">
        <v>3650</v>
      </c>
      <c r="B4796" t="s">
        <v>3651</v>
      </c>
      <c r="C4796" t="s">
        <v>40</v>
      </c>
      <c r="D4796" t="s">
        <v>3652</v>
      </c>
      <c r="E4796" t="s">
        <v>48</v>
      </c>
      <c r="F4796" t="s">
        <v>3653</v>
      </c>
      <c r="G4796" t="s">
        <v>44</v>
      </c>
      <c r="H4796" s="266">
        <v>44378</v>
      </c>
      <c r="I4796" s="266">
        <v>45382</v>
      </c>
      <c r="J4796" s="266"/>
      <c r="K4796" t="s">
        <v>3654</v>
      </c>
      <c r="L4796" t="s">
        <v>1310</v>
      </c>
      <c r="M4796" t="s">
        <v>1042</v>
      </c>
      <c r="N4796" t="s">
        <v>48</v>
      </c>
      <c r="O4796">
        <v>9</v>
      </c>
      <c r="P4796" t="s">
        <v>137</v>
      </c>
      <c r="Q4796" t="s">
        <v>49</v>
      </c>
      <c r="R4796" t="s">
        <v>18</v>
      </c>
      <c r="S4796" t="s">
        <v>53</v>
      </c>
      <c r="U4796" t="s">
        <v>48</v>
      </c>
      <c r="V4796" t="s">
        <v>48</v>
      </c>
      <c r="W4796" s="92"/>
      <c r="X4796" s="92">
        <v>44.79</v>
      </c>
      <c r="Y4796" s="93">
        <v>4700000</v>
      </c>
      <c r="Z4796" s="93">
        <v>104934</v>
      </c>
      <c r="AA4796" t="s">
        <v>1311</v>
      </c>
      <c r="AB4796" s="266">
        <v>44420</v>
      </c>
      <c r="AC4796" s="266">
        <v>44440</v>
      </c>
      <c r="AD4796" t="s">
        <v>54</v>
      </c>
      <c r="AF4796" t="s">
        <v>55</v>
      </c>
      <c r="AG4796" t="s">
        <v>3709</v>
      </c>
      <c r="AJ4796" s="266"/>
      <c r="AK4796" s="266">
        <v>44926</v>
      </c>
      <c r="AL4796" s="266">
        <v>44938</v>
      </c>
    </row>
    <row r="4797" spans="1:38">
      <c r="A4797" t="s">
        <v>3650</v>
      </c>
      <c r="B4797" t="s">
        <v>3651</v>
      </c>
      <c r="C4797" t="s">
        <v>40</v>
      </c>
      <c r="D4797" t="s">
        <v>3652</v>
      </c>
      <c r="E4797" t="s">
        <v>48</v>
      </c>
      <c r="F4797" t="s">
        <v>3653</v>
      </c>
      <c r="G4797" t="s">
        <v>44</v>
      </c>
      <c r="H4797" s="266">
        <v>44378</v>
      </c>
      <c r="I4797" s="266">
        <v>45382</v>
      </c>
      <c r="J4797" s="266"/>
      <c r="K4797" t="s">
        <v>3654</v>
      </c>
      <c r="L4797" t="s">
        <v>1310</v>
      </c>
      <c r="M4797" t="s">
        <v>1042</v>
      </c>
      <c r="N4797" t="s">
        <v>48</v>
      </c>
      <c r="O4797">
        <v>9</v>
      </c>
      <c r="P4797" t="s">
        <v>138</v>
      </c>
      <c r="Q4797" t="s">
        <v>49</v>
      </c>
      <c r="R4797" t="s">
        <v>18</v>
      </c>
      <c r="S4797" t="s">
        <v>53</v>
      </c>
      <c r="T4797" t="s">
        <v>70</v>
      </c>
      <c r="U4797" t="s">
        <v>48</v>
      </c>
      <c r="V4797" t="s">
        <v>70</v>
      </c>
      <c r="W4797" s="92">
        <v>32.86</v>
      </c>
      <c r="X4797" s="92">
        <v>32.86</v>
      </c>
      <c r="Y4797" s="93">
        <v>3750000</v>
      </c>
      <c r="Z4797" s="93">
        <v>114121</v>
      </c>
      <c r="AA4797" t="s">
        <v>1311</v>
      </c>
      <c r="AB4797" s="266">
        <v>44476</v>
      </c>
      <c r="AC4797" s="266">
        <v>44488</v>
      </c>
      <c r="AD4797" t="s">
        <v>54</v>
      </c>
      <c r="AF4797" t="s">
        <v>55</v>
      </c>
      <c r="AG4797" t="s">
        <v>3710</v>
      </c>
      <c r="AJ4797" s="266"/>
      <c r="AK4797" s="266">
        <v>44926</v>
      </c>
      <c r="AL4797" s="266">
        <v>44938</v>
      </c>
    </row>
    <row r="4798" spans="1:38">
      <c r="A4798" t="s">
        <v>3650</v>
      </c>
      <c r="B4798" t="s">
        <v>3651</v>
      </c>
      <c r="C4798" t="s">
        <v>40</v>
      </c>
      <c r="D4798" t="s">
        <v>3652</v>
      </c>
      <c r="E4798" t="s">
        <v>48</v>
      </c>
      <c r="F4798" t="s">
        <v>3653</v>
      </c>
      <c r="G4798" t="s">
        <v>44</v>
      </c>
      <c r="H4798" s="266">
        <v>44378</v>
      </c>
      <c r="I4798" s="266">
        <v>45382</v>
      </c>
      <c r="J4798" s="266"/>
      <c r="K4798" t="s">
        <v>3654</v>
      </c>
      <c r="L4798" t="s">
        <v>1310</v>
      </c>
      <c r="M4798" t="s">
        <v>1042</v>
      </c>
      <c r="N4798" t="s">
        <v>48</v>
      </c>
      <c r="O4798">
        <v>9</v>
      </c>
      <c r="P4798" t="s">
        <v>139</v>
      </c>
      <c r="Q4798" t="s">
        <v>49</v>
      </c>
      <c r="R4798" t="s">
        <v>18</v>
      </c>
      <c r="S4798" t="s">
        <v>53</v>
      </c>
      <c r="T4798" t="s">
        <v>48</v>
      </c>
      <c r="U4798" t="s">
        <v>48</v>
      </c>
      <c r="V4798" t="s">
        <v>48</v>
      </c>
      <c r="W4798" s="92">
        <v>46.5</v>
      </c>
      <c r="X4798" s="92">
        <v>46.5</v>
      </c>
      <c r="Y4798" s="93">
        <v>4950000</v>
      </c>
      <c r="Z4798" s="93">
        <v>106452</v>
      </c>
      <c r="AA4798" t="s">
        <v>1311</v>
      </c>
      <c r="AB4798" s="266">
        <v>44455</v>
      </c>
      <c r="AC4798" s="266">
        <v>44474</v>
      </c>
      <c r="AD4798" t="s">
        <v>54</v>
      </c>
      <c r="AF4798" t="s">
        <v>55</v>
      </c>
      <c r="AG4798" t="s">
        <v>3711</v>
      </c>
      <c r="AJ4798" s="266"/>
      <c r="AK4798" s="266">
        <v>44926</v>
      </c>
      <c r="AL4798" s="266">
        <v>44938</v>
      </c>
    </row>
    <row r="4799" spans="1:38">
      <c r="A4799" t="s">
        <v>3650</v>
      </c>
      <c r="B4799" t="s">
        <v>3651</v>
      </c>
      <c r="C4799" t="s">
        <v>40</v>
      </c>
      <c r="D4799" t="s">
        <v>3652</v>
      </c>
      <c r="E4799" t="s">
        <v>48</v>
      </c>
      <c r="F4799" t="s">
        <v>3653</v>
      </c>
      <c r="G4799" t="s">
        <v>44</v>
      </c>
      <c r="H4799" s="266">
        <v>44378</v>
      </c>
      <c r="I4799" s="266">
        <v>45382</v>
      </c>
      <c r="J4799" s="266"/>
      <c r="K4799" t="s">
        <v>3654</v>
      </c>
      <c r="L4799" t="s">
        <v>1310</v>
      </c>
      <c r="M4799" t="s">
        <v>1042</v>
      </c>
      <c r="N4799" t="s">
        <v>48</v>
      </c>
      <c r="O4799">
        <v>9</v>
      </c>
      <c r="P4799" t="s">
        <v>140</v>
      </c>
      <c r="Q4799" t="s">
        <v>49</v>
      </c>
      <c r="R4799" t="s">
        <v>18</v>
      </c>
      <c r="S4799" t="s">
        <v>53</v>
      </c>
      <c r="T4799" t="s">
        <v>51</v>
      </c>
      <c r="U4799" t="s">
        <v>51</v>
      </c>
      <c r="V4799" t="s">
        <v>51</v>
      </c>
      <c r="W4799" s="92">
        <v>74.37</v>
      </c>
      <c r="X4799" s="92">
        <v>74.37</v>
      </c>
      <c r="Y4799" s="93">
        <v>7500000</v>
      </c>
      <c r="Z4799" s="93">
        <v>100847</v>
      </c>
      <c r="AA4799" t="s">
        <v>61</v>
      </c>
      <c r="AB4799" s="266">
        <v>44721</v>
      </c>
      <c r="AC4799" s="266">
        <v>44735</v>
      </c>
      <c r="AD4799" t="s">
        <v>54</v>
      </c>
      <c r="AF4799" t="s">
        <v>55</v>
      </c>
      <c r="AG4799" t="s">
        <v>3712</v>
      </c>
      <c r="AH4799" t="s">
        <v>57</v>
      </c>
      <c r="AI4799" t="s">
        <v>78</v>
      </c>
      <c r="AJ4799" s="266">
        <v>44734</v>
      </c>
      <c r="AK4799" s="266">
        <v>44926</v>
      </c>
      <c r="AL4799" s="266">
        <v>44938</v>
      </c>
    </row>
    <row r="4800" spans="1:38">
      <c r="A4800" t="s">
        <v>3650</v>
      </c>
      <c r="B4800" t="s">
        <v>3651</v>
      </c>
      <c r="C4800" t="s">
        <v>40</v>
      </c>
      <c r="D4800" t="s">
        <v>3652</v>
      </c>
      <c r="E4800" t="s">
        <v>48</v>
      </c>
      <c r="F4800" t="s">
        <v>3653</v>
      </c>
      <c r="G4800" t="s">
        <v>44</v>
      </c>
      <c r="H4800" s="266">
        <v>44378</v>
      </c>
      <c r="I4800" s="266">
        <v>45382</v>
      </c>
      <c r="J4800" s="266"/>
      <c r="K4800" t="s">
        <v>3654</v>
      </c>
      <c r="L4800" t="s">
        <v>1310</v>
      </c>
      <c r="M4800" t="s">
        <v>1042</v>
      </c>
      <c r="N4800" t="s">
        <v>48</v>
      </c>
      <c r="O4800">
        <v>9</v>
      </c>
      <c r="P4800" t="s">
        <v>141</v>
      </c>
      <c r="Q4800" t="s">
        <v>49</v>
      </c>
      <c r="R4800" t="s">
        <v>18</v>
      </c>
      <c r="S4800" t="s">
        <v>53</v>
      </c>
      <c r="T4800" t="s">
        <v>60</v>
      </c>
      <c r="U4800" t="s">
        <v>60</v>
      </c>
      <c r="V4800" t="s">
        <v>60</v>
      </c>
      <c r="W4800" s="92">
        <v>90.9</v>
      </c>
      <c r="X4800" s="92">
        <v>90.9</v>
      </c>
      <c r="Y4800" s="93">
        <v>8350000</v>
      </c>
      <c r="Z4800" s="93">
        <v>91859</v>
      </c>
      <c r="AA4800" t="s">
        <v>61</v>
      </c>
      <c r="AB4800" s="266">
        <v>44802</v>
      </c>
      <c r="AC4800" s="266">
        <v>44847</v>
      </c>
      <c r="AD4800" t="s">
        <v>54</v>
      </c>
      <c r="AF4800" t="s">
        <v>55</v>
      </c>
      <c r="AG4800" t="s">
        <v>3713</v>
      </c>
      <c r="AH4800" t="s">
        <v>57</v>
      </c>
      <c r="AI4800" t="s">
        <v>78</v>
      </c>
      <c r="AJ4800" s="266">
        <v>44847</v>
      </c>
      <c r="AK4800" s="266">
        <v>44926</v>
      </c>
      <c r="AL4800" s="266">
        <v>44938</v>
      </c>
    </row>
    <row r="4801" spans="1:38">
      <c r="A4801" t="s">
        <v>3650</v>
      </c>
      <c r="B4801" t="s">
        <v>3651</v>
      </c>
      <c r="C4801" t="s">
        <v>40</v>
      </c>
      <c r="D4801" t="s">
        <v>3652</v>
      </c>
      <c r="E4801" t="s">
        <v>48</v>
      </c>
      <c r="F4801" t="s">
        <v>3653</v>
      </c>
      <c r="G4801" t="s">
        <v>44</v>
      </c>
      <c r="H4801" s="266">
        <v>44378</v>
      </c>
      <c r="I4801" s="266">
        <v>45382</v>
      </c>
      <c r="J4801" s="266"/>
      <c r="K4801" t="s">
        <v>3654</v>
      </c>
      <c r="L4801" t="s">
        <v>1310</v>
      </c>
      <c r="M4801" t="s">
        <v>1042</v>
      </c>
      <c r="N4801" t="s">
        <v>48</v>
      </c>
      <c r="O4801">
        <v>9</v>
      </c>
      <c r="P4801" t="s">
        <v>142</v>
      </c>
      <c r="Q4801" t="s">
        <v>49</v>
      </c>
      <c r="R4801" t="s">
        <v>18</v>
      </c>
      <c r="S4801" t="s">
        <v>53</v>
      </c>
      <c r="T4801" t="s">
        <v>48</v>
      </c>
      <c r="U4801" t="s">
        <v>48</v>
      </c>
      <c r="V4801" t="s">
        <v>48</v>
      </c>
      <c r="W4801" s="92">
        <v>46.04</v>
      </c>
      <c r="X4801" s="92">
        <v>46.04</v>
      </c>
      <c r="Y4801" s="93">
        <v>4980000</v>
      </c>
      <c r="Z4801" s="93">
        <v>108167</v>
      </c>
      <c r="AA4801" t="s">
        <v>1311</v>
      </c>
      <c r="AB4801" s="266">
        <v>44546</v>
      </c>
      <c r="AC4801" s="266">
        <v>44624</v>
      </c>
      <c r="AD4801" t="s">
        <v>54</v>
      </c>
      <c r="AF4801" t="s">
        <v>55</v>
      </c>
      <c r="AG4801" t="s">
        <v>3714</v>
      </c>
      <c r="AJ4801" s="266"/>
      <c r="AK4801" s="266">
        <v>44926</v>
      </c>
      <c r="AL4801" s="266">
        <v>44938</v>
      </c>
    </row>
    <row r="4802" spans="1:38">
      <c r="A4802" t="s">
        <v>3650</v>
      </c>
      <c r="B4802" t="s">
        <v>3651</v>
      </c>
      <c r="C4802" t="s">
        <v>40</v>
      </c>
      <c r="D4802" t="s">
        <v>3652</v>
      </c>
      <c r="E4802" t="s">
        <v>48</v>
      </c>
      <c r="F4802" t="s">
        <v>3653</v>
      </c>
      <c r="G4802" t="s">
        <v>44</v>
      </c>
      <c r="H4802" s="266">
        <v>44378</v>
      </c>
      <c r="I4802" s="266">
        <v>45382</v>
      </c>
      <c r="J4802" s="266"/>
      <c r="K4802" t="s">
        <v>3654</v>
      </c>
      <c r="L4802" t="s">
        <v>1310</v>
      </c>
      <c r="M4802" t="s">
        <v>1042</v>
      </c>
      <c r="N4802" t="s">
        <v>48</v>
      </c>
      <c r="O4802">
        <v>9</v>
      </c>
      <c r="P4802" t="s">
        <v>145</v>
      </c>
      <c r="Q4802" t="s">
        <v>49</v>
      </c>
      <c r="R4802" t="s">
        <v>18</v>
      </c>
      <c r="S4802" t="s">
        <v>53</v>
      </c>
      <c r="T4802" t="s">
        <v>48</v>
      </c>
      <c r="U4802" t="s">
        <v>48</v>
      </c>
      <c r="V4802" t="s">
        <v>48</v>
      </c>
      <c r="W4802" s="92">
        <v>45</v>
      </c>
      <c r="X4802" s="92">
        <v>45</v>
      </c>
      <c r="Y4802" s="93">
        <v>4950000</v>
      </c>
      <c r="Z4802" s="93">
        <v>110000</v>
      </c>
      <c r="AA4802" t="s">
        <v>1311</v>
      </c>
      <c r="AB4802" s="266">
        <v>44543</v>
      </c>
      <c r="AC4802" s="266">
        <v>44559</v>
      </c>
      <c r="AD4802" t="s">
        <v>54</v>
      </c>
      <c r="AF4802" t="s">
        <v>55</v>
      </c>
      <c r="AG4802" t="s">
        <v>3715</v>
      </c>
      <c r="AJ4802" s="266"/>
      <c r="AK4802" s="266">
        <v>44926</v>
      </c>
      <c r="AL4802" s="266">
        <v>44938</v>
      </c>
    </row>
    <row r="4803" spans="1:38">
      <c r="A4803" t="s">
        <v>3650</v>
      </c>
      <c r="B4803" t="s">
        <v>3651</v>
      </c>
      <c r="C4803" t="s">
        <v>40</v>
      </c>
      <c r="D4803" t="s">
        <v>3652</v>
      </c>
      <c r="E4803" t="s">
        <v>48</v>
      </c>
      <c r="F4803" t="s">
        <v>3653</v>
      </c>
      <c r="G4803" t="s">
        <v>44</v>
      </c>
      <c r="H4803" s="266">
        <v>44378</v>
      </c>
      <c r="I4803" s="266">
        <v>45382</v>
      </c>
      <c r="J4803" s="266"/>
      <c r="K4803" t="s">
        <v>3654</v>
      </c>
      <c r="L4803" t="s">
        <v>1310</v>
      </c>
      <c r="M4803" t="s">
        <v>1042</v>
      </c>
      <c r="N4803" t="s">
        <v>48</v>
      </c>
      <c r="O4803">
        <v>10</v>
      </c>
      <c r="P4803" t="s">
        <v>147</v>
      </c>
      <c r="Q4803" t="s">
        <v>49</v>
      </c>
      <c r="R4803" t="s">
        <v>18</v>
      </c>
      <c r="S4803" t="s">
        <v>53</v>
      </c>
      <c r="T4803" t="s">
        <v>60</v>
      </c>
      <c r="U4803" t="s">
        <v>60</v>
      </c>
      <c r="V4803" t="s">
        <v>60</v>
      </c>
      <c r="W4803" s="92">
        <v>95.55</v>
      </c>
      <c r="X4803" s="92">
        <v>95.55</v>
      </c>
      <c r="Y4803" s="93">
        <v>8104108</v>
      </c>
      <c r="Z4803" s="93">
        <v>84815</v>
      </c>
      <c r="AA4803" t="s">
        <v>1311</v>
      </c>
      <c r="AB4803" s="266">
        <v>44554</v>
      </c>
      <c r="AC4803" s="266">
        <v>44635</v>
      </c>
      <c r="AD4803" t="s">
        <v>54</v>
      </c>
      <c r="AF4803" t="s">
        <v>55</v>
      </c>
      <c r="AG4803" t="s">
        <v>3716</v>
      </c>
      <c r="AJ4803" s="266"/>
      <c r="AK4803" s="266">
        <v>44926</v>
      </c>
      <c r="AL4803" s="266">
        <v>44938</v>
      </c>
    </row>
    <row r="4804" spans="1:38">
      <c r="A4804" t="s">
        <v>3650</v>
      </c>
      <c r="B4804" t="s">
        <v>3651</v>
      </c>
      <c r="C4804" t="s">
        <v>40</v>
      </c>
      <c r="D4804" t="s">
        <v>3652</v>
      </c>
      <c r="E4804" t="s">
        <v>48</v>
      </c>
      <c r="F4804" t="s">
        <v>3653</v>
      </c>
      <c r="G4804" t="s">
        <v>44</v>
      </c>
      <c r="H4804" s="266">
        <v>44378</v>
      </c>
      <c r="I4804" s="266">
        <v>45382</v>
      </c>
      <c r="J4804" s="266"/>
      <c r="K4804" t="s">
        <v>3654</v>
      </c>
      <c r="L4804" t="s">
        <v>1310</v>
      </c>
      <c r="M4804" t="s">
        <v>1042</v>
      </c>
      <c r="N4804" t="s">
        <v>48</v>
      </c>
      <c r="O4804">
        <v>10</v>
      </c>
      <c r="P4804" t="s">
        <v>149</v>
      </c>
      <c r="Q4804" t="s">
        <v>49</v>
      </c>
      <c r="R4804" t="s">
        <v>18</v>
      </c>
      <c r="S4804" t="s">
        <v>53</v>
      </c>
      <c r="U4804" t="s">
        <v>51</v>
      </c>
      <c r="V4804" t="s">
        <v>51</v>
      </c>
      <c r="W4804" s="92"/>
      <c r="X4804" s="92">
        <v>75.09</v>
      </c>
      <c r="Y4804" s="93">
        <v>6007200</v>
      </c>
      <c r="Z4804" s="93">
        <v>80000</v>
      </c>
      <c r="AA4804" t="s">
        <v>1311</v>
      </c>
      <c r="AB4804" s="266">
        <v>44452</v>
      </c>
      <c r="AC4804" s="266">
        <v>44480</v>
      </c>
      <c r="AD4804" t="s">
        <v>54</v>
      </c>
      <c r="AF4804" t="s">
        <v>55</v>
      </c>
      <c r="AG4804" t="s">
        <v>3717</v>
      </c>
      <c r="AH4804" t="s">
        <v>57</v>
      </c>
      <c r="AI4804" t="s">
        <v>78</v>
      </c>
      <c r="AJ4804" s="266">
        <v>44480</v>
      </c>
      <c r="AK4804" s="266">
        <v>44926</v>
      </c>
      <c r="AL4804" s="266">
        <v>44938</v>
      </c>
    </row>
    <row r="4805" spans="1:38">
      <c r="A4805" t="s">
        <v>3650</v>
      </c>
      <c r="B4805" t="s">
        <v>3651</v>
      </c>
      <c r="C4805" t="s">
        <v>40</v>
      </c>
      <c r="D4805" t="s">
        <v>3652</v>
      </c>
      <c r="E4805" t="s">
        <v>48</v>
      </c>
      <c r="F4805" t="s">
        <v>3653</v>
      </c>
      <c r="G4805" t="s">
        <v>44</v>
      </c>
      <c r="H4805" s="266">
        <v>44378</v>
      </c>
      <c r="I4805" s="266">
        <v>45382</v>
      </c>
      <c r="J4805" s="266"/>
      <c r="K4805" t="s">
        <v>3654</v>
      </c>
      <c r="L4805" t="s">
        <v>1310</v>
      </c>
      <c r="M4805" t="s">
        <v>1042</v>
      </c>
      <c r="N4805" t="s">
        <v>48</v>
      </c>
      <c r="O4805">
        <v>10</v>
      </c>
      <c r="P4805" t="s">
        <v>150</v>
      </c>
      <c r="Q4805" t="s">
        <v>49</v>
      </c>
      <c r="R4805" t="s">
        <v>18</v>
      </c>
      <c r="S4805" t="s">
        <v>53</v>
      </c>
      <c r="T4805" t="s">
        <v>48</v>
      </c>
      <c r="U4805" t="s">
        <v>48</v>
      </c>
      <c r="V4805" t="s">
        <v>48</v>
      </c>
      <c r="W4805" s="92">
        <v>44.79</v>
      </c>
      <c r="X4805" s="92">
        <v>44.79</v>
      </c>
      <c r="Y4805" s="93">
        <v>4879815</v>
      </c>
      <c r="Z4805" s="93">
        <v>108949</v>
      </c>
      <c r="AA4805" t="s">
        <v>1311</v>
      </c>
      <c r="AB4805" s="266">
        <v>44551</v>
      </c>
      <c r="AC4805" s="266">
        <v>44578</v>
      </c>
      <c r="AD4805" t="s">
        <v>54</v>
      </c>
      <c r="AF4805" t="s">
        <v>55</v>
      </c>
      <c r="AG4805" t="s">
        <v>3718</v>
      </c>
      <c r="AH4805" t="s">
        <v>57</v>
      </c>
      <c r="AI4805" t="s">
        <v>78</v>
      </c>
      <c r="AJ4805" s="266">
        <v>44578</v>
      </c>
      <c r="AK4805" s="266">
        <v>44926</v>
      </c>
      <c r="AL4805" s="266">
        <v>44938</v>
      </c>
    </row>
    <row r="4806" spans="1:38">
      <c r="A4806" t="s">
        <v>3650</v>
      </c>
      <c r="B4806" t="s">
        <v>3651</v>
      </c>
      <c r="C4806" t="s">
        <v>40</v>
      </c>
      <c r="D4806" t="s">
        <v>3652</v>
      </c>
      <c r="E4806" t="s">
        <v>48</v>
      </c>
      <c r="F4806" t="s">
        <v>3653</v>
      </c>
      <c r="G4806" t="s">
        <v>44</v>
      </c>
      <c r="H4806" s="266">
        <v>44378</v>
      </c>
      <c r="I4806" s="266">
        <v>45382</v>
      </c>
      <c r="J4806" s="266"/>
      <c r="K4806" t="s">
        <v>3654</v>
      </c>
      <c r="L4806" t="s">
        <v>1310</v>
      </c>
      <c r="M4806" t="s">
        <v>1042</v>
      </c>
      <c r="N4806" t="s">
        <v>48</v>
      </c>
      <c r="O4806">
        <v>10</v>
      </c>
      <c r="P4806" t="s">
        <v>151</v>
      </c>
      <c r="Q4806" t="s">
        <v>49</v>
      </c>
      <c r="R4806" t="s">
        <v>18</v>
      </c>
      <c r="S4806" t="s">
        <v>53</v>
      </c>
      <c r="T4806" t="s">
        <v>70</v>
      </c>
      <c r="U4806" t="s">
        <v>48</v>
      </c>
      <c r="V4806" t="s">
        <v>70</v>
      </c>
      <c r="W4806" s="92">
        <v>32.86</v>
      </c>
      <c r="X4806" s="92">
        <v>32.86</v>
      </c>
      <c r="Y4806" s="93">
        <v>3800000</v>
      </c>
      <c r="Z4806" s="93">
        <v>115642</v>
      </c>
      <c r="AA4806" t="s">
        <v>61</v>
      </c>
      <c r="AB4806" s="266">
        <v>44477</v>
      </c>
      <c r="AC4806" s="266">
        <v>44495</v>
      </c>
      <c r="AD4806" t="s">
        <v>54</v>
      </c>
      <c r="AF4806" t="s">
        <v>55</v>
      </c>
      <c r="AG4806" t="s">
        <v>3719</v>
      </c>
      <c r="AH4806" t="s">
        <v>57</v>
      </c>
      <c r="AI4806" t="s">
        <v>78</v>
      </c>
      <c r="AJ4806" s="266">
        <v>44495</v>
      </c>
      <c r="AK4806" s="266">
        <v>44926</v>
      </c>
      <c r="AL4806" s="266">
        <v>44938</v>
      </c>
    </row>
    <row r="4807" spans="1:38">
      <c r="A4807" t="s">
        <v>3650</v>
      </c>
      <c r="B4807" t="s">
        <v>3651</v>
      </c>
      <c r="C4807" t="s">
        <v>40</v>
      </c>
      <c r="D4807" t="s">
        <v>3652</v>
      </c>
      <c r="E4807" t="s">
        <v>48</v>
      </c>
      <c r="F4807" t="s">
        <v>3653</v>
      </c>
      <c r="G4807" t="s">
        <v>44</v>
      </c>
      <c r="H4807" s="266">
        <v>44378</v>
      </c>
      <c r="I4807" s="266">
        <v>45382</v>
      </c>
      <c r="J4807" s="266"/>
      <c r="K4807" t="s">
        <v>3654</v>
      </c>
      <c r="L4807" t="s">
        <v>1310</v>
      </c>
      <c r="M4807" t="s">
        <v>1042</v>
      </c>
      <c r="N4807" t="s">
        <v>48</v>
      </c>
      <c r="O4807">
        <v>10</v>
      </c>
      <c r="P4807" t="s">
        <v>153</v>
      </c>
      <c r="Q4807" t="s">
        <v>49</v>
      </c>
      <c r="R4807" t="s">
        <v>18</v>
      </c>
      <c r="S4807" t="s">
        <v>53</v>
      </c>
      <c r="U4807" t="s">
        <v>48</v>
      </c>
      <c r="V4807" t="s">
        <v>48</v>
      </c>
      <c r="W4807" s="92"/>
      <c r="X4807" s="92">
        <v>46.5</v>
      </c>
      <c r="Y4807" s="93">
        <v>4900000</v>
      </c>
      <c r="Z4807" s="93">
        <v>105376</v>
      </c>
      <c r="AA4807" t="s">
        <v>1311</v>
      </c>
      <c r="AB4807" s="266">
        <v>44418</v>
      </c>
      <c r="AC4807" s="266">
        <v>44434</v>
      </c>
      <c r="AD4807" t="s">
        <v>54</v>
      </c>
      <c r="AF4807" t="s">
        <v>55</v>
      </c>
      <c r="AG4807" t="s">
        <v>3720</v>
      </c>
      <c r="AJ4807" s="266"/>
      <c r="AK4807" s="266">
        <v>44926</v>
      </c>
      <c r="AL4807" s="266">
        <v>44938</v>
      </c>
    </row>
    <row r="4808" spans="1:38">
      <c r="A4808" t="s">
        <v>3650</v>
      </c>
      <c r="B4808" t="s">
        <v>3651</v>
      </c>
      <c r="C4808" t="s">
        <v>40</v>
      </c>
      <c r="D4808" t="s">
        <v>3652</v>
      </c>
      <c r="E4808" t="s">
        <v>48</v>
      </c>
      <c r="F4808" t="s">
        <v>3653</v>
      </c>
      <c r="G4808" t="s">
        <v>44</v>
      </c>
      <c r="H4808" s="266">
        <v>44378</v>
      </c>
      <c r="I4808" s="266">
        <v>45382</v>
      </c>
      <c r="J4808" s="266"/>
      <c r="K4808" t="s">
        <v>3654</v>
      </c>
      <c r="L4808" t="s">
        <v>1310</v>
      </c>
      <c r="M4808" t="s">
        <v>1042</v>
      </c>
      <c r="N4808" t="s">
        <v>48</v>
      </c>
      <c r="O4808">
        <v>10</v>
      </c>
      <c r="P4808" t="s">
        <v>154</v>
      </c>
      <c r="Q4808" t="s">
        <v>49</v>
      </c>
      <c r="R4808" t="s">
        <v>18</v>
      </c>
      <c r="S4808" t="s">
        <v>53</v>
      </c>
      <c r="U4808" t="s">
        <v>51</v>
      </c>
      <c r="V4808" t="s">
        <v>51</v>
      </c>
      <c r="W4808" s="92"/>
      <c r="X4808" s="92">
        <v>74.37</v>
      </c>
      <c r="Y4808" s="93"/>
      <c r="Z4808" s="93"/>
      <c r="AB4808" s="266">
        <v>44428</v>
      </c>
      <c r="AC4808" s="266">
        <v>44440</v>
      </c>
      <c r="AD4808" t="s">
        <v>54</v>
      </c>
      <c r="AF4808" t="s">
        <v>55</v>
      </c>
      <c r="AG4808" t="s">
        <v>3721</v>
      </c>
      <c r="AJ4808" s="266"/>
      <c r="AK4808" s="266">
        <v>44926</v>
      </c>
      <c r="AL4808" s="266">
        <v>44938</v>
      </c>
    </row>
    <row r="4809" spans="1:38">
      <c r="A4809" t="s">
        <v>3650</v>
      </c>
      <c r="B4809" t="s">
        <v>3651</v>
      </c>
      <c r="C4809" t="s">
        <v>40</v>
      </c>
      <c r="D4809" t="s">
        <v>3652</v>
      </c>
      <c r="E4809" t="s">
        <v>48</v>
      </c>
      <c r="F4809" t="s">
        <v>3653</v>
      </c>
      <c r="G4809" t="s">
        <v>44</v>
      </c>
      <c r="H4809" s="266">
        <v>44378</v>
      </c>
      <c r="I4809" s="266">
        <v>45382</v>
      </c>
      <c r="J4809" s="266"/>
      <c r="K4809" t="s">
        <v>3654</v>
      </c>
      <c r="L4809" t="s">
        <v>1310</v>
      </c>
      <c r="M4809" t="s">
        <v>1042</v>
      </c>
      <c r="N4809" t="s">
        <v>48</v>
      </c>
      <c r="O4809">
        <v>10</v>
      </c>
      <c r="P4809" t="s">
        <v>155</v>
      </c>
      <c r="Q4809" t="s">
        <v>49</v>
      </c>
      <c r="R4809" t="s">
        <v>18</v>
      </c>
      <c r="S4809" t="s">
        <v>53</v>
      </c>
      <c r="T4809" t="s">
        <v>60</v>
      </c>
      <c r="U4809" t="s">
        <v>60</v>
      </c>
      <c r="V4809" t="s">
        <v>60</v>
      </c>
      <c r="W4809" s="92">
        <v>90.9</v>
      </c>
      <c r="X4809" s="92">
        <v>90.9</v>
      </c>
      <c r="Y4809" s="93">
        <v>8150000</v>
      </c>
      <c r="Z4809" s="93">
        <v>89659</v>
      </c>
      <c r="AA4809" t="s">
        <v>61</v>
      </c>
      <c r="AB4809" s="266">
        <v>44638</v>
      </c>
      <c r="AC4809" s="266">
        <v>44762</v>
      </c>
      <c r="AD4809" t="s">
        <v>54</v>
      </c>
      <c r="AF4809" t="s">
        <v>55</v>
      </c>
      <c r="AG4809" t="s">
        <v>3722</v>
      </c>
      <c r="AH4809" t="s">
        <v>57</v>
      </c>
      <c r="AI4809" t="s">
        <v>78</v>
      </c>
      <c r="AJ4809" s="266">
        <v>44762</v>
      </c>
      <c r="AK4809" s="266">
        <v>44926</v>
      </c>
      <c r="AL4809" s="266">
        <v>44938</v>
      </c>
    </row>
    <row r="4810" spans="1:38">
      <c r="A4810" t="s">
        <v>3650</v>
      </c>
      <c r="B4810" t="s">
        <v>3651</v>
      </c>
      <c r="C4810" t="s">
        <v>40</v>
      </c>
      <c r="D4810" t="s">
        <v>3652</v>
      </c>
      <c r="E4810" t="s">
        <v>48</v>
      </c>
      <c r="F4810" t="s">
        <v>3653</v>
      </c>
      <c r="G4810" t="s">
        <v>44</v>
      </c>
      <c r="H4810" s="266">
        <v>44378</v>
      </c>
      <c r="I4810" s="266">
        <v>45382</v>
      </c>
      <c r="J4810" s="266"/>
      <c r="K4810" t="s">
        <v>3654</v>
      </c>
      <c r="L4810" t="s">
        <v>1310</v>
      </c>
      <c r="M4810" t="s">
        <v>1042</v>
      </c>
      <c r="N4810" t="s">
        <v>48</v>
      </c>
      <c r="O4810">
        <v>10</v>
      </c>
      <c r="P4810" t="s">
        <v>156</v>
      </c>
      <c r="Q4810" t="s">
        <v>49</v>
      </c>
      <c r="R4810" t="s">
        <v>18</v>
      </c>
      <c r="S4810" t="s">
        <v>53</v>
      </c>
      <c r="T4810" t="s">
        <v>48</v>
      </c>
      <c r="U4810" t="s">
        <v>48</v>
      </c>
      <c r="V4810" t="s">
        <v>48</v>
      </c>
      <c r="W4810" s="92">
        <v>46.04</v>
      </c>
      <c r="X4810" s="92">
        <v>46.04</v>
      </c>
      <c r="Y4810" s="93">
        <v>5100000</v>
      </c>
      <c r="Z4810" s="93">
        <v>110773</v>
      </c>
      <c r="AA4810" t="s">
        <v>1311</v>
      </c>
      <c r="AB4810" s="266">
        <v>44579</v>
      </c>
      <c r="AC4810" s="266">
        <v>44608</v>
      </c>
      <c r="AD4810" t="s">
        <v>54</v>
      </c>
      <c r="AF4810" t="s">
        <v>55</v>
      </c>
      <c r="AG4810" t="s">
        <v>3723</v>
      </c>
      <c r="AJ4810" s="266"/>
      <c r="AK4810" s="266">
        <v>44926</v>
      </c>
      <c r="AL4810" s="266">
        <v>44938</v>
      </c>
    </row>
    <row r="4811" spans="1:38">
      <c r="A4811" t="s">
        <v>3650</v>
      </c>
      <c r="B4811" t="s">
        <v>3651</v>
      </c>
      <c r="C4811" t="s">
        <v>40</v>
      </c>
      <c r="D4811" t="s">
        <v>3652</v>
      </c>
      <c r="E4811" t="s">
        <v>48</v>
      </c>
      <c r="F4811" t="s">
        <v>3653</v>
      </c>
      <c r="G4811" t="s">
        <v>44</v>
      </c>
      <c r="H4811" s="266">
        <v>44378</v>
      </c>
      <c r="I4811" s="266">
        <v>45382</v>
      </c>
      <c r="J4811" s="266"/>
      <c r="K4811" t="s">
        <v>3654</v>
      </c>
      <c r="L4811" t="s">
        <v>1310</v>
      </c>
      <c r="M4811" t="s">
        <v>1042</v>
      </c>
      <c r="N4811" t="s">
        <v>48</v>
      </c>
      <c r="O4811">
        <v>10</v>
      </c>
      <c r="P4811" t="s">
        <v>157</v>
      </c>
      <c r="Q4811" t="s">
        <v>49</v>
      </c>
      <c r="R4811" t="s">
        <v>18</v>
      </c>
      <c r="S4811" t="s">
        <v>53</v>
      </c>
      <c r="T4811" t="s">
        <v>48</v>
      </c>
      <c r="U4811" t="s">
        <v>48</v>
      </c>
      <c r="V4811" t="s">
        <v>48</v>
      </c>
      <c r="W4811" s="92">
        <v>45</v>
      </c>
      <c r="X4811" s="92">
        <v>45</v>
      </c>
      <c r="Y4811" s="93">
        <v>4850000</v>
      </c>
      <c r="Z4811" s="93">
        <v>107778</v>
      </c>
      <c r="AA4811" t="s">
        <v>1311</v>
      </c>
      <c r="AB4811" s="266">
        <v>44574</v>
      </c>
      <c r="AC4811" s="266">
        <v>44586</v>
      </c>
      <c r="AD4811" t="s">
        <v>54</v>
      </c>
      <c r="AF4811" t="s">
        <v>55</v>
      </c>
      <c r="AG4811" t="s">
        <v>3724</v>
      </c>
      <c r="AH4811" t="s">
        <v>57</v>
      </c>
      <c r="AI4811" t="s">
        <v>747</v>
      </c>
      <c r="AJ4811" s="266">
        <v>44586</v>
      </c>
      <c r="AK4811" s="266">
        <v>44926</v>
      </c>
      <c r="AL4811" s="266">
        <v>44938</v>
      </c>
    </row>
    <row r="4812" spans="1:38">
      <c r="A4812" t="s">
        <v>3650</v>
      </c>
      <c r="B4812" t="s">
        <v>3651</v>
      </c>
      <c r="C4812" t="s">
        <v>40</v>
      </c>
      <c r="D4812" t="s">
        <v>3652</v>
      </c>
      <c r="E4812" t="s">
        <v>48</v>
      </c>
      <c r="F4812" t="s">
        <v>3653</v>
      </c>
      <c r="G4812" t="s">
        <v>44</v>
      </c>
      <c r="H4812" s="266">
        <v>44378</v>
      </c>
      <c r="I4812" s="266">
        <v>45382</v>
      </c>
      <c r="J4812" s="266"/>
      <c r="K4812" t="s">
        <v>3654</v>
      </c>
      <c r="L4812" t="s">
        <v>1310</v>
      </c>
      <c r="M4812" t="s">
        <v>1042</v>
      </c>
      <c r="N4812" t="s">
        <v>48</v>
      </c>
      <c r="O4812">
        <v>11</v>
      </c>
      <c r="P4812" t="s">
        <v>158</v>
      </c>
      <c r="Q4812" t="s">
        <v>49</v>
      </c>
      <c r="R4812" t="s">
        <v>18</v>
      </c>
      <c r="S4812" t="s">
        <v>53</v>
      </c>
      <c r="T4812" t="s">
        <v>60</v>
      </c>
      <c r="U4812" t="s">
        <v>60</v>
      </c>
      <c r="V4812" t="s">
        <v>60</v>
      </c>
      <c r="W4812" s="92">
        <v>95.55</v>
      </c>
      <c r="X4812" s="92">
        <v>95.55</v>
      </c>
      <c r="Y4812" s="93">
        <v>8900000</v>
      </c>
      <c r="Z4812" s="93">
        <v>93145</v>
      </c>
      <c r="AA4812" t="s">
        <v>61</v>
      </c>
      <c r="AB4812" s="266">
        <v>44778</v>
      </c>
      <c r="AC4812" s="266">
        <v>44804</v>
      </c>
      <c r="AD4812" t="s">
        <v>54</v>
      </c>
      <c r="AF4812" t="s">
        <v>55</v>
      </c>
      <c r="AG4812" t="s">
        <v>3725</v>
      </c>
      <c r="AJ4812" s="266"/>
      <c r="AK4812" s="266">
        <v>44926</v>
      </c>
      <c r="AL4812" s="266">
        <v>44938</v>
      </c>
    </row>
    <row r="4813" spans="1:38">
      <c r="A4813" t="s">
        <v>3650</v>
      </c>
      <c r="B4813" t="s">
        <v>3651</v>
      </c>
      <c r="C4813" t="s">
        <v>40</v>
      </c>
      <c r="D4813" t="s">
        <v>3652</v>
      </c>
      <c r="E4813" t="s">
        <v>48</v>
      </c>
      <c r="F4813" t="s">
        <v>3653</v>
      </c>
      <c r="G4813" t="s">
        <v>44</v>
      </c>
      <c r="H4813" s="266">
        <v>44378</v>
      </c>
      <c r="I4813" s="266">
        <v>45382</v>
      </c>
      <c r="J4813" s="266"/>
      <c r="K4813" t="s">
        <v>3654</v>
      </c>
      <c r="L4813" t="s">
        <v>1310</v>
      </c>
      <c r="M4813" t="s">
        <v>1042</v>
      </c>
      <c r="N4813" t="s">
        <v>48</v>
      </c>
      <c r="O4813">
        <v>11</v>
      </c>
      <c r="P4813" t="s">
        <v>160</v>
      </c>
      <c r="Q4813" t="s">
        <v>49</v>
      </c>
      <c r="R4813" t="s">
        <v>1380</v>
      </c>
      <c r="S4813" t="s">
        <v>50</v>
      </c>
      <c r="U4813" t="s">
        <v>51</v>
      </c>
      <c r="V4813" t="s">
        <v>51</v>
      </c>
      <c r="W4813" s="92"/>
      <c r="X4813" s="92">
        <v>75.09</v>
      </c>
      <c r="Y4813" s="93"/>
      <c r="Z4813" s="93"/>
      <c r="AB4813" s="266"/>
      <c r="AC4813" s="266"/>
      <c r="AJ4813" s="266"/>
      <c r="AK4813" s="266"/>
      <c r="AL4813" s="266">
        <v>44938</v>
      </c>
    </row>
    <row r="4814" spans="1:38">
      <c r="A4814" t="s">
        <v>3650</v>
      </c>
      <c r="B4814" t="s">
        <v>3651</v>
      </c>
      <c r="C4814" t="s">
        <v>40</v>
      </c>
      <c r="D4814" t="s">
        <v>3652</v>
      </c>
      <c r="E4814" t="s">
        <v>48</v>
      </c>
      <c r="F4814" t="s">
        <v>3653</v>
      </c>
      <c r="G4814" t="s">
        <v>44</v>
      </c>
      <c r="H4814" s="266">
        <v>44378</v>
      </c>
      <c r="I4814" s="266">
        <v>45382</v>
      </c>
      <c r="J4814" s="266"/>
      <c r="K4814" t="s">
        <v>3654</v>
      </c>
      <c r="L4814" t="s">
        <v>1310</v>
      </c>
      <c r="M4814" t="s">
        <v>1042</v>
      </c>
      <c r="N4814" t="s">
        <v>48</v>
      </c>
      <c r="O4814">
        <v>11</v>
      </c>
      <c r="P4814" t="s">
        <v>162</v>
      </c>
      <c r="Q4814" t="s">
        <v>49</v>
      </c>
      <c r="R4814" t="s">
        <v>18</v>
      </c>
      <c r="S4814" t="s">
        <v>53</v>
      </c>
      <c r="T4814" t="s">
        <v>48</v>
      </c>
      <c r="U4814" t="s">
        <v>48</v>
      </c>
      <c r="V4814" t="s">
        <v>48</v>
      </c>
      <c r="W4814" s="92">
        <v>44.79</v>
      </c>
      <c r="X4814" s="92">
        <v>44.79</v>
      </c>
      <c r="Y4814" s="93">
        <v>5600000</v>
      </c>
      <c r="Z4814" s="93">
        <v>125028</v>
      </c>
      <c r="AA4814" t="s">
        <v>61</v>
      </c>
      <c r="AB4814" s="266">
        <v>44739</v>
      </c>
      <c r="AC4814" s="266">
        <v>44761</v>
      </c>
      <c r="AD4814" t="s">
        <v>54</v>
      </c>
      <c r="AF4814" t="s">
        <v>55</v>
      </c>
      <c r="AG4814" t="s">
        <v>3726</v>
      </c>
      <c r="AJ4814" s="266"/>
      <c r="AK4814" s="266">
        <v>44926</v>
      </c>
      <c r="AL4814" s="266">
        <v>44938</v>
      </c>
    </row>
    <row r="4815" spans="1:38">
      <c r="A4815" t="s">
        <v>3650</v>
      </c>
      <c r="B4815" t="s">
        <v>3651</v>
      </c>
      <c r="C4815" t="s">
        <v>40</v>
      </c>
      <c r="D4815" t="s">
        <v>3652</v>
      </c>
      <c r="E4815" t="s">
        <v>48</v>
      </c>
      <c r="F4815" t="s">
        <v>3653</v>
      </c>
      <c r="G4815" t="s">
        <v>44</v>
      </c>
      <c r="H4815" s="266">
        <v>44378</v>
      </c>
      <c r="I4815" s="266">
        <v>45382</v>
      </c>
      <c r="J4815" s="266"/>
      <c r="K4815" t="s">
        <v>3654</v>
      </c>
      <c r="L4815" t="s">
        <v>1310</v>
      </c>
      <c r="M4815" t="s">
        <v>1042</v>
      </c>
      <c r="N4815" t="s">
        <v>48</v>
      </c>
      <c r="O4815">
        <v>11</v>
      </c>
      <c r="P4815" t="s">
        <v>163</v>
      </c>
      <c r="Q4815" t="s">
        <v>49</v>
      </c>
      <c r="R4815" t="s">
        <v>18</v>
      </c>
      <c r="S4815" t="s">
        <v>53</v>
      </c>
      <c r="U4815" t="s">
        <v>48</v>
      </c>
      <c r="V4815" t="s">
        <v>70</v>
      </c>
      <c r="W4815" s="92"/>
      <c r="X4815" s="92">
        <v>32.86</v>
      </c>
      <c r="Y4815" s="93">
        <v>3880000</v>
      </c>
      <c r="Z4815" s="93">
        <v>118077</v>
      </c>
      <c r="AA4815" t="s">
        <v>1311</v>
      </c>
      <c r="AB4815" s="266">
        <v>44616</v>
      </c>
      <c r="AC4815" s="266">
        <v>44636</v>
      </c>
      <c r="AD4815" t="s">
        <v>54</v>
      </c>
      <c r="AF4815" t="s">
        <v>55</v>
      </c>
      <c r="AG4815" t="s">
        <v>3727</v>
      </c>
      <c r="AH4815" t="s">
        <v>57</v>
      </c>
      <c r="AI4815" t="s">
        <v>78</v>
      </c>
      <c r="AJ4815" s="266">
        <v>44636</v>
      </c>
      <c r="AK4815" s="266">
        <v>44926</v>
      </c>
      <c r="AL4815" s="266">
        <v>44938</v>
      </c>
    </row>
    <row r="4816" spans="1:38">
      <c r="A4816" t="s">
        <v>3650</v>
      </c>
      <c r="B4816" t="s">
        <v>3651</v>
      </c>
      <c r="C4816" t="s">
        <v>40</v>
      </c>
      <c r="D4816" t="s">
        <v>3652</v>
      </c>
      <c r="E4816" t="s">
        <v>48</v>
      </c>
      <c r="F4816" t="s">
        <v>3653</v>
      </c>
      <c r="G4816" t="s">
        <v>44</v>
      </c>
      <c r="H4816" s="266">
        <v>44378</v>
      </c>
      <c r="I4816" s="266">
        <v>45382</v>
      </c>
      <c r="J4816" s="266"/>
      <c r="K4816" t="s">
        <v>3654</v>
      </c>
      <c r="L4816" t="s">
        <v>1310</v>
      </c>
      <c r="M4816" t="s">
        <v>1042</v>
      </c>
      <c r="N4816" t="s">
        <v>48</v>
      </c>
      <c r="O4816">
        <v>11</v>
      </c>
      <c r="P4816" t="s">
        <v>164</v>
      </c>
      <c r="Q4816" t="s">
        <v>49</v>
      </c>
      <c r="R4816" t="s">
        <v>18</v>
      </c>
      <c r="S4816" t="s">
        <v>53</v>
      </c>
      <c r="T4816" t="s">
        <v>48</v>
      </c>
      <c r="U4816" t="s">
        <v>48</v>
      </c>
      <c r="V4816" t="s">
        <v>48</v>
      </c>
      <c r="W4816" s="92">
        <v>46.5</v>
      </c>
      <c r="X4816" s="92">
        <v>46.5</v>
      </c>
      <c r="Y4816" s="93">
        <v>5200000</v>
      </c>
      <c r="Z4816" s="93">
        <v>111828</v>
      </c>
      <c r="AA4816" t="s">
        <v>1311</v>
      </c>
      <c r="AB4816" s="266">
        <v>44517</v>
      </c>
      <c r="AC4816" s="266">
        <v>44533</v>
      </c>
      <c r="AD4816" t="s">
        <v>54</v>
      </c>
      <c r="AF4816" t="s">
        <v>55</v>
      </c>
      <c r="AG4816" t="s">
        <v>3728</v>
      </c>
      <c r="AH4816" t="s">
        <v>57</v>
      </c>
      <c r="AI4816" t="s">
        <v>3508</v>
      </c>
      <c r="AJ4816" s="266">
        <v>44533</v>
      </c>
      <c r="AK4816" s="266">
        <v>44926</v>
      </c>
      <c r="AL4816" s="266">
        <v>44938</v>
      </c>
    </row>
    <row r="4817" spans="1:38">
      <c r="A4817" t="s">
        <v>3650</v>
      </c>
      <c r="B4817" t="s">
        <v>3651</v>
      </c>
      <c r="C4817" t="s">
        <v>40</v>
      </c>
      <c r="D4817" t="s">
        <v>3652</v>
      </c>
      <c r="E4817" t="s">
        <v>48</v>
      </c>
      <c r="F4817" t="s">
        <v>3653</v>
      </c>
      <c r="G4817" t="s">
        <v>44</v>
      </c>
      <c r="H4817" s="266">
        <v>44378</v>
      </c>
      <c r="I4817" s="266">
        <v>45382</v>
      </c>
      <c r="J4817" s="266"/>
      <c r="K4817" t="s">
        <v>3654</v>
      </c>
      <c r="L4817" t="s">
        <v>1310</v>
      </c>
      <c r="M4817" t="s">
        <v>1042</v>
      </c>
      <c r="N4817" t="s">
        <v>48</v>
      </c>
      <c r="O4817">
        <v>11</v>
      </c>
      <c r="P4817" t="s">
        <v>166</v>
      </c>
      <c r="Q4817" t="s">
        <v>49</v>
      </c>
      <c r="R4817" t="s">
        <v>18</v>
      </c>
      <c r="S4817" t="s">
        <v>53</v>
      </c>
      <c r="T4817" t="s">
        <v>51</v>
      </c>
      <c r="U4817" t="s">
        <v>51</v>
      </c>
      <c r="V4817" t="s">
        <v>51</v>
      </c>
      <c r="W4817" s="92">
        <v>74.37</v>
      </c>
      <c r="X4817" s="92">
        <v>74.37</v>
      </c>
      <c r="Y4817" s="93">
        <v>7550000</v>
      </c>
      <c r="Z4817" s="93">
        <v>101519</v>
      </c>
      <c r="AA4817" t="s">
        <v>61</v>
      </c>
      <c r="AB4817" s="266">
        <v>44790</v>
      </c>
      <c r="AC4817" s="266">
        <v>44799</v>
      </c>
      <c r="AD4817" t="s">
        <v>54</v>
      </c>
      <c r="AF4817" t="s">
        <v>55</v>
      </c>
      <c r="AG4817" t="s">
        <v>3729</v>
      </c>
      <c r="AH4817" t="s">
        <v>57</v>
      </c>
      <c r="AI4817" t="s">
        <v>78</v>
      </c>
      <c r="AJ4817" s="266">
        <v>44799</v>
      </c>
      <c r="AK4817" s="266">
        <v>44926</v>
      </c>
      <c r="AL4817" s="266">
        <v>44938</v>
      </c>
    </row>
    <row r="4818" spans="1:38">
      <c r="A4818" t="s">
        <v>3650</v>
      </c>
      <c r="B4818" t="s">
        <v>3651</v>
      </c>
      <c r="C4818" t="s">
        <v>40</v>
      </c>
      <c r="D4818" t="s">
        <v>3652</v>
      </c>
      <c r="E4818" t="s">
        <v>48</v>
      </c>
      <c r="F4818" t="s">
        <v>3653</v>
      </c>
      <c r="G4818" t="s">
        <v>44</v>
      </c>
      <c r="H4818" s="266">
        <v>44378</v>
      </c>
      <c r="I4818" s="266">
        <v>45382</v>
      </c>
      <c r="J4818" s="266"/>
      <c r="K4818" t="s">
        <v>3654</v>
      </c>
      <c r="L4818" t="s">
        <v>1310</v>
      </c>
      <c r="M4818" t="s">
        <v>1042</v>
      </c>
      <c r="N4818" t="s">
        <v>48</v>
      </c>
      <c r="O4818">
        <v>11</v>
      </c>
      <c r="P4818" t="s">
        <v>167</v>
      </c>
      <c r="Q4818" t="s">
        <v>49</v>
      </c>
      <c r="R4818" t="s">
        <v>18</v>
      </c>
      <c r="S4818" t="s">
        <v>53</v>
      </c>
      <c r="T4818" t="s">
        <v>60</v>
      </c>
      <c r="U4818" t="s">
        <v>60</v>
      </c>
      <c r="V4818" t="s">
        <v>60</v>
      </c>
      <c r="W4818" s="92">
        <v>90.9</v>
      </c>
      <c r="X4818" s="92">
        <v>90.9</v>
      </c>
      <c r="Y4818" s="93">
        <v>8400000</v>
      </c>
      <c r="Z4818" s="93">
        <v>92409</v>
      </c>
      <c r="AA4818" t="s">
        <v>61</v>
      </c>
      <c r="AB4818" s="266">
        <v>44809</v>
      </c>
      <c r="AC4818" s="266">
        <v>44823</v>
      </c>
      <c r="AD4818" t="s">
        <v>54</v>
      </c>
      <c r="AF4818" t="s">
        <v>55</v>
      </c>
      <c r="AG4818" t="s">
        <v>3730</v>
      </c>
      <c r="AH4818" t="s">
        <v>57</v>
      </c>
      <c r="AI4818" t="s">
        <v>105</v>
      </c>
      <c r="AJ4818" s="266">
        <v>44823</v>
      </c>
      <c r="AK4818" s="266">
        <v>44926</v>
      </c>
      <c r="AL4818" s="266">
        <v>44938</v>
      </c>
    </row>
    <row r="4819" spans="1:38">
      <c r="A4819" t="s">
        <v>3650</v>
      </c>
      <c r="B4819" t="s">
        <v>3651</v>
      </c>
      <c r="C4819" t="s">
        <v>40</v>
      </c>
      <c r="D4819" t="s">
        <v>3652</v>
      </c>
      <c r="E4819" t="s">
        <v>48</v>
      </c>
      <c r="F4819" t="s">
        <v>3653</v>
      </c>
      <c r="G4819" t="s">
        <v>44</v>
      </c>
      <c r="H4819" s="266">
        <v>44378</v>
      </c>
      <c r="I4819" s="266">
        <v>45382</v>
      </c>
      <c r="J4819" s="266"/>
      <c r="K4819" t="s">
        <v>3654</v>
      </c>
      <c r="L4819" t="s">
        <v>1310</v>
      </c>
      <c r="M4819" t="s">
        <v>1042</v>
      </c>
      <c r="N4819" t="s">
        <v>48</v>
      </c>
      <c r="O4819">
        <v>11</v>
      </c>
      <c r="P4819" t="s">
        <v>168</v>
      </c>
      <c r="Q4819" t="s">
        <v>49</v>
      </c>
      <c r="R4819" t="s">
        <v>59</v>
      </c>
      <c r="S4819" t="s">
        <v>50</v>
      </c>
      <c r="T4819" t="s">
        <v>48</v>
      </c>
      <c r="U4819" t="s">
        <v>48</v>
      </c>
      <c r="V4819" t="s">
        <v>48</v>
      </c>
      <c r="W4819" s="92">
        <v>46.04</v>
      </c>
      <c r="X4819" s="92">
        <v>46.04</v>
      </c>
      <c r="Y4819" s="93">
        <v>5500000</v>
      </c>
      <c r="Z4819" s="93">
        <v>119461</v>
      </c>
      <c r="AA4819" t="s">
        <v>61</v>
      </c>
      <c r="AB4819" s="266"/>
      <c r="AC4819" s="266"/>
      <c r="AJ4819" s="266"/>
      <c r="AK4819" s="266"/>
      <c r="AL4819" s="266">
        <v>44938</v>
      </c>
    </row>
    <row r="4820" spans="1:38">
      <c r="A4820" t="s">
        <v>3650</v>
      </c>
      <c r="B4820" t="s">
        <v>3651</v>
      </c>
      <c r="C4820" t="s">
        <v>40</v>
      </c>
      <c r="D4820" t="s">
        <v>3652</v>
      </c>
      <c r="E4820" t="s">
        <v>48</v>
      </c>
      <c r="F4820" t="s">
        <v>3653</v>
      </c>
      <c r="G4820" t="s">
        <v>44</v>
      </c>
      <c r="H4820" s="266">
        <v>44378</v>
      </c>
      <c r="I4820" s="266">
        <v>45382</v>
      </c>
      <c r="J4820" s="266"/>
      <c r="K4820" t="s">
        <v>3654</v>
      </c>
      <c r="L4820" t="s">
        <v>1310</v>
      </c>
      <c r="M4820" t="s">
        <v>1042</v>
      </c>
      <c r="N4820" t="s">
        <v>48</v>
      </c>
      <c r="O4820">
        <v>11</v>
      </c>
      <c r="P4820" t="s">
        <v>169</v>
      </c>
      <c r="Q4820" t="s">
        <v>49</v>
      </c>
      <c r="R4820" t="s">
        <v>18</v>
      </c>
      <c r="S4820" t="s">
        <v>53</v>
      </c>
      <c r="T4820" t="s">
        <v>48</v>
      </c>
      <c r="U4820" t="s">
        <v>48</v>
      </c>
      <c r="V4820" t="s">
        <v>48</v>
      </c>
      <c r="W4820" s="92">
        <v>45</v>
      </c>
      <c r="X4820" s="92">
        <v>45</v>
      </c>
      <c r="Y4820" s="93">
        <v>5400000</v>
      </c>
      <c r="Z4820" s="93">
        <v>120000</v>
      </c>
      <c r="AA4820" t="s">
        <v>61</v>
      </c>
      <c r="AB4820" s="266">
        <v>44718</v>
      </c>
      <c r="AC4820" s="266">
        <v>44732</v>
      </c>
      <c r="AD4820" t="s">
        <v>54</v>
      </c>
      <c r="AF4820" t="s">
        <v>55</v>
      </c>
      <c r="AG4820" t="s">
        <v>3731</v>
      </c>
      <c r="AJ4820" s="266"/>
      <c r="AK4820" s="266">
        <v>44926</v>
      </c>
      <c r="AL4820" s="266">
        <v>44938</v>
      </c>
    </row>
    <row r="4821" spans="1:38">
      <c r="A4821" t="s">
        <v>3650</v>
      </c>
      <c r="B4821" t="s">
        <v>3651</v>
      </c>
      <c r="C4821" t="s">
        <v>40</v>
      </c>
      <c r="D4821" t="s">
        <v>3652</v>
      </c>
      <c r="E4821" t="s">
        <v>48</v>
      </c>
      <c r="F4821" t="s">
        <v>3653</v>
      </c>
      <c r="G4821" t="s">
        <v>44</v>
      </c>
      <c r="H4821" s="266">
        <v>44378</v>
      </c>
      <c r="I4821" s="266">
        <v>45382</v>
      </c>
      <c r="J4821" s="266"/>
      <c r="K4821" t="s">
        <v>3654</v>
      </c>
      <c r="L4821" t="s">
        <v>1310</v>
      </c>
      <c r="M4821" t="s">
        <v>1042</v>
      </c>
      <c r="N4821" t="s">
        <v>48</v>
      </c>
      <c r="O4821">
        <v>12</v>
      </c>
      <c r="P4821" t="s">
        <v>170</v>
      </c>
      <c r="Q4821" t="s">
        <v>49</v>
      </c>
      <c r="R4821" t="s">
        <v>18</v>
      </c>
      <c r="S4821" t="s">
        <v>53</v>
      </c>
      <c r="T4821" t="s">
        <v>60</v>
      </c>
      <c r="U4821" t="s">
        <v>60</v>
      </c>
      <c r="V4821" t="s">
        <v>60</v>
      </c>
      <c r="W4821" s="92">
        <v>95.19</v>
      </c>
      <c r="X4821" s="92">
        <v>95.19</v>
      </c>
      <c r="Y4821" s="93">
        <v>8480000</v>
      </c>
      <c r="Z4821" s="93">
        <v>89085</v>
      </c>
      <c r="AA4821" t="s">
        <v>1311</v>
      </c>
      <c r="AB4821" s="266">
        <v>44581</v>
      </c>
      <c r="AC4821" s="266">
        <v>44641</v>
      </c>
      <c r="AD4821" t="s">
        <v>54</v>
      </c>
      <c r="AF4821" t="s">
        <v>55</v>
      </c>
      <c r="AG4821" t="s">
        <v>3732</v>
      </c>
      <c r="AH4821" t="s">
        <v>57</v>
      </c>
      <c r="AI4821" t="s">
        <v>747</v>
      </c>
      <c r="AJ4821" s="266">
        <v>44641</v>
      </c>
      <c r="AK4821" s="266">
        <v>44926</v>
      </c>
      <c r="AL4821" s="266">
        <v>44938</v>
      </c>
    </row>
    <row r="4822" spans="1:38">
      <c r="A4822" t="s">
        <v>3650</v>
      </c>
      <c r="B4822" t="s">
        <v>3651</v>
      </c>
      <c r="C4822" t="s">
        <v>40</v>
      </c>
      <c r="D4822" t="s">
        <v>3652</v>
      </c>
      <c r="E4822" t="s">
        <v>48</v>
      </c>
      <c r="F4822" t="s">
        <v>3653</v>
      </c>
      <c r="G4822" t="s">
        <v>44</v>
      </c>
      <c r="H4822" s="266">
        <v>44378</v>
      </c>
      <c r="I4822" s="266">
        <v>45382</v>
      </c>
      <c r="J4822" s="266"/>
      <c r="K4822" t="s">
        <v>3654</v>
      </c>
      <c r="L4822" t="s">
        <v>1310</v>
      </c>
      <c r="M4822" t="s">
        <v>1042</v>
      </c>
      <c r="N4822" t="s">
        <v>48</v>
      </c>
      <c r="O4822">
        <v>12</v>
      </c>
      <c r="P4822" t="s">
        <v>171</v>
      </c>
      <c r="Q4822" t="s">
        <v>49</v>
      </c>
      <c r="R4822" t="s">
        <v>18</v>
      </c>
      <c r="S4822" t="s">
        <v>53</v>
      </c>
      <c r="T4822" t="s">
        <v>51</v>
      </c>
      <c r="U4822" t="s">
        <v>51</v>
      </c>
      <c r="V4822" t="s">
        <v>51</v>
      </c>
      <c r="W4822" s="92">
        <v>75.09</v>
      </c>
      <c r="X4822" s="92">
        <v>75.09</v>
      </c>
      <c r="Y4822" s="93">
        <v>7950000</v>
      </c>
      <c r="Z4822" s="93">
        <v>105873</v>
      </c>
      <c r="AA4822" t="s">
        <v>61</v>
      </c>
      <c r="AB4822" s="266">
        <v>44820</v>
      </c>
      <c r="AC4822" s="266">
        <v>44879</v>
      </c>
      <c r="AD4822" t="s">
        <v>54</v>
      </c>
      <c r="AF4822" t="s">
        <v>55</v>
      </c>
      <c r="AG4822" t="s">
        <v>3733</v>
      </c>
      <c r="AH4822" t="s">
        <v>57</v>
      </c>
      <c r="AI4822" t="s">
        <v>88</v>
      </c>
      <c r="AJ4822" s="266">
        <v>44879</v>
      </c>
      <c r="AK4822" s="266">
        <v>44926</v>
      </c>
      <c r="AL4822" s="266">
        <v>44938</v>
      </c>
    </row>
    <row r="4823" spans="1:38">
      <c r="A4823" t="s">
        <v>3650</v>
      </c>
      <c r="B4823" t="s">
        <v>3651</v>
      </c>
      <c r="C4823" t="s">
        <v>40</v>
      </c>
      <c r="D4823" t="s">
        <v>3652</v>
      </c>
      <c r="E4823" t="s">
        <v>48</v>
      </c>
      <c r="F4823" t="s">
        <v>3653</v>
      </c>
      <c r="G4823" t="s">
        <v>44</v>
      </c>
      <c r="H4823" s="266">
        <v>44378</v>
      </c>
      <c r="I4823" s="266">
        <v>45382</v>
      </c>
      <c r="J4823" s="266"/>
      <c r="K4823" t="s">
        <v>3654</v>
      </c>
      <c r="L4823" t="s">
        <v>1310</v>
      </c>
      <c r="M4823" t="s">
        <v>1042</v>
      </c>
      <c r="N4823" t="s">
        <v>48</v>
      </c>
      <c r="O4823">
        <v>12</v>
      </c>
      <c r="P4823" t="s">
        <v>172</v>
      </c>
      <c r="Q4823" t="s">
        <v>49</v>
      </c>
      <c r="R4823" t="s">
        <v>59</v>
      </c>
      <c r="S4823" t="s">
        <v>50</v>
      </c>
      <c r="T4823" t="s">
        <v>48</v>
      </c>
      <c r="U4823" t="s">
        <v>48</v>
      </c>
      <c r="V4823" t="s">
        <v>48</v>
      </c>
      <c r="W4823" s="92">
        <v>44.79</v>
      </c>
      <c r="X4823" s="92">
        <v>44.79</v>
      </c>
      <c r="Y4823" s="93">
        <v>5700000</v>
      </c>
      <c r="Z4823" s="93">
        <v>127261</v>
      </c>
      <c r="AA4823" t="s">
        <v>61</v>
      </c>
      <c r="AB4823" s="266"/>
      <c r="AC4823" s="266"/>
      <c r="AJ4823" s="266"/>
      <c r="AK4823" s="266"/>
      <c r="AL4823" s="266">
        <v>44938</v>
      </c>
    </row>
    <row r="4824" spans="1:38">
      <c r="A4824" t="s">
        <v>3650</v>
      </c>
      <c r="B4824" t="s">
        <v>3651</v>
      </c>
      <c r="C4824" t="s">
        <v>40</v>
      </c>
      <c r="D4824" t="s">
        <v>3652</v>
      </c>
      <c r="E4824" t="s">
        <v>48</v>
      </c>
      <c r="F4824" t="s">
        <v>3653</v>
      </c>
      <c r="G4824" t="s">
        <v>44</v>
      </c>
      <c r="H4824" s="266">
        <v>44378</v>
      </c>
      <c r="I4824" s="266">
        <v>45382</v>
      </c>
      <c r="J4824" s="266"/>
      <c r="K4824" t="s">
        <v>3654</v>
      </c>
      <c r="L4824" t="s">
        <v>1310</v>
      </c>
      <c r="M4824" t="s">
        <v>1042</v>
      </c>
      <c r="N4824" t="s">
        <v>48</v>
      </c>
      <c r="O4824">
        <v>12</v>
      </c>
      <c r="P4824" t="s">
        <v>173</v>
      </c>
      <c r="Q4824" t="s">
        <v>49</v>
      </c>
      <c r="R4824" t="s">
        <v>18</v>
      </c>
      <c r="S4824" t="s">
        <v>53</v>
      </c>
      <c r="T4824" t="s">
        <v>70</v>
      </c>
      <c r="U4824" t="s">
        <v>48</v>
      </c>
      <c r="V4824" t="s">
        <v>70</v>
      </c>
      <c r="W4824" s="92">
        <v>32.71</v>
      </c>
      <c r="X4824" s="92">
        <v>32.71</v>
      </c>
      <c r="Y4824" s="93">
        <v>3880000</v>
      </c>
      <c r="Z4824" s="93">
        <v>118618</v>
      </c>
      <c r="AA4824" t="s">
        <v>1311</v>
      </c>
      <c r="AB4824" s="266">
        <v>44616</v>
      </c>
      <c r="AC4824" s="266">
        <v>44623</v>
      </c>
      <c r="AD4824" t="s">
        <v>54</v>
      </c>
      <c r="AF4824" t="s">
        <v>55</v>
      </c>
      <c r="AG4824" t="s">
        <v>3734</v>
      </c>
      <c r="AH4824" t="s">
        <v>57</v>
      </c>
      <c r="AI4824" t="s">
        <v>78</v>
      </c>
      <c r="AJ4824" s="266">
        <v>44623</v>
      </c>
      <c r="AK4824" s="266">
        <v>44926</v>
      </c>
      <c r="AL4824" s="266">
        <v>44938</v>
      </c>
    </row>
    <row r="4825" spans="1:38">
      <c r="A4825" t="s">
        <v>3650</v>
      </c>
      <c r="B4825" t="s">
        <v>3651</v>
      </c>
      <c r="C4825" t="s">
        <v>40</v>
      </c>
      <c r="D4825" t="s">
        <v>3652</v>
      </c>
      <c r="E4825" t="s">
        <v>48</v>
      </c>
      <c r="F4825" t="s">
        <v>3653</v>
      </c>
      <c r="G4825" t="s">
        <v>44</v>
      </c>
      <c r="H4825" s="266">
        <v>44378</v>
      </c>
      <c r="I4825" s="266">
        <v>45382</v>
      </c>
      <c r="J4825" s="266"/>
      <c r="K4825" t="s">
        <v>3654</v>
      </c>
      <c r="L4825" t="s">
        <v>1310</v>
      </c>
      <c r="M4825" t="s">
        <v>1042</v>
      </c>
      <c r="N4825" t="s">
        <v>48</v>
      </c>
      <c r="O4825">
        <v>12</v>
      </c>
      <c r="P4825" t="s">
        <v>174</v>
      </c>
      <c r="Q4825" t="s">
        <v>49</v>
      </c>
      <c r="R4825" t="s">
        <v>18</v>
      </c>
      <c r="S4825" t="s">
        <v>53</v>
      </c>
      <c r="T4825" t="s">
        <v>48</v>
      </c>
      <c r="U4825" t="s">
        <v>48</v>
      </c>
      <c r="V4825" t="s">
        <v>48</v>
      </c>
      <c r="W4825" s="92">
        <v>46.5</v>
      </c>
      <c r="X4825" s="92">
        <v>46.5</v>
      </c>
      <c r="Y4825" s="93">
        <v>5100000</v>
      </c>
      <c r="Z4825" s="93">
        <v>109677</v>
      </c>
      <c r="AA4825" t="s">
        <v>1311</v>
      </c>
      <c r="AB4825" s="266">
        <v>44434</v>
      </c>
      <c r="AC4825" s="266">
        <v>44462</v>
      </c>
      <c r="AD4825" t="s">
        <v>54</v>
      </c>
      <c r="AF4825" t="s">
        <v>55</v>
      </c>
      <c r="AG4825" t="s">
        <v>3735</v>
      </c>
      <c r="AJ4825" s="266"/>
      <c r="AK4825" s="266">
        <v>44926</v>
      </c>
      <c r="AL4825" s="266">
        <v>44938</v>
      </c>
    </row>
    <row r="4826" spans="1:38">
      <c r="A4826" t="s">
        <v>3650</v>
      </c>
      <c r="B4826" t="s">
        <v>3651</v>
      </c>
      <c r="C4826" t="s">
        <v>40</v>
      </c>
      <c r="D4826" t="s">
        <v>3652</v>
      </c>
      <c r="E4826" t="s">
        <v>48</v>
      </c>
      <c r="F4826" t="s">
        <v>3653</v>
      </c>
      <c r="G4826" t="s">
        <v>44</v>
      </c>
      <c r="H4826" s="266">
        <v>44378</v>
      </c>
      <c r="I4826" s="266">
        <v>45382</v>
      </c>
      <c r="J4826" s="266"/>
      <c r="K4826" t="s">
        <v>3654</v>
      </c>
      <c r="L4826" t="s">
        <v>1310</v>
      </c>
      <c r="M4826" t="s">
        <v>1042</v>
      </c>
      <c r="N4826" t="s">
        <v>48</v>
      </c>
      <c r="O4826">
        <v>12</v>
      </c>
      <c r="P4826" t="s">
        <v>175</v>
      </c>
      <c r="Q4826" t="s">
        <v>49</v>
      </c>
      <c r="R4826" t="s">
        <v>18</v>
      </c>
      <c r="S4826" t="s">
        <v>53</v>
      </c>
      <c r="T4826" t="s">
        <v>51</v>
      </c>
      <c r="U4826" t="s">
        <v>51</v>
      </c>
      <c r="V4826" t="s">
        <v>51</v>
      </c>
      <c r="W4826" s="92">
        <v>73.96</v>
      </c>
      <c r="X4826" s="92">
        <v>73.96</v>
      </c>
      <c r="Y4826" s="93">
        <v>6984000</v>
      </c>
      <c r="Z4826" s="93">
        <v>94429</v>
      </c>
      <c r="AA4826" t="s">
        <v>1311</v>
      </c>
      <c r="AB4826" s="266">
        <v>44635</v>
      </c>
      <c r="AC4826" s="266">
        <v>44651</v>
      </c>
      <c r="AD4826" t="s">
        <v>54</v>
      </c>
      <c r="AF4826" t="s">
        <v>55</v>
      </c>
      <c r="AG4826" t="s">
        <v>3736</v>
      </c>
      <c r="AJ4826" s="266"/>
      <c r="AK4826" s="266">
        <v>44926</v>
      </c>
      <c r="AL4826" s="266">
        <v>44938</v>
      </c>
    </row>
    <row r="4827" spans="1:38">
      <c r="A4827" t="s">
        <v>3650</v>
      </c>
      <c r="B4827" t="s">
        <v>3651</v>
      </c>
      <c r="C4827" t="s">
        <v>40</v>
      </c>
      <c r="D4827" t="s">
        <v>3652</v>
      </c>
      <c r="E4827" t="s">
        <v>48</v>
      </c>
      <c r="F4827" t="s">
        <v>3653</v>
      </c>
      <c r="G4827" t="s">
        <v>44</v>
      </c>
      <c r="H4827" s="266">
        <v>44378</v>
      </c>
      <c r="I4827" s="266">
        <v>45382</v>
      </c>
      <c r="J4827" s="266"/>
      <c r="K4827" t="s">
        <v>3654</v>
      </c>
      <c r="L4827" t="s">
        <v>1310</v>
      </c>
      <c r="M4827" t="s">
        <v>1042</v>
      </c>
      <c r="N4827" t="s">
        <v>48</v>
      </c>
      <c r="O4827">
        <v>12</v>
      </c>
      <c r="P4827" t="s">
        <v>176</v>
      </c>
      <c r="Q4827" t="s">
        <v>49</v>
      </c>
      <c r="R4827" t="s">
        <v>1344</v>
      </c>
      <c r="S4827" t="s">
        <v>50</v>
      </c>
      <c r="T4827" t="s">
        <v>60</v>
      </c>
      <c r="U4827" t="s">
        <v>60</v>
      </c>
      <c r="V4827" t="s">
        <v>60</v>
      </c>
      <c r="W4827" s="92">
        <v>90.55</v>
      </c>
      <c r="X4827" s="92">
        <v>90.55</v>
      </c>
      <c r="Y4827" s="93">
        <v>9400000</v>
      </c>
      <c r="Z4827" s="93">
        <v>103810</v>
      </c>
      <c r="AA4827" t="s">
        <v>61</v>
      </c>
      <c r="AB4827" s="266"/>
      <c r="AC4827" s="266"/>
      <c r="AJ4827" s="266"/>
      <c r="AK4827" s="266"/>
      <c r="AL4827" s="266">
        <v>44938</v>
      </c>
    </row>
    <row r="4828" spans="1:38">
      <c r="A4828" t="s">
        <v>3650</v>
      </c>
      <c r="B4828" t="s">
        <v>3651</v>
      </c>
      <c r="C4828" t="s">
        <v>40</v>
      </c>
      <c r="D4828" t="s">
        <v>3652</v>
      </c>
      <c r="E4828" t="s">
        <v>48</v>
      </c>
      <c r="F4828" t="s">
        <v>3653</v>
      </c>
      <c r="G4828" t="s">
        <v>44</v>
      </c>
      <c r="H4828" s="266">
        <v>44378</v>
      </c>
      <c r="I4828" s="266">
        <v>45382</v>
      </c>
      <c r="J4828" s="266"/>
      <c r="K4828" t="s">
        <v>3654</v>
      </c>
      <c r="L4828" t="s">
        <v>1310</v>
      </c>
      <c r="M4828" t="s">
        <v>1042</v>
      </c>
      <c r="N4828" t="s">
        <v>48</v>
      </c>
      <c r="O4828">
        <v>12</v>
      </c>
      <c r="P4828" t="s">
        <v>177</v>
      </c>
      <c r="Q4828" t="s">
        <v>49</v>
      </c>
      <c r="R4828" t="s">
        <v>18</v>
      </c>
      <c r="S4828" t="s">
        <v>53</v>
      </c>
      <c r="T4828" t="s">
        <v>48</v>
      </c>
      <c r="U4828" t="s">
        <v>48</v>
      </c>
      <c r="V4828" t="s">
        <v>48</v>
      </c>
      <c r="W4828" s="92">
        <v>45.6</v>
      </c>
      <c r="X4828" s="92">
        <v>45.6</v>
      </c>
      <c r="Y4828" s="93">
        <v>5200000</v>
      </c>
      <c r="Z4828" s="93">
        <v>114035</v>
      </c>
      <c r="AA4828" t="s">
        <v>1311</v>
      </c>
      <c r="AB4828" s="266">
        <v>44624</v>
      </c>
      <c r="AC4828" s="266">
        <v>44648</v>
      </c>
      <c r="AD4828" t="s">
        <v>54</v>
      </c>
      <c r="AF4828" t="s">
        <v>55</v>
      </c>
      <c r="AG4828" t="s">
        <v>3737</v>
      </c>
      <c r="AJ4828" s="266"/>
      <c r="AK4828" s="266">
        <v>44926</v>
      </c>
      <c r="AL4828" s="266">
        <v>44938</v>
      </c>
    </row>
    <row r="4829" spans="1:38">
      <c r="A4829" t="s">
        <v>3650</v>
      </c>
      <c r="B4829" t="s">
        <v>3651</v>
      </c>
      <c r="C4829" t="s">
        <v>40</v>
      </c>
      <c r="D4829" t="s">
        <v>3652</v>
      </c>
      <c r="E4829" t="s">
        <v>48</v>
      </c>
      <c r="F4829" t="s">
        <v>3653</v>
      </c>
      <c r="G4829" t="s">
        <v>44</v>
      </c>
      <c r="H4829" s="266">
        <v>44378</v>
      </c>
      <c r="I4829" s="266">
        <v>45382</v>
      </c>
      <c r="J4829" s="266"/>
      <c r="K4829" t="s">
        <v>3654</v>
      </c>
      <c r="L4829" t="s">
        <v>1310</v>
      </c>
      <c r="M4829" t="s">
        <v>1042</v>
      </c>
      <c r="N4829" t="s">
        <v>48</v>
      </c>
      <c r="O4829">
        <v>12</v>
      </c>
      <c r="P4829" t="s">
        <v>178</v>
      </c>
      <c r="Q4829" t="s">
        <v>49</v>
      </c>
      <c r="R4829" t="s">
        <v>18</v>
      </c>
      <c r="S4829" t="s">
        <v>53</v>
      </c>
      <c r="T4829" t="s">
        <v>48</v>
      </c>
      <c r="U4829" t="s">
        <v>48</v>
      </c>
      <c r="V4829" t="s">
        <v>48</v>
      </c>
      <c r="W4829" s="92">
        <v>44.73</v>
      </c>
      <c r="X4829" s="92">
        <v>44.73</v>
      </c>
      <c r="Y4829" s="93">
        <v>4879905</v>
      </c>
      <c r="Z4829" s="93">
        <v>109097</v>
      </c>
      <c r="AA4829" t="s">
        <v>1311</v>
      </c>
      <c r="AB4829" s="266">
        <v>44620</v>
      </c>
      <c r="AC4829" s="266">
        <v>44635</v>
      </c>
      <c r="AD4829" t="s">
        <v>54</v>
      </c>
      <c r="AF4829" t="s">
        <v>55</v>
      </c>
      <c r="AG4829" t="s">
        <v>3738</v>
      </c>
      <c r="AJ4829" s="266"/>
      <c r="AK4829" s="266">
        <v>44926</v>
      </c>
      <c r="AL4829" s="266">
        <v>44938</v>
      </c>
    </row>
    <row r="4830" spans="1:38">
      <c r="A4830" t="s">
        <v>3650</v>
      </c>
      <c r="B4830" t="s">
        <v>3651</v>
      </c>
      <c r="C4830" t="s">
        <v>40</v>
      </c>
      <c r="D4830" t="s">
        <v>3652</v>
      </c>
      <c r="E4830" t="s">
        <v>48</v>
      </c>
      <c r="F4830" t="s">
        <v>3653</v>
      </c>
      <c r="G4830" t="s">
        <v>44</v>
      </c>
      <c r="H4830" s="266">
        <v>44378</v>
      </c>
      <c r="I4830" s="266">
        <v>45382</v>
      </c>
      <c r="J4830" s="266"/>
      <c r="K4830" t="s">
        <v>3654</v>
      </c>
      <c r="L4830" t="s">
        <v>1310</v>
      </c>
      <c r="M4830" t="s">
        <v>1042</v>
      </c>
      <c r="N4830" t="s">
        <v>48</v>
      </c>
      <c r="O4830">
        <v>13</v>
      </c>
      <c r="P4830" t="s">
        <v>186</v>
      </c>
      <c r="Q4830" t="s">
        <v>49</v>
      </c>
      <c r="R4830" t="s">
        <v>1380</v>
      </c>
      <c r="S4830" t="s">
        <v>50</v>
      </c>
      <c r="U4830" t="s">
        <v>60</v>
      </c>
      <c r="V4830" t="s">
        <v>60</v>
      </c>
      <c r="W4830" s="92"/>
      <c r="X4830" s="92">
        <v>90.55</v>
      </c>
      <c r="Y4830" s="93">
        <v>9400000</v>
      </c>
      <c r="Z4830" s="93">
        <v>103810</v>
      </c>
      <c r="AA4830" t="s">
        <v>1052</v>
      </c>
      <c r="AB4830" s="266"/>
      <c r="AC4830" s="266"/>
      <c r="AJ4830" s="266"/>
      <c r="AK4830" s="266"/>
      <c r="AL4830" s="266">
        <v>44938</v>
      </c>
    </row>
    <row r="4831" spans="1:38">
      <c r="A4831" t="s">
        <v>3650</v>
      </c>
      <c r="B4831" t="s">
        <v>3651</v>
      </c>
      <c r="C4831" t="s">
        <v>40</v>
      </c>
      <c r="D4831" t="s">
        <v>3652</v>
      </c>
      <c r="E4831" t="s">
        <v>48</v>
      </c>
      <c r="F4831" t="s">
        <v>3653</v>
      </c>
      <c r="G4831" t="s">
        <v>44</v>
      </c>
      <c r="H4831" s="266">
        <v>44378</v>
      </c>
      <c r="I4831" s="266">
        <v>45382</v>
      </c>
      <c r="J4831" s="266"/>
      <c r="K4831" t="s">
        <v>3654</v>
      </c>
      <c r="L4831" t="s">
        <v>1310</v>
      </c>
      <c r="M4831" t="s">
        <v>1042</v>
      </c>
      <c r="N4831" t="s">
        <v>48</v>
      </c>
      <c r="O4831">
        <v>13</v>
      </c>
      <c r="P4831" t="s">
        <v>187</v>
      </c>
      <c r="Q4831" t="s">
        <v>49</v>
      </c>
      <c r="R4831" t="s">
        <v>18</v>
      </c>
      <c r="S4831" t="s">
        <v>53</v>
      </c>
      <c r="T4831" t="s">
        <v>48</v>
      </c>
      <c r="U4831" t="s">
        <v>48</v>
      </c>
      <c r="V4831" t="s">
        <v>48</v>
      </c>
      <c r="W4831" s="92">
        <v>45.6</v>
      </c>
      <c r="X4831" s="92">
        <v>45.6</v>
      </c>
      <c r="Y4831" s="93">
        <v>5600000</v>
      </c>
      <c r="Z4831" s="93">
        <v>122807</v>
      </c>
      <c r="AA4831" t="s">
        <v>61</v>
      </c>
      <c r="AB4831" s="266">
        <v>44776</v>
      </c>
      <c r="AC4831" s="266">
        <v>44802</v>
      </c>
      <c r="AD4831" t="s">
        <v>54</v>
      </c>
      <c r="AF4831" t="s">
        <v>55</v>
      </c>
      <c r="AG4831" t="s">
        <v>3739</v>
      </c>
      <c r="AH4831" t="s">
        <v>57</v>
      </c>
      <c r="AI4831" t="s">
        <v>78</v>
      </c>
      <c r="AJ4831" s="266">
        <v>44802</v>
      </c>
      <c r="AK4831" s="266">
        <v>44926</v>
      </c>
      <c r="AL4831" s="266">
        <v>44938</v>
      </c>
    </row>
    <row r="4832" spans="1:38">
      <c r="A4832" t="s">
        <v>3650</v>
      </c>
      <c r="B4832" t="s">
        <v>3651</v>
      </c>
      <c r="C4832" t="s">
        <v>40</v>
      </c>
      <c r="D4832" t="s">
        <v>3652</v>
      </c>
      <c r="E4832" t="s">
        <v>48</v>
      </c>
      <c r="F4832" t="s">
        <v>3653</v>
      </c>
      <c r="G4832" t="s">
        <v>44</v>
      </c>
      <c r="H4832" s="266">
        <v>44378</v>
      </c>
      <c r="I4832" s="266">
        <v>45382</v>
      </c>
      <c r="J4832" s="266"/>
      <c r="K4832" t="s">
        <v>3654</v>
      </c>
      <c r="L4832" t="s">
        <v>1310</v>
      </c>
      <c r="M4832" t="s">
        <v>1042</v>
      </c>
      <c r="N4832" t="s">
        <v>48</v>
      </c>
      <c r="O4832">
        <v>13</v>
      </c>
      <c r="P4832" t="s">
        <v>189</v>
      </c>
      <c r="Q4832" t="s">
        <v>49</v>
      </c>
      <c r="R4832" t="s">
        <v>18</v>
      </c>
      <c r="S4832" t="s">
        <v>53</v>
      </c>
      <c r="T4832" t="s">
        <v>48</v>
      </c>
      <c r="U4832" t="s">
        <v>48</v>
      </c>
      <c r="V4832" t="s">
        <v>48</v>
      </c>
      <c r="W4832" s="92">
        <v>44.73</v>
      </c>
      <c r="X4832" s="92">
        <v>44.73</v>
      </c>
      <c r="Y4832" s="93">
        <v>5500000</v>
      </c>
      <c r="Z4832" s="93">
        <v>122960</v>
      </c>
      <c r="AA4832" t="s">
        <v>61</v>
      </c>
      <c r="AB4832" s="266">
        <v>44797</v>
      </c>
      <c r="AC4832" s="266">
        <v>44824</v>
      </c>
      <c r="AD4832" t="s">
        <v>54</v>
      </c>
      <c r="AF4832" t="s">
        <v>55</v>
      </c>
      <c r="AG4832" t="s">
        <v>3740</v>
      </c>
      <c r="AH4832" t="s">
        <v>57</v>
      </c>
      <c r="AI4832" t="s">
        <v>78</v>
      </c>
      <c r="AJ4832" s="266">
        <v>44824</v>
      </c>
      <c r="AK4832" s="266">
        <v>44926</v>
      </c>
      <c r="AL4832" s="266">
        <v>44938</v>
      </c>
    </row>
    <row r="4833" spans="1:38">
      <c r="A4833" t="s">
        <v>3650</v>
      </c>
      <c r="B4833" t="s">
        <v>3651</v>
      </c>
      <c r="C4833" t="s">
        <v>40</v>
      </c>
      <c r="D4833" t="s">
        <v>3652</v>
      </c>
      <c r="E4833" t="s">
        <v>48</v>
      </c>
      <c r="F4833" t="s">
        <v>3653</v>
      </c>
      <c r="G4833" t="s">
        <v>44</v>
      </c>
      <c r="H4833" s="266">
        <v>44378</v>
      </c>
      <c r="I4833" s="266">
        <v>45382</v>
      </c>
      <c r="J4833" s="266"/>
      <c r="K4833" t="s">
        <v>3654</v>
      </c>
      <c r="L4833" t="s">
        <v>1310</v>
      </c>
      <c r="M4833" t="s">
        <v>1042</v>
      </c>
      <c r="N4833" t="s">
        <v>48</v>
      </c>
      <c r="O4833">
        <v>13</v>
      </c>
      <c r="P4833" t="s">
        <v>179</v>
      </c>
      <c r="Q4833" t="s">
        <v>49</v>
      </c>
      <c r="R4833" t="s">
        <v>59</v>
      </c>
      <c r="S4833" t="s">
        <v>50</v>
      </c>
      <c r="T4833" t="s">
        <v>60</v>
      </c>
      <c r="U4833" t="s">
        <v>60</v>
      </c>
      <c r="V4833" t="s">
        <v>60</v>
      </c>
      <c r="W4833" s="92">
        <v>95.19</v>
      </c>
      <c r="X4833" s="92">
        <v>95.19</v>
      </c>
      <c r="Y4833" s="93">
        <v>9050000</v>
      </c>
      <c r="Z4833" s="93">
        <v>95073</v>
      </c>
      <c r="AA4833" t="s">
        <v>61</v>
      </c>
      <c r="AB4833" s="266"/>
      <c r="AC4833" s="266"/>
      <c r="AJ4833" s="266"/>
      <c r="AK4833" s="266"/>
      <c r="AL4833" s="266">
        <v>44938</v>
      </c>
    </row>
    <row r="4834" spans="1:38">
      <c r="A4834" t="s">
        <v>3650</v>
      </c>
      <c r="B4834" t="s">
        <v>3651</v>
      </c>
      <c r="C4834" t="s">
        <v>40</v>
      </c>
      <c r="D4834" t="s">
        <v>3652</v>
      </c>
      <c r="E4834" t="s">
        <v>48</v>
      </c>
      <c r="F4834" t="s">
        <v>3653</v>
      </c>
      <c r="G4834" t="s">
        <v>44</v>
      </c>
      <c r="H4834" s="266">
        <v>44378</v>
      </c>
      <c r="I4834" s="266">
        <v>45382</v>
      </c>
      <c r="J4834" s="266"/>
      <c r="K4834" t="s">
        <v>3654</v>
      </c>
      <c r="L4834" t="s">
        <v>1310</v>
      </c>
      <c r="M4834" t="s">
        <v>1042</v>
      </c>
      <c r="N4834" t="s">
        <v>48</v>
      </c>
      <c r="O4834">
        <v>13</v>
      </c>
      <c r="P4834" t="s">
        <v>180</v>
      </c>
      <c r="Q4834" t="s">
        <v>49</v>
      </c>
      <c r="R4834" t="s">
        <v>18</v>
      </c>
      <c r="S4834" t="s">
        <v>53</v>
      </c>
      <c r="T4834" t="s">
        <v>51</v>
      </c>
      <c r="U4834" t="s">
        <v>51</v>
      </c>
      <c r="V4834" t="s">
        <v>51</v>
      </c>
      <c r="W4834" s="92">
        <v>75.09</v>
      </c>
      <c r="X4834" s="92">
        <v>75.09</v>
      </c>
      <c r="Y4834" s="93">
        <v>7614500</v>
      </c>
      <c r="Z4834" s="93">
        <v>101405</v>
      </c>
      <c r="AA4834" t="s">
        <v>1311</v>
      </c>
      <c r="AB4834" s="266">
        <v>44657</v>
      </c>
      <c r="AC4834" s="266">
        <v>44670</v>
      </c>
      <c r="AD4834" t="s">
        <v>54</v>
      </c>
      <c r="AF4834" t="s">
        <v>55</v>
      </c>
      <c r="AG4834" t="s">
        <v>3741</v>
      </c>
      <c r="AJ4834" s="266"/>
      <c r="AK4834" s="266">
        <v>44926</v>
      </c>
      <c r="AL4834" s="266">
        <v>44938</v>
      </c>
    </row>
    <row r="4835" spans="1:38">
      <c r="A4835" t="s">
        <v>3650</v>
      </c>
      <c r="B4835" t="s">
        <v>3651</v>
      </c>
      <c r="C4835" t="s">
        <v>40</v>
      </c>
      <c r="D4835" t="s">
        <v>3652</v>
      </c>
      <c r="E4835" t="s">
        <v>48</v>
      </c>
      <c r="F4835" t="s">
        <v>3653</v>
      </c>
      <c r="G4835" t="s">
        <v>44</v>
      </c>
      <c r="H4835" s="266">
        <v>44378</v>
      </c>
      <c r="I4835" s="266">
        <v>45382</v>
      </c>
      <c r="J4835" s="266"/>
      <c r="K4835" t="s">
        <v>3654</v>
      </c>
      <c r="L4835" t="s">
        <v>1310</v>
      </c>
      <c r="M4835" t="s">
        <v>1042</v>
      </c>
      <c r="N4835" t="s">
        <v>48</v>
      </c>
      <c r="O4835">
        <v>13</v>
      </c>
      <c r="P4835" t="s">
        <v>181</v>
      </c>
      <c r="Q4835" t="s">
        <v>49</v>
      </c>
      <c r="R4835" t="s">
        <v>18</v>
      </c>
      <c r="S4835" t="s">
        <v>53</v>
      </c>
      <c r="T4835" t="s">
        <v>48</v>
      </c>
      <c r="U4835" t="s">
        <v>48</v>
      </c>
      <c r="V4835" t="s">
        <v>48</v>
      </c>
      <c r="W4835" s="92">
        <v>44.79</v>
      </c>
      <c r="X4835" s="92">
        <v>44.79</v>
      </c>
      <c r="Y4835" s="93">
        <v>5700000</v>
      </c>
      <c r="Z4835" s="93">
        <v>127261</v>
      </c>
      <c r="AA4835" t="s">
        <v>61</v>
      </c>
      <c r="AB4835" s="266">
        <v>44657</v>
      </c>
      <c r="AC4835" s="266">
        <v>44678</v>
      </c>
      <c r="AD4835" t="s">
        <v>54</v>
      </c>
      <c r="AF4835" t="s">
        <v>55</v>
      </c>
      <c r="AG4835" t="s">
        <v>3742</v>
      </c>
      <c r="AJ4835" s="266"/>
      <c r="AK4835" s="266">
        <v>44926</v>
      </c>
      <c r="AL4835" s="266">
        <v>44938</v>
      </c>
    </row>
    <row r="4836" spans="1:38">
      <c r="A4836" t="s">
        <v>3650</v>
      </c>
      <c r="B4836" t="s">
        <v>3651</v>
      </c>
      <c r="C4836" t="s">
        <v>40</v>
      </c>
      <c r="D4836" t="s">
        <v>3652</v>
      </c>
      <c r="E4836" t="s">
        <v>48</v>
      </c>
      <c r="F4836" t="s">
        <v>3653</v>
      </c>
      <c r="G4836" t="s">
        <v>44</v>
      </c>
      <c r="H4836" s="266">
        <v>44378</v>
      </c>
      <c r="I4836" s="266">
        <v>45382</v>
      </c>
      <c r="J4836" s="266"/>
      <c r="K4836" t="s">
        <v>3654</v>
      </c>
      <c r="L4836" t="s">
        <v>1310</v>
      </c>
      <c r="M4836" t="s">
        <v>1042</v>
      </c>
      <c r="N4836" t="s">
        <v>48</v>
      </c>
      <c r="O4836">
        <v>13</v>
      </c>
      <c r="P4836" t="s">
        <v>183</v>
      </c>
      <c r="Q4836" t="s">
        <v>49</v>
      </c>
      <c r="R4836" t="s">
        <v>18</v>
      </c>
      <c r="S4836" t="s">
        <v>53</v>
      </c>
      <c r="T4836" t="s">
        <v>70</v>
      </c>
      <c r="U4836" t="s">
        <v>48</v>
      </c>
      <c r="V4836" t="s">
        <v>70</v>
      </c>
      <c r="W4836" s="92">
        <v>32.71</v>
      </c>
      <c r="X4836" s="92">
        <v>32.71</v>
      </c>
      <c r="Y4836" s="93">
        <v>4500000</v>
      </c>
      <c r="Z4836" s="93">
        <v>137573</v>
      </c>
      <c r="AA4836" t="s">
        <v>1311</v>
      </c>
      <c r="AB4836" s="266">
        <v>44657</v>
      </c>
      <c r="AC4836" s="266">
        <v>44704</v>
      </c>
      <c r="AD4836" t="s">
        <v>54</v>
      </c>
      <c r="AF4836" t="s">
        <v>55</v>
      </c>
      <c r="AG4836" t="s">
        <v>3743</v>
      </c>
      <c r="AJ4836" s="266"/>
      <c r="AK4836" s="266">
        <v>44926</v>
      </c>
      <c r="AL4836" s="266">
        <v>44938</v>
      </c>
    </row>
    <row r="4837" spans="1:38">
      <c r="A4837" t="s">
        <v>3650</v>
      </c>
      <c r="B4837" t="s">
        <v>3651</v>
      </c>
      <c r="C4837" t="s">
        <v>40</v>
      </c>
      <c r="D4837" t="s">
        <v>3652</v>
      </c>
      <c r="E4837" t="s">
        <v>48</v>
      </c>
      <c r="F4837" t="s">
        <v>3653</v>
      </c>
      <c r="G4837" t="s">
        <v>44</v>
      </c>
      <c r="H4837" s="266">
        <v>44378</v>
      </c>
      <c r="I4837" s="266">
        <v>45382</v>
      </c>
      <c r="J4837" s="266"/>
      <c r="K4837" t="s">
        <v>3654</v>
      </c>
      <c r="L4837" t="s">
        <v>1310</v>
      </c>
      <c r="M4837" t="s">
        <v>1042</v>
      </c>
      <c r="N4837" t="s">
        <v>48</v>
      </c>
      <c r="O4837">
        <v>13</v>
      </c>
      <c r="P4837" t="s">
        <v>184</v>
      </c>
      <c r="Q4837" t="s">
        <v>49</v>
      </c>
      <c r="R4837" t="s">
        <v>18</v>
      </c>
      <c r="S4837" t="s">
        <v>53</v>
      </c>
      <c r="T4837" t="s">
        <v>48</v>
      </c>
      <c r="U4837" t="s">
        <v>48</v>
      </c>
      <c r="V4837" t="s">
        <v>48</v>
      </c>
      <c r="W4837" s="92">
        <v>46.5</v>
      </c>
      <c r="X4837" s="92">
        <v>46.5</v>
      </c>
      <c r="Y4837" s="93">
        <v>5850000</v>
      </c>
      <c r="Z4837" s="93">
        <v>125806</v>
      </c>
      <c r="AA4837" t="s">
        <v>61</v>
      </c>
      <c r="AB4837" s="266">
        <v>44662</v>
      </c>
      <c r="AC4837" s="266">
        <v>44676</v>
      </c>
      <c r="AD4837" t="s">
        <v>54</v>
      </c>
      <c r="AF4837" t="s">
        <v>55</v>
      </c>
      <c r="AG4837" t="s">
        <v>3744</v>
      </c>
      <c r="AH4837" t="s">
        <v>57</v>
      </c>
      <c r="AI4837" t="s">
        <v>63</v>
      </c>
      <c r="AJ4837" s="266">
        <v>44676</v>
      </c>
      <c r="AK4837" s="266">
        <v>44926</v>
      </c>
      <c r="AL4837" s="266">
        <v>44938</v>
      </c>
    </row>
    <row r="4838" spans="1:38">
      <c r="A4838" t="s">
        <v>3650</v>
      </c>
      <c r="B4838" t="s">
        <v>3651</v>
      </c>
      <c r="C4838" t="s">
        <v>40</v>
      </c>
      <c r="D4838" t="s">
        <v>3652</v>
      </c>
      <c r="E4838" t="s">
        <v>48</v>
      </c>
      <c r="F4838" t="s">
        <v>3653</v>
      </c>
      <c r="G4838" t="s">
        <v>44</v>
      </c>
      <c r="H4838" s="266">
        <v>44378</v>
      </c>
      <c r="I4838" s="266">
        <v>45382</v>
      </c>
      <c r="J4838" s="266"/>
      <c r="K4838" t="s">
        <v>3654</v>
      </c>
      <c r="L4838" t="s">
        <v>1310</v>
      </c>
      <c r="M4838" t="s">
        <v>1042</v>
      </c>
      <c r="N4838" t="s">
        <v>48</v>
      </c>
      <c r="O4838">
        <v>13</v>
      </c>
      <c r="P4838" t="s">
        <v>198</v>
      </c>
      <c r="Q4838" t="s">
        <v>49</v>
      </c>
      <c r="R4838" t="s">
        <v>18</v>
      </c>
      <c r="S4838" t="s">
        <v>53</v>
      </c>
      <c r="T4838" t="s">
        <v>51</v>
      </c>
      <c r="U4838" t="s">
        <v>51</v>
      </c>
      <c r="V4838" t="s">
        <v>51</v>
      </c>
      <c r="W4838" s="92">
        <v>73.96</v>
      </c>
      <c r="X4838" s="92">
        <v>73.96</v>
      </c>
      <c r="Y4838" s="93">
        <v>7700000</v>
      </c>
      <c r="Z4838" s="93">
        <v>104110</v>
      </c>
      <c r="AA4838" t="s">
        <v>61</v>
      </c>
      <c r="AB4838" s="266">
        <v>44768</v>
      </c>
      <c r="AC4838" s="266">
        <v>44811</v>
      </c>
      <c r="AD4838" t="s">
        <v>54</v>
      </c>
      <c r="AF4838" t="s">
        <v>55</v>
      </c>
      <c r="AG4838" t="s">
        <v>3745</v>
      </c>
      <c r="AH4838" t="s">
        <v>57</v>
      </c>
      <c r="AI4838" t="s">
        <v>88</v>
      </c>
      <c r="AJ4838" s="266">
        <v>44811</v>
      </c>
      <c r="AK4838" s="266">
        <v>44926</v>
      </c>
      <c r="AL4838" s="266">
        <v>44938</v>
      </c>
    </row>
    <row r="4839" spans="1:38">
      <c r="A4839" t="s">
        <v>3650</v>
      </c>
      <c r="B4839" t="s">
        <v>3651</v>
      </c>
      <c r="C4839" t="s">
        <v>40</v>
      </c>
      <c r="D4839" t="s">
        <v>3652</v>
      </c>
      <c r="E4839" t="s">
        <v>48</v>
      </c>
      <c r="F4839" t="s">
        <v>3653</v>
      </c>
      <c r="G4839" t="s">
        <v>44</v>
      </c>
      <c r="H4839" s="266">
        <v>44378</v>
      </c>
      <c r="I4839" s="266">
        <v>45382</v>
      </c>
      <c r="J4839" s="266"/>
      <c r="K4839" t="s">
        <v>3654</v>
      </c>
      <c r="L4839" t="s">
        <v>1310</v>
      </c>
      <c r="M4839" t="s">
        <v>1042</v>
      </c>
      <c r="N4839" t="s">
        <v>48</v>
      </c>
      <c r="O4839">
        <v>14</v>
      </c>
      <c r="P4839" t="s">
        <v>190</v>
      </c>
      <c r="Q4839" t="s">
        <v>49</v>
      </c>
      <c r="R4839" t="s">
        <v>18</v>
      </c>
      <c r="S4839" t="s">
        <v>53</v>
      </c>
      <c r="T4839" t="s">
        <v>60</v>
      </c>
      <c r="U4839" t="s">
        <v>60</v>
      </c>
      <c r="V4839" t="s">
        <v>60</v>
      </c>
      <c r="W4839" s="92">
        <v>95.19</v>
      </c>
      <c r="X4839" s="92">
        <v>95.19</v>
      </c>
      <c r="Y4839" s="93">
        <v>8550000</v>
      </c>
      <c r="Z4839" s="93">
        <v>89820</v>
      </c>
      <c r="AA4839" t="s">
        <v>1311</v>
      </c>
      <c r="AB4839" s="266">
        <v>44546</v>
      </c>
      <c r="AC4839" s="266">
        <v>44558</v>
      </c>
      <c r="AD4839" t="s">
        <v>54</v>
      </c>
      <c r="AF4839" t="s">
        <v>55</v>
      </c>
      <c r="AG4839" t="s">
        <v>3746</v>
      </c>
      <c r="AJ4839" s="266"/>
      <c r="AK4839" s="266">
        <v>44926</v>
      </c>
      <c r="AL4839" s="266">
        <v>44938</v>
      </c>
    </row>
    <row r="4840" spans="1:38">
      <c r="A4840" t="s">
        <v>3650</v>
      </c>
      <c r="B4840" t="s">
        <v>3651</v>
      </c>
      <c r="C4840" t="s">
        <v>40</v>
      </c>
      <c r="D4840" t="s">
        <v>3652</v>
      </c>
      <c r="E4840" t="s">
        <v>48</v>
      </c>
      <c r="F4840" t="s">
        <v>3653</v>
      </c>
      <c r="G4840" t="s">
        <v>44</v>
      </c>
      <c r="H4840" s="266">
        <v>44378</v>
      </c>
      <c r="I4840" s="266">
        <v>45382</v>
      </c>
      <c r="J4840" s="266"/>
      <c r="K4840" t="s">
        <v>3654</v>
      </c>
      <c r="L4840" t="s">
        <v>1310</v>
      </c>
      <c r="M4840" t="s">
        <v>1042</v>
      </c>
      <c r="N4840" t="s">
        <v>48</v>
      </c>
      <c r="O4840">
        <v>14</v>
      </c>
      <c r="P4840" t="s">
        <v>191</v>
      </c>
      <c r="Q4840" t="s">
        <v>49</v>
      </c>
      <c r="R4840" t="s">
        <v>18</v>
      </c>
      <c r="S4840" t="s">
        <v>53</v>
      </c>
      <c r="T4840" t="s">
        <v>51</v>
      </c>
      <c r="U4840" t="s">
        <v>51</v>
      </c>
      <c r="V4840" t="s">
        <v>51</v>
      </c>
      <c r="W4840" s="92">
        <v>75.09</v>
      </c>
      <c r="X4840" s="92">
        <v>75.09</v>
      </c>
      <c r="Y4840" s="93">
        <v>7050000</v>
      </c>
      <c r="Z4840" s="93">
        <v>93887</v>
      </c>
      <c r="AA4840" t="s">
        <v>1311</v>
      </c>
      <c r="AB4840" s="266">
        <v>44522</v>
      </c>
      <c r="AC4840" s="266">
        <v>44525</v>
      </c>
      <c r="AD4840" t="s">
        <v>54</v>
      </c>
      <c r="AF4840" t="s">
        <v>55</v>
      </c>
      <c r="AG4840" t="s">
        <v>3747</v>
      </c>
      <c r="AH4840" t="s">
        <v>57</v>
      </c>
      <c r="AI4840" t="s">
        <v>78</v>
      </c>
      <c r="AJ4840" s="266">
        <v>44525</v>
      </c>
      <c r="AK4840" s="266">
        <v>44926</v>
      </c>
      <c r="AL4840" s="266">
        <v>44938</v>
      </c>
    </row>
    <row r="4841" spans="1:38">
      <c r="A4841" t="s">
        <v>3650</v>
      </c>
      <c r="B4841" t="s">
        <v>3651</v>
      </c>
      <c r="C4841" t="s">
        <v>40</v>
      </c>
      <c r="D4841" t="s">
        <v>3652</v>
      </c>
      <c r="E4841" t="s">
        <v>48</v>
      </c>
      <c r="F4841" t="s">
        <v>3653</v>
      </c>
      <c r="G4841" t="s">
        <v>44</v>
      </c>
      <c r="H4841" s="266">
        <v>44378</v>
      </c>
      <c r="I4841" s="266">
        <v>45382</v>
      </c>
      <c r="J4841" s="266"/>
      <c r="K4841" t="s">
        <v>3654</v>
      </c>
      <c r="L4841" t="s">
        <v>1310</v>
      </c>
      <c r="M4841" t="s">
        <v>1042</v>
      </c>
      <c r="N4841" t="s">
        <v>48</v>
      </c>
      <c r="O4841">
        <v>14</v>
      </c>
      <c r="P4841" t="s">
        <v>192</v>
      </c>
      <c r="Q4841" t="s">
        <v>49</v>
      </c>
      <c r="R4841" t="s">
        <v>18</v>
      </c>
      <c r="S4841" t="s">
        <v>53</v>
      </c>
      <c r="T4841" t="s">
        <v>48</v>
      </c>
      <c r="U4841" t="s">
        <v>48</v>
      </c>
      <c r="V4841" t="s">
        <v>48</v>
      </c>
      <c r="W4841" s="92">
        <v>44.79</v>
      </c>
      <c r="X4841" s="92">
        <v>44.79</v>
      </c>
      <c r="Y4841" s="93">
        <v>4700000</v>
      </c>
      <c r="Z4841" s="93">
        <v>104934</v>
      </c>
      <c r="AA4841" t="s">
        <v>1311</v>
      </c>
      <c r="AB4841" s="266">
        <v>44515</v>
      </c>
      <c r="AC4841" s="266">
        <v>44533</v>
      </c>
      <c r="AD4841" t="s">
        <v>54</v>
      </c>
      <c r="AF4841" t="s">
        <v>55</v>
      </c>
      <c r="AG4841" t="s">
        <v>3748</v>
      </c>
      <c r="AH4841" t="s">
        <v>57</v>
      </c>
      <c r="AI4841" t="s">
        <v>78</v>
      </c>
      <c r="AJ4841" s="266">
        <v>44533</v>
      </c>
      <c r="AK4841" s="266">
        <v>44926</v>
      </c>
      <c r="AL4841" s="266">
        <v>44938</v>
      </c>
    </row>
    <row r="4842" spans="1:38">
      <c r="A4842" t="s">
        <v>3650</v>
      </c>
      <c r="B4842" t="s">
        <v>3651</v>
      </c>
      <c r="C4842" t="s">
        <v>40</v>
      </c>
      <c r="D4842" t="s">
        <v>3652</v>
      </c>
      <c r="E4842" t="s">
        <v>48</v>
      </c>
      <c r="F4842" t="s">
        <v>3653</v>
      </c>
      <c r="G4842" t="s">
        <v>44</v>
      </c>
      <c r="H4842" s="266">
        <v>44378</v>
      </c>
      <c r="I4842" s="266">
        <v>45382</v>
      </c>
      <c r="J4842" s="266"/>
      <c r="K4842" t="s">
        <v>3654</v>
      </c>
      <c r="L4842" t="s">
        <v>1310</v>
      </c>
      <c r="M4842" t="s">
        <v>1042</v>
      </c>
      <c r="N4842" t="s">
        <v>48</v>
      </c>
      <c r="O4842">
        <v>14</v>
      </c>
      <c r="P4842" t="s">
        <v>193</v>
      </c>
      <c r="Q4842" t="s">
        <v>49</v>
      </c>
      <c r="R4842" t="s">
        <v>18</v>
      </c>
      <c r="S4842" t="s">
        <v>53</v>
      </c>
      <c r="T4842" t="s">
        <v>70</v>
      </c>
      <c r="U4842" t="s">
        <v>48</v>
      </c>
      <c r="V4842" t="s">
        <v>70</v>
      </c>
      <c r="W4842" s="92">
        <v>32.71</v>
      </c>
      <c r="X4842" s="92">
        <v>32.71</v>
      </c>
      <c r="Y4842" s="93">
        <v>3880000</v>
      </c>
      <c r="Z4842" s="93">
        <v>118618</v>
      </c>
      <c r="AA4842" t="s">
        <v>1311</v>
      </c>
      <c r="AB4842" s="266">
        <v>44603</v>
      </c>
      <c r="AC4842" s="266">
        <v>44622</v>
      </c>
      <c r="AD4842" t="s">
        <v>54</v>
      </c>
      <c r="AF4842" t="s">
        <v>55</v>
      </c>
      <c r="AG4842" t="s">
        <v>3749</v>
      </c>
      <c r="AH4842" t="s">
        <v>57</v>
      </c>
      <c r="AI4842" t="s">
        <v>78</v>
      </c>
      <c r="AJ4842" s="266">
        <v>44622</v>
      </c>
      <c r="AK4842" s="266">
        <v>44926</v>
      </c>
      <c r="AL4842" s="266">
        <v>44938</v>
      </c>
    </row>
    <row r="4843" spans="1:38">
      <c r="A4843" t="s">
        <v>3650</v>
      </c>
      <c r="B4843" t="s">
        <v>3651</v>
      </c>
      <c r="C4843" t="s">
        <v>40</v>
      </c>
      <c r="D4843" t="s">
        <v>3652</v>
      </c>
      <c r="E4843" t="s">
        <v>48</v>
      </c>
      <c r="F4843" t="s">
        <v>3653</v>
      </c>
      <c r="G4843" t="s">
        <v>44</v>
      </c>
      <c r="H4843" s="266">
        <v>44378</v>
      </c>
      <c r="I4843" s="266">
        <v>45382</v>
      </c>
      <c r="J4843" s="266"/>
      <c r="K4843" t="s">
        <v>3654</v>
      </c>
      <c r="L4843" t="s">
        <v>1310</v>
      </c>
      <c r="M4843" t="s">
        <v>1042</v>
      </c>
      <c r="N4843" t="s">
        <v>48</v>
      </c>
      <c r="O4843">
        <v>14</v>
      </c>
      <c r="P4843" t="s">
        <v>194</v>
      </c>
      <c r="Q4843" t="s">
        <v>49</v>
      </c>
      <c r="R4843" t="s">
        <v>18</v>
      </c>
      <c r="S4843" t="s">
        <v>53</v>
      </c>
      <c r="T4843" t="s">
        <v>48</v>
      </c>
      <c r="U4843" t="s">
        <v>48</v>
      </c>
      <c r="V4843" t="s">
        <v>48</v>
      </c>
      <c r="W4843" s="92">
        <v>46.5</v>
      </c>
      <c r="X4843" s="92">
        <v>46.5</v>
      </c>
      <c r="Y4843" s="93">
        <v>5100000</v>
      </c>
      <c r="Z4843" s="93">
        <v>109677</v>
      </c>
      <c r="AA4843" t="s">
        <v>1311</v>
      </c>
      <c r="AB4843" s="266">
        <v>44453</v>
      </c>
      <c r="AC4843" s="266">
        <v>44468</v>
      </c>
      <c r="AD4843" t="s">
        <v>54</v>
      </c>
      <c r="AF4843" t="s">
        <v>55</v>
      </c>
      <c r="AG4843" t="s">
        <v>3750</v>
      </c>
      <c r="AH4843" t="s">
        <v>57</v>
      </c>
      <c r="AI4843" t="s">
        <v>78</v>
      </c>
      <c r="AJ4843" s="266">
        <v>44468</v>
      </c>
      <c r="AK4843" s="266">
        <v>44926</v>
      </c>
      <c r="AL4843" s="266">
        <v>44938</v>
      </c>
    </row>
    <row r="4844" spans="1:38">
      <c r="A4844" t="s">
        <v>3650</v>
      </c>
      <c r="B4844" t="s">
        <v>3651</v>
      </c>
      <c r="C4844" t="s">
        <v>40</v>
      </c>
      <c r="D4844" t="s">
        <v>3652</v>
      </c>
      <c r="E4844" t="s">
        <v>48</v>
      </c>
      <c r="F4844" t="s">
        <v>3653</v>
      </c>
      <c r="G4844" t="s">
        <v>44</v>
      </c>
      <c r="H4844" s="266">
        <v>44378</v>
      </c>
      <c r="I4844" s="266">
        <v>45382</v>
      </c>
      <c r="J4844" s="266"/>
      <c r="K4844" t="s">
        <v>3654</v>
      </c>
      <c r="L4844" t="s">
        <v>1310</v>
      </c>
      <c r="M4844" t="s">
        <v>1042</v>
      </c>
      <c r="N4844" t="s">
        <v>48</v>
      </c>
      <c r="O4844">
        <v>14</v>
      </c>
      <c r="P4844" t="s">
        <v>195</v>
      </c>
      <c r="Q4844" t="s">
        <v>49</v>
      </c>
      <c r="R4844" t="s">
        <v>18</v>
      </c>
      <c r="S4844" t="s">
        <v>53</v>
      </c>
      <c r="T4844" t="s">
        <v>51</v>
      </c>
      <c r="U4844" t="s">
        <v>51</v>
      </c>
      <c r="V4844" t="s">
        <v>51</v>
      </c>
      <c r="W4844" s="92">
        <v>73.96</v>
      </c>
      <c r="X4844" s="92">
        <v>73.96</v>
      </c>
      <c r="Y4844" s="93">
        <v>6984000</v>
      </c>
      <c r="Z4844" s="93">
        <v>94429</v>
      </c>
      <c r="AA4844" t="s">
        <v>1311</v>
      </c>
      <c r="AB4844" s="266">
        <v>44620</v>
      </c>
      <c r="AC4844" s="266">
        <v>44638</v>
      </c>
      <c r="AD4844" t="s">
        <v>54</v>
      </c>
      <c r="AF4844" t="s">
        <v>55</v>
      </c>
      <c r="AG4844" t="s">
        <v>3751</v>
      </c>
      <c r="AH4844" t="s">
        <v>57</v>
      </c>
      <c r="AI4844" t="s">
        <v>63</v>
      </c>
      <c r="AJ4844" s="266">
        <v>44638</v>
      </c>
      <c r="AK4844" s="266">
        <v>44926</v>
      </c>
      <c r="AL4844" s="266">
        <v>44938</v>
      </c>
    </row>
    <row r="4845" spans="1:38">
      <c r="A4845" t="s">
        <v>3650</v>
      </c>
      <c r="B4845" t="s">
        <v>3651</v>
      </c>
      <c r="C4845" t="s">
        <v>40</v>
      </c>
      <c r="D4845" t="s">
        <v>3652</v>
      </c>
      <c r="E4845" t="s">
        <v>48</v>
      </c>
      <c r="F4845" t="s">
        <v>3653</v>
      </c>
      <c r="G4845" t="s">
        <v>44</v>
      </c>
      <c r="H4845" s="266">
        <v>44378</v>
      </c>
      <c r="I4845" s="266">
        <v>45382</v>
      </c>
      <c r="J4845" s="266"/>
      <c r="K4845" t="s">
        <v>3654</v>
      </c>
      <c r="L4845" t="s">
        <v>1310</v>
      </c>
      <c r="M4845" t="s">
        <v>1042</v>
      </c>
      <c r="N4845" t="s">
        <v>48</v>
      </c>
      <c r="O4845">
        <v>14</v>
      </c>
      <c r="P4845" t="s">
        <v>196</v>
      </c>
      <c r="Q4845" t="s">
        <v>49</v>
      </c>
      <c r="R4845" t="s">
        <v>1344</v>
      </c>
      <c r="S4845" t="s">
        <v>50</v>
      </c>
      <c r="T4845" t="s">
        <v>60</v>
      </c>
      <c r="U4845" t="s">
        <v>60</v>
      </c>
      <c r="V4845" t="s">
        <v>60</v>
      </c>
      <c r="W4845" s="92">
        <v>90.55</v>
      </c>
      <c r="X4845" s="92">
        <v>90.55</v>
      </c>
      <c r="Y4845" s="93">
        <v>9400000</v>
      </c>
      <c r="Z4845" s="93">
        <v>103810</v>
      </c>
      <c r="AA4845" t="s">
        <v>61</v>
      </c>
      <c r="AB4845" s="266"/>
      <c r="AC4845" s="266"/>
      <c r="AJ4845" s="266"/>
      <c r="AK4845" s="266"/>
      <c r="AL4845" s="266">
        <v>44938</v>
      </c>
    </row>
    <row r="4846" spans="1:38">
      <c r="A4846" t="s">
        <v>3650</v>
      </c>
      <c r="B4846" t="s">
        <v>3651</v>
      </c>
      <c r="C4846" t="s">
        <v>40</v>
      </c>
      <c r="D4846" t="s">
        <v>3652</v>
      </c>
      <c r="E4846" t="s">
        <v>48</v>
      </c>
      <c r="F4846" t="s">
        <v>3653</v>
      </c>
      <c r="G4846" t="s">
        <v>44</v>
      </c>
      <c r="H4846" s="266">
        <v>44378</v>
      </c>
      <c r="I4846" s="266">
        <v>45382</v>
      </c>
      <c r="J4846" s="266"/>
      <c r="K4846" t="s">
        <v>3654</v>
      </c>
      <c r="L4846" t="s">
        <v>1310</v>
      </c>
      <c r="M4846" t="s">
        <v>1042</v>
      </c>
      <c r="N4846" t="s">
        <v>48</v>
      </c>
      <c r="O4846">
        <v>14</v>
      </c>
      <c r="P4846" t="s">
        <v>199</v>
      </c>
      <c r="Q4846" t="s">
        <v>49</v>
      </c>
      <c r="R4846" t="s">
        <v>18</v>
      </c>
      <c r="S4846" t="s">
        <v>53</v>
      </c>
      <c r="T4846" t="s">
        <v>48</v>
      </c>
      <c r="U4846" t="s">
        <v>48</v>
      </c>
      <c r="V4846" t="s">
        <v>48</v>
      </c>
      <c r="W4846" s="92">
        <v>45.6</v>
      </c>
      <c r="X4846" s="92">
        <v>45.6</v>
      </c>
      <c r="Y4846" s="93">
        <v>5200000</v>
      </c>
      <c r="Z4846" s="93">
        <v>114035</v>
      </c>
      <c r="AA4846" t="s">
        <v>1311</v>
      </c>
      <c r="AB4846" s="266">
        <v>44637</v>
      </c>
      <c r="AC4846" s="266">
        <v>44662</v>
      </c>
      <c r="AD4846" t="s">
        <v>54</v>
      </c>
      <c r="AF4846" t="s">
        <v>55</v>
      </c>
      <c r="AG4846" t="s">
        <v>3752</v>
      </c>
      <c r="AJ4846" s="266"/>
      <c r="AK4846" s="266">
        <v>44926</v>
      </c>
      <c r="AL4846" s="266">
        <v>44938</v>
      </c>
    </row>
    <row r="4847" spans="1:38">
      <c r="A4847" t="s">
        <v>3650</v>
      </c>
      <c r="B4847" t="s">
        <v>3651</v>
      </c>
      <c r="C4847" t="s">
        <v>40</v>
      </c>
      <c r="D4847" t="s">
        <v>3652</v>
      </c>
      <c r="E4847" t="s">
        <v>48</v>
      </c>
      <c r="F4847" t="s">
        <v>3653</v>
      </c>
      <c r="G4847" t="s">
        <v>44</v>
      </c>
      <c r="H4847" s="266">
        <v>44378</v>
      </c>
      <c r="I4847" s="266">
        <v>45382</v>
      </c>
      <c r="J4847" s="266"/>
      <c r="K4847" t="s">
        <v>3654</v>
      </c>
      <c r="L4847" t="s">
        <v>1310</v>
      </c>
      <c r="M4847" t="s">
        <v>1042</v>
      </c>
      <c r="N4847" t="s">
        <v>48</v>
      </c>
      <c r="O4847">
        <v>14</v>
      </c>
      <c r="P4847" t="s">
        <v>201</v>
      </c>
      <c r="Q4847" t="s">
        <v>49</v>
      </c>
      <c r="R4847" t="s">
        <v>18</v>
      </c>
      <c r="S4847" t="s">
        <v>53</v>
      </c>
      <c r="T4847" t="s">
        <v>48</v>
      </c>
      <c r="U4847" t="s">
        <v>48</v>
      </c>
      <c r="V4847" t="s">
        <v>48</v>
      </c>
      <c r="W4847" s="92">
        <v>44.73</v>
      </c>
      <c r="X4847" s="92">
        <v>44.73</v>
      </c>
      <c r="Y4847" s="93">
        <v>5500000</v>
      </c>
      <c r="Z4847" s="93">
        <v>122960</v>
      </c>
      <c r="AA4847" t="s">
        <v>1311</v>
      </c>
      <c r="AB4847" s="266">
        <v>44679</v>
      </c>
      <c r="AC4847" s="266">
        <v>44697</v>
      </c>
      <c r="AD4847" t="s">
        <v>54</v>
      </c>
      <c r="AF4847" t="s">
        <v>55</v>
      </c>
      <c r="AG4847" t="s">
        <v>3753</v>
      </c>
      <c r="AH4847" t="s">
        <v>57</v>
      </c>
      <c r="AI4847" t="s">
        <v>78</v>
      </c>
      <c r="AJ4847" s="266">
        <v>44697</v>
      </c>
      <c r="AK4847" s="266">
        <v>44926</v>
      </c>
      <c r="AL4847" s="266">
        <v>44938</v>
      </c>
    </row>
    <row r="4848" spans="1:38">
      <c r="A4848" t="s">
        <v>3650</v>
      </c>
      <c r="B4848" t="s">
        <v>3651</v>
      </c>
      <c r="C4848" t="s">
        <v>40</v>
      </c>
      <c r="D4848" t="s">
        <v>3652</v>
      </c>
      <c r="E4848" t="s">
        <v>48</v>
      </c>
      <c r="F4848" t="s">
        <v>3653</v>
      </c>
      <c r="G4848" t="s">
        <v>44</v>
      </c>
      <c r="H4848" s="266">
        <v>44378</v>
      </c>
      <c r="I4848" s="266">
        <v>45382</v>
      </c>
      <c r="J4848" s="266"/>
      <c r="K4848" t="s">
        <v>3654</v>
      </c>
      <c r="L4848" t="s">
        <v>1310</v>
      </c>
      <c r="M4848" t="s">
        <v>1042</v>
      </c>
      <c r="N4848" t="s">
        <v>48</v>
      </c>
      <c r="O4848">
        <v>15</v>
      </c>
      <c r="P4848" t="s">
        <v>202</v>
      </c>
      <c r="Q4848" t="s">
        <v>49</v>
      </c>
      <c r="R4848" t="s">
        <v>18</v>
      </c>
      <c r="S4848" t="s">
        <v>53</v>
      </c>
      <c r="T4848" t="s">
        <v>60</v>
      </c>
      <c r="U4848" t="s">
        <v>60</v>
      </c>
      <c r="V4848" t="s">
        <v>60</v>
      </c>
      <c r="W4848" s="92">
        <v>95.19</v>
      </c>
      <c r="X4848" s="92">
        <v>95.19</v>
      </c>
      <c r="Y4848" s="93">
        <v>9100000</v>
      </c>
      <c r="Z4848" s="93">
        <v>95598</v>
      </c>
      <c r="AA4848" t="s">
        <v>61</v>
      </c>
      <c r="AB4848" s="266">
        <v>44747</v>
      </c>
      <c r="AC4848" s="266">
        <v>44784</v>
      </c>
      <c r="AD4848" t="s">
        <v>54</v>
      </c>
      <c r="AF4848" t="s">
        <v>55</v>
      </c>
      <c r="AG4848" t="s">
        <v>3754</v>
      </c>
      <c r="AH4848" t="s">
        <v>57</v>
      </c>
      <c r="AI4848" t="s">
        <v>78</v>
      </c>
      <c r="AJ4848" s="266">
        <v>44784</v>
      </c>
      <c r="AK4848" s="266">
        <v>44926</v>
      </c>
      <c r="AL4848" s="266">
        <v>44938</v>
      </c>
    </row>
    <row r="4849" spans="1:38">
      <c r="A4849" t="s">
        <v>3650</v>
      </c>
      <c r="B4849" t="s">
        <v>3651</v>
      </c>
      <c r="C4849" t="s">
        <v>40</v>
      </c>
      <c r="D4849" t="s">
        <v>3652</v>
      </c>
      <c r="E4849" t="s">
        <v>48</v>
      </c>
      <c r="F4849" t="s">
        <v>3653</v>
      </c>
      <c r="G4849" t="s">
        <v>44</v>
      </c>
      <c r="H4849" s="266">
        <v>44378</v>
      </c>
      <c r="I4849" s="266">
        <v>45382</v>
      </c>
      <c r="J4849" s="266"/>
      <c r="K4849" t="s">
        <v>3654</v>
      </c>
      <c r="L4849" t="s">
        <v>1310</v>
      </c>
      <c r="M4849" t="s">
        <v>1042</v>
      </c>
      <c r="N4849" t="s">
        <v>48</v>
      </c>
      <c r="O4849">
        <v>15</v>
      </c>
      <c r="P4849" t="s">
        <v>203</v>
      </c>
      <c r="Q4849" t="s">
        <v>49</v>
      </c>
      <c r="R4849" t="s">
        <v>18</v>
      </c>
      <c r="S4849" t="s">
        <v>53</v>
      </c>
      <c r="T4849" t="s">
        <v>51</v>
      </c>
      <c r="U4849" t="s">
        <v>51</v>
      </c>
      <c r="V4849" t="s">
        <v>51</v>
      </c>
      <c r="W4849" s="92">
        <v>75.09</v>
      </c>
      <c r="X4849" s="92">
        <v>75.09</v>
      </c>
      <c r="Y4849" s="93">
        <v>7300000</v>
      </c>
      <c r="Z4849" s="93">
        <v>97217</v>
      </c>
      <c r="AA4849" t="s">
        <v>1311</v>
      </c>
      <c r="AB4849" s="266">
        <v>44537</v>
      </c>
      <c r="AC4849" s="266">
        <v>44551</v>
      </c>
      <c r="AD4849" t="s">
        <v>54</v>
      </c>
      <c r="AF4849" t="s">
        <v>55</v>
      </c>
      <c r="AG4849" t="s">
        <v>3755</v>
      </c>
      <c r="AJ4849" s="266"/>
      <c r="AK4849" s="266">
        <v>44926</v>
      </c>
      <c r="AL4849" s="266">
        <v>44938</v>
      </c>
    </row>
    <row r="4850" spans="1:38">
      <c r="A4850" t="s">
        <v>3650</v>
      </c>
      <c r="B4850" t="s">
        <v>3651</v>
      </c>
      <c r="C4850" t="s">
        <v>40</v>
      </c>
      <c r="D4850" t="s">
        <v>3652</v>
      </c>
      <c r="E4850" t="s">
        <v>48</v>
      </c>
      <c r="F4850" t="s">
        <v>3653</v>
      </c>
      <c r="G4850" t="s">
        <v>44</v>
      </c>
      <c r="H4850" s="266">
        <v>44378</v>
      </c>
      <c r="I4850" s="266">
        <v>45382</v>
      </c>
      <c r="J4850" s="266"/>
      <c r="K4850" t="s">
        <v>3654</v>
      </c>
      <c r="L4850" t="s">
        <v>1310</v>
      </c>
      <c r="M4850" t="s">
        <v>1042</v>
      </c>
      <c r="N4850" t="s">
        <v>48</v>
      </c>
      <c r="O4850">
        <v>15</v>
      </c>
      <c r="P4850" t="s">
        <v>204</v>
      </c>
      <c r="Q4850" t="s">
        <v>49</v>
      </c>
      <c r="R4850" t="s">
        <v>18</v>
      </c>
      <c r="S4850" t="s">
        <v>53</v>
      </c>
      <c r="T4850" t="s">
        <v>48</v>
      </c>
      <c r="U4850" t="s">
        <v>48</v>
      </c>
      <c r="V4850" t="s">
        <v>48</v>
      </c>
      <c r="W4850" s="92">
        <v>44.79</v>
      </c>
      <c r="X4850" s="92">
        <v>44.79</v>
      </c>
      <c r="Y4850" s="93">
        <v>5092500</v>
      </c>
      <c r="Z4850" s="93">
        <v>113697</v>
      </c>
      <c r="AA4850" t="s">
        <v>1311</v>
      </c>
      <c r="AB4850" s="266">
        <v>44631</v>
      </c>
      <c r="AC4850" s="266">
        <v>44655</v>
      </c>
      <c r="AD4850" t="s">
        <v>54</v>
      </c>
      <c r="AF4850" t="s">
        <v>55</v>
      </c>
      <c r="AG4850" t="s">
        <v>3756</v>
      </c>
      <c r="AH4850" t="s">
        <v>57</v>
      </c>
      <c r="AI4850" t="s">
        <v>747</v>
      </c>
      <c r="AJ4850" s="266">
        <v>44655</v>
      </c>
      <c r="AK4850" s="266">
        <v>44926</v>
      </c>
      <c r="AL4850" s="266">
        <v>44938</v>
      </c>
    </row>
    <row r="4851" spans="1:38">
      <c r="A4851" t="s">
        <v>3650</v>
      </c>
      <c r="B4851" t="s">
        <v>3651</v>
      </c>
      <c r="C4851" t="s">
        <v>40</v>
      </c>
      <c r="D4851" t="s">
        <v>3652</v>
      </c>
      <c r="E4851" t="s">
        <v>48</v>
      </c>
      <c r="F4851" t="s">
        <v>3653</v>
      </c>
      <c r="G4851" t="s">
        <v>44</v>
      </c>
      <c r="H4851" s="266">
        <v>44378</v>
      </c>
      <c r="I4851" s="266">
        <v>45382</v>
      </c>
      <c r="J4851" s="266"/>
      <c r="K4851" t="s">
        <v>3654</v>
      </c>
      <c r="L4851" t="s">
        <v>1310</v>
      </c>
      <c r="M4851" t="s">
        <v>1042</v>
      </c>
      <c r="N4851" t="s">
        <v>48</v>
      </c>
      <c r="O4851">
        <v>15</v>
      </c>
      <c r="P4851" t="s">
        <v>205</v>
      </c>
      <c r="Q4851" t="s">
        <v>49</v>
      </c>
      <c r="R4851" t="s">
        <v>59</v>
      </c>
      <c r="S4851" t="s">
        <v>50</v>
      </c>
      <c r="T4851" t="s">
        <v>70</v>
      </c>
      <c r="U4851" t="s">
        <v>48</v>
      </c>
      <c r="V4851" t="s">
        <v>70</v>
      </c>
      <c r="W4851" s="92">
        <v>32.71</v>
      </c>
      <c r="X4851" s="92">
        <v>32.71</v>
      </c>
      <c r="Y4851" s="93">
        <v>4050000</v>
      </c>
      <c r="Z4851" s="93">
        <v>123815</v>
      </c>
      <c r="AA4851" t="s">
        <v>61</v>
      </c>
      <c r="AB4851" s="266"/>
      <c r="AC4851" s="266"/>
      <c r="AJ4851" s="266"/>
      <c r="AK4851" s="266"/>
      <c r="AL4851" s="266">
        <v>44938</v>
      </c>
    </row>
    <row r="4852" spans="1:38">
      <c r="A4852" t="s">
        <v>3650</v>
      </c>
      <c r="B4852" t="s">
        <v>3651</v>
      </c>
      <c r="C4852" t="s">
        <v>40</v>
      </c>
      <c r="D4852" t="s">
        <v>3652</v>
      </c>
      <c r="E4852" t="s">
        <v>48</v>
      </c>
      <c r="F4852" t="s">
        <v>3653</v>
      </c>
      <c r="G4852" t="s">
        <v>44</v>
      </c>
      <c r="H4852" s="266">
        <v>44378</v>
      </c>
      <c r="I4852" s="266">
        <v>45382</v>
      </c>
      <c r="J4852" s="266"/>
      <c r="K4852" t="s">
        <v>3654</v>
      </c>
      <c r="L4852" t="s">
        <v>1310</v>
      </c>
      <c r="M4852" t="s">
        <v>1042</v>
      </c>
      <c r="N4852" t="s">
        <v>48</v>
      </c>
      <c r="O4852">
        <v>15</v>
      </c>
      <c r="P4852" t="s">
        <v>206</v>
      </c>
      <c r="Q4852" t="s">
        <v>49</v>
      </c>
      <c r="R4852" t="s">
        <v>18</v>
      </c>
      <c r="S4852" t="s">
        <v>53</v>
      </c>
      <c r="T4852" t="s">
        <v>48</v>
      </c>
      <c r="U4852" t="s">
        <v>48</v>
      </c>
      <c r="V4852" t="s">
        <v>48</v>
      </c>
      <c r="W4852" s="92">
        <v>46.5</v>
      </c>
      <c r="X4852" s="92">
        <v>46.5</v>
      </c>
      <c r="Y4852" s="93">
        <v>5585000</v>
      </c>
      <c r="Z4852" s="93">
        <v>120108</v>
      </c>
      <c r="AA4852" t="s">
        <v>1311</v>
      </c>
      <c r="AB4852" s="266">
        <v>44638</v>
      </c>
      <c r="AC4852" s="266">
        <v>44648</v>
      </c>
      <c r="AD4852" t="s">
        <v>54</v>
      </c>
      <c r="AF4852" t="s">
        <v>55</v>
      </c>
      <c r="AG4852" t="s">
        <v>3757</v>
      </c>
      <c r="AJ4852" s="266"/>
      <c r="AK4852" s="266">
        <v>44926</v>
      </c>
      <c r="AL4852" s="266">
        <v>44938</v>
      </c>
    </row>
    <row r="4853" spans="1:38">
      <c r="A4853" t="s">
        <v>3650</v>
      </c>
      <c r="B4853" t="s">
        <v>3651</v>
      </c>
      <c r="C4853" t="s">
        <v>40</v>
      </c>
      <c r="D4853" t="s">
        <v>3652</v>
      </c>
      <c r="E4853" t="s">
        <v>48</v>
      </c>
      <c r="F4853" t="s">
        <v>3653</v>
      </c>
      <c r="G4853" t="s">
        <v>44</v>
      </c>
      <c r="H4853" s="266">
        <v>44378</v>
      </c>
      <c r="I4853" s="266">
        <v>45382</v>
      </c>
      <c r="J4853" s="266"/>
      <c r="K4853" t="s">
        <v>3654</v>
      </c>
      <c r="L4853" t="s">
        <v>1310</v>
      </c>
      <c r="M4853" t="s">
        <v>1042</v>
      </c>
      <c r="N4853" t="s">
        <v>48</v>
      </c>
      <c r="O4853">
        <v>15</v>
      </c>
      <c r="P4853" t="s">
        <v>207</v>
      </c>
      <c r="Q4853" t="s">
        <v>49</v>
      </c>
      <c r="R4853" t="s">
        <v>18</v>
      </c>
      <c r="S4853" t="s">
        <v>53</v>
      </c>
      <c r="T4853" t="s">
        <v>51</v>
      </c>
      <c r="U4853" t="s">
        <v>51</v>
      </c>
      <c r="V4853" t="s">
        <v>51</v>
      </c>
      <c r="W4853" s="92">
        <v>73.96</v>
      </c>
      <c r="X4853" s="92">
        <v>73.96</v>
      </c>
      <c r="Y4853" s="93">
        <v>7032500</v>
      </c>
      <c r="Z4853" s="93">
        <v>95085</v>
      </c>
      <c r="AA4853" t="s">
        <v>1311</v>
      </c>
      <c r="AB4853" s="266">
        <v>44601</v>
      </c>
      <c r="AC4853" s="266">
        <v>44610</v>
      </c>
      <c r="AD4853" t="s">
        <v>54</v>
      </c>
      <c r="AF4853" t="s">
        <v>55</v>
      </c>
      <c r="AG4853" t="s">
        <v>3758</v>
      </c>
      <c r="AJ4853" s="266"/>
      <c r="AK4853" s="266">
        <v>44926</v>
      </c>
      <c r="AL4853" s="266">
        <v>44938</v>
      </c>
    </row>
    <row r="4854" spans="1:38">
      <c r="A4854" t="s">
        <v>3650</v>
      </c>
      <c r="B4854" t="s">
        <v>3651</v>
      </c>
      <c r="C4854" t="s">
        <v>40</v>
      </c>
      <c r="D4854" t="s">
        <v>3652</v>
      </c>
      <c r="E4854" t="s">
        <v>48</v>
      </c>
      <c r="F4854" t="s">
        <v>3653</v>
      </c>
      <c r="G4854" t="s">
        <v>44</v>
      </c>
      <c r="H4854" s="266">
        <v>44378</v>
      </c>
      <c r="I4854" s="266">
        <v>45382</v>
      </c>
      <c r="J4854" s="266"/>
      <c r="K4854" t="s">
        <v>3654</v>
      </c>
      <c r="L4854" t="s">
        <v>1310</v>
      </c>
      <c r="M4854" t="s">
        <v>1042</v>
      </c>
      <c r="N4854" t="s">
        <v>48</v>
      </c>
      <c r="O4854">
        <v>15</v>
      </c>
      <c r="P4854" t="s">
        <v>208</v>
      </c>
      <c r="Q4854" t="s">
        <v>49</v>
      </c>
      <c r="R4854" t="s">
        <v>1380</v>
      </c>
      <c r="S4854" t="s">
        <v>50</v>
      </c>
      <c r="U4854" t="s">
        <v>60</v>
      </c>
      <c r="V4854" t="s">
        <v>60</v>
      </c>
      <c r="W4854" s="92"/>
      <c r="X4854" s="92">
        <v>90.55</v>
      </c>
      <c r="Y4854" s="93">
        <v>9425000</v>
      </c>
      <c r="Z4854" s="93">
        <v>104086</v>
      </c>
      <c r="AA4854" t="s">
        <v>1052</v>
      </c>
      <c r="AB4854" s="266"/>
      <c r="AC4854" s="266"/>
      <c r="AJ4854" s="266"/>
      <c r="AK4854" s="266"/>
      <c r="AL4854" s="266">
        <v>44938</v>
      </c>
    </row>
    <row r="4855" spans="1:38">
      <c r="A4855" t="s">
        <v>3650</v>
      </c>
      <c r="B4855" t="s">
        <v>3651</v>
      </c>
      <c r="C4855" t="s">
        <v>40</v>
      </c>
      <c r="D4855" t="s">
        <v>3652</v>
      </c>
      <c r="E4855" t="s">
        <v>48</v>
      </c>
      <c r="F4855" t="s">
        <v>3653</v>
      </c>
      <c r="G4855" t="s">
        <v>44</v>
      </c>
      <c r="H4855" s="266">
        <v>44378</v>
      </c>
      <c r="I4855" s="266">
        <v>45382</v>
      </c>
      <c r="J4855" s="266"/>
      <c r="K4855" t="s">
        <v>3654</v>
      </c>
      <c r="L4855" t="s">
        <v>1310</v>
      </c>
      <c r="M4855" t="s">
        <v>1042</v>
      </c>
      <c r="N4855" t="s">
        <v>48</v>
      </c>
      <c r="O4855">
        <v>15</v>
      </c>
      <c r="P4855" t="s">
        <v>210</v>
      </c>
      <c r="Q4855" t="s">
        <v>49</v>
      </c>
      <c r="R4855" t="s">
        <v>18</v>
      </c>
      <c r="S4855" t="s">
        <v>53</v>
      </c>
      <c r="T4855" t="s">
        <v>48</v>
      </c>
      <c r="U4855" t="s">
        <v>48</v>
      </c>
      <c r="V4855" t="s">
        <v>48</v>
      </c>
      <c r="W4855" s="92">
        <v>45.6</v>
      </c>
      <c r="X4855" s="92">
        <v>45.6</v>
      </c>
      <c r="Y4855" s="93">
        <v>5850000</v>
      </c>
      <c r="Z4855" s="93">
        <v>128289</v>
      </c>
      <c r="AA4855" t="s">
        <v>61</v>
      </c>
      <c r="AB4855" s="266">
        <v>44797</v>
      </c>
      <c r="AC4855" s="266">
        <v>44811</v>
      </c>
      <c r="AD4855" t="s">
        <v>54</v>
      </c>
      <c r="AF4855" t="s">
        <v>55</v>
      </c>
      <c r="AG4855" t="s">
        <v>3759</v>
      </c>
      <c r="AH4855" t="s">
        <v>57</v>
      </c>
      <c r="AI4855" t="s">
        <v>78</v>
      </c>
      <c r="AJ4855" s="266">
        <v>44811</v>
      </c>
      <c r="AK4855" s="266">
        <v>44926</v>
      </c>
      <c r="AL4855" s="266">
        <v>44938</v>
      </c>
    </row>
    <row r="4856" spans="1:38">
      <c r="A4856" t="s">
        <v>3650</v>
      </c>
      <c r="B4856" t="s">
        <v>3651</v>
      </c>
      <c r="C4856" t="s">
        <v>40</v>
      </c>
      <c r="D4856" t="s">
        <v>3652</v>
      </c>
      <c r="E4856" t="s">
        <v>48</v>
      </c>
      <c r="F4856" t="s">
        <v>3653</v>
      </c>
      <c r="G4856" t="s">
        <v>44</v>
      </c>
      <c r="H4856" s="266">
        <v>44378</v>
      </c>
      <c r="I4856" s="266">
        <v>45382</v>
      </c>
      <c r="J4856" s="266"/>
      <c r="K4856" t="s">
        <v>3654</v>
      </c>
      <c r="L4856" t="s">
        <v>1310</v>
      </c>
      <c r="M4856" t="s">
        <v>1042</v>
      </c>
      <c r="N4856" t="s">
        <v>48</v>
      </c>
      <c r="O4856">
        <v>15</v>
      </c>
      <c r="P4856" t="s">
        <v>211</v>
      </c>
      <c r="Q4856" t="s">
        <v>49</v>
      </c>
      <c r="R4856" t="s">
        <v>18</v>
      </c>
      <c r="S4856" t="s">
        <v>53</v>
      </c>
      <c r="T4856" t="s">
        <v>48</v>
      </c>
      <c r="U4856" t="s">
        <v>48</v>
      </c>
      <c r="V4856" t="s">
        <v>48</v>
      </c>
      <c r="W4856" s="92">
        <v>44.73</v>
      </c>
      <c r="X4856" s="92">
        <v>44.73</v>
      </c>
      <c r="Y4856" s="93">
        <v>5750000</v>
      </c>
      <c r="Z4856" s="93">
        <v>128549</v>
      </c>
      <c r="AA4856" t="s">
        <v>61</v>
      </c>
      <c r="AB4856" s="266">
        <v>44806</v>
      </c>
      <c r="AC4856" s="266">
        <v>44825</v>
      </c>
      <c r="AD4856" t="s">
        <v>54</v>
      </c>
      <c r="AF4856" t="s">
        <v>55</v>
      </c>
      <c r="AG4856" t="s">
        <v>3760</v>
      </c>
      <c r="AJ4856" s="266"/>
      <c r="AK4856" s="266">
        <v>44926</v>
      </c>
      <c r="AL4856" s="266">
        <v>44938</v>
      </c>
    </row>
    <row r="4857" spans="1:38">
      <c r="A4857" t="s">
        <v>3650</v>
      </c>
      <c r="B4857" t="s">
        <v>3651</v>
      </c>
      <c r="C4857" t="s">
        <v>40</v>
      </c>
      <c r="D4857" t="s">
        <v>3652</v>
      </c>
      <c r="E4857" t="s">
        <v>48</v>
      </c>
      <c r="F4857" t="s">
        <v>3653</v>
      </c>
      <c r="G4857" t="s">
        <v>44</v>
      </c>
      <c r="H4857" s="266">
        <v>44378</v>
      </c>
      <c r="I4857" s="266">
        <v>45382</v>
      </c>
      <c r="J4857" s="266"/>
      <c r="K4857" t="s">
        <v>3654</v>
      </c>
      <c r="L4857" t="s">
        <v>1310</v>
      </c>
      <c r="M4857" t="s">
        <v>1042</v>
      </c>
      <c r="N4857" t="s">
        <v>48</v>
      </c>
      <c r="O4857">
        <v>16</v>
      </c>
      <c r="P4857" t="s">
        <v>212</v>
      </c>
      <c r="Q4857" t="s">
        <v>49</v>
      </c>
      <c r="R4857" t="s">
        <v>18</v>
      </c>
      <c r="S4857" t="s">
        <v>53</v>
      </c>
      <c r="T4857" t="s">
        <v>60</v>
      </c>
      <c r="U4857" t="s">
        <v>60</v>
      </c>
      <c r="V4857" t="s">
        <v>60</v>
      </c>
      <c r="W4857" s="92">
        <v>95.19</v>
      </c>
      <c r="X4857" s="92">
        <v>95.19</v>
      </c>
      <c r="Y4857" s="93">
        <v>8600000</v>
      </c>
      <c r="Z4857" s="93">
        <v>90346</v>
      </c>
      <c r="AA4857" t="s">
        <v>61</v>
      </c>
      <c r="AB4857" s="266">
        <v>44539</v>
      </c>
      <c r="AC4857" s="266">
        <v>44553</v>
      </c>
      <c r="AD4857" t="s">
        <v>54</v>
      </c>
      <c r="AF4857" t="s">
        <v>55</v>
      </c>
      <c r="AG4857" t="s">
        <v>3761</v>
      </c>
      <c r="AJ4857" s="266"/>
      <c r="AK4857" s="266">
        <v>44926</v>
      </c>
      <c r="AL4857" s="266">
        <v>44938</v>
      </c>
    </row>
    <row r="4858" spans="1:38">
      <c r="A4858" t="s">
        <v>3650</v>
      </c>
      <c r="B4858" t="s">
        <v>3651</v>
      </c>
      <c r="C4858" t="s">
        <v>40</v>
      </c>
      <c r="D4858" t="s">
        <v>3652</v>
      </c>
      <c r="E4858" t="s">
        <v>48</v>
      </c>
      <c r="F4858" t="s">
        <v>3653</v>
      </c>
      <c r="G4858" t="s">
        <v>44</v>
      </c>
      <c r="H4858" s="266">
        <v>44378</v>
      </c>
      <c r="I4858" s="266">
        <v>45382</v>
      </c>
      <c r="J4858" s="266"/>
      <c r="K4858" t="s">
        <v>3654</v>
      </c>
      <c r="L4858" t="s">
        <v>1310</v>
      </c>
      <c r="M4858" t="s">
        <v>1042</v>
      </c>
      <c r="N4858" t="s">
        <v>48</v>
      </c>
      <c r="O4858">
        <v>16</v>
      </c>
      <c r="P4858" t="s">
        <v>213</v>
      </c>
      <c r="Q4858" t="s">
        <v>49</v>
      </c>
      <c r="R4858" t="s">
        <v>18</v>
      </c>
      <c r="S4858" t="s">
        <v>53</v>
      </c>
      <c r="U4858" t="s">
        <v>51</v>
      </c>
      <c r="V4858" t="s">
        <v>51</v>
      </c>
      <c r="W4858" s="92"/>
      <c r="X4858" s="92">
        <v>75.09</v>
      </c>
      <c r="Y4858" s="93"/>
      <c r="Z4858" s="93"/>
      <c r="AB4858" s="266">
        <v>44427</v>
      </c>
      <c r="AC4858" s="266">
        <v>44453</v>
      </c>
      <c r="AD4858" t="s">
        <v>54</v>
      </c>
      <c r="AF4858" t="s">
        <v>55</v>
      </c>
      <c r="AG4858" t="s">
        <v>3762</v>
      </c>
      <c r="AH4858" t="s">
        <v>57</v>
      </c>
      <c r="AI4858" t="s">
        <v>88</v>
      </c>
      <c r="AJ4858" s="266">
        <v>44453</v>
      </c>
      <c r="AK4858" s="266">
        <v>44926</v>
      </c>
      <c r="AL4858" s="266">
        <v>44938</v>
      </c>
    </row>
    <row r="4859" spans="1:38">
      <c r="A4859" t="s">
        <v>3650</v>
      </c>
      <c r="B4859" t="s">
        <v>3651</v>
      </c>
      <c r="C4859" t="s">
        <v>40</v>
      </c>
      <c r="D4859" t="s">
        <v>3652</v>
      </c>
      <c r="E4859" t="s">
        <v>48</v>
      </c>
      <c r="F4859" t="s">
        <v>3653</v>
      </c>
      <c r="G4859" t="s">
        <v>44</v>
      </c>
      <c r="H4859" s="266">
        <v>44378</v>
      </c>
      <c r="I4859" s="266">
        <v>45382</v>
      </c>
      <c r="J4859" s="266"/>
      <c r="K4859" t="s">
        <v>3654</v>
      </c>
      <c r="L4859" t="s">
        <v>1310</v>
      </c>
      <c r="M4859" t="s">
        <v>1042</v>
      </c>
      <c r="N4859" t="s">
        <v>48</v>
      </c>
      <c r="O4859">
        <v>16</v>
      </c>
      <c r="P4859" t="s">
        <v>214</v>
      </c>
      <c r="Q4859" t="s">
        <v>49</v>
      </c>
      <c r="R4859" t="s">
        <v>18</v>
      </c>
      <c r="S4859" t="s">
        <v>53</v>
      </c>
      <c r="U4859" t="s">
        <v>48</v>
      </c>
      <c r="V4859" t="s">
        <v>48</v>
      </c>
      <c r="W4859" s="92"/>
      <c r="X4859" s="92">
        <v>44.79</v>
      </c>
      <c r="Y4859" s="93">
        <v>4984694</v>
      </c>
      <c r="Z4859" s="93">
        <v>111290</v>
      </c>
      <c r="AA4859" t="s">
        <v>1052</v>
      </c>
      <c r="AB4859" s="266">
        <v>44427</v>
      </c>
      <c r="AC4859" s="266">
        <v>44452</v>
      </c>
      <c r="AD4859" t="s">
        <v>54</v>
      </c>
      <c r="AF4859" t="s">
        <v>55</v>
      </c>
      <c r="AG4859" t="s">
        <v>3763</v>
      </c>
      <c r="AJ4859" s="266"/>
      <c r="AK4859" s="266">
        <v>44926</v>
      </c>
      <c r="AL4859" s="266">
        <v>44938</v>
      </c>
    </row>
    <row r="4860" spans="1:38">
      <c r="A4860" t="s">
        <v>3650</v>
      </c>
      <c r="B4860" t="s">
        <v>3651</v>
      </c>
      <c r="C4860" t="s">
        <v>40</v>
      </c>
      <c r="D4860" t="s">
        <v>3652</v>
      </c>
      <c r="E4860" t="s">
        <v>48</v>
      </c>
      <c r="F4860" t="s">
        <v>3653</v>
      </c>
      <c r="G4860" t="s">
        <v>44</v>
      </c>
      <c r="H4860" s="266">
        <v>44378</v>
      </c>
      <c r="I4860" s="266">
        <v>45382</v>
      </c>
      <c r="J4860" s="266"/>
      <c r="K4860" t="s">
        <v>3654</v>
      </c>
      <c r="L4860" t="s">
        <v>1310</v>
      </c>
      <c r="M4860" t="s">
        <v>1042</v>
      </c>
      <c r="N4860" t="s">
        <v>48</v>
      </c>
      <c r="O4860">
        <v>16</v>
      </c>
      <c r="P4860" t="s">
        <v>215</v>
      </c>
      <c r="Q4860" t="s">
        <v>49</v>
      </c>
      <c r="R4860" t="s">
        <v>18</v>
      </c>
      <c r="S4860" t="s">
        <v>53</v>
      </c>
      <c r="T4860" t="s">
        <v>70</v>
      </c>
      <c r="U4860" t="s">
        <v>48</v>
      </c>
      <c r="V4860" t="s">
        <v>70</v>
      </c>
      <c r="W4860" s="92">
        <v>32.71</v>
      </c>
      <c r="X4860" s="92">
        <v>32.71</v>
      </c>
      <c r="Y4860" s="93">
        <v>3950000</v>
      </c>
      <c r="Z4860" s="93">
        <v>120758</v>
      </c>
      <c r="AA4860" t="s">
        <v>1311</v>
      </c>
      <c r="AB4860" s="266">
        <v>44524</v>
      </c>
      <c r="AC4860" s="266">
        <v>44559</v>
      </c>
      <c r="AD4860" t="s">
        <v>54</v>
      </c>
      <c r="AF4860" t="s">
        <v>55</v>
      </c>
      <c r="AG4860" t="s">
        <v>3764</v>
      </c>
      <c r="AJ4860" s="266"/>
      <c r="AK4860" s="266">
        <v>44926</v>
      </c>
      <c r="AL4860" s="266">
        <v>44938</v>
      </c>
    </row>
    <row r="4861" spans="1:38">
      <c r="A4861" t="s">
        <v>3650</v>
      </c>
      <c r="B4861" t="s">
        <v>3651</v>
      </c>
      <c r="C4861" t="s">
        <v>40</v>
      </c>
      <c r="D4861" t="s">
        <v>3652</v>
      </c>
      <c r="E4861" t="s">
        <v>48</v>
      </c>
      <c r="F4861" t="s">
        <v>3653</v>
      </c>
      <c r="G4861" t="s">
        <v>44</v>
      </c>
      <c r="H4861" s="266">
        <v>44378</v>
      </c>
      <c r="I4861" s="266">
        <v>45382</v>
      </c>
      <c r="J4861" s="266"/>
      <c r="K4861" t="s">
        <v>3654</v>
      </c>
      <c r="L4861" t="s">
        <v>1310</v>
      </c>
      <c r="M4861" t="s">
        <v>1042</v>
      </c>
      <c r="N4861" t="s">
        <v>48</v>
      </c>
      <c r="O4861">
        <v>16</v>
      </c>
      <c r="P4861" t="s">
        <v>216</v>
      </c>
      <c r="Q4861" t="s">
        <v>49</v>
      </c>
      <c r="R4861" t="s">
        <v>18</v>
      </c>
      <c r="S4861" t="s">
        <v>53</v>
      </c>
      <c r="U4861" t="s">
        <v>48</v>
      </c>
      <c r="V4861" t="s">
        <v>48</v>
      </c>
      <c r="W4861" s="92"/>
      <c r="X4861" s="92">
        <v>46.5</v>
      </c>
      <c r="Y4861" s="93">
        <v>5250000</v>
      </c>
      <c r="Z4861" s="93">
        <v>112903</v>
      </c>
      <c r="AA4861" t="s">
        <v>1311</v>
      </c>
      <c r="AB4861" s="266">
        <v>44420</v>
      </c>
      <c r="AC4861" s="266">
        <v>44438</v>
      </c>
      <c r="AD4861" t="s">
        <v>54</v>
      </c>
      <c r="AF4861" t="s">
        <v>55</v>
      </c>
      <c r="AG4861" t="s">
        <v>3765</v>
      </c>
      <c r="AJ4861" s="266"/>
      <c r="AK4861" s="266">
        <v>44926</v>
      </c>
      <c r="AL4861" s="266">
        <v>44938</v>
      </c>
    </row>
    <row r="4862" spans="1:38">
      <c r="A4862" t="s">
        <v>3650</v>
      </c>
      <c r="B4862" t="s">
        <v>3651</v>
      </c>
      <c r="C4862" t="s">
        <v>40</v>
      </c>
      <c r="D4862" t="s">
        <v>3652</v>
      </c>
      <c r="E4862" t="s">
        <v>48</v>
      </c>
      <c r="F4862" t="s">
        <v>3653</v>
      </c>
      <c r="G4862" t="s">
        <v>44</v>
      </c>
      <c r="H4862" s="266">
        <v>44378</v>
      </c>
      <c r="I4862" s="266">
        <v>45382</v>
      </c>
      <c r="J4862" s="266"/>
      <c r="K4862" t="s">
        <v>3654</v>
      </c>
      <c r="L4862" t="s">
        <v>1310</v>
      </c>
      <c r="M4862" t="s">
        <v>1042</v>
      </c>
      <c r="N4862" t="s">
        <v>48</v>
      </c>
      <c r="O4862">
        <v>16</v>
      </c>
      <c r="P4862" t="s">
        <v>218</v>
      </c>
      <c r="Q4862" t="s">
        <v>49</v>
      </c>
      <c r="R4862" t="s">
        <v>18</v>
      </c>
      <c r="S4862" t="s">
        <v>53</v>
      </c>
      <c r="T4862" t="s">
        <v>51</v>
      </c>
      <c r="U4862" t="s">
        <v>51</v>
      </c>
      <c r="V4862" t="s">
        <v>51</v>
      </c>
      <c r="W4862" s="92">
        <v>73.96</v>
      </c>
      <c r="X4862" s="92">
        <v>73.96</v>
      </c>
      <c r="Y4862" s="93">
        <v>7050000</v>
      </c>
      <c r="Z4862" s="93">
        <v>95322</v>
      </c>
      <c r="AA4862" t="s">
        <v>1311</v>
      </c>
      <c r="AB4862" s="266">
        <v>44515</v>
      </c>
      <c r="AC4862" s="266">
        <v>44607</v>
      </c>
      <c r="AD4862" t="s">
        <v>54</v>
      </c>
      <c r="AF4862" t="s">
        <v>55</v>
      </c>
      <c r="AG4862" t="s">
        <v>3766</v>
      </c>
      <c r="AH4862" t="s">
        <v>57</v>
      </c>
      <c r="AI4862" t="s">
        <v>78</v>
      </c>
      <c r="AJ4862" s="266">
        <v>44607</v>
      </c>
      <c r="AK4862" s="266">
        <v>44926</v>
      </c>
      <c r="AL4862" s="266">
        <v>44938</v>
      </c>
    </row>
    <row r="4863" spans="1:38">
      <c r="A4863" t="s">
        <v>3650</v>
      </c>
      <c r="B4863" t="s">
        <v>3651</v>
      </c>
      <c r="C4863" t="s">
        <v>40</v>
      </c>
      <c r="D4863" t="s">
        <v>3652</v>
      </c>
      <c r="E4863" t="s">
        <v>48</v>
      </c>
      <c r="F4863" t="s">
        <v>3653</v>
      </c>
      <c r="G4863" t="s">
        <v>44</v>
      </c>
      <c r="H4863" s="266">
        <v>44378</v>
      </c>
      <c r="I4863" s="266">
        <v>45382</v>
      </c>
      <c r="J4863" s="266"/>
      <c r="K4863" t="s">
        <v>3654</v>
      </c>
      <c r="L4863" t="s">
        <v>1310</v>
      </c>
      <c r="M4863" t="s">
        <v>1042</v>
      </c>
      <c r="N4863" t="s">
        <v>48</v>
      </c>
      <c r="O4863">
        <v>16</v>
      </c>
      <c r="P4863" t="s">
        <v>219</v>
      </c>
      <c r="Q4863" t="s">
        <v>49</v>
      </c>
      <c r="R4863" t="s">
        <v>1344</v>
      </c>
      <c r="S4863" t="s">
        <v>50</v>
      </c>
      <c r="T4863" t="s">
        <v>60</v>
      </c>
      <c r="U4863" t="s">
        <v>60</v>
      </c>
      <c r="V4863" t="s">
        <v>60</v>
      </c>
      <c r="W4863" s="92">
        <v>90.55</v>
      </c>
      <c r="X4863" s="92">
        <v>90.55</v>
      </c>
      <c r="Y4863" s="93">
        <v>9450000</v>
      </c>
      <c r="Z4863" s="93">
        <v>104362</v>
      </c>
      <c r="AA4863" t="s">
        <v>61</v>
      </c>
      <c r="AB4863" s="266"/>
      <c r="AC4863" s="266"/>
      <c r="AJ4863" s="266"/>
      <c r="AK4863" s="266"/>
      <c r="AL4863" s="266">
        <v>44938</v>
      </c>
    </row>
    <row r="4864" spans="1:38">
      <c r="A4864" t="s">
        <v>3650</v>
      </c>
      <c r="B4864" t="s">
        <v>3651</v>
      </c>
      <c r="C4864" t="s">
        <v>40</v>
      </c>
      <c r="D4864" t="s">
        <v>3652</v>
      </c>
      <c r="E4864" t="s">
        <v>48</v>
      </c>
      <c r="F4864" t="s">
        <v>3653</v>
      </c>
      <c r="G4864" t="s">
        <v>44</v>
      </c>
      <c r="H4864" s="266">
        <v>44378</v>
      </c>
      <c r="I4864" s="266">
        <v>45382</v>
      </c>
      <c r="J4864" s="266"/>
      <c r="K4864" t="s">
        <v>3654</v>
      </c>
      <c r="L4864" t="s">
        <v>1310</v>
      </c>
      <c r="M4864" t="s">
        <v>1042</v>
      </c>
      <c r="N4864" t="s">
        <v>48</v>
      </c>
      <c r="O4864">
        <v>16</v>
      </c>
      <c r="P4864" t="s">
        <v>220</v>
      </c>
      <c r="Q4864" t="s">
        <v>49</v>
      </c>
      <c r="R4864" t="s">
        <v>18</v>
      </c>
      <c r="S4864" t="s">
        <v>53</v>
      </c>
      <c r="T4864" t="s">
        <v>48</v>
      </c>
      <c r="U4864" t="s">
        <v>48</v>
      </c>
      <c r="V4864" t="s">
        <v>48</v>
      </c>
      <c r="W4864" s="92">
        <v>45.6</v>
      </c>
      <c r="X4864" s="92">
        <v>45.6</v>
      </c>
      <c r="Y4864" s="93">
        <v>5850000</v>
      </c>
      <c r="Z4864" s="93">
        <v>128289</v>
      </c>
      <c r="AA4864" t="s">
        <v>61</v>
      </c>
      <c r="AB4864" s="266">
        <v>44797</v>
      </c>
      <c r="AC4864" s="266">
        <v>44806</v>
      </c>
      <c r="AD4864" t="s">
        <v>54</v>
      </c>
      <c r="AF4864" t="s">
        <v>55</v>
      </c>
      <c r="AG4864" t="s">
        <v>3767</v>
      </c>
      <c r="AJ4864" s="266"/>
      <c r="AK4864" s="266">
        <v>44926</v>
      </c>
      <c r="AL4864" s="266">
        <v>44938</v>
      </c>
    </row>
    <row r="4865" spans="1:38">
      <c r="A4865" t="s">
        <v>3650</v>
      </c>
      <c r="B4865" t="s">
        <v>3651</v>
      </c>
      <c r="C4865" t="s">
        <v>40</v>
      </c>
      <c r="D4865" t="s">
        <v>3652</v>
      </c>
      <c r="E4865" t="s">
        <v>48</v>
      </c>
      <c r="F4865" t="s">
        <v>3653</v>
      </c>
      <c r="G4865" t="s">
        <v>44</v>
      </c>
      <c r="H4865" s="266">
        <v>44378</v>
      </c>
      <c r="I4865" s="266">
        <v>45382</v>
      </c>
      <c r="J4865" s="266"/>
      <c r="K4865" t="s">
        <v>3654</v>
      </c>
      <c r="L4865" t="s">
        <v>1310</v>
      </c>
      <c r="M4865" t="s">
        <v>1042</v>
      </c>
      <c r="N4865" t="s">
        <v>48</v>
      </c>
      <c r="O4865">
        <v>16</v>
      </c>
      <c r="P4865" t="s">
        <v>222</v>
      </c>
      <c r="Q4865" t="s">
        <v>49</v>
      </c>
      <c r="R4865" t="s">
        <v>18</v>
      </c>
      <c r="S4865" t="s">
        <v>53</v>
      </c>
      <c r="T4865" t="s">
        <v>48</v>
      </c>
      <c r="U4865" t="s">
        <v>48</v>
      </c>
      <c r="V4865" t="s">
        <v>48</v>
      </c>
      <c r="W4865" s="92">
        <v>44.73</v>
      </c>
      <c r="X4865" s="92">
        <v>44.73</v>
      </c>
      <c r="Y4865" s="93">
        <v>4995500</v>
      </c>
      <c r="Z4865" s="93">
        <v>111681</v>
      </c>
      <c r="AA4865" t="s">
        <v>1311</v>
      </c>
      <c r="AB4865" s="266">
        <v>44554</v>
      </c>
      <c r="AC4865" s="266">
        <v>44579</v>
      </c>
      <c r="AD4865" t="s">
        <v>54</v>
      </c>
      <c r="AF4865" t="s">
        <v>55</v>
      </c>
      <c r="AG4865" t="s">
        <v>3768</v>
      </c>
      <c r="AJ4865" s="266"/>
      <c r="AK4865" s="266">
        <v>44926</v>
      </c>
      <c r="AL4865" s="266">
        <v>44938</v>
      </c>
    </row>
    <row r="4866" spans="1:38">
      <c r="A4866" t="s">
        <v>3650</v>
      </c>
      <c r="B4866" t="s">
        <v>3651</v>
      </c>
      <c r="C4866" t="s">
        <v>40</v>
      </c>
      <c r="D4866" t="s">
        <v>3652</v>
      </c>
      <c r="E4866" t="s">
        <v>48</v>
      </c>
      <c r="F4866" t="s">
        <v>3653</v>
      </c>
      <c r="G4866" t="s">
        <v>44</v>
      </c>
      <c r="H4866" s="266">
        <v>44378</v>
      </c>
      <c r="I4866" s="266">
        <v>45382</v>
      </c>
      <c r="J4866" s="266"/>
      <c r="K4866" t="s">
        <v>3654</v>
      </c>
      <c r="L4866" t="s">
        <v>1310</v>
      </c>
      <c r="M4866" t="s">
        <v>1042</v>
      </c>
      <c r="N4866" t="s">
        <v>48</v>
      </c>
      <c r="O4866">
        <v>17</v>
      </c>
      <c r="P4866" t="s">
        <v>223</v>
      </c>
      <c r="Q4866" t="s">
        <v>49</v>
      </c>
      <c r="R4866" t="s">
        <v>18</v>
      </c>
      <c r="S4866" t="s">
        <v>53</v>
      </c>
      <c r="U4866" t="s">
        <v>60</v>
      </c>
      <c r="V4866" t="s">
        <v>60</v>
      </c>
      <c r="W4866" s="92"/>
      <c r="X4866" s="92">
        <v>95.19</v>
      </c>
      <c r="Y4866" s="93">
        <v>8584500</v>
      </c>
      <c r="Z4866" s="93">
        <v>90183</v>
      </c>
      <c r="AA4866" t="s">
        <v>1311</v>
      </c>
      <c r="AB4866" s="266">
        <v>44607</v>
      </c>
      <c r="AC4866" s="266">
        <v>44635</v>
      </c>
      <c r="AD4866" t="s">
        <v>54</v>
      </c>
      <c r="AF4866" t="s">
        <v>55</v>
      </c>
      <c r="AG4866" t="s">
        <v>3769</v>
      </c>
      <c r="AH4866" t="s">
        <v>57</v>
      </c>
      <c r="AI4866" t="s">
        <v>88</v>
      </c>
      <c r="AJ4866" s="266">
        <v>44629</v>
      </c>
      <c r="AK4866" s="266">
        <v>44926</v>
      </c>
      <c r="AL4866" s="266">
        <v>44938</v>
      </c>
    </row>
    <row r="4867" spans="1:38">
      <c r="A4867" t="s">
        <v>3650</v>
      </c>
      <c r="B4867" t="s">
        <v>3651</v>
      </c>
      <c r="C4867" t="s">
        <v>40</v>
      </c>
      <c r="D4867" t="s">
        <v>3652</v>
      </c>
      <c r="E4867" t="s">
        <v>48</v>
      </c>
      <c r="F4867" t="s">
        <v>3653</v>
      </c>
      <c r="G4867" t="s">
        <v>44</v>
      </c>
      <c r="H4867" s="266">
        <v>44378</v>
      </c>
      <c r="I4867" s="266">
        <v>45382</v>
      </c>
      <c r="J4867" s="266"/>
      <c r="K4867" t="s">
        <v>3654</v>
      </c>
      <c r="L4867" t="s">
        <v>1310</v>
      </c>
      <c r="M4867" t="s">
        <v>1042</v>
      </c>
      <c r="N4867" t="s">
        <v>48</v>
      </c>
      <c r="O4867">
        <v>17</v>
      </c>
      <c r="P4867" t="s">
        <v>225</v>
      </c>
      <c r="Q4867" t="s">
        <v>49</v>
      </c>
      <c r="R4867" t="s">
        <v>18</v>
      </c>
      <c r="S4867" t="s">
        <v>53</v>
      </c>
      <c r="U4867" t="s">
        <v>51</v>
      </c>
      <c r="V4867" t="s">
        <v>51</v>
      </c>
      <c r="W4867" s="92"/>
      <c r="X4867" s="92">
        <v>75.09</v>
      </c>
      <c r="Y4867" s="93">
        <v>7081000</v>
      </c>
      <c r="Z4867" s="93">
        <v>94300</v>
      </c>
      <c r="AA4867" t="s">
        <v>1311</v>
      </c>
      <c r="AB4867" s="266">
        <v>44587</v>
      </c>
      <c r="AC4867" s="266">
        <v>44596</v>
      </c>
      <c r="AD4867" t="s">
        <v>54</v>
      </c>
      <c r="AF4867" t="s">
        <v>55</v>
      </c>
      <c r="AG4867" t="s">
        <v>3770</v>
      </c>
      <c r="AH4867" t="s">
        <v>57</v>
      </c>
      <c r="AI4867" t="s">
        <v>88</v>
      </c>
      <c r="AJ4867" s="266">
        <v>44596</v>
      </c>
      <c r="AK4867" s="266">
        <v>44926</v>
      </c>
      <c r="AL4867" s="266">
        <v>44938</v>
      </c>
    </row>
    <row r="4868" spans="1:38">
      <c r="A4868" t="s">
        <v>3650</v>
      </c>
      <c r="B4868" t="s">
        <v>3651</v>
      </c>
      <c r="C4868" t="s">
        <v>40</v>
      </c>
      <c r="D4868" t="s">
        <v>3652</v>
      </c>
      <c r="E4868" t="s">
        <v>48</v>
      </c>
      <c r="F4868" t="s">
        <v>3653</v>
      </c>
      <c r="G4868" t="s">
        <v>44</v>
      </c>
      <c r="H4868" s="266">
        <v>44378</v>
      </c>
      <c r="I4868" s="266">
        <v>45382</v>
      </c>
      <c r="J4868" s="266"/>
      <c r="K4868" t="s">
        <v>3654</v>
      </c>
      <c r="L4868" t="s">
        <v>1310</v>
      </c>
      <c r="M4868" t="s">
        <v>1042</v>
      </c>
      <c r="N4868" t="s">
        <v>48</v>
      </c>
      <c r="O4868">
        <v>17</v>
      </c>
      <c r="P4868" t="s">
        <v>227</v>
      </c>
      <c r="Q4868" t="s">
        <v>49</v>
      </c>
      <c r="R4868" t="s">
        <v>18</v>
      </c>
      <c r="S4868" t="s">
        <v>53</v>
      </c>
      <c r="U4868" t="s">
        <v>48</v>
      </c>
      <c r="V4868" t="s">
        <v>48</v>
      </c>
      <c r="W4868" s="92"/>
      <c r="X4868" s="92">
        <v>44.79</v>
      </c>
      <c r="Y4868" s="93">
        <v>5092500</v>
      </c>
      <c r="Z4868" s="93">
        <v>113697</v>
      </c>
      <c r="AA4868" t="s">
        <v>1311</v>
      </c>
      <c r="AB4868" s="266">
        <v>44637</v>
      </c>
      <c r="AC4868" s="266">
        <v>44660</v>
      </c>
      <c r="AD4868" t="s">
        <v>54</v>
      </c>
      <c r="AF4868" t="s">
        <v>55</v>
      </c>
      <c r="AG4868" t="s">
        <v>3771</v>
      </c>
      <c r="AH4868" t="s">
        <v>57</v>
      </c>
      <c r="AI4868" t="s">
        <v>105</v>
      </c>
      <c r="AJ4868" s="266">
        <v>44660</v>
      </c>
      <c r="AK4868" s="266">
        <v>44926</v>
      </c>
      <c r="AL4868" s="266">
        <v>44938</v>
      </c>
    </row>
    <row r="4869" spans="1:38">
      <c r="A4869" t="s">
        <v>3650</v>
      </c>
      <c r="B4869" t="s">
        <v>3651</v>
      </c>
      <c r="C4869" t="s">
        <v>40</v>
      </c>
      <c r="D4869" t="s">
        <v>3652</v>
      </c>
      <c r="E4869" t="s">
        <v>48</v>
      </c>
      <c r="F4869" t="s">
        <v>3653</v>
      </c>
      <c r="G4869" t="s">
        <v>44</v>
      </c>
      <c r="H4869" s="266">
        <v>44378</v>
      </c>
      <c r="I4869" s="266">
        <v>45382</v>
      </c>
      <c r="J4869" s="266"/>
      <c r="K4869" t="s">
        <v>3654</v>
      </c>
      <c r="L4869" t="s">
        <v>1310</v>
      </c>
      <c r="M4869" t="s">
        <v>1042</v>
      </c>
      <c r="N4869" t="s">
        <v>48</v>
      </c>
      <c r="O4869">
        <v>17</v>
      </c>
      <c r="P4869" t="s">
        <v>229</v>
      </c>
      <c r="Q4869" t="s">
        <v>49</v>
      </c>
      <c r="R4869" t="s">
        <v>18</v>
      </c>
      <c r="S4869" t="s">
        <v>53</v>
      </c>
      <c r="T4869" t="s">
        <v>70</v>
      </c>
      <c r="U4869" t="s">
        <v>48</v>
      </c>
      <c r="V4869" t="s">
        <v>70</v>
      </c>
      <c r="W4869" s="92">
        <v>32.71</v>
      </c>
      <c r="X4869" s="92">
        <v>32.71</v>
      </c>
      <c r="Y4869" s="93">
        <v>4550000</v>
      </c>
      <c r="Z4869" s="93">
        <v>139101</v>
      </c>
      <c r="AA4869" t="s">
        <v>61</v>
      </c>
      <c r="AB4869" s="266">
        <v>44707</v>
      </c>
      <c r="AC4869" s="266">
        <v>44757</v>
      </c>
      <c r="AD4869" t="s">
        <v>54</v>
      </c>
      <c r="AF4869" t="s">
        <v>55</v>
      </c>
      <c r="AG4869" t="s">
        <v>3772</v>
      </c>
      <c r="AJ4869" s="266"/>
      <c r="AK4869" s="266">
        <v>44926</v>
      </c>
      <c r="AL4869" s="266">
        <v>44938</v>
      </c>
    </row>
    <row r="4870" spans="1:38">
      <c r="A4870" t="s">
        <v>3650</v>
      </c>
      <c r="B4870" t="s">
        <v>3651</v>
      </c>
      <c r="C4870" t="s">
        <v>40</v>
      </c>
      <c r="D4870" t="s">
        <v>3652</v>
      </c>
      <c r="E4870" t="s">
        <v>48</v>
      </c>
      <c r="F4870" t="s">
        <v>3653</v>
      </c>
      <c r="G4870" t="s">
        <v>44</v>
      </c>
      <c r="H4870" s="266">
        <v>44378</v>
      </c>
      <c r="I4870" s="266">
        <v>45382</v>
      </c>
      <c r="J4870" s="266"/>
      <c r="K4870" t="s">
        <v>3654</v>
      </c>
      <c r="L4870" t="s">
        <v>1310</v>
      </c>
      <c r="M4870" t="s">
        <v>1042</v>
      </c>
      <c r="N4870" t="s">
        <v>48</v>
      </c>
      <c r="O4870">
        <v>17</v>
      </c>
      <c r="P4870" t="s">
        <v>230</v>
      </c>
      <c r="Q4870" t="s">
        <v>49</v>
      </c>
      <c r="R4870" t="s">
        <v>18</v>
      </c>
      <c r="S4870" t="s">
        <v>53</v>
      </c>
      <c r="T4870" t="s">
        <v>48</v>
      </c>
      <c r="U4870" t="s">
        <v>48</v>
      </c>
      <c r="V4870" t="s">
        <v>48</v>
      </c>
      <c r="W4870" s="92">
        <v>46.5</v>
      </c>
      <c r="X4870" s="92">
        <v>46.5</v>
      </c>
      <c r="Y4870" s="93">
        <v>5900000</v>
      </c>
      <c r="Z4870" s="93">
        <v>126882</v>
      </c>
      <c r="AA4870" t="s">
        <v>61</v>
      </c>
      <c r="AB4870" s="266">
        <v>44785</v>
      </c>
      <c r="AC4870" s="266">
        <v>44818</v>
      </c>
      <c r="AD4870" t="s">
        <v>54</v>
      </c>
      <c r="AF4870" t="s">
        <v>55</v>
      </c>
      <c r="AG4870" t="s">
        <v>3773</v>
      </c>
      <c r="AH4870" t="s">
        <v>57</v>
      </c>
      <c r="AI4870" t="s">
        <v>78</v>
      </c>
      <c r="AJ4870" s="266">
        <v>44818</v>
      </c>
      <c r="AK4870" s="266">
        <v>44926</v>
      </c>
      <c r="AL4870" s="266">
        <v>44938</v>
      </c>
    </row>
    <row r="4871" spans="1:38">
      <c r="A4871" t="s">
        <v>3650</v>
      </c>
      <c r="B4871" t="s">
        <v>3651</v>
      </c>
      <c r="C4871" t="s">
        <v>40</v>
      </c>
      <c r="D4871" t="s">
        <v>3652</v>
      </c>
      <c r="E4871" t="s">
        <v>48</v>
      </c>
      <c r="F4871" t="s">
        <v>3653</v>
      </c>
      <c r="G4871" t="s">
        <v>44</v>
      </c>
      <c r="H4871" s="266">
        <v>44378</v>
      </c>
      <c r="I4871" s="266">
        <v>45382</v>
      </c>
      <c r="J4871" s="266"/>
      <c r="K4871" t="s">
        <v>3654</v>
      </c>
      <c r="L4871" t="s">
        <v>1310</v>
      </c>
      <c r="M4871" t="s">
        <v>1042</v>
      </c>
      <c r="N4871" t="s">
        <v>48</v>
      </c>
      <c r="O4871">
        <v>17</v>
      </c>
      <c r="P4871" t="s">
        <v>231</v>
      </c>
      <c r="Q4871" t="s">
        <v>49</v>
      </c>
      <c r="R4871" t="s">
        <v>18</v>
      </c>
      <c r="S4871" t="s">
        <v>53</v>
      </c>
      <c r="T4871" t="s">
        <v>51</v>
      </c>
      <c r="U4871" t="s">
        <v>51</v>
      </c>
      <c r="V4871" t="s">
        <v>51</v>
      </c>
      <c r="W4871" s="92">
        <v>73.96</v>
      </c>
      <c r="X4871" s="92">
        <v>73.96</v>
      </c>
      <c r="Y4871" s="93">
        <v>7950000</v>
      </c>
      <c r="Z4871" s="93">
        <v>107491</v>
      </c>
      <c r="AA4871" t="s">
        <v>61</v>
      </c>
      <c r="AB4871" s="266">
        <v>44799</v>
      </c>
      <c r="AC4871" s="266">
        <v>44818</v>
      </c>
      <c r="AD4871" t="s">
        <v>54</v>
      </c>
      <c r="AF4871" t="s">
        <v>55</v>
      </c>
      <c r="AG4871" t="s">
        <v>3774</v>
      </c>
      <c r="AH4871" t="s">
        <v>57</v>
      </c>
      <c r="AI4871" t="s">
        <v>78</v>
      </c>
      <c r="AJ4871" s="266">
        <v>44818</v>
      </c>
      <c r="AK4871" s="266">
        <v>44926</v>
      </c>
      <c r="AL4871" s="266">
        <v>44938</v>
      </c>
    </row>
    <row r="4872" spans="1:38">
      <c r="A4872" t="s">
        <v>3650</v>
      </c>
      <c r="B4872" t="s">
        <v>3651</v>
      </c>
      <c r="C4872" t="s">
        <v>40</v>
      </c>
      <c r="D4872" t="s">
        <v>3652</v>
      </c>
      <c r="E4872" t="s">
        <v>48</v>
      </c>
      <c r="F4872" t="s">
        <v>3653</v>
      </c>
      <c r="G4872" t="s">
        <v>44</v>
      </c>
      <c r="H4872" s="266">
        <v>44378</v>
      </c>
      <c r="I4872" s="266">
        <v>45382</v>
      </c>
      <c r="J4872" s="266"/>
      <c r="K4872" t="s">
        <v>3654</v>
      </c>
      <c r="L4872" t="s">
        <v>1310</v>
      </c>
      <c r="M4872" t="s">
        <v>1042</v>
      </c>
      <c r="N4872" t="s">
        <v>48</v>
      </c>
      <c r="O4872">
        <v>17</v>
      </c>
      <c r="P4872" t="s">
        <v>232</v>
      </c>
      <c r="Q4872" t="s">
        <v>49</v>
      </c>
      <c r="R4872" t="s">
        <v>18</v>
      </c>
      <c r="S4872" t="s">
        <v>53</v>
      </c>
      <c r="U4872" t="s">
        <v>60</v>
      </c>
      <c r="V4872" t="s">
        <v>60</v>
      </c>
      <c r="W4872" s="92"/>
      <c r="X4872" s="92">
        <v>90.55</v>
      </c>
      <c r="Y4872" s="93"/>
      <c r="Z4872" s="93"/>
      <c r="AB4872" s="266">
        <v>44455</v>
      </c>
      <c r="AC4872" s="266">
        <v>44502</v>
      </c>
      <c r="AD4872" t="s">
        <v>54</v>
      </c>
      <c r="AF4872" t="s">
        <v>55</v>
      </c>
      <c r="AG4872" t="s">
        <v>3775</v>
      </c>
      <c r="AH4872" t="s">
        <v>57</v>
      </c>
      <c r="AI4872" t="s">
        <v>747</v>
      </c>
      <c r="AJ4872" s="266">
        <v>44502</v>
      </c>
      <c r="AK4872" s="266">
        <v>44926</v>
      </c>
      <c r="AL4872" s="266">
        <v>44938</v>
      </c>
    </row>
    <row r="4873" spans="1:38">
      <c r="A4873" t="s">
        <v>3650</v>
      </c>
      <c r="B4873" t="s">
        <v>3651</v>
      </c>
      <c r="C4873" t="s">
        <v>40</v>
      </c>
      <c r="D4873" t="s">
        <v>3652</v>
      </c>
      <c r="E4873" t="s">
        <v>48</v>
      </c>
      <c r="F4873" t="s">
        <v>3653</v>
      </c>
      <c r="G4873" t="s">
        <v>44</v>
      </c>
      <c r="H4873" s="266">
        <v>44378</v>
      </c>
      <c r="I4873" s="266">
        <v>45382</v>
      </c>
      <c r="J4873" s="266"/>
      <c r="K4873" t="s">
        <v>3654</v>
      </c>
      <c r="L4873" t="s">
        <v>1310</v>
      </c>
      <c r="M4873" t="s">
        <v>1042</v>
      </c>
      <c r="N4873" t="s">
        <v>48</v>
      </c>
      <c r="O4873">
        <v>17</v>
      </c>
      <c r="P4873" t="s">
        <v>233</v>
      </c>
      <c r="Q4873" t="s">
        <v>49</v>
      </c>
      <c r="R4873" t="s">
        <v>18</v>
      </c>
      <c r="S4873" t="s">
        <v>53</v>
      </c>
      <c r="T4873" t="s">
        <v>48</v>
      </c>
      <c r="U4873" t="s">
        <v>48</v>
      </c>
      <c r="V4873" t="s">
        <v>48</v>
      </c>
      <c r="W4873" s="92">
        <v>45.6</v>
      </c>
      <c r="X4873" s="92">
        <v>45.6</v>
      </c>
      <c r="Y4873" s="93">
        <v>6150000</v>
      </c>
      <c r="Z4873" s="93">
        <v>134868</v>
      </c>
      <c r="AA4873" t="s">
        <v>61</v>
      </c>
      <c r="AB4873" s="266">
        <v>44834</v>
      </c>
      <c r="AC4873" s="266">
        <v>44859</v>
      </c>
      <c r="AD4873" t="s">
        <v>54</v>
      </c>
      <c r="AF4873" t="s">
        <v>55</v>
      </c>
      <c r="AG4873" t="s">
        <v>3776</v>
      </c>
      <c r="AH4873" t="s">
        <v>57</v>
      </c>
      <c r="AI4873" t="s">
        <v>699</v>
      </c>
      <c r="AJ4873" s="266">
        <v>44859</v>
      </c>
      <c r="AK4873" s="266">
        <v>44926</v>
      </c>
      <c r="AL4873" s="266">
        <v>44938</v>
      </c>
    </row>
    <row r="4874" spans="1:38">
      <c r="A4874" t="s">
        <v>3650</v>
      </c>
      <c r="B4874" t="s">
        <v>3651</v>
      </c>
      <c r="C4874" t="s">
        <v>40</v>
      </c>
      <c r="D4874" t="s">
        <v>3652</v>
      </c>
      <c r="E4874" t="s">
        <v>48</v>
      </c>
      <c r="F4874" t="s">
        <v>3653</v>
      </c>
      <c r="G4874" t="s">
        <v>44</v>
      </c>
      <c r="H4874" s="266">
        <v>44378</v>
      </c>
      <c r="I4874" s="266">
        <v>45382</v>
      </c>
      <c r="J4874" s="266"/>
      <c r="K4874" t="s">
        <v>3654</v>
      </c>
      <c r="L4874" t="s">
        <v>1310</v>
      </c>
      <c r="M4874" t="s">
        <v>1042</v>
      </c>
      <c r="N4874" t="s">
        <v>48</v>
      </c>
      <c r="O4874">
        <v>17</v>
      </c>
      <c r="P4874" t="s">
        <v>234</v>
      </c>
      <c r="Q4874" t="s">
        <v>49</v>
      </c>
      <c r="R4874" t="s">
        <v>18</v>
      </c>
      <c r="S4874" t="s">
        <v>53</v>
      </c>
      <c r="U4874" t="s">
        <v>48</v>
      </c>
      <c r="V4874" t="s">
        <v>48</v>
      </c>
      <c r="W4874" s="92"/>
      <c r="X4874" s="92">
        <v>44.73</v>
      </c>
      <c r="Y4874" s="93">
        <v>5744194</v>
      </c>
      <c r="Z4874" s="93">
        <v>128419</v>
      </c>
      <c r="AA4874" t="s">
        <v>1052</v>
      </c>
      <c r="AB4874" s="266">
        <v>44797</v>
      </c>
      <c r="AC4874" s="266">
        <v>44812</v>
      </c>
      <c r="AD4874" t="s">
        <v>54</v>
      </c>
      <c r="AF4874" t="s">
        <v>55</v>
      </c>
      <c r="AG4874" t="s">
        <v>3777</v>
      </c>
      <c r="AH4874" t="s">
        <v>57</v>
      </c>
      <c r="AI4874" t="s">
        <v>78</v>
      </c>
      <c r="AJ4874" s="266">
        <v>44812</v>
      </c>
      <c r="AK4874" s="266">
        <v>44926</v>
      </c>
      <c r="AL4874" s="266">
        <v>44938</v>
      </c>
    </row>
    <row r="4875" spans="1:38">
      <c r="A4875" t="s">
        <v>3650</v>
      </c>
      <c r="B4875" t="s">
        <v>3651</v>
      </c>
      <c r="C4875" t="s">
        <v>40</v>
      </c>
      <c r="D4875" t="s">
        <v>3652</v>
      </c>
      <c r="E4875" t="s">
        <v>48</v>
      </c>
      <c r="F4875" t="s">
        <v>3653</v>
      </c>
      <c r="G4875" t="s">
        <v>44</v>
      </c>
      <c r="H4875" s="266">
        <v>44378</v>
      </c>
      <c r="I4875" s="266">
        <v>45382</v>
      </c>
      <c r="J4875" s="266"/>
      <c r="K4875" t="s">
        <v>3654</v>
      </c>
      <c r="L4875" t="s">
        <v>1310</v>
      </c>
      <c r="M4875" t="s">
        <v>1042</v>
      </c>
      <c r="N4875" t="s">
        <v>48</v>
      </c>
      <c r="O4875">
        <v>18</v>
      </c>
      <c r="P4875" t="s">
        <v>235</v>
      </c>
      <c r="Q4875" t="s">
        <v>49</v>
      </c>
      <c r="R4875" t="s">
        <v>18</v>
      </c>
      <c r="S4875" t="s">
        <v>53</v>
      </c>
      <c r="T4875" t="s">
        <v>60</v>
      </c>
      <c r="U4875" t="s">
        <v>60</v>
      </c>
      <c r="V4875" t="s">
        <v>60</v>
      </c>
      <c r="W4875" s="92">
        <v>95.19</v>
      </c>
      <c r="X4875" s="92">
        <v>95.19</v>
      </c>
      <c r="Y4875" s="93">
        <v>9150000</v>
      </c>
      <c r="Z4875" s="93">
        <v>96124</v>
      </c>
      <c r="AA4875" t="s">
        <v>61</v>
      </c>
      <c r="AB4875" s="266">
        <v>44753</v>
      </c>
      <c r="AC4875" s="266">
        <v>44777</v>
      </c>
      <c r="AD4875" t="s">
        <v>54</v>
      </c>
      <c r="AF4875" t="s">
        <v>55</v>
      </c>
      <c r="AG4875" t="s">
        <v>3778</v>
      </c>
      <c r="AH4875" t="s">
        <v>57</v>
      </c>
      <c r="AI4875" t="s">
        <v>105</v>
      </c>
      <c r="AJ4875" s="266">
        <v>44777</v>
      </c>
      <c r="AK4875" s="266">
        <v>44926</v>
      </c>
      <c r="AL4875" s="266">
        <v>44938</v>
      </c>
    </row>
    <row r="4876" spans="1:38">
      <c r="A4876" t="s">
        <v>3650</v>
      </c>
      <c r="B4876" t="s">
        <v>3651</v>
      </c>
      <c r="C4876" t="s">
        <v>40</v>
      </c>
      <c r="D4876" t="s">
        <v>3652</v>
      </c>
      <c r="E4876" t="s">
        <v>48</v>
      </c>
      <c r="F4876" t="s">
        <v>3653</v>
      </c>
      <c r="G4876" t="s">
        <v>44</v>
      </c>
      <c r="H4876" s="266">
        <v>44378</v>
      </c>
      <c r="I4876" s="266">
        <v>45382</v>
      </c>
      <c r="J4876" s="266"/>
      <c r="K4876" t="s">
        <v>3654</v>
      </c>
      <c r="L4876" t="s">
        <v>1310</v>
      </c>
      <c r="M4876" t="s">
        <v>1042</v>
      </c>
      <c r="N4876" t="s">
        <v>48</v>
      </c>
      <c r="O4876">
        <v>18</v>
      </c>
      <c r="P4876" t="s">
        <v>236</v>
      </c>
      <c r="Q4876" t="s">
        <v>49</v>
      </c>
      <c r="R4876" t="s">
        <v>18</v>
      </c>
      <c r="S4876" t="s">
        <v>53</v>
      </c>
      <c r="T4876" t="s">
        <v>51</v>
      </c>
      <c r="U4876" t="s">
        <v>51</v>
      </c>
      <c r="V4876" t="s">
        <v>51</v>
      </c>
      <c r="W4876" s="92">
        <v>75.01</v>
      </c>
      <c r="X4876" s="92">
        <v>75.01</v>
      </c>
      <c r="Y4876" s="93">
        <v>7950000</v>
      </c>
      <c r="Z4876" s="93">
        <v>105986</v>
      </c>
      <c r="AA4876" t="s">
        <v>61</v>
      </c>
      <c r="AB4876" s="266">
        <v>44742</v>
      </c>
      <c r="AC4876" s="266">
        <v>44753</v>
      </c>
      <c r="AD4876" t="s">
        <v>54</v>
      </c>
      <c r="AF4876" t="s">
        <v>55</v>
      </c>
      <c r="AG4876" t="s">
        <v>3779</v>
      </c>
      <c r="AH4876" t="s">
        <v>57</v>
      </c>
      <c r="AI4876" t="s">
        <v>63</v>
      </c>
      <c r="AJ4876" s="266">
        <v>44753</v>
      </c>
      <c r="AK4876" s="266">
        <v>44926</v>
      </c>
      <c r="AL4876" s="266">
        <v>44938</v>
      </c>
    </row>
    <row r="4877" spans="1:38">
      <c r="A4877" t="s">
        <v>3650</v>
      </c>
      <c r="B4877" t="s">
        <v>3651</v>
      </c>
      <c r="C4877" t="s">
        <v>40</v>
      </c>
      <c r="D4877" t="s">
        <v>3652</v>
      </c>
      <c r="E4877" t="s">
        <v>48</v>
      </c>
      <c r="F4877" t="s">
        <v>3653</v>
      </c>
      <c r="G4877" t="s">
        <v>44</v>
      </c>
      <c r="H4877" s="266">
        <v>44378</v>
      </c>
      <c r="I4877" s="266">
        <v>45382</v>
      </c>
      <c r="J4877" s="266"/>
      <c r="K4877" t="s">
        <v>3654</v>
      </c>
      <c r="L4877" t="s">
        <v>1310</v>
      </c>
      <c r="M4877" t="s">
        <v>1042</v>
      </c>
      <c r="N4877" t="s">
        <v>48</v>
      </c>
      <c r="O4877">
        <v>18</v>
      </c>
      <c r="P4877" t="s">
        <v>237</v>
      </c>
      <c r="Q4877" t="s">
        <v>49</v>
      </c>
      <c r="R4877" t="s">
        <v>18</v>
      </c>
      <c r="S4877" t="s">
        <v>53</v>
      </c>
      <c r="T4877" t="s">
        <v>48</v>
      </c>
      <c r="U4877" t="s">
        <v>48</v>
      </c>
      <c r="V4877" t="s">
        <v>48</v>
      </c>
      <c r="W4877" s="92">
        <v>44.79</v>
      </c>
      <c r="X4877" s="92">
        <v>44.79</v>
      </c>
      <c r="Y4877" s="93">
        <v>5141000</v>
      </c>
      <c r="Z4877" s="93">
        <v>114780</v>
      </c>
      <c r="AA4877" t="s">
        <v>1311</v>
      </c>
      <c r="AB4877" s="266">
        <v>44636</v>
      </c>
      <c r="AC4877" s="266">
        <v>44646</v>
      </c>
      <c r="AD4877" t="s">
        <v>54</v>
      </c>
      <c r="AF4877" t="s">
        <v>55</v>
      </c>
      <c r="AG4877" t="s">
        <v>3780</v>
      </c>
      <c r="AH4877" t="s">
        <v>57</v>
      </c>
      <c r="AI4877" t="s">
        <v>78</v>
      </c>
      <c r="AJ4877" s="266">
        <v>44645</v>
      </c>
      <c r="AK4877" s="266">
        <v>44926</v>
      </c>
      <c r="AL4877" s="266">
        <v>44938</v>
      </c>
    </row>
    <row r="4878" spans="1:38">
      <c r="A4878" t="s">
        <v>3650</v>
      </c>
      <c r="B4878" t="s">
        <v>3651</v>
      </c>
      <c r="C4878" t="s">
        <v>40</v>
      </c>
      <c r="D4878" t="s">
        <v>3652</v>
      </c>
      <c r="E4878" t="s">
        <v>48</v>
      </c>
      <c r="F4878" t="s">
        <v>3653</v>
      </c>
      <c r="G4878" t="s">
        <v>44</v>
      </c>
      <c r="H4878" s="266">
        <v>44378</v>
      </c>
      <c r="I4878" s="266">
        <v>45382</v>
      </c>
      <c r="J4878" s="266"/>
      <c r="K4878" t="s">
        <v>3654</v>
      </c>
      <c r="L4878" t="s">
        <v>1310</v>
      </c>
      <c r="M4878" t="s">
        <v>1042</v>
      </c>
      <c r="N4878" t="s">
        <v>48</v>
      </c>
      <c r="O4878">
        <v>18</v>
      </c>
      <c r="P4878" t="s">
        <v>238</v>
      </c>
      <c r="Q4878" t="s">
        <v>49</v>
      </c>
      <c r="R4878" t="s">
        <v>18</v>
      </c>
      <c r="S4878" t="s">
        <v>53</v>
      </c>
      <c r="T4878" t="s">
        <v>70</v>
      </c>
      <c r="U4878" t="s">
        <v>48</v>
      </c>
      <c r="V4878" t="s">
        <v>70</v>
      </c>
      <c r="W4878" s="92">
        <v>32.71</v>
      </c>
      <c r="X4878" s="92">
        <v>32.71</v>
      </c>
      <c r="Y4878" s="93">
        <v>3977000</v>
      </c>
      <c r="Z4878" s="93">
        <v>121584</v>
      </c>
      <c r="AA4878" t="s">
        <v>1311</v>
      </c>
      <c r="AB4878" s="266">
        <v>44634</v>
      </c>
      <c r="AC4878" s="266">
        <v>44649</v>
      </c>
      <c r="AD4878" t="s">
        <v>54</v>
      </c>
      <c r="AG4878" t="s">
        <v>3781</v>
      </c>
      <c r="AH4878" t="s">
        <v>57</v>
      </c>
      <c r="AI4878" t="s">
        <v>78</v>
      </c>
      <c r="AJ4878" s="266">
        <v>44649</v>
      </c>
      <c r="AK4878" s="266">
        <v>44926</v>
      </c>
      <c r="AL4878" s="266">
        <v>44938</v>
      </c>
    </row>
    <row r="4879" spans="1:38">
      <c r="A4879" t="s">
        <v>3650</v>
      </c>
      <c r="B4879" t="s">
        <v>3651</v>
      </c>
      <c r="C4879" t="s">
        <v>40</v>
      </c>
      <c r="D4879" t="s">
        <v>3652</v>
      </c>
      <c r="E4879" t="s">
        <v>48</v>
      </c>
      <c r="F4879" t="s">
        <v>3653</v>
      </c>
      <c r="G4879" t="s">
        <v>44</v>
      </c>
      <c r="H4879" s="266">
        <v>44378</v>
      </c>
      <c r="I4879" s="266">
        <v>45382</v>
      </c>
      <c r="J4879" s="266"/>
      <c r="K4879" t="s">
        <v>3654</v>
      </c>
      <c r="L4879" t="s">
        <v>1310</v>
      </c>
      <c r="M4879" t="s">
        <v>1042</v>
      </c>
      <c r="N4879" t="s">
        <v>48</v>
      </c>
      <c r="O4879">
        <v>18</v>
      </c>
      <c r="P4879" t="s">
        <v>239</v>
      </c>
      <c r="Q4879" t="s">
        <v>49</v>
      </c>
      <c r="R4879" t="s">
        <v>18</v>
      </c>
      <c r="S4879" t="s">
        <v>53</v>
      </c>
      <c r="T4879" t="s">
        <v>48</v>
      </c>
      <c r="U4879" t="s">
        <v>48</v>
      </c>
      <c r="V4879" t="s">
        <v>48</v>
      </c>
      <c r="W4879" s="92">
        <v>46.5</v>
      </c>
      <c r="X4879" s="92">
        <v>46.5</v>
      </c>
      <c r="Y4879" s="93">
        <v>5950000</v>
      </c>
      <c r="Z4879" s="93">
        <v>127957</v>
      </c>
      <c r="AA4879" t="s">
        <v>61</v>
      </c>
      <c r="AB4879" s="266">
        <v>44670</v>
      </c>
      <c r="AC4879" s="266">
        <v>44749</v>
      </c>
      <c r="AD4879" t="s">
        <v>54</v>
      </c>
      <c r="AF4879" t="s">
        <v>55</v>
      </c>
      <c r="AG4879" t="s">
        <v>3782</v>
      </c>
      <c r="AJ4879" s="266"/>
      <c r="AK4879" s="266">
        <v>44926</v>
      </c>
      <c r="AL4879" s="266">
        <v>44938</v>
      </c>
    </row>
    <row r="4880" spans="1:38">
      <c r="A4880" t="s">
        <v>3650</v>
      </c>
      <c r="B4880" t="s">
        <v>3651</v>
      </c>
      <c r="C4880" t="s">
        <v>40</v>
      </c>
      <c r="D4880" t="s">
        <v>3652</v>
      </c>
      <c r="E4880" t="s">
        <v>48</v>
      </c>
      <c r="F4880" t="s">
        <v>3653</v>
      </c>
      <c r="G4880" t="s">
        <v>44</v>
      </c>
      <c r="H4880" s="266">
        <v>44378</v>
      </c>
      <c r="I4880" s="266">
        <v>45382</v>
      </c>
      <c r="J4880" s="266"/>
      <c r="K4880" t="s">
        <v>3654</v>
      </c>
      <c r="L4880" t="s">
        <v>1310</v>
      </c>
      <c r="M4880" t="s">
        <v>1042</v>
      </c>
      <c r="N4880" t="s">
        <v>48</v>
      </c>
      <c r="O4880">
        <v>18</v>
      </c>
      <c r="P4880" t="s">
        <v>240</v>
      </c>
      <c r="Q4880" t="s">
        <v>49</v>
      </c>
      <c r="R4880" t="s">
        <v>18</v>
      </c>
      <c r="S4880" t="s">
        <v>53</v>
      </c>
      <c r="T4880" t="s">
        <v>51</v>
      </c>
      <c r="U4880" t="s">
        <v>51</v>
      </c>
      <c r="V4880" t="s">
        <v>51</v>
      </c>
      <c r="W4880" s="92">
        <v>73.96</v>
      </c>
      <c r="X4880" s="92">
        <v>73.96</v>
      </c>
      <c r="Y4880" s="93">
        <v>7300000</v>
      </c>
      <c r="Z4880" s="93">
        <v>98702</v>
      </c>
      <c r="AA4880" t="s">
        <v>1311</v>
      </c>
      <c r="AB4880" s="266">
        <v>44636</v>
      </c>
      <c r="AC4880" s="266">
        <v>44648</v>
      </c>
      <c r="AD4880" t="s">
        <v>54</v>
      </c>
      <c r="AF4880" t="s">
        <v>55</v>
      </c>
      <c r="AG4880" t="s">
        <v>3783</v>
      </c>
      <c r="AJ4880" s="266"/>
      <c r="AK4880" s="266">
        <v>44926</v>
      </c>
      <c r="AL4880" s="266">
        <v>44938</v>
      </c>
    </row>
    <row r="4881" spans="1:38">
      <c r="A4881" t="s">
        <v>3650</v>
      </c>
      <c r="B4881" t="s">
        <v>3651</v>
      </c>
      <c r="C4881" t="s">
        <v>40</v>
      </c>
      <c r="D4881" t="s">
        <v>3652</v>
      </c>
      <c r="E4881" t="s">
        <v>48</v>
      </c>
      <c r="F4881" t="s">
        <v>3653</v>
      </c>
      <c r="G4881" t="s">
        <v>44</v>
      </c>
      <c r="H4881" s="266">
        <v>44378</v>
      </c>
      <c r="I4881" s="266">
        <v>45382</v>
      </c>
      <c r="J4881" s="266"/>
      <c r="K4881" t="s">
        <v>3654</v>
      </c>
      <c r="L4881" t="s">
        <v>1310</v>
      </c>
      <c r="M4881" t="s">
        <v>1042</v>
      </c>
      <c r="N4881" t="s">
        <v>48</v>
      </c>
      <c r="O4881">
        <v>18</v>
      </c>
      <c r="P4881" t="s">
        <v>241</v>
      </c>
      <c r="Q4881" t="s">
        <v>49</v>
      </c>
      <c r="R4881" t="s">
        <v>18</v>
      </c>
      <c r="S4881" t="s">
        <v>53</v>
      </c>
      <c r="T4881" t="s">
        <v>60</v>
      </c>
      <c r="U4881" t="s">
        <v>60</v>
      </c>
      <c r="V4881" t="s">
        <v>60</v>
      </c>
      <c r="W4881" s="92">
        <v>90.55</v>
      </c>
      <c r="X4881" s="92">
        <v>90.55</v>
      </c>
      <c r="Y4881" s="93">
        <v>8650000</v>
      </c>
      <c r="Z4881" s="93">
        <v>95527</v>
      </c>
      <c r="AA4881" t="s">
        <v>61</v>
      </c>
      <c r="AB4881" s="266">
        <v>44740</v>
      </c>
      <c r="AC4881" s="266">
        <v>44811</v>
      </c>
      <c r="AD4881" t="s">
        <v>54</v>
      </c>
      <c r="AF4881" t="s">
        <v>55</v>
      </c>
      <c r="AG4881" t="s">
        <v>3784</v>
      </c>
      <c r="AH4881" t="s">
        <v>57</v>
      </c>
      <c r="AI4881" t="s">
        <v>747</v>
      </c>
      <c r="AJ4881" s="266">
        <v>44811</v>
      </c>
      <c r="AK4881" s="266">
        <v>44926</v>
      </c>
      <c r="AL4881" s="266">
        <v>44938</v>
      </c>
    </row>
    <row r="4882" spans="1:38">
      <c r="A4882" t="s">
        <v>3650</v>
      </c>
      <c r="B4882" t="s">
        <v>3651</v>
      </c>
      <c r="C4882" t="s">
        <v>40</v>
      </c>
      <c r="D4882" t="s">
        <v>3652</v>
      </c>
      <c r="E4882" t="s">
        <v>48</v>
      </c>
      <c r="F4882" t="s">
        <v>3653</v>
      </c>
      <c r="G4882" t="s">
        <v>44</v>
      </c>
      <c r="H4882" s="266">
        <v>44378</v>
      </c>
      <c r="I4882" s="266">
        <v>45382</v>
      </c>
      <c r="J4882" s="266"/>
      <c r="K4882" t="s">
        <v>3654</v>
      </c>
      <c r="L4882" t="s">
        <v>1310</v>
      </c>
      <c r="M4882" t="s">
        <v>1042</v>
      </c>
      <c r="N4882" t="s">
        <v>48</v>
      </c>
      <c r="O4882">
        <v>18</v>
      </c>
      <c r="P4882" t="s">
        <v>242</v>
      </c>
      <c r="Q4882" t="s">
        <v>49</v>
      </c>
      <c r="R4882" t="s">
        <v>18</v>
      </c>
      <c r="S4882" t="s">
        <v>53</v>
      </c>
      <c r="T4882" t="s">
        <v>48</v>
      </c>
      <c r="U4882" t="s">
        <v>48</v>
      </c>
      <c r="V4882" t="s">
        <v>48</v>
      </c>
      <c r="W4882" s="92">
        <v>45.6</v>
      </c>
      <c r="X4882" s="92">
        <v>45.6</v>
      </c>
      <c r="Y4882" s="93">
        <v>5141000</v>
      </c>
      <c r="Z4882" s="93">
        <v>112741</v>
      </c>
      <c r="AA4882" t="s">
        <v>1311</v>
      </c>
      <c r="AB4882" s="266">
        <v>44642</v>
      </c>
      <c r="AC4882" s="266">
        <v>44657</v>
      </c>
      <c r="AD4882" t="s">
        <v>54</v>
      </c>
      <c r="AF4882" t="s">
        <v>55</v>
      </c>
      <c r="AG4882" t="s">
        <v>3785</v>
      </c>
      <c r="AH4882" t="s">
        <v>57</v>
      </c>
      <c r="AI4882" t="s">
        <v>78</v>
      </c>
      <c r="AJ4882" s="266">
        <v>44657</v>
      </c>
      <c r="AK4882" s="266">
        <v>44926</v>
      </c>
      <c r="AL4882" s="266">
        <v>44938</v>
      </c>
    </row>
    <row r="4883" spans="1:38">
      <c r="A4883" t="s">
        <v>3650</v>
      </c>
      <c r="B4883" t="s">
        <v>3651</v>
      </c>
      <c r="C4883" t="s">
        <v>40</v>
      </c>
      <c r="D4883" t="s">
        <v>3652</v>
      </c>
      <c r="E4883" t="s">
        <v>48</v>
      </c>
      <c r="F4883" t="s">
        <v>3653</v>
      </c>
      <c r="G4883" t="s">
        <v>44</v>
      </c>
      <c r="H4883" s="266">
        <v>44378</v>
      </c>
      <c r="I4883" s="266">
        <v>45382</v>
      </c>
      <c r="J4883" s="266"/>
      <c r="K4883" t="s">
        <v>3654</v>
      </c>
      <c r="L4883" t="s">
        <v>1310</v>
      </c>
      <c r="M4883" t="s">
        <v>1042</v>
      </c>
      <c r="N4883" t="s">
        <v>48</v>
      </c>
      <c r="O4883">
        <v>18</v>
      </c>
      <c r="P4883" t="s">
        <v>243</v>
      </c>
      <c r="Q4883" t="s">
        <v>49</v>
      </c>
      <c r="R4883" t="s">
        <v>18</v>
      </c>
      <c r="S4883" t="s">
        <v>53</v>
      </c>
      <c r="T4883" t="s">
        <v>48</v>
      </c>
      <c r="U4883" t="s">
        <v>48</v>
      </c>
      <c r="V4883" t="s">
        <v>48</v>
      </c>
      <c r="W4883" s="92">
        <v>44.73</v>
      </c>
      <c r="X4883" s="92">
        <v>44.73</v>
      </c>
      <c r="Y4883" s="93">
        <v>5800000</v>
      </c>
      <c r="Z4883" s="93">
        <v>129667</v>
      </c>
      <c r="AA4883" t="s">
        <v>61</v>
      </c>
      <c r="AB4883" s="266">
        <v>44797</v>
      </c>
      <c r="AC4883" s="266">
        <v>44824</v>
      </c>
      <c r="AD4883" t="s">
        <v>54</v>
      </c>
      <c r="AF4883" t="s">
        <v>55</v>
      </c>
      <c r="AG4883" t="s">
        <v>3786</v>
      </c>
      <c r="AH4883" t="s">
        <v>57</v>
      </c>
      <c r="AI4883" t="s">
        <v>699</v>
      </c>
      <c r="AJ4883" s="266">
        <v>44824</v>
      </c>
      <c r="AK4883" s="266">
        <v>44926</v>
      </c>
      <c r="AL4883" s="266">
        <v>44938</v>
      </c>
    </row>
    <row r="4884" spans="1:38">
      <c r="A4884" t="s">
        <v>3650</v>
      </c>
      <c r="B4884" t="s">
        <v>3651</v>
      </c>
      <c r="C4884" t="s">
        <v>40</v>
      </c>
      <c r="D4884" t="s">
        <v>3652</v>
      </c>
      <c r="E4884" t="s">
        <v>48</v>
      </c>
      <c r="F4884" t="s">
        <v>3653</v>
      </c>
      <c r="G4884" t="s">
        <v>44</v>
      </c>
      <c r="H4884" s="266">
        <v>44378</v>
      </c>
      <c r="I4884" s="266">
        <v>45382</v>
      </c>
      <c r="J4884" s="266"/>
      <c r="K4884" t="s">
        <v>3654</v>
      </c>
      <c r="L4884" t="s">
        <v>1310</v>
      </c>
      <c r="M4884" t="s">
        <v>1042</v>
      </c>
      <c r="N4884" t="s">
        <v>48</v>
      </c>
      <c r="O4884">
        <v>19</v>
      </c>
      <c r="P4884" t="s">
        <v>244</v>
      </c>
      <c r="Q4884" t="s">
        <v>49</v>
      </c>
      <c r="R4884" t="s">
        <v>18</v>
      </c>
      <c r="S4884" t="s">
        <v>53</v>
      </c>
      <c r="T4884" t="s">
        <v>51</v>
      </c>
      <c r="U4884" t="s">
        <v>51</v>
      </c>
      <c r="V4884" t="s">
        <v>51</v>
      </c>
      <c r="W4884" s="92">
        <v>102.58</v>
      </c>
      <c r="X4884" s="92">
        <v>102.58</v>
      </c>
      <c r="Y4884" s="93">
        <v>11000000</v>
      </c>
      <c r="Z4884" s="93">
        <v>107233</v>
      </c>
      <c r="AA4884" t="s">
        <v>61</v>
      </c>
      <c r="AB4884" s="266">
        <v>44778</v>
      </c>
      <c r="AC4884" s="266">
        <v>44788</v>
      </c>
      <c r="AD4884" t="s">
        <v>54</v>
      </c>
      <c r="AF4884" t="s">
        <v>55</v>
      </c>
      <c r="AG4884" t="s">
        <v>3787</v>
      </c>
      <c r="AH4884" t="s">
        <v>57</v>
      </c>
      <c r="AI4884" t="s">
        <v>78</v>
      </c>
      <c r="AJ4884" s="266">
        <v>44788</v>
      </c>
      <c r="AK4884" s="266">
        <v>44926</v>
      </c>
      <c r="AL4884" s="266">
        <v>44938</v>
      </c>
    </row>
    <row r="4885" spans="1:38">
      <c r="A4885" t="s">
        <v>3650</v>
      </c>
      <c r="B4885" t="s">
        <v>3651</v>
      </c>
      <c r="C4885" t="s">
        <v>40</v>
      </c>
      <c r="D4885" t="s">
        <v>3652</v>
      </c>
      <c r="E4885" t="s">
        <v>48</v>
      </c>
      <c r="F4885" t="s">
        <v>3653</v>
      </c>
      <c r="G4885" t="s">
        <v>44</v>
      </c>
      <c r="H4885" s="266">
        <v>44378</v>
      </c>
      <c r="I4885" s="266">
        <v>45382</v>
      </c>
      <c r="J4885" s="266"/>
      <c r="K4885" t="s">
        <v>3654</v>
      </c>
      <c r="L4885" t="s">
        <v>1310</v>
      </c>
      <c r="M4885" t="s">
        <v>1042</v>
      </c>
      <c r="N4885" t="s">
        <v>48</v>
      </c>
      <c r="O4885">
        <v>19</v>
      </c>
      <c r="P4885" t="s">
        <v>245</v>
      </c>
      <c r="Q4885" t="s">
        <v>49</v>
      </c>
      <c r="R4885" t="s">
        <v>18</v>
      </c>
      <c r="S4885" t="s">
        <v>53</v>
      </c>
      <c r="T4885" t="s">
        <v>48</v>
      </c>
      <c r="U4885" t="s">
        <v>48</v>
      </c>
      <c r="V4885" t="s">
        <v>60</v>
      </c>
      <c r="W4885" s="92">
        <v>83.78</v>
      </c>
      <c r="X4885" s="92">
        <v>83.78</v>
      </c>
      <c r="Y4885" s="93">
        <v>9050000</v>
      </c>
      <c r="Z4885" s="93">
        <v>108021</v>
      </c>
      <c r="AA4885" t="s">
        <v>1311</v>
      </c>
      <c r="AB4885" s="266">
        <v>44620</v>
      </c>
      <c r="AC4885" s="266">
        <v>44636</v>
      </c>
      <c r="AD4885" t="s">
        <v>54</v>
      </c>
      <c r="AF4885" t="s">
        <v>55</v>
      </c>
      <c r="AG4885" t="s">
        <v>3788</v>
      </c>
      <c r="AJ4885" s="266"/>
      <c r="AK4885" s="266">
        <v>44926</v>
      </c>
      <c r="AL4885" s="266">
        <v>44938</v>
      </c>
    </row>
    <row r="4886" spans="1:38">
      <c r="A4886" t="s">
        <v>3650</v>
      </c>
      <c r="B4886" t="s">
        <v>3651</v>
      </c>
      <c r="C4886" t="s">
        <v>40</v>
      </c>
      <c r="D4886" t="s">
        <v>3652</v>
      </c>
      <c r="E4886" t="s">
        <v>48</v>
      </c>
      <c r="F4886" t="s">
        <v>3653</v>
      </c>
      <c r="G4886" t="s">
        <v>44</v>
      </c>
      <c r="H4886" s="266">
        <v>44378</v>
      </c>
      <c r="I4886" s="266">
        <v>45382</v>
      </c>
      <c r="J4886" s="266"/>
      <c r="K4886" t="s">
        <v>3654</v>
      </c>
      <c r="L4886" t="s">
        <v>1310</v>
      </c>
      <c r="M4886" t="s">
        <v>1042</v>
      </c>
      <c r="N4886" t="s">
        <v>48</v>
      </c>
      <c r="O4886">
        <v>19</v>
      </c>
      <c r="P4886" t="s">
        <v>247</v>
      </c>
      <c r="Q4886" t="s">
        <v>49</v>
      </c>
      <c r="R4886" t="s">
        <v>18</v>
      </c>
      <c r="S4886" t="s">
        <v>53</v>
      </c>
      <c r="T4886" t="s">
        <v>70</v>
      </c>
      <c r="U4886" t="s">
        <v>48</v>
      </c>
      <c r="V4886" t="s">
        <v>70</v>
      </c>
      <c r="W4886" s="92">
        <v>54.74</v>
      </c>
      <c r="X4886" s="92">
        <v>54.74</v>
      </c>
      <c r="Y4886" s="93">
        <v>7000000</v>
      </c>
      <c r="Z4886" s="93">
        <v>127877</v>
      </c>
      <c r="AA4886" t="s">
        <v>61</v>
      </c>
      <c r="AB4886" s="266">
        <v>44889</v>
      </c>
      <c r="AC4886" s="266">
        <v>44900</v>
      </c>
      <c r="AD4886" t="s">
        <v>54</v>
      </c>
      <c r="AF4886" t="s">
        <v>55</v>
      </c>
      <c r="AG4886" t="s">
        <v>3789</v>
      </c>
      <c r="AH4886" t="s">
        <v>57</v>
      </c>
      <c r="AI4886" t="s">
        <v>88</v>
      </c>
      <c r="AJ4886" s="266">
        <v>44900</v>
      </c>
      <c r="AK4886" s="266">
        <v>44926</v>
      </c>
      <c r="AL4886" s="266">
        <v>44938</v>
      </c>
    </row>
    <row r="4887" spans="1:38">
      <c r="A4887" t="s">
        <v>3650</v>
      </c>
      <c r="B4887" t="s">
        <v>3651</v>
      </c>
      <c r="C4887" t="s">
        <v>40</v>
      </c>
      <c r="D4887" t="s">
        <v>3652</v>
      </c>
      <c r="E4887" t="s">
        <v>48</v>
      </c>
      <c r="F4887" t="s">
        <v>3653</v>
      </c>
      <c r="G4887" t="s">
        <v>44</v>
      </c>
      <c r="H4887" s="266">
        <v>44378</v>
      </c>
      <c r="I4887" s="266">
        <v>45382</v>
      </c>
      <c r="J4887" s="266"/>
      <c r="K4887" t="s">
        <v>3654</v>
      </c>
      <c r="L4887" t="s">
        <v>1310</v>
      </c>
      <c r="M4887" t="s">
        <v>1042</v>
      </c>
      <c r="N4887" t="s">
        <v>48</v>
      </c>
      <c r="O4887">
        <v>19</v>
      </c>
      <c r="P4887" t="s">
        <v>248</v>
      </c>
      <c r="Q4887" t="s">
        <v>49</v>
      </c>
      <c r="R4887" t="s">
        <v>59</v>
      </c>
      <c r="S4887" t="s">
        <v>50</v>
      </c>
      <c r="T4887" t="s">
        <v>70</v>
      </c>
      <c r="U4887" t="s">
        <v>48</v>
      </c>
      <c r="V4887" t="s">
        <v>70</v>
      </c>
      <c r="W4887" s="92">
        <v>30.81</v>
      </c>
      <c r="X4887" s="92">
        <v>30.81</v>
      </c>
      <c r="Y4887" s="93">
        <v>4150000</v>
      </c>
      <c r="Z4887" s="93">
        <v>134697</v>
      </c>
      <c r="AA4887" t="s">
        <v>61</v>
      </c>
      <c r="AB4887" s="266"/>
      <c r="AC4887" s="266"/>
      <c r="AJ4887" s="266"/>
      <c r="AK4887" s="266"/>
      <c r="AL4887" s="266">
        <v>44938</v>
      </c>
    </row>
    <row r="4888" spans="1:38">
      <c r="A4888" t="s">
        <v>3650</v>
      </c>
      <c r="B4888" t="s">
        <v>3651</v>
      </c>
      <c r="C4888" t="s">
        <v>40</v>
      </c>
      <c r="D4888" t="s">
        <v>3652</v>
      </c>
      <c r="E4888" t="s">
        <v>48</v>
      </c>
      <c r="F4888" t="s">
        <v>3653</v>
      </c>
      <c r="G4888" t="s">
        <v>44</v>
      </c>
      <c r="H4888" s="266">
        <v>44378</v>
      </c>
      <c r="I4888" s="266">
        <v>45382</v>
      </c>
      <c r="J4888" s="266"/>
      <c r="K4888" t="s">
        <v>3654</v>
      </c>
      <c r="L4888" t="s">
        <v>1310</v>
      </c>
      <c r="M4888" t="s">
        <v>1042</v>
      </c>
      <c r="N4888" t="s">
        <v>48</v>
      </c>
      <c r="O4888">
        <v>19</v>
      </c>
      <c r="P4888" t="s">
        <v>249</v>
      </c>
      <c r="Q4888" t="s">
        <v>49</v>
      </c>
      <c r="R4888" t="s">
        <v>18</v>
      </c>
      <c r="S4888" t="s">
        <v>53</v>
      </c>
      <c r="T4888" t="s">
        <v>51</v>
      </c>
      <c r="U4888" t="s">
        <v>48</v>
      </c>
      <c r="V4888" t="s">
        <v>51</v>
      </c>
      <c r="W4888" s="92">
        <v>44.6</v>
      </c>
      <c r="X4888" s="92">
        <v>44.6</v>
      </c>
      <c r="Y4888" s="93">
        <v>5430000</v>
      </c>
      <c r="Z4888" s="93">
        <v>121749</v>
      </c>
      <c r="AA4888" t="s">
        <v>1311</v>
      </c>
      <c r="AB4888" s="266">
        <v>44560</v>
      </c>
      <c r="AC4888" s="266">
        <v>44631</v>
      </c>
      <c r="AD4888" t="s">
        <v>54</v>
      </c>
      <c r="AF4888" t="s">
        <v>55</v>
      </c>
      <c r="AG4888" t="s">
        <v>3790</v>
      </c>
      <c r="AJ4888" s="266"/>
      <c r="AK4888" s="266">
        <v>44926</v>
      </c>
      <c r="AL4888" s="266">
        <v>44938</v>
      </c>
    </row>
    <row r="4889" spans="1:38">
      <c r="A4889" t="s">
        <v>3650</v>
      </c>
      <c r="B4889" t="s">
        <v>3651</v>
      </c>
      <c r="C4889" t="s">
        <v>40</v>
      </c>
      <c r="D4889" t="s">
        <v>3652</v>
      </c>
      <c r="E4889" t="s">
        <v>48</v>
      </c>
      <c r="F4889" t="s">
        <v>3653</v>
      </c>
      <c r="G4889" t="s">
        <v>44</v>
      </c>
      <c r="H4889" s="266">
        <v>44378</v>
      </c>
      <c r="I4889" s="266">
        <v>45382</v>
      </c>
      <c r="J4889" s="266"/>
      <c r="K4889" t="s">
        <v>3654</v>
      </c>
      <c r="L4889" t="s">
        <v>1310</v>
      </c>
      <c r="M4889" t="s">
        <v>1042</v>
      </c>
      <c r="N4889" t="s">
        <v>48</v>
      </c>
      <c r="O4889">
        <v>19</v>
      </c>
      <c r="P4889" t="s">
        <v>250</v>
      </c>
      <c r="Q4889" t="s">
        <v>49</v>
      </c>
      <c r="R4889" t="s">
        <v>18</v>
      </c>
      <c r="S4889" t="s">
        <v>53</v>
      </c>
      <c r="T4889" t="s">
        <v>51</v>
      </c>
      <c r="U4889" t="s">
        <v>51</v>
      </c>
      <c r="V4889" t="s">
        <v>51</v>
      </c>
      <c r="W4889" s="92">
        <v>68.11</v>
      </c>
      <c r="X4889" s="92">
        <v>68.11</v>
      </c>
      <c r="Y4889" s="93">
        <v>8150000</v>
      </c>
      <c r="Z4889" s="93">
        <v>119659</v>
      </c>
      <c r="AA4889" t="s">
        <v>61</v>
      </c>
      <c r="AB4889" s="266">
        <v>44820</v>
      </c>
      <c r="AC4889" s="266">
        <v>44831</v>
      </c>
      <c r="AD4889" t="s">
        <v>54</v>
      </c>
      <c r="AF4889" t="s">
        <v>55</v>
      </c>
      <c r="AG4889" t="s">
        <v>3791</v>
      </c>
      <c r="AJ4889" s="266"/>
      <c r="AK4889" s="266">
        <v>44926</v>
      </c>
      <c r="AL4889" s="266">
        <v>44938</v>
      </c>
    </row>
    <row r="4890" spans="1:38">
      <c r="A4890" t="s">
        <v>3650</v>
      </c>
      <c r="B4890" t="s">
        <v>3651</v>
      </c>
      <c r="C4890" t="s">
        <v>40</v>
      </c>
      <c r="D4890" t="s">
        <v>3652</v>
      </c>
      <c r="E4890" t="s">
        <v>48</v>
      </c>
      <c r="F4890" t="s">
        <v>3653</v>
      </c>
      <c r="G4890" t="s">
        <v>44</v>
      </c>
      <c r="H4890" s="266">
        <v>44378</v>
      </c>
      <c r="I4890" s="266">
        <v>45382</v>
      </c>
      <c r="J4890" s="266"/>
      <c r="K4890" t="s">
        <v>3654</v>
      </c>
      <c r="L4890" t="s">
        <v>1310</v>
      </c>
      <c r="M4890" t="s">
        <v>1042</v>
      </c>
      <c r="N4890" t="s">
        <v>48</v>
      </c>
      <c r="O4890">
        <v>19</v>
      </c>
      <c r="P4890" t="s">
        <v>252</v>
      </c>
      <c r="Q4890" t="s">
        <v>49</v>
      </c>
      <c r="R4890" t="s">
        <v>18</v>
      </c>
      <c r="S4890" t="s">
        <v>53</v>
      </c>
      <c r="T4890" t="s">
        <v>48</v>
      </c>
      <c r="U4890" t="s">
        <v>51</v>
      </c>
      <c r="V4890" t="s">
        <v>48</v>
      </c>
      <c r="W4890" s="92">
        <v>107.67</v>
      </c>
      <c r="X4890" s="92">
        <v>107.67</v>
      </c>
      <c r="Y4890" s="93">
        <v>11200000</v>
      </c>
      <c r="Z4890" s="93">
        <v>104022</v>
      </c>
      <c r="AA4890" t="s">
        <v>61</v>
      </c>
      <c r="AB4890" s="266">
        <v>44799</v>
      </c>
      <c r="AC4890" s="266">
        <v>44812</v>
      </c>
      <c r="AD4890" t="s">
        <v>54</v>
      </c>
      <c r="AF4890" t="s">
        <v>55</v>
      </c>
      <c r="AG4890" t="s">
        <v>3792</v>
      </c>
      <c r="AJ4890" s="266"/>
      <c r="AK4890" s="266">
        <v>44926</v>
      </c>
      <c r="AL4890" s="266">
        <v>44938</v>
      </c>
    </row>
    <row r="4891" spans="1:38">
      <c r="A4891" t="s">
        <v>3650</v>
      </c>
      <c r="B4891" t="s">
        <v>3651</v>
      </c>
      <c r="C4891" t="s">
        <v>40</v>
      </c>
      <c r="D4891" t="s">
        <v>3652</v>
      </c>
      <c r="E4891" t="s">
        <v>48</v>
      </c>
      <c r="F4891" t="s">
        <v>3653</v>
      </c>
      <c r="G4891" t="s">
        <v>44</v>
      </c>
      <c r="H4891" s="266">
        <v>44378</v>
      </c>
      <c r="I4891" s="266">
        <v>45382</v>
      </c>
      <c r="J4891" s="266"/>
      <c r="K4891" t="s">
        <v>3654</v>
      </c>
      <c r="L4891" t="s">
        <v>1310</v>
      </c>
      <c r="M4891" t="s">
        <v>1042</v>
      </c>
      <c r="N4891" t="s">
        <v>48</v>
      </c>
      <c r="O4891">
        <v>19</v>
      </c>
      <c r="P4891" t="s">
        <v>253</v>
      </c>
      <c r="Q4891" t="s">
        <v>49</v>
      </c>
      <c r="R4891" t="s">
        <v>59</v>
      </c>
      <c r="S4891" t="s">
        <v>50</v>
      </c>
      <c r="T4891" t="s">
        <v>48</v>
      </c>
      <c r="U4891" t="s">
        <v>48</v>
      </c>
      <c r="V4891" t="s">
        <v>48</v>
      </c>
      <c r="W4891" s="92">
        <v>53.53</v>
      </c>
      <c r="X4891" s="92">
        <v>53.53</v>
      </c>
      <c r="Y4891" s="93">
        <v>7150000</v>
      </c>
      <c r="Z4891" s="93">
        <v>133570</v>
      </c>
      <c r="AA4891" t="s">
        <v>61</v>
      </c>
      <c r="AB4891" s="266"/>
      <c r="AC4891" s="266"/>
      <c r="AJ4891" s="266"/>
      <c r="AK4891" s="266"/>
      <c r="AL4891" s="266">
        <v>44938</v>
      </c>
    </row>
    <row r="4892" spans="1:38">
      <c r="A4892" t="s">
        <v>3650</v>
      </c>
      <c r="B4892" t="s">
        <v>3651</v>
      </c>
      <c r="C4892" t="s">
        <v>40</v>
      </c>
      <c r="D4892" t="s">
        <v>3652</v>
      </c>
      <c r="E4892" t="s">
        <v>48</v>
      </c>
      <c r="F4892" t="s">
        <v>3653</v>
      </c>
      <c r="G4892" t="s">
        <v>44</v>
      </c>
      <c r="H4892" s="266">
        <v>44378</v>
      </c>
      <c r="I4892" s="266">
        <v>45382</v>
      </c>
      <c r="J4892" s="266"/>
      <c r="K4892" t="s">
        <v>3654</v>
      </c>
      <c r="L4892" t="s">
        <v>1310</v>
      </c>
      <c r="M4892" t="s">
        <v>1042</v>
      </c>
      <c r="N4892" t="s">
        <v>48</v>
      </c>
      <c r="O4892">
        <v>19</v>
      </c>
      <c r="P4892" t="s">
        <v>254</v>
      </c>
      <c r="Q4892" t="s">
        <v>49</v>
      </c>
      <c r="R4892" t="s">
        <v>18</v>
      </c>
      <c r="S4892" t="s">
        <v>53</v>
      </c>
      <c r="T4892" t="s">
        <v>48</v>
      </c>
      <c r="U4892" t="s">
        <v>48</v>
      </c>
      <c r="V4892" t="s">
        <v>48</v>
      </c>
      <c r="W4892" s="92">
        <v>52.71</v>
      </c>
      <c r="X4892" s="92">
        <v>52.71</v>
      </c>
      <c r="Y4892" s="93">
        <v>6200000</v>
      </c>
      <c r="Z4892" s="93">
        <v>117625</v>
      </c>
      <c r="AA4892" t="s">
        <v>61</v>
      </c>
      <c r="AB4892" s="266">
        <v>44790</v>
      </c>
      <c r="AC4892" s="266">
        <v>44804</v>
      </c>
      <c r="AD4892" t="s">
        <v>54</v>
      </c>
      <c r="AF4892" t="s">
        <v>55</v>
      </c>
      <c r="AG4892" t="s">
        <v>3793</v>
      </c>
      <c r="AH4892" t="s">
        <v>57</v>
      </c>
      <c r="AI4892" t="s">
        <v>747</v>
      </c>
      <c r="AJ4892" s="266">
        <v>44804</v>
      </c>
      <c r="AK4892" s="266">
        <v>44926</v>
      </c>
      <c r="AL4892" s="266">
        <v>44938</v>
      </c>
    </row>
    <row r="4893" spans="1:38">
      <c r="A4893" t="s">
        <v>3650</v>
      </c>
      <c r="B4893" t="s">
        <v>3651</v>
      </c>
      <c r="C4893" t="s">
        <v>40</v>
      </c>
      <c r="D4893" t="s">
        <v>3652</v>
      </c>
      <c r="E4893" t="s">
        <v>74</v>
      </c>
      <c r="F4893" t="s">
        <v>3794</v>
      </c>
      <c r="G4893" t="s">
        <v>44</v>
      </c>
      <c r="H4893" s="266"/>
      <c r="I4893" s="266">
        <v>44012</v>
      </c>
      <c r="J4893" s="266">
        <v>43824</v>
      </c>
      <c r="K4893" t="s">
        <v>45</v>
      </c>
      <c r="L4893" t="s">
        <v>46</v>
      </c>
      <c r="M4893" t="s">
        <v>1042</v>
      </c>
      <c r="N4893" t="s">
        <v>48</v>
      </c>
      <c r="O4893">
        <v>1</v>
      </c>
      <c r="P4893" t="s">
        <v>48</v>
      </c>
      <c r="Q4893" t="s">
        <v>49</v>
      </c>
      <c r="S4893" t="s">
        <v>50</v>
      </c>
      <c r="U4893" t="s">
        <v>48</v>
      </c>
      <c r="V4893" t="s">
        <v>48</v>
      </c>
      <c r="W4893" s="92"/>
      <c r="X4893" s="92">
        <v>43.6</v>
      </c>
      <c r="Y4893" s="93"/>
      <c r="Z4893" s="93"/>
      <c r="AB4893" s="266"/>
      <c r="AC4893" s="266"/>
      <c r="AJ4893" s="266"/>
      <c r="AK4893" s="266"/>
      <c r="AL4893" s="266">
        <v>44938</v>
      </c>
    </row>
    <row r="4894" spans="1:38">
      <c r="A4894" t="s">
        <v>3650</v>
      </c>
      <c r="B4894" t="s">
        <v>3651</v>
      </c>
      <c r="C4894" t="s">
        <v>40</v>
      </c>
      <c r="D4894" t="s">
        <v>3652</v>
      </c>
      <c r="E4894" t="s">
        <v>74</v>
      </c>
      <c r="F4894" t="s">
        <v>3794</v>
      </c>
      <c r="G4894" t="s">
        <v>44</v>
      </c>
      <c r="H4894" s="266"/>
      <c r="I4894" s="266">
        <v>44012</v>
      </c>
      <c r="J4894" s="266">
        <v>43824</v>
      </c>
      <c r="K4894" t="s">
        <v>45</v>
      </c>
      <c r="L4894" t="s">
        <v>46</v>
      </c>
      <c r="M4894" t="s">
        <v>1042</v>
      </c>
      <c r="N4894" t="s">
        <v>48</v>
      </c>
      <c r="O4894">
        <v>1</v>
      </c>
      <c r="P4894" t="s">
        <v>51</v>
      </c>
      <c r="Q4894" t="s">
        <v>49</v>
      </c>
      <c r="S4894" t="s">
        <v>50</v>
      </c>
      <c r="U4894" t="s">
        <v>51</v>
      </c>
      <c r="V4894" t="s">
        <v>51</v>
      </c>
      <c r="W4894" s="92"/>
      <c r="X4894" s="92">
        <v>71.2</v>
      </c>
      <c r="Y4894" s="93"/>
      <c r="Z4894" s="93"/>
      <c r="AB4894" s="266"/>
      <c r="AC4894" s="266"/>
      <c r="AJ4894" s="266"/>
      <c r="AK4894" s="266"/>
      <c r="AL4894" s="266">
        <v>44938</v>
      </c>
    </row>
    <row r="4895" spans="1:38">
      <c r="A4895" t="s">
        <v>3650</v>
      </c>
      <c r="B4895" t="s">
        <v>3651</v>
      </c>
      <c r="C4895" t="s">
        <v>40</v>
      </c>
      <c r="D4895" t="s">
        <v>3652</v>
      </c>
      <c r="E4895" t="s">
        <v>74</v>
      </c>
      <c r="F4895" t="s">
        <v>3794</v>
      </c>
      <c r="G4895" t="s">
        <v>44</v>
      </c>
      <c r="H4895" s="266"/>
      <c r="I4895" s="266">
        <v>44012</v>
      </c>
      <c r="J4895" s="266">
        <v>43824</v>
      </c>
      <c r="K4895" t="s">
        <v>45</v>
      </c>
      <c r="L4895" t="s">
        <v>46</v>
      </c>
      <c r="M4895" t="s">
        <v>1042</v>
      </c>
      <c r="N4895" t="s">
        <v>48</v>
      </c>
      <c r="O4895">
        <v>1</v>
      </c>
      <c r="P4895" t="s">
        <v>60</v>
      </c>
      <c r="Q4895" t="s">
        <v>49</v>
      </c>
      <c r="S4895" t="s">
        <v>50</v>
      </c>
      <c r="U4895" t="s">
        <v>60</v>
      </c>
      <c r="V4895" t="s">
        <v>60</v>
      </c>
      <c r="W4895" s="92"/>
      <c r="X4895" s="92">
        <v>85.4</v>
      </c>
      <c r="Y4895" s="93"/>
      <c r="Z4895" s="93"/>
      <c r="AB4895" s="266"/>
      <c r="AC4895" s="266"/>
      <c r="AJ4895" s="266"/>
      <c r="AK4895" s="266"/>
      <c r="AL4895" s="266">
        <v>44938</v>
      </c>
    </row>
    <row r="4896" spans="1:38">
      <c r="A4896" t="s">
        <v>3650</v>
      </c>
      <c r="B4896" t="s">
        <v>3651</v>
      </c>
      <c r="C4896" t="s">
        <v>40</v>
      </c>
      <c r="D4896" t="s">
        <v>3652</v>
      </c>
      <c r="E4896" t="s">
        <v>74</v>
      </c>
      <c r="F4896" t="s">
        <v>3794</v>
      </c>
      <c r="G4896" t="s">
        <v>44</v>
      </c>
      <c r="H4896" s="266"/>
      <c r="I4896" s="266">
        <v>44012</v>
      </c>
      <c r="J4896" s="266">
        <v>43824</v>
      </c>
      <c r="K4896" t="s">
        <v>45</v>
      </c>
      <c r="L4896" t="s">
        <v>46</v>
      </c>
      <c r="M4896" t="s">
        <v>1042</v>
      </c>
      <c r="N4896" t="s">
        <v>48</v>
      </c>
      <c r="O4896">
        <v>2</v>
      </c>
      <c r="P4896" t="s">
        <v>64</v>
      </c>
      <c r="Q4896" t="s">
        <v>49</v>
      </c>
      <c r="S4896" t="s">
        <v>50</v>
      </c>
      <c r="U4896" t="s">
        <v>48</v>
      </c>
      <c r="V4896" t="s">
        <v>48</v>
      </c>
      <c r="W4896" s="92"/>
      <c r="X4896" s="92">
        <v>47.9</v>
      </c>
      <c r="Y4896" s="93"/>
      <c r="Z4896" s="93"/>
      <c r="AB4896" s="266"/>
      <c r="AC4896" s="266"/>
      <c r="AJ4896" s="266"/>
      <c r="AK4896" s="266"/>
      <c r="AL4896" s="266">
        <v>44938</v>
      </c>
    </row>
    <row r="4897" spans="1:38">
      <c r="A4897" t="s">
        <v>3650</v>
      </c>
      <c r="B4897" t="s">
        <v>3651</v>
      </c>
      <c r="C4897" t="s">
        <v>40</v>
      </c>
      <c r="D4897" t="s">
        <v>3652</v>
      </c>
      <c r="E4897" t="s">
        <v>74</v>
      </c>
      <c r="F4897" t="s">
        <v>3794</v>
      </c>
      <c r="G4897" t="s">
        <v>44</v>
      </c>
      <c r="H4897" s="266"/>
      <c r="I4897" s="266">
        <v>44012</v>
      </c>
      <c r="J4897" s="266">
        <v>43824</v>
      </c>
      <c r="K4897" t="s">
        <v>45</v>
      </c>
      <c r="L4897" t="s">
        <v>46</v>
      </c>
      <c r="M4897" t="s">
        <v>1042</v>
      </c>
      <c r="N4897" t="s">
        <v>48</v>
      </c>
      <c r="O4897">
        <v>2</v>
      </c>
      <c r="P4897" t="s">
        <v>65</v>
      </c>
      <c r="Q4897" t="s">
        <v>49</v>
      </c>
      <c r="S4897" t="s">
        <v>50</v>
      </c>
      <c r="U4897" t="s">
        <v>51</v>
      </c>
      <c r="V4897" t="s">
        <v>51</v>
      </c>
      <c r="W4897" s="92"/>
      <c r="X4897" s="92">
        <v>72.7</v>
      </c>
      <c r="Y4897" s="93"/>
      <c r="Z4897" s="93"/>
      <c r="AB4897" s="266"/>
      <c r="AC4897" s="266"/>
      <c r="AJ4897" s="266"/>
      <c r="AK4897" s="266"/>
      <c r="AL4897" s="266">
        <v>44938</v>
      </c>
    </row>
    <row r="4898" spans="1:38">
      <c r="A4898" t="s">
        <v>3650</v>
      </c>
      <c r="B4898" t="s">
        <v>3651</v>
      </c>
      <c r="C4898" t="s">
        <v>40</v>
      </c>
      <c r="D4898" t="s">
        <v>3652</v>
      </c>
      <c r="E4898" t="s">
        <v>74</v>
      </c>
      <c r="F4898" t="s">
        <v>3794</v>
      </c>
      <c r="G4898" t="s">
        <v>44</v>
      </c>
      <c r="H4898" s="266"/>
      <c r="I4898" s="266">
        <v>44012</v>
      </c>
      <c r="J4898" s="266">
        <v>43824</v>
      </c>
      <c r="K4898" t="s">
        <v>45</v>
      </c>
      <c r="L4898" t="s">
        <v>46</v>
      </c>
      <c r="M4898" t="s">
        <v>1042</v>
      </c>
      <c r="N4898" t="s">
        <v>48</v>
      </c>
      <c r="O4898">
        <v>2</v>
      </c>
      <c r="P4898" t="s">
        <v>66</v>
      </c>
      <c r="Q4898" t="s">
        <v>49</v>
      </c>
      <c r="S4898" t="s">
        <v>50</v>
      </c>
      <c r="U4898" t="s">
        <v>60</v>
      </c>
      <c r="V4898" t="s">
        <v>60</v>
      </c>
      <c r="W4898" s="92"/>
      <c r="X4898" s="92">
        <v>86.4</v>
      </c>
      <c r="Y4898" s="93"/>
      <c r="Z4898" s="93"/>
      <c r="AB4898" s="266"/>
      <c r="AC4898" s="266"/>
      <c r="AJ4898" s="266"/>
      <c r="AK4898" s="266"/>
      <c r="AL4898" s="266">
        <v>44938</v>
      </c>
    </row>
    <row r="4899" spans="1:38">
      <c r="A4899" t="s">
        <v>3650</v>
      </c>
      <c r="B4899" t="s">
        <v>3651</v>
      </c>
      <c r="C4899" t="s">
        <v>40</v>
      </c>
      <c r="D4899" t="s">
        <v>3652</v>
      </c>
      <c r="E4899" t="s">
        <v>74</v>
      </c>
      <c r="F4899" t="s">
        <v>3794</v>
      </c>
      <c r="G4899" t="s">
        <v>44</v>
      </c>
      <c r="H4899" s="266"/>
      <c r="I4899" s="266">
        <v>44012</v>
      </c>
      <c r="J4899" s="266">
        <v>43824</v>
      </c>
      <c r="K4899" t="s">
        <v>45</v>
      </c>
      <c r="L4899" t="s">
        <v>46</v>
      </c>
      <c r="M4899" t="s">
        <v>1042</v>
      </c>
      <c r="N4899" t="s">
        <v>48</v>
      </c>
      <c r="O4899">
        <v>3</v>
      </c>
      <c r="P4899" t="s">
        <v>52</v>
      </c>
      <c r="Q4899" t="s">
        <v>49</v>
      </c>
      <c r="S4899" t="s">
        <v>50</v>
      </c>
      <c r="U4899" t="s">
        <v>51</v>
      </c>
      <c r="V4899" t="s">
        <v>51</v>
      </c>
      <c r="W4899" s="92"/>
      <c r="X4899" s="92">
        <v>80.8</v>
      </c>
      <c r="Y4899" s="93"/>
      <c r="Z4899" s="93"/>
      <c r="AB4899" s="266"/>
      <c r="AC4899" s="266"/>
      <c r="AJ4899" s="266"/>
      <c r="AK4899" s="266"/>
      <c r="AL4899" s="266">
        <v>44938</v>
      </c>
    </row>
    <row r="4900" spans="1:38">
      <c r="A4900" t="s">
        <v>3650</v>
      </c>
      <c r="B4900" t="s">
        <v>3651</v>
      </c>
      <c r="C4900" t="s">
        <v>40</v>
      </c>
      <c r="D4900" t="s">
        <v>3652</v>
      </c>
      <c r="E4900" t="s">
        <v>74</v>
      </c>
      <c r="F4900" t="s">
        <v>3794</v>
      </c>
      <c r="G4900" t="s">
        <v>44</v>
      </c>
      <c r="H4900" s="266"/>
      <c r="I4900" s="266">
        <v>44012</v>
      </c>
      <c r="J4900" s="266">
        <v>43824</v>
      </c>
      <c r="K4900" t="s">
        <v>45</v>
      </c>
      <c r="L4900" t="s">
        <v>46</v>
      </c>
      <c r="M4900" t="s">
        <v>1042</v>
      </c>
      <c r="N4900" t="s">
        <v>48</v>
      </c>
      <c r="O4900">
        <v>3</v>
      </c>
      <c r="P4900" t="s">
        <v>71</v>
      </c>
      <c r="Q4900" t="s">
        <v>49</v>
      </c>
      <c r="S4900" t="s">
        <v>50</v>
      </c>
      <c r="U4900" t="s">
        <v>48</v>
      </c>
      <c r="V4900" t="s">
        <v>48</v>
      </c>
      <c r="W4900" s="92"/>
      <c r="X4900" s="92">
        <v>48</v>
      </c>
      <c r="Y4900" s="93"/>
      <c r="Z4900" s="93"/>
      <c r="AB4900" s="266"/>
      <c r="AC4900" s="266"/>
      <c r="AJ4900" s="266"/>
      <c r="AK4900" s="266"/>
      <c r="AL4900" s="266">
        <v>44938</v>
      </c>
    </row>
    <row r="4901" spans="1:38">
      <c r="A4901" t="s">
        <v>3650</v>
      </c>
      <c r="B4901" t="s">
        <v>3651</v>
      </c>
      <c r="C4901" t="s">
        <v>40</v>
      </c>
      <c r="D4901" t="s">
        <v>3652</v>
      </c>
      <c r="E4901" t="s">
        <v>74</v>
      </c>
      <c r="F4901" t="s">
        <v>3794</v>
      </c>
      <c r="G4901" t="s">
        <v>44</v>
      </c>
      <c r="H4901" s="266"/>
      <c r="I4901" s="266">
        <v>44012</v>
      </c>
      <c r="J4901" s="266">
        <v>43824</v>
      </c>
      <c r="K4901" t="s">
        <v>45</v>
      </c>
      <c r="L4901" t="s">
        <v>46</v>
      </c>
      <c r="M4901" t="s">
        <v>1042</v>
      </c>
      <c r="N4901" t="s">
        <v>48</v>
      </c>
      <c r="O4901">
        <v>3</v>
      </c>
      <c r="P4901" t="s">
        <v>74</v>
      </c>
      <c r="Q4901" t="s">
        <v>49</v>
      </c>
      <c r="S4901" t="s">
        <v>50</v>
      </c>
      <c r="U4901" t="s">
        <v>51</v>
      </c>
      <c r="V4901" t="s">
        <v>51</v>
      </c>
      <c r="W4901" s="92"/>
      <c r="X4901" s="92">
        <v>72.7</v>
      </c>
      <c r="Y4901" s="93"/>
      <c r="Z4901" s="93"/>
      <c r="AB4901" s="266"/>
      <c r="AC4901" s="266"/>
      <c r="AJ4901" s="266"/>
      <c r="AK4901" s="266"/>
      <c r="AL4901" s="266">
        <v>44938</v>
      </c>
    </row>
    <row r="4902" spans="1:38">
      <c r="A4902" t="s">
        <v>3650</v>
      </c>
      <c r="B4902" t="s">
        <v>3651</v>
      </c>
      <c r="C4902" t="s">
        <v>40</v>
      </c>
      <c r="D4902" t="s">
        <v>3652</v>
      </c>
      <c r="E4902" t="s">
        <v>74</v>
      </c>
      <c r="F4902" t="s">
        <v>3794</v>
      </c>
      <c r="G4902" t="s">
        <v>44</v>
      </c>
      <c r="H4902" s="266"/>
      <c r="I4902" s="266">
        <v>44012</v>
      </c>
      <c r="J4902" s="266">
        <v>43824</v>
      </c>
      <c r="K4902" t="s">
        <v>45</v>
      </c>
      <c r="L4902" t="s">
        <v>46</v>
      </c>
      <c r="M4902" t="s">
        <v>1042</v>
      </c>
      <c r="N4902" t="s">
        <v>48</v>
      </c>
      <c r="O4902">
        <v>3</v>
      </c>
      <c r="P4902" t="s">
        <v>75</v>
      </c>
      <c r="Q4902" t="s">
        <v>49</v>
      </c>
      <c r="S4902" t="s">
        <v>50</v>
      </c>
      <c r="U4902" t="s">
        <v>60</v>
      </c>
      <c r="V4902" t="s">
        <v>60</v>
      </c>
      <c r="W4902" s="92"/>
      <c r="X4902" s="92">
        <v>86.4</v>
      </c>
      <c r="Y4902" s="93"/>
      <c r="Z4902" s="93"/>
      <c r="AB4902" s="266"/>
      <c r="AC4902" s="266"/>
      <c r="AJ4902" s="266"/>
      <c r="AK4902" s="266"/>
      <c r="AL4902" s="266">
        <v>44938</v>
      </c>
    </row>
    <row r="4903" spans="1:38">
      <c r="A4903" t="s">
        <v>3650</v>
      </c>
      <c r="B4903" t="s">
        <v>3651</v>
      </c>
      <c r="C4903" t="s">
        <v>40</v>
      </c>
      <c r="D4903" t="s">
        <v>3652</v>
      </c>
      <c r="E4903" t="s">
        <v>74</v>
      </c>
      <c r="F4903" t="s">
        <v>3794</v>
      </c>
      <c r="G4903" t="s">
        <v>44</v>
      </c>
      <c r="H4903" s="266"/>
      <c r="I4903" s="266">
        <v>44012</v>
      </c>
      <c r="J4903" s="266">
        <v>43824</v>
      </c>
      <c r="K4903" t="s">
        <v>45</v>
      </c>
      <c r="L4903" t="s">
        <v>46</v>
      </c>
      <c r="M4903" t="s">
        <v>1042</v>
      </c>
      <c r="N4903" t="s">
        <v>48</v>
      </c>
      <c r="O4903">
        <v>3</v>
      </c>
      <c r="P4903" t="s">
        <v>67</v>
      </c>
      <c r="Q4903" t="s">
        <v>49</v>
      </c>
      <c r="S4903" t="s">
        <v>50</v>
      </c>
      <c r="U4903" t="s">
        <v>48</v>
      </c>
      <c r="V4903" t="s">
        <v>48</v>
      </c>
      <c r="W4903" s="92"/>
      <c r="X4903" s="92">
        <v>45.9</v>
      </c>
      <c r="Y4903" s="93"/>
      <c r="Z4903" s="93"/>
      <c r="AB4903" s="266"/>
      <c r="AC4903" s="266"/>
      <c r="AJ4903" s="266"/>
      <c r="AK4903" s="266"/>
      <c r="AL4903" s="266">
        <v>44938</v>
      </c>
    </row>
    <row r="4904" spans="1:38">
      <c r="A4904" t="s">
        <v>3650</v>
      </c>
      <c r="B4904" t="s">
        <v>3651</v>
      </c>
      <c r="C4904" t="s">
        <v>40</v>
      </c>
      <c r="D4904" t="s">
        <v>3652</v>
      </c>
      <c r="E4904" t="s">
        <v>74</v>
      </c>
      <c r="F4904" t="s">
        <v>3794</v>
      </c>
      <c r="G4904" t="s">
        <v>44</v>
      </c>
      <c r="H4904" s="266"/>
      <c r="I4904" s="266">
        <v>44012</v>
      </c>
      <c r="J4904" s="266">
        <v>43824</v>
      </c>
      <c r="K4904" t="s">
        <v>45</v>
      </c>
      <c r="L4904" t="s">
        <v>46</v>
      </c>
      <c r="M4904" t="s">
        <v>1042</v>
      </c>
      <c r="N4904" t="s">
        <v>48</v>
      </c>
      <c r="O4904">
        <v>3</v>
      </c>
      <c r="P4904" t="s">
        <v>68</v>
      </c>
      <c r="Q4904" t="s">
        <v>49</v>
      </c>
      <c r="S4904" t="s">
        <v>50</v>
      </c>
      <c r="U4904" t="s">
        <v>48</v>
      </c>
      <c r="V4904" t="s">
        <v>48</v>
      </c>
      <c r="W4904" s="92"/>
      <c r="X4904" s="92">
        <v>38.1</v>
      </c>
      <c r="Y4904" s="93"/>
      <c r="Z4904" s="93"/>
      <c r="AB4904" s="266"/>
      <c r="AC4904" s="266"/>
      <c r="AJ4904" s="266"/>
      <c r="AK4904" s="266"/>
      <c r="AL4904" s="266">
        <v>44938</v>
      </c>
    </row>
    <row r="4905" spans="1:38">
      <c r="A4905" t="s">
        <v>3650</v>
      </c>
      <c r="B4905" t="s">
        <v>3651</v>
      </c>
      <c r="C4905" t="s">
        <v>40</v>
      </c>
      <c r="D4905" t="s">
        <v>3652</v>
      </c>
      <c r="E4905" t="s">
        <v>74</v>
      </c>
      <c r="F4905" t="s">
        <v>3794</v>
      </c>
      <c r="G4905" t="s">
        <v>44</v>
      </c>
      <c r="H4905" s="266"/>
      <c r="I4905" s="266">
        <v>44012</v>
      </c>
      <c r="J4905" s="266">
        <v>43824</v>
      </c>
      <c r="K4905" t="s">
        <v>45</v>
      </c>
      <c r="L4905" t="s">
        <v>46</v>
      </c>
      <c r="M4905" t="s">
        <v>1042</v>
      </c>
      <c r="N4905" t="s">
        <v>48</v>
      </c>
      <c r="O4905">
        <v>3</v>
      </c>
      <c r="P4905" t="s">
        <v>69</v>
      </c>
      <c r="Q4905" t="s">
        <v>49</v>
      </c>
      <c r="S4905" t="s">
        <v>50</v>
      </c>
      <c r="U4905" t="s">
        <v>60</v>
      </c>
      <c r="V4905" t="s">
        <v>60</v>
      </c>
      <c r="W4905" s="92"/>
      <c r="X4905" s="92">
        <v>87.1</v>
      </c>
      <c r="Y4905" s="93"/>
      <c r="Z4905" s="93"/>
      <c r="AB4905" s="266"/>
      <c r="AC4905" s="266"/>
      <c r="AJ4905" s="266"/>
      <c r="AK4905" s="266"/>
      <c r="AL4905" s="266">
        <v>44938</v>
      </c>
    </row>
    <row r="4906" spans="1:38">
      <c r="A4906" t="s">
        <v>3650</v>
      </c>
      <c r="B4906" t="s">
        <v>3651</v>
      </c>
      <c r="C4906" t="s">
        <v>40</v>
      </c>
      <c r="D4906" t="s">
        <v>3652</v>
      </c>
      <c r="E4906" t="s">
        <v>74</v>
      </c>
      <c r="F4906" t="s">
        <v>3794</v>
      </c>
      <c r="G4906" t="s">
        <v>44</v>
      </c>
      <c r="H4906" s="266"/>
      <c r="I4906" s="266">
        <v>44012</v>
      </c>
      <c r="J4906" s="266">
        <v>43824</v>
      </c>
      <c r="K4906" t="s">
        <v>45</v>
      </c>
      <c r="L4906" t="s">
        <v>46</v>
      </c>
      <c r="M4906" t="s">
        <v>1042</v>
      </c>
      <c r="N4906" t="s">
        <v>48</v>
      </c>
      <c r="O4906">
        <v>4</v>
      </c>
      <c r="P4906" t="s">
        <v>76</v>
      </c>
      <c r="Q4906" t="s">
        <v>49</v>
      </c>
      <c r="S4906" t="s">
        <v>50</v>
      </c>
      <c r="U4906" t="s">
        <v>48</v>
      </c>
      <c r="V4906" t="s">
        <v>48</v>
      </c>
      <c r="W4906" s="92"/>
      <c r="X4906" s="92">
        <v>45.9</v>
      </c>
      <c r="Y4906" s="93"/>
      <c r="Z4906" s="93"/>
      <c r="AB4906" s="266"/>
      <c r="AC4906" s="266"/>
      <c r="AJ4906" s="266"/>
      <c r="AK4906" s="266"/>
      <c r="AL4906" s="266">
        <v>44938</v>
      </c>
    </row>
    <row r="4907" spans="1:38">
      <c r="A4907" t="s">
        <v>3650</v>
      </c>
      <c r="B4907" t="s">
        <v>3651</v>
      </c>
      <c r="C4907" t="s">
        <v>40</v>
      </c>
      <c r="D4907" t="s">
        <v>3652</v>
      </c>
      <c r="E4907" t="s">
        <v>74</v>
      </c>
      <c r="F4907" t="s">
        <v>3794</v>
      </c>
      <c r="G4907" t="s">
        <v>44</v>
      </c>
      <c r="H4907" s="266"/>
      <c r="I4907" s="266">
        <v>44012</v>
      </c>
      <c r="J4907" s="266">
        <v>43824</v>
      </c>
      <c r="K4907" t="s">
        <v>45</v>
      </c>
      <c r="L4907" t="s">
        <v>46</v>
      </c>
      <c r="M4907" t="s">
        <v>1042</v>
      </c>
      <c r="N4907" t="s">
        <v>48</v>
      </c>
      <c r="O4907">
        <v>4</v>
      </c>
      <c r="P4907" t="s">
        <v>79</v>
      </c>
      <c r="Q4907" t="s">
        <v>49</v>
      </c>
      <c r="S4907" t="s">
        <v>50</v>
      </c>
      <c r="U4907" t="s">
        <v>48</v>
      </c>
      <c r="V4907" t="s">
        <v>48</v>
      </c>
      <c r="W4907" s="92"/>
      <c r="X4907" s="92">
        <v>38.1</v>
      </c>
      <c r="Y4907" s="93"/>
      <c r="Z4907" s="93"/>
      <c r="AB4907" s="266"/>
      <c r="AC4907" s="266"/>
      <c r="AJ4907" s="266"/>
      <c r="AK4907" s="266"/>
      <c r="AL4907" s="266">
        <v>44938</v>
      </c>
    </row>
    <row r="4908" spans="1:38">
      <c r="A4908" t="s">
        <v>3650</v>
      </c>
      <c r="B4908" t="s">
        <v>3651</v>
      </c>
      <c r="C4908" t="s">
        <v>40</v>
      </c>
      <c r="D4908" t="s">
        <v>3652</v>
      </c>
      <c r="E4908" t="s">
        <v>74</v>
      </c>
      <c r="F4908" t="s">
        <v>3794</v>
      </c>
      <c r="G4908" t="s">
        <v>44</v>
      </c>
      <c r="H4908" s="266"/>
      <c r="I4908" s="266">
        <v>44012</v>
      </c>
      <c r="J4908" s="266">
        <v>43824</v>
      </c>
      <c r="K4908" t="s">
        <v>45</v>
      </c>
      <c r="L4908" t="s">
        <v>46</v>
      </c>
      <c r="M4908" t="s">
        <v>1042</v>
      </c>
      <c r="N4908" t="s">
        <v>48</v>
      </c>
      <c r="O4908">
        <v>4</v>
      </c>
      <c r="P4908" t="s">
        <v>80</v>
      </c>
      <c r="Q4908" t="s">
        <v>49</v>
      </c>
      <c r="S4908" t="s">
        <v>50</v>
      </c>
      <c r="U4908" t="s">
        <v>60</v>
      </c>
      <c r="V4908" t="s">
        <v>60</v>
      </c>
      <c r="W4908" s="92"/>
      <c r="X4908" s="92">
        <v>87.1</v>
      </c>
      <c r="Y4908" s="93"/>
      <c r="Z4908" s="93"/>
      <c r="AB4908" s="266"/>
      <c r="AC4908" s="266"/>
      <c r="AJ4908" s="266"/>
      <c r="AK4908" s="266"/>
      <c r="AL4908" s="266">
        <v>44938</v>
      </c>
    </row>
    <row r="4909" spans="1:38">
      <c r="A4909" t="s">
        <v>3650</v>
      </c>
      <c r="B4909" t="s">
        <v>3651</v>
      </c>
      <c r="C4909" t="s">
        <v>40</v>
      </c>
      <c r="D4909" t="s">
        <v>3652</v>
      </c>
      <c r="E4909" t="s">
        <v>74</v>
      </c>
      <c r="F4909" t="s">
        <v>3794</v>
      </c>
      <c r="G4909" t="s">
        <v>44</v>
      </c>
      <c r="H4909" s="266"/>
      <c r="I4909" s="266">
        <v>44012</v>
      </c>
      <c r="J4909" s="266">
        <v>43824</v>
      </c>
      <c r="K4909" t="s">
        <v>45</v>
      </c>
      <c r="L4909" t="s">
        <v>46</v>
      </c>
      <c r="M4909" t="s">
        <v>1042</v>
      </c>
      <c r="N4909" t="s">
        <v>48</v>
      </c>
      <c r="O4909">
        <v>4</v>
      </c>
      <c r="P4909" t="s">
        <v>81</v>
      </c>
      <c r="Q4909" t="s">
        <v>49</v>
      </c>
      <c r="S4909" t="s">
        <v>50</v>
      </c>
      <c r="U4909" t="s">
        <v>51</v>
      </c>
      <c r="V4909" t="s">
        <v>51</v>
      </c>
      <c r="W4909" s="92"/>
      <c r="X4909" s="92">
        <v>80.8</v>
      </c>
      <c r="Y4909" s="93"/>
      <c r="Z4909" s="93"/>
      <c r="AB4909" s="266"/>
      <c r="AC4909" s="266"/>
      <c r="AJ4909" s="266"/>
      <c r="AK4909" s="266"/>
      <c r="AL4909" s="266">
        <v>44938</v>
      </c>
    </row>
    <row r="4910" spans="1:38">
      <c r="A4910" t="s">
        <v>3650</v>
      </c>
      <c r="B4910" t="s">
        <v>3651</v>
      </c>
      <c r="C4910" t="s">
        <v>40</v>
      </c>
      <c r="D4910" t="s">
        <v>3652</v>
      </c>
      <c r="E4910" t="s">
        <v>74</v>
      </c>
      <c r="F4910" t="s">
        <v>3794</v>
      </c>
      <c r="G4910" t="s">
        <v>44</v>
      </c>
      <c r="H4910" s="266"/>
      <c r="I4910" s="266">
        <v>44012</v>
      </c>
      <c r="J4910" s="266">
        <v>43824</v>
      </c>
      <c r="K4910" t="s">
        <v>45</v>
      </c>
      <c r="L4910" t="s">
        <v>46</v>
      </c>
      <c r="M4910" t="s">
        <v>1042</v>
      </c>
      <c r="N4910" t="s">
        <v>48</v>
      </c>
      <c r="O4910">
        <v>4</v>
      </c>
      <c r="P4910" t="s">
        <v>82</v>
      </c>
      <c r="Q4910" t="s">
        <v>49</v>
      </c>
      <c r="S4910" t="s">
        <v>50</v>
      </c>
      <c r="U4910" t="s">
        <v>48</v>
      </c>
      <c r="V4910" t="s">
        <v>48</v>
      </c>
      <c r="W4910" s="92"/>
      <c r="X4910" s="92">
        <v>48</v>
      </c>
      <c r="Y4910" s="93"/>
      <c r="Z4910" s="93"/>
      <c r="AB4910" s="266"/>
      <c r="AC4910" s="266"/>
      <c r="AJ4910" s="266"/>
      <c r="AK4910" s="266"/>
      <c r="AL4910" s="266">
        <v>44938</v>
      </c>
    </row>
    <row r="4911" spans="1:38">
      <c r="A4911" t="s">
        <v>3650</v>
      </c>
      <c r="B4911" t="s">
        <v>3651</v>
      </c>
      <c r="C4911" t="s">
        <v>40</v>
      </c>
      <c r="D4911" t="s">
        <v>3652</v>
      </c>
      <c r="E4911" t="s">
        <v>74</v>
      </c>
      <c r="F4911" t="s">
        <v>3794</v>
      </c>
      <c r="G4911" t="s">
        <v>44</v>
      </c>
      <c r="H4911" s="266"/>
      <c r="I4911" s="266">
        <v>44012</v>
      </c>
      <c r="J4911" s="266">
        <v>43824</v>
      </c>
      <c r="K4911" t="s">
        <v>45</v>
      </c>
      <c r="L4911" t="s">
        <v>46</v>
      </c>
      <c r="M4911" t="s">
        <v>1042</v>
      </c>
      <c r="N4911" t="s">
        <v>48</v>
      </c>
      <c r="O4911">
        <v>4</v>
      </c>
      <c r="P4911" t="s">
        <v>83</v>
      </c>
      <c r="Q4911" t="s">
        <v>49</v>
      </c>
      <c r="S4911" t="s">
        <v>50</v>
      </c>
      <c r="U4911" t="s">
        <v>51</v>
      </c>
      <c r="V4911" t="s">
        <v>51</v>
      </c>
      <c r="W4911" s="92"/>
      <c r="X4911" s="92">
        <v>72.7</v>
      </c>
      <c r="Y4911" s="93"/>
      <c r="Z4911" s="93"/>
      <c r="AB4911" s="266"/>
      <c r="AC4911" s="266"/>
      <c r="AJ4911" s="266"/>
      <c r="AK4911" s="266"/>
      <c r="AL4911" s="266">
        <v>44938</v>
      </c>
    </row>
    <row r="4912" spans="1:38">
      <c r="A4912" t="s">
        <v>3650</v>
      </c>
      <c r="B4912" t="s">
        <v>3651</v>
      </c>
      <c r="C4912" t="s">
        <v>40</v>
      </c>
      <c r="D4912" t="s">
        <v>3652</v>
      </c>
      <c r="E4912" t="s">
        <v>74</v>
      </c>
      <c r="F4912" t="s">
        <v>3794</v>
      </c>
      <c r="G4912" t="s">
        <v>44</v>
      </c>
      <c r="H4912" s="266"/>
      <c r="I4912" s="266">
        <v>44012</v>
      </c>
      <c r="J4912" s="266">
        <v>43824</v>
      </c>
      <c r="K4912" t="s">
        <v>45</v>
      </c>
      <c r="L4912" t="s">
        <v>46</v>
      </c>
      <c r="M4912" t="s">
        <v>1042</v>
      </c>
      <c r="N4912" t="s">
        <v>48</v>
      </c>
      <c r="O4912">
        <v>4</v>
      </c>
      <c r="P4912" t="s">
        <v>84</v>
      </c>
      <c r="Q4912" t="s">
        <v>49</v>
      </c>
      <c r="S4912" t="s">
        <v>50</v>
      </c>
      <c r="U4912" t="s">
        <v>60</v>
      </c>
      <c r="V4912" t="s">
        <v>60</v>
      </c>
      <c r="W4912" s="92"/>
      <c r="X4912" s="92">
        <v>86.4</v>
      </c>
      <c r="Y4912" s="93"/>
      <c r="Z4912" s="93"/>
      <c r="AB4912" s="266"/>
      <c r="AC4912" s="266"/>
      <c r="AJ4912" s="266"/>
      <c r="AK4912" s="266"/>
      <c r="AL4912" s="266">
        <v>44938</v>
      </c>
    </row>
    <row r="4913" spans="1:38">
      <c r="A4913" t="s">
        <v>3650</v>
      </c>
      <c r="B4913" t="s">
        <v>3651</v>
      </c>
      <c r="C4913" t="s">
        <v>40</v>
      </c>
      <c r="D4913" t="s">
        <v>3652</v>
      </c>
      <c r="E4913" t="s">
        <v>74</v>
      </c>
      <c r="F4913" t="s">
        <v>3794</v>
      </c>
      <c r="G4913" t="s">
        <v>44</v>
      </c>
      <c r="H4913" s="266"/>
      <c r="I4913" s="266">
        <v>44012</v>
      </c>
      <c r="J4913" s="266">
        <v>43824</v>
      </c>
      <c r="K4913" t="s">
        <v>45</v>
      </c>
      <c r="L4913" t="s">
        <v>46</v>
      </c>
      <c r="M4913" t="s">
        <v>1042</v>
      </c>
      <c r="N4913" t="s">
        <v>48</v>
      </c>
      <c r="O4913">
        <v>5</v>
      </c>
      <c r="P4913" t="s">
        <v>86</v>
      </c>
      <c r="Q4913" t="s">
        <v>49</v>
      </c>
      <c r="S4913" t="s">
        <v>50</v>
      </c>
      <c r="U4913" t="s">
        <v>48</v>
      </c>
      <c r="V4913" t="s">
        <v>48</v>
      </c>
      <c r="W4913" s="92"/>
      <c r="X4913" s="92">
        <v>45.9</v>
      </c>
      <c r="Y4913" s="93"/>
      <c r="Z4913" s="93"/>
      <c r="AB4913" s="266"/>
      <c r="AC4913" s="266"/>
      <c r="AJ4913" s="266"/>
      <c r="AK4913" s="266"/>
      <c r="AL4913" s="266">
        <v>44938</v>
      </c>
    </row>
    <row r="4914" spans="1:38">
      <c r="A4914" t="s">
        <v>3650</v>
      </c>
      <c r="B4914" t="s">
        <v>3651</v>
      </c>
      <c r="C4914" t="s">
        <v>40</v>
      </c>
      <c r="D4914" t="s">
        <v>3652</v>
      </c>
      <c r="E4914" t="s">
        <v>74</v>
      </c>
      <c r="F4914" t="s">
        <v>3794</v>
      </c>
      <c r="G4914" t="s">
        <v>44</v>
      </c>
      <c r="H4914" s="266"/>
      <c r="I4914" s="266">
        <v>44012</v>
      </c>
      <c r="J4914" s="266">
        <v>43824</v>
      </c>
      <c r="K4914" t="s">
        <v>45</v>
      </c>
      <c r="L4914" t="s">
        <v>46</v>
      </c>
      <c r="M4914" t="s">
        <v>1042</v>
      </c>
      <c r="N4914" t="s">
        <v>48</v>
      </c>
      <c r="O4914">
        <v>5</v>
      </c>
      <c r="P4914" t="s">
        <v>89</v>
      </c>
      <c r="Q4914" t="s">
        <v>49</v>
      </c>
      <c r="S4914" t="s">
        <v>50</v>
      </c>
      <c r="U4914" t="s">
        <v>48</v>
      </c>
      <c r="V4914" t="s">
        <v>48</v>
      </c>
      <c r="W4914" s="92"/>
      <c r="X4914" s="92">
        <v>38.1</v>
      </c>
      <c r="Y4914" s="93"/>
      <c r="Z4914" s="93"/>
      <c r="AB4914" s="266"/>
      <c r="AC4914" s="266"/>
      <c r="AJ4914" s="266"/>
      <c r="AK4914" s="266"/>
      <c r="AL4914" s="266">
        <v>44938</v>
      </c>
    </row>
    <row r="4915" spans="1:38">
      <c r="A4915" t="s">
        <v>3650</v>
      </c>
      <c r="B4915" t="s">
        <v>3651</v>
      </c>
      <c r="C4915" t="s">
        <v>40</v>
      </c>
      <c r="D4915" t="s">
        <v>3652</v>
      </c>
      <c r="E4915" t="s">
        <v>74</v>
      </c>
      <c r="F4915" t="s">
        <v>3794</v>
      </c>
      <c r="G4915" t="s">
        <v>44</v>
      </c>
      <c r="H4915" s="266"/>
      <c r="I4915" s="266">
        <v>44012</v>
      </c>
      <c r="J4915" s="266">
        <v>43824</v>
      </c>
      <c r="K4915" t="s">
        <v>45</v>
      </c>
      <c r="L4915" t="s">
        <v>46</v>
      </c>
      <c r="M4915" t="s">
        <v>1042</v>
      </c>
      <c r="N4915" t="s">
        <v>48</v>
      </c>
      <c r="O4915">
        <v>5</v>
      </c>
      <c r="P4915" t="s">
        <v>93</v>
      </c>
      <c r="Q4915" t="s">
        <v>49</v>
      </c>
      <c r="S4915" t="s">
        <v>50</v>
      </c>
      <c r="U4915" t="s">
        <v>60</v>
      </c>
      <c r="V4915" t="s">
        <v>60</v>
      </c>
      <c r="W4915" s="92"/>
      <c r="X4915" s="92">
        <v>87.1</v>
      </c>
      <c r="Y4915" s="93"/>
      <c r="Z4915" s="93"/>
      <c r="AB4915" s="266"/>
      <c r="AC4915" s="266"/>
      <c r="AJ4915" s="266"/>
      <c r="AK4915" s="266"/>
      <c r="AL4915" s="266">
        <v>44938</v>
      </c>
    </row>
    <row r="4916" spans="1:38">
      <c r="A4916" t="s">
        <v>3650</v>
      </c>
      <c r="B4916" t="s">
        <v>3651</v>
      </c>
      <c r="C4916" t="s">
        <v>40</v>
      </c>
      <c r="D4916" t="s">
        <v>3652</v>
      </c>
      <c r="E4916" t="s">
        <v>74</v>
      </c>
      <c r="F4916" t="s">
        <v>3794</v>
      </c>
      <c r="G4916" t="s">
        <v>44</v>
      </c>
      <c r="H4916" s="266"/>
      <c r="I4916" s="266">
        <v>44012</v>
      </c>
      <c r="J4916" s="266">
        <v>43824</v>
      </c>
      <c r="K4916" t="s">
        <v>45</v>
      </c>
      <c r="L4916" t="s">
        <v>46</v>
      </c>
      <c r="M4916" t="s">
        <v>1042</v>
      </c>
      <c r="N4916" t="s">
        <v>48</v>
      </c>
      <c r="O4916">
        <v>5</v>
      </c>
      <c r="P4916" t="s">
        <v>94</v>
      </c>
      <c r="Q4916" t="s">
        <v>49</v>
      </c>
      <c r="S4916" t="s">
        <v>50</v>
      </c>
      <c r="U4916" t="s">
        <v>51</v>
      </c>
      <c r="V4916" t="s">
        <v>51</v>
      </c>
      <c r="W4916" s="92"/>
      <c r="X4916" s="92">
        <v>80.8</v>
      </c>
      <c r="Y4916" s="93"/>
      <c r="Z4916" s="93"/>
      <c r="AB4916" s="266"/>
      <c r="AC4916" s="266"/>
      <c r="AJ4916" s="266"/>
      <c r="AK4916" s="266"/>
      <c r="AL4916" s="266">
        <v>44938</v>
      </c>
    </row>
    <row r="4917" spans="1:38">
      <c r="A4917" t="s">
        <v>3650</v>
      </c>
      <c r="B4917" t="s">
        <v>3651</v>
      </c>
      <c r="C4917" t="s">
        <v>40</v>
      </c>
      <c r="D4917" t="s">
        <v>3652</v>
      </c>
      <c r="E4917" t="s">
        <v>74</v>
      </c>
      <c r="F4917" t="s">
        <v>3794</v>
      </c>
      <c r="G4917" t="s">
        <v>44</v>
      </c>
      <c r="H4917" s="266"/>
      <c r="I4917" s="266">
        <v>44012</v>
      </c>
      <c r="J4917" s="266">
        <v>43824</v>
      </c>
      <c r="K4917" t="s">
        <v>45</v>
      </c>
      <c r="L4917" t="s">
        <v>46</v>
      </c>
      <c r="M4917" t="s">
        <v>1042</v>
      </c>
      <c r="N4917" t="s">
        <v>48</v>
      </c>
      <c r="O4917">
        <v>5</v>
      </c>
      <c r="P4917" t="s">
        <v>95</v>
      </c>
      <c r="Q4917" t="s">
        <v>49</v>
      </c>
      <c r="S4917" t="s">
        <v>50</v>
      </c>
      <c r="U4917" t="s">
        <v>48</v>
      </c>
      <c r="V4917" t="s">
        <v>48</v>
      </c>
      <c r="W4917" s="92"/>
      <c r="X4917" s="92">
        <v>48</v>
      </c>
      <c r="Y4917" s="93"/>
      <c r="Z4917" s="93"/>
      <c r="AB4917" s="266"/>
      <c r="AC4917" s="266"/>
      <c r="AJ4917" s="266"/>
      <c r="AK4917" s="266"/>
      <c r="AL4917" s="266">
        <v>44938</v>
      </c>
    </row>
    <row r="4918" spans="1:38">
      <c r="A4918" t="s">
        <v>3650</v>
      </c>
      <c r="B4918" t="s">
        <v>3651</v>
      </c>
      <c r="C4918" t="s">
        <v>40</v>
      </c>
      <c r="D4918" t="s">
        <v>3652</v>
      </c>
      <c r="E4918" t="s">
        <v>74</v>
      </c>
      <c r="F4918" t="s">
        <v>3794</v>
      </c>
      <c r="G4918" t="s">
        <v>44</v>
      </c>
      <c r="H4918" s="266"/>
      <c r="I4918" s="266">
        <v>44012</v>
      </c>
      <c r="J4918" s="266">
        <v>43824</v>
      </c>
      <c r="K4918" t="s">
        <v>45</v>
      </c>
      <c r="L4918" t="s">
        <v>46</v>
      </c>
      <c r="M4918" t="s">
        <v>1042</v>
      </c>
      <c r="N4918" t="s">
        <v>48</v>
      </c>
      <c r="O4918">
        <v>5</v>
      </c>
      <c r="P4918" t="s">
        <v>96</v>
      </c>
      <c r="Q4918" t="s">
        <v>49</v>
      </c>
      <c r="S4918" t="s">
        <v>50</v>
      </c>
      <c r="U4918" t="s">
        <v>51</v>
      </c>
      <c r="V4918" t="s">
        <v>51</v>
      </c>
      <c r="W4918" s="92"/>
      <c r="X4918" s="92">
        <v>72.7</v>
      </c>
      <c r="Y4918" s="93"/>
      <c r="Z4918" s="93"/>
      <c r="AB4918" s="266"/>
      <c r="AC4918" s="266"/>
      <c r="AJ4918" s="266"/>
      <c r="AK4918" s="266"/>
      <c r="AL4918" s="266">
        <v>44938</v>
      </c>
    </row>
    <row r="4919" spans="1:38">
      <c r="A4919" t="s">
        <v>3650</v>
      </c>
      <c r="B4919" t="s">
        <v>3651</v>
      </c>
      <c r="C4919" t="s">
        <v>40</v>
      </c>
      <c r="D4919" t="s">
        <v>3652</v>
      </c>
      <c r="E4919" t="s">
        <v>74</v>
      </c>
      <c r="F4919" t="s">
        <v>3794</v>
      </c>
      <c r="G4919" t="s">
        <v>44</v>
      </c>
      <c r="H4919" s="266"/>
      <c r="I4919" s="266">
        <v>44012</v>
      </c>
      <c r="J4919" s="266">
        <v>43824</v>
      </c>
      <c r="K4919" t="s">
        <v>45</v>
      </c>
      <c r="L4919" t="s">
        <v>46</v>
      </c>
      <c r="M4919" t="s">
        <v>1042</v>
      </c>
      <c r="N4919" t="s">
        <v>48</v>
      </c>
      <c r="O4919">
        <v>5</v>
      </c>
      <c r="P4919" t="s">
        <v>97</v>
      </c>
      <c r="Q4919" t="s">
        <v>49</v>
      </c>
      <c r="S4919" t="s">
        <v>50</v>
      </c>
      <c r="U4919" t="s">
        <v>60</v>
      </c>
      <c r="V4919" t="s">
        <v>60</v>
      </c>
      <c r="W4919" s="92"/>
      <c r="X4919" s="92">
        <v>86.4</v>
      </c>
      <c r="Y4919" s="93"/>
      <c r="Z4919" s="93"/>
      <c r="AB4919" s="266"/>
      <c r="AC4919" s="266"/>
      <c r="AJ4919" s="266"/>
      <c r="AK4919" s="266"/>
      <c r="AL4919" s="266">
        <v>44938</v>
      </c>
    </row>
    <row r="4920" spans="1:38">
      <c r="A4920" t="s">
        <v>3650</v>
      </c>
      <c r="B4920" t="s">
        <v>3651</v>
      </c>
      <c r="C4920" t="s">
        <v>40</v>
      </c>
      <c r="D4920" t="s">
        <v>3652</v>
      </c>
      <c r="E4920" t="s">
        <v>74</v>
      </c>
      <c r="F4920" t="s">
        <v>3794</v>
      </c>
      <c r="G4920" t="s">
        <v>44</v>
      </c>
      <c r="H4920" s="266"/>
      <c r="I4920" s="266">
        <v>44012</v>
      </c>
      <c r="J4920" s="266">
        <v>43824</v>
      </c>
      <c r="K4920" t="s">
        <v>45</v>
      </c>
      <c r="L4920" t="s">
        <v>46</v>
      </c>
      <c r="M4920" t="s">
        <v>1042</v>
      </c>
      <c r="N4920" t="s">
        <v>48</v>
      </c>
      <c r="O4920">
        <v>6</v>
      </c>
      <c r="P4920" t="s">
        <v>98</v>
      </c>
      <c r="Q4920" t="s">
        <v>49</v>
      </c>
      <c r="S4920" t="s">
        <v>50</v>
      </c>
      <c r="U4920" t="s">
        <v>48</v>
      </c>
      <c r="V4920" t="s">
        <v>48</v>
      </c>
      <c r="W4920" s="92"/>
      <c r="X4920" s="92">
        <v>45.9</v>
      </c>
      <c r="Y4920" s="93"/>
      <c r="Z4920" s="93"/>
      <c r="AB4920" s="266"/>
      <c r="AC4920" s="266"/>
      <c r="AJ4920" s="266"/>
      <c r="AK4920" s="266"/>
      <c r="AL4920" s="266">
        <v>44938</v>
      </c>
    </row>
    <row r="4921" spans="1:38">
      <c r="A4921" t="s">
        <v>3650</v>
      </c>
      <c r="B4921" t="s">
        <v>3651</v>
      </c>
      <c r="C4921" t="s">
        <v>40</v>
      </c>
      <c r="D4921" t="s">
        <v>3652</v>
      </c>
      <c r="E4921" t="s">
        <v>74</v>
      </c>
      <c r="F4921" t="s">
        <v>3794</v>
      </c>
      <c r="G4921" t="s">
        <v>44</v>
      </c>
      <c r="H4921" s="266"/>
      <c r="I4921" s="266">
        <v>44012</v>
      </c>
      <c r="J4921" s="266">
        <v>43824</v>
      </c>
      <c r="K4921" t="s">
        <v>45</v>
      </c>
      <c r="L4921" t="s">
        <v>46</v>
      </c>
      <c r="M4921" t="s">
        <v>1042</v>
      </c>
      <c r="N4921" t="s">
        <v>48</v>
      </c>
      <c r="O4921">
        <v>6</v>
      </c>
      <c r="P4921" t="s">
        <v>99</v>
      </c>
      <c r="Q4921" t="s">
        <v>49</v>
      </c>
      <c r="S4921" t="s">
        <v>50</v>
      </c>
      <c r="U4921" t="s">
        <v>48</v>
      </c>
      <c r="V4921" t="s">
        <v>48</v>
      </c>
      <c r="W4921" s="92"/>
      <c r="X4921" s="92">
        <v>38.1</v>
      </c>
      <c r="Y4921" s="93"/>
      <c r="Z4921" s="93"/>
      <c r="AB4921" s="266"/>
      <c r="AC4921" s="266"/>
      <c r="AJ4921" s="266"/>
      <c r="AK4921" s="266"/>
      <c r="AL4921" s="266">
        <v>44938</v>
      </c>
    </row>
    <row r="4922" spans="1:38">
      <c r="A4922" t="s">
        <v>3650</v>
      </c>
      <c r="B4922" t="s">
        <v>3651</v>
      </c>
      <c r="C4922" t="s">
        <v>40</v>
      </c>
      <c r="D4922" t="s">
        <v>3652</v>
      </c>
      <c r="E4922" t="s">
        <v>74</v>
      </c>
      <c r="F4922" t="s">
        <v>3794</v>
      </c>
      <c r="G4922" t="s">
        <v>44</v>
      </c>
      <c r="H4922" s="266"/>
      <c r="I4922" s="266">
        <v>44012</v>
      </c>
      <c r="J4922" s="266">
        <v>43824</v>
      </c>
      <c r="K4922" t="s">
        <v>45</v>
      </c>
      <c r="L4922" t="s">
        <v>46</v>
      </c>
      <c r="M4922" t="s">
        <v>1042</v>
      </c>
      <c r="N4922" t="s">
        <v>48</v>
      </c>
      <c r="O4922">
        <v>6</v>
      </c>
      <c r="P4922" t="s">
        <v>100</v>
      </c>
      <c r="Q4922" t="s">
        <v>49</v>
      </c>
      <c r="S4922" t="s">
        <v>50</v>
      </c>
      <c r="U4922" t="s">
        <v>60</v>
      </c>
      <c r="V4922" t="s">
        <v>60</v>
      </c>
      <c r="W4922" s="92"/>
      <c r="X4922" s="92">
        <v>87.1</v>
      </c>
      <c r="Y4922" s="93"/>
      <c r="Z4922" s="93"/>
      <c r="AB4922" s="266"/>
      <c r="AC4922" s="266"/>
      <c r="AJ4922" s="266"/>
      <c r="AK4922" s="266"/>
      <c r="AL4922" s="266">
        <v>44938</v>
      </c>
    </row>
    <row r="4923" spans="1:38">
      <c r="A4923" t="s">
        <v>3650</v>
      </c>
      <c r="B4923" t="s">
        <v>3651</v>
      </c>
      <c r="C4923" t="s">
        <v>40</v>
      </c>
      <c r="D4923" t="s">
        <v>3652</v>
      </c>
      <c r="E4923" t="s">
        <v>74</v>
      </c>
      <c r="F4923" t="s">
        <v>3794</v>
      </c>
      <c r="G4923" t="s">
        <v>44</v>
      </c>
      <c r="H4923" s="266"/>
      <c r="I4923" s="266">
        <v>44012</v>
      </c>
      <c r="J4923" s="266">
        <v>43824</v>
      </c>
      <c r="K4923" t="s">
        <v>45</v>
      </c>
      <c r="L4923" t="s">
        <v>46</v>
      </c>
      <c r="M4923" t="s">
        <v>1042</v>
      </c>
      <c r="N4923" t="s">
        <v>48</v>
      </c>
      <c r="O4923">
        <v>6</v>
      </c>
      <c r="P4923" t="s">
        <v>101</v>
      </c>
      <c r="Q4923" t="s">
        <v>49</v>
      </c>
      <c r="S4923" t="s">
        <v>50</v>
      </c>
      <c r="U4923" t="s">
        <v>51</v>
      </c>
      <c r="V4923" t="s">
        <v>51</v>
      </c>
      <c r="W4923" s="92"/>
      <c r="X4923" s="92">
        <v>80.8</v>
      </c>
      <c r="Y4923" s="93"/>
      <c r="Z4923" s="93"/>
      <c r="AB4923" s="266"/>
      <c r="AC4923" s="266"/>
      <c r="AJ4923" s="266"/>
      <c r="AK4923" s="266"/>
      <c r="AL4923" s="266">
        <v>44938</v>
      </c>
    </row>
    <row r="4924" spans="1:38">
      <c r="A4924" t="s">
        <v>3650</v>
      </c>
      <c r="B4924" t="s">
        <v>3651</v>
      </c>
      <c r="C4924" t="s">
        <v>40</v>
      </c>
      <c r="D4924" t="s">
        <v>3652</v>
      </c>
      <c r="E4924" t="s">
        <v>74</v>
      </c>
      <c r="F4924" t="s">
        <v>3794</v>
      </c>
      <c r="G4924" t="s">
        <v>44</v>
      </c>
      <c r="H4924" s="266"/>
      <c r="I4924" s="266">
        <v>44012</v>
      </c>
      <c r="J4924" s="266">
        <v>43824</v>
      </c>
      <c r="K4924" t="s">
        <v>45</v>
      </c>
      <c r="L4924" t="s">
        <v>46</v>
      </c>
      <c r="M4924" t="s">
        <v>1042</v>
      </c>
      <c r="N4924" t="s">
        <v>48</v>
      </c>
      <c r="O4924">
        <v>6</v>
      </c>
      <c r="P4924" t="s">
        <v>102</v>
      </c>
      <c r="Q4924" t="s">
        <v>49</v>
      </c>
      <c r="S4924" t="s">
        <v>50</v>
      </c>
      <c r="U4924" t="s">
        <v>48</v>
      </c>
      <c r="V4924" t="s">
        <v>48</v>
      </c>
      <c r="W4924" s="92"/>
      <c r="X4924" s="92">
        <v>48</v>
      </c>
      <c r="Y4924" s="93"/>
      <c r="Z4924" s="93"/>
      <c r="AB4924" s="266"/>
      <c r="AC4924" s="266"/>
      <c r="AJ4924" s="266"/>
      <c r="AK4924" s="266"/>
      <c r="AL4924" s="266">
        <v>44938</v>
      </c>
    </row>
    <row r="4925" spans="1:38">
      <c r="A4925" t="s">
        <v>3650</v>
      </c>
      <c r="B4925" t="s">
        <v>3651</v>
      </c>
      <c r="C4925" t="s">
        <v>40</v>
      </c>
      <c r="D4925" t="s">
        <v>3652</v>
      </c>
      <c r="E4925" t="s">
        <v>74</v>
      </c>
      <c r="F4925" t="s">
        <v>3794</v>
      </c>
      <c r="G4925" t="s">
        <v>44</v>
      </c>
      <c r="H4925" s="266"/>
      <c r="I4925" s="266">
        <v>44012</v>
      </c>
      <c r="J4925" s="266">
        <v>43824</v>
      </c>
      <c r="K4925" t="s">
        <v>45</v>
      </c>
      <c r="L4925" t="s">
        <v>46</v>
      </c>
      <c r="M4925" t="s">
        <v>1042</v>
      </c>
      <c r="N4925" t="s">
        <v>48</v>
      </c>
      <c r="O4925">
        <v>6</v>
      </c>
      <c r="P4925" t="s">
        <v>103</v>
      </c>
      <c r="Q4925" t="s">
        <v>49</v>
      </c>
      <c r="S4925" t="s">
        <v>50</v>
      </c>
      <c r="U4925" t="s">
        <v>51</v>
      </c>
      <c r="V4925" t="s">
        <v>51</v>
      </c>
      <c r="W4925" s="92"/>
      <c r="X4925" s="92">
        <v>72.7</v>
      </c>
      <c r="Y4925" s="93"/>
      <c r="Z4925" s="93"/>
      <c r="AB4925" s="266"/>
      <c r="AC4925" s="266"/>
      <c r="AJ4925" s="266"/>
      <c r="AK4925" s="266"/>
      <c r="AL4925" s="266">
        <v>44938</v>
      </c>
    </row>
    <row r="4926" spans="1:38">
      <c r="A4926" t="s">
        <v>3650</v>
      </c>
      <c r="B4926" t="s">
        <v>3651</v>
      </c>
      <c r="C4926" t="s">
        <v>40</v>
      </c>
      <c r="D4926" t="s">
        <v>3652</v>
      </c>
      <c r="E4926" t="s">
        <v>74</v>
      </c>
      <c r="F4926" t="s">
        <v>3794</v>
      </c>
      <c r="G4926" t="s">
        <v>44</v>
      </c>
      <c r="H4926" s="266"/>
      <c r="I4926" s="266">
        <v>44012</v>
      </c>
      <c r="J4926" s="266">
        <v>43824</v>
      </c>
      <c r="K4926" t="s">
        <v>45</v>
      </c>
      <c r="L4926" t="s">
        <v>46</v>
      </c>
      <c r="M4926" t="s">
        <v>1042</v>
      </c>
      <c r="N4926" t="s">
        <v>48</v>
      </c>
      <c r="O4926">
        <v>6</v>
      </c>
      <c r="P4926" t="s">
        <v>106</v>
      </c>
      <c r="Q4926" t="s">
        <v>49</v>
      </c>
      <c r="S4926" t="s">
        <v>50</v>
      </c>
      <c r="U4926" t="s">
        <v>60</v>
      </c>
      <c r="V4926" t="s">
        <v>60</v>
      </c>
      <c r="W4926" s="92"/>
      <c r="X4926" s="92">
        <v>86.4</v>
      </c>
      <c r="Y4926" s="93"/>
      <c r="Z4926" s="93"/>
      <c r="AB4926" s="266"/>
      <c r="AC4926" s="266"/>
      <c r="AJ4926" s="266"/>
      <c r="AK4926" s="266"/>
      <c r="AL4926" s="266">
        <v>44938</v>
      </c>
    </row>
    <row r="4927" spans="1:38">
      <c r="A4927" t="s">
        <v>3650</v>
      </c>
      <c r="B4927" t="s">
        <v>3651</v>
      </c>
      <c r="C4927" t="s">
        <v>40</v>
      </c>
      <c r="D4927" t="s">
        <v>3652</v>
      </c>
      <c r="E4927" t="s">
        <v>74</v>
      </c>
      <c r="F4927" t="s">
        <v>3794</v>
      </c>
      <c r="G4927" t="s">
        <v>44</v>
      </c>
      <c r="H4927" s="266"/>
      <c r="I4927" s="266">
        <v>44012</v>
      </c>
      <c r="J4927" s="266">
        <v>43824</v>
      </c>
      <c r="K4927" t="s">
        <v>45</v>
      </c>
      <c r="L4927" t="s">
        <v>46</v>
      </c>
      <c r="M4927" t="s">
        <v>1042</v>
      </c>
      <c r="N4927" t="s">
        <v>48</v>
      </c>
      <c r="O4927">
        <v>7</v>
      </c>
      <c r="P4927" t="s">
        <v>107</v>
      </c>
      <c r="Q4927" t="s">
        <v>49</v>
      </c>
      <c r="S4927" t="s">
        <v>50</v>
      </c>
      <c r="U4927" t="s">
        <v>48</v>
      </c>
      <c r="V4927" t="s">
        <v>48</v>
      </c>
      <c r="W4927" s="92"/>
      <c r="X4927" s="92">
        <v>45.9</v>
      </c>
      <c r="Y4927" s="93"/>
      <c r="Z4927" s="93"/>
      <c r="AB4927" s="266"/>
      <c r="AC4927" s="266"/>
      <c r="AJ4927" s="266"/>
      <c r="AK4927" s="266"/>
      <c r="AL4927" s="266">
        <v>44938</v>
      </c>
    </row>
    <row r="4928" spans="1:38">
      <c r="A4928" t="s">
        <v>3650</v>
      </c>
      <c r="B4928" t="s">
        <v>3651</v>
      </c>
      <c r="C4928" t="s">
        <v>40</v>
      </c>
      <c r="D4928" t="s">
        <v>3652</v>
      </c>
      <c r="E4928" t="s">
        <v>74</v>
      </c>
      <c r="F4928" t="s">
        <v>3794</v>
      </c>
      <c r="G4928" t="s">
        <v>44</v>
      </c>
      <c r="H4928" s="266"/>
      <c r="I4928" s="266">
        <v>44012</v>
      </c>
      <c r="J4928" s="266">
        <v>43824</v>
      </c>
      <c r="K4928" t="s">
        <v>45</v>
      </c>
      <c r="L4928" t="s">
        <v>46</v>
      </c>
      <c r="M4928" t="s">
        <v>1042</v>
      </c>
      <c r="N4928" t="s">
        <v>48</v>
      </c>
      <c r="O4928">
        <v>7</v>
      </c>
      <c r="P4928" t="s">
        <v>108</v>
      </c>
      <c r="Q4928" t="s">
        <v>49</v>
      </c>
      <c r="S4928" t="s">
        <v>50</v>
      </c>
      <c r="U4928" t="s">
        <v>48</v>
      </c>
      <c r="V4928" t="s">
        <v>48</v>
      </c>
      <c r="W4928" s="92"/>
      <c r="X4928" s="92">
        <v>38.1</v>
      </c>
      <c r="Y4928" s="93"/>
      <c r="Z4928" s="93"/>
      <c r="AB4928" s="266"/>
      <c r="AC4928" s="266"/>
      <c r="AJ4928" s="266"/>
      <c r="AK4928" s="266"/>
      <c r="AL4928" s="266">
        <v>44938</v>
      </c>
    </row>
    <row r="4929" spans="1:38">
      <c r="A4929" t="s">
        <v>3650</v>
      </c>
      <c r="B4929" t="s">
        <v>3651</v>
      </c>
      <c r="C4929" t="s">
        <v>40</v>
      </c>
      <c r="D4929" t="s">
        <v>3652</v>
      </c>
      <c r="E4929" t="s">
        <v>74</v>
      </c>
      <c r="F4929" t="s">
        <v>3794</v>
      </c>
      <c r="G4929" t="s">
        <v>44</v>
      </c>
      <c r="H4929" s="266"/>
      <c r="I4929" s="266">
        <v>44012</v>
      </c>
      <c r="J4929" s="266">
        <v>43824</v>
      </c>
      <c r="K4929" t="s">
        <v>45</v>
      </c>
      <c r="L4929" t="s">
        <v>46</v>
      </c>
      <c r="M4929" t="s">
        <v>1042</v>
      </c>
      <c r="N4929" t="s">
        <v>48</v>
      </c>
      <c r="O4929">
        <v>7</v>
      </c>
      <c r="P4929" t="s">
        <v>109</v>
      </c>
      <c r="Q4929" t="s">
        <v>49</v>
      </c>
      <c r="S4929" t="s">
        <v>50</v>
      </c>
      <c r="U4929" t="s">
        <v>60</v>
      </c>
      <c r="V4929" t="s">
        <v>60</v>
      </c>
      <c r="W4929" s="92"/>
      <c r="X4929" s="92">
        <v>87.1</v>
      </c>
      <c r="Y4929" s="93"/>
      <c r="Z4929" s="93"/>
      <c r="AB4929" s="266"/>
      <c r="AC4929" s="266"/>
      <c r="AJ4929" s="266"/>
      <c r="AK4929" s="266"/>
      <c r="AL4929" s="266">
        <v>44938</v>
      </c>
    </row>
    <row r="4930" spans="1:38">
      <c r="A4930" t="s">
        <v>3650</v>
      </c>
      <c r="B4930" t="s">
        <v>3651</v>
      </c>
      <c r="C4930" t="s">
        <v>40</v>
      </c>
      <c r="D4930" t="s">
        <v>3652</v>
      </c>
      <c r="E4930" t="s">
        <v>74</v>
      </c>
      <c r="F4930" t="s">
        <v>3794</v>
      </c>
      <c r="G4930" t="s">
        <v>44</v>
      </c>
      <c r="H4930" s="266"/>
      <c r="I4930" s="266">
        <v>44012</v>
      </c>
      <c r="J4930" s="266">
        <v>43824</v>
      </c>
      <c r="K4930" t="s">
        <v>45</v>
      </c>
      <c r="L4930" t="s">
        <v>46</v>
      </c>
      <c r="M4930" t="s">
        <v>1042</v>
      </c>
      <c r="N4930" t="s">
        <v>48</v>
      </c>
      <c r="O4930">
        <v>7</v>
      </c>
      <c r="P4930" t="s">
        <v>110</v>
      </c>
      <c r="Q4930" t="s">
        <v>49</v>
      </c>
      <c r="S4930" t="s">
        <v>50</v>
      </c>
      <c r="U4930" t="s">
        <v>51</v>
      </c>
      <c r="V4930" t="s">
        <v>51</v>
      </c>
      <c r="W4930" s="92"/>
      <c r="X4930" s="92">
        <v>80.8</v>
      </c>
      <c r="Y4930" s="93"/>
      <c r="Z4930" s="93"/>
      <c r="AB4930" s="266"/>
      <c r="AC4930" s="266"/>
      <c r="AJ4930" s="266"/>
      <c r="AK4930" s="266"/>
      <c r="AL4930" s="266">
        <v>44938</v>
      </c>
    </row>
    <row r="4931" spans="1:38">
      <c r="A4931" t="s">
        <v>3650</v>
      </c>
      <c r="B4931" t="s">
        <v>3651</v>
      </c>
      <c r="C4931" t="s">
        <v>40</v>
      </c>
      <c r="D4931" t="s">
        <v>3652</v>
      </c>
      <c r="E4931" t="s">
        <v>74</v>
      </c>
      <c r="F4931" t="s">
        <v>3794</v>
      </c>
      <c r="G4931" t="s">
        <v>44</v>
      </c>
      <c r="H4931" s="266"/>
      <c r="I4931" s="266">
        <v>44012</v>
      </c>
      <c r="J4931" s="266">
        <v>43824</v>
      </c>
      <c r="K4931" t="s">
        <v>45</v>
      </c>
      <c r="L4931" t="s">
        <v>46</v>
      </c>
      <c r="M4931" t="s">
        <v>1042</v>
      </c>
      <c r="N4931" t="s">
        <v>48</v>
      </c>
      <c r="O4931">
        <v>7</v>
      </c>
      <c r="P4931" t="s">
        <v>111</v>
      </c>
      <c r="Q4931" t="s">
        <v>49</v>
      </c>
      <c r="S4931" t="s">
        <v>50</v>
      </c>
      <c r="U4931" t="s">
        <v>48</v>
      </c>
      <c r="V4931" t="s">
        <v>48</v>
      </c>
      <c r="W4931" s="92"/>
      <c r="X4931" s="92">
        <v>48</v>
      </c>
      <c r="Y4931" s="93"/>
      <c r="Z4931" s="93"/>
      <c r="AB4931" s="266"/>
      <c r="AC4931" s="266"/>
      <c r="AJ4931" s="266"/>
      <c r="AK4931" s="266"/>
      <c r="AL4931" s="266">
        <v>44938</v>
      </c>
    </row>
    <row r="4932" spans="1:38">
      <c r="A4932" t="s">
        <v>3650</v>
      </c>
      <c r="B4932" t="s">
        <v>3651</v>
      </c>
      <c r="C4932" t="s">
        <v>40</v>
      </c>
      <c r="D4932" t="s">
        <v>3652</v>
      </c>
      <c r="E4932" t="s">
        <v>74</v>
      </c>
      <c r="F4932" t="s">
        <v>3794</v>
      </c>
      <c r="G4932" t="s">
        <v>44</v>
      </c>
      <c r="H4932" s="266"/>
      <c r="I4932" s="266">
        <v>44012</v>
      </c>
      <c r="J4932" s="266">
        <v>43824</v>
      </c>
      <c r="K4932" t="s">
        <v>45</v>
      </c>
      <c r="L4932" t="s">
        <v>46</v>
      </c>
      <c r="M4932" t="s">
        <v>1042</v>
      </c>
      <c r="N4932" t="s">
        <v>48</v>
      </c>
      <c r="O4932">
        <v>7</v>
      </c>
      <c r="P4932" t="s">
        <v>113</v>
      </c>
      <c r="Q4932" t="s">
        <v>49</v>
      </c>
      <c r="S4932" t="s">
        <v>50</v>
      </c>
      <c r="U4932" t="s">
        <v>51</v>
      </c>
      <c r="V4932" t="s">
        <v>51</v>
      </c>
      <c r="W4932" s="92"/>
      <c r="X4932" s="92">
        <v>72.7</v>
      </c>
      <c r="Y4932" s="93"/>
      <c r="Z4932" s="93"/>
      <c r="AB4932" s="266"/>
      <c r="AC4932" s="266"/>
      <c r="AJ4932" s="266"/>
      <c r="AK4932" s="266"/>
      <c r="AL4932" s="266">
        <v>44938</v>
      </c>
    </row>
    <row r="4933" spans="1:38">
      <c r="A4933" t="s">
        <v>3650</v>
      </c>
      <c r="B4933" t="s">
        <v>3651</v>
      </c>
      <c r="C4933" t="s">
        <v>40</v>
      </c>
      <c r="D4933" t="s">
        <v>3652</v>
      </c>
      <c r="E4933" t="s">
        <v>74</v>
      </c>
      <c r="F4933" t="s">
        <v>3794</v>
      </c>
      <c r="G4933" t="s">
        <v>44</v>
      </c>
      <c r="H4933" s="266"/>
      <c r="I4933" s="266">
        <v>44012</v>
      </c>
      <c r="J4933" s="266">
        <v>43824</v>
      </c>
      <c r="K4933" t="s">
        <v>45</v>
      </c>
      <c r="L4933" t="s">
        <v>46</v>
      </c>
      <c r="M4933" t="s">
        <v>1042</v>
      </c>
      <c r="N4933" t="s">
        <v>48</v>
      </c>
      <c r="O4933">
        <v>7</v>
      </c>
      <c r="P4933" t="s">
        <v>114</v>
      </c>
      <c r="Q4933" t="s">
        <v>49</v>
      </c>
      <c r="S4933" t="s">
        <v>50</v>
      </c>
      <c r="U4933" t="s">
        <v>60</v>
      </c>
      <c r="V4933" t="s">
        <v>60</v>
      </c>
      <c r="W4933" s="92"/>
      <c r="X4933" s="92">
        <v>86.4</v>
      </c>
      <c r="Y4933" s="93"/>
      <c r="Z4933" s="93"/>
      <c r="AB4933" s="266"/>
      <c r="AC4933" s="266"/>
      <c r="AJ4933" s="266"/>
      <c r="AK4933" s="266"/>
      <c r="AL4933" s="266">
        <v>44938</v>
      </c>
    </row>
    <row r="4934" spans="1:38">
      <c r="A4934" t="s">
        <v>3650</v>
      </c>
      <c r="B4934" t="s">
        <v>3651</v>
      </c>
      <c r="C4934" t="s">
        <v>40</v>
      </c>
      <c r="D4934" t="s">
        <v>3652</v>
      </c>
      <c r="E4934" t="s">
        <v>74</v>
      </c>
      <c r="F4934" t="s">
        <v>3794</v>
      </c>
      <c r="G4934" t="s">
        <v>44</v>
      </c>
      <c r="H4934" s="266"/>
      <c r="I4934" s="266">
        <v>44012</v>
      </c>
      <c r="J4934" s="266">
        <v>43824</v>
      </c>
      <c r="K4934" t="s">
        <v>45</v>
      </c>
      <c r="L4934" t="s">
        <v>46</v>
      </c>
      <c r="M4934" t="s">
        <v>1042</v>
      </c>
      <c r="N4934" t="s">
        <v>48</v>
      </c>
      <c r="O4934">
        <v>8</v>
      </c>
      <c r="P4934" t="s">
        <v>116</v>
      </c>
      <c r="Q4934" t="s">
        <v>49</v>
      </c>
      <c r="S4934" t="s">
        <v>50</v>
      </c>
      <c r="U4934" t="s">
        <v>48</v>
      </c>
      <c r="V4934" t="s">
        <v>48</v>
      </c>
      <c r="W4934" s="92"/>
      <c r="X4934" s="92">
        <v>45.9</v>
      </c>
      <c r="Y4934" s="93"/>
      <c r="Z4934" s="93"/>
      <c r="AB4934" s="266"/>
      <c r="AC4934" s="266"/>
      <c r="AJ4934" s="266"/>
      <c r="AK4934" s="266"/>
      <c r="AL4934" s="266">
        <v>44938</v>
      </c>
    </row>
    <row r="4935" spans="1:38">
      <c r="A4935" t="s">
        <v>3650</v>
      </c>
      <c r="B4935" t="s">
        <v>3651</v>
      </c>
      <c r="C4935" t="s">
        <v>40</v>
      </c>
      <c r="D4935" t="s">
        <v>3652</v>
      </c>
      <c r="E4935" t="s">
        <v>74</v>
      </c>
      <c r="F4935" t="s">
        <v>3794</v>
      </c>
      <c r="G4935" t="s">
        <v>44</v>
      </c>
      <c r="H4935" s="266"/>
      <c r="I4935" s="266">
        <v>44012</v>
      </c>
      <c r="J4935" s="266">
        <v>43824</v>
      </c>
      <c r="K4935" t="s">
        <v>45</v>
      </c>
      <c r="L4935" t="s">
        <v>46</v>
      </c>
      <c r="M4935" t="s">
        <v>1042</v>
      </c>
      <c r="N4935" t="s">
        <v>48</v>
      </c>
      <c r="O4935">
        <v>8</v>
      </c>
      <c r="P4935" t="s">
        <v>117</v>
      </c>
      <c r="Q4935" t="s">
        <v>49</v>
      </c>
      <c r="S4935" t="s">
        <v>50</v>
      </c>
      <c r="U4935" t="s">
        <v>48</v>
      </c>
      <c r="V4935" t="s">
        <v>48</v>
      </c>
      <c r="W4935" s="92"/>
      <c r="X4935" s="92">
        <v>38.1</v>
      </c>
      <c r="Y4935" s="93"/>
      <c r="Z4935" s="93"/>
      <c r="AB4935" s="266"/>
      <c r="AC4935" s="266"/>
      <c r="AJ4935" s="266"/>
      <c r="AK4935" s="266"/>
      <c r="AL4935" s="266">
        <v>44938</v>
      </c>
    </row>
    <row r="4936" spans="1:38">
      <c r="A4936" t="s">
        <v>3650</v>
      </c>
      <c r="B4936" t="s">
        <v>3651</v>
      </c>
      <c r="C4936" t="s">
        <v>40</v>
      </c>
      <c r="D4936" t="s">
        <v>3652</v>
      </c>
      <c r="E4936" t="s">
        <v>74</v>
      </c>
      <c r="F4936" t="s">
        <v>3794</v>
      </c>
      <c r="G4936" t="s">
        <v>44</v>
      </c>
      <c r="H4936" s="266"/>
      <c r="I4936" s="266">
        <v>44012</v>
      </c>
      <c r="J4936" s="266">
        <v>43824</v>
      </c>
      <c r="K4936" t="s">
        <v>45</v>
      </c>
      <c r="L4936" t="s">
        <v>46</v>
      </c>
      <c r="M4936" t="s">
        <v>1042</v>
      </c>
      <c r="N4936" t="s">
        <v>48</v>
      </c>
      <c r="O4936">
        <v>8</v>
      </c>
      <c r="P4936" t="s">
        <v>118</v>
      </c>
      <c r="Q4936" t="s">
        <v>49</v>
      </c>
      <c r="S4936" t="s">
        <v>50</v>
      </c>
      <c r="U4936" t="s">
        <v>60</v>
      </c>
      <c r="V4936" t="s">
        <v>60</v>
      </c>
      <c r="W4936" s="92"/>
      <c r="X4936" s="92">
        <v>87.1</v>
      </c>
      <c r="Y4936" s="93"/>
      <c r="Z4936" s="93"/>
      <c r="AB4936" s="266"/>
      <c r="AC4936" s="266"/>
      <c r="AJ4936" s="266"/>
      <c r="AK4936" s="266"/>
      <c r="AL4936" s="266">
        <v>44938</v>
      </c>
    </row>
    <row r="4937" spans="1:38">
      <c r="A4937" t="s">
        <v>3650</v>
      </c>
      <c r="B4937" t="s">
        <v>3651</v>
      </c>
      <c r="C4937" t="s">
        <v>40</v>
      </c>
      <c r="D4937" t="s">
        <v>3652</v>
      </c>
      <c r="E4937" t="s">
        <v>74</v>
      </c>
      <c r="F4937" t="s">
        <v>3794</v>
      </c>
      <c r="G4937" t="s">
        <v>44</v>
      </c>
      <c r="H4937" s="266"/>
      <c r="I4937" s="266">
        <v>44012</v>
      </c>
      <c r="J4937" s="266">
        <v>43824</v>
      </c>
      <c r="K4937" t="s">
        <v>45</v>
      </c>
      <c r="L4937" t="s">
        <v>46</v>
      </c>
      <c r="M4937" t="s">
        <v>1042</v>
      </c>
      <c r="N4937" t="s">
        <v>48</v>
      </c>
      <c r="O4937">
        <v>8</v>
      </c>
      <c r="P4937" t="s">
        <v>119</v>
      </c>
      <c r="Q4937" t="s">
        <v>49</v>
      </c>
      <c r="S4937" t="s">
        <v>50</v>
      </c>
      <c r="U4937" t="s">
        <v>51</v>
      </c>
      <c r="V4937" t="s">
        <v>51</v>
      </c>
      <c r="W4937" s="92"/>
      <c r="X4937" s="92">
        <v>80.8</v>
      </c>
      <c r="Y4937" s="93"/>
      <c r="Z4937" s="93"/>
      <c r="AB4937" s="266"/>
      <c r="AC4937" s="266"/>
      <c r="AJ4937" s="266"/>
      <c r="AK4937" s="266"/>
      <c r="AL4937" s="266">
        <v>44938</v>
      </c>
    </row>
    <row r="4938" spans="1:38">
      <c r="A4938" t="s">
        <v>3650</v>
      </c>
      <c r="B4938" t="s">
        <v>3651</v>
      </c>
      <c r="C4938" t="s">
        <v>40</v>
      </c>
      <c r="D4938" t="s">
        <v>3652</v>
      </c>
      <c r="E4938" t="s">
        <v>74</v>
      </c>
      <c r="F4938" t="s">
        <v>3794</v>
      </c>
      <c r="G4938" t="s">
        <v>44</v>
      </c>
      <c r="H4938" s="266"/>
      <c r="I4938" s="266">
        <v>44012</v>
      </c>
      <c r="J4938" s="266">
        <v>43824</v>
      </c>
      <c r="K4938" t="s">
        <v>45</v>
      </c>
      <c r="L4938" t="s">
        <v>46</v>
      </c>
      <c r="M4938" t="s">
        <v>1042</v>
      </c>
      <c r="N4938" t="s">
        <v>48</v>
      </c>
      <c r="O4938">
        <v>8</v>
      </c>
      <c r="P4938" t="s">
        <v>120</v>
      </c>
      <c r="Q4938" t="s">
        <v>49</v>
      </c>
      <c r="S4938" t="s">
        <v>50</v>
      </c>
      <c r="U4938" t="s">
        <v>48</v>
      </c>
      <c r="V4938" t="s">
        <v>48</v>
      </c>
      <c r="W4938" s="92"/>
      <c r="X4938" s="92">
        <v>48</v>
      </c>
      <c r="Y4938" s="93"/>
      <c r="Z4938" s="93"/>
      <c r="AB4938" s="266"/>
      <c r="AC4938" s="266"/>
      <c r="AJ4938" s="266"/>
      <c r="AK4938" s="266"/>
      <c r="AL4938" s="266">
        <v>44938</v>
      </c>
    </row>
    <row r="4939" spans="1:38">
      <c r="A4939" t="s">
        <v>3650</v>
      </c>
      <c r="B4939" t="s">
        <v>3651</v>
      </c>
      <c r="C4939" t="s">
        <v>40</v>
      </c>
      <c r="D4939" t="s">
        <v>3652</v>
      </c>
      <c r="E4939" t="s">
        <v>74</v>
      </c>
      <c r="F4939" t="s">
        <v>3794</v>
      </c>
      <c r="G4939" t="s">
        <v>44</v>
      </c>
      <c r="H4939" s="266"/>
      <c r="I4939" s="266">
        <v>44012</v>
      </c>
      <c r="J4939" s="266">
        <v>43824</v>
      </c>
      <c r="K4939" t="s">
        <v>45</v>
      </c>
      <c r="L4939" t="s">
        <v>46</v>
      </c>
      <c r="M4939" t="s">
        <v>1042</v>
      </c>
      <c r="N4939" t="s">
        <v>48</v>
      </c>
      <c r="O4939">
        <v>8</v>
      </c>
      <c r="P4939" t="s">
        <v>121</v>
      </c>
      <c r="Q4939" t="s">
        <v>49</v>
      </c>
      <c r="S4939" t="s">
        <v>50</v>
      </c>
      <c r="U4939" t="s">
        <v>51</v>
      </c>
      <c r="V4939" t="s">
        <v>51</v>
      </c>
      <c r="W4939" s="92"/>
      <c r="X4939" s="92">
        <v>72.7</v>
      </c>
      <c r="Y4939" s="93"/>
      <c r="Z4939" s="93"/>
      <c r="AB4939" s="266"/>
      <c r="AC4939" s="266"/>
      <c r="AJ4939" s="266"/>
      <c r="AK4939" s="266"/>
      <c r="AL4939" s="266">
        <v>44938</v>
      </c>
    </row>
    <row r="4940" spans="1:38">
      <c r="A4940" t="s">
        <v>3650</v>
      </c>
      <c r="B4940" t="s">
        <v>3651</v>
      </c>
      <c r="C4940" t="s">
        <v>40</v>
      </c>
      <c r="D4940" t="s">
        <v>3652</v>
      </c>
      <c r="E4940" t="s">
        <v>74</v>
      </c>
      <c r="F4940" t="s">
        <v>3794</v>
      </c>
      <c r="G4940" t="s">
        <v>44</v>
      </c>
      <c r="H4940" s="266"/>
      <c r="I4940" s="266">
        <v>44012</v>
      </c>
      <c r="J4940" s="266">
        <v>43824</v>
      </c>
      <c r="K4940" t="s">
        <v>45</v>
      </c>
      <c r="L4940" t="s">
        <v>46</v>
      </c>
      <c r="M4940" t="s">
        <v>1042</v>
      </c>
      <c r="N4940" t="s">
        <v>48</v>
      </c>
      <c r="O4940">
        <v>8</v>
      </c>
      <c r="P4940" t="s">
        <v>122</v>
      </c>
      <c r="Q4940" t="s">
        <v>49</v>
      </c>
      <c r="S4940" t="s">
        <v>50</v>
      </c>
      <c r="U4940" t="s">
        <v>60</v>
      </c>
      <c r="V4940" t="s">
        <v>60</v>
      </c>
      <c r="W4940" s="92"/>
      <c r="X4940" s="92">
        <v>86.4</v>
      </c>
      <c r="Y4940" s="93"/>
      <c r="Z4940" s="93"/>
      <c r="AB4940" s="266"/>
      <c r="AC4940" s="266"/>
      <c r="AJ4940" s="266"/>
      <c r="AK4940" s="266"/>
      <c r="AL4940" s="266">
        <v>44938</v>
      </c>
    </row>
    <row r="4941" spans="1:38">
      <c r="A4941" t="s">
        <v>3650</v>
      </c>
      <c r="B4941" t="s">
        <v>3651</v>
      </c>
      <c r="C4941" t="s">
        <v>40</v>
      </c>
      <c r="D4941" t="s">
        <v>3652</v>
      </c>
      <c r="E4941" t="s">
        <v>74</v>
      </c>
      <c r="F4941" t="s">
        <v>3794</v>
      </c>
      <c r="G4941" t="s">
        <v>44</v>
      </c>
      <c r="H4941" s="266"/>
      <c r="I4941" s="266">
        <v>44012</v>
      </c>
      <c r="J4941" s="266">
        <v>43824</v>
      </c>
      <c r="K4941" t="s">
        <v>45</v>
      </c>
      <c r="L4941" t="s">
        <v>46</v>
      </c>
      <c r="M4941" t="s">
        <v>1042</v>
      </c>
      <c r="N4941" t="s">
        <v>48</v>
      </c>
      <c r="O4941">
        <v>9</v>
      </c>
      <c r="P4941" t="s">
        <v>123</v>
      </c>
      <c r="Q4941" t="s">
        <v>49</v>
      </c>
      <c r="S4941" t="s">
        <v>50</v>
      </c>
      <c r="U4941" t="s">
        <v>48</v>
      </c>
      <c r="V4941" t="s">
        <v>48</v>
      </c>
      <c r="W4941" s="92"/>
      <c r="X4941" s="92">
        <v>45.9</v>
      </c>
      <c r="Y4941" s="93"/>
      <c r="Z4941" s="93"/>
      <c r="AB4941" s="266"/>
      <c r="AC4941" s="266"/>
      <c r="AJ4941" s="266"/>
      <c r="AK4941" s="266"/>
      <c r="AL4941" s="266">
        <v>44938</v>
      </c>
    </row>
    <row r="4942" spans="1:38">
      <c r="A4942" t="s">
        <v>3650</v>
      </c>
      <c r="B4942" t="s">
        <v>3651</v>
      </c>
      <c r="C4942" t="s">
        <v>40</v>
      </c>
      <c r="D4942" t="s">
        <v>3652</v>
      </c>
      <c r="E4942" t="s">
        <v>74</v>
      </c>
      <c r="F4942" t="s">
        <v>3794</v>
      </c>
      <c r="G4942" t="s">
        <v>44</v>
      </c>
      <c r="H4942" s="266"/>
      <c r="I4942" s="266">
        <v>44012</v>
      </c>
      <c r="J4942" s="266">
        <v>43824</v>
      </c>
      <c r="K4942" t="s">
        <v>45</v>
      </c>
      <c r="L4942" t="s">
        <v>46</v>
      </c>
      <c r="M4942" t="s">
        <v>1042</v>
      </c>
      <c r="N4942" t="s">
        <v>48</v>
      </c>
      <c r="O4942">
        <v>9</v>
      </c>
      <c r="P4942" t="s">
        <v>124</v>
      </c>
      <c r="Q4942" t="s">
        <v>49</v>
      </c>
      <c r="S4942" t="s">
        <v>50</v>
      </c>
      <c r="U4942" t="s">
        <v>48</v>
      </c>
      <c r="V4942" t="s">
        <v>48</v>
      </c>
      <c r="W4942" s="92"/>
      <c r="X4942" s="92">
        <v>38.1</v>
      </c>
      <c r="Y4942" s="93"/>
      <c r="Z4942" s="93"/>
      <c r="AB4942" s="266"/>
      <c r="AC4942" s="266"/>
      <c r="AJ4942" s="266"/>
      <c r="AK4942" s="266"/>
      <c r="AL4942" s="266">
        <v>44938</v>
      </c>
    </row>
    <row r="4943" spans="1:38">
      <c r="A4943" t="s">
        <v>3650</v>
      </c>
      <c r="B4943" t="s">
        <v>3651</v>
      </c>
      <c r="C4943" t="s">
        <v>40</v>
      </c>
      <c r="D4943" t="s">
        <v>3652</v>
      </c>
      <c r="E4943" t="s">
        <v>74</v>
      </c>
      <c r="F4943" t="s">
        <v>3794</v>
      </c>
      <c r="G4943" t="s">
        <v>44</v>
      </c>
      <c r="H4943" s="266"/>
      <c r="I4943" s="266">
        <v>44012</v>
      </c>
      <c r="J4943" s="266">
        <v>43824</v>
      </c>
      <c r="K4943" t="s">
        <v>45</v>
      </c>
      <c r="L4943" t="s">
        <v>46</v>
      </c>
      <c r="M4943" t="s">
        <v>1042</v>
      </c>
      <c r="N4943" t="s">
        <v>48</v>
      </c>
      <c r="O4943">
        <v>9</v>
      </c>
      <c r="P4943" t="s">
        <v>125</v>
      </c>
      <c r="Q4943" t="s">
        <v>49</v>
      </c>
      <c r="S4943" t="s">
        <v>50</v>
      </c>
      <c r="U4943" t="s">
        <v>60</v>
      </c>
      <c r="V4943" t="s">
        <v>60</v>
      </c>
      <c r="W4943" s="92"/>
      <c r="X4943" s="92">
        <v>87.1</v>
      </c>
      <c r="Y4943" s="93"/>
      <c r="Z4943" s="93"/>
      <c r="AB4943" s="266"/>
      <c r="AC4943" s="266"/>
      <c r="AJ4943" s="266"/>
      <c r="AK4943" s="266"/>
      <c r="AL4943" s="266">
        <v>44938</v>
      </c>
    </row>
    <row r="4944" spans="1:38">
      <c r="A4944" t="s">
        <v>3650</v>
      </c>
      <c r="B4944" t="s">
        <v>3651</v>
      </c>
      <c r="C4944" t="s">
        <v>40</v>
      </c>
      <c r="D4944" t="s">
        <v>3652</v>
      </c>
      <c r="E4944" t="s">
        <v>74</v>
      </c>
      <c r="F4944" t="s">
        <v>3794</v>
      </c>
      <c r="G4944" t="s">
        <v>44</v>
      </c>
      <c r="H4944" s="266"/>
      <c r="I4944" s="266">
        <v>44012</v>
      </c>
      <c r="J4944" s="266">
        <v>43824</v>
      </c>
      <c r="K4944" t="s">
        <v>45</v>
      </c>
      <c r="L4944" t="s">
        <v>46</v>
      </c>
      <c r="M4944" t="s">
        <v>1042</v>
      </c>
      <c r="N4944" t="s">
        <v>48</v>
      </c>
      <c r="O4944">
        <v>9</v>
      </c>
      <c r="P4944" t="s">
        <v>126</v>
      </c>
      <c r="Q4944" t="s">
        <v>49</v>
      </c>
      <c r="S4944" t="s">
        <v>50</v>
      </c>
      <c r="U4944" t="s">
        <v>51</v>
      </c>
      <c r="V4944" t="s">
        <v>51</v>
      </c>
      <c r="W4944" s="92"/>
      <c r="X4944" s="92">
        <v>80.8</v>
      </c>
      <c r="Y4944" s="93"/>
      <c r="Z4944" s="93"/>
      <c r="AB4944" s="266"/>
      <c r="AC4944" s="266"/>
      <c r="AJ4944" s="266"/>
      <c r="AK4944" s="266"/>
      <c r="AL4944" s="266">
        <v>44938</v>
      </c>
    </row>
    <row r="4945" spans="1:38">
      <c r="A4945" t="s">
        <v>3650</v>
      </c>
      <c r="B4945" t="s">
        <v>3651</v>
      </c>
      <c r="C4945" t="s">
        <v>40</v>
      </c>
      <c r="D4945" t="s">
        <v>3652</v>
      </c>
      <c r="E4945" t="s">
        <v>74</v>
      </c>
      <c r="F4945" t="s">
        <v>3794</v>
      </c>
      <c r="G4945" t="s">
        <v>44</v>
      </c>
      <c r="H4945" s="266"/>
      <c r="I4945" s="266">
        <v>44012</v>
      </c>
      <c r="J4945" s="266">
        <v>43824</v>
      </c>
      <c r="K4945" t="s">
        <v>45</v>
      </c>
      <c r="L4945" t="s">
        <v>46</v>
      </c>
      <c r="M4945" t="s">
        <v>1042</v>
      </c>
      <c r="N4945" t="s">
        <v>48</v>
      </c>
      <c r="O4945">
        <v>9</v>
      </c>
      <c r="P4945" t="s">
        <v>129</v>
      </c>
      <c r="Q4945" t="s">
        <v>49</v>
      </c>
      <c r="S4945" t="s">
        <v>50</v>
      </c>
      <c r="U4945" t="s">
        <v>48</v>
      </c>
      <c r="V4945" t="s">
        <v>48</v>
      </c>
      <c r="W4945" s="92"/>
      <c r="X4945" s="92">
        <v>48</v>
      </c>
      <c r="Y4945" s="93"/>
      <c r="Z4945" s="93"/>
      <c r="AB4945" s="266"/>
      <c r="AC4945" s="266"/>
      <c r="AJ4945" s="266"/>
      <c r="AK4945" s="266"/>
      <c r="AL4945" s="266">
        <v>44938</v>
      </c>
    </row>
    <row r="4946" spans="1:38">
      <c r="A4946" t="s">
        <v>3650</v>
      </c>
      <c r="B4946" t="s">
        <v>3651</v>
      </c>
      <c r="C4946" t="s">
        <v>40</v>
      </c>
      <c r="D4946" t="s">
        <v>3652</v>
      </c>
      <c r="E4946" t="s">
        <v>74</v>
      </c>
      <c r="F4946" t="s">
        <v>3794</v>
      </c>
      <c r="G4946" t="s">
        <v>44</v>
      </c>
      <c r="H4946" s="266"/>
      <c r="I4946" s="266">
        <v>44012</v>
      </c>
      <c r="J4946" s="266">
        <v>43824</v>
      </c>
      <c r="K4946" t="s">
        <v>45</v>
      </c>
      <c r="L4946" t="s">
        <v>46</v>
      </c>
      <c r="M4946" t="s">
        <v>1042</v>
      </c>
      <c r="N4946" t="s">
        <v>48</v>
      </c>
      <c r="O4946">
        <v>9</v>
      </c>
      <c r="P4946" t="s">
        <v>130</v>
      </c>
      <c r="Q4946" t="s">
        <v>49</v>
      </c>
      <c r="S4946" t="s">
        <v>50</v>
      </c>
      <c r="U4946" t="s">
        <v>51</v>
      </c>
      <c r="V4946" t="s">
        <v>51</v>
      </c>
      <c r="W4946" s="92"/>
      <c r="X4946" s="92">
        <v>72.7</v>
      </c>
      <c r="Y4946" s="93"/>
      <c r="Z4946" s="93"/>
      <c r="AB4946" s="266"/>
      <c r="AC4946" s="266"/>
      <c r="AJ4946" s="266"/>
      <c r="AK4946" s="266"/>
      <c r="AL4946" s="266">
        <v>44938</v>
      </c>
    </row>
    <row r="4947" spans="1:38">
      <c r="A4947" t="s">
        <v>3650</v>
      </c>
      <c r="B4947" t="s">
        <v>3651</v>
      </c>
      <c r="C4947" t="s">
        <v>40</v>
      </c>
      <c r="D4947" t="s">
        <v>3652</v>
      </c>
      <c r="E4947" t="s">
        <v>74</v>
      </c>
      <c r="F4947" t="s">
        <v>3794</v>
      </c>
      <c r="G4947" t="s">
        <v>44</v>
      </c>
      <c r="H4947" s="266"/>
      <c r="I4947" s="266">
        <v>44012</v>
      </c>
      <c r="J4947" s="266">
        <v>43824</v>
      </c>
      <c r="K4947" t="s">
        <v>45</v>
      </c>
      <c r="L4947" t="s">
        <v>46</v>
      </c>
      <c r="M4947" t="s">
        <v>1042</v>
      </c>
      <c r="N4947" t="s">
        <v>48</v>
      </c>
      <c r="O4947">
        <v>9</v>
      </c>
      <c r="P4947" t="s">
        <v>131</v>
      </c>
      <c r="Q4947" t="s">
        <v>49</v>
      </c>
      <c r="S4947" t="s">
        <v>50</v>
      </c>
      <c r="U4947" t="s">
        <v>60</v>
      </c>
      <c r="V4947" t="s">
        <v>60</v>
      </c>
      <c r="W4947" s="92"/>
      <c r="X4947" s="92">
        <v>86.4</v>
      </c>
      <c r="Y4947" s="93"/>
      <c r="Z4947" s="93"/>
      <c r="AB4947" s="266"/>
      <c r="AC4947" s="266"/>
      <c r="AJ4947" s="266"/>
      <c r="AK4947" s="266"/>
      <c r="AL4947" s="266">
        <v>44938</v>
      </c>
    </row>
    <row r="4948" spans="1:38">
      <c r="A4948" t="s">
        <v>3650</v>
      </c>
      <c r="B4948" t="s">
        <v>3651</v>
      </c>
      <c r="C4948" t="s">
        <v>40</v>
      </c>
      <c r="D4948" t="s">
        <v>3652</v>
      </c>
      <c r="E4948" t="s">
        <v>74</v>
      </c>
      <c r="F4948" t="s">
        <v>3794</v>
      </c>
      <c r="G4948" t="s">
        <v>44</v>
      </c>
      <c r="H4948" s="266"/>
      <c r="I4948" s="266">
        <v>44012</v>
      </c>
      <c r="J4948" s="266">
        <v>43824</v>
      </c>
      <c r="K4948" t="s">
        <v>45</v>
      </c>
      <c r="L4948" t="s">
        <v>46</v>
      </c>
      <c r="M4948" t="s">
        <v>1042</v>
      </c>
      <c r="N4948" t="s">
        <v>48</v>
      </c>
      <c r="O4948">
        <v>10</v>
      </c>
      <c r="P4948" t="s">
        <v>132</v>
      </c>
      <c r="Q4948" t="s">
        <v>49</v>
      </c>
      <c r="S4948" t="s">
        <v>50</v>
      </c>
      <c r="U4948" t="s">
        <v>48</v>
      </c>
      <c r="V4948" t="s">
        <v>48</v>
      </c>
      <c r="W4948" s="92"/>
      <c r="X4948" s="92">
        <v>45.9</v>
      </c>
      <c r="Y4948" s="93"/>
      <c r="Z4948" s="93"/>
      <c r="AB4948" s="266"/>
      <c r="AC4948" s="266"/>
      <c r="AJ4948" s="266"/>
      <c r="AK4948" s="266"/>
      <c r="AL4948" s="266">
        <v>44938</v>
      </c>
    </row>
    <row r="4949" spans="1:38">
      <c r="A4949" t="s">
        <v>3650</v>
      </c>
      <c r="B4949" t="s">
        <v>3651</v>
      </c>
      <c r="C4949" t="s">
        <v>40</v>
      </c>
      <c r="D4949" t="s">
        <v>3652</v>
      </c>
      <c r="E4949" t="s">
        <v>74</v>
      </c>
      <c r="F4949" t="s">
        <v>3794</v>
      </c>
      <c r="G4949" t="s">
        <v>44</v>
      </c>
      <c r="H4949" s="266"/>
      <c r="I4949" s="266">
        <v>44012</v>
      </c>
      <c r="J4949" s="266">
        <v>43824</v>
      </c>
      <c r="K4949" t="s">
        <v>45</v>
      </c>
      <c r="L4949" t="s">
        <v>46</v>
      </c>
      <c r="M4949" t="s">
        <v>1042</v>
      </c>
      <c r="N4949" t="s">
        <v>48</v>
      </c>
      <c r="O4949">
        <v>10</v>
      </c>
      <c r="P4949" t="s">
        <v>133</v>
      </c>
      <c r="Q4949" t="s">
        <v>49</v>
      </c>
      <c r="S4949" t="s">
        <v>50</v>
      </c>
      <c r="U4949" t="s">
        <v>48</v>
      </c>
      <c r="V4949" t="s">
        <v>48</v>
      </c>
      <c r="W4949" s="92"/>
      <c r="X4949" s="92">
        <v>38.1</v>
      </c>
      <c r="Y4949" s="93"/>
      <c r="Z4949" s="93"/>
      <c r="AB4949" s="266"/>
      <c r="AC4949" s="266"/>
      <c r="AJ4949" s="266"/>
      <c r="AK4949" s="266"/>
      <c r="AL4949" s="266">
        <v>44938</v>
      </c>
    </row>
    <row r="4950" spans="1:38">
      <c r="A4950" t="s">
        <v>3650</v>
      </c>
      <c r="B4950" t="s">
        <v>3651</v>
      </c>
      <c r="C4950" t="s">
        <v>40</v>
      </c>
      <c r="D4950" t="s">
        <v>3652</v>
      </c>
      <c r="E4950" t="s">
        <v>74</v>
      </c>
      <c r="F4950" t="s">
        <v>3794</v>
      </c>
      <c r="G4950" t="s">
        <v>44</v>
      </c>
      <c r="H4950" s="266"/>
      <c r="I4950" s="266">
        <v>44012</v>
      </c>
      <c r="J4950" s="266">
        <v>43824</v>
      </c>
      <c r="K4950" t="s">
        <v>45</v>
      </c>
      <c r="L4950" t="s">
        <v>46</v>
      </c>
      <c r="M4950" t="s">
        <v>1042</v>
      </c>
      <c r="N4950" t="s">
        <v>48</v>
      </c>
      <c r="O4950">
        <v>10</v>
      </c>
      <c r="P4950" t="s">
        <v>135</v>
      </c>
      <c r="Q4950" t="s">
        <v>49</v>
      </c>
      <c r="S4950" t="s">
        <v>50</v>
      </c>
      <c r="U4950" t="s">
        <v>60</v>
      </c>
      <c r="V4950" t="s">
        <v>60</v>
      </c>
      <c r="W4950" s="92"/>
      <c r="X4950" s="92">
        <v>87.1</v>
      </c>
      <c r="Y4950" s="93"/>
      <c r="Z4950" s="93"/>
      <c r="AB4950" s="266"/>
      <c r="AC4950" s="266"/>
      <c r="AJ4950" s="266"/>
      <c r="AK4950" s="266"/>
      <c r="AL4950" s="266">
        <v>44938</v>
      </c>
    </row>
    <row r="4951" spans="1:38">
      <c r="A4951" t="s">
        <v>3650</v>
      </c>
      <c r="B4951" t="s">
        <v>3651</v>
      </c>
      <c r="C4951" t="s">
        <v>40</v>
      </c>
      <c r="D4951" t="s">
        <v>3652</v>
      </c>
      <c r="E4951" t="s">
        <v>74</v>
      </c>
      <c r="F4951" t="s">
        <v>3794</v>
      </c>
      <c r="G4951" t="s">
        <v>44</v>
      </c>
      <c r="H4951" s="266"/>
      <c r="I4951" s="266">
        <v>44012</v>
      </c>
      <c r="J4951" s="266">
        <v>43824</v>
      </c>
      <c r="K4951" t="s">
        <v>45</v>
      </c>
      <c r="L4951" t="s">
        <v>46</v>
      </c>
      <c r="M4951" t="s">
        <v>1042</v>
      </c>
      <c r="N4951" t="s">
        <v>48</v>
      </c>
      <c r="O4951">
        <v>10</v>
      </c>
      <c r="P4951" t="s">
        <v>136</v>
      </c>
      <c r="Q4951" t="s">
        <v>49</v>
      </c>
      <c r="S4951" t="s">
        <v>50</v>
      </c>
      <c r="U4951" t="s">
        <v>51</v>
      </c>
      <c r="V4951" t="s">
        <v>51</v>
      </c>
      <c r="W4951" s="92"/>
      <c r="X4951" s="92">
        <v>80.8</v>
      </c>
      <c r="Y4951" s="93"/>
      <c r="Z4951" s="93"/>
      <c r="AB4951" s="266"/>
      <c r="AC4951" s="266"/>
      <c r="AJ4951" s="266"/>
      <c r="AK4951" s="266"/>
      <c r="AL4951" s="266">
        <v>44938</v>
      </c>
    </row>
    <row r="4952" spans="1:38">
      <c r="A4952" t="s">
        <v>3650</v>
      </c>
      <c r="B4952" t="s">
        <v>3651</v>
      </c>
      <c r="C4952" t="s">
        <v>40</v>
      </c>
      <c r="D4952" t="s">
        <v>3652</v>
      </c>
      <c r="E4952" t="s">
        <v>74</v>
      </c>
      <c r="F4952" t="s">
        <v>3794</v>
      </c>
      <c r="G4952" t="s">
        <v>44</v>
      </c>
      <c r="H4952" s="266"/>
      <c r="I4952" s="266">
        <v>44012</v>
      </c>
      <c r="J4952" s="266">
        <v>43824</v>
      </c>
      <c r="K4952" t="s">
        <v>45</v>
      </c>
      <c r="L4952" t="s">
        <v>46</v>
      </c>
      <c r="M4952" t="s">
        <v>1042</v>
      </c>
      <c r="N4952" t="s">
        <v>48</v>
      </c>
      <c r="O4952">
        <v>10</v>
      </c>
      <c r="P4952" t="s">
        <v>137</v>
      </c>
      <c r="Q4952" t="s">
        <v>49</v>
      </c>
      <c r="S4952" t="s">
        <v>50</v>
      </c>
      <c r="U4952" t="s">
        <v>48</v>
      </c>
      <c r="V4952" t="s">
        <v>48</v>
      </c>
      <c r="W4952" s="92"/>
      <c r="X4952" s="92">
        <v>48</v>
      </c>
      <c r="Y4952" s="93"/>
      <c r="Z4952" s="93"/>
      <c r="AB4952" s="266"/>
      <c r="AC4952" s="266"/>
      <c r="AJ4952" s="266"/>
      <c r="AK4952" s="266"/>
      <c r="AL4952" s="266">
        <v>44938</v>
      </c>
    </row>
    <row r="4953" spans="1:38">
      <c r="A4953" t="s">
        <v>3650</v>
      </c>
      <c r="B4953" t="s">
        <v>3651</v>
      </c>
      <c r="C4953" t="s">
        <v>40</v>
      </c>
      <c r="D4953" t="s">
        <v>3652</v>
      </c>
      <c r="E4953" t="s">
        <v>74</v>
      </c>
      <c r="F4953" t="s">
        <v>3794</v>
      </c>
      <c r="G4953" t="s">
        <v>44</v>
      </c>
      <c r="H4953" s="266"/>
      <c r="I4953" s="266">
        <v>44012</v>
      </c>
      <c r="J4953" s="266">
        <v>43824</v>
      </c>
      <c r="K4953" t="s">
        <v>45</v>
      </c>
      <c r="L4953" t="s">
        <v>46</v>
      </c>
      <c r="M4953" t="s">
        <v>1042</v>
      </c>
      <c r="N4953" t="s">
        <v>48</v>
      </c>
      <c r="O4953">
        <v>10</v>
      </c>
      <c r="P4953" t="s">
        <v>138</v>
      </c>
      <c r="Q4953" t="s">
        <v>49</v>
      </c>
      <c r="S4953" t="s">
        <v>50</v>
      </c>
      <c r="U4953" t="s">
        <v>51</v>
      </c>
      <c r="V4953" t="s">
        <v>51</v>
      </c>
      <c r="W4953" s="92"/>
      <c r="X4953" s="92">
        <v>72.7</v>
      </c>
      <c r="Y4953" s="93"/>
      <c r="Z4953" s="93"/>
      <c r="AB4953" s="266"/>
      <c r="AC4953" s="266"/>
      <c r="AJ4953" s="266"/>
      <c r="AK4953" s="266"/>
      <c r="AL4953" s="266">
        <v>44938</v>
      </c>
    </row>
    <row r="4954" spans="1:38">
      <c r="A4954" t="s">
        <v>3650</v>
      </c>
      <c r="B4954" t="s">
        <v>3651</v>
      </c>
      <c r="C4954" t="s">
        <v>40</v>
      </c>
      <c r="D4954" t="s">
        <v>3652</v>
      </c>
      <c r="E4954" t="s">
        <v>74</v>
      </c>
      <c r="F4954" t="s">
        <v>3794</v>
      </c>
      <c r="G4954" t="s">
        <v>44</v>
      </c>
      <c r="H4954" s="266"/>
      <c r="I4954" s="266">
        <v>44012</v>
      </c>
      <c r="J4954" s="266">
        <v>43824</v>
      </c>
      <c r="K4954" t="s">
        <v>45</v>
      </c>
      <c r="L4954" t="s">
        <v>46</v>
      </c>
      <c r="M4954" t="s">
        <v>1042</v>
      </c>
      <c r="N4954" t="s">
        <v>48</v>
      </c>
      <c r="O4954">
        <v>10</v>
      </c>
      <c r="P4954" t="s">
        <v>139</v>
      </c>
      <c r="Q4954" t="s">
        <v>49</v>
      </c>
      <c r="S4954" t="s">
        <v>50</v>
      </c>
      <c r="U4954" t="s">
        <v>60</v>
      </c>
      <c r="V4954" t="s">
        <v>60</v>
      </c>
      <c r="W4954" s="92"/>
      <c r="X4954" s="92">
        <v>86.4</v>
      </c>
      <c r="Y4954" s="93"/>
      <c r="Z4954" s="93"/>
      <c r="AB4954" s="266"/>
      <c r="AC4954" s="266"/>
      <c r="AJ4954" s="266"/>
      <c r="AK4954" s="266"/>
      <c r="AL4954" s="266">
        <v>44938</v>
      </c>
    </row>
    <row r="4955" spans="1:38">
      <c r="A4955" t="s">
        <v>3650</v>
      </c>
      <c r="B4955" t="s">
        <v>3651</v>
      </c>
      <c r="C4955" t="s">
        <v>40</v>
      </c>
      <c r="D4955" t="s">
        <v>3652</v>
      </c>
      <c r="E4955" t="s">
        <v>74</v>
      </c>
      <c r="F4955" t="s">
        <v>3794</v>
      </c>
      <c r="G4955" t="s">
        <v>44</v>
      </c>
      <c r="H4955" s="266"/>
      <c r="I4955" s="266">
        <v>44012</v>
      </c>
      <c r="J4955" s="266">
        <v>43824</v>
      </c>
      <c r="K4955" t="s">
        <v>45</v>
      </c>
      <c r="L4955" t="s">
        <v>46</v>
      </c>
      <c r="M4955" t="s">
        <v>1042</v>
      </c>
      <c r="N4955" t="s">
        <v>48</v>
      </c>
      <c r="O4955">
        <v>11</v>
      </c>
      <c r="P4955" t="s">
        <v>140</v>
      </c>
      <c r="Q4955" t="s">
        <v>49</v>
      </c>
      <c r="S4955" t="s">
        <v>50</v>
      </c>
      <c r="U4955" t="s">
        <v>48</v>
      </c>
      <c r="V4955" t="s">
        <v>48</v>
      </c>
      <c r="W4955" s="92"/>
      <c r="X4955" s="92">
        <v>45.9</v>
      </c>
      <c r="Y4955" s="93"/>
      <c r="Z4955" s="93"/>
      <c r="AB4955" s="266"/>
      <c r="AC4955" s="266"/>
      <c r="AJ4955" s="266"/>
      <c r="AK4955" s="266"/>
      <c r="AL4955" s="266">
        <v>44938</v>
      </c>
    </row>
    <row r="4956" spans="1:38">
      <c r="A4956" t="s">
        <v>3650</v>
      </c>
      <c r="B4956" t="s">
        <v>3651</v>
      </c>
      <c r="C4956" t="s">
        <v>40</v>
      </c>
      <c r="D4956" t="s">
        <v>3652</v>
      </c>
      <c r="E4956" t="s">
        <v>74</v>
      </c>
      <c r="F4956" t="s">
        <v>3794</v>
      </c>
      <c r="G4956" t="s">
        <v>44</v>
      </c>
      <c r="H4956" s="266"/>
      <c r="I4956" s="266">
        <v>44012</v>
      </c>
      <c r="J4956" s="266">
        <v>43824</v>
      </c>
      <c r="K4956" t="s">
        <v>45</v>
      </c>
      <c r="L4956" t="s">
        <v>46</v>
      </c>
      <c r="M4956" t="s">
        <v>1042</v>
      </c>
      <c r="N4956" t="s">
        <v>48</v>
      </c>
      <c r="O4956">
        <v>11</v>
      </c>
      <c r="P4956" t="s">
        <v>141</v>
      </c>
      <c r="Q4956" t="s">
        <v>49</v>
      </c>
      <c r="S4956" t="s">
        <v>50</v>
      </c>
      <c r="U4956" t="s">
        <v>48</v>
      </c>
      <c r="V4956" t="s">
        <v>48</v>
      </c>
      <c r="W4956" s="92"/>
      <c r="X4956" s="92">
        <v>38.1</v>
      </c>
      <c r="Y4956" s="93"/>
      <c r="Z4956" s="93"/>
      <c r="AB4956" s="266"/>
      <c r="AC4956" s="266"/>
      <c r="AJ4956" s="266"/>
      <c r="AK4956" s="266"/>
      <c r="AL4956" s="266">
        <v>44938</v>
      </c>
    </row>
    <row r="4957" spans="1:38">
      <c r="A4957" t="s">
        <v>3650</v>
      </c>
      <c r="B4957" t="s">
        <v>3651</v>
      </c>
      <c r="C4957" t="s">
        <v>40</v>
      </c>
      <c r="D4957" t="s">
        <v>3652</v>
      </c>
      <c r="E4957" t="s">
        <v>74</v>
      </c>
      <c r="F4957" t="s">
        <v>3794</v>
      </c>
      <c r="G4957" t="s">
        <v>44</v>
      </c>
      <c r="H4957" s="266"/>
      <c r="I4957" s="266">
        <v>44012</v>
      </c>
      <c r="J4957" s="266">
        <v>43824</v>
      </c>
      <c r="K4957" t="s">
        <v>45</v>
      </c>
      <c r="L4957" t="s">
        <v>46</v>
      </c>
      <c r="M4957" t="s">
        <v>1042</v>
      </c>
      <c r="N4957" t="s">
        <v>48</v>
      </c>
      <c r="O4957">
        <v>11</v>
      </c>
      <c r="P4957" t="s">
        <v>142</v>
      </c>
      <c r="Q4957" t="s">
        <v>49</v>
      </c>
      <c r="S4957" t="s">
        <v>50</v>
      </c>
      <c r="U4957" t="s">
        <v>60</v>
      </c>
      <c r="V4957" t="s">
        <v>60</v>
      </c>
      <c r="W4957" s="92"/>
      <c r="X4957" s="92">
        <v>87.1</v>
      </c>
      <c r="Y4957" s="93"/>
      <c r="Z4957" s="93"/>
      <c r="AB4957" s="266"/>
      <c r="AC4957" s="266"/>
      <c r="AJ4957" s="266"/>
      <c r="AK4957" s="266"/>
      <c r="AL4957" s="266">
        <v>44938</v>
      </c>
    </row>
    <row r="4958" spans="1:38">
      <c r="A4958" t="s">
        <v>3650</v>
      </c>
      <c r="B4958" t="s">
        <v>3651</v>
      </c>
      <c r="C4958" t="s">
        <v>40</v>
      </c>
      <c r="D4958" t="s">
        <v>3652</v>
      </c>
      <c r="E4958" t="s">
        <v>74</v>
      </c>
      <c r="F4958" t="s">
        <v>3794</v>
      </c>
      <c r="G4958" t="s">
        <v>44</v>
      </c>
      <c r="H4958" s="266"/>
      <c r="I4958" s="266">
        <v>44012</v>
      </c>
      <c r="J4958" s="266">
        <v>43824</v>
      </c>
      <c r="K4958" t="s">
        <v>45</v>
      </c>
      <c r="L4958" t="s">
        <v>46</v>
      </c>
      <c r="M4958" t="s">
        <v>1042</v>
      </c>
      <c r="N4958" t="s">
        <v>48</v>
      </c>
      <c r="O4958">
        <v>11</v>
      </c>
      <c r="P4958" t="s">
        <v>145</v>
      </c>
      <c r="Q4958" t="s">
        <v>49</v>
      </c>
      <c r="S4958" t="s">
        <v>50</v>
      </c>
      <c r="U4958" t="s">
        <v>51</v>
      </c>
      <c r="V4958" t="s">
        <v>51</v>
      </c>
      <c r="W4958" s="92"/>
      <c r="X4958" s="92">
        <v>80.8</v>
      </c>
      <c r="Y4958" s="93"/>
      <c r="Z4958" s="93"/>
      <c r="AB4958" s="266"/>
      <c r="AC4958" s="266"/>
      <c r="AJ4958" s="266"/>
      <c r="AK4958" s="266"/>
      <c r="AL4958" s="266">
        <v>44938</v>
      </c>
    </row>
    <row r="4959" spans="1:38">
      <c r="A4959" t="s">
        <v>3650</v>
      </c>
      <c r="B4959" t="s">
        <v>3651</v>
      </c>
      <c r="C4959" t="s">
        <v>40</v>
      </c>
      <c r="D4959" t="s">
        <v>3652</v>
      </c>
      <c r="E4959" t="s">
        <v>74</v>
      </c>
      <c r="F4959" t="s">
        <v>3794</v>
      </c>
      <c r="G4959" t="s">
        <v>44</v>
      </c>
      <c r="H4959" s="266"/>
      <c r="I4959" s="266">
        <v>44012</v>
      </c>
      <c r="J4959" s="266">
        <v>43824</v>
      </c>
      <c r="K4959" t="s">
        <v>45</v>
      </c>
      <c r="L4959" t="s">
        <v>46</v>
      </c>
      <c r="M4959" t="s">
        <v>1042</v>
      </c>
      <c r="N4959" t="s">
        <v>48</v>
      </c>
      <c r="O4959">
        <v>11</v>
      </c>
      <c r="P4959" t="s">
        <v>147</v>
      </c>
      <c r="Q4959" t="s">
        <v>49</v>
      </c>
      <c r="S4959" t="s">
        <v>50</v>
      </c>
      <c r="U4959" t="s">
        <v>48</v>
      </c>
      <c r="V4959" t="s">
        <v>48</v>
      </c>
      <c r="W4959" s="92"/>
      <c r="X4959" s="92">
        <v>48</v>
      </c>
      <c r="Y4959" s="93"/>
      <c r="Z4959" s="93"/>
      <c r="AB4959" s="266"/>
      <c r="AC4959" s="266"/>
      <c r="AJ4959" s="266"/>
      <c r="AK4959" s="266"/>
      <c r="AL4959" s="266">
        <v>44938</v>
      </c>
    </row>
    <row r="4960" spans="1:38">
      <c r="A4960" t="s">
        <v>3650</v>
      </c>
      <c r="B4960" t="s">
        <v>3651</v>
      </c>
      <c r="C4960" t="s">
        <v>40</v>
      </c>
      <c r="D4960" t="s">
        <v>3652</v>
      </c>
      <c r="E4960" t="s">
        <v>74</v>
      </c>
      <c r="F4960" t="s">
        <v>3794</v>
      </c>
      <c r="G4960" t="s">
        <v>44</v>
      </c>
      <c r="H4960" s="266"/>
      <c r="I4960" s="266">
        <v>44012</v>
      </c>
      <c r="J4960" s="266">
        <v>43824</v>
      </c>
      <c r="K4960" t="s">
        <v>45</v>
      </c>
      <c r="L4960" t="s">
        <v>46</v>
      </c>
      <c r="M4960" t="s">
        <v>1042</v>
      </c>
      <c r="N4960" t="s">
        <v>48</v>
      </c>
      <c r="O4960">
        <v>11</v>
      </c>
      <c r="P4960" t="s">
        <v>149</v>
      </c>
      <c r="Q4960" t="s">
        <v>49</v>
      </c>
      <c r="S4960" t="s">
        <v>50</v>
      </c>
      <c r="U4960" t="s">
        <v>51</v>
      </c>
      <c r="V4960" t="s">
        <v>51</v>
      </c>
      <c r="W4960" s="92"/>
      <c r="X4960" s="92">
        <v>72.7</v>
      </c>
      <c r="Y4960" s="93"/>
      <c r="Z4960" s="93"/>
      <c r="AB4960" s="266"/>
      <c r="AC4960" s="266"/>
      <c r="AJ4960" s="266"/>
      <c r="AK4960" s="266"/>
      <c r="AL4960" s="266">
        <v>44938</v>
      </c>
    </row>
    <row r="4961" spans="1:38">
      <c r="A4961" t="s">
        <v>3650</v>
      </c>
      <c r="B4961" t="s">
        <v>3651</v>
      </c>
      <c r="C4961" t="s">
        <v>40</v>
      </c>
      <c r="D4961" t="s">
        <v>3652</v>
      </c>
      <c r="E4961" t="s">
        <v>74</v>
      </c>
      <c r="F4961" t="s">
        <v>3794</v>
      </c>
      <c r="G4961" t="s">
        <v>44</v>
      </c>
      <c r="H4961" s="266"/>
      <c r="I4961" s="266">
        <v>44012</v>
      </c>
      <c r="J4961" s="266">
        <v>43824</v>
      </c>
      <c r="K4961" t="s">
        <v>45</v>
      </c>
      <c r="L4961" t="s">
        <v>46</v>
      </c>
      <c r="M4961" t="s">
        <v>1042</v>
      </c>
      <c r="N4961" t="s">
        <v>48</v>
      </c>
      <c r="O4961">
        <v>11</v>
      </c>
      <c r="P4961" t="s">
        <v>150</v>
      </c>
      <c r="Q4961" t="s">
        <v>49</v>
      </c>
      <c r="S4961" t="s">
        <v>50</v>
      </c>
      <c r="U4961" t="s">
        <v>60</v>
      </c>
      <c r="V4961" t="s">
        <v>60</v>
      </c>
      <c r="W4961" s="92"/>
      <c r="X4961" s="92">
        <v>86.4</v>
      </c>
      <c r="Y4961" s="93"/>
      <c r="Z4961" s="93"/>
      <c r="AB4961" s="266"/>
      <c r="AC4961" s="266"/>
      <c r="AJ4961" s="266"/>
      <c r="AK4961" s="266"/>
      <c r="AL4961" s="266">
        <v>44938</v>
      </c>
    </row>
    <row r="4962" spans="1:38">
      <c r="A4962" t="s">
        <v>3650</v>
      </c>
      <c r="B4962" t="s">
        <v>3651</v>
      </c>
      <c r="C4962" t="s">
        <v>40</v>
      </c>
      <c r="D4962" t="s">
        <v>3652</v>
      </c>
      <c r="E4962" t="s">
        <v>74</v>
      </c>
      <c r="F4962" t="s">
        <v>3794</v>
      </c>
      <c r="G4962" t="s">
        <v>44</v>
      </c>
      <c r="H4962" s="266"/>
      <c r="I4962" s="266">
        <v>44012</v>
      </c>
      <c r="J4962" s="266">
        <v>43824</v>
      </c>
      <c r="K4962" t="s">
        <v>45</v>
      </c>
      <c r="L4962" t="s">
        <v>46</v>
      </c>
      <c r="M4962" t="s">
        <v>1042</v>
      </c>
      <c r="N4962" t="s">
        <v>48</v>
      </c>
      <c r="O4962">
        <v>12</v>
      </c>
      <c r="P4962" t="s">
        <v>151</v>
      </c>
      <c r="Q4962" t="s">
        <v>49</v>
      </c>
      <c r="S4962" t="s">
        <v>50</v>
      </c>
      <c r="U4962" t="s">
        <v>48</v>
      </c>
      <c r="V4962" t="s">
        <v>48</v>
      </c>
      <c r="W4962" s="92"/>
      <c r="X4962" s="92">
        <v>45.9</v>
      </c>
      <c r="Y4962" s="93"/>
      <c r="Z4962" s="93"/>
      <c r="AB4962" s="266"/>
      <c r="AC4962" s="266"/>
      <c r="AJ4962" s="266"/>
      <c r="AK4962" s="266"/>
      <c r="AL4962" s="266">
        <v>44938</v>
      </c>
    </row>
    <row r="4963" spans="1:38">
      <c r="A4963" t="s">
        <v>3650</v>
      </c>
      <c r="B4963" t="s">
        <v>3651</v>
      </c>
      <c r="C4963" t="s">
        <v>40</v>
      </c>
      <c r="D4963" t="s">
        <v>3652</v>
      </c>
      <c r="E4963" t="s">
        <v>74</v>
      </c>
      <c r="F4963" t="s">
        <v>3794</v>
      </c>
      <c r="G4963" t="s">
        <v>44</v>
      </c>
      <c r="H4963" s="266"/>
      <c r="I4963" s="266">
        <v>44012</v>
      </c>
      <c r="J4963" s="266">
        <v>43824</v>
      </c>
      <c r="K4963" t="s">
        <v>45</v>
      </c>
      <c r="L4963" t="s">
        <v>46</v>
      </c>
      <c r="M4963" t="s">
        <v>1042</v>
      </c>
      <c r="N4963" t="s">
        <v>48</v>
      </c>
      <c r="O4963">
        <v>12</v>
      </c>
      <c r="P4963" t="s">
        <v>153</v>
      </c>
      <c r="Q4963" t="s">
        <v>49</v>
      </c>
      <c r="S4963" t="s">
        <v>50</v>
      </c>
      <c r="U4963" t="s">
        <v>48</v>
      </c>
      <c r="V4963" t="s">
        <v>48</v>
      </c>
      <c r="W4963" s="92"/>
      <c r="X4963" s="92">
        <v>38.1</v>
      </c>
      <c r="Y4963" s="93"/>
      <c r="Z4963" s="93"/>
      <c r="AB4963" s="266"/>
      <c r="AC4963" s="266"/>
      <c r="AJ4963" s="266"/>
      <c r="AK4963" s="266"/>
      <c r="AL4963" s="266">
        <v>44938</v>
      </c>
    </row>
    <row r="4964" spans="1:38">
      <c r="A4964" t="s">
        <v>3650</v>
      </c>
      <c r="B4964" t="s">
        <v>3651</v>
      </c>
      <c r="C4964" t="s">
        <v>40</v>
      </c>
      <c r="D4964" t="s">
        <v>3652</v>
      </c>
      <c r="E4964" t="s">
        <v>74</v>
      </c>
      <c r="F4964" t="s">
        <v>3794</v>
      </c>
      <c r="G4964" t="s">
        <v>44</v>
      </c>
      <c r="H4964" s="266"/>
      <c r="I4964" s="266">
        <v>44012</v>
      </c>
      <c r="J4964" s="266">
        <v>43824</v>
      </c>
      <c r="K4964" t="s">
        <v>45</v>
      </c>
      <c r="L4964" t="s">
        <v>46</v>
      </c>
      <c r="M4964" t="s">
        <v>1042</v>
      </c>
      <c r="N4964" t="s">
        <v>48</v>
      </c>
      <c r="O4964">
        <v>12</v>
      </c>
      <c r="P4964" t="s">
        <v>154</v>
      </c>
      <c r="Q4964" t="s">
        <v>49</v>
      </c>
      <c r="S4964" t="s">
        <v>50</v>
      </c>
      <c r="U4964" t="s">
        <v>60</v>
      </c>
      <c r="V4964" t="s">
        <v>60</v>
      </c>
      <c r="W4964" s="92"/>
      <c r="X4964" s="92">
        <v>87.1</v>
      </c>
      <c r="Y4964" s="93"/>
      <c r="Z4964" s="93"/>
      <c r="AB4964" s="266"/>
      <c r="AC4964" s="266"/>
      <c r="AJ4964" s="266"/>
      <c r="AK4964" s="266"/>
      <c r="AL4964" s="266">
        <v>44938</v>
      </c>
    </row>
    <row r="4965" spans="1:38">
      <c r="A4965" t="s">
        <v>3650</v>
      </c>
      <c r="B4965" t="s">
        <v>3651</v>
      </c>
      <c r="C4965" t="s">
        <v>40</v>
      </c>
      <c r="D4965" t="s">
        <v>3652</v>
      </c>
      <c r="E4965" t="s">
        <v>74</v>
      </c>
      <c r="F4965" t="s">
        <v>3794</v>
      </c>
      <c r="G4965" t="s">
        <v>44</v>
      </c>
      <c r="H4965" s="266"/>
      <c r="I4965" s="266">
        <v>44012</v>
      </c>
      <c r="J4965" s="266">
        <v>43824</v>
      </c>
      <c r="K4965" t="s">
        <v>45</v>
      </c>
      <c r="L4965" t="s">
        <v>46</v>
      </c>
      <c r="M4965" t="s">
        <v>1042</v>
      </c>
      <c r="N4965" t="s">
        <v>48</v>
      </c>
      <c r="O4965">
        <v>12</v>
      </c>
      <c r="P4965" t="s">
        <v>155</v>
      </c>
      <c r="Q4965" t="s">
        <v>49</v>
      </c>
      <c r="S4965" t="s">
        <v>50</v>
      </c>
      <c r="U4965" t="s">
        <v>51</v>
      </c>
      <c r="V4965" t="s">
        <v>51</v>
      </c>
      <c r="W4965" s="92"/>
      <c r="X4965" s="92">
        <v>80.8</v>
      </c>
      <c r="Y4965" s="93"/>
      <c r="Z4965" s="93"/>
      <c r="AB4965" s="266"/>
      <c r="AC4965" s="266"/>
      <c r="AJ4965" s="266"/>
      <c r="AK4965" s="266"/>
      <c r="AL4965" s="266">
        <v>44938</v>
      </c>
    </row>
    <row r="4966" spans="1:38">
      <c r="A4966" t="s">
        <v>3650</v>
      </c>
      <c r="B4966" t="s">
        <v>3651</v>
      </c>
      <c r="C4966" t="s">
        <v>40</v>
      </c>
      <c r="D4966" t="s">
        <v>3652</v>
      </c>
      <c r="E4966" t="s">
        <v>74</v>
      </c>
      <c r="F4966" t="s">
        <v>3794</v>
      </c>
      <c r="G4966" t="s">
        <v>44</v>
      </c>
      <c r="H4966" s="266"/>
      <c r="I4966" s="266">
        <v>44012</v>
      </c>
      <c r="J4966" s="266">
        <v>43824</v>
      </c>
      <c r="K4966" t="s">
        <v>45</v>
      </c>
      <c r="L4966" t="s">
        <v>46</v>
      </c>
      <c r="M4966" t="s">
        <v>1042</v>
      </c>
      <c r="N4966" t="s">
        <v>48</v>
      </c>
      <c r="O4966">
        <v>12</v>
      </c>
      <c r="P4966" t="s">
        <v>156</v>
      </c>
      <c r="Q4966" t="s">
        <v>49</v>
      </c>
      <c r="S4966" t="s">
        <v>50</v>
      </c>
      <c r="U4966" t="s">
        <v>48</v>
      </c>
      <c r="V4966" t="s">
        <v>48</v>
      </c>
      <c r="W4966" s="92"/>
      <c r="X4966" s="92">
        <v>48</v>
      </c>
      <c r="Y4966" s="93"/>
      <c r="Z4966" s="93"/>
      <c r="AB4966" s="266"/>
      <c r="AC4966" s="266"/>
      <c r="AJ4966" s="266"/>
      <c r="AK4966" s="266"/>
      <c r="AL4966" s="266">
        <v>44938</v>
      </c>
    </row>
    <row r="4967" spans="1:38">
      <c r="A4967" t="s">
        <v>3650</v>
      </c>
      <c r="B4967" t="s">
        <v>3651</v>
      </c>
      <c r="C4967" t="s">
        <v>40</v>
      </c>
      <c r="D4967" t="s">
        <v>3652</v>
      </c>
      <c r="E4967" t="s">
        <v>74</v>
      </c>
      <c r="F4967" t="s">
        <v>3794</v>
      </c>
      <c r="G4967" t="s">
        <v>44</v>
      </c>
      <c r="H4967" s="266"/>
      <c r="I4967" s="266">
        <v>44012</v>
      </c>
      <c r="J4967" s="266">
        <v>43824</v>
      </c>
      <c r="K4967" t="s">
        <v>45</v>
      </c>
      <c r="L4967" t="s">
        <v>46</v>
      </c>
      <c r="M4967" t="s">
        <v>1042</v>
      </c>
      <c r="N4967" t="s">
        <v>48</v>
      </c>
      <c r="O4967">
        <v>12</v>
      </c>
      <c r="P4967" t="s">
        <v>157</v>
      </c>
      <c r="Q4967" t="s">
        <v>49</v>
      </c>
      <c r="S4967" t="s">
        <v>50</v>
      </c>
      <c r="U4967" t="s">
        <v>51</v>
      </c>
      <c r="V4967" t="s">
        <v>51</v>
      </c>
      <c r="W4967" s="92"/>
      <c r="X4967" s="92">
        <v>72.7</v>
      </c>
      <c r="Y4967" s="93"/>
      <c r="Z4967" s="93"/>
      <c r="AB4967" s="266"/>
      <c r="AC4967" s="266"/>
      <c r="AJ4967" s="266"/>
      <c r="AK4967" s="266"/>
      <c r="AL4967" s="266">
        <v>44938</v>
      </c>
    </row>
    <row r="4968" spans="1:38">
      <c r="A4968" t="s">
        <v>3650</v>
      </c>
      <c r="B4968" t="s">
        <v>3651</v>
      </c>
      <c r="C4968" t="s">
        <v>40</v>
      </c>
      <c r="D4968" t="s">
        <v>3652</v>
      </c>
      <c r="E4968" t="s">
        <v>74</v>
      </c>
      <c r="F4968" t="s">
        <v>3794</v>
      </c>
      <c r="G4968" t="s">
        <v>44</v>
      </c>
      <c r="H4968" s="266"/>
      <c r="I4968" s="266">
        <v>44012</v>
      </c>
      <c r="J4968" s="266">
        <v>43824</v>
      </c>
      <c r="K4968" t="s">
        <v>45</v>
      </c>
      <c r="L4968" t="s">
        <v>46</v>
      </c>
      <c r="M4968" t="s">
        <v>1042</v>
      </c>
      <c r="N4968" t="s">
        <v>48</v>
      </c>
      <c r="O4968">
        <v>12</v>
      </c>
      <c r="P4968" t="s">
        <v>158</v>
      </c>
      <c r="Q4968" t="s">
        <v>49</v>
      </c>
      <c r="S4968" t="s">
        <v>50</v>
      </c>
      <c r="U4968" t="s">
        <v>60</v>
      </c>
      <c r="V4968" t="s">
        <v>60</v>
      </c>
      <c r="W4968" s="92"/>
      <c r="X4968" s="92">
        <v>86.4</v>
      </c>
      <c r="Y4968" s="93"/>
      <c r="Z4968" s="93"/>
      <c r="AB4968" s="266"/>
      <c r="AC4968" s="266"/>
      <c r="AJ4968" s="266"/>
      <c r="AK4968" s="266"/>
      <c r="AL4968" s="266">
        <v>44938</v>
      </c>
    </row>
    <row r="4969" spans="1:38">
      <c r="A4969" t="s">
        <v>3650</v>
      </c>
      <c r="B4969" t="s">
        <v>3651</v>
      </c>
      <c r="C4969" t="s">
        <v>40</v>
      </c>
      <c r="D4969" t="s">
        <v>3652</v>
      </c>
      <c r="E4969" t="s">
        <v>74</v>
      </c>
      <c r="F4969" t="s">
        <v>3794</v>
      </c>
      <c r="G4969" t="s">
        <v>44</v>
      </c>
      <c r="H4969" s="266"/>
      <c r="I4969" s="266">
        <v>44012</v>
      </c>
      <c r="J4969" s="266">
        <v>43824</v>
      </c>
      <c r="K4969" t="s">
        <v>45</v>
      </c>
      <c r="L4969" t="s">
        <v>46</v>
      </c>
      <c r="M4969" t="s">
        <v>1042</v>
      </c>
      <c r="N4969" t="s">
        <v>48</v>
      </c>
      <c r="O4969">
        <v>13</v>
      </c>
      <c r="P4969" t="s">
        <v>160</v>
      </c>
      <c r="Q4969" t="s">
        <v>49</v>
      </c>
      <c r="S4969" t="s">
        <v>50</v>
      </c>
      <c r="U4969" t="s">
        <v>48</v>
      </c>
      <c r="V4969" t="s">
        <v>48</v>
      </c>
      <c r="W4969" s="92"/>
      <c r="X4969" s="92">
        <v>45.1</v>
      </c>
      <c r="Y4969" s="93"/>
      <c r="Z4969" s="93"/>
      <c r="AB4969" s="266"/>
      <c r="AC4969" s="266"/>
      <c r="AJ4969" s="266"/>
      <c r="AK4969" s="266"/>
      <c r="AL4969" s="266">
        <v>44938</v>
      </c>
    </row>
    <row r="4970" spans="1:38">
      <c r="A4970" t="s">
        <v>3650</v>
      </c>
      <c r="B4970" t="s">
        <v>3651</v>
      </c>
      <c r="C4970" t="s">
        <v>40</v>
      </c>
      <c r="D4970" t="s">
        <v>3652</v>
      </c>
      <c r="E4970" t="s">
        <v>74</v>
      </c>
      <c r="F4970" t="s">
        <v>3794</v>
      </c>
      <c r="G4970" t="s">
        <v>44</v>
      </c>
      <c r="H4970" s="266"/>
      <c r="I4970" s="266">
        <v>44012</v>
      </c>
      <c r="J4970" s="266">
        <v>43824</v>
      </c>
      <c r="K4970" t="s">
        <v>45</v>
      </c>
      <c r="L4970" t="s">
        <v>46</v>
      </c>
      <c r="M4970" t="s">
        <v>1042</v>
      </c>
      <c r="N4970" t="s">
        <v>48</v>
      </c>
      <c r="O4970">
        <v>13</v>
      </c>
      <c r="P4970" t="s">
        <v>162</v>
      </c>
      <c r="Q4970" t="s">
        <v>49</v>
      </c>
      <c r="S4970" t="s">
        <v>50</v>
      </c>
      <c r="U4970" t="s">
        <v>48</v>
      </c>
      <c r="V4970" t="s">
        <v>48</v>
      </c>
      <c r="W4970" s="92"/>
      <c r="X4970" s="92">
        <v>37.5</v>
      </c>
      <c r="Y4970" s="93"/>
      <c r="Z4970" s="93"/>
      <c r="AB4970" s="266"/>
      <c r="AC4970" s="266"/>
      <c r="AJ4970" s="266"/>
      <c r="AK4970" s="266"/>
      <c r="AL4970" s="266">
        <v>44938</v>
      </c>
    </row>
    <row r="4971" spans="1:38">
      <c r="A4971" t="s">
        <v>3650</v>
      </c>
      <c r="B4971" t="s">
        <v>3651</v>
      </c>
      <c r="C4971" t="s">
        <v>40</v>
      </c>
      <c r="D4971" t="s">
        <v>3652</v>
      </c>
      <c r="E4971" t="s">
        <v>74</v>
      </c>
      <c r="F4971" t="s">
        <v>3794</v>
      </c>
      <c r="G4971" t="s">
        <v>44</v>
      </c>
      <c r="H4971" s="266"/>
      <c r="I4971" s="266">
        <v>44012</v>
      </c>
      <c r="J4971" s="266">
        <v>43824</v>
      </c>
      <c r="K4971" t="s">
        <v>45</v>
      </c>
      <c r="L4971" t="s">
        <v>46</v>
      </c>
      <c r="M4971" t="s">
        <v>1042</v>
      </c>
      <c r="N4971" t="s">
        <v>48</v>
      </c>
      <c r="O4971">
        <v>13</v>
      </c>
      <c r="P4971" t="s">
        <v>163</v>
      </c>
      <c r="Q4971" t="s">
        <v>49</v>
      </c>
      <c r="S4971" t="s">
        <v>50</v>
      </c>
      <c r="U4971" t="s">
        <v>60</v>
      </c>
      <c r="V4971" t="s">
        <v>60</v>
      </c>
      <c r="W4971" s="92"/>
      <c r="X4971" s="92">
        <v>86</v>
      </c>
      <c r="Y4971" s="93"/>
      <c r="Z4971" s="93"/>
      <c r="AB4971" s="266"/>
      <c r="AC4971" s="266"/>
      <c r="AJ4971" s="266"/>
      <c r="AK4971" s="266"/>
      <c r="AL4971" s="266">
        <v>44938</v>
      </c>
    </row>
    <row r="4972" spans="1:38">
      <c r="A4972" t="s">
        <v>3650</v>
      </c>
      <c r="B4972" t="s">
        <v>3651</v>
      </c>
      <c r="C4972" t="s">
        <v>40</v>
      </c>
      <c r="D4972" t="s">
        <v>3652</v>
      </c>
      <c r="E4972" t="s">
        <v>74</v>
      </c>
      <c r="F4972" t="s">
        <v>3794</v>
      </c>
      <c r="G4972" t="s">
        <v>44</v>
      </c>
      <c r="H4972" s="266"/>
      <c r="I4972" s="266">
        <v>44012</v>
      </c>
      <c r="J4972" s="266">
        <v>43824</v>
      </c>
      <c r="K4972" t="s">
        <v>45</v>
      </c>
      <c r="L4972" t="s">
        <v>46</v>
      </c>
      <c r="M4972" t="s">
        <v>1042</v>
      </c>
      <c r="N4972" t="s">
        <v>48</v>
      </c>
      <c r="O4972">
        <v>13</v>
      </c>
      <c r="P4972" t="s">
        <v>164</v>
      </c>
      <c r="Q4972" t="s">
        <v>49</v>
      </c>
      <c r="S4972" t="s">
        <v>50</v>
      </c>
      <c r="U4972" t="s">
        <v>51</v>
      </c>
      <c r="V4972" t="s">
        <v>51</v>
      </c>
      <c r="W4972" s="92"/>
      <c r="X4972" s="92">
        <v>79.6</v>
      </c>
      <c r="Y4972" s="93"/>
      <c r="Z4972" s="93"/>
      <c r="AB4972" s="266"/>
      <c r="AC4972" s="266"/>
      <c r="AJ4972" s="266"/>
      <c r="AK4972" s="266"/>
      <c r="AL4972" s="266">
        <v>44938</v>
      </c>
    </row>
    <row r="4973" spans="1:38">
      <c r="A4973" t="s">
        <v>3650</v>
      </c>
      <c r="B4973" t="s">
        <v>3651</v>
      </c>
      <c r="C4973" t="s">
        <v>40</v>
      </c>
      <c r="D4973" t="s">
        <v>3652</v>
      </c>
      <c r="E4973" t="s">
        <v>74</v>
      </c>
      <c r="F4973" t="s">
        <v>3794</v>
      </c>
      <c r="G4973" t="s">
        <v>44</v>
      </c>
      <c r="H4973" s="266"/>
      <c r="I4973" s="266">
        <v>44012</v>
      </c>
      <c r="J4973" s="266">
        <v>43824</v>
      </c>
      <c r="K4973" t="s">
        <v>45</v>
      </c>
      <c r="L4973" t="s">
        <v>46</v>
      </c>
      <c r="M4973" t="s">
        <v>1042</v>
      </c>
      <c r="N4973" t="s">
        <v>48</v>
      </c>
      <c r="O4973">
        <v>13</v>
      </c>
      <c r="P4973" t="s">
        <v>166</v>
      </c>
      <c r="Q4973" t="s">
        <v>49</v>
      </c>
      <c r="S4973" t="s">
        <v>50</v>
      </c>
      <c r="U4973" t="s">
        <v>48</v>
      </c>
      <c r="V4973" t="s">
        <v>48</v>
      </c>
      <c r="W4973" s="92"/>
      <c r="X4973" s="92">
        <v>49.2</v>
      </c>
      <c r="Y4973" s="93"/>
      <c r="Z4973" s="93"/>
      <c r="AB4973" s="266"/>
      <c r="AC4973" s="266"/>
      <c r="AJ4973" s="266"/>
      <c r="AK4973" s="266"/>
      <c r="AL4973" s="266">
        <v>44938</v>
      </c>
    </row>
    <row r="4974" spans="1:38">
      <c r="A4974" t="s">
        <v>3650</v>
      </c>
      <c r="B4974" t="s">
        <v>3651</v>
      </c>
      <c r="C4974" t="s">
        <v>40</v>
      </c>
      <c r="D4974" t="s">
        <v>3652</v>
      </c>
      <c r="E4974" t="s">
        <v>74</v>
      </c>
      <c r="F4974" t="s">
        <v>3794</v>
      </c>
      <c r="G4974" t="s">
        <v>44</v>
      </c>
      <c r="H4974" s="266"/>
      <c r="I4974" s="266">
        <v>44012</v>
      </c>
      <c r="J4974" s="266">
        <v>43824</v>
      </c>
      <c r="K4974" t="s">
        <v>45</v>
      </c>
      <c r="L4974" t="s">
        <v>46</v>
      </c>
      <c r="M4974" t="s">
        <v>1042</v>
      </c>
      <c r="N4974" t="s">
        <v>48</v>
      </c>
      <c r="O4974">
        <v>13</v>
      </c>
      <c r="P4974" t="s">
        <v>167</v>
      </c>
      <c r="Q4974" t="s">
        <v>49</v>
      </c>
      <c r="S4974" t="s">
        <v>50</v>
      </c>
      <c r="U4974" t="s">
        <v>51</v>
      </c>
      <c r="V4974" t="s">
        <v>51</v>
      </c>
      <c r="W4974" s="92"/>
      <c r="X4974" s="92">
        <v>73.9</v>
      </c>
      <c r="Y4974" s="93"/>
      <c r="Z4974" s="93"/>
      <c r="AB4974" s="266"/>
      <c r="AC4974" s="266"/>
      <c r="AJ4974" s="266"/>
      <c r="AK4974" s="266"/>
      <c r="AL4974" s="266">
        <v>44938</v>
      </c>
    </row>
    <row r="4975" spans="1:38">
      <c r="A4975" t="s">
        <v>3650</v>
      </c>
      <c r="B4975" t="s">
        <v>3651</v>
      </c>
      <c r="C4975" t="s">
        <v>40</v>
      </c>
      <c r="D4975" t="s">
        <v>3652</v>
      </c>
      <c r="E4975" t="s">
        <v>74</v>
      </c>
      <c r="F4975" t="s">
        <v>3794</v>
      </c>
      <c r="G4975" t="s">
        <v>44</v>
      </c>
      <c r="H4975" s="266"/>
      <c r="I4975" s="266">
        <v>44012</v>
      </c>
      <c r="J4975" s="266">
        <v>43824</v>
      </c>
      <c r="K4975" t="s">
        <v>45</v>
      </c>
      <c r="L4975" t="s">
        <v>46</v>
      </c>
      <c r="M4975" t="s">
        <v>1042</v>
      </c>
      <c r="N4975" t="s">
        <v>48</v>
      </c>
      <c r="O4975">
        <v>13</v>
      </c>
      <c r="P4975" t="s">
        <v>168</v>
      </c>
      <c r="Q4975" t="s">
        <v>49</v>
      </c>
      <c r="S4975" t="s">
        <v>50</v>
      </c>
      <c r="U4975" t="s">
        <v>60</v>
      </c>
      <c r="V4975" t="s">
        <v>60</v>
      </c>
      <c r="W4975" s="92"/>
      <c r="X4975" s="92">
        <v>94.5</v>
      </c>
      <c r="Y4975" s="93"/>
      <c r="Z4975" s="93"/>
      <c r="AB4975" s="266"/>
      <c r="AC4975" s="266"/>
      <c r="AJ4975" s="266"/>
      <c r="AK4975" s="266"/>
      <c r="AL4975" s="266">
        <v>44938</v>
      </c>
    </row>
    <row r="4976" spans="1:38">
      <c r="A4976" t="s">
        <v>3650</v>
      </c>
      <c r="B4976" t="s">
        <v>3651</v>
      </c>
      <c r="C4976" t="s">
        <v>40</v>
      </c>
      <c r="D4976" t="s">
        <v>3652</v>
      </c>
      <c r="E4976" t="s">
        <v>74</v>
      </c>
      <c r="F4976" t="s">
        <v>3794</v>
      </c>
      <c r="G4976" t="s">
        <v>44</v>
      </c>
      <c r="H4976" s="266"/>
      <c r="I4976" s="266">
        <v>44012</v>
      </c>
      <c r="J4976" s="266">
        <v>43824</v>
      </c>
      <c r="K4976" t="s">
        <v>45</v>
      </c>
      <c r="L4976" t="s">
        <v>46</v>
      </c>
      <c r="M4976" t="s">
        <v>1042</v>
      </c>
      <c r="N4976" t="s">
        <v>48</v>
      </c>
      <c r="O4976">
        <v>14</v>
      </c>
      <c r="P4976" t="s">
        <v>169</v>
      </c>
      <c r="Q4976" t="s">
        <v>49</v>
      </c>
      <c r="S4976" t="s">
        <v>50</v>
      </c>
      <c r="U4976" t="s">
        <v>48</v>
      </c>
      <c r="V4976" t="s">
        <v>48</v>
      </c>
      <c r="W4976" s="92"/>
      <c r="X4976" s="92">
        <v>45.1</v>
      </c>
      <c r="Y4976" s="93"/>
      <c r="Z4976" s="93"/>
      <c r="AB4976" s="266"/>
      <c r="AC4976" s="266"/>
      <c r="AJ4976" s="266"/>
      <c r="AK4976" s="266"/>
      <c r="AL4976" s="266">
        <v>44938</v>
      </c>
    </row>
    <row r="4977" spans="1:38">
      <c r="A4977" t="s">
        <v>3650</v>
      </c>
      <c r="B4977" t="s">
        <v>3651</v>
      </c>
      <c r="C4977" t="s">
        <v>40</v>
      </c>
      <c r="D4977" t="s">
        <v>3652</v>
      </c>
      <c r="E4977" t="s">
        <v>74</v>
      </c>
      <c r="F4977" t="s">
        <v>3794</v>
      </c>
      <c r="G4977" t="s">
        <v>44</v>
      </c>
      <c r="H4977" s="266"/>
      <c r="I4977" s="266">
        <v>44012</v>
      </c>
      <c r="J4977" s="266">
        <v>43824</v>
      </c>
      <c r="K4977" t="s">
        <v>45</v>
      </c>
      <c r="L4977" t="s">
        <v>46</v>
      </c>
      <c r="M4977" t="s">
        <v>1042</v>
      </c>
      <c r="N4977" t="s">
        <v>48</v>
      </c>
      <c r="O4977">
        <v>14</v>
      </c>
      <c r="P4977" t="s">
        <v>170</v>
      </c>
      <c r="Q4977" t="s">
        <v>49</v>
      </c>
      <c r="S4977" t="s">
        <v>50</v>
      </c>
      <c r="U4977" t="s">
        <v>48</v>
      </c>
      <c r="V4977" t="s">
        <v>48</v>
      </c>
      <c r="W4977" s="92"/>
      <c r="X4977" s="92">
        <v>37.5</v>
      </c>
      <c r="Y4977" s="93"/>
      <c r="Z4977" s="93"/>
      <c r="AB4977" s="266"/>
      <c r="AC4977" s="266"/>
      <c r="AJ4977" s="266"/>
      <c r="AK4977" s="266"/>
      <c r="AL4977" s="266">
        <v>44938</v>
      </c>
    </row>
    <row r="4978" spans="1:38">
      <c r="A4978" t="s">
        <v>3650</v>
      </c>
      <c r="B4978" t="s">
        <v>3651</v>
      </c>
      <c r="C4978" t="s">
        <v>40</v>
      </c>
      <c r="D4978" t="s">
        <v>3652</v>
      </c>
      <c r="E4978" t="s">
        <v>74</v>
      </c>
      <c r="F4978" t="s">
        <v>3794</v>
      </c>
      <c r="G4978" t="s">
        <v>44</v>
      </c>
      <c r="H4978" s="266"/>
      <c r="I4978" s="266">
        <v>44012</v>
      </c>
      <c r="J4978" s="266">
        <v>43824</v>
      </c>
      <c r="K4978" t="s">
        <v>45</v>
      </c>
      <c r="L4978" t="s">
        <v>46</v>
      </c>
      <c r="M4978" t="s">
        <v>1042</v>
      </c>
      <c r="N4978" t="s">
        <v>48</v>
      </c>
      <c r="O4978">
        <v>14</v>
      </c>
      <c r="P4978" t="s">
        <v>171</v>
      </c>
      <c r="Q4978" t="s">
        <v>49</v>
      </c>
      <c r="S4978" t="s">
        <v>50</v>
      </c>
      <c r="U4978" t="s">
        <v>60</v>
      </c>
      <c r="V4978" t="s">
        <v>60</v>
      </c>
      <c r="W4978" s="92"/>
      <c r="X4978" s="92">
        <v>86</v>
      </c>
      <c r="Y4978" s="93"/>
      <c r="Z4978" s="93"/>
      <c r="AB4978" s="266"/>
      <c r="AC4978" s="266"/>
      <c r="AJ4978" s="266"/>
      <c r="AK4978" s="266"/>
      <c r="AL4978" s="266">
        <v>44938</v>
      </c>
    </row>
    <row r="4979" spans="1:38">
      <c r="A4979" t="s">
        <v>3650</v>
      </c>
      <c r="B4979" t="s">
        <v>3651</v>
      </c>
      <c r="C4979" t="s">
        <v>40</v>
      </c>
      <c r="D4979" t="s">
        <v>3652</v>
      </c>
      <c r="E4979" t="s">
        <v>74</v>
      </c>
      <c r="F4979" t="s">
        <v>3794</v>
      </c>
      <c r="G4979" t="s">
        <v>44</v>
      </c>
      <c r="H4979" s="266"/>
      <c r="I4979" s="266">
        <v>44012</v>
      </c>
      <c r="J4979" s="266">
        <v>43824</v>
      </c>
      <c r="K4979" t="s">
        <v>45</v>
      </c>
      <c r="L4979" t="s">
        <v>46</v>
      </c>
      <c r="M4979" t="s">
        <v>1042</v>
      </c>
      <c r="N4979" t="s">
        <v>48</v>
      </c>
      <c r="O4979">
        <v>14</v>
      </c>
      <c r="P4979" t="s">
        <v>172</v>
      </c>
      <c r="Q4979" t="s">
        <v>49</v>
      </c>
      <c r="S4979" t="s">
        <v>50</v>
      </c>
      <c r="U4979" t="s">
        <v>51</v>
      </c>
      <c r="V4979" t="s">
        <v>51</v>
      </c>
      <c r="W4979" s="92"/>
      <c r="X4979" s="92">
        <v>79.6</v>
      </c>
      <c r="Y4979" s="93"/>
      <c r="Z4979" s="93"/>
      <c r="AB4979" s="266"/>
      <c r="AC4979" s="266"/>
      <c r="AJ4979" s="266"/>
      <c r="AK4979" s="266"/>
      <c r="AL4979" s="266">
        <v>44938</v>
      </c>
    </row>
    <row r="4980" spans="1:38">
      <c r="A4980" t="s">
        <v>3650</v>
      </c>
      <c r="B4980" t="s">
        <v>3651</v>
      </c>
      <c r="C4980" t="s">
        <v>40</v>
      </c>
      <c r="D4980" t="s">
        <v>3652</v>
      </c>
      <c r="E4980" t="s">
        <v>74</v>
      </c>
      <c r="F4980" t="s">
        <v>3794</v>
      </c>
      <c r="G4980" t="s">
        <v>44</v>
      </c>
      <c r="H4980" s="266"/>
      <c r="I4980" s="266">
        <v>44012</v>
      </c>
      <c r="J4980" s="266">
        <v>43824</v>
      </c>
      <c r="K4980" t="s">
        <v>45</v>
      </c>
      <c r="L4980" t="s">
        <v>46</v>
      </c>
      <c r="M4980" t="s">
        <v>1042</v>
      </c>
      <c r="N4980" t="s">
        <v>48</v>
      </c>
      <c r="O4980">
        <v>14</v>
      </c>
      <c r="P4980" t="s">
        <v>173</v>
      </c>
      <c r="Q4980" t="s">
        <v>49</v>
      </c>
      <c r="S4980" t="s">
        <v>50</v>
      </c>
      <c r="U4980" t="s">
        <v>48</v>
      </c>
      <c r="V4980" t="s">
        <v>48</v>
      </c>
      <c r="W4980" s="92"/>
      <c r="X4980" s="92">
        <v>49.2</v>
      </c>
      <c r="Y4980" s="93"/>
      <c r="Z4980" s="93"/>
      <c r="AB4980" s="266"/>
      <c r="AC4980" s="266"/>
      <c r="AJ4980" s="266"/>
      <c r="AK4980" s="266"/>
      <c r="AL4980" s="266">
        <v>44938</v>
      </c>
    </row>
    <row r="4981" spans="1:38">
      <c r="A4981" t="s">
        <v>3650</v>
      </c>
      <c r="B4981" t="s">
        <v>3651</v>
      </c>
      <c r="C4981" t="s">
        <v>40</v>
      </c>
      <c r="D4981" t="s">
        <v>3652</v>
      </c>
      <c r="E4981" t="s">
        <v>74</v>
      </c>
      <c r="F4981" t="s">
        <v>3794</v>
      </c>
      <c r="G4981" t="s">
        <v>44</v>
      </c>
      <c r="H4981" s="266"/>
      <c r="I4981" s="266">
        <v>44012</v>
      </c>
      <c r="J4981" s="266">
        <v>43824</v>
      </c>
      <c r="K4981" t="s">
        <v>45</v>
      </c>
      <c r="L4981" t="s">
        <v>46</v>
      </c>
      <c r="M4981" t="s">
        <v>1042</v>
      </c>
      <c r="N4981" t="s">
        <v>48</v>
      </c>
      <c r="O4981">
        <v>14</v>
      </c>
      <c r="P4981" t="s">
        <v>174</v>
      </c>
      <c r="Q4981" t="s">
        <v>49</v>
      </c>
      <c r="S4981" t="s">
        <v>50</v>
      </c>
      <c r="U4981" t="s">
        <v>51</v>
      </c>
      <c r="V4981" t="s">
        <v>51</v>
      </c>
      <c r="W4981" s="92"/>
      <c r="X4981" s="92">
        <v>73.9</v>
      </c>
      <c r="Y4981" s="93"/>
      <c r="Z4981" s="93"/>
      <c r="AB4981" s="266"/>
      <c r="AC4981" s="266"/>
      <c r="AJ4981" s="266"/>
      <c r="AK4981" s="266"/>
      <c r="AL4981" s="266">
        <v>44938</v>
      </c>
    </row>
    <row r="4982" spans="1:38">
      <c r="A4982" t="s">
        <v>3650</v>
      </c>
      <c r="B4982" t="s">
        <v>3651</v>
      </c>
      <c r="C4982" t="s">
        <v>40</v>
      </c>
      <c r="D4982" t="s">
        <v>3652</v>
      </c>
      <c r="E4982" t="s">
        <v>74</v>
      </c>
      <c r="F4982" t="s">
        <v>3794</v>
      </c>
      <c r="G4982" t="s">
        <v>44</v>
      </c>
      <c r="H4982" s="266"/>
      <c r="I4982" s="266">
        <v>44012</v>
      </c>
      <c r="J4982" s="266">
        <v>43824</v>
      </c>
      <c r="K4982" t="s">
        <v>45</v>
      </c>
      <c r="L4982" t="s">
        <v>46</v>
      </c>
      <c r="M4982" t="s">
        <v>1042</v>
      </c>
      <c r="N4982" t="s">
        <v>48</v>
      </c>
      <c r="O4982">
        <v>14</v>
      </c>
      <c r="P4982" t="s">
        <v>175</v>
      </c>
      <c r="Q4982" t="s">
        <v>49</v>
      </c>
      <c r="S4982" t="s">
        <v>50</v>
      </c>
      <c r="U4982" t="s">
        <v>60</v>
      </c>
      <c r="V4982" t="s">
        <v>60</v>
      </c>
      <c r="W4982" s="92"/>
      <c r="X4982" s="92">
        <v>94.5</v>
      </c>
      <c r="Y4982" s="93"/>
      <c r="Z4982" s="93"/>
      <c r="AB4982" s="266"/>
      <c r="AC4982" s="266"/>
      <c r="AJ4982" s="266"/>
      <c r="AK4982" s="266"/>
      <c r="AL4982" s="266">
        <v>44938</v>
      </c>
    </row>
    <row r="4983" spans="1:38">
      <c r="A4983" t="s">
        <v>3650</v>
      </c>
      <c r="B4983" t="s">
        <v>3651</v>
      </c>
      <c r="C4983" t="s">
        <v>40</v>
      </c>
      <c r="D4983" t="s">
        <v>3652</v>
      </c>
      <c r="E4983" t="s">
        <v>74</v>
      </c>
      <c r="F4983" t="s">
        <v>3794</v>
      </c>
      <c r="G4983" t="s">
        <v>44</v>
      </c>
      <c r="H4983" s="266"/>
      <c r="I4983" s="266">
        <v>44012</v>
      </c>
      <c r="J4983" s="266">
        <v>43824</v>
      </c>
      <c r="K4983" t="s">
        <v>45</v>
      </c>
      <c r="L4983" t="s">
        <v>46</v>
      </c>
      <c r="M4983" t="s">
        <v>1042</v>
      </c>
      <c r="N4983" t="s">
        <v>48</v>
      </c>
      <c r="O4983">
        <v>15</v>
      </c>
      <c r="P4983" t="s">
        <v>176</v>
      </c>
      <c r="Q4983" t="s">
        <v>49</v>
      </c>
      <c r="S4983" t="s">
        <v>50</v>
      </c>
      <c r="U4983" t="s">
        <v>48</v>
      </c>
      <c r="V4983" t="s">
        <v>48</v>
      </c>
      <c r="W4983" s="92"/>
      <c r="X4983" s="92">
        <v>45.1</v>
      </c>
      <c r="Y4983" s="93"/>
      <c r="Z4983" s="93"/>
      <c r="AB4983" s="266"/>
      <c r="AC4983" s="266"/>
      <c r="AJ4983" s="266"/>
      <c r="AK4983" s="266"/>
      <c r="AL4983" s="266">
        <v>44938</v>
      </c>
    </row>
    <row r="4984" spans="1:38">
      <c r="A4984" t="s">
        <v>3650</v>
      </c>
      <c r="B4984" t="s">
        <v>3651</v>
      </c>
      <c r="C4984" t="s">
        <v>40</v>
      </c>
      <c r="D4984" t="s">
        <v>3652</v>
      </c>
      <c r="E4984" t="s">
        <v>74</v>
      </c>
      <c r="F4984" t="s">
        <v>3794</v>
      </c>
      <c r="G4984" t="s">
        <v>44</v>
      </c>
      <c r="H4984" s="266"/>
      <c r="I4984" s="266">
        <v>44012</v>
      </c>
      <c r="J4984" s="266">
        <v>43824</v>
      </c>
      <c r="K4984" t="s">
        <v>45</v>
      </c>
      <c r="L4984" t="s">
        <v>46</v>
      </c>
      <c r="M4984" t="s">
        <v>1042</v>
      </c>
      <c r="N4984" t="s">
        <v>48</v>
      </c>
      <c r="O4984">
        <v>15</v>
      </c>
      <c r="P4984" t="s">
        <v>177</v>
      </c>
      <c r="Q4984" t="s">
        <v>49</v>
      </c>
      <c r="S4984" t="s">
        <v>50</v>
      </c>
      <c r="U4984" t="s">
        <v>48</v>
      </c>
      <c r="V4984" t="s">
        <v>48</v>
      </c>
      <c r="W4984" s="92"/>
      <c r="X4984" s="92">
        <v>37.5</v>
      </c>
      <c r="Y4984" s="93"/>
      <c r="Z4984" s="93"/>
      <c r="AB4984" s="266"/>
      <c r="AC4984" s="266"/>
      <c r="AJ4984" s="266"/>
      <c r="AK4984" s="266"/>
      <c r="AL4984" s="266">
        <v>44938</v>
      </c>
    </row>
    <row r="4985" spans="1:38">
      <c r="A4985" t="s">
        <v>3650</v>
      </c>
      <c r="B4985" t="s">
        <v>3651</v>
      </c>
      <c r="C4985" t="s">
        <v>40</v>
      </c>
      <c r="D4985" t="s">
        <v>3652</v>
      </c>
      <c r="E4985" t="s">
        <v>74</v>
      </c>
      <c r="F4985" t="s">
        <v>3794</v>
      </c>
      <c r="G4985" t="s">
        <v>44</v>
      </c>
      <c r="H4985" s="266"/>
      <c r="I4985" s="266">
        <v>44012</v>
      </c>
      <c r="J4985" s="266">
        <v>43824</v>
      </c>
      <c r="K4985" t="s">
        <v>45</v>
      </c>
      <c r="L4985" t="s">
        <v>46</v>
      </c>
      <c r="M4985" t="s">
        <v>1042</v>
      </c>
      <c r="N4985" t="s">
        <v>48</v>
      </c>
      <c r="O4985">
        <v>15</v>
      </c>
      <c r="P4985" t="s">
        <v>178</v>
      </c>
      <c r="Q4985" t="s">
        <v>49</v>
      </c>
      <c r="S4985" t="s">
        <v>50</v>
      </c>
      <c r="U4985" t="s">
        <v>60</v>
      </c>
      <c r="V4985" t="s">
        <v>60</v>
      </c>
      <c r="W4985" s="92"/>
      <c r="X4985" s="92">
        <v>86</v>
      </c>
      <c r="Y4985" s="93"/>
      <c r="Z4985" s="93"/>
      <c r="AB4985" s="266"/>
      <c r="AC4985" s="266"/>
      <c r="AJ4985" s="266"/>
      <c r="AK4985" s="266"/>
      <c r="AL4985" s="266">
        <v>44938</v>
      </c>
    </row>
    <row r="4986" spans="1:38">
      <c r="A4986" t="s">
        <v>3650</v>
      </c>
      <c r="B4986" t="s">
        <v>3651</v>
      </c>
      <c r="C4986" t="s">
        <v>40</v>
      </c>
      <c r="D4986" t="s">
        <v>3652</v>
      </c>
      <c r="E4986" t="s">
        <v>74</v>
      </c>
      <c r="F4986" t="s">
        <v>3794</v>
      </c>
      <c r="G4986" t="s">
        <v>44</v>
      </c>
      <c r="H4986" s="266"/>
      <c r="I4986" s="266">
        <v>44012</v>
      </c>
      <c r="J4986" s="266">
        <v>43824</v>
      </c>
      <c r="K4986" t="s">
        <v>45</v>
      </c>
      <c r="L4986" t="s">
        <v>46</v>
      </c>
      <c r="M4986" t="s">
        <v>1042</v>
      </c>
      <c r="N4986" t="s">
        <v>48</v>
      </c>
      <c r="O4986">
        <v>15</v>
      </c>
      <c r="P4986" t="s">
        <v>179</v>
      </c>
      <c r="Q4986" t="s">
        <v>49</v>
      </c>
      <c r="S4986" t="s">
        <v>50</v>
      </c>
      <c r="U4986" t="s">
        <v>51</v>
      </c>
      <c r="V4986" t="s">
        <v>51</v>
      </c>
      <c r="W4986" s="92"/>
      <c r="X4986" s="92">
        <v>79.6</v>
      </c>
      <c r="Y4986" s="93"/>
      <c r="Z4986" s="93"/>
      <c r="AB4986" s="266"/>
      <c r="AC4986" s="266"/>
      <c r="AJ4986" s="266"/>
      <c r="AK4986" s="266"/>
      <c r="AL4986" s="266">
        <v>44938</v>
      </c>
    </row>
    <row r="4987" spans="1:38">
      <c r="A4987" t="s">
        <v>3650</v>
      </c>
      <c r="B4987" t="s">
        <v>3651</v>
      </c>
      <c r="C4987" t="s">
        <v>40</v>
      </c>
      <c r="D4987" t="s">
        <v>3652</v>
      </c>
      <c r="E4987" t="s">
        <v>74</v>
      </c>
      <c r="F4987" t="s">
        <v>3794</v>
      </c>
      <c r="G4987" t="s">
        <v>44</v>
      </c>
      <c r="H4987" s="266"/>
      <c r="I4987" s="266">
        <v>44012</v>
      </c>
      <c r="J4987" s="266">
        <v>43824</v>
      </c>
      <c r="K4987" t="s">
        <v>45</v>
      </c>
      <c r="L4987" t="s">
        <v>46</v>
      </c>
      <c r="M4987" t="s">
        <v>1042</v>
      </c>
      <c r="N4987" t="s">
        <v>48</v>
      </c>
      <c r="O4987">
        <v>15</v>
      </c>
      <c r="P4987" t="s">
        <v>180</v>
      </c>
      <c r="Q4987" t="s">
        <v>49</v>
      </c>
      <c r="S4987" t="s">
        <v>50</v>
      </c>
      <c r="U4987" t="s">
        <v>48</v>
      </c>
      <c r="V4987" t="s">
        <v>48</v>
      </c>
      <c r="W4987" s="92"/>
      <c r="X4987" s="92">
        <v>49.2</v>
      </c>
      <c r="Y4987" s="93"/>
      <c r="Z4987" s="93"/>
      <c r="AB4987" s="266"/>
      <c r="AC4987" s="266"/>
      <c r="AJ4987" s="266"/>
      <c r="AK4987" s="266"/>
      <c r="AL4987" s="266">
        <v>44938</v>
      </c>
    </row>
    <row r="4988" spans="1:38">
      <c r="A4988" t="s">
        <v>3650</v>
      </c>
      <c r="B4988" t="s">
        <v>3651</v>
      </c>
      <c r="C4988" t="s">
        <v>40</v>
      </c>
      <c r="D4988" t="s">
        <v>3652</v>
      </c>
      <c r="E4988" t="s">
        <v>74</v>
      </c>
      <c r="F4988" t="s">
        <v>3794</v>
      </c>
      <c r="G4988" t="s">
        <v>44</v>
      </c>
      <c r="H4988" s="266"/>
      <c r="I4988" s="266">
        <v>44012</v>
      </c>
      <c r="J4988" s="266">
        <v>43824</v>
      </c>
      <c r="K4988" t="s">
        <v>45</v>
      </c>
      <c r="L4988" t="s">
        <v>46</v>
      </c>
      <c r="M4988" t="s">
        <v>1042</v>
      </c>
      <c r="N4988" t="s">
        <v>48</v>
      </c>
      <c r="O4988">
        <v>15</v>
      </c>
      <c r="P4988" t="s">
        <v>181</v>
      </c>
      <c r="Q4988" t="s">
        <v>49</v>
      </c>
      <c r="S4988" t="s">
        <v>50</v>
      </c>
      <c r="U4988" t="s">
        <v>51</v>
      </c>
      <c r="V4988" t="s">
        <v>51</v>
      </c>
      <c r="W4988" s="92"/>
      <c r="X4988" s="92">
        <v>73.9</v>
      </c>
      <c r="Y4988" s="93"/>
      <c r="Z4988" s="93"/>
      <c r="AB4988" s="266"/>
      <c r="AC4988" s="266"/>
      <c r="AJ4988" s="266"/>
      <c r="AK4988" s="266"/>
      <c r="AL4988" s="266">
        <v>44938</v>
      </c>
    </row>
    <row r="4989" spans="1:38">
      <c r="A4989" t="s">
        <v>3650</v>
      </c>
      <c r="B4989" t="s">
        <v>3651</v>
      </c>
      <c r="C4989" t="s">
        <v>40</v>
      </c>
      <c r="D4989" t="s">
        <v>3652</v>
      </c>
      <c r="E4989" t="s">
        <v>74</v>
      </c>
      <c r="F4989" t="s">
        <v>3794</v>
      </c>
      <c r="G4989" t="s">
        <v>44</v>
      </c>
      <c r="H4989" s="266"/>
      <c r="I4989" s="266">
        <v>44012</v>
      </c>
      <c r="J4989" s="266">
        <v>43824</v>
      </c>
      <c r="K4989" t="s">
        <v>45</v>
      </c>
      <c r="L4989" t="s">
        <v>46</v>
      </c>
      <c r="M4989" t="s">
        <v>1042</v>
      </c>
      <c r="N4989" t="s">
        <v>48</v>
      </c>
      <c r="O4989">
        <v>15</v>
      </c>
      <c r="P4989" t="s">
        <v>183</v>
      </c>
      <c r="Q4989" t="s">
        <v>49</v>
      </c>
      <c r="S4989" t="s">
        <v>50</v>
      </c>
      <c r="U4989" t="s">
        <v>60</v>
      </c>
      <c r="V4989" t="s">
        <v>60</v>
      </c>
      <c r="W4989" s="92"/>
      <c r="X4989" s="92">
        <v>94.5</v>
      </c>
      <c r="Y4989" s="93"/>
      <c r="Z4989" s="93"/>
      <c r="AB4989" s="266"/>
      <c r="AC4989" s="266"/>
      <c r="AJ4989" s="266"/>
      <c r="AK4989" s="266"/>
      <c r="AL4989" s="266">
        <v>44938</v>
      </c>
    </row>
    <row r="4990" spans="1:38">
      <c r="A4990" t="s">
        <v>3650</v>
      </c>
      <c r="B4990" t="s">
        <v>3651</v>
      </c>
      <c r="C4990" t="s">
        <v>40</v>
      </c>
      <c r="D4990" t="s">
        <v>3652</v>
      </c>
      <c r="E4990" t="s">
        <v>74</v>
      </c>
      <c r="F4990" t="s">
        <v>3794</v>
      </c>
      <c r="G4990" t="s">
        <v>44</v>
      </c>
      <c r="H4990" s="266"/>
      <c r="I4990" s="266">
        <v>44012</v>
      </c>
      <c r="J4990" s="266">
        <v>43824</v>
      </c>
      <c r="K4990" t="s">
        <v>45</v>
      </c>
      <c r="L4990" t="s">
        <v>46</v>
      </c>
      <c r="M4990" t="s">
        <v>1042</v>
      </c>
      <c r="N4990" t="s">
        <v>48</v>
      </c>
      <c r="O4990">
        <v>16</v>
      </c>
      <c r="P4990" t="s">
        <v>186</v>
      </c>
      <c r="Q4990" t="s">
        <v>49</v>
      </c>
      <c r="S4990" t="s">
        <v>50</v>
      </c>
      <c r="U4990" t="s">
        <v>60</v>
      </c>
      <c r="V4990" t="s">
        <v>60</v>
      </c>
      <c r="W4990" s="92"/>
      <c r="X4990" s="92">
        <v>86</v>
      </c>
      <c r="Y4990" s="93"/>
      <c r="Z4990" s="93"/>
      <c r="AB4990" s="266"/>
      <c r="AC4990" s="266"/>
      <c r="AJ4990" s="266"/>
      <c r="AK4990" s="266"/>
      <c r="AL4990" s="266">
        <v>44938</v>
      </c>
    </row>
    <row r="4991" spans="1:38">
      <c r="A4991" t="s">
        <v>3650</v>
      </c>
      <c r="B4991" t="s">
        <v>3651</v>
      </c>
      <c r="C4991" t="s">
        <v>40</v>
      </c>
      <c r="D4991" t="s">
        <v>3652</v>
      </c>
      <c r="E4991" t="s">
        <v>74</v>
      </c>
      <c r="F4991" t="s">
        <v>3794</v>
      </c>
      <c r="G4991" t="s">
        <v>44</v>
      </c>
      <c r="H4991" s="266"/>
      <c r="I4991" s="266">
        <v>44012</v>
      </c>
      <c r="J4991" s="266">
        <v>43824</v>
      </c>
      <c r="K4991" t="s">
        <v>45</v>
      </c>
      <c r="L4991" t="s">
        <v>46</v>
      </c>
      <c r="M4991" t="s">
        <v>1042</v>
      </c>
      <c r="N4991" t="s">
        <v>48</v>
      </c>
      <c r="O4991">
        <v>16</v>
      </c>
      <c r="P4991" t="s">
        <v>187</v>
      </c>
      <c r="Q4991" t="s">
        <v>49</v>
      </c>
      <c r="S4991" t="s">
        <v>50</v>
      </c>
      <c r="U4991" t="s">
        <v>51</v>
      </c>
      <c r="V4991" t="s">
        <v>51</v>
      </c>
      <c r="W4991" s="92"/>
      <c r="X4991" s="92">
        <v>79.6</v>
      </c>
      <c r="Y4991" s="93"/>
      <c r="Z4991" s="93"/>
      <c r="AB4991" s="266"/>
      <c r="AC4991" s="266"/>
      <c r="AJ4991" s="266"/>
      <c r="AK4991" s="266"/>
      <c r="AL4991" s="266">
        <v>44938</v>
      </c>
    </row>
    <row r="4992" spans="1:38">
      <c r="A4992" t="s">
        <v>3650</v>
      </c>
      <c r="B4992" t="s">
        <v>3651</v>
      </c>
      <c r="C4992" t="s">
        <v>40</v>
      </c>
      <c r="D4992" t="s">
        <v>3652</v>
      </c>
      <c r="E4992" t="s">
        <v>74</v>
      </c>
      <c r="F4992" t="s">
        <v>3794</v>
      </c>
      <c r="G4992" t="s">
        <v>44</v>
      </c>
      <c r="H4992" s="266"/>
      <c r="I4992" s="266">
        <v>44012</v>
      </c>
      <c r="J4992" s="266">
        <v>43824</v>
      </c>
      <c r="K4992" t="s">
        <v>45</v>
      </c>
      <c r="L4992" t="s">
        <v>46</v>
      </c>
      <c r="M4992" t="s">
        <v>1042</v>
      </c>
      <c r="N4992" t="s">
        <v>48</v>
      </c>
      <c r="O4992">
        <v>16</v>
      </c>
      <c r="P4992" t="s">
        <v>189</v>
      </c>
      <c r="Q4992" t="s">
        <v>49</v>
      </c>
      <c r="S4992" t="s">
        <v>50</v>
      </c>
      <c r="U4992" t="s">
        <v>48</v>
      </c>
      <c r="V4992" t="s">
        <v>48</v>
      </c>
      <c r="W4992" s="92"/>
      <c r="X4992" s="92">
        <v>49.2</v>
      </c>
      <c r="Y4992" s="93"/>
      <c r="Z4992" s="93"/>
      <c r="AB4992" s="266"/>
      <c r="AC4992" s="266"/>
      <c r="AJ4992" s="266"/>
      <c r="AK4992" s="266"/>
      <c r="AL4992" s="266">
        <v>44938</v>
      </c>
    </row>
    <row r="4993" spans="1:38">
      <c r="A4993" t="s">
        <v>3650</v>
      </c>
      <c r="B4993" t="s">
        <v>3651</v>
      </c>
      <c r="C4993" t="s">
        <v>40</v>
      </c>
      <c r="D4993" t="s">
        <v>3652</v>
      </c>
      <c r="E4993" t="s">
        <v>74</v>
      </c>
      <c r="F4993" t="s">
        <v>3794</v>
      </c>
      <c r="G4993" t="s">
        <v>44</v>
      </c>
      <c r="H4993" s="266"/>
      <c r="I4993" s="266">
        <v>44012</v>
      </c>
      <c r="J4993" s="266">
        <v>43824</v>
      </c>
      <c r="K4993" t="s">
        <v>45</v>
      </c>
      <c r="L4993" t="s">
        <v>46</v>
      </c>
      <c r="M4993" t="s">
        <v>1042</v>
      </c>
      <c r="N4993" t="s">
        <v>48</v>
      </c>
      <c r="O4993">
        <v>16</v>
      </c>
      <c r="P4993" t="s">
        <v>190</v>
      </c>
      <c r="Q4993" t="s">
        <v>49</v>
      </c>
      <c r="S4993" t="s">
        <v>50</v>
      </c>
      <c r="U4993" t="s">
        <v>51</v>
      </c>
      <c r="V4993" t="s">
        <v>51</v>
      </c>
      <c r="W4993" s="92"/>
      <c r="X4993" s="92">
        <v>73.9</v>
      </c>
      <c r="Y4993" s="93"/>
      <c r="Z4993" s="93"/>
      <c r="AB4993" s="266"/>
      <c r="AC4993" s="266"/>
      <c r="AJ4993" s="266"/>
      <c r="AK4993" s="266"/>
      <c r="AL4993" s="266">
        <v>44938</v>
      </c>
    </row>
    <row r="4994" spans="1:38">
      <c r="A4994" t="s">
        <v>3650</v>
      </c>
      <c r="B4994" t="s">
        <v>3651</v>
      </c>
      <c r="C4994" t="s">
        <v>40</v>
      </c>
      <c r="D4994" t="s">
        <v>3652</v>
      </c>
      <c r="E4994" t="s">
        <v>74</v>
      </c>
      <c r="F4994" t="s">
        <v>3794</v>
      </c>
      <c r="G4994" t="s">
        <v>44</v>
      </c>
      <c r="H4994" s="266"/>
      <c r="I4994" s="266">
        <v>44012</v>
      </c>
      <c r="J4994" s="266">
        <v>43824</v>
      </c>
      <c r="K4994" t="s">
        <v>45</v>
      </c>
      <c r="L4994" t="s">
        <v>46</v>
      </c>
      <c r="M4994" t="s">
        <v>1042</v>
      </c>
      <c r="N4994" t="s">
        <v>48</v>
      </c>
      <c r="O4994">
        <v>16</v>
      </c>
      <c r="P4994" t="s">
        <v>191</v>
      </c>
      <c r="Q4994" t="s">
        <v>49</v>
      </c>
      <c r="S4994" t="s">
        <v>50</v>
      </c>
      <c r="U4994" t="s">
        <v>60</v>
      </c>
      <c r="V4994" t="s">
        <v>60</v>
      </c>
      <c r="W4994" s="92"/>
      <c r="X4994" s="92">
        <v>94.5</v>
      </c>
      <c r="Y4994" s="93"/>
      <c r="Z4994" s="93"/>
      <c r="AB4994" s="266"/>
      <c r="AC4994" s="266"/>
      <c r="AJ4994" s="266"/>
      <c r="AK4994" s="266"/>
      <c r="AL4994" s="266">
        <v>44938</v>
      </c>
    </row>
    <row r="4995" spans="1:38">
      <c r="A4995" t="s">
        <v>3650</v>
      </c>
      <c r="B4995" t="s">
        <v>3651</v>
      </c>
      <c r="C4995" t="s">
        <v>40</v>
      </c>
      <c r="D4995" t="s">
        <v>3652</v>
      </c>
      <c r="E4995" t="s">
        <v>74</v>
      </c>
      <c r="F4995" t="s">
        <v>3794</v>
      </c>
      <c r="G4995" t="s">
        <v>44</v>
      </c>
      <c r="H4995" s="266"/>
      <c r="I4995" s="266">
        <v>44012</v>
      </c>
      <c r="J4995" s="266">
        <v>43824</v>
      </c>
      <c r="K4995" t="s">
        <v>45</v>
      </c>
      <c r="L4995" t="s">
        <v>46</v>
      </c>
      <c r="M4995" t="s">
        <v>1042</v>
      </c>
      <c r="N4995" t="s">
        <v>48</v>
      </c>
      <c r="O4995">
        <v>16</v>
      </c>
      <c r="P4995" t="s">
        <v>184</v>
      </c>
      <c r="Q4995" t="s">
        <v>49</v>
      </c>
      <c r="S4995" t="s">
        <v>50</v>
      </c>
      <c r="U4995" t="s">
        <v>48</v>
      </c>
      <c r="V4995" t="s">
        <v>48</v>
      </c>
      <c r="W4995" s="92"/>
      <c r="X4995" s="92">
        <v>45.1</v>
      </c>
      <c r="Y4995" s="93"/>
      <c r="Z4995" s="93"/>
      <c r="AB4995" s="266"/>
      <c r="AC4995" s="266"/>
      <c r="AJ4995" s="266"/>
      <c r="AK4995" s="266"/>
      <c r="AL4995" s="266">
        <v>44938</v>
      </c>
    </row>
    <row r="4996" spans="1:38">
      <c r="A4996" t="s">
        <v>3650</v>
      </c>
      <c r="B4996" t="s">
        <v>3651</v>
      </c>
      <c r="C4996" t="s">
        <v>40</v>
      </c>
      <c r="D4996" t="s">
        <v>3652</v>
      </c>
      <c r="E4996" t="s">
        <v>74</v>
      </c>
      <c r="F4996" t="s">
        <v>3794</v>
      </c>
      <c r="G4996" t="s">
        <v>44</v>
      </c>
      <c r="H4996" s="266"/>
      <c r="I4996" s="266">
        <v>44012</v>
      </c>
      <c r="J4996" s="266">
        <v>43824</v>
      </c>
      <c r="K4996" t="s">
        <v>45</v>
      </c>
      <c r="L4996" t="s">
        <v>46</v>
      </c>
      <c r="M4996" t="s">
        <v>1042</v>
      </c>
      <c r="N4996" t="s">
        <v>48</v>
      </c>
      <c r="O4996">
        <v>16</v>
      </c>
      <c r="P4996" t="s">
        <v>198</v>
      </c>
      <c r="Q4996" t="s">
        <v>49</v>
      </c>
      <c r="S4996" t="s">
        <v>50</v>
      </c>
      <c r="U4996" t="s">
        <v>48</v>
      </c>
      <c r="V4996" t="s">
        <v>48</v>
      </c>
      <c r="W4996" s="92"/>
      <c r="X4996" s="92">
        <v>37.5</v>
      </c>
      <c r="Y4996" s="93"/>
      <c r="Z4996" s="93"/>
      <c r="AB4996" s="266"/>
      <c r="AC4996" s="266"/>
      <c r="AJ4996" s="266"/>
      <c r="AK4996" s="266"/>
      <c r="AL4996" s="266">
        <v>44938</v>
      </c>
    </row>
    <row r="4997" spans="1:38">
      <c r="A4997" t="s">
        <v>3650</v>
      </c>
      <c r="B4997" t="s">
        <v>3651</v>
      </c>
      <c r="C4997" t="s">
        <v>40</v>
      </c>
      <c r="D4997" t="s">
        <v>3652</v>
      </c>
      <c r="E4997" t="s">
        <v>74</v>
      </c>
      <c r="F4997" t="s">
        <v>3794</v>
      </c>
      <c r="G4997" t="s">
        <v>44</v>
      </c>
      <c r="H4997" s="266"/>
      <c r="I4997" s="266">
        <v>44012</v>
      </c>
      <c r="J4997" s="266">
        <v>43824</v>
      </c>
      <c r="K4997" t="s">
        <v>45</v>
      </c>
      <c r="L4997" t="s">
        <v>46</v>
      </c>
      <c r="M4997" t="s">
        <v>1042</v>
      </c>
      <c r="N4997" t="s">
        <v>48</v>
      </c>
      <c r="O4997">
        <v>17</v>
      </c>
      <c r="P4997" t="s">
        <v>192</v>
      </c>
      <c r="Q4997" t="s">
        <v>49</v>
      </c>
      <c r="S4997" t="s">
        <v>50</v>
      </c>
      <c r="U4997" t="s">
        <v>48</v>
      </c>
      <c r="V4997" t="s">
        <v>48</v>
      </c>
      <c r="W4997" s="92"/>
      <c r="X4997" s="92">
        <v>45.1</v>
      </c>
      <c r="Y4997" s="93"/>
      <c r="Z4997" s="93"/>
      <c r="AB4997" s="266"/>
      <c r="AC4997" s="266"/>
      <c r="AJ4997" s="266"/>
      <c r="AK4997" s="266"/>
      <c r="AL4997" s="266">
        <v>44938</v>
      </c>
    </row>
    <row r="4998" spans="1:38">
      <c r="A4998" t="s">
        <v>3650</v>
      </c>
      <c r="B4998" t="s">
        <v>3651</v>
      </c>
      <c r="C4998" t="s">
        <v>40</v>
      </c>
      <c r="D4998" t="s">
        <v>3652</v>
      </c>
      <c r="E4998" t="s">
        <v>74</v>
      </c>
      <c r="F4998" t="s">
        <v>3794</v>
      </c>
      <c r="G4998" t="s">
        <v>44</v>
      </c>
      <c r="H4998" s="266"/>
      <c r="I4998" s="266">
        <v>44012</v>
      </c>
      <c r="J4998" s="266">
        <v>43824</v>
      </c>
      <c r="K4998" t="s">
        <v>45</v>
      </c>
      <c r="L4998" t="s">
        <v>46</v>
      </c>
      <c r="M4998" t="s">
        <v>1042</v>
      </c>
      <c r="N4998" t="s">
        <v>48</v>
      </c>
      <c r="O4998">
        <v>17</v>
      </c>
      <c r="P4998" t="s">
        <v>193</v>
      </c>
      <c r="Q4998" t="s">
        <v>49</v>
      </c>
      <c r="S4998" t="s">
        <v>50</v>
      </c>
      <c r="U4998" t="s">
        <v>48</v>
      </c>
      <c r="V4998" t="s">
        <v>48</v>
      </c>
      <c r="W4998" s="92"/>
      <c r="X4998" s="92">
        <v>37.5</v>
      </c>
      <c r="Y4998" s="93"/>
      <c r="Z4998" s="93"/>
      <c r="AB4998" s="266"/>
      <c r="AC4998" s="266"/>
      <c r="AJ4998" s="266"/>
      <c r="AK4998" s="266"/>
      <c r="AL4998" s="266">
        <v>44938</v>
      </c>
    </row>
    <row r="4999" spans="1:38">
      <c r="A4999" t="s">
        <v>3650</v>
      </c>
      <c r="B4999" t="s">
        <v>3651</v>
      </c>
      <c r="C4999" t="s">
        <v>40</v>
      </c>
      <c r="D4999" t="s">
        <v>3652</v>
      </c>
      <c r="E4999" t="s">
        <v>74</v>
      </c>
      <c r="F4999" t="s">
        <v>3794</v>
      </c>
      <c r="G4999" t="s">
        <v>44</v>
      </c>
      <c r="H4999" s="266"/>
      <c r="I4999" s="266">
        <v>44012</v>
      </c>
      <c r="J4999" s="266">
        <v>43824</v>
      </c>
      <c r="K4999" t="s">
        <v>45</v>
      </c>
      <c r="L4999" t="s">
        <v>46</v>
      </c>
      <c r="M4999" t="s">
        <v>1042</v>
      </c>
      <c r="N4999" t="s">
        <v>48</v>
      </c>
      <c r="O4999">
        <v>17</v>
      </c>
      <c r="P4999" t="s">
        <v>194</v>
      </c>
      <c r="Q4999" t="s">
        <v>49</v>
      </c>
      <c r="S4999" t="s">
        <v>50</v>
      </c>
      <c r="U4999" t="s">
        <v>60</v>
      </c>
      <c r="V4999" t="s">
        <v>60</v>
      </c>
      <c r="W4999" s="92"/>
      <c r="X4999" s="92">
        <v>86</v>
      </c>
      <c r="Y4999" s="93"/>
      <c r="Z4999" s="93"/>
      <c r="AB4999" s="266"/>
      <c r="AC4999" s="266"/>
      <c r="AJ4999" s="266"/>
      <c r="AK4999" s="266"/>
      <c r="AL4999" s="266">
        <v>44938</v>
      </c>
    </row>
    <row r="5000" spans="1:38">
      <c r="A5000" t="s">
        <v>3650</v>
      </c>
      <c r="B5000" t="s">
        <v>3651</v>
      </c>
      <c r="C5000" t="s">
        <v>40</v>
      </c>
      <c r="D5000" t="s">
        <v>3652</v>
      </c>
      <c r="E5000" t="s">
        <v>74</v>
      </c>
      <c r="F5000" t="s">
        <v>3794</v>
      </c>
      <c r="G5000" t="s">
        <v>44</v>
      </c>
      <c r="H5000" s="266"/>
      <c r="I5000" s="266">
        <v>44012</v>
      </c>
      <c r="J5000" s="266">
        <v>43824</v>
      </c>
      <c r="K5000" t="s">
        <v>45</v>
      </c>
      <c r="L5000" t="s">
        <v>46</v>
      </c>
      <c r="M5000" t="s">
        <v>1042</v>
      </c>
      <c r="N5000" t="s">
        <v>48</v>
      </c>
      <c r="O5000">
        <v>17</v>
      </c>
      <c r="P5000" t="s">
        <v>195</v>
      </c>
      <c r="Q5000" t="s">
        <v>49</v>
      </c>
      <c r="S5000" t="s">
        <v>50</v>
      </c>
      <c r="U5000" t="s">
        <v>51</v>
      </c>
      <c r="V5000" t="s">
        <v>51</v>
      </c>
      <c r="W5000" s="92"/>
      <c r="X5000" s="92">
        <v>79.6</v>
      </c>
      <c r="Y5000" s="93"/>
      <c r="Z5000" s="93"/>
      <c r="AB5000" s="266"/>
      <c r="AC5000" s="266"/>
      <c r="AJ5000" s="266"/>
      <c r="AK5000" s="266"/>
      <c r="AL5000" s="266">
        <v>44938</v>
      </c>
    </row>
    <row r="5001" spans="1:38">
      <c r="A5001" t="s">
        <v>3650</v>
      </c>
      <c r="B5001" t="s">
        <v>3651</v>
      </c>
      <c r="C5001" t="s">
        <v>40</v>
      </c>
      <c r="D5001" t="s">
        <v>3652</v>
      </c>
      <c r="E5001" t="s">
        <v>74</v>
      </c>
      <c r="F5001" t="s">
        <v>3794</v>
      </c>
      <c r="G5001" t="s">
        <v>44</v>
      </c>
      <c r="H5001" s="266"/>
      <c r="I5001" s="266">
        <v>44012</v>
      </c>
      <c r="J5001" s="266">
        <v>43824</v>
      </c>
      <c r="K5001" t="s">
        <v>45</v>
      </c>
      <c r="L5001" t="s">
        <v>46</v>
      </c>
      <c r="M5001" t="s">
        <v>1042</v>
      </c>
      <c r="N5001" t="s">
        <v>48</v>
      </c>
      <c r="O5001">
        <v>17</v>
      </c>
      <c r="P5001" t="s">
        <v>196</v>
      </c>
      <c r="Q5001" t="s">
        <v>49</v>
      </c>
      <c r="S5001" t="s">
        <v>50</v>
      </c>
      <c r="U5001" t="s">
        <v>48</v>
      </c>
      <c r="V5001" t="s">
        <v>48</v>
      </c>
      <c r="W5001" s="92"/>
      <c r="X5001" s="92">
        <v>49.2</v>
      </c>
      <c r="Y5001" s="93"/>
      <c r="Z5001" s="93"/>
      <c r="AB5001" s="266"/>
      <c r="AC5001" s="266"/>
      <c r="AJ5001" s="266"/>
      <c r="AK5001" s="266"/>
      <c r="AL5001" s="266">
        <v>44938</v>
      </c>
    </row>
    <row r="5002" spans="1:38">
      <c r="A5002" t="s">
        <v>3650</v>
      </c>
      <c r="B5002" t="s">
        <v>3651</v>
      </c>
      <c r="C5002" t="s">
        <v>40</v>
      </c>
      <c r="D5002" t="s">
        <v>3652</v>
      </c>
      <c r="E5002" t="s">
        <v>74</v>
      </c>
      <c r="F5002" t="s">
        <v>3794</v>
      </c>
      <c r="G5002" t="s">
        <v>44</v>
      </c>
      <c r="H5002" s="266"/>
      <c r="I5002" s="266">
        <v>44012</v>
      </c>
      <c r="J5002" s="266">
        <v>43824</v>
      </c>
      <c r="K5002" t="s">
        <v>45</v>
      </c>
      <c r="L5002" t="s">
        <v>46</v>
      </c>
      <c r="M5002" t="s">
        <v>1042</v>
      </c>
      <c r="N5002" t="s">
        <v>48</v>
      </c>
      <c r="O5002">
        <v>17</v>
      </c>
      <c r="P5002" t="s">
        <v>199</v>
      </c>
      <c r="Q5002" t="s">
        <v>49</v>
      </c>
      <c r="S5002" t="s">
        <v>50</v>
      </c>
      <c r="U5002" t="s">
        <v>51</v>
      </c>
      <c r="V5002" t="s">
        <v>51</v>
      </c>
      <c r="W5002" s="92"/>
      <c r="X5002" s="92">
        <v>73.9</v>
      </c>
      <c r="Y5002" s="93"/>
      <c r="Z5002" s="93"/>
      <c r="AB5002" s="266"/>
      <c r="AC5002" s="266"/>
      <c r="AJ5002" s="266"/>
      <c r="AK5002" s="266"/>
      <c r="AL5002" s="266">
        <v>44938</v>
      </c>
    </row>
    <row r="5003" spans="1:38">
      <c r="A5003" t="s">
        <v>3650</v>
      </c>
      <c r="B5003" t="s">
        <v>3651</v>
      </c>
      <c r="C5003" t="s">
        <v>40</v>
      </c>
      <c r="D5003" t="s">
        <v>3652</v>
      </c>
      <c r="E5003" t="s">
        <v>74</v>
      </c>
      <c r="F5003" t="s">
        <v>3794</v>
      </c>
      <c r="G5003" t="s">
        <v>44</v>
      </c>
      <c r="H5003" s="266"/>
      <c r="I5003" s="266">
        <v>44012</v>
      </c>
      <c r="J5003" s="266">
        <v>43824</v>
      </c>
      <c r="K5003" t="s">
        <v>45</v>
      </c>
      <c r="L5003" t="s">
        <v>46</v>
      </c>
      <c r="M5003" t="s">
        <v>1042</v>
      </c>
      <c r="N5003" t="s">
        <v>48</v>
      </c>
      <c r="O5003">
        <v>17</v>
      </c>
      <c r="P5003" t="s">
        <v>201</v>
      </c>
      <c r="Q5003" t="s">
        <v>49</v>
      </c>
      <c r="S5003" t="s">
        <v>50</v>
      </c>
      <c r="U5003" t="s">
        <v>60</v>
      </c>
      <c r="V5003" t="s">
        <v>60</v>
      </c>
      <c r="W5003" s="92"/>
      <c r="X5003" s="92">
        <v>94.5</v>
      </c>
      <c r="Y5003" s="93"/>
      <c r="Z5003" s="93"/>
      <c r="AB5003" s="266"/>
      <c r="AC5003" s="266"/>
      <c r="AJ5003" s="266"/>
      <c r="AK5003" s="266"/>
      <c r="AL5003" s="266">
        <v>44938</v>
      </c>
    </row>
    <row r="5004" spans="1:38">
      <c r="A5004" t="s">
        <v>3650</v>
      </c>
      <c r="B5004" t="s">
        <v>3651</v>
      </c>
      <c r="C5004" t="s">
        <v>40</v>
      </c>
      <c r="D5004" t="s">
        <v>3652</v>
      </c>
      <c r="E5004" t="s">
        <v>74</v>
      </c>
      <c r="F5004" t="s">
        <v>3794</v>
      </c>
      <c r="G5004" t="s">
        <v>44</v>
      </c>
      <c r="H5004" s="266"/>
      <c r="I5004" s="266">
        <v>44012</v>
      </c>
      <c r="J5004" s="266">
        <v>43824</v>
      </c>
      <c r="K5004" t="s">
        <v>45</v>
      </c>
      <c r="L5004" t="s">
        <v>46</v>
      </c>
      <c r="M5004" t="s">
        <v>1042</v>
      </c>
      <c r="N5004" t="s">
        <v>48</v>
      </c>
      <c r="O5004">
        <v>18</v>
      </c>
      <c r="P5004" t="s">
        <v>202</v>
      </c>
      <c r="Q5004" t="s">
        <v>49</v>
      </c>
      <c r="S5004" t="s">
        <v>50</v>
      </c>
      <c r="U5004" t="s">
        <v>48</v>
      </c>
      <c r="V5004" t="s">
        <v>48</v>
      </c>
      <c r="W5004" s="92"/>
      <c r="X5004" s="92">
        <v>45.1</v>
      </c>
      <c r="Y5004" s="93"/>
      <c r="Z5004" s="93"/>
      <c r="AB5004" s="266"/>
      <c r="AC5004" s="266"/>
      <c r="AJ5004" s="266"/>
      <c r="AK5004" s="266"/>
      <c r="AL5004" s="266">
        <v>44938</v>
      </c>
    </row>
    <row r="5005" spans="1:38">
      <c r="A5005" t="s">
        <v>3650</v>
      </c>
      <c r="B5005" t="s">
        <v>3651</v>
      </c>
      <c r="C5005" t="s">
        <v>40</v>
      </c>
      <c r="D5005" t="s">
        <v>3652</v>
      </c>
      <c r="E5005" t="s">
        <v>74</v>
      </c>
      <c r="F5005" t="s">
        <v>3794</v>
      </c>
      <c r="G5005" t="s">
        <v>44</v>
      </c>
      <c r="H5005" s="266"/>
      <c r="I5005" s="266">
        <v>44012</v>
      </c>
      <c r="J5005" s="266">
        <v>43824</v>
      </c>
      <c r="K5005" t="s">
        <v>45</v>
      </c>
      <c r="L5005" t="s">
        <v>46</v>
      </c>
      <c r="M5005" t="s">
        <v>1042</v>
      </c>
      <c r="N5005" t="s">
        <v>48</v>
      </c>
      <c r="O5005">
        <v>18</v>
      </c>
      <c r="P5005" t="s">
        <v>203</v>
      </c>
      <c r="Q5005" t="s">
        <v>49</v>
      </c>
      <c r="S5005" t="s">
        <v>50</v>
      </c>
      <c r="U5005" t="s">
        <v>48</v>
      </c>
      <c r="V5005" t="s">
        <v>48</v>
      </c>
      <c r="W5005" s="92"/>
      <c r="X5005" s="92">
        <v>37.5</v>
      </c>
      <c r="Y5005" s="93"/>
      <c r="Z5005" s="93"/>
      <c r="AB5005" s="266"/>
      <c r="AC5005" s="266"/>
      <c r="AJ5005" s="266"/>
      <c r="AK5005" s="266"/>
      <c r="AL5005" s="266">
        <v>44938</v>
      </c>
    </row>
    <row r="5006" spans="1:38">
      <c r="A5006" t="s">
        <v>3650</v>
      </c>
      <c r="B5006" t="s">
        <v>3651</v>
      </c>
      <c r="C5006" t="s">
        <v>40</v>
      </c>
      <c r="D5006" t="s">
        <v>3652</v>
      </c>
      <c r="E5006" t="s">
        <v>74</v>
      </c>
      <c r="F5006" t="s">
        <v>3794</v>
      </c>
      <c r="G5006" t="s">
        <v>44</v>
      </c>
      <c r="H5006" s="266"/>
      <c r="I5006" s="266">
        <v>44012</v>
      </c>
      <c r="J5006" s="266">
        <v>43824</v>
      </c>
      <c r="K5006" t="s">
        <v>45</v>
      </c>
      <c r="L5006" t="s">
        <v>46</v>
      </c>
      <c r="M5006" t="s">
        <v>1042</v>
      </c>
      <c r="N5006" t="s">
        <v>48</v>
      </c>
      <c r="O5006">
        <v>18</v>
      </c>
      <c r="P5006" t="s">
        <v>204</v>
      </c>
      <c r="Q5006" t="s">
        <v>49</v>
      </c>
      <c r="S5006" t="s">
        <v>50</v>
      </c>
      <c r="U5006" t="s">
        <v>60</v>
      </c>
      <c r="V5006" t="s">
        <v>60</v>
      </c>
      <c r="W5006" s="92"/>
      <c r="X5006" s="92">
        <v>86</v>
      </c>
      <c r="Y5006" s="93"/>
      <c r="Z5006" s="93"/>
      <c r="AB5006" s="266"/>
      <c r="AC5006" s="266"/>
      <c r="AJ5006" s="266"/>
      <c r="AK5006" s="266"/>
      <c r="AL5006" s="266">
        <v>44938</v>
      </c>
    </row>
    <row r="5007" spans="1:38">
      <c r="A5007" t="s">
        <v>3650</v>
      </c>
      <c r="B5007" t="s">
        <v>3651</v>
      </c>
      <c r="C5007" t="s">
        <v>40</v>
      </c>
      <c r="D5007" t="s">
        <v>3652</v>
      </c>
      <c r="E5007" t="s">
        <v>74</v>
      </c>
      <c r="F5007" t="s">
        <v>3794</v>
      </c>
      <c r="G5007" t="s">
        <v>44</v>
      </c>
      <c r="H5007" s="266"/>
      <c r="I5007" s="266">
        <v>44012</v>
      </c>
      <c r="J5007" s="266">
        <v>43824</v>
      </c>
      <c r="K5007" t="s">
        <v>45</v>
      </c>
      <c r="L5007" t="s">
        <v>46</v>
      </c>
      <c r="M5007" t="s">
        <v>1042</v>
      </c>
      <c r="N5007" t="s">
        <v>48</v>
      </c>
      <c r="O5007">
        <v>18</v>
      </c>
      <c r="P5007" t="s">
        <v>205</v>
      </c>
      <c r="Q5007" t="s">
        <v>49</v>
      </c>
      <c r="S5007" t="s">
        <v>50</v>
      </c>
      <c r="U5007" t="s">
        <v>51</v>
      </c>
      <c r="V5007" t="s">
        <v>51</v>
      </c>
      <c r="W5007" s="92"/>
      <c r="X5007" s="92">
        <v>79.6</v>
      </c>
      <c r="Y5007" s="93"/>
      <c r="Z5007" s="93"/>
      <c r="AB5007" s="266"/>
      <c r="AC5007" s="266"/>
      <c r="AJ5007" s="266"/>
      <c r="AK5007" s="266"/>
      <c r="AL5007" s="266">
        <v>44938</v>
      </c>
    </row>
    <row r="5008" spans="1:38">
      <c r="A5008" t="s">
        <v>3650</v>
      </c>
      <c r="B5008" t="s">
        <v>3651</v>
      </c>
      <c r="C5008" t="s">
        <v>40</v>
      </c>
      <c r="D5008" t="s">
        <v>3652</v>
      </c>
      <c r="E5008" t="s">
        <v>74</v>
      </c>
      <c r="F5008" t="s">
        <v>3794</v>
      </c>
      <c r="G5008" t="s">
        <v>44</v>
      </c>
      <c r="H5008" s="266"/>
      <c r="I5008" s="266">
        <v>44012</v>
      </c>
      <c r="J5008" s="266">
        <v>43824</v>
      </c>
      <c r="K5008" t="s">
        <v>45</v>
      </c>
      <c r="L5008" t="s">
        <v>46</v>
      </c>
      <c r="M5008" t="s">
        <v>1042</v>
      </c>
      <c r="N5008" t="s">
        <v>48</v>
      </c>
      <c r="O5008">
        <v>18</v>
      </c>
      <c r="P5008" t="s">
        <v>206</v>
      </c>
      <c r="Q5008" t="s">
        <v>49</v>
      </c>
      <c r="S5008" t="s">
        <v>50</v>
      </c>
      <c r="U5008" t="s">
        <v>48</v>
      </c>
      <c r="V5008" t="s">
        <v>48</v>
      </c>
      <c r="W5008" s="92"/>
      <c r="X5008" s="92">
        <v>49.2</v>
      </c>
      <c r="Y5008" s="93"/>
      <c r="Z5008" s="93"/>
      <c r="AB5008" s="266"/>
      <c r="AC5008" s="266"/>
      <c r="AJ5008" s="266"/>
      <c r="AK5008" s="266"/>
      <c r="AL5008" s="266">
        <v>44938</v>
      </c>
    </row>
    <row r="5009" spans="1:38">
      <c r="A5009" t="s">
        <v>3650</v>
      </c>
      <c r="B5009" t="s">
        <v>3651</v>
      </c>
      <c r="C5009" t="s">
        <v>40</v>
      </c>
      <c r="D5009" t="s">
        <v>3652</v>
      </c>
      <c r="E5009" t="s">
        <v>74</v>
      </c>
      <c r="F5009" t="s">
        <v>3794</v>
      </c>
      <c r="G5009" t="s">
        <v>44</v>
      </c>
      <c r="H5009" s="266"/>
      <c r="I5009" s="266">
        <v>44012</v>
      </c>
      <c r="J5009" s="266">
        <v>43824</v>
      </c>
      <c r="K5009" t="s">
        <v>45</v>
      </c>
      <c r="L5009" t="s">
        <v>46</v>
      </c>
      <c r="M5009" t="s">
        <v>1042</v>
      </c>
      <c r="N5009" t="s">
        <v>48</v>
      </c>
      <c r="O5009">
        <v>18</v>
      </c>
      <c r="P5009" t="s">
        <v>207</v>
      </c>
      <c r="Q5009" t="s">
        <v>49</v>
      </c>
      <c r="S5009" t="s">
        <v>50</v>
      </c>
      <c r="U5009" t="s">
        <v>51</v>
      </c>
      <c r="V5009" t="s">
        <v>51</v>
      </c>
      <c r="W5009" s="92"/>
      <c r="X5009" s="92">
        <v>73.9</v>
      </c>
      <c r="Y5009" s="93"/>
      <c r="Z5009" s="93"/>
      <c r="AB5009" s="266"/>
      <c r="AC5009" s="266"/>
      <c r="AJ5009" s="266"/>
      <c r="AK5009" s="266"/>
      <c r="AL5009" s="266">
        <v>44938</v>
      </c>
    </row>
    <row r="5010" spans="1:38">
      <c r="A5010" t="s">
        <v>3650</v>
      </c>
      <c r="B5010" t="s">
        <v>3651</v>
      </c>
      <c r="C5010" t="s">
        <v>40</v>
      </c>
      <c r="D5010" t="s">
        <v>3652</v>
      </c>
      <c r="E5010" t="s">
        <v>74</v>
      </c>
      <c r="F5010" t="s">
        <v>3794</v>
      </c>
      <c r="G5010" t="s">
        <v>44</v>
      </c>
      <c r="H5010" s="266"/>
      <c r="I5010" s="266">
        <v>44012</v>
      </c>
      <c r="J5010" s="266">
        <v>43824</v>
      </c>
      <c r="K5010" t="s">
        <v>45</v>
      </c>
      <c r="L5010" t="s">
        <v>46</v>
      </c>
      <c r="M5010" t="s">
        <v>1042</v>
      </c>
      <c r="N5010" t="s">
        <v>48</v>
      </c>
      <c r="O5010">
        <v>18</v>
      </c>
      <c r="P5010" t="s">
        <v>208</v>
      </c>
      <c r="Q5010" t="s">
        <v>49</v>
      </c>
      <c r="S5010" t="s">
        <v>50</v>
      </c>
      <c r="U5010" t="s">
        <v>60</v>
      </c>
      <c r="V5010" t="s">
        <v>60</v>
      </c>
      <c r="W5010" s="92"/>
      <c r="X5010" s="92">
        <v>94.5</v>
      </c>
      <c r="Y5010" s="93"/>
      <c r="Z5010" s="93"/>
      <c r="AB5010" s="266"/>
      <c r="AC5010" s="266"/>
      <c r="AJ5010" s="266"/>
      <c r="AK5010" s="266"/>
      <c r="AL5010" s="266">
        <v>44938</v>
      </c>
    </row>
    <row r="5011" spans="1:38">
      <c r="A5011" t="s">
        <v>3650</v>
      </c>
      <c r="B5011" t="s">
        <v>3651</v>
      </c>
      <c r="C5011" t="s">
        <v>40</v>
      </c>
      <c r="D5011" t="s">
        <v>3652</v>
      </c>
      <c r="E5011" t="s">
        <v>74</v>
      </c>
      <c r="F5011" t="s">
        <v>3794</v>
      </c>
      <c r="G5011" t="s">
        <v>44</v>
      </c>
      <c r="H5011" s="266"/>
      <c r="I5011" s="266">
        <v>44012</v>
      </c>
      <c r="J5011" s="266">
        <v>43824</v>
      </c>
      <c r="K5011" t="s">
        <v>45</v>
      </c>
      <c r="L5011" t="s">
        <v>46</v>
      </c>
      <c r="M5011" t="s">
        <v>1042</v>
      </c>
      <c r="N5011" t="s">
        <v>48</v>
      </c>
      <c r="O5011">
        <v>19</v>
      </c>
      <c r="P5011" t="s">
        <v>210</v>
      </c>
      <c r="Q5011" t="s">
        <v>49</v>
      </c>
      <c r="S5011" t="s">
        <v>50</v>
      </c>
      <c r="U5011" t="s">
        <v>48</v>
      </c>
      <c r="V5011" t="s">
        <v>48</v>
      </c>
      <c r="W5011" s="92"/>
      <c r="X5011" s="92">
        <v>45.1</v>
      </c>
      <c r="Y5011" s="93"/>
      <c r="Z5011" s="93"/>
      <c r="AB5011" s="266"/>
      <c r="AC5011" s="266"/>
      <c r="AJ5011" s="266"/>
      <c r="AK5011" s="266"/>
      <c r="AL5011" s="266">
        <v>44938</v>
      </c>
    </row>
    <row r="5012" spans="1:38">
      <c r="A5012" t="s">
        <v>3650</v>
      </c>
      <c r="B5012" t="s">
        <v>3651</v>
      </c>
      <c r="C5012" t="s">
        <v>40</v>
      </c>
      <c r="D5012" t="s">
        <v>3652</v>
      </c>
      <c r="E5012" t="s">
        <v>74</v>
      </c>
      <c r="F5012" t="s">
        <v>3794</v>
      </c>
      <c r="G5012" t="s">
        <v>44</v>
      </c>
      <c r="H5012" s="266"/>
      <c r="I5012" s="266">
        <v>44012</v>
      </c>
      <c r="J5012" s="266">
        <v>43824</v>
      </c>
      <c r="K5012" t="s">
        <v>45</v>
      </c>
      <c r="L5012" t="s">
        <v>46</v>
      </c>
      <c r="M5012" t="s">
        <v>1042</v>
      </c>
      <c r="N5012" t="s">
        <v>48</v>
      </c>
      <c r="O5012">
        <v>19</v>
      </c>
      <c r="P5012" t="s">
        <v>211</v>
      </c>
      <c r="Q5012" t="s">
        <v>49</v>
      </c>
      <c r="S5012" t="s">
        <v>50</v>
      </c>
      <c r="U5012" t="s">
        <v>48</v>
      </c>
      <c r="V5012" t="s">
        <v>48</v>
      </c>
      <c r="W5012" s="92"/>
      <c r="X5012" s="92">
        <v>37.5</v>
      </c>
      <c r="Y5012" s="93"/>
      <c r="Z5012" s="93"/>
      <c r="AB5012" s="266"/>
      <c r="AC5012" s="266"/>
      <c r="AJ5012" s="266"/>
      <c r="AK5012" s="266"/>
      <c r="AL5012" s="266">
        <v>44938</v>
      </c>
    </row>
    <row r="5013" spans="1:38">
      <c r="A5013" t="s">
        <v>3650</v>
      </c>
      <c r="B5013" t="s">
        <v>3651</v>
      </c>
      <c r="C5013" t="s">
        <v>40</v>
      </c>
      <c r="D5013" t="s">
        <v>3652</v>
      </c>
      <c r="E5013" t="s">
        <v>74</v>
      </c>
      <c r="F5013" t="s">
        <v>3794</v>
      </c>
      <c r="G5013" t="s">
        <v>44</v>
      </c>
      <c r="H5013" s="266"/>
      <c r="I5013" s="266">
        <v>44012</v>
      </c>
      <c r="J5013" s="266">
        <v>43824</v>
      </c>
      <c r="K5013" t="s">
        <v>45</v>
      </c>
      <c r="L5013" t="s">
        <v>46</v>
      </c>
      <c r="M5013" t="s">
        <v>1042</v>
      </c>
      <c r="N5013" t="s">
        <v>48</v>
      </c>
      <c r="O5013">
        <v>19</v>
      </c>
      <c r="P5013" t="s">
        <v>212</v>
      </c>
      <c r="Q5013" t="s">
        <v>49</v>
      </c>
      <c r="S5013" t="s">
        <v>50</v>
      </c>
      <c r="U5013" t="s">
        <v>60</v>
      </c>
      <c r="V5013" t="s">
        <v>60</v>
      </c>
      <c r="W5013" s="92"/>
      <c r="X5013" s="92">
        <v>86</v>
      </c>
      <c r="Y5013" s="93"/>
      <c r="Z5013" s="93"/>
      <c r="AB5013" s="266"/>
      <c r="AC5013" s="266"/>
      <c r="AJ5013" s="266"/>
      <c r="AK5013" s="266"/>
      <c r="AL5013" s="266">
        <v>44938</v>
      </c>
    </row>
    <row r="5014" spans="1:38">
      <c r="A5014" t="s">
        <v>3650</v>
      </c>
      <c r="B5014" t="s">
        <v>3651</v>
      </c>
      <c r="C5014" t="s">
        <v>40</v>
      </c>
      <c r="D5014" t="s">
        <v>3652</v>
      </c>
      <c r="E5014" t="s">
        <v>74</v>
      </c>
      <c r="F5014" t="s">
        <v>3794</v>
      </c>
      <c r="G5014" t="s">
        <v>44</v>
      </c>
      <c r="H5014" s="266"/>
      <c r="I5014" s="266">
        <v>44012</v>
      </c>
      <c r="J5014" s="266">
        <v>43824</v>
      </c>
      <c r="K5014" t="s">
        <v>45</v>
      </c>
      <c r="L5014" t="s">
        <v>46</v>
      </c>
      <c r="M5014" t="s">
        <v>1042</v>
      </c>
      <c r="N5014" t="s">
        <v>48</v>
      </c>
      <c r="O5014">
        <v>19</v>
      </c>
      <c r="P5014" t="s">
        <v>213</v>
      </c>
      <c r="Q5014" t="s">
        <v>49</v>
      </c>
      <c r="S5014" t="s">
        <v>50</v>
      </c>
      <c r="U5014" t="s">
        <v>51</v>
      </c>
      <c r="V5014" t="s">
        <v>51</v>
      </c>
      <c r="W5014" s="92"/>
      <c r="X5014" s="92">
        <v>79.6</v>
      </c>
      <c r="Y5014" s="93"/>
      <c r="Z5014" s="93"/>
      <c r="AB5014" s="266"/>
      <c r="AC5014" s="266"/>
      <c r="AJ5014" s="266"/>
      <c r="AK5014" s="266"/>
      <c r="AL5014" s="266">
        <v>44938</v>
      </c>
    </row>
    <row r="5015" spans="1:38">
      <c r="A5015" t="s">
        <v>3650</v>
      </c>
      <c r="B5015" t="s">
        <v>3651</v>
      </c>
      <c r="C5015" t="s">
        <v>40</v>
      </c>
      <c r="D5015" t="s">
        <v>3652</v>
      </c>
      <c r="E5015" t="s">
        <v>74</v>
      </c>
      <c r="F5015" t="s">
        <v>3794</v>
      </c>
      <c r="G5015" t="s">
        <v>44</v>
      </c>
      <c r="H5015" s="266"/>
      <c r="I5015" s="266">
        <v>44012</v>
      </c>
      <c r="J5015" s="266">
        <v>43824</v>
      </c>
      <c r="K5015" t="s">
        <v>45</v>
      </c>
      <c r="L5015" t="s">
        <v>46</v>
      </c>
      <c r="M5015" t="s">
        <v>1042</v>
      </c>
      <c r="N5015" t="s">
        <v>48</v>
      </c>
      <c r="O5015">
        <v>19</v>
      </c>
      <c r="P5015" t="s">
        <v>214</v>
      </c>
      <c r="Q5015" t="s">
        <v>49</v>
      </c>
      <c r="S5015" t="s">
        <v>50</v>
      </c>
      <c r="U5015" t="s">
        <v>48</v>
      </c>
      <c r="V5015" t="s">
        <v>48</v>
      </c>
      <c r="W5015" s="92"/>
      <c r="X5015" s="92">
        <v>49.2</v>
      </c>
      <c r="Y5015" s="93"/>
      <c r="Z5015" s="93"/>
      <c r="AB5015" s="266"/>
      <c r="AC5015" s="266"/>
      <c r="AJ5015" s="266"/>
      <c r="AK5015" s="266"/>
      <c r="AL5015" s="266">
        <v>44938</v>
      </c>
    </row>
    <row r="5016" spans="1:38">
      <c r="A5016" t="s">
        <v>3650</v>
      </c>
      <c r="B5016" t="s">
        <v>3651</v>
      </c>
      <c r="C5016" t="s">
        <v>40</v>
      </c>
      <c r="D5016" t="s">
        <v>3652</v>
      </c>
      <c r="E5016" t="s">
        <v>74</v>
      </c>
      <c r="F5016" t="s">
        <v>3794</v>
      </c>
      <c r="G5016" t="s">
        <v>44</v>
      </c>
      <c r="H5016" s="266"/>
      <c r="I5016" s="266">
        <v>44012</v>
      </c>
      <c r="J5016" s="266">
        <v>43824</v>
      </c>
      <c r="K5016" t="s">
        <v>45</v>
      </c>
      <c r="L5016" t="s">
        <v>46</v>
      </c>
      <c r="M5016" t="s">
        <v>1042</v>
      </c>
      <c r="N5016" t="s">
        <v>48</v>
      </c>
      <c r="O5016">
        <v>19</v>
      </c>
      <c r="P5016" t="s">
        <v>215</v>
      </c>
      <c r="Q5016" t="s">
        <v>49</v>
      </c>
      <c r="S5016" t="s">
        <v>50</v>
      </c>
      <c r="U5016" t="s">
        <v>51</v>
      </c>
      <c r="V5016" t="s">
        <v>51</v>
      </c>
      <c r="W5016" s="92"/>
      <c r="X5016" s="92">
        <v>73.9</v>
      </c>
      <c r="Y5016" s="93"/>
      <c r="Z5016" s="93"/>
      <c r="AB5016" s="266"/>
      <c r="AC5016" s="266"/>
      <c r="AJ5016" s="266"/>
      <c r="AK5016" s="266"/>
      <c r="AL5016" s="266">
        <v>44938</v>
      </c>
    </row>
    <row r="5017" spans="1:38">
      <c r="A5017" t="s">
        <v>3650</v>
      </c>
      <c r="B5017" t="s">
        <v>3651</v>
      </c>
      <c r="C5017" t="s">
        <v>40</v>
      </c>
      <c r="D5017" t="s">
        <v>3652</v>
      </c>
      <c r="E5017" t="s">
        <v>74</v>
      </c>
      <c r="F5017" t="s">
        <v>3794</v>
      </c>
      <c r="G5017" t="s">
        <v>44</v>
      </c>
      <c r="H5017" s="266"/>
      <c r="I5017" s="266">
        <v>44012</v>
      </c>
      <c r="J5017" s="266">
        <v>43824</v>
      </c>
      <c r="K5017" t="s">
        <v>45</v>
      </c>
      <c r="L5017" t="s">
        <v>46</v>
      </c>
      <c r="M5017" t="s">
        <v>1042</v>
      </c>
      <c r="N5017" t="s">
        <v>48</v>
      </c>
      <c r="O5017">
        <v>19</v>
      </c>
      <c r="P5017" t="s">
        <v>216</v>
      </c>
      <c r="Q5017" t="s">
        <v>49</v>
      </c>
      <c r="S5017" t="s">
        <v>50</v>
      </c>
      <c r="U5017" t="s">
        <v>60</v>
      </c>
      <c r="V5017" t="s">
        <v>60</v>
      </c>
      <c r="W5017" s="92"/>
      <c r="X5017" s="92">
        <v>94.5</v>
      </c>
      <c r="Y5017" s="93"/>
      <c r="Z5017" s="93"/>
      <c r="AB5017" s="266"/>
      <c r="AC5017" s="266"/>
      <c r="AJ5017" s="266"/>
      <c r="AK5017" s="266"/>
      <c r="AL5017" s="266">
        <v>44938</v>
      </c>
    </row>
    <row r="5018" spans="1:38">
      <c r="A5018" t="s">
        <v>3650</v>
      </c>
      <c r="B5018" t="s">
        <v>3651</v>
      </c>
      <c r="C5018" t="s">
        <v>40</v>
      </c>
      <c r="D5018" t="s">
        <v>3652</v>
      </c>
      <c r="E5018" t="s">
        <v>74</v>
      </c>
      <c r="F5018" t="s">
        <v>3794</v>
      </c>
      <c r="G5018" t="s">
        <v>44</v>
      </c>
      <c r="H5018" s="266"/>
      <c r="I5018" s="266">
        <v>44012</v>
      </c>
      <c r="J5018" s="266">
        <v>43824</v>
      </c>
      <c r="K5018" t="s">
        <v>45</v>
      </c>
      <c r="L5018" t="s">
        <v>46</v>
      </c>
      <c r="M5018" t="s">
        <v>1042</v>
      </c>
      <c r="N5018" t="s">
        <v>48</v>
      </c>
      <c r="O5018">
        <v>20</v>
      </c>
      <c r="P5018" t="s">
        <v>218</v>
      </c>
      <c r="Q5018" t="s">
        <v>49</v>
      </c>
      <c r="S5018" t="s">
        <v>50</v>
      </c>
      <c r="U5018" t="s">
        <v>48</v>
      </c>
      <c r="V5018" t="s">
        <v>48</v>
      </c>
      <c r="W5018" s="92"/>
      <c r="X5018" s="92">
        <v>47.2</v>
      </c>
      <c r="Y5018" s="93"/>
      <c r="Z5018" s="93"/>
      <c r="AB5018" s="266"/>
      <c r="AC5018" s="266"/>
      <c r="AJ5018" s="266"/>
      <c r="AK5018" s="266"/>
      <c r="AL5018" s="266">
        <v>44938</v>
      </c>
    </row>
    <row r="5019" spans="1:38">
      <c r="A5019" t="s">
        <v>3650</v>
      </c>
      <c r="B5019" t="s">
        <v>3651</v>
      </c>
      <c r="C5019" t="s">
        <v>40</v>
      </c>
      <c r="D5019" t="s">
        <v>3652</v>
      </c>
      <c r="E5019" t="s">
        <v>74</v>
      </c>
      <c r="F5019" t="s">
        <v>3794</v>
      </c>
      <c r="G5019" t="s">
        <v>44</v>
      </c>
      <c r="H5019" s="266"/>
      <c r="I5019" s="266">
        <v>44012</v>
      </c>
      <c r="J5019" s="266">
        <v>43824</v>
      </c>
      <c r="K5019" t="s">
        <v>45</v>
      </c>
      <c r="L5019" t="s">
        <v>46</v>
      </c>
      <c r="M5019" t="s">
        <v>1042</v>
      </c>
      <c r="N5019" t="s">
        <v>48</v>
      </c>
      <c r="O5019">
        <v>20</v>
      </c>
      <c r="P5019" t="s">
        <v>219</v>
      </c>
      <c r="Q5019" t="s">
        <v>49</v>
      </c>
      <c r="S5019" t="s">
        <v>50</v>
      </c>
      <c r="U5019" t="s">
        <v>48</v>
      </c>
      <c r="V5019" t="s">
        <v>48</v>
      </c>
      <c r="W5019" s="92"/>
      <c r="X5019" s="92">
        <v>37.5</v>
      </c>
      <c r="Y5019" s="93"/>
      <c r="Z5019" s="93"/>
      <c r="AB5019" s="266"/>
      <c r="AC5019" s="266"/>
      <c r="AJ5019" s="266"/>
      <c r="AK5019" s="266"/>
      <c r="AL5019" s="266">
        <v>44938</v>
      </c>
    </row>
    <row r="5020" spans="1:38">
      <c r="A5020" t="s">
        <v>3650</v>
      </c>
      <c r="B5020" t="s">
        <v>3651</v>
      </c>
      <c r="C5020" t="s">
        <v>40</v>
      </c>
      <c r="D5020" t="s">
        <v>3652</v>
      </c>
      <c r="E5020" t="s">
        <v>74</v>
      </c>
      <c r="F5020" t="s">
        <v>3794</v>
      </c>
      <c r="G5020" t="s">
        <v>44</v>
      </c>
      <c r="H5020" s="266"/>
      <c r="I5020" s="266">
        <v>44012</v>
      </c>
      <c r="J5020" s="266">
        <v>43824</v>
      </c>
      <c r="K5020" t="s">
        <v>45</v>
      </c>
      <c r="L5020" t="s">
        <v>46</v>
      </c>
      <c r="M5020" t="s">
        <v>1042</v>
      </c>
      <c r="N5020" t="s">
        <v>48</v>
      </c>
      <c r="O5020">
        <v>20</v>
      </c>
      <c r="P5020" t="s">
        <v>220</v>
      </c>
      <c r="Q5020" t="s">
        <v>49</v>
      </c>
      <c r="S5020" t="s">
        <v>50</v>
      </c>
      <c r="U5020" t="s">
        <v>60</v>
      </c>
      <c r="V5020" t="s">
        <v>60</v>
      </c>
      <c r="W5020" s="92"/>
      <c r="X5020" s="92">
        <v>88.6</v>
      </c>
      <c r="Y5020" s="93"/>
      <c r="Z5020" s="93"/>
      <c r="AB5020" s="266"/>
      <c r="AC5020" s="266"/>
      <c r="AJ5020" s="266"/>
      <c r="AK5020" s="266"/>
      <c r="AL5020" s="266">
        <v>44938</v>
      </c>
    </row>
    <row r="5021" spans="1:38">
      <c r="A5021" t="s">
        <v>3650</v>
      </c>
      <c r="B5021" t="s">
        <v>3651</v>
      </c>
      <c r="C5021" t="s">
        <v>40</v>
      </c>
      <c r="D5021" t="s">
        <v>3652</v>
      </c>
      <c r="E5021" t="s">
        <v>74</v>
      </c>
      <c r="F5021" t="s">
        <v>3794</v>
      </c>
      <c r="G5021" t="s">
        <v>44</v>
      </c>
      <c r="H5021" s="266"/>
      <c r="I5021" s="266">
        <v>44012</v>
      </c>
      <c r="J5021" s="266">
        <v>43824</v>
      </c>
      <c r="K5021" t="s">
        <v>45</v>
      </c>
      <c r="L5021" t="s">
        <v>46</v>
      </c>
      <c r="M5021" t="s">
        <v>1042</v>
      </c>
      <c r="N5021" t="s">
        <v>48</v>
      </c>
      <c r="O5021">
        <v>20</v>
      </c>
      <c r="P5021" t="s">
        <v>222</v>
      </c>
      <c r="Q5021" t="s">
        <v>49</v>
      </c>
      <c r="S5021" t="s">
        <v>50</v>
      </c>
      <c r="U5021" t="s">
        <v>51</v>
      </c>
      <c r="V5021" t="s">
        <v>51</v>
      </c>
      <c r="W5021" s="92"/>
      <c r="X5021" s="92">
        <v>83.9</v>
      </c>
      <c r="Y5021" s="93"/>
      <c r="Z5021" s="93"/>
      <c r="AB5021" s="266"/>
      <c r="AC5021" s="266"/>
      <c r="AJ5021" s="266"/>
      <c r="AK5021" s="266"/>
      <c r="AL5021" s="266">
        <v>44938</v>
      </c>
    </row>
    <row r="5022" spans="1:38">
      <c r="A5022" t="s">
        <v>3650</v>
      </c>
      <c r="B5022" t="s">
        <v>3651</v>
      </c>
      <c r="C5022" t="s">
        <v>40</v>
      </c>
      <c r="D5022" t="s">
        <v>3652</v>
      </c>
      <c r="E5022" t="s">
        <v>74</v>
      </c>
      <c r="F5022" t="s">
        <v>3794</v>
      </c>
      <c r="G5022" t="s">
        <v>44</v>
      </c>
      <c r="H5022" s="266"/>
      <c r="I5022" s="266">
        <v>44012</v>
      </c>
      <c r="J5022" s="266">
        <v>43824</v>
      </c>
      <c r="K5022" t="s">
        <v>45</v>
      </c>
      <c r="L5022" t="s">
        <v>46</v>
      </c>
      <c r="M5022" t="s">
        <v>1042</v>
      </c>
      <c r="N5022" t="s">
        <v>48</v>
      </c>
      <c r="O5022">
        <v>20</v>
      </c>
      <c r="P5022" t="s">
        <v>223</v>
      </c>
      <c r="Q5022" t="s">
        <v>49</v>
      </c>
      <c r="S5022" t="s">
        <v>50</v>
      </c>
      <c r="U5022" t="s">
        <v>48</v>
      </c>
      <c r="V5022" t="s">
        <v>48</v>
      </c>
      <c r="W5022" s="92"/>
      <c r="X5022" s="92">
        <v>49.2</v>
      </c>
      <c r="Y5022" s="93"/>
      <c r="Z5022" s="93"/>
      <c r="AB5022" s="266"/>
      <c r="AC5022" s="266"/>
      <c r="AJ5022" s="266"/>
      <c r="AK5022" s="266"/>
      <c r="AL5022" s="266">
        <v>44938</v>
      </c>
    </row>
    <row r="5023" spans="1:38">
      <c r="A5023" t="s">
        <v>3650</v>
      </c>
      <c r="B5023" t="s">
        <v>3651</v>
      </c>
      <c r="C5023" t="s">
        <v>40</v>
      </c>
      <c r="D5023" t="s">
        <v>3652</v>
      </c>
      <c r="E5023" t="s">
        <v>74</v>
      </c>
      <c r="F5023" t="s">
        <v>3794</v>
      </c>
      <c r="G5023" t="s">
        <v>44</v>
      </c>
      <c r="H5023" s="266"/>
      <c r="I5023" s="266">
        <v>44012</v>
      </c>
      <c r="J5023" s="266">
        <v>43824</v>
      </c>
      <c r="K5023" t="s">
        <v>45</v>
      </c>
      <c r="L5023" t="s">
        <v>46</v>
      </c>
      <c r="M5023" t="s">
        <v>1042</v>
      </c>
      <c r="N5023" t="s">
        <v>48</v>
      </c>
      <c r="O5023">
        <v>20</v>
      </c>
      <c r="P5023" t="s">
        <v>225</v>
      </c>
      <c r="Q5023" t="s">
        <v>49</v>
      </c>
      <c r="S5023" t="s">
        <v>50</v>
      </c>
      <c r="U5023" t="s">
        <v>51</v>
      </c>
      <c r="V5023" t="s">
        <v>51</v>
      </c>
      <c r="W5023" s="92"/>
      <c r="X5023" s="92">
        <v>73.9</v>
      </c>
      <c r="Y5023" s="93"/>
      <c r="Z5023" s="93"/>
      <c r="AB5023" s="266"/>
      <c r="AC5023" s="266"/>
      <c r="AJ5023" s="266"/>
      <c r="AK5023" s="266"/>
      <c r="AL5023" s="266">
        <v>44938</v>
      </c>
    </row>
    <row r="5024" spans="1:38">
      <c r="A5024" t="s">
        <v>3650</v>
      </c>
      <c r="B5024" t="s">
        <v>3651</v>
      </c>
      <c r="C5024" t="s">
        <v>40</v>
      </c>
      <c r="D5024" t="s">
        <v>3652</v>
      </c>
      <c r="E5024" t="s">
        <v>74</v>
      </c>
      <c r="F5024" t="s">
        <v>3794</v>
      </c>
      <c r="G5024" t="s">
        <v>44</v>
      </c>
      <c r="H5024" s="266"/>
      <c r="I5024" s="266">
        <v>44012</v>
      </c>
      <c r="J5024" s="266">
        <v>43824</v>
      </c>
      <c r="K5024" t="s">
        <v>45</v>
      </c>
      <c r="L5024" t="s">
        <v>46</v>
      </c>
      <c r="M5024" t="s">
        <v>1042</v>
      </c>
      <c r="N5024" t="s">
        <v>48</v>
      </c>
      <c r="O5024">
        <v>20</v>
      </c>
      <c r="P5024" t="s">
        <v>227</v>
      </c>
      <c r="Q5024" t="s">
        <v>49</v>
      </c>
      <c r="S5024" t="s">
        <v>50</v>
      </c>
      <c r="U5024" t="s">
        <v>60</v>
      </c>
      <c r="V5024" t="s">
        <v>60</v>
      </c>
      <c r="W5024" s="92"/>
      <c r="X5024" s="92">
        <v>94.5</v>
      </c>
      <c r="Y5024" s="93"/>
      <c r="Z5024" s="93"/>
      <c r="AB5024" s="266"/>
      <c r="AC5024" s="266"/>
      <c r="AJ5024" s="266"/>
      <c r="AK5024" s="266"/>
      <c r="AL5024" s="266">
        <v>44938</v>
      </c>
    </row>
    <row r="5025" spans="1:38">
      <c r="A5025" t="s">
        <v>3650</v>
      </c>
      <c r="B5025" t="s">
        <v>3651</v>
      </c>
      <c r="C5025" t="s">
        <v>40</v>
      </c>
      <c r="D5025" t="s">
        <v>3652</v>
      </c>
      <c r="E5025" t="s">
        <v>74</v>
      </c>
      <c r="F5025" t="s">
        <v>3794</v>
      </c>
      <c r="G5025" t="s">
        <v>44</v>
      </c>
      <c r="H5025" s="266"/>
      <c r="I5025" s="266">
        <v>44012</v>
      </c>
      <c r="J5025" s="266">
        <v>43824</v>
      </c>
      <c r="K5025" t="s">
        <v>45</v>
      </c>
      <c r="L5025" t="s">
        <v>46</v>
      </c>
      <c r="M5025" t="s">
        <v>1042</v>
      </c>
      <c r="N5025" t="s">
        <v>48</v>
      </c>
      <c r="O5025">
        <v>21</v>
      </c>
      <c r="P5025" t="s">
        <v>229</v>
      </c>
      <c r="Q5025" t="s">
        <v>49</v>
      </c>
      <c r="S5025" t="s">
        <v>50</v>
      </c>
      <c r="U5025" t="s">
        <v>48</v>
      </c>
      <c r="V5025" t="s">
        <v>48</v>
      </c>
      <c r="W5025" s="92"/>
      <c r="X5025" s="92">
        <v>47.2</v>
      </c>
      <c r="Y5025" s="93"/>
      <c r="Z5025" s="93"/>
      <c r="AB5025" s="266"/>
      <c r="AC5025" s="266"/>
      <c r="AJ5025" s="266"/>
      <c r="AK5025" s="266"/>
      <c r="AL5025" s="266">
        <v>44938</v>
      </c>
    </row>
    <row r="5026" spans="1:38">
      <c r="A5026" t="s">
        <v>3650</v>
      </c>
      <c r="B5026" t="s">
        <v>3651</v>
      </c>
      <c r="C5026" t="s">
        <v>40</v>
      </c>
      <c r="D5026" t="s">
        <v>3652</v>
      </c>
      <c r="E5026" t="s">
        <v>74</v>
      </c>
      <c r="F5026" t="s">
        <v>3794</v>
      </c>
      <c r="G5026" t="s">
        <v>44</v>
      </c>
      <c r="H5026" s="266"/>
      <c r="I5026" s="266">
        <v>44012</v>
      </c>
      <c r="J5026" s="266">
        <v>43824</v>
      </c>
      <c r="K5026" t="s">
        <v>45</v>
      </c>
      <c r="L5026" t="s">
        <v>46</v>
      </c>
      <c r="M5026" t="s">
        <v>1042</v>
      </c>
      <c r="N5026" t="s">
        <v>48</v>
      </c>
      <c r="O5026">
        <v>21</v>
      </c>
      <c r="P5026" t="s">
        <v>230</v>
      </c>
      <c r="Q5026" t="s">
        <v>49</v>
      </c>
      <c r="S5026" t="s">
        <v>50</v>
      </c>
      <c r="U5026" t="s">
        <v>48</v>
      </c>
      <c r="V5026" t="s">
        <v>48</v>
      </c>
      <c r="W5026" s="92"/>
      <c r="X5026" s="92">
        <v>37.5</v>
      </c>
      <c r="Y5026" s="93"/>
      <c r="Z5026" s="93"/>
      <c r="AB5026" s="266"/>
      <c r="AC5026" s="266"/>
      <c r="AJ5026" s="266"/>
      <c r="AK5026" s="266"/>
      <c r="AL5026" s="266">
        <v>44938</v>
      </c>
    </row>
    <row r="5027" spans="1:38">
      <c r="A5027" t="s">
        <v>3650</v>
      </c>
      <c r="B5027" t="s">
        <v>3651</v>
      </c>
      <c r="C5027" t="s">
        <v>40</v>
      </c>
      <c r="D5027" t="s">
        <v>3652</v>
      </c>
      <c r="E5027" t="s">
        <v>74</v>
      </c>
      <c r="F5027" t="s">
        <v>3794</v>
      </c>
      <c r="G5027" t="s">
        <v>44</v>
      </c>
      <c r="H5027" s="266"/>
      <c r="I5027" s="266">
        <v>44012</v>
      </c>
      <c r="J5027" s="266">
        <v>43824</v>
      </c>
      <c r="K5027" t="s">
        <v>45</v>
      </c>
      <c r="L5027" t="s">
        <v>46</v>
      </c>
      <c r="M5027" t="s">
        <v>1042</v>
      </c>
      <c r="N5027" t="s">
        <v>48</v>
      </c>
      <c r="O5027">
        <v>21</v>
      </c>
      <c r="P5027" t="s">
        <v>231</v>
      </c>
      <c r="Q5027" t="s">
        <v>49</v>
      </c>
      <c r="S5027" t="s">
        <v>50</v>
      </c>
      <c r="U5027" t="s">
        <v>60</v>
      </c>
      <c r="V5027" t="s">
        <v>60</v>
      </c>
      <c r="W5027" s="92"/>
      <c r="X5027" s="92">
        <v>88.6</v>
      </c>
      <c r="Y5027" s="93"/>
      <c r="Z5027" s="93"/>
      <c r="AB5027" s="266"/>
      <c r="AC5027" s="266"/>
      <c r="AJ5027" s="266"/>
      <c r="AK5027" s="266"/>
      <c r="AL5027" s="266">
        <v>44938</v>
      </c>
    </row>
    <row r="5028" spans="1:38">
      <c r="A5028" t="s">
        <v>3650</v>
      </c>
      <c r="B5028" t="s">
        <v>3651</v>
      </c>
      <c r="C5028" t="s">
        <v>40</v>
      </c>
      <c r="D5028" t="s">
        <v>3652</v>
      </c>
      <c r="E5028" t="s">
        <v>74</v>
      </c>
      <c r="F5028" t="s">
        <v>3794</v>
      </c>
      <c r="G5028" t="s">
        <v>44</v>
      </c>
      <c r="H5028" s="266"/>
      <c r="I5028" s="266">
        <v>44012</v>
      </c>
      <c r="J5028" s="266">
        <v>43824</v>
      </c>
      <c r="K5028" t="s">
        <v>45</v>
      </c>
      <c r="L5028" t="s">
        <v>46</v>
      </c>
      <c r="M5028" t="s">
        <v>1042</v>
      </c>
      <c r="N5028" t="s">
        <v>48</v>
      </c>
      <c r="O5028">
        <v>21</v>
      </c>
      <c r="P5028" t="s">
        <v>232</v>
      </c>
      <c r="Q5028" t="s">
        <v>49</v>
      </c>
      <c r="S5028" t="s">
        <v>50</v>
      </c>
      <c r="U5028" t="s">
        <v>51</v>
      </c>
      <c r="V5028" t="s">
        <v>51</v>
      </c>
      <c r="W5028" s="92"/>
      <c r="X5028" s="92">
        <v>83.9</v>
      </c>
      <c r="Y5028" s="93"/>
      <c r="Z5028" s="93"/>
      <c r="AB5028" s="266"/>
      <c r="AC5028" s="266"/>
      <c r="AJ5028" s="266"/>
      <c r="AK5028" s="266"/>
      <c r="AL5028" s="266">
        <v>44938</v>
      </c>
    </row>
    <row r="5029" spans="1:38">
      <c r="A5029" t="s">
        <v>3650</v>
      </c>
      <c r="B5029" t="s">
        <v>3651</v>
      </c>
      <c r="C5029" t="s">
        <v>40</v>
      </c>
      <c r="D5029" t="s">
        <v>3652</v>
      </c>
      <c r="E5029" t="s">
        <v>74</v>
      </c>
      <c r="F5029" t="s">
        <v>3794</v>
      </c>
      <c r="G5029" t="s">
        <v>44</v>
      </c>
      <c r="H5029" s="266"/>
      <c r="I5029" s="266">
        <v>44012</v>
      </c>
      <c r="J5029" s="266">
        <v>43824</v>
      </c>
      <c r="K5029" t="s">
        <v>45</v>
      </c>
      <c r="L5029" t="s">
        <v>46</v>
      </c>
      <c r="M5029" t="s">
        <v>1042</v>
      </c>
      <c r="N5029" t="s">
        <v>48</v>
      </c>
      <c r="O5029">
        <v>21</v>
      </c>
      <c r="P5029" t="s">
        <v>233</v>
      </c>
      <c r="Q5029" t="s">
        <v>49</v>
      </c>
      <c r="S5029" t="s">
        <v>50</v>
      </c>
      <c r="U5029" t="s">
        <v>48</v>
      </c>
      <c r="V5029" t="s">
        <v>48</v>
      </c>
      <c r="W5029" s="92"/>
      <c r="X5029" s="92">
        <v>49.2</v>
      </c>
      <c r="Y5029" s="93"/>
      <c r="Z5029" s="93"/>
      <c r="AB5029" s="266"/>
      <c r="AC5029" s="266"/>
      <c r="AJ5029" s="266"/>
      <c r="AK5029" s="266"/>
      <c r="AL5029" s="266">
        <v>44938</v>
      </c>
    </row>
    <row r="5030" spans="1:38">
      <c r="A5030" t="s">
        <v>3650</v>
      </c>
      <c r="B5030" t="s">
        <v>3651</v>
      </c>
      <c r="C5030" t="s">
        <v>40</v>
      </c>
      <c r="D5030" t="s">
        <v>3652</v>
      </c>
      <c r="E5030" t="s">
        <v>74</v>
      </c>
      <c r="F5030" t="s">
        <v>3794</v>
      </c>
      <c r="G5030" t="s">
        <v>44</v>
      </c>
      <c r="H5030" s="266"/>
      <c r="I5030" s="266">
        <v>44012</v>
      </c>
      <c r="J5030" s="266">
        <v>43824</v>
      </c>
      <c r="K5030" t="s">
        <v>45</v>
      </c>
      <c r="L5030" t="s">
        <v>46</v>
      </c>
      <c r="M5030" t="s">
        <v>1042</v>
      </c>
      <c r="N5030" t="s">
        <v>48</v>
      </c>
      <c r="O5030">
        <v>21</v>
      </c>
      <c r="P5030" t="s">
        <v>234</v>
      </c>
      <c r="Q5030" t="s">
        <v>49</v>
      </c>
      <c r="S5030" t="s">
        <v>50</v>
      </c>
      <c r="U5030" t="s">
        <v>51</v>
      </c>
      <c r="V5030" t="s">
        <v>51</v>
      </c>
      <c r="W5030" s="92"/>
      <c r="X5030" s="92">
        <v>73.9</v>
      </c>
      <c r="Y5030" s="93"/>
      <c r="Z5030" s="93"/>
      <c r="AB5030" s="266"/>
      <c r="AC5030" s="266"/>
      <c r="AJ5030" s="266"/>
      <c r="AK5030" s="266"/>
      <c r="AL5030" s="266">
        <v>44938</v>
      </c>
    </row>
    <row r="5031" spans="1:38">
      <c r="A5031" t="s">
        <v>3650</v>
      </c>
      <c r="B5031" t="s">
        <v>3651</v>
      </c>
      <c r="C5031" t="s">
        <v>40</v>
      </c>
      <c r="D5031" t="s">
        <v>3652</v>
      </c>
      <c r="E5031" t="s">
        <v>74</v>
      </c>
      <c r="F5031" t="s">
        <v>3794</v>
      </c>
      <c r="G5031" t="s">
        <v>44</v>
      </c>
      <c r="H5031" s="266"/>
      <c r="I5031" s="266">
        <v>44012</v>
      </c>
      <c r="J5031" s="266">
        <v>43824</v>
      </c>
      <c r="K5031" t="s">
        <v>45</v>
      </c>
      <c r="L5031" t="s">
        <v>46</v>
      </c>
      <c r="M5031" t="s">
        <v>1042</v>
      </c>
      <c r="N5031" t="s">
        <v>48</v>
      </c>
      <c r="O5031">
        <v>21</v>
      </c>
      <c r="P5031" t="s">
        <v>235</v>
      </c>
      <c r="Q5031" t="s">
        <v>49</v>
      </c>
      <c r="S5031" t="s">
        <v>50</v>
      </c>
      <c r="U5031" t="s">
        <v>60</v>
      </c>
      <c r="V5031" t="s">
        <v>60</v>
      </c>
      <c r="W5031" s="92"/>
      <c r="X5031" s="92">
        <v>94.5</v>
      </c>
      <c r="Y5031" s="93"/>
      <c r="Z5031" s="93"/>
      <c r="AB5031" s="266"/>
      <c r="AC5031" s="266"/>
      <c r="AJ5031" s="266"/>
      <c r="AK5031" s="266"/>
      <c r="AL5031" s="266">
        <v>44938</v>
      </c>
    </row>
    <row r="5032" spans="1:38">
      <c r="A5032" t="s">
        <v>3650</v>
      </c>
      <c r="B5032" t="s">
        <v>3651</v>
      </c>
      <c r="C5032" t="s">
        <v>40</v>
      </c>
      <c r="D5032" t="s">
        <v>3652</v>
      </c>
      <c r="E5032" t="s">
        <v>74</v>
      </c>
      <c r="F5032" t="s">
        <v>3794</v>
      </c>
      <c r="G5032" t="s">
        <v>44</v>
      </c>
      <c r="H5032" s="266"/>
      <c r="I5032" s="266">
        <v>44012</v>
      </c>
      <c r="J5032" s="266">
        <v>43824</v>
      </c>
      <c r="K5032" t="s">
        <v>45</v>
      </c>
      <c r="L5032" t="s">
        <v>46</v>
      </c>
      <c r="M5032" t="s">
        <v>1042</v>
      </c>
      <c r="N5032" t="s">
        <v>48</v>
      </c>
      <c r="O5032">
        <v>22</v>
      </c>
      <c r="P5032" t="s">
        <v>236</v>
      </c>
      <c r="Q5032" t="s">
        <v>49</v>
      </c>
      <c r="S5032" t="s">
        <v>50</v>
      </c>
      <c r="U5032" t="s">
        <v>48</v>
      </c>
      <c r="V5032" t="s">
        <v>48</v>
      </c>
      <c r="W5032" s="92"/>
      <c r="X5032" s="92">
        <v>47.2</v>
      </c>
      <c r="Y5032" s="93"/>
      <c r="Z5032" s="93"/>
      <c r="AB5032" s="266"/>
      <c r="AC5032" s="266"/>
      <c r="AJ5032" s="266"/>
      <c r="AK5032" s="266"/>
      <c r="AL5032" s="266">
        <v>44938</v>
      </c>
    </row>
    <row r="5033" spans="1:38">
      <c r="A5033" t="s">
        <v>3650</v>
      </c>
      <c r="B5033" t="s">
        <v>3651</v>
      </c>
      <c r="C5033" t="s">
        <v>40</v>
      </c>
      <c r="D5033" t="s">
        <v>3652</v>
      </c>
      <c r="E5033" t="s">
        <v>74</v>
      </c>
      <c r="F5033" t="s">
        <v>3794</v>
      </c>
      <c r="G5033" t="s">
        <v>44</v>
      </c>
      <c r="H5033" s="266"/>
      <c r="I5033" s="266">
        <v>44012</v>
      </c>
      <c r="J5033" s="266">
        <v>43824</v>
      </c>
      <c r="K5033" t="s">
        <v>45</v>
      </c>
      <c r="L5033" t="s">
        <v>46</v>
      </c>
      <c r="M5033" t="s">
        <v>1042</v>
      </c>
      <c r="N5033" t="s">
        <v>48</v>
      </c>
      <c r="O5033">
        <v>22</v>
      </c>
      <c r="P5033" t="s">
        <v>237</v>
      </c>
      <c r="Q5033" t="s">
        <v>49</v>
      </c>
      <c r="S5033" t="s">
        <v>50</v>
      </c>
      <c r="U5033" t="s">
        <v>48</v>
      </c>
      <c r="V5033" t="s">
        <v>48</v>
      </c>
      <c r="W5033" s="92"/>
      <c r="X5033" s="92">
        <v>37.5</v>
      </c>
      <c r="Y5033" s="93"/>
      <c r="Z5033" s="93"/>
      <c r="AB5033" s="266"/>
      <c r="AC5033" s="266"/>
      <c r="AJ5033" s="266"/>
      <c r="AK5033" s="266"/>
      <c r="AL5033" s="266">
        <v>44938</v>
      </c>
    </row>
    <row r="5034" spans="1:38">
      <c r="A5034" t="s">
        <v>3650</v>
      </c>
      <c r="B5034" t="s">
        <v>3651</v>
      </c>
      <c r="C5034" t="s">
        <v>40</v>
      </c>
      <c r="D5034" t="s">
        <v>3652</v>
      </c>
      <c r="E5034" t="s">
        <v>74</v>
      </c>
      <c r="F5034" t="s">
        <v>3794</v>
      </c>
      <c r="G5034" t="s">
        <v>44</v>
      </c>
      <c r="H5034" s="266"/>
      <c r="I5034" s="266">
        <v>44012</v>
      </c>
      <c r="J5034" s="266">
        <v>43824</v>
      </c>
      <c r="K5034" t="s">
        <v>45</v>
      </c>
      <c r="L5034" t="s">
        <v>46</v>
      </c>
      <c r="M5034" t="s">
        <v>1042</v>
      </c>
      <c r="N5034" t="s">
        <v>48</v>
      </c>
      <c r="O5034">
        <v>22</v>
      </c>
      <c r="P5034" t="s">
        <v>238</v>
      </c>
      <c r="Q5034" t="s">
        <v>49</v>
      </c>
      <c r="S5034" t="s">
        <v>50</v>
      </c>
      <c r="U5034" t="s">
        <v>60</v>
      </c>
      <c r="V5034" t="s">
        <v>60</v>
      </c>
      <c r="W5034" s="92"/>
      <c r="X5034" s="92">
        <v>88.6</v>
      </c>
      <c r="Y5034" s="93"/>
      <c r="Z5034" s="93"/>
      <c r="AB5034" s="266"/>
      <c r="AC5034" s="266"/>
      <c r="AJ5034" s="266"/>
      <c r="AK5034" s="266"/>
      <c r="AL5034" s="266">
        <v>44938</v>
      </c>
    </row>
    <row r="5035" spans="1:38">
      <c r="A5035" t="s">
        <v>3650</v>
      </c>
      <c r="B5035" t="s">
        <v>3651</v>
      </c>
      <c r="C5035" t="s">
        <v>40</v>
      </c>
      <c r="D5035" t="s">
        <v>3652</v>
      </c>
      <c r="E5035" t="s">
        <v>74</v>
      </c>
      <c r="F5035" t="s">
        <v>3794</v>
      </c>
      <c r="G5035" t="s">
        <v>44</v>
      </c>
      <c r="H5035" s="266"/>
      <c r="I5035" s="266">
        <v>44012</v>
      </c>
      <c r="J5035" s="266">
        <v>43824</v>
      </c>
      <c r="K5035" t="s">
        <v>45</v>
      </c>
      <c r="L5035" t="s">
        <v>46</v>
      </c>
      <c r="M5035" t="s">
        <v>1042</v>
      </c>
      <c r="N5035" t="s">
        <v>48</v>
      </c>
      <c r="O5035">
        <v>22</v>
      </c>
      <c r="P5035" t="s">
        <v>239</v>
      </c>
      <c r="Q5035" t="s">
        <v>49</v>
      </c>
      <c r="S5035" t="s">
        <v>50</v>
      </c>
      <c r="U5035" t="s">
        <v>51</v>
      </c>
      <c r="V5035" t="s">
        <v>51</v>
      </c>
      <c r="W5035" s="92"/>
      <c r="X5035" s="92">
        <v>83.9</v>
      </c>
      <c r="Y5035" s="93"/>
      <c r="Z5035" s="93"/>
      <c r="AB5035" s="266"/>
      <c r="AC5035" s="266"/>
      <c r="AJ5035" s="266"/>
      <c r="AK5035" s="266"/>
      <c r="AL5035" s="266">
        <v>44938</v>
      </c>
    </row>
    <row r="5036" spans="1:38">
      <c r="A5036" t="s">
        <v>3650</v>
      </c>
      <c r="B5036" t="s">
        <v>3651</v>
      </c>
      <c r="C5036" t="s">
        <v>40</v>
      </c>
      <c r="D5036" t="s">
        <v>3652</v>
      </c>
      <c r="E5036" t="s">
        <v>74</v>
      </c>
      <c r="F5036" t="s">
        <v>3794</v>
      </c>
      <c r="G5036" t="s">
        <v>44</v>
      </c>
      <c r="H5036" s="266"/>
      <c r="I5036" s="266">
        <v>44012</v>
      </c>
      <c r="J5036" s="266">
        <v>43824</v>
      </c>
      <c r="K5036" t="s">
        <v>45</v>
      </c>
      <c r="L5036" t="s">
        <v>46</v>
      </c>
      <c r="M5036" t="s">
        <v>1042</v>
      </c>
      <c r="N5036" t="s">
        <v>48</v>
      </c>
      <c r="O5036">
        <v>22</v>
      </c>
      <c r="P5036" t="s">
        <v>240</v>
      </c>
      <c r="Q5036" t="s">
        <v>49</v>
      </c>
      <c r="S5036" t="s">
        <v>50</v>
      </c>
      <c r="U5036" t="s">
        <v>48</v>
      </c>
      <c r="V5036" t="s">
        <v>48</v>
      </c>
      <c r="W5036" s="92"/>
      <c r="X5036" s="92">
        <v>49.2</v>
      </c>
      <c r="Y5036" s="93"/>
      <c r="Z5036" s="93"/>
      <c r="AB5036" s="266"/>
      <c r="AC5036" s="266"/>
      <c r="AJ5036" s="266"/>
      <c r="AK5036" s="266"/>
      <c r="AL5036" s="266">
        <v>44938</v>
      </c>
    </row>
    <row r="5037" spans="1:38">
      <c r="A5037" t="s">
        <v>3650</v>
      </c>
      <c r="B5037" t="s">
        <v>3651</v>
      </c>
      <c r="C5037" t="s">
        <v>40</v>
      </c>
      <c r="D5037" t="s">
        <v>3652</v>
      </c>
      <c r="E5037" t="s">
        <v>74</v>
      </c>
      <c r="F5037" t="s">
        <v>3794</v>
      </c>
      <c r="G5037" t="s">
        <v>44</v>
      </c>
      <c r="H5037" s="266"/>
      <c r="I5037" s="266">
        <v>44012</v>
      </c>
      <c r="J5037" s="266">
        <v>43824</v>
      </c>
      <c r="K5037" t="s">
        <v>45</v>
      </c>
      <c r="L5037" t="s">
        <v>46</v>
      </c>
      <c r="M5037" t="s">
        <v>1042</v>
      </c>
      <c r="N5037" t="s">
        <v>48</v>
      </c>
      <c r="O5037">
        <v>22</v>
      </c>
      <c r="P5037" t="s">
        <v>241</v>
      </c>
      <c r="Q5037" t="s">
        <v>49</v>
      </c>
      <c r="S5037" t="s">
        <v>50</v>
      </c>
      <c r="U5037" t="s">
        <v>51</v>
      </c>
      <c r="V5037" t="s">
        <v>51</v>
      </c>
      <c r="W5037" s="92"/>
      <c r="X5037" s="92">
        <v>73.9</v>
      </c>
      <c r="Y5037" s="93"/>
      <c r="Z5037" s="93"/>
      <c r="AB5037" s="266"/>
      <c r="AC5037" s="266"/>
      <c r="AJ5037" s="266"/>
      <c r="AK5037" s="266"/>
      <c r="AL5037" s="266">
        <v>44938</v>
      </c>
    </row>
    <row r="5038" spans="1:38">
      <c r="A5038" t="s">
        <v>3650</v>
      </c>
      <c r="B5038" t="s">
        <v>3651</v>
      </c>
      <c r="C5038" t="s">
        <v>40</v>
      </c>
      <c r="D5038" t="s">
        <v>3652</v>
      </c>
      <c r="E5038" t="s">
        <v>74</v>
      </c>
      <c r="F5038" t="s">
        <v>3794</v>
      </c>
      <c r="G5038" t="s">
        <v>44</v>
      </c>
      <c r="H5038" s="266"/>
      <c r="I5038" s="266">
        <v>44012</v>
      </c>
      <c r="J5038" s="266">
        <v>43824</v>
      </c>
      <c r="K5038" t="s">
        <v>45</v>
      </c>
      <c r="L5038" t="s">
        <v>46</v>
      </c>
      <c r="M5038" t="s">
        <v>1042</v>
      </c>
      <c r="N5038" t="s">
        <v>48</v>
      </c>
      <c r="O5038">
        <v>22</v>
      </c>
      <c r="P5038" t="s">
        <v>242</v>
      </c>
      <c r="Q5038" t="s">
        <v>49</v>
      </c>
      <c r="S5038" t="s">
        <v>50</v>
      </c>
      <c r="U5038" t="s">
        <v>60</v>
      </c>
      <c r="V5038" t="s">
        <v>60</v>
      </c>
      <c r="W5038" s="92"/>
      <c r="X5038" s="92">
        <v>94.5</v>
      </c>
      <c r="Y5038" s="93"/>
      <c r="Z5038" s="93"/>
      <c r="AB5038" s="266"/>
      <c r="AC5038" s="266"/>
      <c r="AJ5038" s="266"/>
      <c r="AK5038" s="266"/>
      <c r="AL5038" s="266">
        <v>44938</v>
      </c>
    </row>
    <row r="5039" spans="1:38">
      <c r="A5039" t="s">
        <v>3650</v>
      </c>
      <c r="B5039" t="s">
        <v>3651</v>
      </c>
      <c r="C5039" t="s">
        <v>40</v>
      </c>
      <c r="D5039" t="s">
        <v>3652</v>
      </c>
      <c r="E5039" t="s">
        <v>74</v>
      </c>
      <c r="F5039" t="s">
        <v>3794</v>
      </c>
      <c r="G5039" t="s">
        <v>44</v>
      </c>
      <c r="H5039" s="266"/>
      <c r="I5039" s="266">
        <v>44012</v>
      </c>
      <c r="J5039" s="266">
        <v>43824</v>
      </c>
      <c r="K5039" t="s">
        <v>45</v>
      </c>
      <c r="L5039" t="s">
        <v>46</v>
      </c>
      <c r="M5039" t="s">
        <v>1042</v>
      </c>
      <c r="N5039" t="s">
        <v>48</v>
      </c>
      <c r="O5039">
        <v>23</v>
      </c>
      <c r="P5039" t="s">
        <v>243</v>
      </c>
      <c r="Q5039" t="s">
        <v>49</v>
      </c>
      <c r="S5039" t="s">
        <v>50</v>
      </c>
      <c r="U5039" t="s">
        <v>48</v>
      </c>
      <c r="V5039" t="s">
        <v>48</v>
      </c>
      <c r="W5039" s="92"/>
      <c r="X5039" s="92">
        <v>47.2</v>
      </c>
      <c r="Y5039" s="93"/>
      <c r="Z5039" s="93"/>
      <c r="AB5039" s="266"/>
      <c r="AC5039" s="266"/>
      <c r="AJ5039" s="266"/>
      <c r="AK5039" s="266"/>
      <c r="AL5039" s="266">
        <v>44938</v>
      </c>
    </row>
    <row r="5040" spans="1:38">
      <c r="A5040" t="s">
        <v>3650</v>
      </c>
      <c r="B5040" t="s">
        <v>3651</v>
      </c>
      <c r="C5040" t="s">
        <v>40</v>
      </c>
      <c r="D5040" t="s">
        <v>3652</v>
      </c>
      <c r="E5040" t="s">
        <v>74</v>
      </c>
      <c r="F5040" t="s">
        <v>3794</v>
      </c>
      <c r="G5040" t="s">
        <v>44</v>
      </c>
      <c r="H5040" s="266"/>
      <c r="I5040" s="266">
        <v>44012</v>
      </c>
      <c r="J5040" s="266">
        <v>43824</v>
      </c>
      <c r="K5040" t="s">
        <v>45</v>
      </c>
      <c r="L5040" t="s">
        <v>46</v>
      </c>
      <c r="M5040" t="s">
        <v>1042</v>
      </c>
      <c r="N5040" t="s">
        <v>48</v>
      </c>
      <c r="O5040">
        <v>23</v>
      </c>
      <c r="P5040" t="s">
        <v>244</v>
      </c>
      <c r="Q5040" t="s">
        <v>49</v>
      </c>
      <c r="S5040" t="s">
        <v>50</v>
      </c>
      <c r="U5040" t="s">
        <v>48</v>
      </c>
      <c r="V5040" t="s">
        <v>48</v>
      </c>
      <c r="W5040" s="92"/>
      <c r="X5040" s="92">
        <v>37.5</v>
      </c>
      <c r="Y5040" s="93"/>
      <c r="Z5040" s="93"/>
      <c r="AB5040" s="266"/>
      <c r="AC5040" s="266"/>
      <c r="AJ5040" s="266"/>
      <c r="AK5040" s="266"/>
      <c r="AL5040" s="266">
        <v>44938</v>
      </c>
    </row>
    <row r="5041" spans="1:38">
      <c r="A5041" t="s">
        <v>3650</v>
      </c>
      <c r="B5041" t="s">
        <v>3651</v>
      </c>
      <c r="C5041" t="s">
        <v>40</v>
      </c>
      <c r="D5041" t="s">
        <v>3652</v>
      </c>
      <c r="E5041" t="s">
        <v>74</v>
      </c>
      <c r="F5041" t="s">
        <v>3794</v>
      </c>
      <c r="G5041" t="s">
        <v>44</v>
      </c>
      <c r="H5041" s="266"/>
      <c r="I5041" s="266">
        <v>44012</v>
      </c>
      <c r="J5041" s="266">
        <v>43824</v>
      </c>
      <c r="K5041" t="s">
        <v>45</v>
      </c>
      <c r="L5041" t="s">
        <v>46</v>
      </c>
      <c r="M5041" t="s">
        <v>1042</v>
      </c>
      <c r="N5041" t="s">
        <v>48</v>
      </c>
      <c r="O5041">
        <v>23</v>
      </c>
      <c r="P5041" t="s">
        <v>245</v>
      </c>
      <c r="Q5041" t="s">
        <v>49</v>
      </c>
      <c r="S5041" t="s">
        <v>50</v>
      </c>
      <c r="U5041" t="s">
        <v>60</v>
      </c>
      <c r="V5041" t="s">
        <v>60</v>
      </c>
      <c r="W5041" s="92"/>
      <c r="X5041" s="92">
        <v>88.6</v>
      </c>
      <c r="Y5041" s="93"/>
      <c r="Z5041" s="93"/>
      <c r="AB5041" s="266"/>
      <c r="AC5041" s="266"/>
      <c r="AJ5041" s="266"/>
      <c r="AK5041" s="266"/>
      <c r="AL5041" s="266">
        <v>44938</v>
      </c>
    </row>
    <row r="5042" spans="1:38">
      <c r="A5042" t="s">
        <v>3650</v>
      </c>
      <c r="B5042" t="s">
        <v>3651</v>
      </c>
      <c r="C5042" t="s">
        <v>40</v>
      </c>
      <c r="D5042" t="s">
        <v>3652</v>
      </c>
      <c r="E5042" t="s">
        <v>74</v>
      </c>
      <c r="F5042" t="s">
        <v>3794</v>
      </c>
      <c r="G5042" t="s">
        <v>44</v>
      </c>
      <c r="H5042" s="266"/>
      <c r="I5042" s="266">
        <v>44012</v>
      </c>
      <c r="J5042" s="266">
        <v>43824</v>
      </c>
      <c r="K5042" t="s">
        <v>45</v>
      </c>
      <c r="L5042" t="s">
        <v>46</v>
      </c>
      <c r="M5042" t="s">
        <v>1042</v>
      </c>
      <c r="N5042" t="s">
        <v>48</v>
      </c>
      <c r="O5042">
        <v>23</v>
      </c>
      <c r="P5042" t="s">
        <v>247</v>
      </c>
      <c r="Q5042" t="s">
        <v>49</v>
      </c>
      <c r="S5042" t="s">
        <v>50</v>
      </c>
      <c r="U5042" t="s">
        <v>51</v>
      </c>
      <c r="V5042" t="s">
        <v>51</v>
      </c>
      <c r="W5042" s="92"/>
      <c r="X5042" s="92">
        <v>83.9</v>
      </c>
      <c r="Y5042" s="93"/>
      <c r="Z5042" s="93"/>
      <c r="AB5042" s="266"/>
      <c r="AC5042" s="266"/>
      <c r="AJ5042" s="266"/>
      <c r="AK5042" s="266"/>
      <c r="AL5042" s="266">
        <v>44938</v>
      </c>
    </row>
    <row r="5043" spans="1:38">
      <c r="A5043" t="s">
        <v>3650</v>
      </c>
      <c r="B5043" t="s">
        <v>3651</v>
      </c>
      <c r="C5043" t="s">
        <v>40</v>
      </c>
      <c r="D5043" t="s">
        <v>3652</v>
      </c>
      <c r="E5043" t="s">
        <v>74</v>
      </c>
      <c r="F5043" t="s">
        <v>3794</v>
      </c>
      <c r="G5043" t="s">
        <v>44</v>
      </c>
      <c r="H5043" s="266"/>
      <c r="I5043" s="266">
        <v>44012</v>
      </c>
      <c r="J5043" s="266">
        <v>43824</v>
      </c>
      <c r="K5043" t="s">
        <v>45</v>
      </c>
      <c r="L5043" t="s">
        <v>46</v>
      </c>
      <c r="M5043" t="s">
        <v>1042</v>
      </c>
      <c r="N5043" t="s">
        <v>48</v>
      </c>
      <c r="O5043">
        <v>23</v>
      </c>
      <c r="P5043" t="s">
        <v>248</v>
      </c>
      <c r="Q5043" t="s">
        <v>49</v>
      </c>
      <c r="S5043" t="s">
        <v>50</v>
      </c>
      <c r="U5043" t="s">
        <v>48</v>
      </c>
      <c r="V5043" t="s">
        <v>48</v>
      </c>
      <c r="W5043" s="92"/>
      <c r="X5043" s="92">
        <v>49.2</v>
      </c>
      <c r="Y5043" s="93"/>
      <c r="Z5043" s="93"/>
      <c r="AB5043" s="266"/>
      <c r="AC5043" s="266"/>
      <c r="AJ5043" s="266"/>
      <c r="AK5043" s="266"/>
      <c r="AL5043" s="266">
        <v>44938</v>
      </c>
    </row>
    <row r="5044" spans="1:38">
      <c r="A5044" t="s">
        <v>3650</v>
      </c>
      <c r="B5044" t="s">
        <v>3651</v>
      </c>
      <c r="C5044" t="s">
        <v>40</v>
      </c>
      <c r="D5044" t="s">
        <v>3652</v>
      </c>
      <c r="E5044" t="s">
        <v>74</v>
      </c>
      <c r="F5044" t="s">
        <v>3794</v>
      </c>
      <c r="G5044" t="s">
        <v>44</v>
      </c>
      <c r="H5044" s="266"/>
      <c r="I5044" s="266">
        <v>44012</v>
      </c>
      <c r="J5044" s="266">
        <v>43824</v>
      </c>
      <c r="K5044" t="s">
        <v>45</v>
      </c>
      <c r="L5044" t="s">
        <v>46</v>
      </c>
      <c r="M5044" t="s">
        <v>1042</v>
      </c>
      <c r="N5044" t="s">
        <v>48</v>
      </c>
      <c r="O5044">
        <v>23</v>
      </c>
      <c r="P5044" t="s">
        <v>249</v>
      </c>
      <c r="Q5044" t="s">
        <v>49</v>
      </c>
      <c r="S5044" t="s">
        <v>50</v>
      </c>
      <c r="U5044" t="s">
        <v>51</v>
      </c>
      <c r="V5044" t="s">
        <v>51</v>
      </c>
      <c r="W5044" s="92"/>
      <c r="X5044" s="92">
        <v>73.9</v>
      </c>
      <c r="Y5044" s="93"/>
      <c r="Z5044" s="93"/>
      <c r="AB5044" s="266"/>
      <c r="AC5044" s="266"/>
      <c r="AJ5044" s="266"/>
      <c r="AK5044" s="266"/>
      <c r="AL5044" s="266">
        <v>44938</v>
      </c>
    </row>
    <row r="5045" spans="1:38">
      <c r="A5045" t="s">
        <v>3650</v>
      </c>
      <c r="B5045" t="s">
        <v>3651</v>
      </c>
      <c r="C5045" t="s">
        <v>40</v>
      </c>
      <c r="D5045" t="s">
        <v>3652</v>
      </c>
      <c r="E5045" t="s">
        <v>74</v>
      </c>
      <c r="F5045" t="s">
        <v>3794</v>
      </c>
      <c r="G5045" t="s">
        <v>44</v>
      </c>
      <c r="H5045" s="266"/>
      <c r="I5045" s="266">
        <v>44012</v>
      </c>
      <c r="J5045" s="266">
        <v>43824</v>
      </c>
      <c r="K5045" t="s">
        <v>45</v>
      </c>
      <c r="L5045" t="s">
        <v>46</v>
      </c>
      <c r="M5045" t="s">
        <v>1042</v>
      </c>
      <c r="N5045" t="s">
        <v>48</v>
      </c>
      <c r="O5045">
        <v>23</v>
      </c>
      <c r="P5045" t="s">
        <v>250</v>
      </c>
      <c r="Q5045" t="s">
        <v>49</v>
      </c>
      <c r="S5045" t="s">
        <v>50</v>
      </c>
      <c r="U5045" t="s">
        <v>60</v>
      </c>
      <c r="V5045" t="s">
        <v>60</v>
      </c>
      <c r="W5045" s="92"/>
      <c r="X5045" s="92">
        <v>94.5</v>
      </c>
      <c r="Y5045" s="93"/>
      <c r="Z5045" s="93"/>
      <c r="AB5045" s="266"/>
      <c r="AC5045" s="266"/>
      <c r="AJ5045" s="266"/>
      <c r="AK5045" s="266"/>
      <c r="AL5045" s="266">
        <v>44938</v>
      </c>
    </row>
    <row r="5046" spans="1:38">
      <c r="A5046" t="s">
        <v>3650</v>
      </c>
      <c r="B5046" t="s">
        <v>3651</v>
      </c>
      <c r="C5046" t="s">
        <v>40</v>
      </c>
      <c r="D5046" t="s">
        <v>3652</v>
      </c>
      <c r="E5046" t="s">
        <v>74</v>
      </c>
      <c r="F5046" t="s">
        <v>3794</v>
      </c>
      <c r="G5046" t="s">
        <v>44</v>
      </c>
      <c r="H5046" s="266"/>
      <c r="I5046" s="266">
        <v>44012</v>
      </c>
      <c r="J5046" s="266">
        <v>43824</v>
      </c>
      <c r="K5046" t="s">
        <v>45</v>
      </c>
      <c r="L5046" t="s">
        <v>46</v>
      </c>
      <c r="M5046" t="s">
        <v>1042</v>
      </c>
      <c r="N5046" t="s">
        <v>48</v>
      </c>
      <c r="O5046">
        <v>24</v>
      </c>
      <c r="P5046" t="s">
        <v>252</v>
      </c>
      <c r="Q5046" t="s">
        <v>49</v>
      </c>
      <c r="S5046" t="s">
        <v>50</v>
      </c>
      <c r="U5046" t="s">
        <v>48</v>
      </c>
      <c r="V5046" t="s">
        <v>48</v>
      </c>
      <c r="W5046" s="92"/>
      <c r="X5046" s="92">
        <v>47.2</v>
      </c>
      <c r="Y5046" s="93"/>
      <c r="Z5046" s="93"/>
      <c r="AB5046" s="266"/>
      <c r="AC5046" s="266"/>
      <c r="AJ5046" s="266"/>
      <c r="AK5046" s="266"/>
      <c r="AL5046" s="266">
        <v>44938</v>
      </c>
    </row>
    <row r="5047" spans="1:38">
      <c r="A5047" t="s">
        <v>3650</v>
      </c>
      <c r="B5047" t="s">
        <v>3651</v>
      </c>
      <c r="C5047" t="s">
        <v>40</v>
      </c>
      <c r="D5047" t="s">
        <v>3652</v>
      </c>
      <c r="E5047" t="s">
        <v>74</v>
      </c>
      <c r="F5047" t="s">
        <v>3794</v>
      </c>
      <c r="G5047" t="s">
        <v>44</v>
      </c>
      <c r="H5047" s="266"/>
      <c r="I5047" s="266">
        <v>44012</v>
      </c>
      <c r="J5047" s="266">
        <v>43824</v>
      </c>
      <c r="K5047" t="s">
        <v>45</v>
      </c>
      <c r="L5047" t="s">
        <v>46</v>
      </c>
      <c r="M5047" t="s">
        <v>1042</v>
      </c>
      <c r="N5047" t="s">
        <v>48</v>
      </c>
      <c r="O5047">
        <v>24</v>
      </c>
      <c r="P5047" t="s">
        <v>253</v>
      </c>
      <c r="Q5047" t="s">
        <v>49</v>
      </c>
      <c r="S5047" t="s">
        <v>50</v>
      </c>
      <c r="U5047" t="s">
        <v>48</v>
      </c>
      <c r="V5047" t="s">
        <v>48</v>
      </c>
      <c r="W5047" s="92"/>
      <c r="X5047" s="92">
        <v>37.5</v>
      </c>
      <c r="Y5047" s="93"/>
      <c r="Z5047" s="93"/>
      <c r="AB5047" s="266"/>
      <c r="AC5047" s="266"/>
      <c r="AJ5047" s="266"/>
      <c r="AK5047" s="266"/>
      <c r="AL5047" s="266">
        <v>44938</v>
      </c>
    </row>
    <row r="5048" spans="1:38">
      <c r="A5048" t="s">
        <v>3650</v>
      </c>
      <c r="B5048" t="s">
        <v>3651</v>
      </c>
      <c r="C5048" t="s">
        <v>40</v>
      </c>
      <c r="D5048" t="s">
        <v>3652</v>
      </c>
      <c r="E5048" t="s">
        <v>74</v>
      </c>
      <c r="F5048" t="s">
        <v>3794</v>
      </c>
      <c r="G5048" t="s">
        <v>44</v>
      </c>
      <c r="H5048" s="266"/>
      <c r="I5048" s="266">
        <v>44012</v>
      </c>
      <c r="J5048" s="266">
        <v>43824</v>
      </c>
      <c r="K5048" t="s">
        <v>45</v>
      </c>
      <c r="L5048" t="s">
        <v>46</v>
      </c>
      <c r="M5048" t="s">
        <v>1042</v>
      </c>
      <c r="N5048" t="s">
        <v>48</v>
      </c>
      <c r="O5048">
        <v>24</v>
      </c>
      <c r="P5048" t="s">
        <v>254</v>
      </c>
      <c r="Q5048" t="s">
        <v>49</v>
      </c>
      <c r="S5048" t="s">
        <v>50</v>
      </c>
      <c r="U5048" t="s">
        <v>60</v>
      </c>
      <c r="V5048" t="s">
        <v>60</v>
      </c>
      <c r="W5048" s="92"/>
      <c r="X5048" s="92">
        <v>88.6</v>
      </c>
      <c r="Y5048" s="93"/>
      <c r="Z5048" s="93"/>
      <c r="AB5048" s="266"/>
      <c r="AC5048" s="266"/>
      <c r="AJ5048" s="266"/>
      <c r="AK5048" s="266"/>
      <c r="AL5048" s="266">
        <v>44938</v>
      </c>
    </row>
    <row r="5049" spans="1:38">
      <c r="A5049" t="s">
        <v>3650</v>
      </c>
      <c r="B5049" t="s">
        <v>3651</v>
      </c>
      <c r="C5049" t="s">
        <v>40</v>
      </c>
      <c r="D5049" t="s">
        <v>3652</v>
      </c>
      <c r="E5049" t="s">
        <v>74</v>
      </c>
      <c r="F5049" t="s">
        <v>3794</v>
      </c>
      <c r="G5049" t="s">
        <v>44</v>
      </c>
      <c r="H5049" s="266"/>
      <c r="I5049" s="266">
        <v>44012</v>
      </c>
      <c r="J5049" s="266">
        <v>43824</v>
      </c>
      <c r="K5049" t="s">
        <v>45</v>
      </c>
      <c r="L5049" t="s">
        <v>46</v>
      </c>
      <c r="M5049" t="s">
        <v>1042</v>
      </c>
      <c r="N5049" t="s">
        <v>48</v>
      </c>
      <c r="O5049">
        <v>24</v>
      </c>
      <c r="P5049" t="s">
        <v>255</v>
      </c>
      <c r="Q5049" t="s">
        <v>49</v>
      </c>
      <c r="S5049" t="s">
        <v>50</v>
      </c>
      <c r="U5049" t="s">
        <v>51</v>
      </c>
      <c r="V5049" t="s">
        <v>51</v>
      </c>
      <c r="W5049" s="92"/>
      <c r="X5049" s="92">
        <v>83.9</v>
      </c>
      <c r="Y5049" s="93"/>
      <c r="Z5049" s="93"/>
      <c r="AB5049" s="266"/>
      <c r="AC5049" s="266"/>
      <c r="AJ5049" s="266"/>
      <c r="AK5049" s="266"/>
      <c r="AL5049" s="266">
        <v>44938</v>
      </c>
    </row>
    <row r="5050" spans="1:38">
      <c r="A5050" t="s">
        <v>3650</v>
      </c>
      <c r="B5050" t="s">
        <v>3651</v>
      </c>
      <c r="C5050" t="s">
        <v>40</v>
      </c>
      <c r="D5050" t="s">
        <v>3652</v>
      </c>
      <c r="E5050" t="s">
        <v>74</v>
      </c>
      <c r="F5050" t="s">
        <v>3794</v>
      </c>
      <c r="G5050" t="s">
        <v>44</v>
      </c>
      <c r="H5050" s="266"/>
      <c r="I5050" s="266">
        <v>44012</v>
      </c>
      <c r="J5050" s="266">
        <v>43824</v>
      </c>
      <c r="K5050" t="s">
        <v>45</v>
      </c>
      <c r="L5050" t="s">
        <v>46</v>
      </c>
      <c r="M5050" t="s">
        <v>1042</v>
      </c>
      <c r="N5050" t="s">
        <v>48</v>
      </c>
      <c r="O5050">
        <v>24</v>
      </c>
      <c r="P5050" t="s">
        <v>256</v>
      </c>
      <c r="Q5050" t="s">
        <v>49</v>
      </c>
      <c r="S5050" t="s">
        <v>50</v>
      </c>
      <c r="U5050" t="s">
        <v>48</v>
      </c>
      <c r="V5050" t="s">
        <v>48</v>
      </c>
      <c r="W5050" s="92"/>
      <c r="X5050" s="92">
        <v>49.2</v>
      </c>
      <c r="Y5050" s="93"/>
      <c r="Z5050" s="93"/>
      <c r="AB5050" s="266"/>
      <c r="AC5050" s="266"/>
      <c r="AJ5050" s="266"/>
      <c r="AK5050" s="266"/>
      <c r="AL5050" s="266">
        <v>44938</v>
      </c>
    </row>
    <row r="5051" spans="1:38">
      <c r="A5051" t="s">
        <v>3650</v>
      </c>
      <c r="B5051" t="s">
        <v>3651</v>
      </c>
      <c r="C5051" t="s">
        <v>40</v>
      </c>
      <c r="D5051" t="s">
        <v>3652</v>
      </c>
      <c r="E5051" t="s">
        <v>74</v>
      </c>
      <c r="F5051" t="s">
        <v>3794</v>
      </c>
      <c r="G5051" t="s">
        <v>44</v>
      </c>
      <c r="H5051" s="266"/>
      <c r="I5051" s="266">
        <v>44012</v>
      </c>
      <c r="J5051" s="266">
        <v>43824</v>
      </c>
      <c r="K5051" t="s">
        <v>45</v>
      </c>
      <c r="L5051" t="s">
        <v>46</v>
      </c>
      <c r="M5051" t="s">
        <v>1042</v>
      </c>
      <c r="N5051" t="s">
        <v>48</v>
      </c>
      <c r="O5051">
        <v>24</v>
      </c>
      <c r="P5051" t="s">
        <v>258</v>
      </c>
      <c r="Q5051" t="s">
        <v>49</v>
      </c>
      <c r="S5051" t="s">
        <v>50</v>
      </c>
      <c r="U5051" t="s">
        <v>51</v>
      </c>
      <c r="V5051" t="s">
        <v>51</v>
      </c>
      <c r="W5051" s="92"/>
      <c r="X5051" s="92">
        <v>73.9</v>
      </c>
      <c r="Y5051" s="93"/>
      <c r="Z5051" s="93"/>
      <c r="AB5051" s="266"/>
      <c r="AC5051" s="266"/>
      <c r="AJ5051" s="266"/>
      <c r="AK5051" s="266"/>
      <c r="AL5051" s="266">
        <v>44938</v>
      </c>
    </row>
    <row r="5052" spans="1:38">
      <c r="A5052" t="s">
        <v>3650</v>
      </c>
      <c r="B5052" t="s">
        <v>3651</v>
      </c>
      <c r="C5052" t="s">
        <v>40</v>
      </c>
      <c r="D5052" t="s">
        <v>3652</v>
      </c>
      <c r="E5052" t="s">
        <v>74</v>
      </c>
      <c r="F5052" t="s">
        <v>3794</v>
      </c>
      <c r="G5052" t="s">
        <v>44</v>
      </c>
      <c r="H5052" s="266"/>
      <c r="I5052" s="266">
        <v>44012</v>
      </c>
      <c r="J5052" s="266">
        <v>43824</v>
      </c>
      <c r="K5052" t="s">
        <v>45</v>
      </c>
      <c r="L5052" t="s">
        <v>46</v>
      </c>
      <c r="M5052" t="s">
        <v>1042</v>
      </c>
      <c r="N5052" t="s">
        <v>48</v>
      </c>
      <c r="O5052">
        <v>24</v>
      </c>
      <c r="P5052" t="s">
        <v>259</v>
      </c>
      <c r="Q5052" t="s">
        <v>49</v>
      </c>
      <c r="S5052" t="s">
        <v>50</v>
      </c>
      <c r="U5052" t="s">
        <v>60</v>
      </c>
      <c r="V5052" t="s">
        <v>60</v>
      </c>
      <c r="W5052" s="92"/>
      <c r="X5052" s="92">
        <v>94.5</v>
      </c>
      <c r="Y5052" s="93"/>
      <c r="Z5052" s="93"/>
      <c r="AB5052" s="266"/>
      <c r="AC5052" s="266"/>
      <c r="AJ5052" s="266"/>
      <c r="AK5052" s="266"/>
      <c r="AL5052" s="266">
        <v>44938</v>
      </c>
    </row>
    <row r="5053" spans="1:38">
      <c r="A5053" t="s">
        <v>3650</v>
      </c>
      <c r="B5053" t="s">
        <v>3651</v>
      </c>
      <c r="C5053" t="s">
        <v>40</v>
      </c>
      <c r="D5053" t="s">
        <v>3652</v>
      </c>
      <c r="E5053" t="s">
        <v>74</v>
      </c>
      <c r="F5053" t="s">
        <v>3794</v>
      </c>
      <c r="G5053" t="s">
        <v>44</v>
      </c>
      <c r="H5053" s="266"/>
      <c r="I5053" s="266">
        <v>44012</v>
      </c>
      <c r="J5053" s="266">
        <v>43824</v>
      </c>
      <c r="K5053" t="s">
        <v>45</v>
      </c>
      <c r="L5053" t="s">
        <v>46</v>
      </c>
      <c r="M5053" t="s">
        <v>1042</v>
      </c>
      <c r="N5053" t="s">
        <v>48</v>
      </c>
      <c r="O5053">
        <v>25</v>
      </c>
      <c r="P5053" t="s">
        <v>261</v>
      </c>
      <c r="Q5053" t="s">
        <v>49</v>
      </c>
      <c r="S5053" t="s">
        <v>50</v>
      </c>
      <c r="U5053" t="s">
        <v>48</v>
      </c>
      <c r="V5053" t="s">
        <v>48</v>
      </c>
      <c r="W5053" s="92"/>
      <c r="X5053" s="92">
        <v>47.2</v>
      </c>
      <c r="Y5053" s="93"/>
      <c r="Z5053" s="93"/>
      <c r="AB5053" s="266"/>
      <c r="AC5053" s="266"/>
      <c r="AJ5053" s="266"/>
      <c r="AK5053" s="266"/>
      <c r="AL5053" s="266">
        <v>44938</v>
      </c>
    </row>
    <row r="5054" spans="1:38">
      <c r="A5054" t="s">
        <v>3650</v>
      </c>
      <c r="B5054" t="s">
        <v>3651</v>
      </c>
      <c r="C5054" t="s">
        <v>40</v>
      </c>
      <c r="D5054" t="s">
        <v>3652</v>
      </c>
      <c r="E5054" t="s">
        <v>74</v>
      </c>
      <c r="F5054" t="s">
        <v>3794</v>
      </c>
      <c r="G5054" t="s">
        <v>44</v>
      </c>
      <c r="H5054" s="266"/>
      <c r="I5054" s="266">
        <v>44012</v>
      </c>
      <c r="J5054" s="266">
        <v>43824</v>
      </c>
      <c r="K5054" t="s">
        <v>45</v>
      </c>
      <c r="L5054" t="s">
        <v>46</v>
      </c>
      <c r="M5054" t="s">
        <v>1042</v>
      </c>
      <c r="N5054" t="s">
        <v>48</v>
      </c>
      <c r="O5054">
        <v>25</v>
      </c>
      <c r="P5054" t="s">
        <v>262</v>
      </c>
      <c r="Q5054" t="s">
        <v>49</v>
      </c>
      <c r="S5054" t="s">
        <v>50</v>
      </c>
      <c r="U5054" t="s">
        <v>48</v>
      </c>
      <c r="V5054" t="s">
        <v>48</v>
      </c>
      <c r="W5054" s="92"/>
      <c r="X5054" s="92">
        <v>37.5</v>
      </c>
      <c r="Y5054" s="93"/>
      <c r="Z5054" s="93"/>
      <c r="AB5054" s="266"/>
      <c r="AC5054" s="266"/>
      <c r="AJ5054" s="266"/>
      <c r="AK5054" s="266"/>
      <c r="AL5054" s="266">
        <v>44938</v>
      </c>
    </row>
    <row r="5055" spans="1:38">
      <c r="A5055" t="s">
        <v>3650</v>
      </c>
      <c r="B5055" t="s">
        <v>3651</v>
      </c>
      <c r="C5055" t="s">
        <v>40</v>
      </c>
      <c r="D5055" t="s">
        <v>3652</v>
      </c>
      <c r="E5055" t="s">
        <v>74</v>
      </c>
      <c r="F5055" t="s">
        <v>3794</v>
      </c>
      <c r="G5055" t="s">
        <v>44</v>
      </c>
      <c r="H5055" s="266"/>
      <c r="I5055" s="266">
        <v>44012</v>
      </c>
      <c r="J5055" s="266">
        <v>43824</v>
      </c>
      <c r="K5055" t="s">
        <v>45</v>
      </c>
      <c r="L5055" t="s">
        <v>46</v>
      </c>
      <c r="M5055" t="s">
        <v>1042</v>
      </c>
      <c r="N5055" t="s">
        <v>48</v>
      </c>
      <c r="O5055">
        <v>25</v>
      </c>
      <c r="P5055" t="s">
        <v>263</v>
      </c>
      <c r="Q5055" t="s">
        <v>49</v>
      </c>
      <c r="S5055" t="s">
        <v>50</v>
      </c>
      <c r="U5055" t="s">
        <v>60</v>
      </c>
      <c r="V5055" t="s">
        <v>60</v>
      </c>
      <c r="W5055" s="92"/>
      <c r="X5055" s="92">
        <v>88.6</v>
      </c>
      <c r="Y5055" s="93"/>
      <c r="Z5055" s="93"/>
      <c r="AB5055" s="266"/>
      <c r="AC5055" s="266"/>
      <c r="AJ5055" s="266"/>
      <c r="AK5055" s="266"/>
      <c r="AL5055" s="266">
        <v>44938</v>
      </c>
    </row>
    <row r="5056" spans="1:38">
      <c r="A5056" t="s">
        <v>3650</v>
      </c>
      <c r="B5056" t="s">
        <v>3651</v>
      </c>
      <c r="C5056" t="s">
        <v>40</v>
      </c>
      <c r="D5056" t="s">
        <v>3652</v>
      </c>
      <c r="E5056" t="s">
        <v>74</v>
      </c>
      <c r="F5056" t="s">
        <v>3794</v>
      </c>
      <c r="G5056" t="s">
        <v>44</v>
      </c>
      <c r="H5056" s="266"/>
      <c r="I5056" s="266">
        <v>44012</v>
      </c>
      <c r="J5056" s="266">
        <v>43824</v>
      </c>
      <c r="K5056" t="s">
        <v>45</v>
      </c>
      <c r="L5056" t="s">
        <v>46</v>
      </c>
      <c r="M5056" t="s">
        <v>1042</v>
      </c>
      <c r="N5056" t="s">
        <v>48</v>
      </c>
      <c r="O5056">
        <v>25</v>
      </c>
      <c r="P5056" t="s">
        <v>264</v>
      </c>
      <c r="Q5056" t="s">
        <v>49</v>
      </c>
      <c r="S5056" t="s">
        <v>50</v>
      </c>
      <c r="U5056" t="s">
        <v>51</v>
      </c>
      <c r="V5056" t="s">
        <v>51</v>
      </c>
      <c r="W5056" s="92"/>
      <c r="X5056" s="92">
        <v>83.9</v>
      </c>
      <c r="Y5056" s="93"/>
      <c r="Z5056" s="93"/>
      <c r="AB5056" s="266"/>
      <c r="AC5056" s="266"/>
      <c r="AJ5056" s="266"/>
      <c r="AK5056" s="266"/>
      <c r="AL5056" s="266">
        <v>44938</v>
      </c>
    </row>
    <row r="5057" spans="1:38">
      <c r="A5057" t="s">
        <v>3650</v>
      </c>
      <c r="B5057" t="s">
        <v>3651</v>
      </c>
      <c r="C5057" t="s">
        <v>40</v>
      </c>
      <c r="D5057" t="s">
        <v>3652</v>
      </c>
      <c r="E5057" t="s">
        <v>74</v>
      </c>
      <c r="F5057" t="s">
        <v>3794</v>
      </c>
      <c r="G5057" t="s">
        <v>44</v>
      </c>
      <c r="H5057" s="266"/>
      <c r="I5057" s="266">
        <v>44012</v>
      </c>
      <c r="J5057" s="266">
        <v>43824</v>
      </c>
      <c r="K5057" t="s">
        <v>45</v>
      </c>
      <c r="L5057" t="s">
        <v>46</v>
      </c>
      <c r="M5057" t="s">
        <v>1042</v>
      </c>
      <c r="N5057" t="s">
        <v>48</v>
      </c>
      <c r="O5057">
        <v>25</v>
      </c>
      <c r="P5057" t="s">
        <v>265</v>
      </c>
      <c r="Q5057" t="s">
        <v>49</v>
      </c>
      <c r="S5057" t="s">
        <v>50</v>
      </c>
      <c r="U5057" t="s">
        <v>48</v>
      </c>
      <c r="V5057" t="s">
        <v>48</v>
      </c>
      <c r="W5057" s="92"/>
      <c r="X5057" s="92">
        <v>49.2</v>
      </c>
      <c r="Y5057" s="93"/>
      <c r="Z5057" s="93"/>
      <c r="AB5057" s="266"/>
      <c r="AC5057" s="266"/>
      <c r="AJ5057" s="266"/>
      <c r="AK5057" s="266"/>
      <c r="AL5057" s="266">
        <v>44938</v>
      </c>
    </row>
    <row r="5058" spans="1:38">
      <c r="A5058" t="s">
        <v>3650</v>
      </c>
      <c r="B5058" t="s">
        <v>3651</v>
      </c>
      <c r="C5058" t="s">
        <v>40</v>
      </c>
      <c r="D5058" t="s">
        <v>3652</v>
      </c>
      <c r="E5058" t="s">
        <v>74</v>
      </c>
      <c r="F5058" t="s">
        <v>3794</v>
      </c>
      <c r="G5058" t="s">
        <v>44</v>
      </c>
      <c r="H5058" s="266"/>
      <c r="I5058" s="266">
        <v>44012</v>
      </c>
      <c r="J5058" s="266">
        <v>43824</v>
      </c>
      <c r="K5058" t="s">
        <v>45</v>
      </c>
      <c r="L5058" t="s">
        <v>46</v>
      </c>
      <c r="M5058" t="s">
        <v>1042</v>
      </c>
      <c r="N5058" t="s">
        <v>48</v>
      </c>
      <c r="O5058">
        <v>25</v>
      </c>
      <c r="P5058" t="s">
        <v>267</v>
      </c>
      <c r="Q5058" t="s">
        <v>49</v>
      </c>
      <c r="S5058" t="s">
        <v>50</v>
      </c>
      <c r="U5058" t="s">
        <v>51</v>
      </c>
      <c r="V5058" t="s">
        <v>51</v>
      </c>
      <c r="W5058" s="92"/>
      <c r="X5058" s="92">
        <v>73.9</v>
      </c>
      <c r="Y5058" s="93"/>
      <c r="Z5058" s="93"/>
      <c r="AB5058" s="266"/>
      <c r="AC5058" s="266"/>
      <c r="AJ5058" s="266"/>
      <c r="AK5058" s="266"/>
      <c r="AL5058" s="266">
        <v>44938</v>
      </c>
    </row>
    <row r="5059" spans="1:38">
      <c r="A5059" t="s">
        <v>3650</v>
      </c>
      <c r="B5059" t="s">
        <v>3651</v>
      </c>
      <c r="C5059" t="s">
        <v>40</v>
      </c>
      <c r="D5059" t="s">
        <v>3652</v>
      </c>
      <c r="E5059" t="s">
        <v>74</v>
      </c>
      <c r="F5059" t="s">
        <v>3794</v>
      </c>
      <c r="G5059" t="s">
        <v>44</v>
      </c>
      <c r="H5059" s="266"/>
      <c r="I5059" s="266">
        <v>44012</v>
      </c>
      <c r="J5059" s="266">
        <v>43824</v>
      </c>
      <c r="K5059" t="s">
        <v>45</v>
      </c>
      <c r="L5059" t="s">
        <v>46</v>
      </c>
      <c r="M5059" t="s">
        <v>1042</v>
      </c>
      <c r="N5059" t="s">
        <v>48</v>
      </c>
      <c r="O5059">
        <v>25</v>
      </c>
      <c r="P5059" t="s">
        <v>268</v>
      </c>
      <c r="Q5059" t="s">
        <v>49</v>
      </c>
      <c r="S5059" t="s">
        <v>50</v>
      </c>
      <c r="U5059" t="s">
        <v>60</v>
      </c>
      <c r="V5059" t="s">
        <v>60</v>
      </c>
      <c r="W5059" s="92"/>
      <c r="X5059" s="92">
        <v>94.5</v>
      </c>
      <c r="Y5059" s="93"/>
      <c r="Z5059" s="93"/>
      <c r="AB5059" s="266"/>
      <c r="AC5059" s="266"/>
      <c r="AJ5059" s="266"/>
      <c r="AK5059" s="266"/>
      <c r="AL5059" s="266">
        <v>44938</v>
      </c>
    </row>
    <row r="5060" spans="1:38">
      <c r="A5060" t="s">
        <v>3650</v>
      </c>
      <c r="B5060" t="s">
        <v>3651</v>
      </c>
      <c r="C5060" t="s">
        <v>40</v>
      </c>
      <c r="D5060" t="s">
        <v>3652</v>
      </c>
      <c r="E5060" t="s">
        <v>74</v>
      </c>
      <c r="F5060" t="s">
        <v>3794</v>
      </c>
      <c r="G5060" t="s">
        <v>44</v>
      </c>
      <c r="H5060" s="266"/>
      <c r="I5060" s="266">
        <v>44012</v>
      </c>
      <c r="J5060" s="266">
        <v>43824</v>
      </c>
      <c r="K5060" t="s">
        <v>45</v>
      </c>
      <c r="L5060" t="s">
        <v>46</v>
      </c>
      <c r="M5060" t="s">
        <v>1042</v>
      </c>
      <c r="N5060" t="s">
        <v>48</v>
      </c>
      <c r="O5060">
        <v>26</v>
      </c>
      <c r="P5060" t="s">
        <v>269</v>
      </c>
      <c r="Q5060" t="s">
        <v>49</v>
      </c>
      <c r="S5060" t="s">
        <v>50</v>
      </c>
      <c r="U5060" t="s">
        <v>48</v>
      </c>
      <c r="V5060" t="s">
        <v>48</v>
      </c>
      <c r="W5060" s="92"/>
      <c r="X5060" s="92">
        <v>47.2</v>
      </c>
      <c r="Y5060" s="93"/>
      <c r="Z5060" s="93"/>
      <c r="AB5060" s="266"/>
      <c r="AC5060" s="266"/>
      <c r="AJ5060" s="266"/>
      <c r="AK5060" s="266"/>
      <c r="AL5060" s="266">
        <v>44938</v>
      </c>
    </row>
    <row r="5061" spans="1:38">
      <c r="A5061" t="s">
        <v>3650</v>
      </c>
      <c r="B5061" t="s">
        <v>3651</v>
      </c>
      <c r="C5061" t="s">
        <v>40</v>
      </c>
      <c r="D5061" t="s">
        <v>3652</v>
      </c>
      <c r="E5061" t="s">
        <v>74</v>
      </c>
      <c r="F5061" t="s">
        <v>3794</v>
      </c>
      <c r="G5061" t="s">
        <v>44</v>
      </c>
      <c r="H5061" s="266"/>
      <c r="I5061" s="266">
        <v>44012</v>
      </c>
      <c r="J5061" s="266">
        <v>43824</v>
      </c>
      <c r="K5061" t="s">
        <v>45</v>
      </c>
      <c r="L5061" t="s">
        <v>46</v>
      </c>
      <c r="M5061" t="s">
        <v>1042</v>
      </c>
      <c r="N5061" t="s">
        <v>48</v>
      </c>
      <c r="O5061">
        <v>26</v>
      </c>
      <c r="P5061" t="s">
        <v>270</v>
      </c>
      <c r="Q5061" t="s">
        <v>49</v>
      </c>
      <c r="S5061" t="s">
        <v>50</v>
      </c>
      <c r="U5061" t="s">
        <v>48</v>
      </c>
      <c r="V5061" t="s">
        <v>48</v>
      </c>
      <c r="W5061" s="92"/>
      <c r="X5061" s="92">
        <v>37.5</v>
      </c>
      <c r="Y5061" s="93"/>
      <c r="Z5061" s="93"/>
      <c r="AB5061" s="266"/>
      <c r="AC5061" s="266"/>
      <c r="AJ5061" s="266"/>
      <c r="AK5061" s="266"/>
      <c r="AL5061" s="266">
        <v>44938</v>
      </c>
    </row>
    <row r="5062" spans="1:38">
      <c r="A5062" t="s">
        <v>3650</v>
      </c>
      <c r="B5062" t="s">
        <v>3651</v>
      </c>
      <c r="C5062" t="s">
        <v>40</v>
      </c>
      <c r="D5062" t="s">
        <v>3652</v>
      </c>
      <c r="E5062" t="s">
        <v>74</v>
      </c>
      <c r="F5062" t="s">
        <v>3794</v>
      </c>
      <c r="G5062" t="s">
        <v>44</v>
      </c>
      <c r="H5062" s="266"/>
      <c r="I5062" s="266">
        <v>44012</v>
      </c>
      <c r="J5062" s="266">
        <v>43824</v>
      </c>
      <c r="K5062" t="s">
        <v>45</v>
      </c>
      <c r="L5062" t="s">
        <v>46</v>
      </c>
      <c r="M5062" t="s">
        <v>1042</v>
      </c>
      <c r="N5062" t="s">
        <v>48</v>
      </c>
      <c r="O5062">
        <v>26</v>
      </c>
      <c r="P5062" t="s">
        <v>271</v>
      </c>
      <c r="Q5062" t="s">
        <v>49</v>
      </c>
      <c r="S5062" t="s">
        <v>50</v>
      </c>
      <c r="U5062" t="s">
        <v>60</v>
      </c>
      <c r="V5062" t="s">
        <v>60</v>
      </c>
      <c r="W5062" s="92"/>
      <c r="X5062" s="92">
        <v>88.6</v>
      </c>
      <c r="Y5062" s="93"/>
      <c r="Z5062" s="93"/>
      <c r="AB5062" s="266"/>
      <c r="AC5062" s="266"/>
      <c r="AJ5062" s="266"/>
      <c r="AK5062" s="266"/>
      <c r="AL5062" s="266">
        <v>44938</v>
      </c>
    </row>
    <row r="5063" spans="1:38">
      <c r="A5063" t="s">
        <v>3650</v>
      </c>
      <c r="B5063" t="s">
        <v>3651</v>
      </c>
      <c r="C5063" t="s">
        <v>40</v>
      </c>
      <c r="D5063" t="s">
        <v>3652</v>
      </c>
      <c r="E5063" t="s">
        <v>74</v>
      </c>
      <c r="F5063" t="s">
        <v>3794</v>
      </c>
      <c r="G5063" t="s">
        <v>44</v>
      </c>
      <c r="H5063" s="266"/>
      <c r="I5063" s="266">
        <v>44012</v>
      </c>
      <c r="J5063" s="266">
        <v>43824</v>
      </c>
      <c r="K5063" t="s">
        <v>45</v>
      </c>
      <c r="L5063" t="s">
        <v>46</v>
      </c>
      <c r="M5063" t="s">
        <v>1042</v>
      </c>
      <c r="N5063" t="s">
        <v>48</v>
      </c>
      <c r="O5063">
        <v>26</v>
      </c>
      <c r="P5063" t="s">
        <v>274</v>
      </c>
      <c r="Q5063" t="s">
        <v>49</v>
      </c>
      <c r="S5063" t="s">
        <v>50</v>
      </c>
      <c r="U5063" t="s">
        <v>51</v>
      </c>
      <c r="V5063" t="s">
        <v>51</v>
      </c>
      <c r="W5063" s="92"/>
      <c r="X5063" s="92">
        <v>83.9</v>
      </c>
      <c r="Y5063" s="93"/>
      <c r="Z5063" s="93"/>
      <c r="AB5063" s="266"/>
      <c r="AC5063" s="266"/>
      <c r="AJ5063" s="266"/>
      <c r="AK5063" s="266"/>
      <c r="AL5063" s="266">
        <v>44938</v>
      </c>
    </row>
    <row r="5064" spans="1:38">
      <c r="A5064" t="s">
        <v>3650</v>
      </c>
      <c r="B5064" t="s">
        <v>3651</v>
      </c>
      <c r="C5064" t="s">
        <v>40</v>
      </c>
      <c r="D5064" t="s">
        <v>3652</v>
      </c>
      <c r="E5064" t="s">
        <v>74</v>
      </c>
      <c r="F5064" t="s">
        <v>3794</v>
      </c>
      <c r="G5064" t="s">
        <v>44</v>
      </c>
      <c r="H5064" s="266"/>
      <c r="I5064" s="266">
        <v>44012</v>
      </c>
      <c r="J5064" s="266">
        <v>43824</v>
      </c>
      <c r="K5064" t="s">
        <v>45</v>
      </c>
      <c r="L5064" t="s">
        <v>46</v>
      </c>
      <c r="M5064" t="s">
        <v>1042</v>
      </c>
      <c r="N5064" t="s">
        <v>48</v>
      </c>
      <c r="O5064">
        <v>26</v>
      </c>
      <c r="P5064" t="s">
        <v>276</v>
      </c>
      <c r="Q5064" t="s">
        <v>49</v>
      </c>
      <c r="S5064" t="s">
        <v>50</v>
      </c>
      <c r="U5064" t="s">
        <v>48</v>
      </c>
      <c r="V5064" t="s">
        <v>48</v>
      </c>
      <c r="W5064" s="92"/>
      <c r="X5064" s="92">
        <v>49.2</v>
      </c>
      <c r="Y5064" s="93"/>
      <c r="Z5064" s="93"/>
      <c r="AB5064" s="266"/>
      <c r="AC5064" s="266"/>
      <c r="AJ5064" s="266"/>
      <c r="AK5064" s="266"/>
      <c r="AL5064" s="266">
        <v>44938</v>
      </c>
    </row>
    <row r="5065" spans="1:38">
      <c r="A5065" t="s">
        <v>3650</v>
      </c>
      <c r="B5065" t="s">
        <v>3651</v>
      </c>
      <c r="C5065" t="s">
        <v>40</v>
      </c>
      <c r="D5065" t="s">
        <v>3652</v>
      </c>
      <c r="E5065" t="s">
        <v>74</v>
      </c>
      <c r="F5065" t="s">
        <v>3794</v>
      </c>
      <c r="G5065" t="s">
        <v>44</v>
      </c>
      <c r="H5065" s="266"/>
      <c r="I5065" s="266">
        <v>44012</v>
      </c>
      <c r="J5065" s="266">
        <v>43824</v>
      </c>
      <c r="K5065" t="s">
        <v>45</v>
      </c>
      <c r="L5065" t="s">
        <v>46</v>
      </c>
      <c r="M5065" t="s">
        <v>1042</v>
      </c>
      <c r="N5065" t="s">
        <v>48</v>
      </c>
      <c r="O5065">
        <v>26</v>
      </c>
      <c r="P5065" t="s">
        <v>278</v>
      </c>
      <c r="Q5065" t="s">
        <v>49</v>
      </c>
      <c r="S5065" t="s">
        <v>50</v>
      </c>
      <c r="U5065" t="s">
        <v>51</v>
      </c>
      <c r="V5065" t="s">
        <v>51</v>
      </c>
      <c r="W5065" s="92"/>
      <c r="X5065" s="92">
        <v>73.9</v>
      </c>
      <c r="Y5065" s="93"/>
      <c r="Z5065" s="93"/>
      <c r="AB5065" s="266"/>
      <c r="AC5065" s="266"/>
      <c r="AJ5065" s="266"/>
      <c r="AK5065" s="266"/>
      <c r="AL5065" s="266">
        <v>44938</v>
      </c>
    </row>
    <row r="5066" spans="1:38">
      <c r="A5066" t="s">
        <v>3650</v>
      </c>
      <c r="B5066" t="s">
        <v>3651</v>
      </c>
      <c r="C5066" t="s">
        <v>40</v>
      </c>
      <c r="D5066" t="s">
        <v>3652</v>
      </c>
      <c r="E5066" t="s">
        <v>74</v>
      </c>
      <c r="F5066" t="s">
        <v>3794</v>
      </c>
      <c r="G5066" t="s">
        <v>44</v>
      </c>
      <c r="H5066" s="266"/>
      <c r="I5066" s="266">
        <v>44012</v>
      </c>
      <c r="J5066" s="266">
        <v>43824</v>
      </c>
      <c r="K5066" t="s">
        <v>45</v>
      </c>
      <c r="L5066" t="s">
        <v>46</v>
      </c>
      <c r="M5066" t="s">
        <v>1042</v>
      </c>
      <c r="N5066" t="s">
        <v>48</v>
      </c>
      <c r="O5066">
        <v>26</v>
      </c>
      <c r="P5066" t="s">
        <v>279</v>
      </c>
      <c r="Q5066" t="s">
        <v>49</v>
      </c>
      <c r="S5066" t="s">
        <v>50</v>
      </c>
      <c r="U5066" t="s">
        <v>60</v>
      </c>
      <c r="V5066" t="s">
        <v>60</v>
      </c>
      <c r="W5066" s="92"/>
      <c r="X5066" s="92">
        <v>94.5</v>
      </c>
      <c r="Y5066" s="93"/>
      <c r="Z5066" s="93"/>
      <c r="AB5066" s="266"/>
      <c r="AC5066" s="266"/>
      <c r="AJ5066" s="266"/>
      <c r="AK5066" s="266"/>
      <c r="AL5066" s="266">
        <v>44938</v>
      </c>
    </row>
    <row r="5067" spans="1:38">
      <c r="A5067" t="s">
        <v>3650</v>
      </c>
      <c r="B5067" t="s">
        <v>3651</v>
      </c>
      <c r="C5067" t="s">
        <v>40</v>
      </c>
      <c r="D5067" t="s">
        <v>3652</v>
      </c>
      <c r="E5067" t="s">
        <v>76</v>
      </c>
      <c r="F5067" t="s">
        <v>3794</v>
      </c>
      <c r="G5067" t="s">
        <v>44</v>
      </c>
      <c r="H5067" s="266">
        <v>43983</v>
      </c>
      <c r="I5067" s="266">
        <v>44012</v>
      </c>
      <c r="J5067" s="266">
        <v>43824</v>
      </c>
      <c r="K5067" t="s">
        <v>45</v>
      </c>
      <c r="L5067" t="s">
        <v>46</v>
      </c>
      <c r="M5067" t="s">
        <v>1042</v>
      </c>
      <c r="N5067" t="s">
        <v>48</v>
      </c>
      <c r="O5067">
        <v>2</v>
      </c>
      <c r="P5067" t="s">
        <v>48</v>
      </c>
      <c r="Q5067" t="s">
        <v>49</v>
      </c>
      <c r="S5067" t="s">
        <v>50</v>
      </c>
      <c r="U5067" t="s">
        <v>48</v>
      </c>
      <c r="V5067" t="s">
        <v>48</v>
      </c>
      <c r="W5067" s="92"/>
      <c r="X5067" s="92">
        <v>51.4</v>
      </c>
      <c r="Y5067" s="93"/>
      <c r="Z5067" s="93"/>
      <c r="AB5067" s="266"/>
      <c r="AC5067" s="266"/>
      <c r="AJ5067" s="266"/>
      <c r="AK5067" s="266"/>
      <c r="AL5067" s="266">
        <v>44938</v>
      </c>
    </row>
    <row r="5068" spans="1:38">
      <c r="A5068" t="s">
        <v>3650</v>
      </c>
      <c r="B5068" t="s">
        <v>3651</v>
      </c>
      <c r="C5068" t="s">
        <v>40</v>
      </c>
      <c r="D5068" t="s">
        <v>3652</v>
      </c>
      <c r="E5068" t="s">
        <v>76</v>
      </c>
      <c r="F5068" t="s">
        <v>3794</v>
      </c>
      <c r="G5068" t="s">
        <v>44</v>
      </c>
      <c r="H5068" s="266">
        <v>43983</v>
      </c>
      <c r="I5068" s="266">
        <v>44012</v>
      </c>
      <c r="J5068" s="266">
        <v>43824</v>
      </c>
      <c r="K5068" t="s">
        <v>45</v>
      </c>
      <c r="L5068" t="s">
        <v>46</v>
      </c>
      <c r="M5068" t="s">
        <v>1042</v>
      </c>
      <c r="N5068" t="s">
        <v>48</v>
      </c>
      <c r="O5068">
        <v>2</v>
      </c>
      <c r="P5068" t="s">
        <v>51</v>
      </c>
      <c r="Q5068" t="s">
        <v>49</v>
      </c>
      <c r="S5068" t="s">
        <v>50</v>
      </c>
      <c r="U5068" t="s">
        <v>48</v>
      </c>
      <c r="V5068" t="s">
        <v>48</v>
      </c>
      <c r="W5068" s="92"/>
      <c r="X5068" s="92">
        <v>47.5</v>
      </c>
      <c r="Y5068" s="93"/>
      <c r="Z5068" s="93"/>
      <c r="AB5068" s="266"/>
      <c r="AC5068" s="266"/>
      <c r="AJ5068" s="266"/>
      <c r="AK5068" s="266"/>
      <c r="AL5068" s="266">
        <v>44938</v>
      </c>
    </row>
    <row r="5069" spans="1:38">
      <c r="A5069" t="s">
        <v>3650</v>
      </c>
      <c r="B5069" t="s">
        <v>3651</v>
      </c>
      <c r="C5069" t="s">
        <v>40</v>
      </c>
      <c r="D5069" t="s">
        <v>3652</v>
      </c>
      <c r="E5069" t="s">
        <v>76</v>
      </c>
      <c r="F5069" t="s">
        <v>3794</v>
      </c>
      <c r="G5069" t="s">
        <v>44</v>
      </c>
      <c r="H5069" s="266">
        <v>43983</v>
      </c>
      <c r="I5069" s="266">
        <v>44012</v>
      </c>
      <c r="J5069" s="266">
        <v>43824</v>
      </c>
      <c r="K5069" t="s">
        <v>45</v>
      </c>
      <c r="L5069" t="s">
        <v>46</v>
      </c>
      <c r="M5069" t="s">
        <v>1042</v>
      </c>
      <c r="N5069" t="s">
        <v>48</v>
      </c>
      <c r="O5069">
        <v>2</v>
      </c>
      <c r="P5069" t="s">
        <v>60</v>
      </c>
      <c r="Q5069" t="s">
        <v>49</v>
      </c>
      <c r="S5069" t="s">
        <v>50</v>
      </c>
      <c r="U5069" t="s">
        <v>51</v>
      </c>
      <c r="V5069" t="s">
        <v>51</v>
      </c>
      <c r="W5069" s="92"/>
      <c r="X5069" s="92">
        <v>72.2</v>
      </c>
      <c r="Y5069" s="93"/>
      <c r="Z5069" s="93"/>
      <c r="AB5069" s="266"/>
      <c r="AC5069" s="266"/>
      <c r="AJ5069" s="266"/>
      <c r="AK5069" s="266"/>
      <c r="AL5069" s="266">
        <v>44938</v>
      </c>
    </row>
    <row r="5070" spans="1:38">
      <c r="A5070" t="s">
        <v>3650</v>
      </c>
      <c r="B5070" t="s">
        <v>3651</v>
      </c>
      <c r="C5070" t="s">
        <v>40</v>
      </c>
      <c r="D5070" t="s">
        <v>3652</v>
      </c>
      <c r="E5070" t="s">
        <v>76</v>
      </c>
      <c r="F5070" t="s">
        <v>3794</v>
      </c>
      <c r="G5070" t="s">
        <v>44</v>
      </c>
      <c r="H5070" s="266">
        <v>43983</v>
      </c>
      <c r="I5070" s="266">
        <v>44012</v>
      </c>
      <c r="J5070" s="266">
        <v>43824</v>
      </c>
      <c r="K5070" t="s">
        <v>45</v>
      </c>
      <c r="L5070" t="s">
        <v>46</v>
      </c>
      <c r="M5070" t="s">
        <v>1042</v>
      </c>
      <c r="N5070" t="s">
        <v>48</v>
      </c>
      <c r="O5070">
        <v>2</v>
      </c>
      <c r="P5070" t="s">
        <v>64</v>
      </c>
      <c r="Q5070" t="s">
        <v>49</v>
      </c>
      <c r="S5070" t="s">
        <v>50</v>
      </c>
      <c r="U5070" t="s">
        <v>60</v>
      </c>
      <c r="V5070" t="s">
        <v>60</v>
      </c>
      <c r="W5070" s="92"/>
      <c r="X5070" s="92">
        <v>85.9</v>
      </c>
      <c r="Y5070" s="93"/>
      <c r="Z5070" s="93"/>
      <c r="AB5070" s="266"/>
      <c r="AC5070" s="266"/>
      <c r="AJ5070" s="266"/>
      <c r="AK5070" s="266"/>
      <c r="AL5070" s="266">
        <v>44938</v>
      </c>
    </row>
    <row r="5071" spans="1:38">
      <c r="A5071" t="s">
        <v>3650</v>
      </c>
      <c r="B5071" t="s">
        <v>3651</v>
      </c>
      <c r="C5071" t="s">
        <v>40</v>
      </c>
      <c r="D5071" t="s">
        <v>3652</v>
      </c>
      <c r="E5071" t="s">
        <v>76</v>
      </c>
      <c r="F5071" t="s">
        <v>3794</v>
      </c>
      <c r="G5071" t="s">
        <v>44</v>
      </c>
      <c r="H5071" s="266">
        <v>43983</v>
      </c>
      <c r="I5071" s="266">
        <v>44012</v>
      </c>
      <c r="J5071" s="266">
        <v>43824</v>
      </c>
      <c r="K5071" t="s">
        <v>45</v>
      </c>
      <c r="L5071" t="s">
        <v>46</v>
      </c>
      <c r="M5071" t="s">
        <v>1042</v>
      </c>
      <c r="N5071" t="s">
        <v>48</v>
      </c>
      <c r="O5071">
        <v>3</v>
      </c>
      <c r="P5071" t="s">
        <v>52</v>
      </c>
      <c r="Q5071" t="s">
        <v>49</v>
      </c>
      <c r="S5071" t="s">
        <v>50</v>
      </c>
      <c r="U5071" t="s">
        <v>60</v>
      </c>
      <c r="V5071" t="s">
        <v>60</v>
      </c>
      <c r="W5071" s="92"/>
      <c r="X5071" s="92">
        <v>86.4</v>
      </c>
      <c r="Y5071" s="93"/>
      <c r="Z5071" s="93"/>
      <c r="AB5071" s="266"/>
      <c r="AC5071" s="266"/>
      <c r="AJ5071" s="266"/>
      <c r="AK5071" s="266"/>
      <c r="AL5071" s="266">
        <v>44938</v>
      </c>
    </row>
    <row r="5072" spans="1:38">
      <c r="A5072" t="s">
        <v>3650</v>
      </c>
      <c r="B5072" t="s">
        <v>3651</v>
      </c>
      <c r="C5072" t="s">
        <v>40</v>
      </c>
      <c r="D5072" t="s">
        <v>3652</v>
      </c>
      <c r="E5072" t="s">
        <v>76</v>
      </c>
      <c r="F5072" t="s">
        <v>3794</v>
      </c>
      <c r="G5072" t="s">
        <v>44</v>
      </c>
      <c r="H5072" s="266">
        <v>43983</v>
      </c>
      <c r="I5072" s="266">
        <v>44012</v>
      </c>
      <c r="J5072" s="266">
        <v>43824</v>
      </c>
      <c r="K5072" t="s">
        <v>45</v>
      </c>
      <c r="L5072" t="s">
        <v>46</v>
      </c>
      <c r="M5072" t="s">
        <v>1042</v>
      </c>
      <c r="N5072" t="s">
        <v>48</v>
      </c>
      <c r="O5072">
        <v>3</v>
      </c>
      <c r="P5072" t="s">
        <v>66</v>
      </c>
      <c r="Q5072" t="s">
        <v>49</v>
      </c>
      <c r="S5072" t="s">
        <v>50</v>
      </c>
      <c r="U5072" t="s">
        <v>51</v>
      </c>
      <c r="V5072" t="s">
        <v>51</v>
      </c>
      <c r="W5072" s="92"/>
      <c r="X5072" s="92">
        <v>81.4</v>
      </c>
      <c r="Y5072" s="93"/>
      <c r="Z5072" s="93"/>
      <c r="AB5072" s="266"/>
      <c r="AC5072" s="266"/>
      <c r="AJ5072" s="266"/>
      <c r="AK5072" s="266"/>
      <c r="AL5072" s="266">
        <v>44938</v>
      </c>
    </row>
    <row r="5073" spans="1:38">
      <c r="A5073" t="s">
        <v>3650</v>
      </c>
      <c r="B5073" t="s">
        <v>3651</v>
      </c>
      <c r="C5073" t="s">
        <v>40</v>
      </c>
      <c r="D5073" t="s">
        <v>3652</v>
      </c>
      <c r="E5073" t="s">
        <v>76</v>
      </c>
      <c r="F5073" t="s">
        <v>3794</v>
      </c>
      <c r="G5073" t="s">
        <v>44</v>
      </c>
      <c r="H5073" s="266">
        <v>43983</v>
      </c>
      <c r="I5073" s="266">
        <v>44012</v>
      </c>
      <c r="J5073" s="266">
        <v>43824</v>
      </c>
      <c r="K5073" t="s">
        <v>45</v>
      </c>
      <c r="L5073" t="s">
        <v>46</v>
      </c>
      <c r="M5073" t="s">
        <v>1042</v>
      </c>
      <c r="N5073" t="s">
        <v>48</v>
      </c>
      <c r="O5073">
        <v>3</v>
      </c>
      <c r="P5073" t="s">
        <v>67</v>
      </c>
      <c r="Q5073" t="s">
        <v>49</v>
      </c>
      <c r="S5073" t="s">
        <v>50</v>
      </c>
      <c r="U5073" t="s">
        <v>51</v>
      </c>
      <c r="V5073" t="s">
        <v>51</v>
      </c>
      <c r="W5073" s="92"/>
      <c r="X5073" s="92">
        <v>80.7</v>
      </c>
      <c r="Y5073" s="93"/>
      <c r="Z5073" s="93"/>
      <c r="AB5073" s="266"/>
      <c r="AC5073" s="266"/>
      <c r="AJ5073" s="266"/>
      <c r="AK5073" s="266"/>
      <c r="AL5073" s="266">
        <v>44938</v>
      </c>
    </row>
    <row r="5074" spans="1:38">
      <c r="A5074" t="s">
        <v>3650</v>
      </c>
      <c r="B5074" t="s">
        <v>3651</v>
      </c>
      <c r="C5074" t="s">
        <v>40</v>
      </c>
      <c r="D5074" t="s">
        <v>3652</v>
      </c>
      <c r="E5074" t="s">
        <v>76</v>
      </c>
      <c r="F5074" t="s">
        <v>3794</v>
      </c>
      <c r="G5074" t="s">
        <v>44</v>
      </c>
      <c r="H5074" s="266">
        <v>43983</v>
      </c>
      <c r="I5074" s="266">
        <v>44012</v>
      </c>
      <c r="J5074" s="266">
        <v>43824</v>
      </c>
      <c r="K5074" t="s">
        <v>45</v>
      </c>
      <c r="L5074" t="s">
        <v>46</v>
      </c>
      <c r="M5074" t="s">
        <v>1042</v>
      </c>
      <c r="N5074" t="s">
        <v>48</v>
      </c>
      <c r="O5074">
        <v>3</v>
      </c>
      <c r="P5074" t="s">
        <v>68</v>
      </c>
      <c r="Q5074" t="s">
        <v>49</v>
      </c>
      <c r="S5074" t="s">
        <v>50</v>
      </c>
      <c r="U5074" t="s">
        <v>48</v>
      </c>
      <c r="V5074" t="s">
        <v>48</v>
      </c>
      <c r="W5074" s="92"/>
      <c r="X5074" s="92">
        <v>48</v>
      </c>
      <c r="Y5074" s="93"/>
      <c r="Z5074" s="93"/>
      <c r="AB5074" s="266"/>
      <c r="AC5074" s="266"/>
      <c r="AJ5074" s="266"/>
      <c r="AK5074" s="266"/>
      <c r="AL5074" s="266">
        <v>44938</v>
      </c>
    </row>
    <row r="5075" spans="1:38">
      <c r="A5075" t="s">
        <v>3650</v>
      </c>
      <c r="B5075" t="s">
        <v>3651</v>
      </c>
      <c r="C5075" t="s">
        <v>40</v>
      </c>
      <c r="D5075" t="s">
        <v>3652</v>
      </c>
      <c r="E5075" t="s">
        <v>76</v>
      </c>
      <c r="F5075" t="s">
        <v>3794</v>
      </c>
      <c r="G5075" t="s">
        <v>44</v>
      </c>
      <c r="H5075" s="266">
        <v>43983</v>
      </c>
      <c r="I5075" s="266">
        <v>44012</v>
      </c>
      <c r="J5075" s="266">
        <v>43824</v>
      </c>
      <c r="K5075" t="s">
        <v>45</v>
      </c>
      <c r="L5075" t="s">
        <v>46</v>
      </c>
      <c r="M5075" t="s">
        <v>1042</v>
      </c>
      <c r="N5075" t="s">
        <v>48</v>
      </c>
      <c r="O5075">
        <v>3</v>
      </c>
      <c r="P5075" t="s">
        <v>69</v>
      </c>
      <c r="Q5075" t="s">
        <v>49</v>
      </c>
      <c r="S5075" t="s">
        <v>50</v>
      </c>
      <c r="U5075" t="s">
        <v>51</v>
      </c>
      <c r="V5075" t="s">
        <v>51</v>
      </c>
      <c r="W5075" s="92"/>
      <c r="X5075" s="92">
        <v>72.6</v>
      </c>
      <c r="Y5075" s="93"/>
      <c r="Z5075" s="93"/>
      <c r="AB5075" s="266"/>
      <c r="AC5075" s="266"/>
      <c r="AJ5075" s="266"/>
      <c r="AK5075" s="266"/>
      <c r="AL5075" s="266">
        <v>44938</v>
      </c>
    </row>
    <row r="5076" spans="1:38">
      <c r="A5076" t="s">
        <v>3650</v>
      </c>
      <c r="B5076" t="s">
        <v>3651</v>
      </c>
      <c r="C5076" t="s">
        <v>40</v>
      </c>
      <c r="D5076" t="s">
        <v>3652</v>
      </c>
      <c r="E5076" t="s">
        <v>76</v>
      </c>
      <c r="F5076" t="s">
        <v>3794</v>
      </c>
      <c r="G5076" t="s">
        <v>44</v>
      </c>
      <c r="H5076" s="266">
        <v>43983</v>
      </c>
      <c r="I5076" s="266">
        <v>44012</v>
      </c>
      <c r="J5076" s="266">
        <v>43824</v>
      </c>
      <c r="K5076" t="s">
        <v>45</v>
      </c>
      <c r="L5076" t="s">
        <v>46</v>
      </c>
      <c r="M5076" t="s">
        <v>1042</v>
      </c>
      <c r="N5076" t="s">
        <v>48</v>
      </c>
      <c r="O5076">
        <v>4</v>
      </c>
      <c r="P5076" t="s">
        <v>71</v>
      </c>
      <c r="Q5076" t="s">
        <v>49</v>
      </c>
      <c r="S5076" t="s">
        <v>50</v>
      </c>
      <c r="U5076" t="s">
        <v>48</v>
      </c>
      <c r="V5076" t="s">
        <v>48</v>
      </c>
      <c r="W5076" s="92"/>
      <c r="X5076" s="92">
        <v>45.9</v>
      </c>
      <c r="Y5076" s="93"/>
      <c r="Z5076" s="93"/>
      <c r="AB5076" s="266"/>
      <c r="AC5076" s="266"/>
      <c r="AJ5076" s="266"/>
      <c r="AK5076" s="266"/>
      <c r="AL5076" s="266">
        <v>44938</v>
      </c>
    </row>
    <row r="5077" spans="1:38">
      <c r="A5077" t="s">
        <v>3650</v>
      </c>
      <c r="B5077" t="s">
        <v>3651</v>
      </c>
      <c r="C5077" t="s">
        <v>40</v>
      </c>
      <c r="D5077" t="s">
        <v>3652</v>
      </c>
      <c r="E5077" t="s">
        <v>76</v>
      </c>
      <c r="F5077" t="s">
        <v>3794</v>
      </c>
      <c r="G5077" t="s">
        <v>44</v>
      </c>
      <c r="H5077" s="266">
        <v>43983</v>
      </c>
      <c r="I5077" s="266">
        <v>44012</v>
      </c>
      <c r="J5077" s="266">
        <v>43824</v>
      </c>
      <c r="K5077" t="s">
        <v>45</v>
      </c>
      <c r="L5077" t="s">
        <v>46</v>
      </c>
      <c r="M5077" t="s">
        <v>1042</v>
      </c>
      <c r="N5077" t="s">
        <v>48</v>
      </c>
      <c r="O5077">
        <v>4</v>
      </c>
      <c r="P5077" t="s">
        <v>74</v>
      </c>
      <c r="Q5077" t="s">
        <v>49</v>
      </c>
      <c r="S5077" t="s">
        <v>50</v>
      </c>
      <c r="U5077" t="s">
        <v>60</v>
      </c>
      <c r="V5077" t="s">
        <v>60</v>
      </c>
      <c r="W5077" s="92"/>
      <c r="X5077" s="92">
        <v>86.8</v>
      </c>
      <c r="Y5077" s="93"/>
      <c r="Z5077" s="93"/>
      <c r="AB5077" s="266"/>
      <c r="AC5077" s="266"/>
      <c r="AJ5077" s="266"/>
      <c r="AK5077" s="266"/>
      <c r="AL5077" s="266">
        <v>44938</v>
      </c>
    </row>
    <row r="5078" spans="1:38">
      <c r="A5078" t="s">
        <v>3650</v>
      </c>
      <c r="B5078" t="s">
        <v>3651</v>
      </c>
      <c r="C5078" t="s">
        <v>40</v>
      </c>
      <c r="D5078" t="s">
        <v>3652</v>
      </c>
      <c r="E5078" t="s">
        <v>76</v>
      </c>
      <c r="F5078" t="s">
        <v>3794</v>
      </c>
      <c r="G5078" t="s">
        <v>44</v>
      </c>
      <c r="H5078" s="266">
        <v>43983</v>
      </c>
      <c r="I5078" s="266">
        <v>44012</v>
      </c>
      <c r="J5078" s="266">
        <v>43824</v>
      </c>
      <c r="K5078" t="s">
        <v>45</v>
      </c>
      <c r="L5078" t="s">
        <v>46</v>
      </c>
      <c r="M5078" t="s">
        <v>1042</v>
      </c>
      <c r="N5078" t="s">
        <v>48</v>
      </c>
      <c r="O5078">
        <v>4</v>
      </c>
      <c r="P5078" t="s">
        <v>75</v>
      </c>
      <c r="Q5078" t="s">
        <v>49</v>
      </c>
      <c r="S5078" t="s">
        <v>50</v>
      </c>
      <c r="U5078" t="s">
        <v>51</v>
      </c>
      <c r="V5078" t="s">
        <v>51</v>
      </c>
      <c r="W5078" s="92"/>
      <c r="X5078" s="92">
        <v>80.7</v>
      </c>
      <c r="Y5078" s="93"/>
      <c r="Z5078" s="93"/>
      <c r="AB5078" s="266"/>
      <c r="AC5078" s="266"/>
      <c r="AJ5078" s="266"/>
      <c r="AK5078" s="266"/>
      <c r="AL5078" s="266">
        <v>44938</v>
      </c>
    </row>
    <row r="5079" spans="1:38">
      <c r="A5079" t="s">
        <v>3650</v>
      </c>
      <c r="B5079" t="s">
        <v>3651</v>
      </c>
      <c r="C5079" t="s">
        <v>40</v>
      </c>
      <c r="D5079" t="s">
        <v>3652</v>
      </c>
      <c r="E5079" t="s">
        <v>76</v>
      </c>
      <c r="F5079" t="s">
        <v>3794</v>
      </c>
      <c r="G5079" t="s">
        <v>44</v>
      </c>
      <c r="H5079" s="266">
        <v>43983</v>
      </c>
      <c r="I5079" s="266">
        <v>44012</v>
      </c>
      <c r="J5079" s="266">
        <v>43824</v>
      </c>
      <c r="K5079" t="s">
        <v>45</v>
      </c>
      <c r="L5079" t="s">
        <v>46</v>
      </c>
      <c r="M5079" t="s">
        <v>1042</v>
      </c>
      <c r="N5079" t="s">
        <v>48</v>
      </c>
      <c r="O5079">
        <v>4</v>
      </c>
      <c r="P5079" t="s">
        <v>76</v>
      </c>
      <c r="Q5079" t="s">
        <v>49</v>
      </c>
      <c r="S5079" t="s">
        <v>50</v>
      </c>
      <c r="U5079" t="s">
        <v>48</v>
      </c>
      <c r="V5079" t="s">
        <v>48</v>
      </c>
      <c r="W5079" s="92"/>
      <c r="X5079" s="92">
        <v>48</v>
      </c>
      <c r="Y5079" s="93"/>
      <c r="Z5079" s="93"/>
      <c r="AB5079" s="266"/>
      <c r="AC5079" s="266"/>
      <c r="AJ5079" s="266"/>
      <c r="AK5079" s="266"/>
      <c r="AL5079" s="266">
        <v>44938</v>
      </c>
    </row>
    <row r="5080" spans="1:38">
      <c r="A5080" t="s">
        <v>3650</v>
      </c>
      <c r="B5080" t="s">
        <v>3651</v>
      </c>
      <c r="C5080" t="s">
        <v>40</v>
      </c>
      <c r="D5080" t="s">
        <v>3652</v>
      </c>
      <c r="E5080" t="s">
        <v>76</v>
      </c>
      <c r="F5080" t="s">
        <v>3794</v>
      </c>
      <c r="G5080" t="s">
        <v>44</v>
      </c>
      <c r="H5080" s="266">
        <v>43983</v>
      </c>
      <c r="I5080" s="266">
        <v>44012</v>
      </c>
      <c r="J5080" s="266">
        <v>43824</v>
      </c>
      <c r="K5080" t="s">
        <v>45</v>
      </c>
      <c r="L5080" t="s">
        <v>46</v>
      </c>
      <c r="M5080" t="s">
        <v>1042</v>
      </c>
      <c r="N5080" t="s">
        <v>48</v>
      </c>
      <c r="O5080">
        <v>4</v>
      </c>
      <c r="P5080" t="s">
        <v>79</v>
      </c>
      <c r="Q5080" t="s">
        <v>49</v>
      </c>
      <c r="S5080" t="s">
        <v>50</v>
      </c>
      <c r="U5080" t="s">
        <v>51</v>
      </c>
      <c r="V5080" t="s">
        <v>51</v>
      </c>
      <c r="W5080" s="92"/>
      <c r="X5080" s="92">
        <v>72.6</v>
      </c>
      <c r="Y5080" s="93"/>
      <c r="Z5080" s="93"/>
      <c r="AB5080" s="266"/>
      <c r="AC5080" s="266"/>
      <c r="AJ5080" s="266"/>
      <c r="AK5080" s="266"/>
      <c r="AL5080" s="266">
        <v>44938</v>
      </c>
    </row>
    <row r="5081" spans="1:38">
      <c r="A5081" t="s">
        <v>3650</v>
      </c>
      <c r="B5081" t="s">
        <v>3651</v>
      </c>
      <c r="C5081" t="s">
        <v>40</v>
      </c>
      <c r="D5081" t="s">
        <v>3652</v>
      </c>
      <c r="E5081" t="s">
        <v>76</v>
      </c>
      <c r="F5081" t="s">
        <v>3794</v>
      </c>
      <c r="G5081" t="s">
        <v>44</v>
      </c>
      <c r="H5081" s="266">
        <v>43983</v>
      </c>
      <c r="I5081" s="266">
        <v>44012</v>
      </c>
      <c r="J5081" s="266">
        <v>43824</v>
      </c>
      <c r="K5081" t="s">
        <v>45</v>
      </c>
      <c r="L5081" t="s">
        <v>46</v>
      </c>
      <c r="M5081" t="s">
        <v>1042</v>
      </c>
      <c r="N5081" t="s">
        <v>48</v>
      </c>
      <c r="O5081">
        <v>4</v>
      </c>
      <c r="P5081" t="s">
        <v>80</v>
      </c>
      <c r="Q5081" t="s">
        <v>49</v>
      </c>
      <c r="S5081" t="s">
        <v>50</v>
      </c>
      <c r="U5081" t="s">
        <v>60</v>
      </c>
      <c r="V5081" t="s">
        <v>60</v>
      </c>
      <c r="W5081" s="92"/>
      <c r="X5081" s="92">
        <v>86.4</v>
      </c>
      <c r="Y5081" s="93"/>
      <c r="Z5081" s="93"/>
      <c r="AB5081" s="266"/>
      <c r="AC5081" s="266"/>
      <c r="AJ5081" s="266"/>
      <c r="AK5081" s="266"/>
      <c r="AL5081" s="266">
        <v>44938</v>
      </c>
    </row>
    <row r="5082" spans="1:38">
      <c r="A5082" t="s">
        <v>3650</v>
      </c>
      <c r="B5082" t="s">
        <v>3651</v>
      </c>
      <c r="C5082" t="s">
        <v>40</v>
      </c>
      <c r="D5082" t="s">
        <v>3652</v>
      </c>
      <c r="E5082" t="s">
        <v>76</v>
      </c>
      <c r="F5082" t="s">
        <v>3794</v>
      </c>
      <c r="G5082" t="s">
        <v>44</v>
      </c>
      <c r="H5082" s="266">
        <v>43983</v>
      </c>
      <c r="I5082" s="266">
        <v>44012</v>
      </c>
      <c r="J5082" s="266">
        <v>43824</v>
      </c>
      <c r="K5082" t="s">
        <v>45</v>
      </c>
      <c r="L5082" t="s">
        <v>46</v>
      </c>
      <c r="M5082" t="s">
        <v>1042</v>
      </c>
      <c r="N5082" t="s">
        <v>48</v>
      </c>
      <c r="O5082">
        <v>4</v>
      </c>
      <c r="P5082" t="s">
        <v>65</v>
      </c>
      <c r="Q5082" t="s">
        <v>49</v>
      </c>
      <c r="S5082" t="s">
        <v>50</v>
      </c>
      <c r="U5082" t="s">
        <v>60</v>
      </c>
      <c r="V5082" t="s">
        <v>60</v>
      </c>
      <c r="W5082" s="92"/>
      <c r="X5082" s="92">
        <v>116.4</v>
      </c>
      <c r="Y5082" s="93"/>
      <c r="Z5082" s="93"/>
      <c r="AB5082" s="266"/>
      <c r="AC5082" s="266"/>
      <c r="AJ5082" s="266"/>
      <c r="AK5082" s="266"/>
      <c r="AL5082" s="266">
        <v>44938</v>
      </c>
    </row>
    <row r="5083" spans="1:38">
      <c r="A5083" t="s">
        <v>3650</v>
      </c>
      <c r="B5083" t="s">
        <v>3651</v>
      </c>
      <c r="C5083" t="s">
        <v>40</v>
      </c>
      <c r="D5083" t="s">
        <v>3652</v>
      </c>
      <c r="E5083" t="s">
        <v>76</v>
      </c>
      <c r="F5083" t="s">
        <v>3794</v>
      </c>
      <c r="G5083" t="s">
        <v>44</v>
      </c>
      <c r="H5083" s="266">
        <v>43983</v>
      </c>
      <c r="I5083" s="266">
        <v>44012</v>
      </c>
      <c r="J5083" s="266">
        <v>43824</v>
      </c>
      <c r="K5083" t="s">
        <v>45</v>
      </c>
      <c r="L5083" t="s">
        <v>46</v>
      </c>
      <c r="M5083" t="s">
        <v>1042</v>
      </c>
      <c r="N5083" t="s">
        <v>48</v>
      </c>
      <c r="O5083">
        <v>5</v>
      </c>
      <c r="P5083" t="s">
        <v>81</v>
      </c>
      <c r="Q5083" t="s">
        <v>49</v>
      </c>
      <c r="S5083" t="s">
        <v>50</v>
      </c>
      <c r="U5083" t="s">
        <v>48</v>
      </c>
      <c r="V5083" t="s">
        <v>48</v>
      </c>
      <c r="W5083" s="92"/>
      <c r="X5083" s="92">
        <v>45.9</v>
      </c>
      <c r="Y5083" s="93"/>
      <c r="Z5083" s="93"/>
      <c r="AB5083" s="266"/>
      <c r="AC5083" s="266"/>
      <c r="AJ5083" s="266"/>
      <c r="AK5083" s="266"/>
      <c r="AL5083" s="266">
        <v>44938</v>
      </c>
    </row>
    <row r="5084" spans="1:38">
      <c r="A5084" t="s">
        <v>3650</v>
      </c>
      <c r="B5084" t="s">
        <v>3651</v>
      </c>
      <c r="C5084" t="s">
        <v>40</v>
      </c>
      <c r="D5084" t="s">
        <v>3652</v>
      </c>
      <c r="E5084" t="s">
        <v>76</v>
      </c>
      <c r="F5084" t="s">
        <v>3794</v>
      </c>
      <c r="G5084" t="s">
        <v>44</v>
      </c>
      <c r="H5084" s="266">
        <v>43983</v>
      </c>
      <c r="I5084" s="266">
        <v>44012</v>
      </c>
      <c r="J5084" s="266">
        <v>43824</v>
      </c>
      <c r="K5084" t="s">
        <v>45</v>
      </c>
      <c r="L5084" t="s">
        <v>46</v>
      </c>
      <c r="M5084" t="s">
        <v>1042</v>
      </c>
      <c r="N5084" t="s">
        <v>48</v>
      </c>
      <c r="O5084">
        <v>5</v>
      </c>
      <c r="P5084" t="s">
        <v>82</v>
      </c>
      <c r="Q5084" t="s">
        <v>49</v>
      </c>
      <c r="S5084" t="s">
        <v>50</v>
      </c>
      <c r="U5084" t="s">
        <v>48</v>
      </c>
      <c r="V5084" t="s">
        <v>48</v>
      </c>
      <c r="W5084" s="92"/>
      <c r="X5084" s="92">
        <v>38.2</v>
      </c>
      <c r="Y5084" s="93"/>
      <c r="Z5084" s="93"/>
      <c r="AB5084" s="266"/>
      <c r="AC5084" s="266"/>
      <c r="AJ5084" s="266"/>
      <c r="AK5084" s="266"/>
      <c r="AL5084" s="266">
        <v>44938</v>
      </c>
    </row>
    <row r="5085" spans="1:38">
      <c r="A5085" t="s">
        <v>3650</v>
      </c>
      <c r="B5085" t="s">
        <v>3651</v>
      </c>
      <c r="C5085" t="s">
        <v>40</v>
      </c>
      <c r="D5085" t="s">
        <v>3652</v>
      </c>
      <c r="E5085" t="s">
        <v>76</v>
      </c>
      <c r="F5085" t="s">
        <v>3794</v>
      </c>
      <c r="G5085" t="s">
        <v>44</v>
      </c>
      <c r="H5085" s="266">
        <v>43983</v>
      </c>
      <c r="I5085" s="266">
        <v>44012</v>
      </c>
      <c r="J5085" s="266">
        <v>43824</v>
      </c>
      <c r="K5085" t="s">
        <v>45</v>
      </c>
      <c r="L5085" t="s">
        <v>46</v>
      </c>
      <c r="M5085" t="s">
        <v>1042</v>
      </c>
      <c r="N5085" t="s">
        <v>48</v>
      </c>
      <c r="O5085">
        <v>5</v>
      </c>
      <c r="P5085" t="s">
        <v>83</v>
      </c>
      <c r="Q5085" t="s">
        <v>49</v>
      </c>
      <c r="S5085" t="s">
        <v>50</v>
      </c>
      <c r="U5085" t="s">
        <v>60</v>
      </c>
      <c r="V5085" t="s">
        <v>60</v>
      </c>
      <c r="W5085" s="92"/>
      <c r="X5085" s="92">
        <v>87.1</v>
      </c>
      <c r="Y5085" s="93"/>
      <c r="Z5085" s="93"/>
      <c r="AB5085" s="266"/>
      <c r="AC5085" s="266"/>
      <c r="AJ5085" s="266"/>
      <c r="AK5085" s="266"/>
      <c r="AL5085" s="266">
        <v>44938</v>
      </c>
    </row>
    <row r="5086" spans="1:38">
      <c r="A5086" t="s">
        <v>3650</v>
      </c>
      <c r="B5086" t="s">
        <v>3651</v>
      </c>
      <c r="C5086" t="s">
        <v>40</v>
      </c>
      <c r="D5086" t="s">
        <v>3652</v>
      </c>
      <c r="E5086" t="s">
        <v>76</v>
      </c>
      <c r="F5086" t="s">
        <v>3794</v>
      </c>
      <c r="G5086" t="s">
        <v>44</v>
      </c>
      <c r="H5086" s="266">
        <v>43983</v>
      </c>
      <c r="I5086" s="266">
        <v>44012</v>
      </c>
      <c r="J5086" s="266">
        <v>43824</v>
      </c>
      <c r="K5086" t="s">
        <v>45</v>
      </c>
      <c r="L5086" t="s">
        <v>46</v>
      </c>
      <c r="M5086" t="s">
        <v>1042</v>
      </c>
      <c r="N5086" t="s">
        <v>48</v>
      </c>
      <c r="O5086">
        <v>5</v>
      </c>
      <c r="P5086" t="s">
        <v>84</v>
      </c>
      <c r="Q5086" t="s">
        <v>49</v>
      </c>
      <c r="S5086" t="s">
        <v>50</v>
      </c>
      <c r="U5086" t="s">
        <v>51</v>
      </c>
      <c r="V5086" t="s">
        <v>51</v>
      </c>
      <c r="W5086" s="92"/>
      <c r="X5086" s="92">
        <v>80.7</v>
      </c>
      <c r="Y5086" s="93"/>
      <c r="Z5086" s="93"/>
      <c r="AB5086" s="266"/>
      <c r="AC5086" s="266"/>
      <c r="AJ5086" s="266"/>
      <c r="AK5086" s="266"/>
      <c r="AL5086" s="266">
        <v>44938</v>
      </c>
    </row>
    <row r="5087" spans="1:38">
      <c r="A5087" t="s">
        <v>3650</v>
      </c>
      <c r="B5087" t="s">
        <v>3651</v>
      </c>
      <c r="C5087" t="s">
        <v>40</v>
      </c>
      <c r="D5087" t="s">
        <v>3652</v>
      </c>
      <c r="E5087" t="s">
        <v>76</v>
      </c>
      <c r="F5087" t="s">
        <v>3794</v>
      </c>
      <c r="G5087" t="s">
        <v>44</v>
      </c>
      <c r="H5087" s="266">
        <v>43983</v>
      </c>
      <c r="I5087" s="266">
        <v>44012</v>
      </c>
      <c r="J5087" s="266">
        <v>43824</v>
      </c>
      <c r="K5087" t="s">
        <v>45</v>
      </c>
      <c r="L5087" t="s">
        <v>46</v>
      </c>
      <c r="M5087" t="s">
        <v>1042</v>
      </c>
      <c r="N5087" t="s">
        <v>48</v>
      </c>
      <c r="O5087">
        <v>5</v>
      </c>
      <c r="P5087" t="s">
        <v>86</v>
      </c>
      <c r="Q5087" t="s">
        <v>49</v>
      </c>
      <c r="S5087" t="s">
        <v>50</v>
      </c>
      <c r="U5087" t="s">
        <v>48</v>
      </c>
      <c r="V5087" t="s">
        <v>48</v>
      </c>
      <c r="W5087" s="92"/>
      <c r="X5087" s="92">
        <v>48</v>
      </c>
      <c r="Y5087" s="93"/>
      <c r="Z5087" s="93"/>
      <c r="AB5087" s="266"/>
      <c r="AC5087" s="266"/>
      <c r="AJ5087" s="266"/>
      <c r="AK5087" s="266"/>
      <c r="AL5087" s="266">
        <v>44938</v>
      </c>
    </row>
    <row r="5088" spans="1:38">
      <c r="A5088" t="s">
        <v>3650</v>
      </c>
      <c r="B5088" t="s">
        <v>3651</v>
      </c>
      <c r="C5088" t="s">
        <v>40</v>
      </c>
      <c r="D5088" t="s">
        <v>3652</v>
      </c>
      <c r="E5088" t="s">
        <v>76</v>
      </c>
      <c r="F5088" t="s">
        <v>3794</v>
      </c>
      <c r="G5088" t="s">
        <v>44</v>
      </c>
      <c r="H5088" s="266">
        <v>43983</v>
      </c>
      <c r="I5088" s="266">
        <v>44012</v>
      </c>
      <c r="J5088" s="266">
        <v>43824</v>
      </c>
      <c r="K5088" t="s">
        <v>45</v>
      </c>
      <c r="L5088" t="s">
        <v>46</v>
      </c>
      <c r="M5088" t="s">
        <v>1042</v>
      </c>
      <c r="N5088" t="s">
        <v>48</v>
      </c>
      <c r="O5088">
        <v>5</v>
      </c>
      <c r="P5088" t="s">
        <v>89</v>
      </c>
      <c r="Q5088" t="s">
        <v>49</v>
      </c>
      <c r="S5088" t="s">
        <v>50</v>
      </c>
      <c r="U5088" t="s">
        <v>51</v>
      </c>
      <c r="V5088" t="s">
        <v>51</v>
      </c>
      <c r="W5088" s="92"/>
      <c r="X5088" s="92">
        <v>72.6</v>
      </c>
      <c r="Y5088" s="93"/>
      <c r="Z5088" s="93"/>
      <c r="AB5088" s="266"/>
      <c r="AC5088" s="266"/>
      <c r="AJ5088" s="266"/>
      <c r="AK5088" s="266"/>
      <c r="AL5088" s="266">
        <v>44938</v>
      </c>
    </row>
    <row r="5089" spans="1:38">
      <c r="A5089" t="s">
        <v>3650</v>
      </c>
      <c r="B5089" t="s">
        <v>3651</v>
      </c>
      <c r="C5089" t="s">
        <v>40</v>
      </c>
      <c r="D5089" t="s">
        <v>3652</v>
      </c>
      <c r="E5089" t="s">
        <v>76</v>
      </c>
      <c r="F5089" t="s">
        <v>3794</v>
      </c>
      <c r="G5089" t="s">
        <v>44</v>
      </c>
      <c r="H5089" s="266">
        <v>43983</v>
      </c>
      <c r="I5089" s="266">
        <v>44012</v>
      </c>
      <c r="J5089" s="266">
        <v>43824</v>
      </c>
      <c r="K5089" t="s">
        <v>45</v>
      </c>
      <c r="L5089" t="s">
        <v>46</v>
      </c>
      <c r="M5089" t="s">
        <v>1042</v>
      </c>
      <c r="N5089" t="s">
        <v>48</v>
      </c>
      <c r="O5089">
        <v>5</v>
      </c>
      <c r="P5089" t="s">
        <v>93</v>
      </c>
      <c r="Q5089" t="s">
        <v>49</v>
      </c>
      <c r="S5089" t="s">
        <v>50</v>
      </c>
      <c r="U5089" t="s">
        <v>60</v>
      </c>
      <c r="V5089" t="s">
        <v>60</v>
      </c>
      <c r="W5089" s="92"/>
      <c r="X5089" s="92">
        <v>86.4</v>
      </c>
      <c r="Y5089" s="93"/>
      <c r="Z5089" s="93"/>
      <c r="AB5089" s="266"/>
      <c r="AC5089" s="266"/>
      <c r="AJ5089" s="266"/>
      <c r="AK5089" s="266"/>
      <c r="AL5089" s="266">
        <v>44938</v>
      </c>
    </row>
    <row r="5090" spans="1:38">
      <c r="A5090" t="s">
        <v>3650</v>
      </c>
      <c r="B5090" t="s">
        <v>3651</v>
      </c>
      <c r="C5090" t="s">
        <v>40</v>
      </c>
      <c r="D5090" t="s">
        <v>3652</v>
      </c>
      <c r="E5090" t="s">
        <v>76</v>
      </c>
      <c r="F5090" t="s">
        <v>3794</v>
      </c>
      <c r="G5090" t="s">
        <v>44</v>
      </c>
      <c r="H5090" s="266">
        <v>43983</v>
      </c>
      <c r="I5090" s="266">
        <v>44012</v>
      </c>
      <c r="J5090" s="266">
        <v>43824</v>
      </c>
      <c r="K5090" t="s">
        <v>45</v>
      </c>
      <c r="L5090" t="s">
        <v>46</v>
      </c>
      <c r="M5090" t="s">
        <v>1042</v>
      </c>
      <c r="N5090" t="s">
        <v>48</v>
      </c>
      <c r="O5090">
        <v>6</v>
      </c>
      <c r="P5090" t="s">
        <v>94</v>
      </c>
      <c r="Q5090" t="s">
        <v>49</v>
      </c>
      <c r="S5090" t="s">
        <v>50</v>
      </c>
      <c r="U5090" t="s">
        <v>48</v>
      </c>
      <c r="V5090" t="s">
        <v>48</v>
      </c>
      <c r="W5090" s="92"/>
      <c r="X5090" s="92">
        <v>45.9</v>
      </c>
      <c r="Y5090" s="93"/>
      <c r="Z5090" s="93"/>
      <c r="AB5090" s="266"/>
      <c r="AC5090" s="266"/>
      <c r="AJ5090" s="266"/>
      <c r="AK5090" s="266"/>
      <c r="AL5090" s="266">
        <v>44938</v>
      </c>
    </row>
    <row r="5091" spans="1:38">
      <c r="A5091" t="s">
        <v>3650</v>
      </c>
      <c r="B5091" t="s">
        <v>3651</v>
      </c>
      <c r="C5091" t="s">
        <v>40</v>
      </c>
      <c r="D5091" t="s">
        <v>3652</v>
      </c>
      <c r="E5091" t="s">
        <v>76</v>
      </c>
      <c r="F5091" t="s">
        <v>3794</v>
      </c>
      <c r="G5091" t="s">
        <v>44</v>
      </c>
      <c r="H5091" s="266">
        <v>43983</v>
      </c>
      <c r="I5091" s="266">
        <v>44012</v>
      </c>
      <c r="J5091" s="266">
        <v>43824</v>
      </c>
      <c r="K5091" t="s">
        <v>45</v>
      </c>
      <c r="L5091" t="s">
        <v>46</v>
      </c>
      <c r="M5091" t="s">
        <v>1042</v>
      </c>
      <c r="N5091" t="s">
        <v>48</v>
      </c>
      <c r="O5091">
        <v>6</v>
      </c>
      <c r="P5091" t="s">
        <v>95</v>
      </c>
      <c r="Q5091" t="s">
        <v>49</v>
      </c>
      <c r="S5091" t="s">
        <v>50</v>
      </c>
      <c r="U5091" t="s">
        <v>48</v>
      </c>
      <c r="V5091" t="s">
        <v>48</v>
      </c>
      <c r="W5091" s="92"/>
      <c r="X5091" s="92">
        <v>38.2</v>
      </c>
      <c r="Y5091" s="93"/>
      <c r="Z5091" s="93"/>
      <c r="AB5091" s="266"/>
      <c r="AC5091" s="266"/>
      <c r="AJ5091" s="266"/>
      <c r="AK5091" s="266"/>
      <c r="AL5091" s="266">
        <v>44938</v>
      </c>
    </row>
    <row r="5092" spans="1:38">
      <c r="A5092" t="s">
        <v>3650</v>
      </c>
      <c r="B5092" t="s">
        <v>3651</v>
      </c>
      <c r="C5092" t="s">
        <v>40</v>
      </c>
      <c r="D5092" t="s">
        <v>3652</v>
      </c>
      <c r="E5092" t="s">
        <v>76</v>
      </c>
      <c r="F5092" t="s">
        <v>3794</v>
      </c>
      <c r="G5092" t="s">
        <v>44</v>
      </c>
      <c r="H5092" s="266">
        <v>43983</v>
      </c>
      <c r="I5092" s="266">
        <v>44012</v>
      </c>
      <c r="J5092" s="266">
        <v>43824</v>
      </c>
      <c r="K5092" t="s">
        <v>45</v>
      </c>
      <c r="L5092" t="s">
        <v>46</v>
      </c>
      <c r="M5092" t="s">
        <v>1042</v>
      </c>
      <c r="N5092" t="s">
        <v>48</v>
      </c>
      <c r="O5092">
        <v>6</v>
      </c>
      <c r="P5092" t="s">
        <v>96</v>
      </c>
      <c r="Q5092" t="s">
        <v>49</v>
      </c>
      <c r="S5092" t="s">
        <v>50</v>
      </c>
      <c r="U5092" t="s">
        <v>60</v>
      </c>
      <c r="V5092" t="s">
        <v>60</v>
      </c>
      <c r="W5092" s="92"/>
      <c r="X5092" s="92">
        <v>87.1</v>
      </c>
      <c r="Y5092" s="93"/>
      <c r="Z5092" s="93"/>
      <c r="AB5092" s="266"/>
      <c r="AC5092" s="266"/>
      <c r="AJ5092" s="266"/>
      <c r="AK5092" s="266"/>
      <c r="AL5092" s="266">
        <v>44938</v>
      </c>
    </row>
    <row r="5093" spans="1:38">
      <c r="A5093" t="s">
        <v>3650</v>
      </c>
      <c r="B5093" t="s">
        <v>3651</v>
      </c>
      <c r="C5093" t="s">
        <v>40</v>
      </c>
      <c r="D5093" t="s">
        <v>3652</v>
      </c>
      <c r="E5093" t="s">
        <v>76</v>
      </c>
      <c r="F5093" t="s">
        <v>3794</v>
      </c>
      <c r="G5093" t="s">
        <v>44</v>
      </c>
      <c r="H5093" s="266">
        <v>43983</v>
      </c>
      <c r="I5093" s="266">
        <v>44012</v>
      </c>
      <c r="J5093" s="266">
        <v>43824</v>
      </c>
      <c r="K5093" t="s">
        <v>45</v>
      </c>
      <c r="L5093" t="s">
        <v>46</v>
      </c>
      <c r="M5093" t="s">
        <v>1042</v>
      </c>
      <c r="N5093" t="s">
        <v>48</v>
      </c>
      <c r="O5093">
        <v>6</v>
      </c>
      <c r="P5093" t="s">
        <v>97</v>
      </c>
      <c r="Q5093" t="s">
        <v>49</v>
      </c>
      <c r="S5093" t="s">
        <v>50</v>
      </c>
      <c r="U5093" t="s">
        <v>51</v>
      </c>
      <c r="V5093" t="s">
        <v>51</v>
      </c>
      <c r="W5093" s="92"/>
      <c r="X5093" s="92">
        <v>80.7</v>
      </c>
      <c r="Y5093" s="93"/>
      <c r="Z5093" s="93"/>
      <c r="AB5093" s="266"/>
      <c r="AC5093" s="266"/>
      <c r="AJ5093" s="266"/>
      <c r="AK5093" s="266"/>
      <c r="AL5093" s="266">
        <v>44938</v>
      </c>
    </row>
    <row r="5094" spans="1:38">
      <c r="A5094" t="s">
        <v>3650</v>
      </c>
      <c r="B5094" t="s">
        <v>3651</v>
      </c>
      <c r="C5094" t="s">
        <v>40</v>
      </c>
      <c r="D5094" t="s">
        <v>3652</v>
      </c>
      <c r="E5094" t="s">
        <v>76</v>
      </c>
      <c r="F5094" t="s">
        <v>3794</v>
      </c>
      <c r="G5094" t="s">
        <v>44</v>
      </c>
      <c r="H5094" s="266">
        <v>43983</v>
      </c>
      <c r="I5094" s="266">
        <v>44012</v>
      </c>
      <c r="J5094" s="266">
        <v>43824</v>
      </c>
      <c r="K5094" t="s">
        <v>45</v>
      </c>
      <c r="L5094" t="s">
        <v>46</v>
      </c>
      <c r="M5094" t="s">
        <v>1042</v>
      </c>
      <c r="N5094" t="s">
        <v>48</v>
      </c>
      <c r="O5094">
        <v>6</v>
      </c>
      <c r="P5094" t="s">
        <v>98</v>
      </c>
      <c r="Q5094" t="s">
        <v>49</v>
      </c>
      <c r="S5094" t="s">
        <v>50</v>
      </c>
      <c r="U5094" t="s">
        <v>48</v>
      </c>
      <c r="V5094" t="s">
        <v>48</v>
      </c>
      <c r="W5094" s="92"/>
      <c r="X5094" s="92">
        <v>48</v>
      </c>
      <c r="Y5094" s="93"/>
      <c r="Z5094" s="93"/>
      <c r="AB5094" s="266"/>
      <c r="AC5094" s="266"/>
      <c r="AJ5094" s="266"/>
      <c r="AK5094" s="266"/>
      <c r="AL5094" s="266">
        <v>44938</v>
      </c>
    </row>
    <row r="5095" spans="1:38">
      <c r="A5095" t="s">
        <v>3650</v>
      </c>
      <c r="B5095" t="s">
        <v>3651</v>
      </c>
      <c r="C5095" t="s">
        <v>40</v>
      </c>
      <c r="D5095" t="s">
        <v>3652</v>
      </c>
      <c r="E5095" t="s">
        <v>76</v>
      </c>
      <c r="F5095" t="s">
        <v>3794</v>
      </c>
      <c r="G5095" t="s">
        <v>44</v>
      </c>
      <c r="H5095" s="266">
        <v>43983</v>
      </c>
      <c r="I5095" s="266">
        <v>44012</v>
      </c>
      <c r="J5095" s="266">
        <v>43824</v>
      </c>
      <c r="K5095" t="s">
        <v>45</v>
      </c>
      <c r="L5095" t="s">
        <v>46</v>
      </c>
      <c r="M5095" t="s">
        <v>1042</v>
      </c>
      <c r="N5095" t="s">
        <v>48</v>
      </c>
      <c r="O5095">
        <v>6</v>
      </c>
      <c r="P5095" t="s">
        <v>99</v>
      </c>
      <c r="Q5095" t="s">
        <v>49</v>
      </c>
      <c r="S5095" t="s">
        <v>50</v>
      </c>
      <c r="U5095" t="s">
        <v>51</v>
      </c>
      <c r="V5095" t="s">
        <v>51</v>
      </c>
      <c r="W5095" s="92"/>
      <c r="X5095" s="92">
        <v>72.6</v>
      </c>
      <c r="Y5095" s="93"/>
      <c r="Z5095" s="93"/>
      <c r="AB5095" s="266"/>
      <c r="AC5095" s="266"/>
      <c r="AJ5095" s="266"/>
      <c r="AK5095" s="266"/>
      <c r="AL5095" s="266">
        <v>44938</v>
      </c>
    </row>
    <row r="5096" spans="1:38">
      <c r="A5096" t="s">
        <v>3650</v>
      </c>
      <c r="B5096" t="s">
        <v>3651</v>
      </c>
      <c r="C5096" t="s">
        <v>40</v>
      </c>
      <c r="D5096" t="s">
        <v>3652</v>
      </c>
      <c r="E5096" t="s">
        <v>76</v>
      </c>
      <c r="F5096" t="s">
        <v>3794</v>
      </c>
      <c r="G5096" t="s">
        <v>44</v>
      </c>
      <c r="H5096" s="266">
        <v>43983</v>
      </c>
      <c r="I5096" s="266">
        <v>44012</v>
      </c>
      <c r="J5096" s="266">
        <v>43824</v>
      </c>
      <c r="K5096" t="s">
        <v>45</v>
      </c>
      <c r="L5096" t="s">
        <v>46</v>
      </c>
      <c r="M5096" t="s">
        <v>1042</v>
      </c>
      <c r="N5096" t="s">
        <v>48</v>
      </c>
      <c r="O5096">
        <v>6</v>
      </c>
      <c r="P5096" t="s">
        <v>100</v>
      </c>
      <c r="Q5096" t="s">
        <v>49</v>
      </c>
      <c r="S5096" t="s">
        <v>50</v>
      </c>
      <c r="U5096" t="s">
        <v>60</v>
      </c>
      <c r="V5096" t="s">
        <v>60</v>
      </c>
      <c r="W5096" s="92"/>
      <c r="X5096" s="92">
        <v>86.4</v>
      </c>
      <c r="Y5096" s="93"/>
      <c r="Z5096" s="93"/>
      <c r="AB5096" s="266"/>
      <c r="AC5096" s="266"/>
      <c r="AJ5096" s="266"/>
      <c r="AK5096" s="266"/>
      <c r="AL5096" s="266">
        <v>44938</v>
      </c>
    </row>
    <row r="5097" spans="1:38">
      <c r="A5097" t="s">
        <v>3650</v>
      </c>
      <c r="B5097" t="s">
        <v>3651</v>
      </c>
      <c r="C5097" t="s">
        <v>40</v>
      </c>
      <c r="D5097" t="s">
        <v>3652</v>
      </c>
      <c r="E5097" t="s">
        <v>76</v>
      </c>
      <c r="F5097" t="s">
        <v>3794</v>
      </c>
      <c r="G5097" t="s">
        <v>44</v>
      </c>
      <c r="H5097" s="266">
        <v>43983</v>
      </c>
      <c r="I5097" s="266">
        <v>44012</v>
      </c>
      <c r="J5097" s="266">
        <v>43824</v>
      </c>
      <c r="K5097" t="s">
        <v>45</v>
      </c>
      <c r="L5097" t="s">
        <v>46</v>
      </c>
      <c r="M5097" t="s">
        <v>1042</v>
      </c>
      <c r="N5097" t="s">
        <v>48</v>
      </c>
      <c r="O5097">
        <v>7</v>
      </c>
      <c r="P5097" t="s">
        <v>101</v>
      </c>
      <c r="Q5097" t="s">
        <v>49</v>
      </c>
      <c r="S5097" t="s">
        <v>50</v>
      </c>
      <c r="U5097" t="s">
        <v>48</v>
      </c>
      <c r="V5097" t="s">
        <v>48</v>
      </c>
      <c r="W5097" s="92"/>
      <c r="X5097" s="92">
        <v>45.9</v>
      </c>
      <c r="Y5097" s="93"/>
      <c r="Z5097" s="93"/>
      <c r="AB5097" s="266"/>
      <c r="AC5097" s="266"/>
      <c r="AJ5097" s="266"/>
      <c r="AK5097" s="266"/>
      <c r="AL5097" s="266">
        <v>44938</v>
      </c>
    </row>
    <row r="5098" spans="1:38">
      <c r="A5098" t="s">
        <v>3650</v>
      </c>
      <c r="B5098" t="s">
        <v>3651</v>
      </c>
      <c r="C5098" t="s">
        <v>40</v>
      </c>
      <c r="D5098" t="s">
        <v>3652</v>
      </c>
      <c r="E5098" t="s">
        <v>76</v>
      </c>
      <c r="F5098" t="s">
        <v>3794</v>
      </c>
      <c r="G5098" t="s">
        <v>44</v>
      </c>
      <c r="H5098" s="266">
        <v>43983</v>
      </c>
      <c r="I5098" s="266">
        <v>44012</v>
      </c>
      <c r="J5098" s="266">
        <v>43824</v>
      </c>
      <c r="K5098" t="s">
        <v>45</v>
      </c>
      <c r="L5098" t="s">
        <v>46</v>
      </c>
      <c r="M5098" t="s">
        <v>1042</v>
      </c>
      <c r="N5098" t="s">
        <v>48</v>
      </c>
      <c r="O5098">
        <v>7</v>
      </c>
      <c r="P5098" t="s">
        <v>102</v>
      </c>
      <c r="Q5098" t="s">
        <v>49</v>
      </c>
      <c r="S5098" t="s">
        <v>50</v>
      </c>
      <c r="U5098" t="s">
        <v>48</v>
      </c>
      <c r="V5098" t="s">
        <v>48</v>
      </c>
      <c r="W5098" s="92"/>
      <c r="X5098" s="92">
        <v>38.2</v>
      </c>
      <c r="Y5098" s="93"/>
      <c r="Z5098" s="93"/>
      <c r="AB5098" s="266"/>
      <c r="AC5098" s="266"/>
      <c r="AJ5098" s="266"/>
      <c r="AK5098" s="266"/>
      <c r="AL5098" s="266">
        <v>44938</v>
      </c>
    </row>
    <row r="5099" spans="1:38">
      <c r="A5099" t="s">
        <v>3650</v>
      </c>
      <c r="B5099" t="s">
        <v>3651</v>
      </c>
      <c r="C5099" t="s">
        <v>40</v>
      </c>
      <c r="D5099" t="s">
        <v>3652</v>
      </c>
      <c r="E5099" t="s">
        <v>76</v>
      </c>
      <c r="F5099" t="s">
        <v>3794</v>
      </c>
      <c r="G5099" t="s">
        <v>44</v>
      </c>
      <c r="H5099" s="266">
        <v>43983</v>
      </c>
      <c r="I5099" s="266">
        <v>44012</v>
      </c>
      <c r="J5099" s="266">
        <v>43824</v>
      </c>
      <c r="K5099" t="s">
        <v>45</v>
      </c>
      <c r="L5099" t="s">
        <v>46</v>
      </c>
      <c r="M5099" t="s">
        <v>1042</v>
      </c>
      <c r="N5099" t="s">
        <v>48</v>
      </c>
      <c r="O5099">
        <v>7</v>
      </c>
      <c r="P5099" t="s">
        <v>103</v>
      </c>
      <c r="Q5099" t="s">
        <v>49</v>
      </c>
      <c r="S5099" t="s">
        <v>50</v>
      </c>
      <c r="U5099" t="s">
        <v>60</v>
      </c>
      <c r="V5099" t="s">
        <v>60</v>
      </c>
      <c r="W5099" s="92"/>
      <c r="X5099" s="92">
        <v>87.1</v>
      </c>
      <c r="Y5099" s="93"/>
      <c r="Z5099" s="93"/>
      <c r="AB5099" s="266"/>
      <c r="AC5099" s="266"/>
      <c r="AJ5099" s="266"/>
      <c r="AK5099" s="266"/>
      <c r="AL5099" s="266">
        <v>44938</v>
      </c>
    </row>
    <row r="5100" spans="1:38">
      <c r="A5100" t="s">
        <v>3650</v>
      </c>
      <c r="B5100" t="s">
        <v>3651</v>
      </c>
      <c r="C5100" t="s">
        <v>40</v>
      </c>
      <c r="D5100" t="s">
        <v>3652</v>
      </c>
      <c r="E5100" t="s">
        <v>76</v>
      </c>
      <c r="F5100" t="s">
        <v>3794</v>
      </c>
      <c r="G5100" t="s">
        <v>44</v>
      </c>
      <c r="H5100" s="266">
        <v>43983</v>
      </c>
      <c r="I5100" s="266">
        <v>44012</v>
      </c>
      <c r="J5100" s="266">
        <v>43824</v>
      </c>
      <c r="K5100" t="s">
        <v>45</v>
      </c>
      <c r="L5100" t="s">
        <v>46</v>
      </c>
      <c r="M5100" t="s">
        <v>1042</v>
      </c>
      <c r="N5100" t="s">
        <v>48</v>
      </c>
      <c r="O5100">
        <v>7</v>
      </c>
      <c r="P5100" t="s">
        <v>106</v>
      </c>
      <c r="Q5100" t="s">
        <v>49</v>
      </c>
      <c r="S5100" t="s">
        <v>50</v>
      </c>
      <c r="U5100" t="s">
        <v>51</v>
      </c>
      <c r="V5100" t="s">
        <v>51</v>
      </c>
      <c r="W5100" s="92"/>
      <c r="X5100" s="92">
        <v>80.7</v>
      </c>
      <c r="Y5100" s="93"/>
      <c r="Z5100" s="93"/>
      <c r="AB5100" s="266"/>
      <c r="AC5100" s="266"/>
      <c r="AJ5100" s="266"/>
      <c r="AK5100" s="266"/>
      <c r="AL5100" s="266">
        <v>44938</v>
      </c>
    </row>
    <row r="5101" spans="1:38">
      <c r="A5101" t="s">
        <v>3650</v>
      </c>
      <c r="B5101" t="s">
        <v>3651</v>
      </c>
      <c r="C5101" t="s">
        <v>40</v>
      </c>
      <c r="D5101" t="s">
        <v>3652</v>
      </c>
      <c r="E5101" t="s">
        <v>76</v>
      </c>
      <c r="F5101" t="s">
        <v>3794</v>
      </c>
      <c r="G5101" t="s">
        <v>44</v>
      </c>
      <c r="H5101" s="266">
        <v>43983</v>
      </c>
      <c r="I5101" s="266">
        <v>44012</v>
      </c>
      <c r="J5101" s="266">
        <v>43824</v>
      </c>
      <c r="K5101" t="s">
        <v>45</v>
      </c>
      <c r="L5101" t="s">
        <v>46</v>
      </c>
      <c r="M5101" t="s">
        <v>1042</v>
      </c>
      <c r="N5101" t="s">
        <v>48</v>
      </c>
      <c r="O5101">
        <v>7</v>
      </c>
      <c r="P5101" t="s">
        <v>107</v>
      </c>
      <c r="Q5101" t="s">
        <v>49</v>
      </c>
      <c r="S5101" t="s">
        <v>50</v>
      </c>
      <c r="U5101" t="s">
        <v>48</v>
      </c>
      <c r="V5101" t="s">
        <v>48</v>
      </c>
      <c r="W5101" s="92"/>
      <c r="X5101" s="92">
        <v>48</v>
      </c>
      <c r="Y5101" s="93"/>
      <c r="Z5101" s="93"/>
      <c r="AB5101" s="266"/>
      <c r="AC5101" s="266"/>
      <c r="AJ5101" s="266"/>
      <c r="AK5101" s="266"/>
      <c r="AL5101" s="266">
        <v>44938</v>
      </c>
    </row>
    <row r="5102" spans="1:38">
      <c r="A5102" t="s">
        <v>3650</v>
      </c>
      <c r="B5102" t="s">
        <v>3651</v>
      </c>
      <c r="C5102" t="s">
        <v>40</v>
      </c>
      <c r="D5102" t="s">
        <v>3652</v>
      </c>
      <c r="E5102" t="s">
        <v>76</v>
      </c>
      <c r="F5102" t="s">
        <v>3794</v>
      </c>
      <c r="G5102" t="s">
        <v>44</v>
      </c>
      <c r="H5102" s="266">
        <v>43983</v>
      </c>
      <c r="I5102" s="266">
        <v>44012</v>
      </c>
      <c r="J5102" s="266">
        <v>43824</v>
      </c>
      <c r="K5102" t="s">
        <v>45</v>
      </c>
      <c r="L5102" t="s">
        <v>46</v>
      </c>
      <c r="M5102" t="s">
        <v>1042</v>
      </c>
      <c r="N5102" t="s">
        <v>48</v>
      </c>
      <c r="O5102">
        <v>7</v>
      </c>
      <c r="P5102" t="s">
        <v>108</v>
      </c>
      <c r="Q5102" t="s">
        <v>49</v>
      </c>
      <c r="S5102" t="s">
        <v>50</v>
      </c>
      <c r="U5102" t="s">
        <v>51</v>
      </c>
      <c r="V5102" t="s">
        <v>51</v>
      </c>
      <c r="W5102" s="92"/>
      <c r="X5102" s="92">
        <v>72.6</v>
      </c>
      <c r="Y5102" s="93"/>
      <c r="Z5102" s="93"/>
      <c r="AB5102" s="266"/>
      <c r="AC5102" s="266"/>
      <c r="AJ5102" s="266"/>
      <c r="AK5102" s="266"/>
      <c r="AL5102" s="266">
        <v>44938</v>
      </c>
    </row>
    <row r="5103" spans="1:38">
      <c r="A5103" t="s">
        <v>3650</v>
      </c>
      <c r="B5103" t="s">
        <v>3651</v>
      </c>
      <c r="C5103" t="s">
        <v>40</v>
      </c>
      <c r="D5103" t="s">
        <v>3652</v>
      </c>
      <c r="E5103" t="s">
        <v>76</v>
      </c>
      <c r="F5103" t="s">
        <v>3794</v>
      </c>
      <c r="G5103" t="s">
        <v>44</v>
      </c>
      <c r="H5103" s="266">
        <v>43983</v>
      </c>
      <c r="I5103" s="266">
        <v>44012</v>
      </c>
      <c r="J5103" s="266">
        <v>43824</v>
      </c>
      <c r="K5103" t="s">
        <v>45</v>
      </c>
      <c r="L5103" t="s">
        <v>46</v>
      </c>
      <c r="M5103" t="s">
        <v>1042</v>
      </c>
      <c r="N5103" t="s">
        <v>48</v>
      </c>
      <c r="O5103">
        <v>7</v>
      </c>
      <c r="P5103" t="s">
        <v>109</v>
      </c>
      <c r="Q5103" t="s">
        <v>49</v>
      </c>
      <c r="S5103" t="s">
        <v>50</v>
      </c>
      <c r="U5103" t="s">
        <v>60</v>
      </c>
      <c r="V5103" t="s">
        <v>60</v>
      </c>
      <c r="W5103" s="92"/>
      <c r="X5103" s="92">
        <v>86.4</v>
      </c>
      <c r="Y5103" s="93"/>
      <c r="Z5103" s="93"/>
      <c r="AB5103" s="266"/>
      <c r="AC5103" s="266"/>
      <c r="AJ5103" s="266"/>
      <c r="AK5103" s="266"/>
      <c r="AL5103" s="266">
        <v>44938</v>
      </c>
    </row>
    <row r="5104" spans="1:38">
      <c r="A5104" t="s">
        <v>3650</v>
      </c>
      <c r="B5104" t="s">
        <v>3651</v>
      </c>
      <c r="C5104" t="s">
        <v>40</v>
      </c>
      <c r="D5104" t="s">
        <v>3652</v>
      </c>
      <c r="E5104" t="s">
        <v>76</v>
      </c>
      <c r="F5104" t="s">
        <v>3794</v>
      </c>
      <c r="G5104" t="s">
        <v>44</v>
      </c>
      <c r="H5104" s="266">
        <v>43983</v>
      </c>
      <c r="I5104" s="266">
        <v>44012</v>
      </c>
      <c r="J5104" s="266">
        <v>43824</v>
      </c>
      <c r="K5104" t="s">
        <v>45</v>
      </c>
      <c r="L5104" t="s">
        <v>46</v>
      </c>
      <c r="M5104" t="s">
        <v>1042</v>
      </c>
      <c r="N5104" t="s">
        <v>48</v>
      </c>
      <c r="O5104">
        <v>8</v>
      </c>
      <c r="P5104" t="s">
        <v>110</v>
      </c>
      <c r="Q5104" t="s">
        <v>49</v>
      </c>
      <c r="S5104" t="s">
        <v>50</v>
      </c>
      <c r="U5104" t="s">
        <v>48</v>
      </c>
      <c r="V5104" t="s">
        <v>48</v>
      </c>
      <c r="W5104" s="92"/>
      <c r="X5104" s="92">
        <v>45.9</v>
      </c>
      <c r="Y5104" s="93"/>
      <c r="Z5104" s="93"/>
      <c r="AB5104" s="266"/>
      <c r="AC5104" s="266"/>
      <c r="AJ5104" s="266"/>
      <c r="AK5104" s="266"/>
      <c r="AL5104" s="266">
        <v>44938</v>
      </c>
    </row>
    <row r="5105" spans="1:38">
      <c r="A5105" t="s">
        <v>3650</v>
      </c>
      <c r="B5105" t="s">
        <v>3651</v>
      </c>
      <c r="C5105" t="s">
        <v>40</v>
      </c>
      <c r="D5105" t="s">
        <v>3652</v>
      </c>
      <c r="E5105" t="s">
        <v>76</v>
      </c>
      <c r="F5105" t="s">
        <v>3794</v>
      </c>
      <c r="G5105" t="s">
        <v>44</v>
      </c>
      <c r="H5105" s="266">
        <v>43983</v>
      </c>
      <c r="I5105" s="266">
        <v>44012</v>
      </c>
      <c r="J5105" s="266">
        <v>43824</v>
      </c>
      <c r="K5105" t="s">
        <v>45</v>
      </c>
      <c r="L5105" t="s">
        <v>46</v>
      </c>
      <c r="M5105" t="s">
        <v>1042</v>
      </c>
      <c r="N5105" t="s">
        <v>48</v>
      </c>
      <c r="O5105">
        <v>8</v>
      </c>
      <c r="P5105" t="s">
        <v>111</v>
      </c>
      <c r="Q5105" t="s">
        <v>49</v>
      </c>
      <c r="S5105" t="s">
        <v>50</v>
      </c>
      <c r="U5105" t="s">
        <v>48</v>
      </c>
      <c r="V5105" t="s">
        <v>48</v>
      </c>
      <c r="W5105" s="92"/>
      <c r="X5105" s="92">
        <v>38.2</v>
      </c>
      <c r="Y5105" s="93"/>
      <c r="Z5105" s="93"/>
      <c r="AB5105" s="266"/>
      <c r="AC5105" s="266"/>
      <c r="AJ5105" s="266"/>
      <c r="AK5105" s="266"/>
      <c r="AL5105" s="266">
        <v>44938</v>
      </c>
    </row>
    <row r="5106" spans="1:38">
      <c r="A5106" t="s">
        <v>3650</v>
      </c>
      <c r="B5106" t="s">
        <v>3651</v>
      </c>
      <c r="C5106" t="s">
        <v>40</v>
      </c>
      <c r="D5106" t="s">
        <v>3652</v>
      </c>
      <c r="E5106" t="s">
        <v>76</v>
      </c>
      <c r="F5106" t="s">
        <v>3794</v>
      </c>
      <c r="G5106" t="s">
        <v>44</v>
      </c>
      <c r="H5106" s="266">
        <v>43983</v>
      </c>
      <c r="I5106" s="266">
        <v>44012</v>
      </c>
      <c r="J5106" s="266">
        <v>43824</v>
      </c>
      <c r="K5106" t="s">
        <v>45</v>
      </c>
      <c r="L5106" t="s">
        <v>46</v>
      </c>
      <c r="M5106" t="s">
        <v>1042</v>
      </c>
      <c r="N5106" t="s">
        <v>48</v>
      </c>
      <c r="O5106">
        <v>8</v>
      </c>
      <c r="P5106" t="s">
        <v>113</v>
      </c>
      <c r="Q5106" t="s">
        <v>49</v>
      </c>
      <c r="S5106" t="s">
        <v>50</v>
      </c>
      <c r="U5106" t="s">
        <v>60</v>
      </c>
      <c r="V5106" t="s">
        <v>60</v>
      </c>
      <c r="W5106" s="92"/>
      <c r="X5106" s="92">
        <v>87.1</v>
      </c>
      <c r="Y5106" s="93"/>
      <c r="Z5106" s="93"/>
      <c r="AB5106" s="266"/>
      <c r="AC5106" s="266"/>
      <c r="AJ5106" s="266"/>
      <c r="AK5106" s="266"/>
      <c r="AL5106" s="266">
        <v>44938</v>
      </c>
    </row>
    <row r="5107" spans="1:38">
      <c r="A5107" t="s">
        <v>3650</v>
      </c>
      <c r="B5107" t="s">
        <v>3651</v>
      </c>
      <c r="C5107" t="s">
        <v>40</v>
      </c>
      <c r="D5107" t="s">
        <v>3652</v>
      </c>
      <c r="E5107" t="s">
        <v>76</v>
      </c>
      <c r="F5107" t="s">
        <v>3794</v>
      </c>
      <c r="G5107" t="s">
        <v>44</v>
      </c>
      <c r="H5107" s="266">
        <v>43983</v>
      </c>
      <c r="I5107" s="266">
        <v>44012</v>
      </c>
      <c r="J5107" s="266">
        <v>43824</v>
      </c>
      <c r="K5107" t="s">
        <v>45</v>
      </c>
      <c r="L5107" t="s">
        <v>46</v>
      </c>
      <c r="M5107" t="s">
        <v>1042</v>
      </c>
      <c r="N5107" t="s">
        <v>48</v>
      </c>
      <c r="O5107">
        <v>8</v>
      </c>
      <c r="P5107" t="s">
        <v>114</v>
      </c>
      <c r="Q5107" t="s">
        <v>49</v>
      </c>
      <c r="S5107" t="s">
        <v>50</v>
      </c>
      <c r="U5107" t="s">
        <v>51</v>
      </c>
      <c r="V5107" t="s">
        <v>51</v>
      </c>
      <c r="W5107" s="92"/>
      <c r="X5107" s="92">
        <v>80.7</v>
      </c>
      <c r="Y5107" s="93"/>
      <c r="Z5107" s="93"/>
      <c r="AB5107" s="266"/>
      <c r="AC5107" s="266"/>
      <c r="AJ5107" s="266"/>
      <c r="AK5107" s="266"/>
      <c r="AL5107" s="266">
        <v>44938</v>
      </c>
    </row>
    <row r="5108" spans="1:38">
      <c r="A5108" t="s">
        <v>3650</v>
      </c>
      <c r="B5108" t="s">
        <v>3651</v>
      </c>
      <c r="C5108" t="s">
        <v>40</v>
      </c>
      <c r="D5108" t="s">
        <v>3652</v>
      </c>
      <c r="E5108" t="s">
        <v>76</v>
      </c>
      <c r="F5108" t="s">
        <v>3794</v>
      </c>
      <c r="G5108" t="s">
        <v>44</v>
      </c>
      <c r="H5108" s="266">
        <v>43983</v>
      </c>
      <c r="I5108" s="266">
        <v>44012</v>
      </c>
      <c r="J5108" s="266">
        <v>43824</v>
      </c>
      <c r="K5108" t="s">
        <v>45</v>
      </c>
      <c r="L5108" t="s">
        <v>46</v>
      </c>
      <c r="M5108" t="s">
        <v>1042</v>
      </c>
      <c r="N5108" t="s">
        <v>48</v>
      </c>
      <c r="O5108">
        <v>8</v>
      </c>
      <c r="P5108" t="s">
        <v>116</v>
      </c>
      <c r="Q5108" t="s">
        <v>49</v>
      </c>
      <c r="S5108" t="s">
        <v>50</v>
      </c>
      <c r="U5108" t="s">
        <v>48</v>
      </c>
      <c r="V5108" t="s">
        <v>48</v>
      </c>
      <c r="W5108" s="92"/>
      <c r="X5108" s="92">
        <v>48</v>
      </c>
      <c r="Y5108" s="93"/>
      <c r="Z5108" s="93"/>
      <c r="AB5108" s="266"/>
      <c r="AC5108" s="266"/>
      <c r="AJ5108" s="266"/>
      <c r="AK5108" s="266"/>
      <c r="AL5108" s="266">
        <v>44938</v>
      </c>
    </row>
    <row r="5109" spans="1:38">
      <c r="A5109" t="s">
        <v>3650</v>
      </c>
      <c r="B5109" t="s">
        <v>3651</v>
      </c>
      <c r="C5109" t="s">
        <v>40</v>
      </c>
      <c r="D5109" t="s">
        <v>3652</v>
      </c>
      <c r="E5109" t="s">
        <v>76</v>
      </c>
      <c r="F5109" t="s">
        <v>3794</v>
      </c>
      <c r="G5109" t="s">
        <v>44</v>
      </c>
      <c r="H5109" s="266">
        <v>43983</v>
      </c>
      <c r="I5109" s="266">
        <v>44012</v>
      </c>
      <c r="J5109" s="266">
        <v>43824</v>
      </c>
      <c r="K5109" t="s">
        <v>45</v>
      </c>
      <c r="L5109" t="s">
        <v>46</v>
      </c>
      <c r="M5109" t="s">
        <v>1042</v>
      </c>
      <c r="N5109" t="s">
        <v>48</v>
      </c>
      <c r="O5109">
        <v>8</v>
      </c>
      <c r="P5109" t="s">
        <v>117</v>
      </c>
      <c r="Q5109" t="s">
        <v>49</v>
      </c>
      <c r="S5109" t="s">
        <v>50</v>
      </c>
      <c r="U5109" t="s">
        <v>51</v>
      </c>
      <c r="V5109" t="s">
        <v>51</v>
      </c>
      <c r="W5109" s="92"/>
      <c r="X5109" s="92">
        <v>72.6</v>
      </c>
      <c r="Y5109" s="93"/>
      <c r="Z5109" s="93"/>
      <c r="AB5109" s="266"/>
      <c r="AC5109" s="266"/>
      <c r="AJ5109" s="266"/>
      <c r="AK5109" s="266"/>
      <c r="AL5109" s="266">
        <v>44938</v>
      </c>
    </row>
    <row r="5110" spans="1:38">
      <c r="A5110" t="s">
        <v>3650</v>
      </c>
      <c r="B5110" t="s">
        <v>3651</v>
      </c>
      <c r="C5110" t="s">
        <v>40</v>
      </c>
      <c r="D5110" t="s">
        <v>3652</v>
      </c>
      <c r="E5110" t="s">
        <v>76</v>
      </c>
      <c r="F5110" t="s">
        <v>3794</v>
      </c>
      <c r="G5110" t="s">
        <v>44</v>
      </c>
      <c r="H5110" s="266">
        <v>43983</v>
      </c>
      <c r="I5110" s="266">
        <v>44012</v>
      </c>
      <c r="J5110" s="266">
        <v>43824</v>
      </c>
      <c r="K5110" t="s">
        <v>45</v>
      </c>
      <c r="L5110" t="s">
        <v>46</v>
      </c>
      <c r="M5110" t="s">
        <v>1042</v>
      </c>
      <c r="N5110" t="s">
        <v>48</v>
      </c>
      <c r="O5110">
        <v>8</v>
      </c>
      <c r="P5110" t="s">
        <v>118</v>
      </c>
      <c r="Q5110" t="s">
        <v>49</v>
      </c>
      <c r="S5110" t="s">
        <v>50</v>
      </c>
      <c r="U5110" t="s">
        <v>60</v>
      </c>
      <c r="V5110" t="s">
        <v>60</v>
      </c>
      <c r="W5110" s="92"/>
      <c r="X5110" s="92">
        <v>86.4</v>
      </c>
      <c r="Y5110" s="93"/>
      <c r="Z5110" s="93"/>
      <c r="AB5110" s="266"/>
      <c r="AC5110" s="266"/>
      <c r="AJ5110" s="266"/>
      <c r="AK5110" s="266"/>
      <c r="AL5110" s="266">
        <v>44938</v>
      </c>
    </row>
    <row r="5111" spans="1:38">
      <c r="A5111" t="s">
        <v>3650</v>
      </c>
      <c r="B5111" t="s">
        <v>3651</v>
      </c>
      <c r="C5111" t="s">
        <v>40</v>
      </c>
      <c r="D5111" t="s">
        <v>3652</v>
      </c>
      <c r="E5111" t="s">
        <v>76</v>
      </c>
      <c r="F5111" t="s">
        <v>3794</v>
      </c>
      <c r="G5111" t="s">
        <v>44</v>
      </c>
      <c r="H5111" s="266">
        <v>43983</v>
      </c>
      <c r="I5111" s="266">
        <v>44012</v>
      </c>
      <c r="J5111" s="266">
        <v>43824</v>
      </c>
      <c r="K5111" t="s">
        <v>45</v>
      </c>
      <c r="L5111" t="s">
        <v>46</v>
      </c>
      <c r="M5111" t="s">
        <v>1042</v>
      </c>
      <c r="N5111" t="s">
        <v>48</v>
      </c>
      <c r="O5111">
        <v>9</v>
      </c>
      <c r="P5111" t="s">
        <v>119</v>
      </c>
      <c r="Q5111" t="s">
        <v>49</v>
      </c>
      <c r="S5111" t="s">
        <v>50</v>
      </c>
      <c r="U5111" t="s">
        <v>48</v>
      </c>
      <c r="V5111" t="s">
        <v>48</v>
      </c>
      <c r="W5111" s="92"/>
      <c r="X5111" s="92">
        <v>45.9</v>
      </c>
      <c r="Y5111" s="93"/>
      <c r="Z5111" s="93"/>
      <c r="AB5111" s="266"/>
      <c r="AC5111" s="266"/>
      <c r="AJ5111" s="266"/>
      <c r="AK5111" s="266"/>
      <c r="AL5111" s="266">
        <v>44938</v>
      </c>
    </row>
    <row r="5112" spans="1:38">
      <c r="A5112" t="s">
        <v>3650</v>
      </c>
      <c r="B5112" t="s">
        <v>3651</v>
      </c>
      <c r="C5112" t="s">
        <v>40</v>
      </c>
      <c r="D5112" t="s">
        <v>3652</v>
      </c>
      <c r="E5112" t="s">
        <v>76</v>
      </c>
      <c r="F5112" t="s">
        <v>3794</v>
      </c>
      <c r="G5112" t="s">
        <v>44</v>
      </c>
      <c r="H5112" s="266">
        <v>43983</v>
      </c>
      <c r="I5112" s="266">
        <v>44012</v>
      </c>
      <c r="J5112" s="266">
        <v>43824</v>
      </c>
      <c r="K5112" t="s">
        <v>45</v>
      </c>
      <c r="L5112" t="s">
        <v>46</v>
      </c>
      <c r="M5112" t="s">
        <v>1042</v>
      </c>
      <c r="N5112" t="s">
        <v>48</v>
      </c>
      <c r="O5112">
        <v>9</v>
      </c>
      <c r="P5112" t="s">
        <v>120</v>
      </c>
      <c r="Q5112" t="s">
        <v>49</v>
      </c>
      <c r="S5112" t="s">
        <v>50</v>
      </c>
      <c r="U5112" t="s">
        <v>48</v>
      </c>
      <c r="V5112" t="s">
        <v>48</v>
      </c>
      <c r="W5112" s="92"/>
      <c r="X5112" s="92">
        <v>38.2</v>
      </c>
      <c r="Y5112" s="93"/>
      <c r="Z5112" s="93"/>
      <c r="AB5112" s="266"/>
      <c r="AC5112" s="266"/>
      <c r="AJ5112" s="266"/>
      <c r="AK5112" s="266"/>
      <c r="AL5112" s="266">
        <v>44938</v>
      </c>
    </row>
    <row r="5113" spans="1:38">
      <c r="A5113" t="s">
        <v>3650</v>
      </c>
      <c r="B5113" t="s">
        <v>3651</v>
      </c>
      <c r="C5113" t="s">
        <v>40</v>
      </c>
      <c r="D5113" t="s">
        <v>3652</v>
      </c>
      <c r="E5113" t="s">
        <v>76</v>
      </c>
      <c r="F5113" t="s">
        <v>3794</v>
      </c>
      <c r="G5113" t="s">
        <v>44</v>
      </c>
      <c r="H5113" s="266">
        <v>43983</v>
      </c>
      <c r="I5113" s="266">
        <v>44012</v>
      </c>
      <c r="J5113" s="266">
        <v>43824</v>
      </c>
      <c r="K5113" t="s">
        <v>45</v>
      </c>
      <c r="L5113" t="s">
        <v>46</v>
      </c>
      <c r="M5113" t="s">
        <v>1042</v>
      </c>
      <c r="N5113" t="s">
        <v>48</v>
      </c>
      <c r="O5113">
        <v>9</v>
      </c>
      <c r="P5113" t="s">
        <v>121</v>
      </c>
      <c r="Q5113" t="s">
        <v>49</v>
      </c>
      <c r="S5113" t="s">
        <v>50</v>
      </c>
      <c r="U5113" t="s">
        <v>60</v>
      </c>
      <c r="V5113" t="s">
        <v>60</v>
      </c>
      <c r="W5113" s="92"/>
      <c r="X5113" s="92">
        <v>87.1</v>
      </c>
      <c r="Y5113" s="93"/>
      <c r="Z5113" s="93"/>
      <c r="AB5113" s="266"/>
      <c r="AC5113" s="266"/>
      <c r="AJ5113" s="266"/>
      <c r="AK5113" s="266"/>
      <c r="AL5113" s="266">
        <v>44938</v>
      </c>
    </row>
    <row r="5114" spans="1:38">
      <c r="A5114" t="s">
        <v>3650</v>
      </c>
      <c r="B5114" t="s">
        <v>3651</v>
      </c>
      <c r="C5114" t="s">
        <v>40</v>
      </c>
      <c r="D5114" t="s">
        <v>3652</v>
      </c>
      <c r="E5114" t="s">
        <v>76</v>
      </c>
      <c r="F5114" t="s">
        <v>3794</v>
      </c>
      <c r="G5114" t="s">
        <v>44</v>
      </c>
      <c r="H5114" s="266">
        <v>43983</v>
      </c>
      <c r="I5114" s="266">
        <v>44012</v>
      </c>
      <c r="J5114" s="266">
        <v>43824</v>
      </c>
      <c r="K5114" t="s">
        <v>45</v>
      </c>
      <c r="L5114" t="s">
        <v>46</v>
      </c>
      <c r="M5114" t="s">
        <v>1042</v>
      </c>
      <c r="N5114" t="s">
        <v>48</v>
      </c>
      <c r="O5114">
        <v>9</v>
      </c>
      <c r="P5114" t="s">
        <v>122</v>
      </c>
      <c r="Q5114" t="s">
        <v>49</v>
      </c>
      <c r="S5114" t="s">
        <v>50</v>
      </c>
      <c r="U5114" t="s">
        <v>51</v>
      </c>
      <c r="V5114" t="s">
        <v>51</v>
      </c>
      <c r="W5114" s="92"/>
      <c r="X5114" s="92">
        <v>80.7</v>
      </c>
      <c r="Y5114" s="93"/>
      <c r="Z5114" s="93"/>
      <c r="AB5114" s="266"/>
      <c r="AC5114" s="266"/>
      <c r="AJ5114" s="266"/>
      <c r="AK5114" s="266"/>
      <c r="AL5114" s="266">
        <v>44938</v>
      </c>
    </row>
    <row r="5115" spans="1:38">
      <c r="A5115" t="s">
        <v>3650</v>
      </c>
      <c r="B5115" t="s">
        <v>3651</v>
      </c>
      <c r="C5115" t="s">
        <v>40</v>
      </c>
      <c r="D5115" t="s">
        <v>3652</v>
      </c>
      <c r="E5115" t="s">
        <v>76</v>
      </c>
      <c r="F5115" t="s">
        <v>3794</v>
      </c>
      <c r="G5115" t="s">
        <v>44</v>
      </c>
      <c r="H5115" s="266">
        <v>43983</v>
      </c>
      <c r="I5115" s="266">
        <v>44012</v>
      </c>
      <c r="J5115" s="266">
        <v>43824</v>
      </c>
      <c r="K5115" t="s">
        <v>45</v>
      </c>
      <c r="L5115" t="s">
        <v>46</v>
      </c>
      <c r="M5115" t="s">
        <v>1042</v>
      </c>
      <c r="N5115" t="s">
        <v>48</v>
      </c>
      <c r="O5115">
        <v>9</v>
      </c>
      <c r="P5115" t="s">
        <v>123</v>
      </c>
      <c r="Q5115" t="s">
        <v>49</v>
      </c>
      <c r="S5115" t="s">
        <v>50</v>
      </c>
      <c r="U5115" t="s">
        <v>48</v>
      </c>
      <c r="V5115" t="s">
        <v>48</v>
      </c>
      <c r="W5115" s="92"/>
      <c r="X5115" s="92">
        <v>48</v>
      </c>
      <c r="Y5115" s="93"/>
      <c r="Z5115" s="93"/>
      <c r="AB5115" s="266"/>
      <c r="AC5115" s="266"/>
      <c r="AJ5115" s="266"/>
      <c r="AK5115" s="266"/>
      <c r="AL5115" s="266">
        <v>44938</v>
      </c>
    </row>
    <row r="5116" spans="1:38">
      <c r="A5116" t="s">
        <v>3650</v>
      </c>
      <c r="B5116" t="s">
        <v>3651</v>
      </c>
      <c r="C5116" t="s">
        <v>40</v>
      </c>
      <c r="D5116" t="s">
        <v>3652</v>
      </c>
      <c r="E5116" t="s">
        <v>76</v>
      </c>
      <c r="F5116" t="s">
        <v>3794</v>
      </c>
      <c r="G5116" t="s">
        <v>44</v>
      </c>
      <c r="H5116" s="266">
        <v>43983</v>
      </c>
      <c r="I5116" s="266">
        <v>44012</v>
      </c>
      <c r="J5116" s="266">
        <v>43824</v>
      </c>
      <c r="K5116" t="s">
        <v>45</v>
      </c>
      <c r="L5116" t="s">
        <v>46</v>
      </c>
      <c r="M5116" t="s">
        <v>1042</v>
      </c>
      <c r="N5116" t="s">
        <v>48</v>
      </c>
      <c r="O5116">
        <v>9</v>
      </c>
      <c r="P5116" t="s">
        <v>124</v>
      </c>
      <c r="Q5116" t="s">
        <v>49</v>
      </c>
      <c r="S5116" t="s">
        <v>50</v>
      </c>
      <c r="U5116" t="s">
        <v>51</v>
      </c>
      <c r="V5116" t="s">
        <v>51</v>
      </c>
      <c r="W5116" s="92"/>
      <c r="X5116" s="92">
        <v>72.6</v>
      </c>
      <c r="Y5116" s="93"/>
      <c r="Z5116" s="93"/>
      <c r="AB5116" s="266"/>
      <c r="AC5116" s="266"/>
      <c r="AJ5116" s="266"/>
      <c r="AK5116" s="266"/>
      <c r="AL5116" s="266">
        <v>44938</v>
      </c>
    </row>
    <row r="5117" spans="1:38">
      <c r="A5117" t="s">
        <v>3650</v>
      </c>
      <c r="B5117" t="s">
        <v>3651</v>
      </c>
      <c r="C5117" t="s">
        <v>40</v>
      </c>
      <c r="D5117" t="s">
        <v>3652</v>
      </c>
      <c r="E5117" t="s">
        <v>76</v>
      </c>
      <c r="F5117" t="s">
        <v>3794</v>
      </c>
      <c r="G5117" t="s">
        <v>44</v>
      </c>
      <c r="H5117" s="266">
        <v>43983</v>
      </c>
      <c r="I5117" s="266">
        <v>44012</v>
      </c>
      <c r="J5117" s="266">
        <v>43824</v>
      </c>
      <c r="K5117" t="s">
        <v>45</v>
      </c>
      <c r="L5117" t="s">
        <v>46</v>
      </c>
      <c r="M5117" t="s">
        <v>1042</v>
      </c>
      <c r="N5117" t="s">
        <v>48</v>
      </c>
      <c r="O5117">
        <v>9</v>
      </c>
      <c r="P5117" t="s">
        <v>125</v>
      </c>
      <c r="Q5117" t="s">
        <v>49</v>
      </c>
      <c r="S5117" t="s">
        <v>50</v>
      </c>
      <c r="U5117" t="s">
        <v>60</v>
      </c>
      <c r="V5117" t="s">
        <v>60</v>
      </c>
      <c r="W5117" s="92"/>
      <c r="X5117" s="92">
        <v>86.4</v>
      </c>
      <c r="Y5117" s="93"/>
      <c r="Z5117" s="93"/>
      <c r="AB5117" s="266"/>
      <c r="AC5117" s="266"/>
      <c r="AJ5117" s="266"/>
      <c r="AK5117" s="266"/>
      <c r="AL5117" s="266">
        <v>44938</v>
      </c>
    </row>
    <row r="5118" spans="1:38">
      <c r="A5118" t="s">
        <v>3650</v>
      </c>
      <c r="B5118" t="s">
        <v>3651</v>
      </c>
      <c r="C5118" t="s">
        <v>40</v>
      </c>
      <c r="D5118" t="s">
        <v>3652</v>
      </c>
      <c r="E5118" t="s">
        <v>76</v>
      </c>
      <c r="F5118" t="s">
        <v>3794</v>
      </c>
      <c r="G5118" t="s">
        <v>44</v>
      </c>
      <c r="H5118" s="266">
        <v>43983</v>
      </c>
      <c r="I5118" s="266">
        <v>44012</v>
      </c>
      <c r="J5118" s="266">
        <v>43824</v>
      </c>
      <c r="K5118" t="s">
        <v>45</v>
      </c>
      <c r="L5118" t="s">
        <v>46</v>
      </c>
      <c r="M5118" t="s">
        <v>1042</v>
      </c>
      <c r="N5118" t="s">
        <v>48</v>
      </c>
      <c r="O5118">
        <v>10</v>
      </c>
      <c r="P5118" t="s">
        <v>126</v>
      </c>
      <c r="Q5118" t="s">
        <v>49</v>
      </c>
      <c r="S5118" t="s">
        <v>50</v>
      </c>
      <c r="U5118" t="s">
        <v>48</v>
      </c>
      <c r="V5118" t="s">
        <v>48</v>
      </c>
      <c r="W5118" s="92"/>
      <c r="X5118" s="92">
        <v>45.9</v>
      </c>
      <c r="Y5118" s="93"/>
      <c r="Z5118" s="93"/>
      <c r="AB5118" s="266"/>
      <c r="AC5118" s="266"/>
      <c r="AJ5118" s="266"/>
      <c r="AK5118" s="266"/>
      <c r="AL5118" s="266">
        <v>44938</v>
      </c>
    </row>
    <row r="5119" spans="1:38">
      <c r="A5119" t="s">
        <v>3650</v>
      </c>
      <c r="B5119" t="s">
        <v>3651</v>
      </c>
      <c r="C5119" t="s">
        <v>40</v>
      </c>
      <c r="D5119" t="s">
        <v>3652</v>
      </c>
      <c r="E5119" t="s">
        <v>76</v>
      </c>
      <c r="F5119" t="s">
        <v>3794</v>
      </c>
      <c r="G5119" t="s">
        <v>44</v>
      </c>
      <c r="H5119" s="266">
        <v>43983</v>
      </c>
      <c r="I5119" s="266">
        <v>44012</v>
      </c>
      <c r="J5119" s="266">
        <v>43824</v>
      </c>
      <c r="K5119" t="s">
        <v>45</v>
      </c>
      <c r="L5119" t="s">
        <v>46</v>
      </c>
      <c r="M5119" t="s">
        <v>1042</v>
      </c>
      <c r="N5119" t="s">
        <v>48</v>
      </c>
      <c r="O5119">
        <v>10</v>
      </c>
      <c r="P5119" t="s">
        <v>129</v>
      </c>
      <c r="Q5119" t="s">
        <v>49</v>
      </c>
      <c r="S5119" t="s">
        <v>50</v>
      </c>
      <c r="U5119" t="s">
        <v>48</v>
      </c>
      <c r="V5119" t="s">
        <v>48</v>
      </c>
      <c r="W5119" s="92"/>
      <c r="X5119" s="92">
        <v>38.2</v>
      </c>
      <c r="Y5119" s="93"/>
      <c r="Z5119" s="93"/>
      <c r="AB5119" s="266"/>
      <c r="AC5119" s="266"/>
      <c r="AJ5119" s="266"/>
      <c r="AK5119" s="266"/>
      <c r="AL5119" s="266">
        <v>44938</v>
      </c>
    </row>
    <row r="5120" spans="1:38">
      <c r="A5120" t="s">
        <v>3650</v>
      </c>
      <c r="B5120" t="s">
        <v>3651</v>
      </c>
      <c r="C5120" t="s">
        <v>40</v>
      </c>
      <c r="D5120" t="s">
        <v>3652</v>
      </c>
      <c r="E5120" t="s">
        <v>76</v>
      </c>
      <c r="F5120" t="s">
        <v>3794</v>
      </c>
      <c r="G5120" t="s">
        <v>44</v>
      </c>
      <c r="H5120" s="266">
        <v>43983</v>
      </c>
      <c r="I5120" s="266">
        <v>44012</v>
      </c>
      <c r="J5120" s="266">
        <v>43824</v>
      </c>
      <c r="K5120" t="s">
        <v>45</v>
      </c>
      <c r="L5120" t="s">
        <v>46</v>
      </c>
      <c r="M5120" t="s">
        <v>1042</v>
      </c>
      <c r="N5120" t="s">
        <v>48</v>
      </c>
      <c r="O5120">
        <v>10</v>
      </c>
      <c r="P5120" t="s">
        <v>130</v>
      </c>
      <c r="Q5120" t="s">
        <v>49</v>
      </c>
      <c r="S5120" t="s">
        <v>50</v>
      </c>
      <c r="U5120" t="s">
        <v>60</v>
      </c>
      <c r="V5120" t="s">
        <v>60</v>
      </c>
      <c r="W5120" s="92"/>
      <c r="X5120" s="92">
        <v>87.1</v>
      </c>
      <c r="Y5120" s="93"/>
      <c r="Z5120" s="93"/>
      <c r="AB5120" s="266"/>
      <c r="AC5120" s="266"/>
      <c r="AJ5120" s="266"/>
      <c r="AK5120" s="266"/>
      <c r="AL5120" s="266">
        <v>44938</v>
      </c>
    </row>
    <row r="5121" spans="1:38">
      <c r="A5121" t="s">
        <v>3650</v>
      </c>
      <c r="B5121" t="s">
        <v>3651</v>
      </c>
      <c r="C5121" t="s">
        <v>40</v>
      </c>
      <c r="D5121" t="s">
        <v>3652</v>
      </c>
      <c r="E5121" t="s">
        <v>76</v>
      </c>
      <c r="F5121" t="s">
        <v>3794</v>
      </c>
      <c r="G5121" t="s">
        <v>44</v>
      </c>
      <c r="H5121" s="266">
        <v>43983</v>
      </c>
      <c r="I5121" s="266">
        <v>44012</v>
      </c>
      <c r="J5121" s="266">
        <v>43824</v>
      </c>
      <c r="K5121" t="s">
        <v>45</v>
      </c>
      <c r="L5121" t="s">
        <v>46</v>
      </c>
      <c r="M5121" t="s">
        <v>1042</v>
      </c>
      <c r="N5121" t="s">
        <v>48</v>
      </c>
      <c r="O5121">
        <v>10</v>
      </c>
      <c r="P5121" t="s">
        <v>131</v>
      </c>
      <c r="Q5121" t="s">
        <v>49</v>
      </c>
      <c r="S5121" t="s">
        <v>50</v>
      </c>
      <c r="U5121" t="s">
        <v>51</v>
      </c>
      <c r="V5121" t="s">
        <v>51</v>
      </c>
      <c r="W5121" s="92"/>
      <c r="X5121" s="92">
        <v>80.7</v>
      </c>
      <c r="Y5121" s="93"/>
      <c r="Z5121" s="93"/>
      <c r="AB5121" s="266"/>
      <c r="AC5121" s="266"/>
      <c r="AJ5121" s="266"/>
      <c r="AK5121" s="266"/>
      <c r="AL5121" s="266">
        <v>44938</v>
      </c>
    </row>
    <row r="5122" spans="1:38">
      <c r="A5122" t="s">
        <v>3650</v>
      </c>
      <c r="B5122" t="s">
        <v>3651</v>
      </c>
      <c r="C5122" t="s">
        <v>40</v>
      </c>
      <c r="D5122" t="s">
        <v>3652</v>
      </c>
      <c r="E5122" t="s">
        <v>76</v>
      </c>
      <c r="F5122" t="s">
        <v>3794</v>
      </c>
      <c r="G5122" t="s">
        <v>44</v>
      </c>
      <c r="H5122" s="266">
        <v>43983</v>
      </c>
      <c r="I5122" s="266">
        <v>44012</v>
      </c>
      <c r="J5122" s="266">
        <v>43824</v>
      </c>
      <c r="K5122" t="s">
        <v>45</v>
      </c>
      <c r="L5122" t="s">
        <v>46</v>
      </c>
      <c r="M5122" t="s">
        <v>1042</v>
      </c>
      <c r="N5122" t="s">
        <v>48</v>
      </c>
      <c r="O5122">
        <v>10</v>
      </c>
      <c r="P5122" t="s">
        <v>132</v>
      </c>
      <c r="Q5122" t="s">
        <v>49</v>
      </c>
      <c r="S5122" t="s">
        <v>50</v>
      </c>
      <c r="U5122" t="s">
        <v>48</v>
      </c>
      <c r="V5122" t="s">
        <v>48</v>
      </c>
      <c r="W5122" s="92"/>
      <c r="X5122" s="92">
        <v>48</v>
      </c>
      <c r="Y5122" s="93"/>
      <c r="Z5122" s="93"/>
      <c r="AB5122" s="266"/>
      <c r="AC5122" s="266"/>
      <c r="AJ5122" s="266"/>
      <c r="AK5122" s="266"/>
      <c r="AL5122" s="266">
        <v>44938</v>
      </c>
    </row>
    <row r="5123" spans="1:38">
      <c r="A5123" t="s">
        <v>3650</v>
      </c>
      <c r="B5123" t="s">
        <v>3651</v>
      </c>
      <c r="C5123" t="s">
        <v>40</v>
      </c>
      <c r="D5123" t="s">
        <v>3652</v>
      </c>
      <c r="E5123" t="s">
        <v>76</v>
      </c>
      <c r="F5123" t="s">
        <v>3794</v>
      </c>
      <c r="G5123" t="s">
        <v>44</v>
      </c>
      <c r="H5123" s="266">
        <v>43983</v>
      </c>
      <c r="I5123" s="266">
        <v>44012</v>
      </c>
      <c r="J5123" s="266">
        <v>43824</v>
      </c>
      <c r="K5123" t="s">
        <v>45</v>
      </c>
      <c r="L5123" t="s">
        <v>46</v>
      </c>
      <c r="M5123" t="s">
        <v>1042</v>
      </c>
      <c r="N5123" t="s">
        <v>48</v>
      </c>
      <c r="O5123">
        <v>10</v>
      </c>
      <c r="P5123" t="s">
        <v>133</v>
      </c>
      <c r="Q5123" t="s">
        <v>49</v>
      </c>
      <c r="S5123" t="s">
        <v>50</v>
      </c>
      <c r="U5123" t="s">
        <v>51</v>
      </c>
      <c r="V5123" t="s">
        <v>51</v>
      </c>
      <c r="W5123" s="92"/>
      <c r="X5123" s="92">
        <v>72.6</v>
      </c>
      <c r="Y5123" s="93"/>
      <c r="Z5123" s="93"/>
      <c r="AB5123" s="266"/>
      <c r="AC5123" s="266"/>
      <c r="AJ5123" s="266"/>
      <c r="AK5123" s="266"/>
      <c r="AL5123" s="266">
        <v>44938</v>
      </c>
    </row>
    <row r="5124" spans="1:38">
      <c r="A5124" t="s">
        <v>3650</v>
      </c>
      <c r="B5124" t="s">
        <v>3651</v>
      </c>
      <c r="C5124" t="s">
        <v>40</v>
      </c>
      <c r="D5124" t="s">
        <v>3652</v>
      </c>
      <c r="E5124" t="s">
        <v>76</v>
      </c>
      <c r="F5124" t="s">
        <v>3794</v>
      </c>
      <c r="G5124" t="s">
        <v>44</v>
      </c>
      <c r="H5124" s="266">
        <v>43983</v>
      </c>
      <c r="I5124" s="266">
        <v>44012</v>
      </c>
      <c r="J5124" s="266">
        <v>43824</v>
      </c>
      <c r="K5124" t="s">
        <v>45</v>
      </c>
      <c r="L5124" t="s">
        <v>46</v>
      </c>
      <c r="M5124" t="s">
        <v>1042</v>
      </c>
      <c r="N5124" t="s">
        <v>48</v>
      </c>
      <c r="O5124">
        <v>10</v>
      </c>
      <c r="P5124" t="s">
        <v>135</v>
      </c>
      <c r="Q5124" t="s">
        <v>49</v>
      </c>
      <c r="S5124" t="s">
        <v>50</v>
      </c>
      <c r="U5124" t="s">
        <v>60</v>
      </c>
      <c r="V5124" t="s">
        <v>60</v>
      </c>
      <c r="W5124" s="92"/>
      <c r="X5124" s="92">
        <v>86.4</v>
      </c>
      <c r="Y5124" s="93"/>
      <c r="Z5124" s="93"/>
      <c r="AB5124" s="266"/>
      <c r="AC5124" s="266"/>
      <c r="AJ5124" s="266"/>
      <c r="AK5124" s="266"/>
      <c r="AL5124" s="266">
        <v>44938</v>
      </c>
    </row>
    <row r="5125" spans="1:38">
      <c r="A5125" t="s">
        <v>3650</v>
      </c>
      <c r="B5125" t="s">
        <v>3651</v>
      </c>
      <c r="C5125" t="s">
        <v>40</v>
      </c>
      <c r="D5125" t="s">
        <v>3652</v>
      </c>
      <c r="E5125" t="s">
        <v>76</v>
      </c>
      <c r="F5125" t="s">
        <v>3794</v>
      </c>
      <c r="G5125" t="s">
        <v>44</v>
      </c>
      <c r="H5125" s="266">
        <v>43983</v>
      </c>
      <c r="I5125" s="266">
        <v>44012</v>
      </c>
      <c r="J5125" s="266">
        <v>43824</v>
      </c>
      <c r="K5125" t="s">
        <v>45</v>
      </c>
      <c r="L5125" t="s">
        <v>46</v>
      </c>
      <c r="M5125" t="s">
        <v>1042</v>
      </c>
      <c r="N5125" t="s">
        <v>48</v>
      </c>
      <c r="O5125">
        <v>11</v>
      </c>
      <c r="P5125" t="s">
        <v>136</v>
      </c>
      <c r="Q5125" t="s">
        <v>49</v>
      </c>
      <c r="S5125" t="s">
        <v>50</v>
      </c>
      <c r="U5125" t="s">
        <v>48</v>
      </c>
      <c r="V5125" t="s">
        <v>48</v>
      </c>
      <c r="W5125" s="92"/>
      <c r="X5125" s="92">
        <v>45.9</v>
      </c>
      <c r="Y5125" s="93"/>
      <c r="Z5125" s="93"/>
      <c r="AB5125" s="266"/>
      <c r="AC5125" s="266"/>
      <c r="AJ5125" s="266"/>
      <c r="AK5125" s="266"/>
      <c r="AL5125" s="266">
        <v>44938</v>
      </c>
    </row>
    <row r="5126" spans="1:38">
      <c r="A5126" t="s">
        <v>3650</v>
      </c>
      <c r="B5126" t="s">
        <v>3651</v>
      </c>
      <c r="C5126" t="s">
        <v>40</v>
      </c>
      <c r="D5126" t="s">
        <v>3652</v>
      </c>
      <c r="E5126" t="s">
        <v>76</v>
      </c>
      <c r="F5126" t="s">
        <v>3794</v>
      </c>
      <c r="G5126" t="s">
        <v>44</v>
      </c>
      <c r="H5126" s="266">
        <v>43983</v>
      </c>
      <c r="I5126" s="266">
        <v>44012</v>
      </c>
      <c r="J5126" s="266">
        <v>43824</v>
      </c>
      <c r="K5126" t="s">
        <v>45</v>
      </c>
      <c r="L5126" t="s">
        <v>46</v>
      </c>
      <c r="M5126" t="s">
        <v>1042</v>
      </c>
      <c r="N5126" t="s">
        <v>48</v>
      </c>
      <c r="O5126">
        <v>11</v>
      </c>
      <c r="P5126" t="s">
        <v>137</v>
      </c>
      <c r="Q5126" t="s">
        <v>49</v>
      </c>
      <c r="S5126" t="s">
        <v>50</v>
      </c>
      <c r="U5126" t="s">
        <v>48</v>
      </c>
      <c r="V5126" t="s">
        <v>48</v>
      </c>
      <c r="W5126" s="92"/>
      <c r="X5126" s="92">
        <v>38.2</v>
      </c>
      <c r="Y5126" s="93"/>
      <c r="Z5126" s="93"/>
      <c r="AB5126" s="266"/>
      <c r="AC5126" s="266"/>
      <c r="AJ5126" s="266"/>
      <c r="AK5126" s="266"/>
      <c r="AL5126" s="266">
        <v>44938</v>
      </c>
    </row>
    <row r="5127" spans="1:38">
      <c r="A5127" t="s">
        <v>3650</v>
      </c>
      <c r="B5127" t="s">
        <v>3651</v>
      </c>
      <c r="C5127" t="s">
        <v>40</v>
      </c>
      <c r="D5127" t="s">
        <v>3652</v>
      </c>
      <c r="E5127" t="s">
        <v>76</v>
      </c>
      <c r="F5127" t="s">
        <v>3794</v>
      </c>
      <c r="G5127" t="s">
        <v>44</v>
      </c>
      <c r="H5127" s="266">
        <v>43983</v>
      </c>
      <c r="I5127" s="266">
        <v>44012</v>
      </c>
      <c r="J5127" s="266">
        <v>43824</v>
      </c>
      <c r="K5127" t="s">
        <v>45</v>
      </c>
      <c r="L5127" t="s">
        <v>46</v>
      </c>
      <c r="M5127" t="s">
        <v>1042</v>
      </c>
      <c r="N5127" t="s">
        <v>48</v>
      </c>
      <c r="O5127">
        <v>11</v>
      </c>
      <c r="P5127" t="s">
        <v>138</v>
      </c>
      <c r="Q5127" t="s">
        <v>49</v>
      </c>
      <c r="S5127" t="s">
        <v>50</v>
      </c>
      <c r="U5127" t="s">
        <v>60</v>
      </c>
      <c r="V5127" t="s">
        <v>60</v>
      </c>
      <c r="W5127" s="92"/>
      <c r="X5127" s="92">
        <v>87.1</v>
      </c>
      <c r="Y5127" s="93"/>
      <c r="Z5127" s="93"/>
      <c r="AB5127" s="266"/>
      <c r="AC5127" s="266"/>
      <c r="AJ5127" s="266"/>
      <c r="AK5127" s="266"/>
      <c r="AL5127" s="266">
        <v>44938</v>
      </c>
    </row>
    <row r="5128" spans="1:38">
      <c r="A5128" t="s">
        <v>3650</v>
      </c>
      <c r="B5128" t="s">
        <v>3651</v>
      </c>
      <c r="C5128" t="s">
        <v>40</v>
      </c>
      <c r="D5128" t="s">
        <v>3652</v>
      </c>
      <c r="E5128" t="s">
        <v>76</v>
      </c>
      <c r="F5128" t="s">
        <v>3794</v>
      </c>
      <c r="G5128" t="s">
        <v>44</v>
      </c>
      <c r="H5128" s="266">
        <v>43983</v>
      </c>
      <c r="I5128" s="266">
        <v>44012</v>
      </c>
      <c r="J5128" s="266">
        <v>43824</v>
      </c>
      <c r="K5128" t="s">
        <v>45</v>
      </c>
      <c r="L5128" t="s">
        <v>46</v>
      </c>
      <c r="M5128" t="s">
        <v>1042</v>
      </c>
      <c r="N5128" t="s">
        <v>48</v>
      </c>
      <c r="O5128">
        <v>11</v>
      </c>
      <c r="P5128" t="s">
        <v>139</v>
      </c>
      <c r="Q5128" t="s">
        <v>49</v>
      </c>
      <c r="S5128" t="s">
        <v>50</v>
      </c>
      <c r="U5128" t="s">
        <v>51</v>
      </c>
      <c r="V5128" t="s">
        <v>51</v>
      </c>
      <c r="W5128" s="92"/>
      <c r="X5128" s="92">
        <v>80.7</v>
      </c>
      <c r="Y5128" s="93"/>
      <c r="Z5128" s="93"/>
      <c r="AB5128" s="266"/>
      <c r="AC5128" s="266"/>
      <c r="AJ5128" s="266"/>
      <c r="AK5128" s="266"/>
      <c r="AL5128" s="266">
        <v>44938</v>
      </c>
    </row>
    <row r="5129" spans="1:38">
      <c r="A5129" t="s">
        <v>3650</v>
      </c>
      <c r="B5129" t="s">
        <v>3651</v>
      </c>
      <c r="C5129" t="s">
        <v>40</v>
      </c>
      <c r="D5129" t="s">
        <v>3652</v>
      </c>
      <c r="E5129" t="s">
        <v>76</v>
      </c>
      <c r="F5129" t="s">
        <v>3794</v>
      </c>
      <c r="G5129" t="s">
        <v>44</v>
      </c>
      <c r="H5129" s="266">
        <v>43983</v>
      </c>
      <c r="I5129" s="266">
        <v>44012</v>
      </c>
      <c r="J5129" s="266">
        <v>43824</v>
      </c>
      <c r="K5129" t="s">
        <v>45</v>
      </c>
      <c r="L5129" t="s">
        <v>46</v>
      </c>
      <c r="M5129" t="s">
        <v>1042</v>
      </c>
      <c r="N5129" t="s">
        <v>48</v>
      </c>
      <c r="O5129">
        <v>11</v>
      </c>
      <c r="P5129" t="s">
        <v>140</v>
      </c>
      <c r="Q5129" t="s">
        <v>49</v>
      </c>
      <c r="S5129" t="s">
        <v>50</v>
      </c>
      <c r="U5129" t="s">
        <v>48</v>
      </c>
      <c r="V5129" t="s">
        <v>48</v>
      </c>
      <c r="W5129" s="92"/>
      <c r="X5129" s="92">
        <v>48</v>
      </c>
      <c r="Y5129" s="93"/>
      <c r="Z5129" s="93"/>
      <c r="AB5129" s="266"/>
      <c r="AC5129" s="266"/>
      <c r="AJ5129" s="266"/>
      <c r="AK5129" s="266"/>
      <c r="AL5129" s="266">
        <v>44938</v>
      </c>
    </row>
    <row r="5130" spans="1:38">
      <c r="A5130" t="s">
        <v>3650</v>
      </c>
      <c r="B5130" t="s">
        <v>3651</v>
      </c>
      <c r="C5130" t="s">
        <v>40</v>
      </c>
      <c r="D5130" t="s">
        <v>3652</v>
      </c>
      <c r="E5130" t="s">
        <v>76</v>
      </c>
      <c r="F5130" t="s">
        <v>3794</v>
      </c>
      <c r="G5130" t="s">
        <v>44</v>
      </c>
      <c r="H5130" s="266">
        <v>43983</v>
      </c>
      <c r="I5130" s="266">
        <v>44012</v>
      </c>
      <c r="J5130" s="266">
        <v>43824</v>
      </c>
      <c r="K5130" t="s">
        <v>45</v>
      </c>
      <c r="L5130" t="s">
        <v>46</v>
      </c>
      <c r="M5130" t="s">
        <v>1042</v>
      </c>
      <c r="N5130" t="s">
        <v>48</v>
      </c>
      <c r="O5130">
        <v>11</v>
      </c>
      <c r="P5130" t="s">
        <v>141</v>
      </c>
      <c r="Q5130" t="s">
        <v>49</v>
      </c>
      <c r="S5130" t="s">
        <v>50</v>
      </c>
      <c r="U5130" t="s">
        <v>51</v>
      </c>
      <c r="V5130" t="s">
        <v>51</v>
      </c>
      <c r="W5130" s="92"/>
      <c r="X5130" s="92">
        <v>72.6</v>
      </c>
      <c r="Y5130" s="93"/>
      <c r="Z5130" s="93"/>
      <c r="AB5130" s="266"/>
      <c r="AC5130" s="266"/>
      <c r="AJ5130" s="266"/>
      <c r="AK5130" s="266"/>
      <c r="AL5130" s="266">
        <v>44938</v>
      </c>
    </row>
    <row r="5131" spans="1:38">
      <c r="A5131" t="s">
        <v>3650</v>
      </c>
      <c r="B5131" t="s">
        <v>3651</v>
      </c>
      <c r="C5131" t="s">
        <v>40</v>
      </c>
      <c r="D5131" t="s">
        <v>3652</v>
      </c>
      <c r="E5131" t="s">
        <v>76</v>
      </c>
      <c r="F5131" t="s">
        <v>3794</v>
      </c>
      <c r="G5131" t="s">
        <v>44</v>
      </c>
      <c r="H5131" s="266">
        <v>43983</v>
      </c>
      <c r="I5131" s="266">
        <v>44012</v>
      </c>
      <c r="J5131" s="266">
        <v>43824</v>
      </c>
      <c r="K5131" t="s">
        <v>45</v>
      </c>
      <c r="L5131" t="s">
        <v>46</v>
      </c>
      <c r="M5131" t="s">
        <v>1042</v>
      </c>
      <c r="N5131" t="s">
        <v>48</v>
      </c>
      <c r="O5131">
        <v>11</v>
      </c>
      <c r="P5131" t="s">
        <v>142</v>
      </c>
      <c r="Q5131" t="s">
        <v>49</v>
      </c>
      <c r="S5131" t="s">
        <v>50</v>
      </c>
      <c r="U5131" t="s">
        <v>60</v>
      </c>
      <c r="V5131" t="s">
        <v>60</v>
      </c>
      <c r="W5131" s="92"/>
      <c r="X5131" s="92">
        <v>86.4</v>
      </c>
      <c r="Y5131" s="93"/>
      <c r="Z5131" s="93"/>
      <c r="AB5131" s="266"/>
      <c r="AC5131" s="266"/>
      <c r="AJ5131" s="266"/>
      <c r="AK5131" s="266"/>
      <c r="AL5131" s="266">
        <v>44938</v>
      </c>
    </row>
    <row r="5132" spans="1:38">
      <c r="A5132" t="s">
        <v>3650</v>
      </c>
      <c r="B5132" t="s">
        <v>3651</v>
      </c>
      <c r="C5132" t="s">
        <v>40</v>
      </c>
      <c r="D5132" t="s">
        <v>3652</v>
      </c>
      <c r="E5132" t="s">
        <v>76</v>
      </c>
      <c r="F5132" t="s">
        <v>3794</v>
      </c>
      <c r="G5132" t="s">
        <v>44</v>
      </c>
      <c r="H5132" s="266">
        <v>43983</v>
      </c>
      <c r="I5132" s="266">
        <v>44012</v>
      </c>
      <c r="J5132" s="266">
        <v>43824</v>
      </c>
      <c r="K5132" t="s">
        <v>45</v>
      </c>
      <c r="L5132" t="s">
        <v>46</v>
      </c>
      <c r="M5132" t="s">
        <v>1042</v>
      </c>
      <c r="N5132" t="s">
        <v>48</v>
      </c>
      <c r="O5132">
        <v>12</v>
      </c>
      <c r="P5132" t="s">
        <v>145</v>
      </c>
      <c r="Q5132" t="s">
        <v>49</v>
      </c>
      <c r="S5132" t="s">
        <v>50</v>
      </c>
      <c r="U5132" t="s">
        <v>48</v>
      </c>
      <c r="V5132" t="s">
        <v>48</v>
      </c>
      <c r="W5132" s="92"/>
      <c r="X5132" s="92">
        <v>45.9</v>
      </c>
      <c r="Y5132" s="93"/>
      <c r="Z5132" s="93"/>
      <c r="AB5132" s="266"/>
      <c r="AC5132" s="266"/>
      <c r="AJ5132" s="266"/>
      <c r="AK5132" s="266"/>
      <c r="AL5132" s="266">
        <v>44938</v>
      </c>
    </row>
    <row r="5133" spans="1:38">
      <c r="A5133" t="s">
        <v>3650</v>
      </c>
      <c r="B5133" t="s">
        <v>3651</v>
      </c>
      <c r="C5133" t="s">
        <v>40</v>
      </c>
      <c r="D5133" t="s">
        <v>3652</v>
      </c>
      <c r="E5133" t="s">
        <v>76</v>
      </c>
      <c r="F5133" t="s">
        <v>3794</v>
      </c>
      <c r="G5133" t="s">
        <v>44</v>
      </c>
      <c r="H5133" s="266">
        <v>43983</v>
      </c>
      <c r="I5133" s="266">
        <v>44012</v>
      </c>
      <c r="J5133" s="266">
        <v>43824</v>
      </c>
      <c r="K5133" t="s">
        <v>45</v>
      </c>
      <c r="L5133" t="s">
        <v>46</v>
      </c>
      <c r="M5133" t="s">
        <v>1042</v>
      </c>
      <c r="N5133" t="s">
        <v>48</v>
      </c>
      <c r="O5133">
        <v>12</v>
      </c>
      <c r="P5133" t="s">
        <v>147</v>
      </c>
      <c r="Q5133" t="s">
        <v>49</v>
      </c>
      <c r="S5133" t="s">
        <v>50</v>
      </c>
      <c r="U5133" t="s">
        <v>48</v>
      </c>
      <c r="V5133" t="s">
        <v>48</v>
      </c>
      <c r="W5133" s="92"/>
      <c r="X5133" s="92">
        <v>38.2</v>
      </c>
      <c r="Y5133" s="93"/>
      <c r="Z5133" s="93"/>
      <c r="AB5133" s="266"/>
      <c r="AC5133" s="266"/>
      <c r="AJ5133" s="266"/>
      <c r="AK5133" s="266"/>
      <c r="AL5133" s="266">
        <v>44938</v>
      </c>
    </row>
    <row r="5134" spans="1:38">
      <c r="A5134" t="s">
        <v>3650</v>
      </c>
      <c r="B5134" t="s">
        <v>3651</v>
      </c>
      <c r="C5134" t="s">
        <v>40</v>
      </c>
      <c r="D5134" t="s">
        <v>3652</v>
      </c>
      <c r="E5134" t="s">
        <v>76</v>
      </c>
      <c r="F5134" t="s">
        <v>3794</v>
      </c>
      <c r="G5134" t="s">
        <v>44</v>
      </c>
      <c r="H5134" s="266">
        <v>43983</v>
      </c>
      <c r="I5134" s="266">
        <v>44012</v>
      </c>
      <c r="J5134" s="266">
        <v>43824</v>
      </c>
      <c r="K5134" t="s">
        <v>45</v>
      </c>
      <c r="L5134" t="s">
        <v>46</v>
      </c>
      <c r="M5134" t="s">
        <v>1042</v>
      </c>
      <c r="N5134" t="s">
        <v>48</v>
      </c>
      <c r="O5134">
        <v>12</v>
      </c>
      <c r="P5134" t="s">
        <v>149</v>
      </c>
      <c r="Q5134" t="s">
        <v>49</v>
      </c>
      <c r="S5134" t="s">
        <v>50</v>
      </c>
      <c r="U5134" t="s">
        <v>60</v>
      </c>
      <c r="V5134" t="s">
        <v>60</v>
      </c>
      <c r="W5134" s="92"/>
      <c r="X5134" s="92">
        <v>87.1</v>
      </c>
      <c r="Y5134" s="93"/>
      <c r="Z5134" s="93"/>
      <c r="AB5134" s="266"/>
      <c r="AC5134" s="266"/>
      <c r="AJ5134" s="266"/>
      <c r="AK5134" s="266"/>
      <c r="AL5134" s="266">
        <v>44938</v>
      </c>
    </row>
    <row r="5135" spans="1:38">
      <c r="A5135" t="s">
        <v>3650</v>
      </c>
      <c r="B5135" t="s">
        <v>3651</v>
      </c>
      <c r="C5135" t="s">
        <v>40</v>
      </c>
      <c r="D5135" t="s">
        <v>3652</v>
      </c>
      <c r="E5135" t="s">
        <v>76</v>
      </c>
      <c r="F5135" t="s">
        <v>3794</v>
      </c>
      <c r="G5135" t="s">
        <v>44</v>
      </c>
      <c r="H5135" s="266">
        <v>43983</v>
      </c>
      <c r="I5135" s="266">
        <v>44012</v>
      </c>
      <c r="J5135" s="266">
        <v>43824</v>
      </c>
      <c r="K5135" t="s">
        <v>45</v>
      </c>
      <c r="L5135" t="s">
        <v>46</v>
      </c>
      <c r="M5135" t="s">
        <v>1042</v>
      </c>
      <c r="N5135" t="s">
        <v>48</v>
      </c>
      <c r="O5135">
        <v>12</v>
      </c>
      <c r="P5135" t="s">
        <v>150</v>
      </c>
      <c r="Q5135" t="s">
        <v>49</v>
      </c>
      <c r="S5135" t="s">
        <v>50</v>
      </c>
      <c r="U5135" t="s">
        <v>51</v>
      </c>
      <c r="V5135" t="s">
        <v>51</v>
      </c>
      <c r="W5135" s="92"/>
      <c r="X5135" s="92">
        <v>80.7</v>
      </c>
      <c r="Y5135" s="93"/>
      <c r="Z5135" s="93"/>
      <c r="AB5135" s="266"/>
      <c r="AC5135" s="266"/>
      <c r="AJ5135" s="266"/>
      <c r="AK5135" s="266"/>
      <c r="AL5135" s="266">
        <v>44938</v>
      </c>
    </row>
    <row r="5136" spans="1:38">
      <c r="A5136" t="s">
        <v>3650</v>
      </c>
      <c r="B5136" t="s">
        <v>3651</v>
      </c>
      <c r="C5136" t="s">
        <v>40</v>
      </c>
      <c r="D5136" t="s">
        <v>3652</v>
      </c>
      <c r="E5136" t="s">
        <v>76</v>
      </c>
      <c r="F5136" t="s">
        <v>3794</v>
      </c>
      <c r="G5136" t="s">
        <v>44</v>
      </c>
      <c r="H5136" s="266">
        <v>43983</v>
      </c>
      <c r="I5136" s="266">
        <v>44012</v>
      </c>
      <c r="J5136" s="266">
        <v>43824</v>
      </c>
      <c r="K5136" t="s">
        <v>45</v>
      </c>
      <c r="L5136" t="s">
        <v>46</v>
      </c>
      <c r="M5136" t="s">
        <v>1042</v>
      </c>
      <c r="N5136" t="s">
        <v>48</v>
      </c>
      <c r="O5136">
        <v>12</v>
      </c>
      <c r="P5136" t="s">
        <v>151</v>
      </c>
      <c r="Q5136" t="s">
        <v>49</v>
      </c>
      <c r="S5136" t="s">
        <v>50</v>
      </c>
      <c r="U5136" t="s">
        <v>48</v>
      </c>
      <c r="V5136" t="s">
        <v>48</v>
      </c>
      <c r="W5136" s="92"/>
      <c r="X5136" s="92">
        <v>48</v>
      </c>
      <c r="Y5136" s="93"/>
      <c r="Z5136" s="93"/>
      <c r="AB5136" s="266"/>
      <c r="AC5136" s="266"/>
      <c r="AJ5136" s="266"/>
      <c r="AK5136" s="266"/>
      <c r="AL5136" s="266">
        <v>44938</v>
      </c>
    </row>
    <row r="5137" spans="1:38">
      <c r="A5137" t="s">
        <v>3650</v>
      </c>
      <c r="B5137" t="s">
        <v>3651</v>
      </c>
      <c r="C5137" t="s">
        <v>40</v>
      </c>
      <c r="D5137" t="s">
        <v>3652</v>
      </c>
      <c r="E5137" t="s">
        <v>76</v>
      </c>
      <c r="F5137" t="s">
        <v>3794</v>
      </c>
      <c r="G5137" t="s">
        <v>44</v>
      </c>
      <c r="H5137" s="266">
        <v>43983</v>
      </c>
      <c r="I5137" s="266">
        <v>44012</v>
      </c>
      <c r="J5137" s="266">
        <v>43824</v>
      </c>
      <c r="K5137" t="s">
        <v>45</v>
      </c>
      <c r="L5137" t="s">
        <v>46</v>
      </c>
      <c r="M5137" t="s">
        <v>1042</v>
      </c>
      <c r="N5137" t="s">
        <v>48</v>
      </c>
      <c r="O5137">
        <v>12</v>
      </c>
      <c r="P5137" t="s">
        <v>153</v>
      </c>
      <c r="Q5137" t="s">
        <v>49</v>
      </c>
      <c r="S5137" t="s">
        <v>50</v>
      </c>
      <c r="U5137" t="s">
        <v>51</v>
      </c>
      <c r="V5137" t="s">
        <v>51</v>
      </c>
      <c r="W5137" s="92"/>
      <c r="X5137" s="92">
        <v>72.6</v>
      </c>
      <c r="Y5137" s="93"/>
      <c r="Z5137" s="93"/>
      <c r="AB5137" s="266"/>
      <c r="AC5137" s="266"/>
      <c r="AJ5137" s="266"/>
      <c r="AK5137" s="266"/>
      <c r="AL5137" s="266">
        <v>44938</v>
      </c>
    </row>
    <row r="5138" spans="1:38">
      <c r="A5138" t="s">
        <v>3650</v>
      </c>
      <c r="B5138" t="s">
        <v>3651</v>
      </c>
      <c r="C5138" t="s">
        <v>40</v>
      </c>
      <c r="D5138" t="s">
        <v>3652</v>
      </c>
      <c r="E5138" t="s">
        <v>76</v>
      </c>
      <c r="F5138" t="s">
        <v>3794</v>
      </c>
      <c r="G5138" t="s">
        <v>44</v>
      </c>
      <c r="H5138" s="266">
        <v>43983</v>
      </c>
      <c r="I5138" s="266">
        <v>44012</v>
      </c>
      <c r="J5138" s="266">
        <v>43824</v>
      </c>
      <c r="K5138" t="s">
        <v>45</v>
      </c>
      <c r="L5138" t="s">
        <v>46</v>
      </c>
      <c r="M5138" t="s">
        <v>1042</v>
      </c>
      <c r="N5138" t="s">
        <v>48</v>
      </c>
      <c r="O5138">
        <v>12</v>
      </c>
      <c r="P5138" t="s">
        <v>154</v>
      </c>
      <c r="Q5138" t="s">
        <v>49</v>
      </c>
      <c r="S5138" t="s">
        <v>50</v>
      </c>
      <c r="U5138" t="s">
        <v>60</v>
      </c>
      <c r="V5138" t="s">
        <v>60</v>
      </c>
      <c r="W5138" s="92"/>
      <c r="X5138" s="92">
        <v>86.4</v>
      </c>
      <c r="Y5138" s="93"/>
      <c r="Z5138" s="93"/>
      <c r="AB5138" s="266"/>
      <c r="AC5138" s="266"/>
      <c r="AJ5138" s="266"/>
      <c r="AK5138" s="266"/>
      <c r="AL5138" s="266">
        <v>44938</v>
      </c>
    </row>
    <row r="5139" spans="1:38">
      <c r="A5139" t="s">
        <v>3650</v>
      </c>
      <c r="B5139" t="s">
        <v>3651</v>
      </c>
      <c r="C5139" t="s">
        <v>40</v>
      </c>
      <c r="D5139" t="s">
        <v>3652</v>
      </c>
      <c r="E5139" t="s">
        <v>76</v>
      </c>
      <c r="F5139" t="s">
        <v>3794</v>
      </c>
      <c r="G5139" t="s">
        <v>44</v>
      </c>
      <c r="H5139" s="266">
        <v>43983</v>
      </c>
      <c r="I5139" s="266">
        <v>44012</v>
      </c>
      <c r="J5139" s="266">
        <v>43824</v>
      </c>
      <c r="K5139" t="s">
        <v>45</v>
      </c>
      <c r="L5139" t="s">
        <v>46</v>
      </c>
      <c r="M5139" t="s">
        <v>1042</v>
      </c>
      <c r="N5139" t="s">
        <v>48</v>
      </c>
      <c r="O5139">
        <v>13</v>
      </c>
      <c r="P5139" t="s">
        <v>155</v>
      </c>
      <c r="Q5139" t="s">
        <v>49</v>
      </c>
      <c r="S5139" t="s">
        <v>50</v>
      </c>
      <c r="U5139" t="s">
        <v>48</v>
      </c>
      <c r="V5139" t="s">
        <v>48</v>
      </c>
      <c r="W5139" s="92"/>
      <c r="X5139" s="92">
        <v>45.1</v>
      </c>
      <c r="Y5139" s="93"/>
      <c r="Z5139" s="93"/>
      <c r="AB5139" s="266"/>
      <c r="AC5139" s="266"/>
      <c r="AJ5139" s="266"/>
      <c r="AK5139" s="266"/>
      <c r="AL5139" s="266">
        <v>44938</v>
      </c>
    </row>
    <row r="5140" spans="1:38">
      <c r="A5140" t="s">
        <v>3650</v>
      </c>
      <c r="B5140" t="s">
        <v>3651</v>
      </c>
      <c r="C5140" t="s">
        <v>40</v>
      </c>
      <c r="D5140" t="s">
        <v>3652</v>
      </c>
      <c r="E5140" t="s">
        <v>76</v>
      </c>
      <c r="F5140" t="s">
        <v>3794</v>
      </c>
      <c r="G5140" t="s">
        <v>44</v>
      </c>
      <c r="H5140" s="266">
        <v>43983</v>
      </c>
      <c r="I5140" s="266">
        <v>44012</v>
      </c>
      <c r="J5140" s="266">
        <v>43824</v>
      </c>
      <c r="K5140" t="s">
        <v>45</v>
      </c>
      <c r="L5140" t="s">
        <v>46</v>
      </c>
      <c r="M5140" t="s">
        <v>1042</v>
      </c>
      <c r="N5140" t="s">
        <v>48</v>
      </c>
      <c r="O5140">
        <v>13</v>
      </c>
      <c r="P5140" t="s">
        <v>156</v>
      </c>
      <c r="Q5140" t="s">
        <v>49</v>
      </c>
      <c r="S5140" t="s">
        <v>50</v>
      </c>
      <c r="U5140" t="s">
        <v>48</v>
      </c>
      <c r="V5140" t="s">
        <v>48</v>
      </c>
      <c r="W5140" s="92"/>
      <c r="X5140" s="92">
        <v>37.5</v>
      </c>
      <c r="Y5140" s="93"/>
      <c r="Z5140" s="93"/>
      <c r="AB5140" s="266"/>
      <c r="AC5140" s="266"/>
      <c r="AJ5140" s="266"/>
      <c r="AK5140" s="266"/>
      <c r="AL5140" s="266">
        <v>44938</v>
      </c>
    </row>
    <row r="5141" spans="1:38">
      <c r="A5141" t="s">
        <v>3650</v>
      </c>
      <c r="B5141" t="s">
        <v>3651</v>
      </c>
      <c r="C5141" t="s">
        <v>40</v>
      </c>
      <c r="D5141" t="s">
        <v>3652</v>
      </c>
      <c r="E5141" t="s">
        <v>76</v>
      </c>
      <c r="F5141" t="s">
        <v>3794</v>
      </c>
      <c r="G5141" t="s">
        <v>44</v>
      </c>
      <c r="H5141" s="266">
        <v>43983</v>
      </c>
      <c r="I5141" s="266">
        <v>44012</v>
      </c>
      <c r="J5141" s="266">
        <v>43824</v>
      </c>
      <c r="K5141" t="s">
        <v>45</v>
      </c>
      <c r="L5141" t="s">
        <v>46</v>
      </c>
      <c r="M5141" t="s">
        <v>1042</v>
      </c>
      <c r="N5141" t="s">
        <v>48</v>
      </c>
      <c r="O5141">
        <v>13</v>
      </c>
      <c r="P5141" t="s">
        <v>157</v>
      </c>
      <c r="Q5141" t="s">
        <v>49</v>
      </c>
      <c r="S5141" t="s">
        <v>50</v>
      </c>
      <c r="U5141" t="s">
        <v>60</v>
      </c>
      <c r="V5141" t="s">
        <v>60</v>
      </c>
      <c r="W5141" s="92"/>
      <c r="X5141" s="92">
        <v>86</v>
      </c>
      <c r="Y5141" s="93"/>
      <c r="Z5141" s="93"/>
      <c r="AB5141" s="266"/>
      <c r="AC5141" s="266"/>
      <c r="AJ5141" s="266"/>
      <c r="AK5141" s="266"/>
      <c r="AL5141" s="266">
        <v>44938</v>
      </c>
    </row>
    <row r="5142" spans="1:38">
      <c r="A5142" t="s">
        <v>3650</v>
      </c>
      <c r="B5142" t="s">
        <v>3651</v>
      </c>
      <c r="C5142" t="s">
        <v>40</v>
      </c>
      <c r="D5142" t="s">
        <v>3652</v>
      </c>
      <c r="E5142" t="s">
        <v>76</v>
      </c>
      <c r="F5142" t="s">
        <v>3794</v>
      </c>
      <c r="G5142" t="s">
        <v>44</v>
      </c>
      <c r="H5142" s="266">
        <v>43983</v>
      </c>
      <c r="I5142" s="266">
        <v>44012</v>
      </c>
      <c r="J5142" s="266">
        <v>43824</v>
      </c>
      <c r="K5142" t="s">
        <v>45</v>
      </c>
      <c r="L5142" t="s">
        <v>46</v>
      </c>
      <c r="M5142" t="s">
        <v>1042</v>
      </c>
      <c r="N5142" t="s">
        <v>48</v>
      </c>
      <c r="O5142">
        <v>13</v>
      </c>
      <c r="P5142" t="s">
        <v>158</v>
      </c>
      <c r="Q5142" t="s">
        <v>49</v>
      </c>
      <c r="S5142" t="s">
        <v>50</v>
      </c>
      <c r="U5142" t="s">
        <v>51</v>
      </c>
      <c r="V5142" t="s">
        <v>51</v>
      </c>
      <c r="W5142" s="92"/>
      <c r="X5142" s="92">
        <v>79.5</v>
      </c>
      <c r="Y5142" s="93"/>
      <c r="Z5142" s="93"/>
      <c r="AB5142" s="266"/>
      <c r="AC5142" s="266"/>
      <c r="AJ5142" s="266"/>
      <c r="AK5142" s="266"/>
      <c r="AL5142" s="266">
        <v>44938</v>
      </c>
    </row>
    <row r="5143" spans="1:38">
      <c r="A5143" t="s">
        <v>3650</v>
      </c>
      <c r="B5143" t="s">
        <v>3651</v>
      </c>
      <c r="C5143" t="s">
        <v>40</v>
      </c>
      <c r="D5143" t="s">
        <v>3652</v>
      </c>
      <c r="E5143" t="s">
        <v>76</v>
      </c>
      <c r="F5143" t="s">
        <v>3794</v>
      </c>
      <c r="G5143" t="s">
        <v>44</v>
      </c>
      <c r="H5143" s="266">
        <v>43983</v>
      </c>
      <c r="I5143" s="266">
        <v>44012</v>
      </c>
      <c r="J5143" s="266">
        <v>43824</v>
      </c>
      <c r="K5143" t="s">
        <v>45</v>
      </c>
      <c r="L5143" t="s">
        <v>46</v>
      </c>
      <c r="M5143" t="s">
        <v>1042</v>
      </c>
      <c r="N5143" t="s">
        <v>48</v>
      </c>
      <c r="O5143">
        <v>13</v>
      </c>
      <c r="P5143" t="s">
        <v>160</v>
      </c>
      <c r="Q5143" t="s">
        <v>49</v>
      </c>
      <c r="S5143" t="s">
        <v>50</v>
      </c>
      <c r="U5143" t="s">
        <v>48</v>
      </c>
      <c r="V5143" t="s">
        <v>48</v>
      </c>
      <c r="W5143" s="92"/>
      <c r="X5143" s="92">
        <v>49.2</v>
      </c>
      <c r="Y5143" s="93"/>
      <c r="Z5143" s="93"/>
      <c r="AB5143" s="266"/>
      <c r="AC5143" s="266"/>
      <c r="AJ5143" s="266"/>
      <c r="AK5143" s="266"/>
      <c r="AL5143" s="266">
        <v>44938</v>
      </c>
    </row>
    <row r="5144" spans="1:38">
      <c r="A5144" t="s">
        <v>3650</v>
      </c>
      <c r="B5144" t="s">
        <v>3651</v>
      </c>
      <c r="C5144" t="s">
        <v>40</v>
      </c>
      <c r="D5144" t="s">
        <v>3652</v>
      </c>
      <c r="E5144" t="s">
        <v>76</v>
      </c>
      <c r="F5144" t="s">
        <v>3794</v>
      </c>
      <c r="G5144" t="s">
        <v>44</v>
      </c>
      <c r="H5144" s="266">
        <v>43983</v>
      </c>
      <c r="I5144" s="266">
        <v>44012</v>
      </c>
      <c r="J5144" s="266">
        <v>43824</v>
      </c>
      <c r="K5144" t="s">
        <v>45</v>
      </c>
      <c r="L5144" t="s">
        <v>46</v>
      </c>
      <c r="M5144" t="s">
        <v>1042</v>
      </c>
      <c r="N5144" t="s">
        <v>48</v>
      </c>
      <c r="O5144">
        <v>13</v>
      </c>
      <c r="P5144" t="s">
        <v>162</v>
      </c>
      <c r="Q5144" t="s">
        <v>49</v>
      </c>
      <c r="S5144" t="s">
        <v>50</v>
      </c>
      <c r="U5144" t="s">
        <v>51</v>
      </c>
      <c r="V5144" t="s">
        <v>51</v>
      </c>
      <c r="W5144" s="92"/>
      <c r="X5144" s="92">
        <v>73.8</v>
      </c>
      <c r="Y5144" s="93"/>
      <c r="Z5144" s="93"/>
      <c r="AB5144" s="266"/>
      <c r="AC5144" s="266"/>
      <c r="AJ5144" s="266"/>
      <c r="AK5144" s="266"/>
      <c r="AL5144" s="266">
        <v>44938</v>
      </c>
    </row>
    <row r="5145" spans="1:38">
      <c r="A5145" t="s">
        <v>3650</v>
      </c>
      <c r="B5145" t="s">
        <v>3651</v>
      </c>
      <c r="C5145" t="s">
        <v>40</v>
      </c>
      <c r="D5145" t="s">
        <v>3652</v>
      </c>
      <c r="E5145" t="s">
        <v>76</v>
      </c>
      <c r="F5145" t="s">
        <v>3794</v>
      </c>
      <c r="G5145" t="s">
        <v>44</v>
      </c>
      <c r="H5145" s="266">
        <v>43983</v>
      </c>
      <c r="I5145" s="266">
        <v>44012</v>
      </c>
      <c r="J5145" s="266">
        <v>43824</v>
      </c>
      <c r="K5145" t="s">
        <v>45</v>
      </c>
      <c r="L5145" t="s">
        <v>46</v>
      </c>
      <c r="M5145" t="s">
        <v>1042</v>
      </c>
      <c r="N5145" t="s">
        <v>48</v>
      </c>
      <c r="O5145">
        <v>13</v>
      </c>
      <c r="P5145" t="s">
        <v>163</v>
      </c>
      <c r="Q5145" t="s">
        <v>49</v>
      </c>
      <c r="S5145" t="s">
        <v>50</v>
      </c>
      <c r="U5145" t="s">
        <v>60</v>
      </c>
      <c r="V5145" t="s">
        <v>60</v>
      </c>
      <c r="W5145" s="92"/>
      <c r="X5145" s="92">
        <v>94.5</v>
      </c>
      <c r="Y5145" s="93"/>
      <c r="Z5145" s="93"/>
      <c r="AB5145" s="266"/>
      <c r="AC5145" s="266"/>
      <c r="AJ5145" s="266"/>
      <c r="AK5145" s="266"/>
      <c r="AL5145" s="266">
        <v>44938</v>
      </c>
    </row>
    <row r="5146" spans="1:38">
      <c r="A5146" t="s">
        <v>3650</v>
      </c>
      <c r="B5146" t="s">
        <v>3651</v>
      </c>
      <c r="C5146" t="s">
        <v>40</v>
      </c>
      <c r="D5146" t="s">
        <v>3652</v>
      </c>
      <c r="E5146" t="s">
        <v>76</v>
      </c>
      <c r="F5146" t="s">
        <v>3794</v>
      </c>
      <c r="G5146" t="s">
        <v>44</v>
      </c>
      <c r="H5146" s="266">
        <v>43983</v>
      </c>
      <c r="I5146" s="266">
        <v>44012</v>
      </c>
      <c r="J5146" s="266">
        <v>43824</v>
      </c>
      <c r="K5146" t="s">
        <v>45</v>
      </c>
      <c r="L5146" t="s">
        <v>46</v>
      </c>
      <c r="M5146" t="s">
        <v>1042</v>
      </c>
      <c r="N5146" t="s">
        <v>48</v>
      </c>
      <c r="O5146">
        <v>14</v>
      </c>
      <c r="P5146" t="s">
        <v>164</v>
      </c>
      <c r="Q5146" t="s">
        <v>49</v>
      </c>
      <c r="S5146" t="s">
        <v>50</v>
      </c>
      <c r="U5146" t="s">
        <v>48</v>
      </c>
      <c r="V5146" t="s">
        <v>48</v>
      </c>
      <c r="W5146" s="92"/>
      <c r="X5146" s="92">
        <v>45.1</v>
      </c>
      <c r="Y5146" s="93"/>
      <c r="Z5146" s="93"/>
      <c r="AB5146" s="266"/>
      <c r="AC5146" s="266"/>
      <c r="AJ5146" s="266"/>
      <c r="AK5146" s="266"/>
      <c r="AL5146" s="266">
        <v>44938</v>
      </c>
    </row>
    <row r="5147" spans="1:38">
      <c r="A5147" t="s">
        <v>3650</v>
      </c>
      <c r="B5147" t="s">
        <v>3651</v>
      </c>
      <c r="C5147" t="s">
        <v>40</v>
      </c>
      <c r="D5147" t="s">
        <v>3652</v>
      </c>
      <c r="E5147" t="s">
        <v>76</v>
      </c>
      <c r="F5147" t="s">
        <v>3794</v>
      </c>
      <c r="G5147" t="s">
        <v>44</v>
      </c>
      <c r="H5147" s="266">
        <v>43983</v>
      </c>
      <c r="I5147" s="266">
        <v>44012</v>
      </c>
      <c r="J5147" s="266">
        <v>43824</v>
      </c>
      <c r="K5147" t="s">
        <v>45</v>
      </c>
      <c r="L5147" t="s">
        <v>46</v>
      </c>
      <c r="M5147" t="s">
        <v>1042</v>
      </c>
      <c r="N5147" t="s">
        <v>48</v>
      </c>
      <c r="O5147">
        <v>14</v>
      </c>
      <c r="P5147" t="s">
        <v>166</v>
      </c>
      <c r="Q5147" t="s">
        <v>49</v>
      </c>
      <c r="S5147" t="s">
        <v>50</v>
      </c>
      <c r="U5147" t="s">
        <v>48</v>
      </c>
      <c r="V5147" t="s">
        <v>48</v>
      </c>
      <c r="W5147" s="92"/>
      <c r="X5147" s="92">
        <v>37.5</v>
      </c>
      <c r="Y5147" s="93"/>
      <c r="Z5147" s="93"/>
      <c r="AB5147" s="266"/>
      <c r="AC5147" s="266"/>
      <c r="AJ5147" s="266"/>
      <c r="AK5147" s="266"/>
      <c r="AL5147" s="266">
        <v>44938</v>
      </c>
    </row>
    <row r="5148" spans="1:38">
      <c r="A5148" t="s">
        <v>3650</v>
      </c>
      <c r="B5148" t="s">
        <v>3651</v>
      </c>
      <c r="C5148" t="s">
        <v>40</v>
      </c>
      <c r="D5148" t="s">
        <v>3652</v>
      </c>
      <c r="E5148" t="s">
        <v>76</v>
      </c>
      <c r="F5148" t="s">
        <v>3794</v>
      </c>
      <c r="G5148" t="s">
        <v>44</v>
      </c>
      <c r="H5148" s="266">
        <v>43983</v>
      </c>
      <c r="I5148" s="266">
        <v>44012</v>
      </c>
      <c r="J5148" s="266">
        <v>43824</v>
      </c>
      <c r="K5148" t="s">
        <v>45</v>
      </c>
      <c r="L5148" t="s">
        <v>46</v>
      </c>
      <c r="M5148" t="s">
        <v>1042</v>
      </c>
      <c r="N5148" t="s">
        <v>48</v>
      </c>
      <c r="O5148">
        <v>14</v>
      </c>
      <c r="P5148" t="s">
        <v>167</v>
      </c>
      <c r="Q5148" t="s">
        <v>49</v>
      </c>
      <c r="S5148" t="s">
        <v>50</v>
      </c>
      <c r="U5148" t="s">
        <v>60</v>
      </c>
      <c r="V5148" t="s">
        <v>60</v>
      </c>
      <c r="W5148" s="92"/>
      <c r="X5148" s="92">
        <v>86</v>
      </c>
      <c r="Y5148" s="93"/>
      <c r="Z5148" s="93"/>
      <c r="AB5148" s="266"/>
      <c r="AC5148" s="266"/>
      <c r="AJ5148" s="266"/>
      <c r="AK5148" s="266"/>
      <c r="AL5148" s="266">
        <v>44938</v>
      </c>
    </row>
    <row r="5149" spans="1:38">
      <c r="A5149" t="s">
        <v>3650</v>
      </c>
      <c r="B5149" t="s">
        <v>3651</v>
      </c>
      <c r="C5149" t="s">
        <v>40</v>
      </c>
      <c r="D5149" t="s">
        <v>3652</v>
      </c>
      <c r="E5149" t="s">
        <v>76</v>
      </c>
      <c r="F5149" t="s">
        <v>3794</v>
      </c>
      <c r="G5149" t="s">
        <v>44</v>
      </c>
      <c r="H5149" s="266">
        <v>43983</v>
      </c>
      <c r="I5149" s="266">
        <v>44012</v>
      </c>
      <c r="J5149" s="266">
        <v>43824</v>
      </c>
      <c r="K5149" t="s">
        <v>45</v>
      </c>
      <c r="L5149" t="s">
        <v>46</v>
      </c>
      <c r="M5149" t="s">
        <v>1042</v>
      </c>
      <c r="N5149" t="s">
        <v>48</v>
      </c>
      <c r="O5149">
        <v>14</v>
      </c>
      <c r="P5149" t="s">
        <v>168</v>
      </c>
      <c r="Q5149" t="s">
        <v>49</v>
      </c>
      <c r="S5149" t="s">
        <v>50</v>
      </c>
      <c r="U5149" t="s">
        <v>51</v>
      </c>
      <c r="V5149" t="s">
        <v>51</v>
      </c>
      <c r="W5149" s="92"/>
      <c r="X5149" s="92">
        <v>79.5</v>
      </c>
      <c r="Y5149" s="93"/>
      <c r="Z5149" s="93"/>
      <c r="AB5149" s="266"/>
      <c r="AC5149" s="266"/>
      <c r="AJ5149" s="266"/>
      <c r="AK5149" s="266"/>
      <c r="AL5149" s="266">
        <v>44938</v>
      </c>
    </row>
    <row r="5150" spans="1:38">
      <c r="A5150" t="s">
        <v>3650</v>
      </c>
      <c r="B5150" t="s">
        <v>3651</v>
      </c>
      <c r="C5150" t="s">
        <v>40</v>
      </c>
      <c r="D5150" t="s">
        <v>3652</v>
      </c>
      <c r="E5150" t="s">
        <v>76</v>
      </c>
      <c r="F5150" t="s">
        <v>3794</v>
      </c>
      <c r="G5150" t="s">
        <v>44</v>
      </c>
      <c r="H5150" s="266">
        <v>43983</v>
      </c>
      <c r="I5150" s="266">
        <v>44012</v>
      </c>
      <c r="J5150" s="266">
        <v>43824</v>
      </c>
      <c r="K5150" t="s">
        <v>45</v>
      </c>
      <c r="L5150" t="s">
        <v>46</v>
      </c>
      <c r="M5150" t="s">
        <v>1042</v>
      </c>
      <c r="N5150" t="s">
        <v>48</v>
      </c>
      <c r="O5150">
        <v>14</v>
      </c>
      <c r="P5150" t="s">
        <v>169</v>
      </c>
      <c r="Q5150" t="s">
        <v>49</v>
      </c>
      <c r="S5150" t="s">
        <v>50</v>
      </c>
      <c r="U5150" t="s">
        <v>48</v>
      </c>
      <c r="V5150" t="s">
        <v>48</v>
      </c>
      <c r="W5150" s="92"/>
      <c r="X5150" s="92">
        <v>49.2</v>
      </c>
      <c r="Y5150" s="93"/>
      <c r="Z5150" s="93"/>
      <c r="AB5150" s="266"/>
      <c r="AC5150" s="266"/>
      <c r="AJ5150" s="266"/>
      <c r="AK5150" s="266"/>
      <c r="AL5150" s="266">
        <v>44938</v>
      </c>
    </row>
    <row r="5151" spans="1:38">
      <c r="A5151" t="s">
        <v>3650</v>
      </c>
      <c r="B5151" t="s">
        <v>3651</v>
      </c>
      <c r="C5151" t="s">
        <v>40</v>
      </c>
      <c r="D5151" t="s">
        <v>3652</v>
      </c>
      <c r="E5151" t="s">
        <v>76</v>
      </c>
      <c r="F5151" t="s">
        <v>3794</v>
      </c>
      <c r="G5151" t="s">
        <v>44</v>
      </c>
      <c r="H5151" s="266">
        <v>43983</v>
      </c>
      <c r="I5151" s="266">
        <v>44012</v>
      </c>
      <c r="J5151" s="266">
        <v>43824</v>
      </c>
      <c r="K5151" t="s">
        <v>45</v>
      </c>
      <c r="L5151" t="s">
        <v>46</v>
      </c>
      <c r="M5151" t="s">
        <v>1042</v>
      </c>
      <c r="N5151" t="s">
        <v>48</v>
      </c>
      <c r="O5151">
        <v>14</v>
      </c>
      <c r="P5151" t="s">
        <v>170</v>
      </c>
      <c r="Q5151" t="s">
        <v>49</v>
      </c>
      <c r="S5151" t="s">
        <v>50</v>
      </c>
      <c r="U5151" t="s">
        <v>51</v>
      </c>
      <c r="V5151" t="s">
        <v>51</v>
      </c>
      <c r="W5151" s="92"/>
      <c r="X5151" s="92">
        <v>73.8</v>
      </c>
      <c r="Y5151" s="93"/>
      <c r="Z5151" s="93"/>
      <c r="AB5151" s="266"/>
      <c r="AC5151" s="266"/>
      <c r="AJ5151" s="266"/>
      <c r="AK5151" s="266"/>
      <c r="AL5151" s="266">
        <v>44938</v>
      </c>
    </row>
    <row r="5152" spans="1:38">
      <c r="A5152" t="s">
        <v>3650</v>
      </c>
      <c r="B5152" t="s">
        <v>3651</v>
      </c>
      <c r="C5152" t="s">
        <v>40</v>
      </c>
      <c r="D5152" t="s">
        <v>3652</v>
      </c>
      <c r="E5152" t="s">
        <v>76</v>
      </c>
      <c r="F5152" t="s">
        <v>3794</v>
      </c>
      <c r="G5152" t="s">
        <v>44</v>
      </c>
      <c r="H5152" s="266">
        <v>43983</v>
      </c>
      <c r="I5152" s="266">
        <v>44012</v>
      </c>
      <c r="J5152" s="266">
        <v>43824</v>
      </c>
      <c r="K5152" t="s">
        <v>45</v>
      </c>
      <c r="L5152" t="s">
        <v>46</v>
      </c>
      <c r="M5152" t="s">
        <v>1042</v>
      </c>
      <c r="N5152" t="s">
        <v>48</v>
      </c>
      <c r="O5152">
        <v>14</v>
      </c>
      <c r="P5152" t="s">
        <v>171</v>
      </c>
      <c r="Q5152" t="s">
        <v>49</v>
      </c>
      <c r="S5152" t="s">
        <v>50</v>
      </c>
      <c r="U5152" t="s">
        <v>60</v>
      </c>
      <c r="V5152" t="s">
        <v>60</v>
      </c>
      <c r="W5152" s="92"/>
      <c r="X5152" s="92">
        <v>94.5</v>
      </c>
      <c r="Y5152" s="93"/>
      <c r="Z5152" s="93"/>
      <c r="AB5152" s="266"/>
      <c r="AC5152" s="266"/>
      <c r="AJ5152" s="266"/>
      <c r="AK5152" s="266"/>
      <c r="AL5152" s="266">
        <v>44938</v>
      </c>
    </row>
    <row r="5153" spans="1:38">
      <c r="A5153" t="s">
        <v>3650</v>
      </c>
      <c r="B5153" t="s">
        <v>3651</v>
      </c>
      <c r="C5153" t="s">
        <v>40</v>
      </c>
      <c r="D5153" t="s">
        <v>3652</v>
      </c>
      <c r="E5153" t="s">
        <v>76</v>
      </c>
      <c r="F5153" t="s">
        <v>3794</v>
      </c>
      <c r="G5153" t="s">
        <v>44</v>
      </c>
      <c r="H5153" s="266">
        <v>43983</v>
      </c>
      <c r="I5153" s="266">
        <v>44012</v>
      </c>
      <c r="J5153" s="266">
        <v>43824</v>
      </c>
      <c r="K5153" t="s">
        <v>45</v>
      </c>
      <c r="L5153" t="s">
        <v>46</v>
      </c>
      <c r="M5153" t="s">
        <v>1042</v>
      </c>
      <c r="N5153" t="s">
        <v>48</v>
      </c>
      <c r="O5153">
        <v>15</v>
      </c>
      <c r="P5153" t="s">
        <v>172</v>
      </c>
      <c r="Q5153" t="s">
        <v>49</v>
      </c>
      <c r="S5153" t="s">
        <v>50</v>
      </c>
      <c r="U5153" t="s">
        <v>48</v>
      </c>
      <c r="V5153" t="s">
        <v>48</v>
      </c>
      <c r="W5153" s="92"/>
      <c r="X5153" s="92">
        <v>45.1</v>
      </c>
      <c r="Y5153" s="93"/>
      <c r="Z5153" s="93"/>
      <c r="AB5153" s="266"/>
      <c r="AC5153" s="266"/>
      <c r="AJ5153" s="266"/>
      <c r="AK5153" s="266"/>
      <c r="AL5153" s="266">
        <v>44938</v>
      </c>
    </row>
    <row r="5154" spans="1:38">
      <c r="A5154" t="s">
        <v>3650</v>
      </c>
      <c r="B5154" t="s">
        <v>3651</v>
      </c>
      <c r="C5154" t="s">
        <v>40</v>
      </c>
      <c r="D5154" t="s">
        <v>3652</v>
      </c>
      <c r="E5154" t="s">
        <v>76</v>
      </c>
      <c r="F5154" t="s">
        <v>3794</v>
      </c>
      <c r="G5154" t="s">
        <v>44</v>
      </c>
      <c r="H5154" s="266">
        <v>43983</v>
      </c>
      <c r="I5154" s="266">
        <v>44012</v>
      </c>
      <c r="J5154" s="266">
        <v>43824</v>
      </c>
      <c r="K5154" t="s">
        <v>45</v>
      </c>
      <c r="L5154" t="s">
        <v>46</v>
      </c>
      <c r="M5154" t="s">
        <v>1042</v>
      </c>
      <c r="N5154" t="s">
        <v>48</v>
      </c>
      <c r="O5154">
        <v>15</v>
      </c>
      <c r="P5154" t="s">
        <v>173</v>
      </c>
      <c r="Q5154" t="s">
        <v>49</v>
      </c>
      <c r="S5154" t="s">
        <v>50</v>
      </c>
      <c r="U5154" t="s">
        <v>48</v>
      </c>
      <c r="V5154" t="s">
        <v>48</v>
      </c>
      <c r="W5154" s="92"/>
      <c r="X5154" s="92">
        <v>37.5</v>
      </c>
      <c r="Y5154" s="93"/>
      <c r="Z5154" s="93"/>
      <c r="AB5154" s="266"/>
      <c r="AC5154" s="266"/>
      <c r="AJ5154" s="266"/>
      <c r="AK5154" s="266"/>
      <c r="AL5154" s="266">
        <v>44938</v>
      </c>
    </row>
    <row r="5155" spans="1:38">
      <c r="A5155" t="s">
        <v>3650</v>
      </c>
      <c r="B5155" t="s">
        <v>3651</v>
      </c>
      <c r="C5155" t="s">
        <v>40</v>
      </c>
      <c r="D5155" t="s">
        <v>3652</v>
      </c>
      <c r="E5155" t="s">
        <v>76</v>
      </c>
      <c r="F5155" t="s">
        <v>3794</v>
      </c>
      <c r="G5155" t="s">
        <v>44</v>
      </c>
      <c r="H5155" s="266">
        <v>43983</v>
      </c>
      <c r="I5155" s="266">
        <v>44012</v>
      </c>
      <c r="J5155" s="266">
        <v>43824</v>
      </c>
      <c r="K5155" t="s">
        <v>45</v>
      </c>
      <c r="L5155" t="s">
        <v>46</v>
      </c>
      <c r="M5155" t="s">
        <v>1042</v>
      </c>
      <c r="N5155" t="s">
        <v>48</v>
      </c>
      <c r="O5155">
        <v>15</v>
      </c>
      <c r="P5155" t="s">
        <v>174</v>
      </c>
      <c r="Q5155" t="s">
        <v>49</v>
      </c>
      <c r="S5155" t="s">
        <v>50</v>
      </c>
      <c r="U5155" t="s">
        <v>60</v>
      </c>
      <c r="V5155" t="s">
        <v>60</v>
      </c>
      <c r="W5155" s="92"/>
      <c r="X5155" s="92">
        <v>86</v>
      </c>
      <c r="Y5155" s="93"/>
      <c r="Z5155" s="93"/>
      <c r="AB5155" s="266"/>
      <c r="AC5155" s="266"/>
      <c r="AJ5155" s="266"/>
      <c r="AK5155" s="266"/>
      <c r="AL5155" s="266">
        <v>44938</v>
      </c>
    </row>
    <row r="5156" spans="1:38">
      <c r="A5156" t="s">
        <v>3650</v>
      </c>
      <c r="B5156" t="s">
        <v>3651</v>
      </c>
      <c r="C5156" t="s">
        <v>40</v>
      </c>
      <c r="D5156" t="s">
        <v>3652</v>
      </c>
      <c r="E5156" t="s">
        <v>76</v>
      </c>
      <c r="F5156" t="s">
        <v>3794</v>
      </c>
      <c r="G5156" t="s">
        <v>44</v>
      </c>
      <c r="H5156" s="266">
        <v>43983</v>
      </c>
      <c r="I5156" s="266">
        <v>44012</v>
      </c>
      <c r="J5156" s="266">
        <v>43824</v>
      </c>
      <c r="K5156" t="s">
        <v>45</v>
      </c>
      <c r="L5156" t="s">
        <v>46</v>
      </c>
      <c r="M5156" t="s">
        <v>1042</v>
      </c>
      <c r="N5156" t="s">
        <v>48</v>
      </c>
      <c r="O5156">
        <v>15</v>
      </c>
      <c r="P5156" t="s">
        <v>175</v>
      </c>
      <c r="Q5156" t="s">
        <v>49</v>
      </c>
      <c r="S5156" t="s">
        <v>50</v>
      </c>
      <c r="U5156" t="s">
        <v>51</v>
      </c>
      <c r="V5156" t="s">
        <v>51</v>
      </c>
      <c r="W5156" s="92"/>
      <c r="X5156" s="92">
        <v>79.5</v>
      </c>
      <c r="Y5156" s="93"/>
      <c r="Z5156" s="93"/>
      <c r="AB5156" s="266"/>
      <c r="AC5156" s="266"/>
      <c r="AJ5156" s="266"/>
      <c r="AK5156" s="266"/>
      <c r="AL5156" s="266">
        <v>44938</v>
      </c>
    </row>
    <row r="5157" spans="1:38">
      <c r="A5157" t="s">
        <v>3650</v>
      </c>
      <c r="B5157" t="s">
        <v>3651</v>
      </c>
      <c r="C5157" t="s">
        <v>40</v>
      </c>
      <c r="D5157" t="s">
        <v>3652</v>
      </c>
      <c r="E5157" t="s">
        <v>76</v>
      </c>
      <c r="F5157" t="s">
        <v>3794</v>
      </c>
      <c r="G5157" t="s">
        <v>44</v>
      </c>
      <c r="H5157" s="266">
        <v>43983</v>
      </c>
      <c r="I5157" s="266">
        <v>44012</v>
      </c>
      <c r="J5157" s="266">
        <v>43824</v>
      </c>
      <c r="K5157" t="s">
        <v>45</v>
      </c>
      <c r="L5157" t="s">
        <v>46</v>
      </c>
      <c r="M5157" t="s">
        <v>1042</v>
      </c>
      <c r="N5157" t="s">
        <v>48</v>
      </c>
      <c r="O5157">
        <v>15</v>
      </c>
      <c r="P5157" t="s">
        <v>176</v>
      </c>
      <c r="Q5157" t="s">
        <v>49</v>
      </c>
      <c r="S5157" t="s">
        <v>50</v>
      </c>
      <c r="U5157" t="s">
        <v>48</v>
      </c>
      <c r="V5157" t="s">
        <v>48</v>
      </c>
      <c r="W5157" s="92"/>
      <c r="X5157" s="92">
        <v>49.2</v>
      </c>
      <c r="Y5157" s="93"/>
      <c r="Z5157" s="93"/>
      <c r="AB5157" s="266"/>
      <c r="AC5157" s="266"/>
      <c r="AJ5157" s="266"/>
      <c r="AK5157" s="266"/>
      <c r="AL5157" s="266">
        <v>44938</v>
      </c>
    </row>
    <row r="5158" spans="1:38">
      <c r="A5158" t="s">
        <v>3650</v>
      </c>
      <c r="B5158" t="s">
        <v>3651</v>
      </c>
      <c r="C5158" t="s">
        <v>40</v>
      </c>
      <c r="D5158" t="s">
        <v>3652</v>
      </c>
      <c r="E5158" t="s">
        <v>76</v>
      </c>
      <c r="F5158" t="s">
        <v>3794</v>
      </c>
      <c r="G5158" t="s">
        <v>44</v>
      </c>
      <c r="H5158" s="266">
        <v>43983</v>
      </c>
      <c r="I5158" s="266">
        <v>44012</v>
      </c>
      <c r="J5158" s="266">
        <v>43824</v>
      </c>
      <c r="K5158" t="s">
        <v>45</v>
      </c>
      <c r="L5158" t="s">
        <v>46</v>
      </c>
      <c r="M5158" t="s">
        <v>1042</v>
      </c>
      <c r="N5158" t="s">
        <v>48</v>
      </c>
      <c r="O5158">
        <v>15</v>
      </c>
      <c r="P5158" t="s">
        <v>177</v>
      </c>
      <c r="Q5158" t="s">
        <v>49</v>
      </c>
      <c r="S5158" t="s">
        <v>50</v>
      </c>
      <c r="U5158" t="s">
        <v>51</v>
      </c>
      <c r="V5158" t="s">
        <v>51</v>
      </c>
      <c r="W5158" s="92"/>
      <c r="X5158" s="92">
        <v>73.8</v>
      </c>
      <c r="Y5158" s="93"/>
      <c r="Z5158" s="93"/>
      <c r="AB5158" s="266"/>
      <c r="AC5158" s="266"/>
      <c r="AJ5158" s="266"/>
      <c r="AK5158" s="266"/>
      <c r="AL5158" s="266">
        <v>44938</v>
      </c>
    </row>
    <row r="5159" spans="1:38">
      <c r="A5159" t="s">
        <v>3650</v>
      </c>
      <c r="B5159" t="s">
        <v>3651</v>
      </c>
      <c r="C5159" t="s">
        <v>40</v>
      </c>
      <c r="D5159" t="s">
        <v>3652</v>
      </c>
      <c r="E5159" t="s">
        <v>76</v>
      </c>
      <c r="F5159" t="s">
        <v>3794</v>
      </c>
      <c r="G5159" t="s">
        <v>44</v>
      </c>
      <c r="H5159" s="266">
        <v>43983</v>
      </c>
      <c r="I5159" s="266">
        <v>44012</v>
      </c>
      <c r="J5159" s="266">
        <v>43824</v>
      </c>
      <c r="K5159" t="s">
        <v>45</v>
      </c>
      <c r="L5159" t="s">
        <v>46</v>
      </c>
      <c r="M5159" t="s">
        <v>1042</v>
      </c>
      <c r="N5159" t="s">
        <v>48</v>
      </c>
      <c r="O5159">
        <v>15</v>
      </c>
      <c r="P5159" t="s">
        <v>178</v>
      </c>
      <c r="Q5159" t="s">
        <v>49</v>
      </c>
      <c r="S5159" t="s">
        <v>50</v>
      </c>
      <c r="U5159" t="s">
        <v>60</v>
      </c>
      <c r="V5159" t="s">
        <v>60</v>
      </c>
      <c r="W5159" s="92"/>
      <c r="X5159" s="92">
        <v>94.5</v>
      </c>
      <c r="Y5159" s="93"/>
      <c r="Z5159" s="93"/>
      <c r="AB5159" s="266"/>
      <c r="AC5159" s="266"/>
      <c r="AJ5159" s="266"/>
      <c r="AK5159" s="266"/>
      <c r="AL5159" s="266">
        <v>44938</v>
      </c>
    </row>
    <row r="5160" spans="1:38">
      <c r="A5160" t="s">
        <v>3650</v>
      </c>
      <c r="B5160" t="s">
        <v>3651</v>
      </c>
      <c r="C5160" t="s">
        <v>40</v>
      </c>
      <c r="D5160" t="s">
        <v>3652</v>
      </c>
      <c r="E5160" t="s">
        <v>76</v>
      </c>
      <c r="F5160" t="s">
        <v>3794</v>
      </c>
      <c r="G5160" t="s">
        <v>44</v>
      </c>
      <c r="H5160" s="266">
        <v>43983</v>
      </c>
      <c r="I5160" s="266">
        <v>44012</v>
      </c>
      <c r="J5160" s="266">
        <v>43824</v>
      </c>
      <c r="K5160" t="s">
        <v>45</v>
      </c>
      <c r="L5160" t="s">
        <v>46</v>
      </c>
      <c r="M5160" t="s">
        <v>1042</v>
      </c>
      <c r="N5160" t="s">
        <v>48</v>
      </c>
      <c r="O5160">
        <v>16</v>
      </c>
      <c r="P5160" t="s">
        <v>186</v>
      </c>
      <c r="Q5160" t="s">
        <v>49</v>
      </c>
      <c r="S5160" t="s">
        <v>50</v>
      </c>
      <c r="U5160" t="s">
        <v>60</v>
      </c>
      <c r="V5160" t="s">
        <v>60</v>
      </c>
      <c r="W5160" s="92"/>
      <c r="X5160" s="92">
        <v>94.5</v>
      </c>
      <c r="Y5160" s="93"/>
      <c r="Z5160" s="93"/>
      <c r="AB5160" s="266"/>
      <c r="AC5160" s="266"/>
      <c r="AJ5160" s="266"/>
      <c r="AK5160" s="266"/>
      <c r="AL5160" s="266">
        <v>44938</v>
      </c>
    </row>
    <row r="5161" spans="1:38">
      <c r="A5161" t="s">
        <v>3650</v>
      </c>
      <c r="B5161" t="s">
        <v>3651</v>
      </c>
      <c r="C5161" t="s">
        <v>40</v>
      </c>
      <c r="D5161" t="s">
        <v>3652</v>
      </c>
      <c r="E5161" t="s">
        <v>76</v>
      </c>
      <c r="F5161" t="s">
        <v>3794</v>
      </c>
      <c r="G5161" t="s">
        <v>44</v>
      </c>
      <c r="H5161" s="266">
        <v>43983</v>
      </c>
      <c r="I5161" s="266">
        <v>44012</v>
      </c>
      <c r="J5161" s="266">
        <v>43824</v>
      </c>
      <c r="K5161" t="s">
        <v>45</v>
      </c>
      <c r="L5161" t="s">
        <v>46</v>
      </c>
      <c r="M5161" t="s">
        <v>1042</v>
      </c>
      <c r="N5161" t="s">
        <v>48</v>
      </c>
      <c r="O5161">
        <v>16</v>
      </c>
      <c r="P5161" t="s">
        <v>179</v>
      </c>
      <c r="Q5161" t="s">
        <v>49</v>
      </c>
      <c r="S5161" t="s">
        <v>50</v>
      </c>
      <c r="U5161" t="s">
        <v>48</v>
      </c>
      <c r="V5161" t="s">
        <v>48</v>
      </c>
      <c r="W5161" s="92"/>
      <c r="X5161" s="92">
        <v>45.1</v>
      </c>
      <c r="Y5161" s="93"/>
      <c r="Z5161" s="93"/>
      <c r="AB5161" s="266"/>
      <c r="AC5161" s="266"/>
      <c r="AJ5161" s="266"/>
      <c r="AK5161" s="266"/>
      <c r="AL5161" s="266">
        <v>44938</v>
      </c>
    </row>
    <row r="5162" spans="1:38">
      <c r="A5162" t="s">
        <v>3650</v>
      </c>
      <c r="B5162" t="s">
        <v>3651</v>
      </c>
      <c r="C5162" t="s">
        <v>40</v>
      </c>
      <c r="D5162" t="s">
        <v>3652</v>
      </c>
      <c r="E5162" t="s">
        <v>76</v>
      </c>
      <c r="F5162" t="s">
        <v>3794</v>
      </c>
      <c r="G5162" t="s">
        <v>44</v>
      </c>
      <c r="H5162" s="266">
        <v>43983</v>
      </c>
      <c r="I5162" s="266">
        <v>44012</v>
      </c>
      <c r="J5162" s="266">
        <v>43824</v>
      </c>
      <c r="K5162" t="s">
        <v>45</v>
      </c>
      <c r="L5162" t="s">
        <v>46</v>
      </c>
      <c r="M5162" t="s">
        <v>1042</v>
      </c>
      <c r="N5162" t="s">
        <v>48</v>
      </c>
      <c r="O5162">
        <v>16</v>
      </c>
      <c r="P5162" t="s">
        <v>180</v>
      </c>
      <c r="Q5162" t="s">
        <v>49</v>
      </c>
      <c r="S5162" t="s">
        <v>50</v>
      </c>
      <c r="U5162" t="s">
        <v>48</v>
      </c>
      <c r="V5162" t="s">
        <v>48</v>
      </c>
      <c r="W5162" s="92"/>
      <c r="X5162" s="92">
        <v>37.5</v>
      </c>
      <c r="Y5162" s="93"/>
      <c r="Z5162" s="93"/>
      <c r="AB5162" s="266"/>
      <c r="AC5162" s="266"/>
      <c r="AJ5162" s="266"/>
      <c r="AK5162" s="266"/>
      <c r="AL5162" s="266">
        <v>44938</v>
      </c>
    </row>
    <row r="5163" spans="1:38">
      <c r="A5163" t="s">
        <v>3650</v>
      </c>
      <c r="B5163" t="s">
        <v>3651</v>
      </c>
      <c r="C5163" t="s">
        <v>40</v>
      </c>
      <c r="D5163" t="s">
        <v>3652</v>
      </c>
      <c r="E5163" t="s">
        <v>76</v>
      </c>
      <c r="F5163" t="s">
        <v>3794</v>
      </c>
      <c r="G5163" t="s">
        <v>44</v>
      </c>
      <c r="H5163" s="266">
        <v>43983</v>
      </c>
      <c r="I5163" s="266">
        <v>44012</v>
      </c>
      <c r="J5163" s="266">
        <v>43824</v>
      </c>
      <c r="K5163" t="s">
        <v>45</v>
      </c>
      <c r="L5163" t="s">
        <v>46</v>
      </c>
      <c r="M5163" t="s">
        <v>1042</v>
      </c>
      <c r="N5163" t="s">
        <v>48</v>
      </c>
      <c r="O5163">
        <v>16</v>
      </c>
      <c r="P5163" t="s">
        <v>181</v>
      </c>
      <c r="Q5163" t="s">
        <v>49</v>
      </c>
      <c r="S5163" t="s">
        <v>50</v>
      </c>
      <c r="U5163" t="s">
        <v>60</v>
      </c>
      <c r="V5163" t="s">
        <v>60</v>
      </c>
      <c r="W5163" s="92"/>
      <c r="X5163" s="92">
        <v>86</v>
      </c>
      <c r="Y5163" s="93"/>
      <c r="Z5163" s="93"/>
      <c r="AB5163" s="266"/>
      <c r="AC5163" s="266"/>
      <c r="AJ5163" s="266"/>
      <c r="AK5163" s="266"/>
      <c r="AL5163" s="266">
        <v>44938</v>
      </c>
    </row>
    <row r="5164" spans="1:38">
      <c r="A5164" t="s">
        <v>3650</v>
      </c>
      <c r="B5164" t="s">
        <v>3651</v>
      </c>
      <c r="C5164" t="s">
        <v>40</v>
      </c>
      <c r="D5164" t="s">
        <v>3652</v>
      </c>
      <c r="E5164" t="s">
        <v>76</v>
      </c>
      <c r="F5164" t="s">
        <v>3794</v>
      </c>
      <c r="G5164" t="s">
        <v>44</v>
      </c>
      <c r="H5164" s="266">
        <v>43983</v>
      </c>
      <c r="I5164" s="266">
        <v>44012</v>
      </c>
      <c r="J5164" s="266">
        <v>43824</v>
      </c>
      <c r="K5164" t="s">
        <v>45</v>
      </c>
      <c r="L5164" t="s">
        <v>46</v>
      </c>
      <c r="M5164" t="s">
        <v>1042</v>
      </c>
      <c r="N5164" t="s">
        <v>48</v>
      </c>
      <c r="O5164">
        <v>16</v>
      </c>
      <c r="P5164" t="s">
        <v>183</v>
      </c>
      <c r="Q5164" t="s">
        <v>49</v>
      </c>
      <c r="S5164" t="s">
        <v>50</v>
      </c>
      <c r="U5164" t="s">
        <v>51</v>
      </c>
      <c r="V5164" t="s">
        <v>51</v>
      </c>
      <c r="W5164" s="92"/>
      <c r="X5164" s="92">
        <v>79.5</v>
      </c>
      <c r="Y5164" s="93"/>
      <c r="Z5164" s="93"/>
      <c r="AB5164" s="266"/>
      <c r="AC5164" s="266"/>
      <c r="AJ5164" s="266"/>
      <c r="AK5164" s="266"/>
      <c r="AL5164" s="266">
        <v>44938</v>
      </c>
    </row>
    <row r="5165" spans="1:38">
      <c r="A5165" t="s">
        <v>3650</v>
      </c>
      <c r="B5165" t="s">
        <v>3651</v>
      </c>
      <c r="C5165" t="s">
        <v>40</v>
      </c>
      <c r="D5165" t="s">
        <v>3652</v>
      </c>
      <c r="E5165" t="s">
        <v>76</v>
      </c>
      <c r="F5165" t="s">
        <v>3794</v>
      </c>
      <c r="G5165" t="s">
        <v>44</v>
      </c>
      <c r="H5165" s="266">
        <v>43983</v>
      </c>
      <c r="I5165" s="266">
        <v>44012</v>
      </c>
      <c r="J5165" s="266">
        <v>43824</v>
      </c>
      <c r="K5165" t="s">
        <v>45</v>
      </c>
      <c r="L5165" t="s">
        <v>46</v>
      </c>
      <c r="M5165" t="s">
        <v>1042</v>
      </c>
      <c r="N5165" t="s">
        <v>48</v>
      </c>
      <c r="O5165">
        <v>16</v>
      </c>
      <c r="P5165" t="s">
        <v>184</v>
      </c>
      <c r="Q5165" t="s">
        <v>49</v>
      </c>
      <c r="S5165" t="s">
        <v>50</v>
      </c>
      <c r="U5165" t="s">
        <v>48</v>
      </c>
      <c r="V5165" t="s">
        <v>48</v>
      </c>
      <c r="W5165" s="92"/>
      <c r="X5165" s="92">
        <v>49.2</v>
      </c>
      <c r="Y5165" s="93"/>
      <c r="Z5165" s="93"/>
      <c r="AB5165" s="266"/>
      <c r="AC5165" s="266"/>
      <c r="AJ5165" s="266"/>
      <c r="AK5165" s="266"/>
      <c r="AL5165" s="266">
        <v>44938</v>
      </c>
    </row>
    <row r="5166" spans="1:38">
      <c r="A5166" t="s">
        <v>3650</v>
      </c>
      <c r="B5166" t="s">
        <v>3651</v>
      </c>
      <c r="C5166" t="s">
        <v>40</v>
      </c>
      <c r="D5166" t="s">
        <v>3652</v>
      </c>
      <c r="E5166" t="s">
        <v>76</v>
      </c>
      <c r="F5166" t="s">
        <v>3794</v>
      </c>
      <c r="G5166" t="s">
        <v>44</v>
      </c>
      <c r="H5166" s="266">
        <v>43983</v>
      </c>
      <c r="I5166" s="266">
        <v>44012</v>
      </c>
      <c r="J5166" s="266">
        <v>43824</v>
      </c>
      <c r="K5166" t="s">
        <v>45</v>
      </c>
      <c r="L5166" t="s">
        <v>46</v>
      </c>
      <c r="M5166" t="s">
        <v>1042</v>
      </c>
      <c r="N5166" t="s">
        <v>48</v>
      </c>
      <c r="O5166">
        <v>16</v>
      </c>
      <c r="P5166" t="s">
        <v>198</v>
      </c>
      <c r="Q5166" t="s">
        <v>49</v>
      </c>
      <c r="S5166" t="s">
        <v>50</v>
      </c>
      <c r="U5166" t="s">
        <v>51</v>
      </c>
      <c r="V5166" t="s">
        <v>51</v>
      </c>
      <c r="W5166" s="92"/>
      <c r="X5166" s="92">
        <v>73.8</v>
      </c>
      <c r="Y5166" s="93"/>
      <c r="Z5166" s="93"/>
      <c r="AB5166" s="266"/>
      <c r="AC5166" s="266"/>
      <c r="AJ5166" s="266"/>
      <c r="AK5166" s="266"/>
      <c r="AL5166" s="266">
        <v>44938</v>
      </c>
    </row>
    <row r="5167" spans="1:38">
      <c r="A5167" t="s">
        <v>3650</v>
      </c>
      <c r="B5167" t="s">
        <v>3651</v>
      </c>
      <c r="C5167" t="s">
        <v>40</v>
      </c>
      <c r="D5167" t="s">
        <v>3652</v>
      </c>
      <c r="E5167" t="s">
        <v>76</v>
      </c>
      <c r="F5167" t="s">
        <v>3794</v>
      </c>
      <c r="G5167" t="s">
        <v>44</v>
      </c>
      <c r="H5167" s="266">
        <v>43983</v>
      </c>
      <c r="I5167" s="266">
        <v>44012</v>
      </c>
      <c r="J5167" s="266">
        <v>43824</v>
      </c>
      <c r="K5167" t="s">
        <v>45</v>
      </c>
      <c r="L5167" t="s">
        <v>46</v>
      </c>
      <c r="M5167" t="s">
        <v>1042</v>
      </c>
      <c r="N5167" t="s">
        <v>48</v>
      </c>
      <c r="O5167">
        <v>17</v>
      </c>
      <c r="P5167" t="s">
        <v>187</v>
      </c>
      <c r="Q5167" t="s">
        <v>49</v>
      </c>
      <c r="S5167" t="s">
        <v>50</v>
      </c>
      <c r="U5167" t="s">
        <v>48</v>
      </c>
      <c r="V5167" t="s">
        <v>48</v>
      </c>
      <c r="W5167" s="92"/>
      <c r="X5167" s="92">
        <v>45.1</v>
      </c>
      <c r="Y5167" s="93"/>
      <c r="Z5167" s="93"/>
      <c r="AB5167" s="266"/>
      <c r="AC5167" s="266"/>
      <c r="AJ5167" s="266"/>
      <c r="AK5167" s="266"/>
      <c r="AL5167" s="266">
        <v>44938</v>
      </c>
    </row>
    <row r="5168" spans="1:38">
      <c r="A5168" t="s">
        <v>3650</v>
      </c>
      <c r="B5168" t="s">
        <v>3651</v>
      </c>
      <c r="C5168" t="s">
        <v>40</v>
      </c>
      <c r="D5168" t="s">
        <v>3652</v>
      </c>
      <c r="E5168" t="s">
        <v>76</v>
      </c>
      <c r="F5168" t="s">
        <v>3794</v>
      </c>
      <c r="G5168" t="s">
        <v>44</v>
      </c>
      <c r="H5168" s="266">
        <v>43983</v>
      </c>
      <c r="I5168" s="266">
        <v>44012</v>
      </c>
      <c r="J5168" s="266">
        <v>43824</v>
      </c>
      <c r="K5168" t="s">
        <v>45</v>
      </c>
      <c r="L5168" t="s">
        <v>46</v>
      </c>
      <c r="M5168" t="s">
        <v>1042</v>
      </c>
      <c r="N5168" t="s">
        <v>48</v>
      </c>
      <c r="O5168">
        <v>17</v>
      </c>
      <c r="P5168" t="s">
        <v>189</v>
      </c>
      <c r="Q5168" t="s">
        <v>49</v>
      </c>
      <c r="S5168" t="s">
        <v>50</v>
      </c>
      <c r="U5168" t="s">
        <v>48</v>
      </c>
      <c r="V5168" t="s">
        <v>48</v>
      </c>
      <c r="W5168" s="92"/>
      <c r="X5168" s="92">
        <v>37.5</v>
      </c>
      <c r="Y5168" s="93"/>
      <c r="Z5168" s="93"/>
      <c r="AB5168" s="266"/>
      <c r="AC5168" s="266"/>
      <c r="AJ5168" s="266"/>
      <c r="AK5168" s="266"/>
      <c r="AL5168" s="266">
        <v>44938</v>
      </c>
    </row>
    <row r="5169" spans="1:38">
      <c r="A5169" t="s">
        <v>3650</v>
      </c>
      <c r="B5169" t="s">
        <v>3651</v>
      </c>
      <c r="C5169" t="s">
        <v>40</v>
      </c>
      <c r="D5169" t="s">
        <v>3652</v>
      </c>
      <c r="E5169" t="s">
        <v>76</v>
      </c>
      <c r="F5169" t="s">
        <v>3794</v>
      </c>
      <c r="G5169" t="s">
        <v>44</v>
      </c>
      <c r="H5169" s="266">
        <v>43983</v>
      </c>
      <c r="I5169" s="266">
        <v>44012</v>
      </c>
      <c r="J5169" s="266">
        <v>43824</v>
      </c>
      <c r="K5169" t="s">
        <v>45</v>
      </c>
      <c r="L5169" t="s">
        <v>46</v>
      </c>
      <c r="M5169" t="s">
        <v>1042</v>
      </c>
      <c r="N5169" t="s">
        <v>48</v>
      </c>
      <c r="O5169">
        <v>17</v>
      </c>
      <c r="P5169" t="s">
        <v>190</v>
      </c>
      <c r="Q5169" t="s">
        <v>49</v>
      </c>
      <c r="S5169" t="s">
        <v>50</v>
      </c>
      <c r="U5169" t="s">
        <v>60</v>
      </c>
      <c r="V5169" t="s">
        <v>60</v>
      </c>
      <c r="W5169" s="92"/>
      <c r="X5169" s="92">
        <v>86</v>
      </c>
      <c r="Y5169" s="93"/>
      <c r="Z5169" s="93"/>
      <c r="AB5169" s="266"/>
      <c r="AC5169" s="266"/>
      <c r="AJ5169" s="266"/>
      <c r="AK5169" s="266"/>
      <c r="AL5169" s="266">
        <v>44938</v>
      </c>
    </row>
    <row r="5170" spans="1:38">
      <c r="A5170" t="s">
        <v>3650</v>
      </c>
      <c r="B5170" t="s">
        <v>3651</v>
      </c>
      <c r="C5170" t="s">
        <v>40</v>
      </c>
      <c r="D5170" t="s">
        <v>3652</v>
      </c>
      <c r="E5170" t="s">
        <v>76</v>
      </c>
      <c r="F5170" t="s">
        <v>3794</v>
      </c>
      <c r="G5170" t="s">
        <v>44</v>
      </c>
      <c r="H5170" s="266">
        <v>43983</v>
      </c>
      <c r="I5170" s="266">
        <v>44012</v>
      </c>
      <c r="J5170" s="266">
        <v>43824</v>
      </c>
      <c r="K5170" t="s">
        <v>45</v>
      </c>
      <c r="L5170" t="s">
        <v>46</v>
      </c>
      <c r="M5170" t="s">
        <v>1042</v>
      </c>
      <c r="N5170" t="s">
        <v>48</v>
      </c>
      <c r="O5170">
        <v>17</v>
      </c>
      <c r="P5170" t="s">
        <v>191</v>
      </c>
      <c r="Q5170" t="s">
        <v>49</v>
      </c>
      <c r="S5170" t="s">
        <v>50</v>
      </c>
      <c r="U5170" t="s">
        <v>51</v>
      </c>
      <c r="V5170" t="s">
        <v>51</v>
      </c>
      <c r="W5170" s="92"/>
      <c r="X5170" s="92">
        <v>79.5</v>
      </c>
      <c r="Y5170" s="93"/>
      <c r="Z5170" s="93"/>
      <c r="AB5170" s="266"/>
      <c r="AC5170" s="266"/>
      <c r="AJ5170" s="266"/>
      <c r="AK5170" s="266"/>
      <c r="AL5170" s="266">
        <v>44938</v>
      </c>
    </row>
    <row r="5171" spans="1:38">
      <c r="A5171" t="s">
        <v>3650</v>
      </c>
      <c r="B5171" t="s">
        <v>3651</v>
      </c>
      <c r="C5171" t="s">
        <v>40</v>
      </c>
      <c r="D5171" t="s">
        <v>3652</v>
      </c>
      <c r="E5171" t="s">
        <v>76</v>
      </c>
      <c r="F5171" t="s">
        <v>3794</v>
      </c>
      <c r="G5171" t="s">
        <v>44</v>
      </c>
      <c r="H5171" s="266">
        <v>43983</v>
      </c>
      <c r="I5171" s="266">
        <v>44012</v>
      </c>
      <c r="J5171" s="266">
        <v>43824</v>
      </c>
      <c r="K5171" t="s">
        <v>45</v>
      </c>
      <c r="L5171" t="s">
        <v>46</v>
      </c>
      <c r="M5171" t="s">
        <v>1042</v>
      </c>
      <c r="N5171" t="s">
        <v>48</v>
      </c>
      <c r="O5171">
        <v>17</v>
      </c>
      <c r="P5171" t="s">
        <v>192</v>
      </c>
      <c r="Q5171" t="s">
        <v>49</v>
      </c>
      <c r="S5171" t="s">
        <v>50</v>
      </c>
      <c r="U5171" t="s">
        <v>48</v>
      </c>
      <c r="V5171" t="s">
        <v>48</v>
      </c>
      <c r="W5171" s="92"/>
      <c r="X5171" s="92">
        <v>49.2</v>
      </c>
      <c r="Y5171" s="93"/>
      <c r="Z5171" s="93"/>
      <c r="AB5171" s="266"/>
      <c r="AC5171" s="266"/>
      <c r="AJ5171" s="266"/>
      <c r="AK5171" s="266"/>
      <c r="AL5171" s="266">
        <v>44938</v>
      </c>
    </row>
    <row r="5172" spans="1:38">
      <c r="A5172" t="s">
        <v>3650</v>
      </c>
      <c r="B5172" t="s">
        <v>3651</v>
      </c>
      <c r="C5172" t="s">
        <v>40</v>
      </c>
      <c r="D5172" t="s">
        <v>3652</v>
      </c>
      <c r="E5172" t="s">
        <v>76</v>
      </c>
      <c r="F5172" t="s">
        <v>3794</v>
      </c>
      <c r="G5172" t="s">
        <v>44</v>
      </c>
      <c r="H5172" s="266">
        <v>43983</v>
      </c>
      <c r="I5172" s="266">
        <v>44012</v>
      </c>
      <c r="J5172" s="266">
        <v>43824</v>
      </c>
      <c r="K5172" t="s">
        <v>45</v>
      </c>
      <c r="L5172" t="s">
        <v>46</v>
      </c>
      <c r="M5172" t="s">
        <v>1042</v>
      </c>
      <c r="N5172" t="s">
        <v>48</v>
      </c>
      <c r="O5172">
        <v>17</v>
      </c>
      <c r="P5172" t="s">
        <v>193</v>
      </c>
      <c r="Q5172" t="s">
        <v>49</v>
      </c>
      <c r="S5172" t="s">
        <v>50</v>
      </c>
      <c r="U5172" t="s">
        <v>51</v>
      </c>
      <c r="V5172" t="s">
        <v>51</v>
      </c>
      <c r="W5172" s="92"/>
      <c r="X5172" s="92">
        <v>73.8</v>
      </c>
      <c r="Y5172" s="93"/>
      <c r="Z5172" s="93"/>
      <c r="AB5172" s="266"/>
      <c r="AC5172" s="266"/>
      <c r="AJ5172" s="266"/>
      <c r="AK5172" s="266"/>
      <c r="AL5172" s="266">
        <v>44938</v>
      </c>
    </row>
    <row r="5173" spans="1:38">
      <c r="A5173" t="s">
        <v>3650</v>
      </c>
      <c r="B5173" t="s">
        <v>3651</v>
      </c>
      <c r="C5173" t="s">
        <v>40</v>
      </c>
      <c r="D5173" t="s">
        <v>3652</v>
      </c>
      <c r="E5173" t="s">
        <v>76</v>
      </c>
      <c r="F5173" t="s">
        <v>3794</v>
      </c>
      <c r="G5173" t="s">
        <v>44</v>
      </c>
      <c r="H5173" s="266">
        <v>43983</v>
      </c>
      <c r="I5173" s="266">
        <v>44012</v>
      </c>
      <c r="J5173" s="266">
        <v>43824</v>
      </c>
      <c r="K5173" t="s">
        <v>45</v>
      </c>
      <c r="L5173" t="s">
        <v>46</v>
      </c>
      <c r="M5173" t="s">
        <v>1042</v>
      </c>
      <c r="N5173" t="s">
        <v>48</v>
      </c>
      <c r="O5173">
        <v>17</v>
      </c>
      <c r="P5173" t="s">
        <v>194</v>
      </c>
      <c r="Q5173" t="s">
        <v>49</v>
      </c>
      <c r="S5173" t="s">
        <v>50</v>
      </c>
      <c r="U5173" t="s">
        <v>60</v>
      </c>
      <c r="V5173" t="s">
        <v>60</v>
      </c>
      <c r="W5173" s="92"/>
      <c r="X5173" s="92">
        <v>94.5</v>
      </c>
      <c r="Y5173" s="93"/>
      <c r="Z5173" s="93"/>
      <c r="AB5173" s="266"/>
      <c r="AC5173" s="266"/>
      <c r="AJ5173" s="266"/>
      <c r="AK5173" s="266"/>
      <c r="AL5173" s="266">
        <v>44938</v>
      </c>
    </row>
    <row r="5174" spans="1:38">
      <c r="A5174" t="s">
        <v>3650</v>
      </c>
      <c r="B5174" t="s">
        <v>3651</v>
      </c>
      <c r="C5174" t="s">
        <v>40</v>
      </c>
      <c r="D5174" t="s">
        <v>3652</v>
      </c>
      <c r="E5174" t="s">
        <v>76</v>
      </c>
      <c r="F5174" t="s">
        <v>3794</v>
      </c>
      <c r="G5174" t="s">
        <v>44</v>
      </c>
      <c r="H5174" s="266">
        <v>43983</v>
      </c>
      <c r="I5174" s="266">
        <v>44012</v>
      </c>
      <c r="J5174" s="266">
        <v>43824</v>
      </c>
      <c r="K5174" t="s">
        <v>45</v>
      </c>
      <c r="L5174" t="s">
        <v>46</v>
      </c>
      <c r="M5174" t="s">
        <v>1042</v>
      </c>
      <c r="N5174" t="s">
        <v>48</v>
      </c>
      <c r="O5174">
        <v>18</v>
      </c>
      <c r="P5174" t="s">
        <v>195</v>
      </c>
      <c r="Q5174" t="s">
        <v>49</v>
      </c>
      <c r="S5174" t="s">
        <v>50</v>
      </c>
      <c r="U5174" t="s">
        <v>48</v>
      </c>
      <c r="V5174" t="s">
        <v>48</v>
      </c>
      <c r="W5174" s="92"/>
      <c r="X5174" s="92">
        <v>45.1</v>
      </c>
      <c r="Y5174" s="93"/>
      <c r="Z5174" s="93"/>
      <c r="AB5174" s="266"/>
      <c r="AC5174" s="266"/>
      <c r="AJ5174" s="266"/>
      <c r="AK5174" s="266"/>
      <c r="AL5174" s="266">
        <v>44938</v>
      </c>
    </row>
    <row r="5175" spans="1:38">
      <c r="A5175" t="s">
        <v>3650</v>
      </c>
      <c r="B5175" t="s">
        <v>3651</v>
      </c>
      <c r="C5175" t="s">
        <v>40</v>
      </c>
      <c r="D5175" t="s">
        <v>3652</v>
      </c>
      <c r="E5175" t="s">
        <v>76</v>
      </c>
      <c r="F5175" t="s">
        <v>3794</v>
      </c>
      <c r="G5175" t="s">
        <v>44</v>
      </c>
      <c r="H5175" s="266">
        <v>43983</v>
      </c>
      <c r="I5175" s="266">
        <v>44012</v>
      </c>
      <c r="J5175" s="266">
        <v>43824</v>
      </c>
      <c r="K5175" t="s">
        <v>45</v>
      </c>
      <c r="L5175" t="s">
        <v>46</v>
      </c>
      <c r="M5175" t="s">
        <v>1042</v>
      </c>
      <c r="N5175" t="s">
        <v>48</v>
      </c>
      <c r="O5175">
        <v>18</v>
      </c>
      <c r="P5175" t="s">
        <v>196</v>
      </c>
      <c r="Q5175" t="s">
        <v>49</v>
      </c>
      <c r="S5175" t="s">
        <v>50</v>
      </c>
      <c r="U5175" t="s">
        <v>48</v>
      </c>
      <c r="V5175" t="s">
        <v>48</v>
      </c>
      <c r="W5175" s="92"/>
      <c r="X5175" s="92">
        <v>37.5</v>
      </c>
      <c r="Y5175" s="93"/>
      <c r="Z5175" s="93"/>
      <c r="AB5175" s="266"/>
      <c r="AC5175" s="266"/>
      <c r="AJ5175" s="266"/>
      <c r="AK5175" s="266"/>
      <c r="AL5175" s="266">
        <v>44938</v>
      </c>
    </row>
    <row r="5176" spans="1:38">
      <c r="A5176" t="s">
        <v>3650</v>
      </c>
      <c r="B5176" t="s">
        <v>3651</v>
      </c>
      <c r="C5176" t="s">
        <v>40</v>
      </c>
      <c r="D5176" t="s">
        <v>3652</v>
      </c>
      <c r="E5176" t="s">
        <v>76</v>
      </c>
      <c r="F5176" t="s">
        <v>3794</v>
      </c>
      <c r="G5176" t="s">
        <v>44</v>
      </c>
      <c r="H5176" s="266">
        <v>43983</v>
      </c>
      <c r="I5176" s="266">
        <v>44012</v>
      </c>
      <c r="J5176" s="266">
        <v>43824</v>
      </c>
      <c r="K5176" t="s">
        <v>45</v>
      </c>
      <c r="L5176" t="s">
        <v>46</v>
      </c>
      <c r="M5176" t="s">
        <v>1042</v>
      </c>
      <c r="N5176" t="s">
        <v>48</v>
      </c>
      <c r="O5176">
        <v>18</v>
      </c>
      <c r="P5176" t="s">
        <v>199</v>
      </c>
      <c r="Q5176" t="s">
        <v>49</v>
      </c>
      <c r="S5176" t="s">
        <v>50</v>
      </c>
      <c r="U5176" t="s">
        <v>60</v>
      </c>
      <c r="V5176" t="s">
        <v>60</v>
      </c>
      <c r="W5176" s="92"/>
      <c r="X5176" s="92">
        <v>86</v>
      </c>
      <c r="Y5176" s="93"/>
      <c r="Z5176" s="93"/>
      <c r="AB5176" s="266"/>
      <c r="AC5176" s="266"/>
      <c r="AJ5176" s="266"/>
      <c r="AK5176" s="266"/>
      <c r="AL5176" s="266">
        <v>44938</v>
      </c>
    </row>
    <row r="5177" spans="1:38">
      <c r="A5177" t="s">
        <v>3650</v>
      </c>
      <c r="B5177" t="s">
        <v>3651</v>
      </c>
      <c r="C5177" t="s">
        <v>40</v>
      </c>
      <c r="D5177" t="s">
        <v>3652</v>
      </c>
      <c r="E5177" t="s">
        <v>76</v>
      </c>
      <c r="F5177" t="s">
        <v>3794</v>
      </c>
      <c r="G5177" t="s">
        <v>44</v>
      </c>
      <c r="H5177" s="266">
        <v>43983</v>
      </c>
      <c r="I5177" s="266">
        <v>44012</v>
      </c>
      <c r="J5177" s="266">
        <v>43824</v>
      </c>
      <c r="K5177" t="s">
        <v>45</v>
      </c>
      <c r="L5177" t="s">
        <v>46</v>
      </c>
      <c r="M5177" t="s">
        <v>1042</v>
      </c>
      <c r="N5177" t="s">
        <v>48</v>
      </c>
      <c r="O5177">
        <v>18</v>
      </c>
      <c r="P5177" t="s">
        <v>201</v>
      </c>
      <c r="Q5177" t="s">
        <v>49</v>
      </c>
      <c r="S5177" t="s">
        <v>50</v>
      </c>
      <c r="U5177" t="s">
        <v>51</v>
      </c>
      <c r="V5177" t="s">
        <v>51</v>
      </c>
      <c r="W5177" s="92"/>
      <c r="X5177" s="92">
        <v>79.5</v>
      </c>
      <c r="Y5177" s="93"/>
      <c r="Z5177" s="93"/>
      <c r="AB5177" s="266"/>
      <c r="AC5177" s="266"/>
      <c r="AJ5177" s="266"/>
      <c r="AK5177" s="266"/>
      <c r="AL5177" s="266">
        <v>44938</v>
      </c>
    </row>
    <row r="5178" spans="1:38">
      <c r="A5178" t="s">
        <v>3650</v>
      </c>
      <c r="B5178" t="s">
        <v>3651</v>
      </c>
      <c r="C5178" t="s">
        <v>40</v>
      </c>
      <c r="D5178" t="s">
        <v>3652</v>
      </c>
      <c r="E5178" t="s">
        <v>76</v>
      </c>
      <c r="F5178" t="s">
        <v>3794</v>
      </c>
      <c r="G5178" t="s">
        <v>44</v>
      </c>
      <c r="H5178" s="266">
        <v>43983</v>
      </c>
      <c r="I5178" s="266">
        <v>44012</v>
      </c>
      <c r="J5178" s="266">
        <v>43824</v>
      </c>
      <c r="K5178" t="s">
        <v>45</v>
      </c>
      <c r="L5178" t="s">
        <v>46</v>
      </c>
      <c r="M5178" t="s">
        <v>1042</v>
      </c>
      <c r="N5178" t="s">
        <v>48</v>
      </c>
      <c r="O5178">
        <v>18</v>
      </c>
      <c r="P5178" t="s">
        <v>202</v>
      </c>
      <c r="Q5178" t="s">
        <v>49</v>
      </c>
      <c r="S5178" t="s">
        <v>50</v>
      </c>
      <c r="U5178" t="s">
        <v>48</v>
      </c>
      <c r="V5178" t="s">
        <v>48</v>
      </c>
      <c r="W5178" s="92"/>
      <c r="X5178" s="92">
        <v>49.2</v>
      </c>
      <c r="Y5178" s="93"/>
      <c r="Z5178" s="93"/>
      <c r="AB5178" s="266"/>
      <c r="AC5178" s="266"/>
      <c r="AJ5178" s="266"/>
      <c r="AK5178" s="266"/>
      <c r="AL5178" s="266">
        <v>44938</v>
      </c>
    </row>
    <row r="5179" spans="1:38">
      <c r="A5179" t="s">
        <v>3650</v>
      </c>
      <c r="B5179" t="s">
        <v>3651</v>
      </c>
      <c r="C5179" t="s">
        <v>40</v>
      </c>
      <c r="D5179" t="s">
        <v>3652</v>
      </c>
      <c r="E5179" t="s">
        <v>76</v>
      </c>
      <c r="F5179" t="s">
        <v>3794</v>
      </c>
      <c r="G5179" t="s">
        <v>44</v>
      </c>
      <c r="H5179" s="266">
        <v>43983</v>
      </c>
      <c r="I5179" s="266">
        <v>44012</v>
      </c>
      <c r="J5179" s="266">
        <v>43824</v>
      </c>
      <c r="K5179" t="s">
        <v>45</v>
      </c>
      <c r="L5179" t="s">
        <v>46</v>
      </c>
      <c r="M5179" t="s">
        <v>1042</v>
      </c>
      <c r="N5179" t="s">
        <v>48</v>
      </c>
      <c r="O5179">
        <v>18</v>
      </c>
      <c r="P5179" t="s">
        <v>203</v>
      </c>
      <c r="Q5179" t="s">
        <v>49</v>
      </c>
      <c r="S5179" t="s">
        <v>50</v>
      </c>
      <c r="U5179" t="s">
        <v>51</v>
      </c>
      <c r="V5179" t="s">
        <v>51</v>
      </c>
      <c r="W5179" s="92"/>
      <c r="X5179" s="92">
        <v>73.8</v>
      </c>
      <c r="Y5179" s="93"/>
      <c r="Z5179" s="93"/>
      <c r="AB5179" s="266"/>
      <c r="AC5179" s="266"/>
      <c r="AJ5179" s="266"/>
      <c r="AK5179" s="266"/>
      <c r="AL5179" s="266">
        <v>44938</v>
      </c>
    </row>
    <row r="5180" spans="1:38">
      <c r="A5180" t="s">
        <v>3650</v>
      </c>
      <c r="B5180" t="s">
        <v>3651</v>
      </c>
      <c r="C5180" t="s">
        <v>40</v>
      </c>
      <c r="D5180" t="s">
        <v>3652</v>
      </c>
      <c r="E5180" t="s">
        <v>76</v>
      </c>
      <c r="F5180" t="s">
        <v>3794</v>
      </c>
      <c r="G5180" t="s">
        <v>44</v>
      </c>
      <c r="H5180" s="266">
        <v>43983</v>
      </c>
      <c r="I5180" s="266">
        <v>44012</v>
      </c>
      <c r="J5180" s="266">
        <v>43824</v>
      </c>
      <c r="K5180" t="s">
        <v>45</v>
      </c>
      <c r="L5180" t="s">
        <v>46</v>
      </c>
      <c r="M5180" t="s">
        <v>1042</v>
      </c>
      <c r="N5180" t="s">
        <v>48</v>
      </c>
      <c r="O5180">
        <v>18</v>
      </c>
      <c r="P5180" t="s">
        <v>204</v>
      </c>
      <c r="Q5180" t="s">
        <v>49</v>
      </c>
      <c r="S5180" t="s">
        <v>50</v>
      </c>
      <c r="U5180" t="s">
        <v>60</v>
      </c>
      <c r="V5180" t="s">
        <v>60</v>
      </c>
      <c r="W5180" s="92"/>
      <c r="X5180" s="92">
        <v>94.5</v>
      </c>
      <c r="Y5180" s="93"/>
      <c r="Z5180" s="93"/>
      <c r="AB5180" s="266"/>
      <c r="AC5180" s="266"/>
      <c r="AJ5180" s="266"/>
      <c r="AK5180" s="266"/>
      <c r="AL5180" s="266">
        <v>44938</v>
      </c>
    </row>
    <row r="5181" spans="1:38">
      <c r="A5181" t="s">
        <v>3650</v>
      </c>
      <c r="B5181" t="s">
        <v>3651</v>
      </c>
      <c r="C5181" t="s">
        <v>40</v>
      </c>
      <c r="D5181" t="s">
        <v>3652</v>
      </c>
      <c r="E5181" t="s">
        <v>76</v>
      </c>
      <c r="F5181" t="s">
        <v>3794</v>
      </c>
      <c r="G5181" t="s">
        <v>44</v>
      </c>
      <c r="H5181" s="266">
        <v>43983</v>
      </c>
      <c r="I5181" s="266">
        <v>44012</v>
      </c>
      <c r="J5181" s="266">
        <v>43824</v>
      </c>
      <c r="K5181" t="s">
        <v>45</v>
      </c>
      <c r="L5181" t="s">
        <v>46</v>
      </c>
      <c r="M5181" t="s">
        <v>1042</v>
      </c>
      <c r="N5181" t="s">
        <v>48</v>
      </c>
      <c r="O5181">
        <v>19</v>
      </c>
      <c r="P5181" t="s">
        <v>205</v>
      </c>
      <c r="Q5181" t="s">
        <v>49</v>
      </c>
      <c r="S5181" t="s">
        <v>50</v>
      </c>
      <c r="U5181" t="s">
        <v>48</v>
      </c>
      <c r="V5181" t="s">
        <v>48</v>
      </c>
      <c r="W5181" s="92"/>
      <c r="X5181" s="92">
        <v>45.1</v>
      </c>
      <c r="Y5181" s="93"/>
      <c r="Z5181" s="93"/>
      <c r="AB5181" s="266"/>
      <c r="AC5181" s="266"/>
      <c r="AJ5181" s="266"/>
      <c r="AK5181" s="266"/>
      <c r="AL5181" s="266">
        <v>44938</v>
      </c>
    </row>
    <row r="5182" spans="1:38">
      <c r="A5182" t="s">
        <v>3650</v>
      </c>
      <c r="B5182" t="s">
        <v>3651</v>
      </c>
      <c r="C5182" t="s">
        <v>40</v>
      </c>
      <c r="D5182" t="s">
        <v>3652</v>
      </c>
      <c r="E5182" t="s">
        <v>76</v>
      </c>
      <c r="F5182" t="s">
        <v>3794</v>
      </c>
      <c r="G5182" t="s">
        <v>44</v>
      </c>
      <c r="H5182" s="266">
        <v>43983</v>
      </c>
      <c r="I5182" s="266">
        <v>44012</v>
      </c>
      <c r="J5182" s="266">
        <v>43824</v>
      </c>
      <c r="K5182" t="s">
        <v>45</v>
      </c>
      <c r="L5182" t="s">
        <v>46</v>
      </c>
      <c r="M5182" t="s">
        <v>1042</v>
      </c>
      <c r="N5182" t="s">
        <v>48</v>
      </c>
      <c r="O5182">
        <v>19</v>
      </c>
      <c r="P5182" t="s">
        <v>206</v>
      </c>
      <c r="Q5182" t="s">
        <v>49</v>
      </c>
      <c r="S5182" t="s">
        <v>50</v>
      </c>
      <c r="U5182" t="s">
        <v>48</v>
      </c>
      <c r="V5182" t="s">
        <v>48</v>
      </c>
      <c r="W5182" s="92"/>
      <c r="X5182" s="92">
        <v>37.5</v>
      </c>
      <c r="Y5182" s="93"/>
      <c r="Z5182" s="93"/>
      <c r="AB5182" s="266"/>
      <c r="AC5182" s="266"/>
      <c r="AJ5182" s="266"/>
      <c r="AK5182" s="266"/>
      <c r="AL5182" s="266">
        <v>44938</v>
      </c>
    </row>
    <row r="5183" spans="1:38">
      <c r="A5183" t="s">
        <v>3650</v>
      </c>
      <c r="B5183" t="s">
        <v>3651</v>
      </c>
      <c r="C5183" t="s">
        <v>40</v>
      </c>
      <c r="D5183" t="s">
        <v>3652</v>
      </c>
      <c r="E5183" t="s">
        <v>76</v>
      </c>
      <c r="F5183" t="s">
        <v>3794</v>
      </c>
      <c r="G5183" t="s">
        <v>44</v>
      </c>
      <c r="H5183" s="266">
        <v>43983</v>
      </c>
      <c r="I5183" s="266">
        <v>44012</v>
      </c>
      <c r="J5183" s="266">
        <v>43824</v>
      </c>
      <c r="K5183" t="s">
        <v>45</v>
      </c>
      <c r="L5183" t="s">
        <v>46</v>
      </c>
      <c r="M5183" t="s">
        <v>1042</v>
      </c>
      <c r="N5183" t="s">
        <v>48</v>
      </c>
      <c r="O5183">
        <v>19</v>
      </c>
      <c r="P5183" t="s">
        <v>207</v>
      </c>
      <c r="Q5183" t="s">
        <v>49</v>
      </c>
      <c r="S5183" t="s">
        <v>50</v>
      </c>
      <c r="U5183" t="s">
        <v>60</v>
      </c>
      <c r="V5183" t="s">
        <v>60</v>
      </c>
      <c r="W5183" s="92"/>
      <c r="X5183" s="92">
        <v>86</v>
      </c>
      <c r="Y5183" s="93"/>
      <c r="Z5183" s="93"/>
      <c r="AB5183" s="266"/>
      <c r="AC5183" s="266"/>
      <c r="AJ5183" s="266"/>
      <c r="AK5183" s="266"/>
      <c r="AL5183" s="266">
        <v>44938</v>
      </c>
    </row>
    <row r="5184" spans="1:38">
      <c r="A5184" t="s">
        <v>3650</v>
      </c>
      <c r="B5184" t="s">
        <v>3651</v>
      </c>
      <c r="C5184" t="s">
        <v>40</v>
      </c>
      <c r="D5184" t="s">
        <v>3652</v>
      </c>
      <c r="E5184" t="s">
        <v>76</v>
      </c>
      <c r="F5184" t="s">
        <v>3794</v>
      </c>
      <c r="G5184" t="s">
        <v>44</v>
      </c>
      <c r="H5184" s="266">
        <v>43983</v>
      </c>
      <c r="I5184" s="266">
        <v>44012</v>
      </c>
      <c r="J5184" s="266">
        <v>43824</v>
      </c>
      <c r="K5184" t="s">
        <v>45</v>
      </c>
      <c r="L5184" t="s">
        <v>46</v>
      </c>
      <c r="M5184" t="s">
        <v>1042</v>
      </c>
      <c r="N5184" t="s">
        <v>48</v>
      </c>
      <c r="O5184">
        <v>19</v>
      </c>
      <c r="P5184" t="s">
        <v>208</v>
      </c>
      <c r="Q5184" t="s">
        <v>49</v>
      </c>
      <c r="S5184" t="s">
        <v>50</v>
      </c>
      <c r="U5184" t="s">
        <v>51</v>
      </c>
      <c r="V5184" t="s">
        <v>51</v>
      </c>
      <c r="W5184" s="92"/>
      <c r="X5184" s="92">
        <v>79.5</v>
      </c>
      <c r="Y5184" s="93"/>
      <c r="Z5184" s="93"/>
      <c r="AB5184" s="266"/>
      <c r="AC5184" s="266"/>
      <c r="AJ5184" s="266"/>
      <c r="AK5184" s="266"/>
      <c r="AL5184" s="266">
        <v>44938</v>
      </c>
    </row>
    <row r="5185" spans="1:38">
      <c r="A5185" t="s">
        <v>3650</v>
      </c>
      <c r="B5185" t="s">
        <v>3651</v>
      </c>
      <c r="C5185" t="s">
        <v>40</v>
      </c>
      <c r="D5185" t="s">
        <v>3652</v>
      </c>
      <c r="E5185" t="s">
        <v>76</v>
      </c>
      <c r="F5185" t="s">
        <v>3794</v>
      </c>
      <c r="G5185" t="s">
        <v>44</v>
      </c>
      <c r="H5185" s="266">
        <v>43983</v>
      </c>
      <c r="I5185" s="266">
        <v>44012</v>
      </c>
      <c r="J5185" s="266">
        <v>43824</v>
      </c>
      <c r="K5185" t="s">
        <v>45</v>
      </c>
      <c r="L5185" t="s">
        <v>46</v>
      </c>
      <c r="M5185" t="s">
        <v>1042</v>
      </c>
      <c r="N5185" t="s">
        <v>48</v>
      </c>
      <c r="O5185">
        <v>19</v>
      </c>
      <c r="P5185" t="s">
        <v>210</v>
      </c>
      <c r="Q5185" t="s">
        <v>49</v>
      </c>
      <c r="S5185" t="s">
        <v>50</v>
      </c>
      <c r="U5185" t="s">
        <v>48</v>
      </c>
      <c r="V5185" t="s">
        <v>48</v>
      </c>
      <c r="W5185" s="92"/>
      <c r="X5185" s="92">
        <v>49.2</v>
      </c>
      <c r="Y5185" s="93"/>
      <c r="Z5185" s="93"/>
      <c r="AB5185" s="266"/>
      <c r="AC5185" s="266"/>
      <c r="AJ5185" s="266"/>
      <c r="AK5185" s="266"/>
      <c r="AL5185" s="266">
        <v>44938</v>
      </c>
    </row>
    <row r="5186" spans="1:38">
      <c r="A5186" t="s">
        <v>3650</v>
      </c>
      <c r="B5186" t="s">
        <v>3651</v>
      </c>
      <c r="C5186" t="s">
        <v>40</v>
      </c>
      <c r="D5186" t="s">
        <v>3652</v>
      </c>
      <c r="E5186" t="s">
        <v>76</v>
      </c>
      <c r="F5186" t="s">
        <v>3794</v>
      </c>
      <c r="G5186" t="s">
        <v>44</v>
      </c>
      <c r="H5186" s="266">
        <v>43983</v>
      </c>
      <c r="I5186" s="266">
        <v>44012</v>
      </c>
      <c r="J5186" s="266">
        <v>43824</v>
      </c>
      <c r="K5186" t="s">
        <v>45</v>
      </c>
      <c r="L5186" t="s">
        <v>46</v>
      </c>
      <c r="M5186" t="s">
        <v>1042</v>
      </c>
      <c r="N5186" t="s">
        <v>48</v>
      </c>
      <c r="O5186">
        <v>19</v>
      </c>
      <c r="P5186" t="s">
        <v>211</v>
      </c>
      <c r="Q5186" t="s">
        <v>49</v>
      </c>
      <c r="S5186" t="s">
        <v>50</v>
      </c>
      <c r="U5186" t="s">
        <v>51</v>
      </c>
      <c r="V5186" t="s">
        <v>51</v>
      </c>
      <c r="W5186" s="92"/>
      <c r="X5186" s="92">
        <v>73.8</v>
      </c>
      <c r="Y5186" s="93"/>
      <c r="Z5186" s="93"/>
      <c r="AB5186" s="266"/>
      <c r="AC5186" s="266"/>
      <c r="AJ5186" s="266"/>
      <c r="AK5186" s="266"/>
      <c r="AL5186" s="266">
        <v>44938</v>
      </c>
    </row>
    <row r="5187" spans="1:38">
      <c r="A5187" t="s">
        <v>3650</v>
      </c>
      <c r="B5187" t="s">
        <v>3651</v>
      </c>
      <c r="C5187" t="s">
        <v>40</v>
      </c>
      <c r="D5187" t="s">
        <v>3652</v>
      </c>
      <c r="E5187" t="s">
        <v>76</v>
      </c>
      <c r="F5187" t="s">
        <v>3794</v>
      </c>
      <c r="G5187" t="s">
        <v>44</v>
      </c>
      <c r="H5187" s="266">
        <v>43983</v>
      </c>
      <c r="I5187" s="266">
        <v>44012</v>
      </c>
      <c r="J5187" s="266">
        <v>43824</v>
      </c>
      <c r="K5187" t="s">
        <v>45</v>
      </c>
      <c r="L5187" t="s">
        <v>46</v>
      </c>
      <c r="M5187" t="s">
        <v>1042</v>
      </c>
      <c r="N5187" t="s">
        <v>48</v>
      </c>
      <c r="O5187">
        <v>19</v>
      </c>
      <c r="P5187" t="s">
        <v>212</v>
      </c>
      <c r="Q5187" t="s">
        <v>49</v>
      </c>
      <c r="S5187" t="s">
        <v>50</v>
      </c>
      <c r="U5187" t="s">
        <v>60</v>
      </c>
      <c r="V5187" t="s">
        <v>60</v>
      </c>
      <c r="W5187" s="92"/>
      <c r="X5187" s="92">
        <v>94.5</v>
      </c>
      <c r="Y5187" s="93"/>
      <c r="Z5187" s="93"/>
      <c r="AB5187" s="266"/>
      <c r="AC5187" s="266"/>
      <c r="AJ5187" s="266"/>
      <c r="AK5187" s="266"/>
      <c r="AL5187" s="266">
        <v>44938</v>
      </c>
    </row>
    <row r="5188" spans="1:38">
      <c r="A5188" t="s">
        <v>3650</v>
      </c>
      <c r="B5188" t="s">
        <v>3651</v>
      </c>
      <c r="C5188" t="s">
        <v>40</v>
      </c>
      <c r="D5188" t="s">
        <v>3652</v>
      </c>
      <c r="E5188" t="s">
        <v>76</v>
      </c>
      <c r="F5188" t="s">
        <v>3794</v>
      </c>
      <c r="G5188" t="s">
        <v>44</v>
      </c>
      <c r="H5188" s="266">
        <v>43983</v>
      </c>
      <c r="I5188" s="266">
        <v>44012</v>
      </c>
      <c r="J5188" s="266">
        <v>43824</v>
      </c>
      <c r="K5188" t="s">
        <v>45</v>
      </c>
      <c r="L5188" t="s">
        <v>46</v>
      </c>
      <c r="M5188" t="s">
        <v>1042</v>
      </c>
      <c r="N5188" t="s">
        <v>48</v>
      </c>
      <c r="O5188">
        <v>20</v>
      </c>
      <c r="P5188" t="s">
        <v>213</v>
      </c>
      <c r="Q5188" t="s">
        <v>49</v>
      </c>
      <c r="S5188" t="s">
        <v>50</v>
      </c>
      <c r="U5188" t="s">
        <v>48</v>
      </c>
      <c r="V5188" t="s">
        <v>48</v>
      </c>
      <c r="W5188" s="92"/>
      <c r="X5188" s="92">
        <v>47.2</v>
      </c>
      <c r="Y5188" s="93"/>
      <c r="Z5188" s="93"/>
      <c r="AB5188" s="266"/>
      <c r="AC5188" s="266"/>
      <c r="AJ5188" s="266"/>
      <c r="AK5188" s="266"/>
      <c r="AL5188" s="266">
        <v>44938</v>
      </c>
    </row>
    <row r="5189" spans="1:38">
      <c r="A5189" t="s">
        <v>3650</v>
      </c>
      <c r="B5189" t="s">
        <v>3651</v>
      </c>
      <c r="C5189" t="s">
        <v>40</v>
      </c>
      <c r="D5189" t="s">
        <v>3652</v>
      </c>
      <c r="E5189" t="s">
        <v>76</v>
      </c>
      <c r="F5189" t="s">
        <v>3794</v>
      </c>
      <c r="G5189" t="s">
        <v>44</v>
      </c>
      <c r="H5189" s="266">
        <v>43983</v>
      </c>
      <c r="I5189" s="266">
        <v>44012</v>
      </c>
      <c r="J5189" s="266">
        <v>43824</v>
      </c>
      <c r="K5189" t="s">
        <v>45</v>
      </c>
      <c r="L5189" t="s">
        <v>46</v>
      </c>
      <c r="M5189" t="s">
        <v>1042</v>
      </c>
      <c r="N5189" t="s">
        <v>48</v>
      </c>
      <c r="O5189">
        <v>20</v>
      </c>
      <c r="P5189" t="s">
        <v>214</v>
      </c>
      <c r="Q5189" t="s">
        <v>49</v>
      </c>
      <c r="S5189" t="s">
        <v>50</v>
      </c>
      <c r="U5189" t="s">
        <v>48</v>
      </c>
      <c r="V5189" t="s">
        <v>48</v>
      </c>
      <c r="W5189" s="92"/>
      <c r="X5189" s="92">
        <v>37.5</v>
      </c>
      <c r="Y5189" s="93"/>
      <c r="Z5189" s="93"/>
      <c r="AB5189" s="266"/>
      <c r="AC5189" s="266"/>
      <c r="AJ5189" s="266"/>
      <c r="AK5189" s="266"/>
      <c r="AL5189" s="266">
        <v>44938</v>
      </c>
    </row>
    <row r="5190" spans="1:38">
      <c r="A5190" t="s">
        <v>3650</v>
      </c>
      <c r="B5190" t="s">
        <v>3651</v>
      </c>
      <c r="C5190" t="s">
        <v>40</v>
      </c>
      <c r="D5190" t="s">
        <v>3652</v>
      </c>
      <c r="E5190" t="s">
        <v>76</v>
      </c>
      <c r="F5190" t="s">
        <v>3794</v>
      </c>
      <c r="G5190" t="s">
        <v>44</v>
      </c>
      <c r="H5190" s="266">
        <v>43983</v>
      </c>
      <c r="I5190" s="266">
        <v>44012</v>
      </c>
      <c r="J5190" s="266">
        <v>43824</v>
      </c>
      <c r="K5190" t="s">
        <v>45</v>
      </c>
      <c r="L5190" t="s">
        <v>46</v>
      </c>
      <c r="M5190" t="s">
        <v>1042</v>
      </c>
      <c r="N5190" t="s">
        <v>48</v>
      </c>
      <c r="O5190">
        <v>20</v>
      </c>
      <c r="P5190" t="s">
        <v>215</v>
      </c>
      <c r="Q5190" t="s">
        <v>49</v>
      </c>
      <c r="S5190" t="s">
        <v>50</v>
      </c>
      <c r="U5190" t="s">
        <v>60</v>
      </c>
      <c r="V5190" t="s">
        <v>60</v>
      </c>
      <c r="W5190" s="92"/>
      <c r="X5190" s="92">
        <v>88.6</v>
      </c>
      <c r="Y5190" s="93"/>
      <c r="Z5190" s="93"/>
      <c r="AB5190" s="266"/>
      <c r="AC5190" s="266"/>
      <c r="AJ5190" s="266"/>
      <c r="AK5190" s="266"/>
      <c r="AL5190" s="266">
        <v>44938</v>
      </c>
    </row>
    <row r="5191" spans="1:38">
      <c r="A5191" t="s">
        <v>3650</v>
      </c>
      <c r="B5191" t="s">
        <v>3651</v>
      </c>
      <c r="C5191" t="s">
        <v>40</v>
      </c>
      <c r="D5191" t="s">
        <v>3652</v>
      </c>
      <c r="E5191" t="s">
        <v>76</v>
      </c>
      <c r="F5191" t="s">
        <v>3794</v>
      </c>
      <c r="G5191" t="s">
        <v>44</v>
      </c>
      <c r="H5191" s="266">
        <v>43983</v>
      </c>
      <c r="I5191" s="266">
        <v>44012</v>
      </c>
      <c r="J5191" s="266">
        <v>43824</v>
      </c>
      <c r="K5191" t="s">
        <v>45</v>
      </c>
      <c r="L5191" t="s">
        <v>46</v>
      </c>
      <c r="M5191" t="s">
        <v>1042</v>
      </c>
      <c r="N5191" t="s">
        <v>48</v>
      </c>
      <c r="O5191">
        <v>20</v>
      </c>
      <c r="P5191" t="s">
        <v>216</v>
      </c>
      <c r="Q5191" t="s">
        <v>49</v>
      </c>
      <c r="S5191" t="s">
        <v>50</v>
      </c>
      <c r="U5191" t="s">
        <v>51</v>
      </c>
      <c r="V5191" t="s">
        <v>51</v>
      </c>
      <c r="W5191" s="92"/>
      <c r="X5191" s="92">
        <v>83.8</v>
      </c>
      <c r="Y5191" s="93"/>
      <c r="Z5191" s="93"/>
      <c r="AB5191" s="266"/>
      <c r="AC5191" s="266"/>
      <c r="AJ5191" s="266"/>
      <c r="AK5191" s="266"/>
      <c r="AL5191" s="266">
        <v>44938</v>
      </c>
    </row>
    <row r="5192" spans="1:38">
      <c r="A5192" t="s">
        <v>3650</v>
      </c>
      <c r="B5192" t="s">
        <v>3651</v>
      </c>
      <c r="C5192" t="s">
        <v>40</v>
      </c>
      <c r="D5192" t="s">
        <v>3652</v>
      </c>
      <c r="E5192" t="s">
        <v>76</v>
      </c>
      <c r="F5192" t="s">
        <v>3794</v>
      </c>
      <c r="G5192" t="s">
        <v>44</v>
      </c>
      <c r="H5192" s="266">
        <v>43983</v>
      </c>
      <c r="I5192" s="266">
        <v>44012</v>
      </c>
      <c r="J5192" s="266">
        <v>43824</v>
      </c>
      <c r="K5192" t="s">
        <v>45</v>
      </c>
      <c r="L5192" t="s">
        <v>46</v>
      </c>
      <c r="M5192" t="s">
        <v>1042</v>
      </c>
      <c r="N5192" t="s">
        <v>48</v>
      </c>
      <c r="O5192">
        <v>20</v>
      </c>
      <c r="P5192" t="s">
        <v>218</v>
      </c>
      <c r="Q5192" t="s">
        <v>49</v>
      </c>
      <c r="S5192" t="s">
        <v>50</v>
      </c>
      <c r="U5192" t="s">
        <v>48</v>
      </c>
      <c r="V5192" t="s">
        <v>48</v>
      </c>
      <c r="W5192" s="92"/>
      <c r="X5192" s="92">
        <v>49.2</v>
      </c>
      <c r="Y5192" s="93"/>
      <c r="Z5192" s="93"/>
      <c r="AB5192" s="266"/>
      <c r="AC5192" s="266"/>
      <c r="AJ5192" s="266"/>
      <c r="AK5192" s="266"/>
      <c r="AL5192" s="266">
        <v>44938</v>
      </c>
    </row>
    <row r="5193" spans="1:38">
      <c r="A5193" t="s">
        <v>3650</v>
      </c>
      <c r="B5193" t="s">
        <v>3651</v>
      </c>
      <c r="C5193" t="s">
        <v>40</v>
      </c>
      <c r="D5193" t="s">
        <v>3652</v>
      </c>
      <c r="E5193" t="s">
        <v>76</v>
      </c>
      <c r="F5193" t="s">
        <v>3794</v>
      </c>
      <c r="G5193" t="s">
        <v>44</v>
      </c>
      <c r="H5193" s="266">
        <v>43983</v>
      </c>
      <c r="I5193" s="266">
        <v>44012</v>
      </c>
      <c r="J5193" s="266">
        <v>43824</v>
      </c>
      <c r="K5193" t="s">
        <v>45</v>
      </c>
      <c r="L5193" t="s">
        <v>46</v>
      </c>
      <c r="M5193" t="s">
        <v>1042</v>
      </c>
      <c r="N5193" t="s">
        <v>48</v>
      </c>
      <c r="O5193">
        <v>20</v>
      </c>
      <c r="P5193" t="s">
        <v>219</v>
      </c>
      <c r="Q5193" t="s">
        <v>49</v>
      </c>
      <c r="S5193" t="s">
        <v>50</v>
      </c>
      <c r="U5193" t="s">
        <v>51</v>
      </c>
      <c r="V5193" t="s">
        <v>51</v>
      </c>
      <c r="W5193" s="92"/>
      <c r="X5193" s="92">
        <v>73.8</v>
      </c>
      <c r="Y5193" s="93"/>
      <c r="Z5193" s="93"/>
      <c r="AB5193" s="266"/>
      <c r="AC5193" s="266"/>
      <c r="AJ5193" s="266"/>
      <c r="AK5193" s="266"/>
      <c r="AL5193" s="266">
        <v>44938</v>
      </c>
    </row>
    <row r="5194" spans="1:38">
      <c r="A5194" t="s">
        <v>3650</v>
      </c>
      <c r="B5194" t="s">
        <v>3651</v>
      </c>
      <c r="C5194" t="s">
        <v>40</v>
      </c>
      <c r="D5194" t="s">
        <v>3652</v>
      </c>
      <c r="E5194" t="s">
        <v>76</v>
      </c>
      <c r="F5194" t="s">
        <v>3794</v>
      </c>
      <c r="G5194" t="s">
        <v>44</v>
      </c>
      <c r="H5194" s="266">
        <v>43983</v>
      </c>
      <c r="I5194" s="266">
        <v>44012</v>
      </c>
      <c r="J5194" s="266">
        <v>43824</v>
      </c>
      <c r="K5194" t="s">
        <v>45</v>
      </c>
      <c r="L5194" t="s">
        <v>46</v>
      </c>
      <c r="M5194" t="s">
        <v>1042</v>
      </c>
      <c r="N5194" t="s">
        <v>48</v>
      </c>
      <c r="O5194">
        <v>20</v>
      </c>
      <c r="P5194" t="s">
        <v>220</v>
      </c>
      <c r="Q5194" t="s">
        <v>49</v>
      </c>
      <c r="S5194" t="s">
        <v>50</v>
      </c>
      <c r="U5194" t="s">
        <v>60</v>
      </c>
      <c r="V5194" t="s">
        <v>60</v>
      </c>
      <c r="W5194" s="92"/>
      <c r="X5194" s="92">
        <v>94.5</v>
      </c>
      <c r="Y5194" s="93"/>
      <c r="Z5194" s="93"/>
      <c r="AB5194" s="266"/>
      <c r="AC5194" s="266"/>
      <c r="AJ5194" s="266"/>
      <c r="AK5194" s="266"/>
      <c r="AL5194" s="266">
        <v>44938</v>
      </c>
    </row>
    <row r="5195" spans="1:38">
      <c r="A5195" t="s">
        <v>3650</v>
      </c>
      <c r="B5195" t="s">
        <v>3651</v>
      </c>
      <c r="C5195" t="s">
        <v>40</v>
      </c>
      <c r="D5195" t="s">
        <v>3652</v>
      </c>
      <c r="E5195" t="s">
        <v>76</v>
      </c>
      <c r="F5195" t="s">
        <v>3794</v>
      </c>
      <c r="G5195" t="s">
        <v>44</v>
      </c>
      <c r="H5195" s="266">
        <v>43983</v>
      </c>
      <c r="I5195" s="266">
        <v>44012</v>
      </c>
      <c r="J5195" s="266">
        <v>43824</v>
      </c>
      <c r="K5195" t="s">
        <v>45</v>
      </c>
      <c r="L5195" t="s">
        <v>46</v>
      </c>
      <c r="M5195" t="s">
        <v>1042</v>
      </c>
      <c r="N5195" t="s">
        <v>48</v>
      </c>
      <c r="O5195">
        <v>21</v>
      </c>
      <c r="P5195" t="s">
        <v>222</v>
      </c>
      <c r="Q5195" t="s">
        <v>49</v>
      </c>
      <c r="S5195" t="s">
        <v>50</v>
      </c>
      <c r="U5195" t="s">
        <v>48</v>
      </c>
      <c r="V5195" t="s">
        <v>48</v>
      </c>
      <c r="W5195" s="92"/>
      <c r="X5195" s="92">
        <v>47.2</v>
      </c>
      <c r="Y5195" s="93"/>
      <c r="Z5195" s="93"/>
      <c r="AB5195" s="266"/>
      <c r="AC5195" s="266"/>
      <c r="AJ5195" s="266"/>
      <c r="AK5195" s="266"/>
      <c r="AL5195" s="266">
        <v>44938</v>
      </c>
    </row>
    <row r="5196" spans="1:38">
      <c r="A5196" t="s">
        <v>3650</v>
      </c>
      <c r="B5196" t="s">
        <v>3651</v>
      </c>
      <c r="C5196" t="s">
        <v>40</v>
      </c>
      <c r="D5196" t="s">
        <v>3652</v>
      </c>
      <c r="E5196" t="s">
        <v>76</v>
      </c>
      <c r="F5196" t="s">
        <v>3794</v>
      </c>
      <c r="G5196" t="s">
        <v>44</v>
      </c>
      <c r="H5196" s="266">
        <v>43983</v>
      </c>
      <c r="I5196" s="266">
        <v>44012</v>
      </c>
      <c r="J5196" s="266">
        <v>43824</v>
      </c>
      <c r="K5196" t="s">
        <v>45</v>
      </c>
      <c r="L5196" t="s">
        <v>46</v>
      </c>
      <c r="M5196" t="s">
        <v>1042</v>
      </c>
      <c r="N5196" t="s">
        <v>48</v>
      </c>
      <c r="O5196">
        <v>21</v>
      </c>
      <c r="P5196" t="s">
        <v>223</v>
      </c>
      <c r="Q5196" t="s">
        <v>49</v>
      </c>
      <c r="S5196" t="s">
        <v>50</v>
      </c>
      <c r="U5196" t="s">
        <v>48</v>
      </c>
      <c r="V5196" t="s">
        <v>48</v>
      </c>
      <c r="W5196" s="92"/>
      <c r="X5196" s="92">
        <v>37.5</v>
      </c>
      <c r="Y5196" s="93"/>
      <c r="Z5196" s="93"/>
      <c r="AB5196" s="266"/>
      <c r="AC5196" s="266"/>
      <c r="AJ5196" s="266"/>
      <c r="AK5196" s="266"/>
      <c r="AL5196" s="266">
        <v>44938</v>
      </c>
    </row>
    <row r="5197" spans="1:38">
      <c r="A5197" t="s">
        <v>3650</v>
      </c>
      <c r="B5197" t="s">
        <v>3651</v>
      </c>
      <c r="C5197" t="s">
        <v>40</v>
      </c>
      <c r="D5197" t="s">
        <v>3652</v>
      </c>
      <c r="E5197" t="s">
        <v>76</v>
      </c>
      <c r="F5197" t="s">
        <v>3794</v>
      </c>
      <c r="G5197" t="s">
        <v>44</v>
      </c>
      <c r="H5197" s="266">
        <v>43983</v>
      </c>
      <c r="I5197" s="266">
        <v>44012</v>
      </c>
      <c r="J5197" s="266">
        <v>43824</v>
      </c>
      <c r="K5197" t="s">
        <v>45</v>
      </c>
      <c r="L5197" t="s">
        <v>46</v>
      </c>
      <c r="M5197" t="s">
        <v>1042</v>
      </c>
      <c r="N5197" t="s">
        <v>48</v>
      </c>
      <c r="O5197">
        <v>21</v>
      </c>
      <c r="P5197" t="s">
        <v>225</v>
      </c>
      <c r="Q5197" t="s">
        <v>49</v>
      </c>
      <c r="S5197" t="s">
        <v>50</v>
      </c>
      <c r="U5197" t="s">
        <v>60</v>
      </c>
      <c r="V5197" t="s">
        <v>60</v>
      </c>
      <c r="W5197" s="92"/>
      <c r="X5197" s="92">
        <v>88.6</v>
      </c>
      <c r="Y5197" s="93"/>
      <c r="Z5197" s="93"/>
      <c r="AB5197" s="266"/>
      <c r="AC5197" s="266"/>
      <c r="AJ5197" s="266"/>
      <c r="AK5197" s="266"/>
      <c r="AL5197" s="266">
        <v>44938</v>
      </c>
    </row>
    <row r="5198" spans="1:38">
      <c r="A5198" t="s">
        <v>3650</v>
      </c>
      <c r="B5198" t="s">
        <v>3651</v>
      </c>
      <c r="C5198" t="s">
        <v>40</v>
      </c>
      <c r="D5198" t="s">
        <v>3652</v>
      </c>
      <c r="E5198" t="s">
        <v>76</v>
      </c>
      <c r="F5198" t="s">
        <v>3794</v>
      </c>
      <c r="G5198" t="s">
        <v>44</v>
      </c>
      <c r="H5198" s="266">
        <v>43983</v>
      </c>
      <c r="I5198" s="266">
        <v>44012</v>
      </c>
      <c r="J5198" s="266">
        <v>43824</v>
      </c>
      <c r="K5198" t="s">
        <v>45</v>
      </c>
      <c r="L5198" t="s">
        <v>46</v>
      </c>
      <c r="M5198" t="s">
        <v>1042</v>
      </c>
      <c r="N5198" t="s">
        <v>48</v>
      </c>
      <c r="O5198">
        <v>21</v>
      </c>
      <c r="P5198" t="s">
        <v>227</v>
      </c>
      <c r="Q5198" t="s">
        <v>49</v>
      </c>
      <c r="S5198" t="s">
        <v>50</v>
      </c>
      <c r="U5198" t="s">
        <v>51</v>
      </c>
      <c r="V5198" t="s">
        <v>51</v>
      </c>
      <c r="W5198" s="92"/>
      <c r="X5198" s="92">
        <v>83.8</v>
      </c>
      <c r="Y5198" s="93"/>
      <c r="Z5198" s="93"/>
      <c r="AB5198" s="266"/>
      <c r="AC5198" s="266"/>
      <c r="AJ5198" s="266"/>
      <c r="AK5198" s="266"/>
      <c r="AL5198" s="266">
        <v>44938</v>
      </c>
    </row>
    <row r="5199" spans="1:38">
      <c r="A5199" t="s">
        <v>3650</v>
      </c>
      <c r="B5199" t="s">
        <v>3651</v>
      </c>
      <c r="C5199" t="s">
        <v>40</v>
      </c>
      <c r="D5199" t="s">
        <v>3652</v>
      </c>
      <c r="E5199" t="s">
        <v>76</v>
      </c>
      <c r="F5199" t="s">
        <v>3794</v>
      </c>
      <c r="G5199" t="s">
        <v>44</v>
      </c>
      <c r="H5199" s="266">
        <v>43983</v>
      </c>
      <c r="I5199" s="266">
        <v>44012</v>
      </c>
      <c r="J5199" s="266">
        <v>43824</v>
      </c>
      <c r="K5199" t="s">
        <v>45</v>
      </c>
      <c r="L5199" t="s">
        <v>46</v>
      </c>
      <c r="M5199" t="s">
        <v>1042</v>
      </c>
      <c r="N5199" t="s">
        <v>48</v>
      </c>
      <c r="O5199">
        <v>21</v>
      </c>
      <c r="P5199" t="s">
        <v>229</v>
      </c>
      <c r="Q5199" t="s">
        <v>49</v>
      </c>
      <c r="S5199" t="s">
        <v>50</v>
      </c>
      <c r="U5199" t="s">
        <v>48</v>
      </c>
      <c r="V5199" t="s">
        <v>48</v>
      </c>
      <c r="W5199" s="92"/>
      <c r="X5199" s="92">
        <v>49.2</v>
      </c>
      <c r="Y5199" s="93"/>
      <c r="Z5199" s="93"/>
      <c r="AB5199" s="266"/>
      <c r="AC5199" s="266"/>
      <c r="AJ5199" s="266"/>
      <c r="AK5199" s="266"/>
      <c r="AL5199" s="266">
        <v>44938</v>
      </c>
    </row>
    <row r="5200" spans="1:38">
      <c r="A5200" t="s">
        <v>3650</v>
      </c>
      <c r="B5200" t="s">
        <v>3651</v>
      </c>
      <c r="C5200" t="s">
        <v>40</v>
      </c>
      <c r="D5200" t="s">
        <v>3652</v>
      </c>
      <c r="E5200" t="s">
        <v>76</v>
      </c>
      <c r="F5200" t="s">
        <v>3794</v>
      </c>
      <c r="G5200" t="s">
        <v>44</v>
      </c>
      <c r="H5200" s="266">
        <v>43983</v>
      </c>
      <c r="I5200" s="266">
        <v>44012</v>
      </c>
      <c r="J5200" s="266">
        <v>43824</v>
      </c>
      <c r="K5200" t="s">
        <v>45</v>
      </c>
      <c r="L5200" t="s">
        <v>46</v>
      </c>
      <c r="M5200" t="s">
        <v>1042</v>
      </c>
      <c r="N5200" t="s">
        <v>48</v>
      </c>
      <c r="O5200">
        <v>21</v>
      </c>
      <c r="P5200" t="s">
        <v>230</v>
      </c>
      <c r="Q5200" t="s">
        <v>49</v>
      </c>
      <c r="S5200" t="s">
        <v>50</v>
      </c>
      <c r="U5200" t="s">
        <v>51</v>
      </c>
      <c r="V5200" t="s">
        <v>51</v>
      </c>
      <c r="W5200" s="92"/>
      <c r="X5200" s="92">
        <v>73.8</v>
      </c>
      <c r="Y5200" s="93"/>
      <c r="Z5200" s="93"/>
      <c r="AB5200" s="266"/>
      <c r="AC5200" s="266"/>
      <c r="AJ5200" s="266"/>
      <c r="AK5200" s="266"/>
      <c r="AL5200" s="266">
        <v>44938</v>
      </c>
    </row>
    <row r="5201" spans="1:38">
      <c r="A5201" t="s">
        <v>3650</v>
      </c>
      <c r="B5201" t="s">
        <v>3651</v>
      </c>
      <c r="C5201" t="s">
        <v>40</v>
      </c>
      <c r="D5201" t="s">
        <v>3652</v>
      </c>
      <c r="E5201" t="s">
        <v>76</v>
      </c>
      <c r="F5201" t="s">
        <v>3794</v>
      </c>
      <c r="G5201" t="s">
        <v>44</v>
      </c>
      <c r="H5201" s="266">
        <v>43983</v>
      </c>
      <c r="I5201" s="266">
        <v>44012</v>
      </c>
      <c r="J5201" s="266">
        <v>43824</v>
      </c>
      <c r="K5201" t="s">
        <v>45</v>
      </c>
      <c r="L5201" t="s">
        <v>46</v>
      </c>
      <c r="M5201" t="s">
        <v>1042</v>
      </c>
      <c r="N5201" t="s">
        <v>48</v>
      </c>
      <c r="O5201">
        <v>21</v>
      </c>
      <c r="P5201" t="s">
        <v>231</v>
      </c>
      <c r="Q5201" t="s">
        <v>49</v>
      </c>
      <c r="S5201" t="s">
        <v>50</v>
      </c>
      <c r="U5201" t="s">
        <v>60</v>
      </c>
      <c r="V5201" t="s">
        <v>60</v>
      </c>
      <c r="W5201" s="92"/>
      <c r="X5201" s="92">
        <v>94.5</v>
      </c>
      <c r="Y5201" s="93"/>
      <c r="Z5201" s="93"/>
      <c r="AB5201" s="266"/>
      <c r="AC5201" s="266"/>
      <c r="AJ5201" s="266"/>
      <c r="AK5201" s="266"/>
      <c r="AL5201" s="266">
        <v>44938</v>
      </c>
    </row>
    <row r="5202" spans="1:38">
      <c r="A5202" t="s">
        <v>3650</v>
      </c>
      <c r="B5202" t="s">
        <v>3651</v>
      </c>
      <c r="C5202" t="s">
        <v>40</v>
      </c>
      <c r="D5202" t="s">
        <v>3652</v>
      </c>
      <c r="E5202" t="s">
        <v>76</v>
      </c>
      <c r="F5202" t="s">
        <v>3794</v>
      </c>
      <c r="G5202" t="s">
        <v>44</v>
      </c>
      <c r="H5202" s="266">
        <v>43983</v>
      </c>
      <c r="I5202" s="266">
        <v>44012</v>
      </c>
      <c r="J5202" s="266">
        <v>43824</v>
      </c>
      <c r="K5202" t="s">
        <v>45</v>
      </c>
      <c r="L5202" t="s">
        <v>46</v>
      </c>
      <c r="M5202" t="s">
        <v>1042</v>
      </c>
      <c r="N5202" t="s">
        <v>48</v>
      </c>
      <c r="O5202">
        <v>22</v>
      </c>
      <c r="P5202" t="s">
        <v>232</v>
      </c>
      <c r="Q5202" t="s">
        <v>49</v>
      </c>
      <c r="S5202" t="s">
        <v>50</v>
      </c>
      <c r="U5202" t="s">
        <v>48</v>
      </c>
      <c r="V5202" t="s">
        <v>48</v>
      </c>
      <c r="W5202" s="92"/>
      <c r="X5202" s="92">
        <v>47.2</v>
      </c>
      <c r="Y5202" s="93"/>
      <c r="Z5202" s="93"/>
      <c r="AB5202" s="266"/>
      <c r="AC5202" s="266"/>
      <c r="AJ5202" s="266"/>
      <c r="AK5202" s="266"/>
      <c r="AL5202" s="266">
        <v>44938</v>
      </c>
    </row>
    <row r="5203" spans="1:38">
      <c r="A5203" t="s">
        <v>3650</v>
      </c>
      <c r="B5203" t="s">
        <v>3651</v>
      </c>
      <c r="C5203" t="s">
        <v>40</v>
      </c>
      <c r="D5203" t="s">
        <v>3652</v>
      </c>
      <c r="E5203" t="s">
        <v>76</v>
      </c>
      <c r="F5203" t="s">
        <v>3794</v>
      </c>
      <c r="G5203" t="s">
        <v>44</v>
      </c>
      <c r="H5203" s="266">
        <v>43983</v>
      </c>
      <c r="I5203" s="266">
        <v>44012</v>
      </c>
      <c r="J5203" s="266">
        <v>43824</v>
      </c>
      <c r="K5203" t="s">
        <v>45</v>
      </c>
      <c r="L5203" t="s">
        <v>46</v>
      </c>
      <c r="M5203" t="s">
        <v>1042</v>
      </c>
      <c r="N5203" t="s">
        <v>48</v>
      </c>
      <c r="O5203">
        <v>22</v>
      </c>
      <c r="P5203" t="s">
        <v>233</v>
      </c>
      <c r="Q5203" t="s">
        <v>49</v>
      </c>
      <c r="S5203" t="s">
        <v>50</v>
      </c>
      <c r="U5203" t="s">
        <v>48</v>
      </c>
      <c r="V5203" t="s">
        <v>48</v>
      </c>
      <c r="W5203" s="92"/>
      <c r="X5203" s="92">
        <v>37.5</v>
      </c>
      <c r="Y5203" s="93"/>
      <c r="Z5203" s="93"/>
      <c r="AB5203" s="266"/>
      <c r="AC5203" s="266"/>
      <c r="AJ5203" s="266"/>
      <c r="AK5203" s="266"/>
      <c r="AL5203" s="266">
        <v>44938</v>
      </c>
    </row>
    <row r="5204" spans="1:38">
      <c r="A5204" t="s">
        <v>3650</v>
      </c>
      <c r="B5204" t="s">
        <v>3651</v>
      </c>
      <c r="C5204" t="s">
        <v>40</v>
      </c>
      <c r="D5204" t="s">
        <v>3652</v>
      </c>
      <c r="E5204" t="s">
        <v>76</v>
      </c>
      <c r="F5204" t="s">
        <v>3794</v>
      </c>
      <c r="G5204" t="s">
        <v>44</v>
      </c>
      <c r="H5204" s="266">
        <v>43983</v>
      </c>
      <c r="I5204" s="266">
        <v>44012</v>
      </c>
      <c r="J5204" s="266">
        <v>43824</v>
      </c>
      <c r="K5204" t="s">
        <v>45</v>
      </c>
      <c r="L5204" t="s">
        <v>46</v>
      </c>
      <c r="M5204" t="s">
        <v>1042</v>
      </c>
      <c r="N5204" t="s">
        <v>48</v>
      </c>
      <c r="O5204">
        <v>22</v>
      </c>
      <c r="P5204" t="s">
        <v>234</v>
      </c>
      <c r="Q5204" t="s">
        <v>49</v>
      </c>
      <c r="S5204" t="s">
        <v>50</v>
      </c>
      <c r="U5204" t="s">
        <v>60</v>
      </c>
      <c r="V5204" t="s">
        <v>60</v>
      </c>
      <c r="W5204" s="92"/>
      <c r="X5204" s="92">
        <v>88.6</v>
      </c>
      <c r="Y5204" s="93"/>
      <c r="Z5204" s="93"/>
      <c r="AB5204" s="266"/>
      <c r="AC5204" s="266"/>
      <c r="AJ5204" s="266"/>
      <c r="AK5204" s="266"/>
      <c r="AL5204" s="266">
        <v>44938</v>
      </c>
    </row>
    <row r="5205" spans="1:38">
      <c r="A5205" t="s">
        <v>3650</v>
      </c>
      <c r="B5205" t="s">
        <v>3651</v>
      </c>
      <c r="C5205" t="s">
        <v>40</v>
      </c>
      <c r="D5205" t="s">
        <v>3652</v>
      </c>
      <c r="E5205" t="s">
        <v>76</v>
      </c>
      <c r="F5205" t="s">
        <v>3794</v>
      </c>
      <c r="G5205" t="s">
        <v>44</v>
      </c>
      <c r="H5205" s="266">
        <v>43983</v>
      </c>
      <c r="I5205" s="266">
        <v>44012</v>
      </c>
      <c r="J5205" s="266">
        <v>43824</v>
      </c>
      <c r="K5205" t="s">
        <v>45</v>
      </c>
      <c r="L5205" t="s">
        <v>46</v>
      </c>
      <c r="M5205" t="s">
        <v>1042</v>
      </c>
      <c r="N5205" t="s">
        <v>48</v>
      </c>
      <c r="O5205">
        <v>22</v>
      </c>
      <c r="P5205" t="s">
        <v>235</v>
      </c>
      <c r="Q5205" t="s">
        <v>49</v>
      </c>
      <c r="S5205" t="s">
        <v>50</v>
      </c>
      <c r="U5205" t="s">
        <v>51</v>
      </c>
      <c r="V5205" t="s">
        <v>51</v>
      </c>
      <c r="W5205" s="92"/>
      <c r="X5205" s="92">
        <v>83.8</v>
      </c>
      <c r="Y5205" s="93"/>
      <c r="Z5205" s="93"/>
      <c r="AB5205" s="266"/>
      <c r="AC5205" s="266"/>
      <c r="AJ5205" s="266"/>
      <c r="AK5205" s="266"/>
      <c r="AL5205" s="266">
        <v>44938</v>
      </c>
    </row>
    <row r="5206" spans="1:38">
      <c r="A5206" t="s">
        <v>3650</v>
      </c>
      <c r="B5206" t="s">
        <v>3651</v>
      </c>
      <c r="C5206" t="s">
        <v>40</v>
      </c>
      <c r="D5206" t="s">
        <v>3652</v>
      </c>
      <c r="E5206" t="s">
        <v>76</v>
      </c>
      <c r="F5206" t="s">
        <v>3794</v>
      </c>
      <c r="G5206" t="s">
        <v>44</v>
      </c>
      <c r="H5206" s="266">
        <v>43983</v>
      </c>
      <c r="I5206" s="266">
        <v>44012</v>
      </c>
      <c r="J5206" s="266">
        <v>43824</v>
      </c>
      <c r="K5206" t="s">
        <v>45</v>
      </c>
      <c r="L5206" t="s">
        <v>46</v>
      </c>
      <c r="M5206" t="s">
        <v>1042</v>
      </c>
      <c r="N5206" t="s">
        <v>48</v>
      </c>
      <c r="O5206">
        <v>22</v>
      </c>
      <c r="P5206" t="s">
        <v>236</v>
      </c>
      <c r="Q5206" t="s">
        <v>49</v>
      </c>
      <c r="S5206" t="s">
        <v>50</v>
      </c>
      <c r="U5206" t="s">
        <v>48</v>
      </c>
      <c r="V5206" t="s">
        <v>48</v>
      </c>
      <c r="W5206" s="92"/>
      <c r="X5206" s="92">
        <v>49.2</v>
      </c>
      <c r="Y5206" s="93"/>
      <c r="Z5206" s="93"/>
      <c r="AB5206" s="266"/>
      <c r="AC5206" s="266"/>
      <c r="AJ5206" s="266"/>
      <c r="AK5206" s="266"/>
      <c r="AL5206" s="266">
        <v>44938</v>
      </c>
    </row>
    <row r="5207" spans="1:38">
      <c r="A5207" t="s">
        <v>3650</v>
      </c>
      <c r="B5207" t="s">
        <v>3651</v>
      </c>
      <c r="C5207" t="s">
        <v>40</v>
      </c>
      <c r="D5207" t="s">
        <v>3652</v>
      </c>
      <c r="E5207" t="s">
        <v>76</v>
      </c>
      <c r="F5207" t="s">
        <v>3794</v>
      </c>
      <c r="G5207" t="s">
        <v>44</v>
      </c>
      <c r="H5207" s="266">
        <v>43983</v>
      </c>
      <c r="I5207" s="266">
        <v>44012</v>
      </c>
      <c r="J5207" s="266">
        <v>43824</v>
      </c>
      <c r="K5207" t="s">
        <v>45</v>
      </c>
      <c r="L5207" t="s">
        <v>46</v>
      </c>
      <c r="M5207" t="s">
        <v>1042</v>
      </c>
      <c r="N5207" t="s">
        <v>48</v>
      </c>
      <c r="O5207">
        <v>22</v>
      </c>
      <c r="P5207" t="s">
        <v>237</v>
      </c>
      <c r="Q5207" t="s">
        <v>49</v>
      </c>
      <c r="S5207" t="s">
        <v>50</v>
      </c>
      <c r="U5207" t="s">
        <v>51</v>
      </c>
      <c r="V5207" t="s">
        <v>51</v>
      </c>
      <c r="W5207" s="92"/>
      <c r="X5207" s="92">
        <v>73.8</v>
      </c>
      <c r="Y5207" s="93"/>
      <c r="Z5207" s="93"/>
      <c r="AB5207" s="266"/>
      <c r="AC5207" s="266"/>
      <c r="AJ5207" s="266"/>
      <c r="AK5207" s="266"/>
      <c r="AL5207" s="266">
        <v>44938</v>
      </c>
    </row>
    <row r="5208" spans="1:38">
      <c r="A5208" t="s">
        <v>3650</v>
      </c>
      <c r="B5208" t="s">
        <v>3651</v>
      </c>
      <c r="C5208" t="s">
        <v>40</v>
      </c>
      <c r="D5208" t="s">
        <v>3652</v>
      </c>
      <c r="E5208" t="s">
        <v>76</v>
      </c>
      <c r="F5208" t="s">
        <v>3794</v>
      </c>
      <c r="G5208" t="s">
        <v>44</v>
      </c>
      <c r="H5208" s="266">
        <v>43983</v>
      </c>
      <c r="I5208" s="266">
        <v>44012</v>
      </c>
      <c r="J5208" s="266">
        <v>43824</v>
      </c>
      <c r="K5208" t="s">
        <v>45</v>
      </c>
      <c r="L5208" t="s">
        <v>46</v>
      </c>
      <c r="M5208" t="s">
        <v>1042</v>
      </c>
      <c r="N5208" t="s">
        <v>48</v>
      </c>
      <c r="O5208">
        <v>22</v>
      </c>
      <c r="P5208" t="s">
        <v>238</v>
      </c>
      <c r="Q5208" t="s">
        <v>49</v>
      </c>
      <c r="S5208" t="s">
        <v>50</v>
      </c>
      <c r="U5208" t="s">
        <v>60</v>
      </c>
      <c r="V5208" t="s">
        <v>60</v>
      </c>
      <c r="W5208" s="92"/>
      <c r="X5208" s="92">
        <v>94.5</v>
      </c>
      <c r="Y5208" s="93"/>
      <c r="Z5208" s="93"/>
      <c r="AB5208" s="266"/>
      <c r="AC5208" s="266"/>
      <c r="AJ5208" s="266"/>
      <c r="AK5208" s="266"/>
      <c r="AL5208" s="266">
        <v>44938</v>
      </c>
    </row>
    <row r="5209" spans="1:38">
      <c r="A5209" t="s">
        <v>3650</v>
      </c>
      <c r="B5209" t="s">
        <v>3651</v>
      </c>
      <c r="C5209" t="s">
        <v>40</v>
      </c>
      <c r="D5209" t="s">
        <v>3652</v>
      </c>
      <c r="E5209" t="s">
        <v>76</v>
      </c>
      <c r="F5209" t="s">
        <v>3794</v>
      </c>
      <c r="G5209" t="s">
        <v>44</v>
      </c>
      <c r="H5209" s="266">
        <v>43983</v>
      </c>
      <c r="I5209" s="266">
        <v>44012</v>
      </c>
      <c r="J5209" s="266">
        <v>43824</v>
      </c>
      <c r="K5209" t="s">
        <v>45</v>
      </c>
      <c r="L5209" t="s">
        <v>46</v>
      </c>
      <c r="M5209" t="s">
        <v>1042</v>
      </c>
      <c r="N5209" t="s">
        <v>48</v>
      </c>
      <c r="O5209">
        <v>23</v>
      </c>
      <c r="P5209" t="s">
        <v>239</v>
      </c>
      <c r="Q5209" t="s">
        <v>49</v>
      </c>
      <c r="S5209" t="s">
        <v>50</v>
      </c>
      <c r="U5209" t="s">
        <v>48</v>
      </c>
      <c r="V5209" t="s">
        <v>48</v>
      </c>
      <c r="W5209" s="92"/>
      <c r="X5209" s="92">
        <v>47.2</v>
      </c>
      <c r="Y5209" s="93"/>
      <c r="Z5209" s="93"/>
      <c r="AB5209" s="266"/>
      <c r="AC5209" s="266"/>
      <c r="AJ5209" s="266"/>
      <c r="AK5209" s="266"/>
      <c r="AL5209" s="266">
        <v>44938</v>
      </c>
    </row>
    <row r="5210" spans="1:38">
      <c r="A5210" t="s">
        <v>3650</v>
      </c>
      <c r="B5210" t="s">
        <v>3651</v>
      </c>
      <c r="C5210" t="s">
        <v>40</v>
      </c>
      <c r="D5210" t="s">
        <v>3652</v>
      </c>
      <c r="E5210" t="s">
        <v>76</v>
      </c>
      <c r="F5210" t="s">
        <v>3794</v>
      </c>
      <c r="G5210" t="s">
        <v>44</v>
      </c>
      <c r="H5210" s="266">
        <v>43983</v>
      </c>
      <c r="I5210" s="266">
        <v>44012</v>
      </c>
      <c r="J5210" s="266">
        <v>43824</v>
      </c>
      <c r="K5210" t="s">
        <v>45</v>
      </c>
      <c r="L5210" t="s">
        <v>46</v>
      </c>
      <c r="M5210" t="s">
        <v>1042</v>
      </c>
      <c r="N5210" t="s">
        <v>48</v>
      </c>
      <c r="O5210">
        <v>23</v>
      </c>
      <c r="P5210" t="s">
        <v>240</v>
      </c>
      <c r="Q5210" t="s">
        <v>49</v>
      </c>
      <c r="S5210" t="s">
        <v>50</v>
      </c>
      <c r="U5210" t="s">
        <v>48</v>
      </c>
      <c r="V5210" t="s">
        <v>48</v>
      </c>
      <c r="W5210" s="92"/>
      <c r="X5210" s="92">
        <v>37.5</v>
      </c>
      <c r="Y5210" s="93"/>
      <c r="Z5210" s="93"/>
      <c r="AB5210" s="266"/>
      <c r="AC5210" s="266"/>
      <c r="AJ5210" s="266"/>
      <c r="AK5210" s="266"/>
      <c r="AL5210" s="266">
        <v>44938</v>
      </c>
    </row>
    <row r="5211" spans="1:38">
      <c r="A5211" t="s">
        <v>3650</v>
      </c>
      <c r="B5211" t="s">
        <v>3651</v>
      </c>
      <c r="C5211" t="s">
        <v>40</v>
      </c>
      <c r="D5211" t="s">
        <v>3652</v>
      </c>
      <c r="E5211" t="s">
        <v>76</v>
      </c>
      <c r="F5211" t="s">
        <v>3794</v>
      </c>
      <c r="G5211" t="s">
        <v>44</v>
      </c>
      <c r="H5211" s="266">
        <v>43983</v>
      </c>
      <c r="I5211" s="266">
        <v>44012</v>
      </c>
      <c r="J5211" s="266">
        <v>43824</v>
      </c>
      <c r="K5211" t="s">
        <v>45</v>
      </c>
      <c r="L5211" t="s">
        <v>46</v>
      </c>
      <c r="M5211" t="s">
        <v>1042</v>
      </c>
      <c r="N5211" t="s">
        <v>48</v>
      </c>
      <c r="O5211">
        <v>23</v>
      </c>
      <c r="P5211" t="s">
        <v>241</v>
      </c>
      <c r="Q5211" t="s">
        <v>49</v>
      </c>
      <c r="S5211" t="s">
        <v>50</v>
      </c>
      <c r="U5211" t="s">
        <v>60</v>
      </c>
      <c r="V5211" t="s">
        <v>60</v>
      </c>
      <c r="W5211" s="92"/>
      <c r="X5211" s="92">
        <v>88.6</v>
      </c>
      <c r="Y5211" s="93"/>
      <c r="Z5211" s="93"/>
      <c r="AB5211" s="266"/>
      <c r="AC5211" s="266"/>
      <c r="AJ5211" s="266"/>
      <c r="AK5211" s="266"/>
      <c r="AL5211" s="266">
        <v>44938</v>
      </c>
    </row>
    <row r="5212" spans="1:38">
      <c r="A5212" t="s">
        <v>3650</v>
      </c>
      <c r="B5212" t="s">
        <v>3651</v>
      </c>
      <c r="C5212" t="s">
        <v>40</v>
      </c>
      <c r="D5212" t="s">
        <v>3652</v>
      </c>
      <c r="E5212" t="s">
        <v>76</v>
      </c>
      <c r="F5212" t="s">
        <v>3794</v>
      </c>
      <c r="G5212" t="s">
        <v>44</v>
      </c>
      <c r="H5212" s="266">
        <v>43983</v>
      </c>
      <c r="I5212" s="266">
        <v>44012</v>
      </c>
      <c r="J5212" s="266">
        <v>43824</v>
      </c>
      <c r="K5212" t="s">
        <v>45</v>
      </c>
      <c r="L5212" t="s">
        <v>46</v>
      </c>
      <c r="M5212" t="s">
        <v>1042</v>
      </c>
      <c r="N5212" t="s">
        <v>48</v>
      </c>
      <c r="O5212">
        <v>23</v>
      </c>
      <c r="P5212" t="s">
        <v>242</v>
      </c>
      <c r="Q5212" t="s">
        <v>49</v>
      </c>
      <c r="S5212" t="s">
        <v>50</v>
      </c>
      <c r="U5212" t="s">
        <v>51</v>
      </c>
      <c r="V5212" t="s">
        <v>51</v>
      </c>
      <c r="W5212" s="92"/>
      <c r="X5212" s="92">
        <v>83.8</v>
      </c>
      <c r="Y5212" s="93"/>
      <c r="Z5212" s="93"/>
      <c r="AB5212" s="266"/>
      <c r="AC5212" s="266"/>
      <c r="AJ5212" s="266"/>
      <c r="AK5212" s="266"/>
      <c r="AL5212" s="266">
        <v>44938</v>
      </c>
    </row>
    <row r="5213" spans="1:38">
      <c r="A5213" t="s">
        <v>3650</v>
      </c>
      <c r="B5213" t="s">
        <v>3651</v>
      </c>
      <c r="C5213" t="s">
        <v>40</v>
      </c>
      <c r="D5213" t="s">
        <v>3652</v>
      </c>
      <c r="E5213" t="s">
        <v>76</v>
      </c>
      <c r="F5213" t="s">
        <v>3794</v>
      </c>
      <c r="G5213" t="s">
        <v>44</v>
      </c>
      <c r="H5213" s="266">
        <v>43983</v>
      </c>
      <c r="I5213" s="266">
        <v>44012</v>
      </c>
      <c r="J5213" s="266">
        <v>43824</v>
      </c>
      <c r="K5213" t="s">
        <v>45</v>
      </c>
      <c r="L5213" t="s">
        <v>46</v>
      </c>
      <c r="M5213" t="s">
        <v>1042</v>
      </c>
      <c r="N5213" t="s">
        <v>48</v>
      </c>
      <c r="O5213">
        <v>23</v>
      </c>
      <c r="P5213" t="s">
        <v>243</v>
      </c>
      <c r="Q5213" t="s">
        <v>49</v>
      </c>
      <c r="S5213" t="s">
        <v>50</v>
      </c>
      <c r="U5213" t="s">
        <v>48</v>
      </c>
      <c r="V5213" t="s">
        <v>48</v>
      </c>
      <c r="W5213" s="92"/>
      <c r="X5213" s="92">
        <v>49.2</v>
      </c>
      <c r="Y5213" s="93"/>
      <c r="Z5213" s="93"/>
      <c r="AB5213" s="266"/>
      <c r="AC5213" s="266"/>
      <c r="AJ5213" s="266"/>
      <c r="AK5213" s="266"/>
      <c r="AL5213" s="266">
        <v>44938</v>
      </c>
    </row>
    <row r="5214" spans="1:38">
      <c r="A5214" t="s">
        <v>3650</v>
      </c>
      <c r="B5214" t="s">
        <v>3651</v>
      </c>
      <c r="C5214" t="s">
        <v>40</v>
      </c>
      <c r="D5214" t="s">
        <v>3652</v>
      </c>
      <c r="E5214" t="s">
        <v>76</v>
      </c>
      <c r="F5214" t="s">
        <v>3794</v>
      </c>
      <c r="G5214" t="s">
        <v>44</v>
      </c>
      <c r="H5214" s="266">
        <v>43983</v>
      </c>
      <c r="I5214" s="266">
        <v>44012</v>
      </c>
      <c r="J5214" s="266">
        <v>43824</v>
      </c>
      <c r="K5214" t="s">
        <v>45</v>
      </c>
      <c r="L5214" t="s">
        <v>46</v>
      </c>
      <c r="M5214" t="s">
        <v>1042</v>
      </c>
      <c r="N5214" t="s">
        <v>48</v>
      </c>
      <c r="O5214">
        <v>23</v>
      </c>
      <c r="P5214" t="s">
        <v>244</v>
      </c>
      <c r="Q5214" t="s">
        <v>49</v>
      </c>
      <c r="S5214" t="s">
        <v>50</v>
      </c>
      <c r="U5214" t="s">
        <v>51</v>
      </c>
      <c r="V5214" t="s">
        <v>51</v>
      </c>
      <c r="W5214" s="92"/>
      <c r="X5214" s="92">
        <v>73.8</v>
      </c>
      <c r="Y5214" s="93"/>
      <c r="Z5214" s="93"/>
      <c r="AB5214" s="266"/>
      <c r="AC5214" s="266"/>
      <c r="AJ5214" s="266"/>
      <c r="AK5214" s="266"/>
      <c r="AL5214" s="266">
        <v>44938</v>
      </c>
    </row>
    <row r="5215" spans="1:38">
      <c r="A5215" t="s">
        <v>3650</v>
      </c>
      <c r="B5215" t="s">
        <v>3651</v>
      </c>
      <c r="C5215" t="s">
        <v>40</v>
      </c>
      <c r="D5215" t="s">
        <v>3652</v>
      </c>
      <c r="E5215" t="s">
        <v>76</v>
      </c>
      <c r="F5215" t="s">
        <v>3794</v>
      </c>
      <c r="G5215" t="s">
        <v>44</v>
      </c>
      <c r="H5215" s="266">
        <v>43983</v>
      </c>
      <c r="I5215" s="266">
        <v>44012</v>
      </c>
      <c r="J5215" s="266">
        <v>43824</v>
      </c>
      <c r="K5215" t="s">
        <v>45</v>
      </c>
      <c r="L5215" t="s">
        <v>46</v>
      </c>
      <c r="M5215" t="s">
        <v>1042</v>
      </c>
      <c r="N5215" t="s">
        <v>48</v>
      </c>
      <c r="O5215">
        <v>23</v>
      </c>
      <c r="P5215" t="s">
        <v>245</v>
      </c>
      <c r="Q5215" t="s">
        <v>49</v>
      </c>
      <c r="S5215" t="s">
        <v>50</v>
      </c>
      <c r="U5215" t="s">
        <v>60</v>
      </c>
      <c r="V5215" t="s">
        <v>60</v>
      </c>
      <c r="W5215" s="92"/>
      <c r="X5215" s="92">
        <v>94.5</v>
      </c>
      <c r="Y5215" s="93"/>
      <c r="Z5215" s="93"/>
      <c r="AB5215" s="266"/>
      <c r="AC5215" s="266"/>
      <c r="AJ5215" s="266"/>
      <c r="AK5215" s="266"/>
      <c r="AL5215" s="266">
        <v>44938</v>
      </c>
    </row>
    <row r="5216" spans="1:38">
      <c r="A5216" t="s">
        <v>3650</v>
      </c>
      <c r="B5216" t="s">
        <v>3651</v>
      </c>
      <c r="C5216" t="s">
        <v>40</v>
      </c>
      <c r="D5216" t="s">
        <v>3652</v>
      </c>
      <c r="E5216" t="s">
        <v>76</v>
      </c>
      <c r="F5216" t="s">
        <v>3794</v>
      </c>
      <c r="G5216" t="s">
        <v>44</v>
      </c>
      <c r="H5216" s="266">
        <v>43983</v>
      </c>
      <c r="I5216" s="266">
        <v>44012</v>
      </c>
      <c r="J5216" s="266">
        <v>43824</v>
      </c>
      <c r="K5216" t="s">
        <v>45</v>
      </c>
      <c r="L5216" t="s">
        <v>46</v>
      </c>
      <c r="M5216" t="s">
        <v>1042</v>
      </c>
      <c r="N5216" t="s">
        <v>48</v>
      </c>
      <c r="O5216">
        <v>24</v>
      </c>
      <c r="P5216" t="s">
        <v>247</v>
      </c>
      <c r="Q5216" t="s">
        <v>49</v>
      </c>
      <c r="S5216" t="s">
        <v>50</v>
      </c>
      <c r="U5216" t="s">
        <v>48</v>
      </c>
      <c r="V5216" t="s">
        <v>48</v>
      </c>
      <c r="W5216" s="92"/>
      <c r="X5216" s="92">
        <v>47.2</v>
      </c>
      <c r="Y5216" s="93"/>
      <c r="Z5216" s="93"/>
      <c r="AB5216" s="266"/>
      <c r="AC5216" s="266"/>
      <c r="AJ5216" s="266"/>
      <c r="AK5216" s="266"/>
      <c r="AL5216" s="266">
        <v>44938</v>
      </c>
    </row>
    <row r="5217" spans="1:38">
      <c r="A5217" t="s">
        <v>3650</v>
      </c>
      <c r="B5217" t="s">
        <v>3651</v>
      </c>
      <c r="C5217" t="s">
        <v>40</v>
      </c>
      <c r="D5217" t="s">
        <v>3652</v>
      </c>
      <c r="E5217" t="s">
        <v>76</v>
      </c>
      <c r="F5217" t="s">
        <v>3794</v>
      </c>
      <c r="G5217" t="s">
        <v>44</v>
      </c>
      <c r="H5217" s="266">
        <v>43983</v>
      </c>
      <c r="I5217" s="266">
        <v>44012</v>
      </c>
      <c r="J5217" s="266">
        <v>43824</v>
      </c>
      <c r="K5217" t="s">
        <v>45</v>
      </c>
      <c r="L5217" t="s">
        <v>46</v>
      </c>
      <c r="M5217" t="s">
        <v>1042</v>
      </c>
      <c r="N5217" t="s">
        <v>48</v>
      </c>
      <c r="O5217">
        <v>24</v>
      </c>
      <c r="P5217" t="s">
        <v>248</v>
      </c>
      <c r="Q5217" t="s">
        <v>49</v>
      </c>
      <c r="S5217" t="s">
        <v>50</v>
      </c>
      <c r="U5217" t="s">
        <v>48</v>
      </c>
      <c r="V5217" t="s">
        <v>48</v>
      </c>
      <c r="W5217" s="92"/>
      <c r="X5217" s="92">
        <v>37.5</v>
      </c>
      <c r="Y5217" s="93"/>
      <c r="Z5217" s="93"/>
      <c r="AB5217" s="266"/>
      <c r="AC5217" s="266"/>
      <c r="AJ5217" s="266"/>
      <c r="AK5217" s="266"/>
      <c r="AL5217" s="266">
        <v>44938</v>
      </c>
    </row>
    <row r="5218" spans="1:38">
      <c r="A5218" t="s">
        <v>3650</v>
      </c>
      <c r="B5218" t="s">
        <v>3651</v>
      </c>
      <c r="C5218" t="s">
        <v>40</v>
      </c>
      <c r="D5218" t="s">
        <v>3652</v>
      </c>
      <c r="E5218" t="s">
        <v>76</v>
      </c>
      <c r="F5218" t="s">
        <v>3794</v>
      </c>
      <c r="G5218" t="s">
        <v>44</v>
      </c>
      <c r="H5218" s="266">
        <v>43983</v>
      </c>
      <c r="I5218" s="266">
        <v>44012</v>
      </c>
      <c r="J5218" s="266">
        <v>43824</v>
      </c>
      <c r="K5218" t="s">
        <v>45</v>
      </c>
      <c r="L5218" t="s">
        <v>46</v>
      </c>
      <c r="M5218" t="s">
        <v>1042</v>
      </c>
      <c r="N5218" t="s">
        <v>48</v>
      </c>
      <c r="O5218">
        <v>24</v>
      </c>
      <c r="P5218" t="s">
        <v>249</v>
      </c>
      <c r="Q5218" t="s">
        <v>49</v>
      </c>
      <c r="S5218" t="s">
        <v>50</v>
      </c>
      <c r="U5218" t="s">
        <v>60</v>
      </c>
      <c r="V5218" t="s">
        <v>60</v>
      </c>
      <c r="W5218" s="92"/>
      <c r="X5218" s="92">
        <v>88.6</v>
      </c>
      <c r="Y5218" s="93"/>
      <c r="Z5218" s="93"/>
      <c r="AB5218" s="266"/>
      <c r="AC5218" s="266"/>
      <c r="AJ5218" s="266"/>
      <c r="AK5218" s="266"/>
      <c r="AL5218" s="266">
        <v>44938</v>
      </c>
    </row>
    <row r="5219" spans="1:38">
      <c r="A5219" t="s">
        <v>3650</v>
      </c>
      <c r="B5219" t="s">
        <v>3651</v>
      </c>
      <c r="C5219" t="s">
        <v>40</v>
      </c>
      <c r="D5219" t="s">
        <v>3652</v>
      </c>
      <c r="E5219" t="s">
        <v>76</v>
      </c>
      <c r="F5219" t="s">
        <v>3794</v>
      </c>
      <c r="G5219" t="s">
        <v>44</v>
      </c>
      <c r="H5219" s="266">
        <v>43983</v>
      </c>
      <c r="I5219" s="266">
        <v>44012</v>
      </c>
      <c r="J5219" s="266">
        <v>43824</v>
      </c>
      <c r="K5219" t="s">
        <v>45</v>
      </c>
      <c r="L5219" t="s">
        <v>46</v>
      </c>
      <c r="M5219" t="s">
        <v>1042</v>
      </c>
      <c r="N5219" t="s">
        <v>48</v>
      </c>
      <c r="O5219">
        <v>24</v>
      </c>
      <c r="P5219" t="s">
        <v>250</v>
      </c>
      <c r="Q5219" t="s">
        <v>49</v>
      </c>
      <c r="R5219" t="s">
        <v>59</v>
      </c>
      <c r="S5219" t="s">
        <v>50</v>
      </c>
      <c r="T5219" t="s">
        <v>51</v>
      </c>
      <c r="U5219" t="s">
        <v>51</v>
      </c>
      <c r="V5219" t="s">
        <v>51</v>
      </c>
      <c r="W5219" s="92">
        <v>87</v>
      </c>
      <c r="X5219" s="92">
        <v>83.8</v>
      </c>
      <c r="Y5219" s="93">
        <v>7000000</v>
      </c>
      <c r="Z5219" s="93">
        <v>80460</v>
      </c>
      <c r="AA5219" t="s">
        <v>61</v>
      </c>
      <c r="AB5219" s="266"/>
      <c r="AC5219" s="266"/>
      <c r="AJ5219" s="266"/>
      <c r="AK5219" s="266"/>
      <c r="AL5219" s="266">
        <v>44938</v>
      </c>
    </row>
    <row r="5220" spans="1:38">
      <c r="A5220" t="s">
        <v>3650</v>
      </c>
      <c r="B5220" t="s">
        <v>3651</v>
      </c>
      <c r="C5220" t="s">
        <v>40</v>
      </c>
      <c r="D5220" t="s">
        <v>3652</v>
      </c>
      <c r="E5220" t="s">
        <v>76</v>
      </c>
      <c r="F5220" t="s">
        <v>3794</v>
      </c>
      <c r="G5220" t="s">
        <v>44</v>
      </c>
      <c r="H5220" s="266">
        <v>43983</v>
      </c>
      <c r="I5220" s="266">
        <v>44012</v>
      </c>
      <c r="J5220" s="266">
        <v>43824</v>
      </c>
      <c r="K5220" t="s">
        <v>45</v>
      </c>
      <c r="L5220" t="s">
        <v>46</v>
      </c>
      <c r="M5220" t="s">
        <v>1042</v>
      </c>
      <c r="N5220" t="s">
        <v>48</v>
      </c>
      <c r="O5220">
        <v>24</v>
      </c>
      <c r="P5220" t="s">
        <v>252</v>
      </c>
      <c r="Q5220" t="s">
        <v>49</v>
      </c>
      <c r="S5220" t="s">
        <v>50</v>
      </c>
      <c r="U5220" t="s">
        <v>48</v>
      </c>
      <c r="V5220" t="s">
        <v>48</v>
      </c>
      <c r="W5220" s="92"/>
      <c r="X5220" s="92">
        <v>49.2</v>
      </c>
      <c r="Y5220" s="93"/>
      <c r="Z5220" s="93"/>
      <c r="AB5220" s="266"/>
      <c r="AC5220" s="266"/>
      <c r="AJ5220" s="266"/>
      <c r="AK5220" s="266"/>
      <c r="AL5220" s="266">
        <v>44938</v>
      </c>
    </row>
    <row r="5221" spans="1:38">
      <c r="A5221" t="s">
        <v>3650</v>
      </c>
      <c r="B5221" t="s">
        <v>3651</v>
      </c>
      <c r="C5221" t="s">
        <v>40</v>
      </c>
      <c r="D5221" t="s">
        <v>3652</v>
      </c>
      <c r="E5221" t="s">
        <v>76</v>
      </c>
      <c r="F5221" t="s">
        <v>3794</v>
      </c>
      <c r="G5221" t="s">
        <v>44</v>
      </c>
      <c r="H5221" s="266">
        <v>43983</v>
      </c>
      <c r="I5221" s="266">
        <v>44012</v>
      </c>
      <c r="J5221" s="266">
        <v>43824</v>
      </c>
      <c r="K5221" t="s">
        <v>45</v>
      </c>
      <c r="L5221" t="s">
        <v>46</v>
      </c>
      <c r="M5221" t="s">
        <v>1042</v>
      </c>
      <c r="N5221" t="s">
        <v>48</v>
      </c>
      <c r="O5221">
        <v>24</v>
      </c>
      <c r="P5221" t="s">
        <v>253</v>
      </c>
      <c r="Q5221" t="s">
        <v>49</v>
      </c>
      <c r="S5221" t="s">
        <v>50</v>
      </c>
      <c r="U5221" t="s">
        <v>51</v>
      </c>
      <c r="V5221" t="s">
        <v>51</v>
      </c>
      <c r="W5221" s="92"/>
      <c r="X5221" s="92">
        <v>73.8</v>
      </c>
      <c r="Y5221" s="93"/>
      <c r="Z5221" s="93"/>
      <c r="AB5221" s="266"/>
      <c r="AC5221" s="266"/>
      <c r="AJ5221" s="266"/>
      <c r="AK5221" s="266"/>
      <c r="AL5221" s="266">
        <v>44938</v>
      </c>
    </row>
    <row r="5222" spans="1:38">
      <c r="A5222" t="s">
        <v>3650</v>
      </c>
      <c r="B5222" t="s">
        <v>3651</v>
      </c>
      <c r="C5222" t="s">
        <v>40</v>
      </c>
      <c r="D5222" t="s">
        <v>3652</v>
      </c>
      <c r="E5222" t="s">
        <v>76</v>
      </c>
      <c r="F5222" t="s">
        <v>3794</v>
      </c>
      <c r="G5222" t="s">
        <v>44</v>
      </c>
      <c r="H5222" s="266">
        <v>43983</v>
      </c>
      <c r="I5222" s="266">
        <v>44012</v>
      </c>
      <c r="J5222" s="266">
        <v>43824</v>
      </c>
      <c r="K5222" t="s">
        <v>45</v>
      </c>
      <c r="L5222" t="s">
        <v>46</v>
      </c>
      <c r="M5222" t="s">
        <v>1042</v>
      </c>
      <c r="N5222" t="s">
        <v>48</v>
      </c>
      <c r="O5222">
        <v>24</v>
      </c>
      <c r="P5222" t="s">
        <v>254</v>
      </c>
      <c r="Q5222" t="s">
        <v>49</v>
      </c>
      <c r="S5222" t="s">
        <v>50</v>
      </c>
      <c r="U5222" t="s">
        <v>60</v>
      </c>
      <c r="V5222" t="s">
        <v>60</v>
      </c>
      <c r="W5222" s="92"/>
      <c r="X5222" s="92">
        <v>94.5</v>
      </c>
      <c r="Y5222" s="93"/>
      <c r="Z5222" s="93"/>
      <c r="AB5222" s="266"/>
      <c r="AC5222" s="266"/>
      <c r="AJ5222" s="266"/>
      <c r="AK5222" s="266"/>
      <c r="AL5222" s="266">
        <v>44938</v>
      </c>
    </row>
    <row r="5223" spans="1:38">
      <c r="A5223" t="s">
        <v>3650</v>
      </c>
      <c r="B5223" t="s">
        <v>3651</v>
      </c>
      <c r="C5223" t="s">
        <v>40</v>
      </c>
      <c r="D5223" t="s">
        <v>3652</v>
      </c>
      <c r="E5223" t="s">
        <v>76</v>
      </c>
      <c r="F5223" t="s">
        <v>3794</v>
      </c>
      <c r="G5223" t="s">
        <v>44</v>
      </c>
      <c r="H5223" s="266">
        <v>43983</v>
      </c>
      <c r="I5223" s="266">
        <v>44012</v>
      </c>
      <c r="J5223" s="266">
        <v>43824</v>
      </c>
      <c r="K5223" t="s">
        <v>45</v>
      </c>
      <c r="L5223" t="s">
        <v>46</v>
      </c>
      <c r="M5223" t="s">
        <v>1042</v>
      </c>
      <c r="N5223" t="s">
        <v>48</v>
      </c>
      <c r="O5223">
        <v>25</v>
      </c>
      <c r="P5223" t="s">
        <v>255</v>
      </c>
      <c r="Q5223" t="s">
        <v>49</v>
      </c>
      <c r="S5223" t="s">
        <v>50</v>
      </c>
      <c r="U5223" t="s">
        <v>48</v>
      </c>
      <c r="V5223" t="s">
        <v>48</v>
      </c>
      <c r="W5223" s="92"/>
      <c r="X5223" s="92">
        <v>47.2</v>
      </c>
      <c r="Y5223" s="93"/>
      <c r="Z5223" s="93"/>
      <c r="AB5223" s="266"/>
      <c r="AC5223" s="266"/>
      <c r="AJ5223" s="266"/>
      <c r="AK5223" s="266"/>
      <c r="AL5223" s="266">
        <v>44938</v>
      </c>
    </row>
    <row r="5224" spans="1:38">
      <c r="A5224" t="s">
        <v>3650</v>
      </c>
      <c r="B5224" t="s">
        <v>3651</v>
      </c>
      <c r="C5224" t="s">
        <v>40</v>
      </c>
      <c r="D5224" t="s">
        <v>3652</v>
      </c>
      <c r="E5224" t="s">
        <v>76</v>
      </c>
      <c r="F5224" t="s">
        <v>3794</v>
      </c>
      <c r="G5224" t="s">
        <v>44</v>
      </c>
      <c r="H5224" s="266">
        <v>43983</v>
      </c>
      <c r="I5224" s="266">
        <v>44012</v>
      </c>
      <c r="J5224" s="266">
        <v>43824</v>
      </c>
      <c r="K5224" t="s">
        <v>45</v>
      </c>
      <c r="L5224" t="s">
        <v>46</v>
      </c>
      <c r="M5224" t="s">
        <v>1042</v>
      </c>
      <c r="N5224" t="s">
        <v>48</v>
      </c>
      <c r="O5224">
        <v>25</v>
      </c>
      <c r="P5224" t="s">
        <v>256</v>
      </c>
      <c r="Q5224" t="s">
        <v>49</v>
      </c>
      <c r="S5224" t="s">
        <v>50</v>
      </c>
      <c r="U5224" t="s">
        <v>48</v>
      </c>
      <c r="V5224" t="s">
        <v>48</v>
      </c>
      <c r="W5224" s="92"/>
      <c r="X5224" s="92">
        <v>37.5</v>
      </c>
      <c r="Y5224" s="93"/>
      <c r="Z5224" s="93"/>
      <c r="AB5224" s="266"/>
      <c r="AC5224" s="266"/>
      <c r="AJ5224" s="266"/>
      <c r="AK5224" s="266"/>
      <c r="AL5224" s="266">
        <v>44938</v>
      </c>
    </row>
    <row r="5225" spans="1:38">
      <c r="A5225" t="s">
        <v>3650</v>
      </c>
      <c r="B5225" t="s">
        <v>3651</v>
      </c>
      <c r="C5225" t="s">
        <v>40</v>
      </c>
      <c r="D5225" t="s">
        <v>3652</v>
      </c>
      <c r="E5225" t="s">
        <v>76</v>
      </c>
      <c r="F5225" t="s">
        <v>3794</v>
      </c>
      <c r="G5225" t="s">
        <v>44</v>
      </c>
      <c r="H5225" s="266">
        <v>43983</v>
      </c>
      <c r="I5225" s="266">
        <v>44012</v>
      </c>
      <c r="J5225" s="266">
        <v>43824</v>
      </c>
      <c r="K5225" t="s">
        <v>45</v>
      </c>
      <c r="L5225" t="s">
        <v>46</v>
      </c>
      <c r="M5225" t="s">
        <v>1042</v>
      </c>
      <c r="N5225" t="s">
        <v>48</v>
      </c>
      <c r="O5225">
        <v>25</v>
      </c>
      <c r="P5225" t="s">
        <v>258</v>
      </c>
      <c r="Q5225" t="s">
        <v>49</v>
      </c>
      <c r="S5225" t="s">
        <v>50</v>
      </c>
      <c r="U5225" t="s">
        <v>60</v>
      </c>
      <c r="V5225" t="s">
        <v>60</v>
      </c>
      <c r="W5225" s="92"/>
      <c r="X5225" s="92">
        <v>88.6</v>
      </c>
      <c r="Y5225" s="93"/>
      <c r="Z5225" s="93"/>
      <c r="AB5225" s="266"/>
      <c r="AC5225" s="266"/>
      <c r="AJ5225" s="266"/>
      <c r="AK5225" s="266"/>
      <c r="AL5225" s="266">
        <v>44938</v>
      </c>
    </row>
    <row r="5226" spans="1:38">
      <c r="A5226" t="s">
        <v>3650</v>
      </c>
      <c r="B5226" t="s">
        <v>3651</v>
      </c>
      <c r="C5226" t="s">
        <v>40</v>
      </c>
      <c r="D5226" t="s">
        <v>3652</v>
      </c>
      <c r="E5226" t="s">
        <v>76</v>
      </c>
      <c r="F5226" t="s">
        <v>3794</v>
      </c>
      <c r="G5226" t="s">
        <v>44</v>
      </c>
      <c r="H5226" s="266">
        <v>43983</v>
      </c>
      <c r="I5226" s="266">
        <v>44012</v>
      </c>
      <c r="J5226" s="266">
        <v>43824</v>
      </c>
      <c r="K5226" t="s">
        <v>45</v>
      </c>
      <c r="L5226" t="s">
        <v>46</v>
      </c>
      <c r="M5226" t="s">
        <v>1042</v>
      </c>
      <c r="N5226" t="s">
        <v>48</v>
      </c>
      <c r="O5226">
        <v>25</v>
      </c>
      <c r="P5226" t="s">
        <v>259</v>
      </c>
      <c r="Q5226" t="s">
        <v>49</v>
      </c>
      <c r="S5226" t="s">
        <v>50</v>
      </c>
      <c r="U5226" t="s">
        <v>51</v>
      </c>
      <c r="V5226" t="s">
        <v>51</v>
      </c>
      <c r="W5226" s="92"/>
      <c r="X5226" s="92">
        <v>83.8</v>
      </c>
      <c r="Y5226" s="93"/>
      <c r="Z5226" s="93"/>
      <c r="AB5226" s="266"/>
      <c r="AC5226" s="266"/>
      <c r="AJ5226" s="266"/>
      <c r="AK5226" s="266"/>
      <c r="AL5226" s="266">
        <v>44938</v>
      </c>
    </row>
    <row r="5227" spans="1:38">
      <c r="A5227" t="s">
        <v>3650</v>
      </c>
      <c r="B5227" t="s">
        <v>3651</v>
      </c>
      <c r="C5227" t="s">
        <v>40</v>
      </c>
      <c r="D5227" t="s">
        <v>3652</v>
      </c>
      <c r="E5227" t="s">
        <v>76</v>
      </c>
      <c r="F5227" t="s">
        <v>3794</v>
      </c>
      <c r="G5227" t="s">
        <v>44</v>
      </c>
      <c r="H5227" s="266">
        <v>43983</v>
      </c>
      <c r="I5227" s="266">
        <v>44012</v>
      </c>
      <c r="J5227" s="266">
        <v>43824</v>
      </c>
      <c r="K5227" t="s">
        <v>45</v>
      </c>
      <c r="L5227" t="s">
        <v>46</v>
      </c>
      <c r="M5227" t="s">
        <v>1042</v>
      </c>
      <c r="N5227" t="s">
        <v>48</v>
      </c>
      <c r="O5227">
        <v>25</v>
      </c>
      <c r="P5227" t="s">
        <v>261</v>
      </c>
      <c r="Q5227" t="s">
        <v>49</v>
      </c>
      <c r="S5227" t="s">
        <v>50</v>
      </c>
      <c r="U5227" t="s">
        <v>48</v>
      </c>
      <c r="V5227" t="s">
        <v>48</v>
      </c>
      <c r="W5227" s="92"/>
      <c r="X5227" s="92">
        <v>49.2</v>
      </c>
      <c r="Y5227" s="93"/>
      <c r="Z5227" s="93"/>
      <c r="AB5227" s="266"/>
      <c r="AC5227" s="266"/>
      <c r="AJ5227" s="266"/>
      <c r="AK5227" s="266"/>
      <c r="AL5227" s="266">
        <v>44938</v>
      </c>
    </row>
    <row r="5228" spans="1:38">
      <c r="A5228" t="s">
        <v>3650</v>
      </c>
      <c r="B5228" t="s">
        <v>3651</v>
      </c>
      <c r="C5228" t="s">
        <v>40</v>
      </c>
      <c r="D5228" t="s">
        <v>3652</v>
      </c>
      <c r="E5228" t="s">
        <v>76</v>
      </c>
      <c r="F5228" t="s">
        <v>3794</v>
      </c>
      <c r="G5228" t="s">
        <v>44</v>
      </c>
      <c r="H5228" s="266">
        <v>43983</v>
      </c>
      <c r="I5228" s="266">
        <v>44012</v>
      </c>
      <c r="J5228" s="266">
        <v>43824</v>
      </c>
      <c r="K5228" t="s">
        <v>45</v>
      </c>
      <c r="L5228" t="s">
        <v>46</v>
      </c>
      <c r="M5228" t="s">
        <v>1042</v>
      </c>
      <c r="N5228" t="s">
        <v>48</v>
      </c>
      <c r="O5228">
        <v>25</v>
      </c>
      <c r="P5228" t="s">
        <v>262</v>
      </c>
      <c r="Q5228" t="s">
        <v>49</v>
      </c>
      <c r="S5228" t="s">
        <v>50</v>
      </c>
      <c r="U5228" t="s">
        <v>51</v>
      </c>
      <c r="V5228" t="s">
        <v>51</v>
      </c>
      <c r="W5228" s="92"/>
      <c r="X5228" s="92">
        <v>73.8</v>
      </c>
      <c r="Y5228" s="93"/>
      <c r="Z5228" s="93"/>
      <c r="AB5228" s="266"/>
      <c r="AC5228" s="266"/>
      <c r="AJ5228" s="266"/>
      <c r="AK5228" s="266"/>
      <c r="AL5228" s="266">
        <v>44938</v>
      </c>
    </row>
    <row r="5229" spans="1:38">
      <c r="A5229" t="s">
        <v>3650</v>
      </c>
      <c r="B5229" t="s">
        <v>3651</v>
      </c>
      <c r="C5229" t="s">
        <v>40</v>
      </c>
      <c r="D5229" t="s">
        <v>3652</v>
      </c>
      <c r="E5229" t="s">
        <v>76</v>
      </c>
      <c r="F5229" t="s">
        <v>3794</v>
      </c>
      <c r="G5229" t="s">
        <v>44</v>
      </c>
      <c r="H5229" s="266">
        <v>43983</v>
      </c>
      <c r="I5229" s="266">
        <v>44012</v>
      </c>
      <c r="J5229" s="266">
        <v>43824</v>
      </c>
      <c r="K5229" t="s">
        <v>45</v>
      </c>
      <c r="L5229" t="s">
        <v>46</v>
      </c>
      <c r="M5229" t="s">
        <v>1042</v>
      </c>
      <c r="N5229" t="s">
        <v>48</v>
      </c>
      <c r="O5229">
        <v>25</v>
      </c>
      <c r="P5229" t="s">
        <v>263</v>
      </c>
      <c r="Q5229" t="s">
        <v>49</v>
      </c>
      <c r="S5229" t="s">
        <v>50</v>
      </c>
      <c r="U5229" t="s">
        <v>60</v>
      </c>
      <c r="V5229" t="s">
        <v>60</v>
      </c>
      <c r="W5229" s="92"/>
      <c r="X5229" s="92">
        <v>94.5</v>
      </c>
      <c r="Y5229" s="93"/>
      <c r="Z5229" s="93"/>
      <c r="AB5229" s="266"/>
      <c r="AC5229" s="266"/>
      <c r="AJ5229" s="266"/>
      <c r="AK5229" s="266"/>
      <c r="AL5229" s="266">
        <v>44938</v>
      </c>
    </row>
    <row r="5230" spans="1:38">
      <c r="A5230" t="s">
        <v>3650</v>
      </c>
      <c r="B5230" t="s">
        <v>3651</v>
      </c>
      <c r="C5230" t="s">
        <v>40</v>
      </c>
      <c r="D5230" t="s">
        <v>3652</v>
      </c>
      <c r="E5230" t="s">
        <v>76</v>
      </c>
      <c r="F5230" t="s">
        <v>3794</v>
      </c>
      <c r="G5230" t="s">
        <v>44</v>
      </c>
      <c r="H5230" s="266">
        <v>43983</v>
      </c>
      <c r="I5230" s="266">
        <v>44012</v>
      </c>
      <c r="J5230" s="266">
        <v>43824</v>
      </c>
      <c r="K5230" t="s">
        <v>45</v>
      </c>
      <c r="L5230" t="s">
        <v>46</v>
      </c>
      <c r="M5230" t="s">
        <v>1042</v>
      </c>
      <c r="N5230" t="s">
        <v>48</v>
      </c>
      <c r="O5230">
        <v>26</v>
      </c>
      <c r="P5230" t="s">
        <v>264</v>
      </c>
      <c r="Q5230" t="s">
        <v>49</v>
      </c>
      <c r="S5230" t="s">
        <v>50</v>
      </c>
      <c r="U5230" t="s">
        <v>48</v>
      </c>
      <c r="V5230" t="s">
        <v>48</v>
      </c>
      <c r="W5230" s="92"/>
      <c r="X5230" s="92">
        <v>47.2</v>
      </c>
      <c r="Y5230" s="93"/>
      <c r="Z5230" s="93"/>
      <c r="AB5230" s="266"/>
      <c r="AC5230" s="266"/>
      <c r="AJ5230" s="266"/>
      <c r="AK5230" s="266"/>
      <c r="AL5230" s="266">
        <v>44938</v>
      </c>
    </row>
    <row r="5231" spans="1:38">
      <c r="A5231" t="s">
        <v>3650</v>
      </c>
      <c r="B5231" t="s">
        <v>3651</v>
      </c>
      <c r="C5231" t="s">
        <v>40</v>
      </c>
      <c r="D5231" t="s">
        <v>3652</v>
      </c>
      <c r="E5231" t="s">
        <v>76</v>
      </c>
      <c r="F5231" t="s">
        <v>3794</v>
      </c>
      <c r="G5231" t="s">
        <v>44</v>
      </c>
      <c r="H5231" s="266">
        <v>43983</v>
      </c>
      <c r="I5231" s="266">
        <v>44012</v>
      </c>
      <c r="J5231" s="266">
        <v>43824</v>
      </c>
      <c r="K5231" t="s">
        <v>45</v>
      </c>
      <c r="L5231" t="s">
        <v>46</v>
      </c>
      <c r="M5231" t="s">
        <v>1042</v>
      </c>
      <c r="N5231" t="s">
        <v>48</v>
      </c>
      <c r="O5231">
        <v>26</v>
      </c>
      <c r="P5231" t="s">
        <v>265</v>
      </c>
      <c r="Q5231" t="s">
        <v>49</v>
      </c>
      <c r="S5231" t="s">
        <v>50</v>
      </c>
      <c r="U5231" t="s">
        <v>48</v>
      </c>
      <c r="V5231" t="s">
        <v>48</v>
      </c>
      <c r="W5231" s="92"/>
      <c r="X5231" s="92">
        <v>37.5</v>
      </c>
      <c r="Y5231" s="93"/>
      <c r="Z5231" s="93"/>
      <c r="AB5231" s="266"/>
      <c r="AC5231" s="266"/>
      <c r="AJ5231" s="266"/>
      <c r="AK5231" s="266"/>
      <c r="AL5231" s="266">
        <v>44938</v>
      </c>
    </row>
    <row r="5232" spans="1:38">
      <c r="A5232" t="s">
        <v>3650</v>
      </c>
      <c r="B5232" t="s">
        <v>3651</v>
      </c>
      <c r="C5232" t="s">
        <v>40</v>
      </c>
      <c r="D5232" t="s">
        <v>3652</v>
      </c>
      <c r="E5232" t="s">
        <v>76</v>
      </c>
      <c r="F5232" t="s">
        <v>3794</v>
      </c>
      <c r="G5232" t="s">
        <v>44</v>
      </c>
      <c r="H5232" s="266">
        <v>43983</v>
      </c>
      <c r="I5232" s="266">
        <v>44012</v>
      </c>
      <c r="J5232" s="266">
        <v>43824</v>
      </c>
      <c r="K5232" t="s">
        <v>45</v>
      </c>
      <c r="L5232" t="s">
        <v>46</v>
      </c>
      <c r="M5232" t="s">
        <v>1042</v>
      </c>
      <c r="N5232" t="s">
        <v>48</v>
      </c>
      <c r="O5232">
        <v>26</v>
      </c>
      <c r="P5232" t="s">
        <v>267</v>
      </c>
      <c r="Q5232" t="s">
        <v>49</v>
      </c>
      <c r="S5232" t="s">
        <v>50</v>
      </c>
      <c r="U5232" t="s">
        <v>60</v>
      </c>
      <c r="V5232" t="s">
        <v>60</v>
      </c>
      <c r="W5232" s="92"/>
      <c r="X5232" s="92">
        <v>88.6</v>
      </c>
      <c r="Y5232" s="93"/>
      <c r="Z5232" s="93"/>
      <c r="AB5232" s="266"/>
      <c r="AC5232" s="266"/>
      <c r="AJ5232" s="266"/>
      <c r="AK5232" s="266"/>
      <c r="AL5232" s="266">
        <v>44938</v>
      </c>
    </row>
    <row r="5233" spans="1:38">
      <c r="A5233" t="s">
        <v>3650</v>
      </c>
      <c r="B5233" t="s">
        <v>3651</v>
      </c>
      <c r="C5233" t="s">
        <v>40</v>
      </c>
      <c r="D5233" t="s">
        <v>3652</v>
      </c>
      <c r="E5233" t="s">
        <v>76</v>
      </c>
      <c r="F5233" t="s">
        <v>3794</v>
      </c>
      <c r="G5233" t="s">
        <v>44</v>
      </c>
      <c r="H5233" s="266">
        <v>43983</v>
      </c>
      <c r="I5233" s="266">
        <v>44012</v>
      </c>
      <c r="J5233" s="266">
        <v>43824</v>
      </c>
      <c r="K5233" t="s">
        <v>45</v>
      </c>
      <c r="L5233" t="s">
        <v>46</v>
      </c>
      <c r="M5233" t="s">
        <v>1042</v>
      </c>
      <c r="N5233" t="s">
        <v>48</v>
      </c>
      <c r="O5233">
        <v>26</v>
      </c>
      <c r="P5233" t="s">
        <v>268</v>
      </c>
      <c r="Q5233" t="s">
        <v>49</v>
      </c>
      <c r="S5233" t="s">
        <v>50</v>
      </c>
      <c r="U5233" t="s">
        <v>51</v>
      </c>
      <c r="V5233" t="s">
        <v>51</v>
      </c>
      <c r="W5233" s="92"/>
      <c r="X5233" s="92">
        <v>83.8</v>
      </c>
      <c r="Y5233" s="93"/>
      <c r="Z5233" s="93"/>
      <c r="AB5233" s="266"/>
      <c r="AC5233" s="266"/>
      <c r="AJ5233" s="266"/>
      <c r="AK5233" s="266"/>
      <c r="AL5233" s="266">
        <v>44938</v>
      </c>
    </row>
    <row r="5234" spans="1:38">
      <c r="A5234" t="s">
        <v>3650</v>
      </c>
      <c r="B5234" t="s">
        <v>3651</v>
      </c>
      <c r="C5234" t="s">
        <v>40</v>
      </c>
      <c r="D5234" t="s">
        <v>3652</v>
      </c>
      <c r="E5234" t="s">
        <v>76</v>
      </c>
      <c r="F5234" t="s">
        <v>3794</v>
      </c>
      <c r="G5234" t="s">
        <v>44</v>
      </c>
      <c r="H5234" s="266">
        <v>43983</v>
      </c>
      <c r="I5234" s="266">
        <v>44012</v>
      </c>
      <c r="J5234" s="266">
        <v>43824</v>
      </c>
      <c r="K5234" t="s">
        <v>45</v>
      </c>
      <c r="L5234" t="s">
        <v>46</v>
      </c>
      <c r="M5234" t="s">
        <v>1042</v>
      </c>
      <c r="N5234" t="s">
        <v>48</v>
      </c>
      <c r="O5234">
        <v>26</v>
      </c>
      <c r="P5234" t="s">
        <v>269</v>
      </c>
      <c r="Q5234" t="s">
        <v>49</v>
      </c>
      <c r="S5234" t="s">
        <v>50</v>
      </c>
      <c r="U5234" t="s">
        <v>48</v>
      </c>
      <c r="V5234" t="s">
        <v>48</v>
      </c>
      <c r="W5234" s="92"/>
      <c r="X5234" s="92">
        <v>49.2</v>
      </c>
      <c r="Y5234" s="93"/>
      <c r="Z5234" s="93"/>
      <c r="AB5234" s="266"/>
      <c r="AC5234" s="266"/>
      <c r="AJ5234" s="266"/>
      <c r="AK5234" s="266"/>
      <c r="AL5234" s="266">
        <v>44938</v>
      </c>
    </row>
    <row r="5235" spans="1:38">
      <c r="A5235" t="s">
        <v>3650</v>
      </c>
      <c r="B5235" t="s">
        <v>3651</v>
      </c>
      <c r="C5235" t="s">
        <v>40</v>
      </c>
      <c r="D5235" t="s">
        <v>3652</v>
      </c>
      <c r="E5235" t="s">
        <v>76</v>
      </c>
      <c r="F5235" t="s">
        <v>3794</v>
      </c>
      <c r="G5235" t="s">
        <v>44</v>
      </c>
      <c r="H5235" s="266">
        <v>43983</v>
      </c>
      <c r="I5235" s="266">
        <v>44012</v>
      </c>
      <c r="J5235" s="266">
        <v>43824</v>
      </c>
      <c r="K5235" t="s">
        <v>45</v>
      </c>
      <c r="L5235" t="s">
        <v>46</v>
      </c>
      <c r="M5235" t="s">
        <v>1042</v>
      </c>
      <c r="N5235" t="s">
        <v>48</v>
      </c>
      <c r="O5235">
        <v>26</v>
      </c>
      <c r="P5235" t="s">
        <v>270</v>
      </c>
      <c r="Q5235" t="s">
        <v>49</v>
      </c>
      <c r="S5235" t="s">
        <v>50</v>
      </c>
      <c r="U5235" t="s">
        <v>51</v>
      </c>
      <c r="V5235" t="s">
        <v>51</v>
      </c>
      <c r="W5235" s="92"/>
      <c r="X5235" s="92">
        <v>73.8</v>
      </c>
      <c r="Y5235" s="93"/>
      <c r="Z5235" s="93"/>
      <c r="AB5235" s="266"/>
      <c r="AC5235" s="266"/>
      <c r="AJ5235" s="266"/>
      <c r="AK5235" s="266"/>
      <c r="AL5235" s="266">
        <v>44938</v>
      </c>
    </row>
    <row r="5236" spans="1:38">
      <c r="A5236" t="s">
        <v>3650</v>
      </c>
      <c r="B5236" t="s">
        <v>3651</v>
      </c>
      <c r="C5236" t="s">
        <v>40</v>
      </c>
      <c r="D5236" t="s">
        <v>3652</v>
      </c>
      <c r="E5236" t="s">
        <v>76</v>
      </c>
      <c r="F5236" t="s">
        <v>3794</v>
      </c>
      <c r="G5236" t="s">
        <v>44</v>
      </c>
      <c r="H5236" s="266">
        <v>43983</v>
      </c>
      <c r="I5236" s="266">
        <v>44012</v>
      </c>
      <c r="J5236" s="266">
        <v>43824</v>
      </c>
      <c r="K5236" t="s">
        <v>45</v>
      </c>
      <c r="L5236" t="s">
        <v>46</v>
      </c>
      <c r="M5236" t="s">
        <v>1042</v>
      </c>
      <c r="N5236" t="s">
        <v>48</v>
      </c>
      <c r="O5236">
        <v>26</v>
      </c>
      <c r="P5236" t="s">
        <v>271</v>
      </c>
      <c r="Q5236" t="s">
        <v>49</v>
      </c>
      <c r="S5236" t="s">
        <v>50</v>
      </c>
      <c r="U5236" t="s">
        <v>60</v>
      </c>
      <c r="V5236" t="s">
        <v>60</v>
      </c>
      <c r="W5236" s="92"/>
      <c r="X5236" s="92">
        <v>94.5</v>
      </c>
      <c r="Y5236" s="93"/>
      <c r="Z5236" s="93"/>
      <c r="AB5236" s="266"/>
      <c r="AC5236" s="266"/>
      <c r="AJ5236" s="266"/>
      <c r="AK5236" s="266"/>
      <c r="AL5236" s="266">
        <v>44938</v>
      </c>
    </row>
    <row r="5237" spans="1:38">
      <c r="A5237" t="s">
        <v>3650</v>
      </c>
      <c r="B5237" t="s">
        <v>3651</v>
      </c>
      <c r="C5237" t="s">
        <v>40</v>
      </c>
      <c r="D5237" t="s">
        <v>3652</v>
      </c>
      <c r="E5237" t="s">
        <v>51</v>
      </c>
      <c r="F5237" t="s">
        <v>3653</v>
      </c>
      <c r="G5237" t="s">
        <v>44</v>
      </c>
      <c r="H5237" s="266">
        <v>44287</v>
      </c>
      <c r="I5237" s="266">
        <v>45382</v>
      </c>
      <c r="J5237" s="266"/>
      <c r="K5237" t="s">
        <v>3264</v>
      </c>
      <c r="L5237" t="s">
        <v>1310</v>
      </c>
      <c r="M5237" t="s">
        <v>1042</v>
      </c>
      <c r="N5237" t="s">
        <v>48</v>
      </c>
      <c r="O5237">
        <v>2</v>
      </c>
      <c r="P5237" t="s">
        <v>48</v>
      </c>
      <c r="Q5237" t="s">
        <v>49</v>
      </c>
      <c r="R5237" t="s">
        <v>1344</v>
      </c>
      <c r="S5237" t="s">
        <v>50</v>
      </c>
      <c r="T5237" t="s">
        <v>60</v>
      </c>
      <c r="U5237" t="s">
        <v>60</v>
      </c>
      <c r="V5237" t="s">
        <v>60</v>
      </c>
      <c r="W5237" s="92">
        <v>100.88</v>
      </c>
      <c r="X5237" s="92">
        <v>100.88</v>
      </c>
      <c r="Y5237" s="93">
        <v>9850000</v>
      </c>
      <c r="Z5237" s="93">
        <v>97641</v>
      </c>
      <c r="AA5237" t="s">
        <v>61</v>
      </c>
      <c r="AB5237" s="266"/>
      <c r="AC5237" s="266"/>
      <c r="AJ5237" s="266"/>
      <c r="AK5237" s="266"/>
      <c r="AL5237" s="266">
        <v>44938</v>
      </c>
    </row>
    <row r="5238" spans="1:38">
      <c r="A5238" t="s">
        <v>3650</v>
      </c>
      <c r="B5238" t="s">
        <v>3651</v>
      </c>
      <c r="C5238" t="s">
        <v>40</v>
      </c>
      <c r="D5238" t="s">
        <v>3652</v>
      </c>
      <c r="E5238" t="s">
        <v>51</v>
      </c>
      <c r="F5238" t="s">
        <v>3653</v>
      </c>
      <c r="G5238" t="s">
        <v>44</v>
      </c>
      <c r="H5238" s="266">
        <v>44287</v>
      </c>
      <c r="I5238" s="266">
        <v>45382</v>
      </c>
      <c r="J5238" s="266"/>
      <c r="K5238" t="s">
        <v>3264</v>
      </c>
      <c r="L5238" t="s">
        <v>1310</v>
      </c>
      <c r="M5238" t="s">
        <v>1042</v>
      </c>
      <c r="N5238" t="s">
        <v>48</v>
      </c>
      <c r="O5238">
        <v>2</v>
      </c>
      <c r="P5238" t="s">
        <v>51</v>
      </c>
      <c r="Q5238" t="s">
        <v>49</v>
      </c>
      <c r="R5238" t="s">
        <v>18</v>
      </c>
      <c r="S5238" t="s">
        <v>53</v>
      </c>
      <c r="T5238" t="s">
        <v>51</v>
      </c>
      <c r="U5238" t="s">
        <v>51</v>
      </c>
      <c r="V5238" t="s">
        <v>51</v>
      </c>
      <c r="W5238" s="92">
        <v>67.83</v>
      </c>
      <c r="X5238" s="92">
        <v>67.83</v>
      </c>
      <c r="Y5238" s="93">
        <v>6741500</v>
      </c>
      <c r="Z5238" s="93">
        <v>99388</v>
      </c>
      <c r="AA5238" t="s">
        <v>1311</v>
      </c>
      <c r="AB5238" s="266">
        <v>44645</v>
      </c>
      <c r="AC5238" s="266">
        <v>44656</v>
      </c>
      <c r="AD5238" t="s">
        <v>54</v>
      </c>
      <c r="AF5238" t="s">
        <v>55</v>
      </c>
      <c r="AG5238" t="s">
        <v>3795</v>
      </c>
      <c r="AH5238" t="s">
        <v>57</v>
      </c>
      <c r="AI5238" t="s">
        <v>105</v>
      </c>
      <c r="AJ5238" s="266">
        <v>44656</v>
      </c>
      <c r="AK5238" s="266">
        <v>44926</v>
      </c>
      <c r="AL5238" s="266">
        <v>44938</v>
      </c>
    </row>
    <row r="5239" spans="1:38">
      <c r="A5239" t="s">
        <v>3650</v>
      </c>
      <c r="B5239" t="s">
        <v>3651</v>
      </c>
      <c r="C5239" t="s">
        <v>40</v>
      </c>
      <c r="D5239" t="s">
        <v>3652</v>
      </c>
      <c r="E5239" t="s">
        <v>51</v>
      </c>
      <c r="F5239" t="s">
        <v>3653</v>
      </c>
      <c r="G5239" t="s">
        <v>44</v>
      </c>
      <c r="H5239" s="266">
        <v>44287</v>
      </c>
      <c r="I5239" s="266">
        <v>45382</v>
      </c>
      <c r="J5239" s="266"/>
      <c r="K5239" t="s">
        <v>3264</v>
      </c>
      <c r="L5239" t="s">
        <v>1310</v>
      </c>
      <c r="M5239" t="s">
        <v>1042</v>
      </c>
      <c r="N5239" t="s">
        <v>48</v>
      </c>
      <c r="O5239">
        <v>2</v>
      </c>
      <c r="P5239" t="s">
        <v>60</v>
      </c>
      <c r="Q5239" t="s">
        <v>49</v>
      </c>
      <c r="R5239" t="s">
        <v>18</v>
      </c>
      <c r="S5239" t="s">
        <v>53</v>
      </c>
      <c r="T5239" t="s">
        <v>60</v>
      </c>
      <c r="U5239" t="s">
        <v>60</v>
      </c>
      <c r="V5239" t="s">
        <v>60</v>
      </c>
      <c r="W5239" s="92">
        <v>94.24</v>
      </c>
      <c r="X5239" s="92">
        <v>94.24</v>
      </c>
      <c r="Y5239" s="93">
        <v>7988640</v>
      </c>
      <c r="Z5239" s="93">
        <v>84769</v>
      </c>
      <c r="AA5239" t="s">
        <v>1311</v>
      </c>
      <c r="AB5239" s="266">
        <v>44596</v>
      </c>
      <c r="AC5239" s="266">
        <v>44643</v>
      </c>
      <c r="AD5239" t="s">
        <v>54</v>
      </c>
      <c r="AF5239" t="s">
        <v>55</v>
      </c>
      <c r="AG5239" t="s">
        <v>3796</v>
      </c>
      <c r="AH5239" t="s">
        <v>57</v>
      </c>
      <c r="AI5239" t="s">
        <v>78</v>
      </c>
      <c r="AJ5239" s="266">
        <v>44643</v>
      </c>
      <c r="AK5239" s="266">
        <v>44926</v>
      </c>
      <c r="AL5239" s="266">
        <v>44938</v>
      </c>
    </row>
    <row r="5240" spans="1:38">
      <c r="A5240" t="s">
        <v>3650</v>
      </c>
      <c r="B5240" t="s">
        <v>3651</v>
      </c>
      <c r="C5240" t="s">
        <v>40</v>
      </c>
      <c r="D5240" t="s">
        <v>3652</v>
      </c>
      <c r="E5240" t="s">
        <v>51</v>
      </c>
      <c r="F5240" t="s">
        <v>3653</v>
      </c>
      <c r="G5240" t="s">
        <v>44</v>
      </c>
      <c r="H5240" s="266">
        <v>44287</v>
      </c>
      <c r="I5240" s="266">
        <v>45382</v>
      </c>
      <c r="J5240" s="266"/>
      <c r="K5240" t="s">
        <v>3264</v>
      </c>
      <c r="L5240" t="s">
        <v>1310</v>
      </c>
      <c r="M5240" t="s">
        <v>1042</v>
      </c>
      <c r="N5240" t="s">
        <v>48</v>
      </c>
      <c r="O5240">
        <v>2</v>
      </c>
      <c r="P5240" t="s">
        <v>64</v>
      </c>
      <c r="Q5240" t="s">
        <v>49</v>
      </c>
      <c r="R5240" t="s">
        <v>1344</v>
      </c>
      <c r="S5240" t="s">
        <v>50</v>
      </c>
      <c r="T5240" t="s">
        <v>60</v>
      </c>
      <c r="U5240" t="s">
        <v>60</v>
      </c>
      <c r="V5240" t="s">
        <v>60</v>
      </c>
      <c r="W5240" s="92">
        <v>99.6</v>
      </c>
      <c r="X5240" s="92">
        <v>99.6</v>
      </c>
      <c r="Y5240" s="93">
        <v>9700000</v>
      </c>
      <c r="Z5240" s="93">
        <v>97390</v>
      </c>
      <c r="AA5240" t="s">
        <v>61</v>
      </c>
      <c r="AB5240" s="266"/>
      <c r="AC5240" s="266"/>
      <c r="AJ5240" s="266"/>
      <c r="AK5240" s="266"/>
      <c r="AL5240" s="266">
        <v>44938</v>
      </c>
    </row>
    <row r="5241" spans="1:38">
      <c r="A5241" t="s">
        <v>3650</v>
      </c>
      <c r="B5241" t="s">
        <v>3651</v>
      </c>
      <c r="C5241" t="s">
        <v>40</v>
      </c>
      <c r="D5241" t="s">
        <v>3652</v>
      </c>
      <c r="E5241" t="s">
        <v>51</v>
      </c>
      <c r="F5241" t="s">
        <v>3653</v>
      </c>
      <c r="G5241" t="s">
        <v>44</v>
      </c>
      <c r="H5241" s="266">
        <v>44287</v>
      </c>
      <c r="I5241" s="266">
        <v>45382</v>
      </c>
      <c r="J5241" s="266"/>
      <c r="K5241" t="s">
        <v>3264</v>
      </c>
      <c r="L5241" t="s">
        <v>1310</v>
      </c>
      <c r="M5241" t="s">
        <v>1042</v>
      </c>
      <c r="N5241" t="s">
        <v>48</v>
      </c>
      <c r="O5241">
        <v>3</v>
      </c>
      <c r="P5241" t="s">
        <v>65</v>
      </c>
      <c r="Q5241" t="s">
        <v>49</v>
      </c>
      <c r="R5241" t="s">
        <v>18</v>
      </c>
      <c r="S5241" t="s">
        <v>53</v>
      </c>
      <c r="T5241" t="s">
        <v>60</v>
      </c>
      <c r="U5241" t="s">
        <v>60</v>
      </c>
      <c r="V5241" t="s">
        <v>60</v>
      </c>
      <c r="W5241" s="92">
        <v>100.89</v>
      </c>
      <c r="X5241" s="92">
        <v>100.88</v>
      </c>
      <c r="Y5241" s="93">
        <v>9250000</v>
      </c>
      <c r="Z5241" s="93">
        <v>91684</v>
      </c>
      <c r="AA5241" t="s">
        <v>61</v>
      </c>
      <c r="AB5241" s="266">
        <v>44826</v>
      </c>
      <c r="AC5241" s="266">
        <v>44853</v>
      </c>
      <c r="AD5241" t="s">
        <v>54</v>
      </c>
      <c r="AF5241" t="s">
        <v>55</v>
      </c>
      <c r="AG5241" t="s">
        <v>3797</v>
      </c>
      <c r="AH5241" t="s">
        <v>57</v>
      </c>
      <c r="AI5241" t="s">
        <v>58</v>
      </c>
      <c r="AJ5241" s="266">
        <v>44853</v>
      </c>
      <c r="AK5241" s="266">
        <v>44926</v>
      </c>
      <c r="AL5241" s="266">
        <v>44938</v>
      </c>
    </row>
    <row r="5242" spans="1:38">
      <c r="A5242" t="s">
        <v>3650</v>
      </c>
      <c r="B5242" t="s">
        <v>3651</v>
      </c>
      <c r="C5242" t="s">
        <v>40</v>
      </c>
      <c r="D5242" t="s">
        <v>3652</v>
      </c>
      <c r="E5242" t="s">
        <v>51</v>
      </c>
      <c r="F5242" t="s">
        <v>3653</v>
      </c>
      <c r="G5242" t="s">
        <v>44</v>
      </c>
      <c r="H5242" s="266">
        <v>44287</v>
      </c>
      <c r="I5242" s="266">
        <v>45382</v>
      </c>
      <c r="J5242" s="266"/>
      <c r="K5242" t="s">
        <v>3264</v>
      </c>
      <c r="L5242" t="s">
        <v>1310</v>
      </c>
      <c r="M5242" t="s">
        <v>1042</v>
      </c>
      <c r="N5242" t="s">
        <v>48</v>
      </c>
      <c r="O5242">
        <v>3</v>
      </c>
      <c r="P5242" t="s">
        <v>66</v>
      </c>
      <c r="Q5242" t="s">
        <v>49</v>
      </c>
      <c r="R5242" t="s">
        <v>18</v>
      </c>
      <c r="S5242" t="s">
        <v>53</v>
      </c>
      <c r="T5242" t="s">
        <v>51</v>
      </c>
      <c r="U5242" t="s">
        <v>51</v>
      </c>
      <c r="V5242" t="s">
        <v>51</v>
      </c>
      <c r="W5242" s="92">
        <v>67.56</v>
      </c>
      <c r="X5242" s="92">
        <v>67.56</v>
      </c>
      <c r="Y5242" s="93">
        <v>7350000</v>
      </c>
      <c r="Z5242" s="93">
        <v>108792</v>
      </c>
      <c r="AA5242" t="s">
        <v>61</v>
      </c>
      <c r="AB5242" s="266">
        <v>44790</v>
      </c>
      <c r="AC5242" s="266">
        <v>44804</v>
      </c>
      <c r="AD5242" t="s">
        <v>54</v>
      </c>
      <c r="AF5242" t="s">
        <v>55</v>
      </c>
      <c r="AG5242" t="s">
        <v>3798</v>
      </c>
      <c r="AH5242" t="s">
        <v>57</v>
      </c>
      <c r="AI5242" t="s">
        <v>105</v>
      </c>
      <c r="AJ5242" s="266">
        <v>44804</v>
      </c>
      <c r="AK5242" s="266">
        <v>44926</v>
      </c>
      <c r="AL5242" s="266">
        <v>44938</v>
      </c>
    </row>
    <row r="5243" spans="1:38">
      <c r="A5243" t="s">
        <v>3650</v>
      </c>
      <c r="B5243" t="s">
        <v>3651</v>
      </c>
      <c r="C5243" t="s">
        <v>40</v>
      </c>
      <c r="D5243" t="s">
        <v>3652</v>
      </c>
      <c r="E5243" t="s">
        <v>51</v>
      </c>
      <c r="F5243" t="s">
        <v>3653</v>
      </c>
      <c r="G5243" t="s">
        <v>44</v>
      </c>
      <c r="H5243" s="266">
        <v>44287</v>
      </c>
      <c r="I5243" s="266">
        <v>45382</v>
      </c>
      <c r="J5243" s="266"/>
      <c r="K5243" t="s">
        <v>3264</v>
      </c>
      <c r="L5243" t="s">
        <v>1310</v>
      </c>
      <c r="M5243" t="s">
        <v>1042</v>
      </c>
      <c r="N5243" t="s">
        <v>48</v>
      </c>
      <c r="O5243">
        <v>3</v>
      </c>
      <c r="P5243" t="s">
        <v>67</v>
      </c>
      <c r="Q5243" t="s">
        <v>49</v>
      </c>
      <c r="R5243" t="s">
        <v>59</v>
      </c>
      <c r="S5243" t="s">
        <v>50</v>
      </c>
      <c r="T5243" t="s">
        <v>60</v>
      </c>
      <c r="U5243" t="s">
        <v>60</v>
      </c>
      <c r="V5243" t="s">
        <v>60</v>
      </c>
      <c r="W5243" s="92">
        <v>93.93</v>
      </c>
      <c r="X5243" s="92">
        <v>93.94</v>
      </c>
      <c r="Y5243" s="93">
        <v>9350000</v>
      </c>
      <c r="Z5243" s="93">
        <v>99542</v>
      </c>
      <c r="AA5243" t="s">
        <v>61</v>
      </c>
      <c r="AB5243" s="266"/>
      <c r="AC5243" s="266"/>
      <c r="AJ5243" s="266"/>
      <c r="AK5243" s="266"/>
      <c r="AL5243" s="266">
        <v>44938</v>
      </c>
    </row>
    <row r="5244" spans="1:38">
      <c r="A5244" t="s">
        <v>3650</v>
      </c>
      <c r="B5244" t="s">
        <v>3651</v>
      </c>
      <c r="C5244" t="s">
        <v>40</v>
      </c>
      <c r="D5244" t="s">
        <v>3652</v>
      </c>
      <c r="E5244" t="s">
        <v>51</v>
      </c>
      <c r="F5244" t="s">
        <v>3653</v>
      </c>
      <c r="G5244" t="s">
        <v>44</v>
      </c>
      <c r="H5244" s="266">
        <v>44287</v>
      </c>
      <c r="I5244" s="266">
        <v>45382</v>
      </c>
      <c r="J5244" s="266"/>
      <c r="K5244" t="s">
        <v>3264</v>
      </c>
      <c r="L5244" t="s">
        <v>1310</v>
      </c>
      <c r="M5244" t="s">
        <v>1042</v>
      </c>
      <c r="N5244" t="s">
        <v>48</v>
      </c>
      <c r="O5244">
        <v>3</v>
      </c>
      <c r="P5244" t="s">
        <v>68</v>
      </c>
      <c r="Q5244" t="s">
        <v>49</v>
      </c>
      <c r="R5244" t="s">
        <v>18</v>
      </c>
      <c r="S5244" t="s">
        <v>53</v>
      </c>
      <c r="U5244" t="s">
        <v>60</v>
      </c>
      <c r="V5244" t="s">
        <v>60</v>
      </c>
      <c r="W5244" s="92"/>
      <c r="X5244" s="92">
        <v>101.36</v>
      </c>
      <c r="Y5244" s="93">
        <v>9129234</v>
      </c>
      <c r="Z5244" s="93">
        <v>90067</v>
      </c>
      <c r="AA5244" t="s">
        <v>1052</v>
      </c>
      <c r="AB5244" s="266">
        <v>44679</v>
      </c>
      <c r="AC5244" s="266">
        <v>44715</v>
      </c>
      <c r="AD5244" t="s">
        <v>54</v>
      </c>
      <c r="AF5244" t="s">
        <v>55</v>
      </c>
      <c r="AG5244" t="s">
        <v>3799</v>
      </c>
      <c r="AH5244" t="s">
        <v>57</v>
      </c>
      <c r="AI5244" t="s">
        <v>78</v>
      </c>
      <c r="AJ5244" s="266">
        <v>44715</v>
      </c>
      <c r="AK5244" s="266">
        <v>44926</v>
      </c>
      <c r="AL5244" s="266">
        <v>44938</v>
      </c>
    </row>
    <row r="5245" spans="1:38">
      <c r="A5245" t="s">
        <v>3650</v>
      </c>
      <c r="B5245" t="s">
        <v>3651</v>
      </c>
      <c r="C5245" t="s">
        <v>40</v>
      </c>
      <c r="D5245" t="s">
        <v>3652</v>
      </c>
      <c r="E5245" t="s">
        <v>51</v>
      </c>
      <c r="F5245" t="s">
        <v>3653</v>
      </c>
      <c r="G5245" t="s">
        <v>44</v>
      </c>
      <c r="H5245" s="266">
        <v>44287</v>
      </c>
      <c r="I5245" s="266">
        <v>45382</v>
      </c>
      <c r="J5245" s="266"/>
      <c r="K5245" t="s">
        <v>3264</v>
      </c>
      <c r="L5245" t="s">
        <v>1310</v>
      </c>
      <c r="M5245" t="s">
        <v>1042</v>
      </c>
      <c r="N5245" t="s">
        <v>48</v>
      </c>
      <c r="O5245">
        <v>4</v>
      </c>
      <c r="P5245" t="s">
        <v>52</v>
      </c>
      <c r="Q5245" t="s">
        <v>49</v>
      </c>
      <c r="R5245" t="s">
        <v>18</v>
      </c>
      <c r="S5245" t="s">
        <v>53</v>
      </c>
      <c r="T5245" t="s">
        <v>51</v>
      </c>
      <c r="U5245" t="s">
        <v>51</v>
      </c>
      <c r="V5245" t="s">
        <v>51</v>
      </c>
      <c r="W5245" s="92">
        <v>70.85</v>
      </c>
      <c r="X5245" s="92">
        <v>70.85</v>
      </c>
      <c r="Y5245" s="93">
        <v>6984000</v>
      </c>
      <c r="Z5245" s="93">
        <v>98574</v>
      </c>
      <c r="AA5245" t="s">
        <v>1311</v>
      </c>
      <c r="AB5245" s="266">
        <v>44599</v>
      </c>
      <c r="AC5245" s="266">
        <v>44601</v>
      </c>
      <c r="AD5245" t="s">
        <v>54</v>
      </c>
      <c r="AF5245" t="s">
        <v>55</v>
      </c>
      <c r="AG5245" t="s">
        <v>3800</v>
      </c>
      <c r="AH5245" t="s">
        <v>57</v>
      </c>
      <c r="AI5245" t="s">
        <v>105</v>
      </c>
      <c r="AJ5245" s="266">
        <v>44601</v>
      </c>
      <c r="AK5245" s="266">
        <v>44926</v>
      </c>
      <c r="AL5245" s="266">
        <v>44938</v>
      </c>
    </row>
    <row r="5246" spans="1:38">
      <c r="A5246" t="s">
        <v>3650</v>
      </c>
      <c r="B5246" t="s">
        <v>3651</v>
      </c>
      <c r="C5246" t="s">
        <v>40</v>
      </c>
      <c r="D5246" t="s">
        <v>3652</v>
      </c>
      <c r="E5246" t="s">
        <v>51</v>
      </c>
      <c r="F5246" t="s">
        <v>3653</v>
      </c>
      <c r="G5246" t="s">
        <v>44</v>
      </c>
      <c r="H5246" s="266">
        <v>44287</v>
      </c>
      <c r="I5246" s="266">
        <v>45382</v>
      </c>
      <c r="J5246" s="266"/>
      <c r="K5246" t="s">
        <v>3264</v>
      </c>
      <c r="L5246" t="s">
        <v>1310</v>
      </c>
      <c r="M5246" t="s">
        <v>1042</v>
      </c>
      <c r="N5246" t="s">
        <v>48</v>
      </c>
      <c r="O5246">
        <v>4</v>
      </c>
      <c r="P5246" t="s">
        <v>71</v>
      </c>
      <c r="Q5246" t="s">
        <v>49</v>
      </c>
      <c r="R5246" t="s">
        <v>18</v>
      </c>
      <c r="S5246" t="s">
        <v>53</v>
      </c>
      <c r="T5246" t="s">
        <v>60</v>
      </c>
      <c r="U5246" t="s">
        <v>60</v>
      </c>
      <c r="V5246" t="s">
        <v>60</v>
      </c>
      <c r="W5246" s="92">
        <v>90.91</v>
      </c>
      <c r="X5246" s="92">
        <v>90.91</v>
      </c>
      <c r="Y5246" s="93">
        <v>7870226</v>
      </c>
      <c r="Z5246" s="93">
        <v>86572</v>
      </c>
      <c r="AA5246" t="s">
        <v>1311</v>
      </c>
      <c r="AB5246" s="266">
        <v>44585</v>
      </c>
      <c r="AC5246" s="266">
        <v>44602</v>
      </c>
      <c r="AD5246" t="s">
        <v>54</v>
      </c>
      <c r="AF5246" t="s">
        <v>55</v>
      </c>
      <c r="AG5246" t="s">
        <v>3801</v>
      </c>
      <c r="AH5246" t="s">
        <v>57</v>
      </c>
      <c r="AI5246" t="s">
        <v>699</v>
      </c>
      <c r="AJ5246" s="266">
        <v>44602</v>
      </c>
      <c r="AK5246" s="266">
        <v>44926</v>
      </c>
      <c r="AL5246" s="266">
        <v>44938</v>
      </c>
    </row>
    <row r="5247" spans="1:38">
      <c r="A5247" t="s">
        <v>3650</v>
      </c>
      <c r="B5247" t="s">
        <v>3651</v>
      </c>
      <c r="C5247" t="s">
        <v>40</v>
      </c>
      <c r="D5247" t="s">
        <v>3652</v>
      </c>
      <c r="E5247" t="s">
        <v>51</v>
      </c>
      <c r="F5247" t="s">
        <v>3653</v>
      </c>
      <c r="G5247" t="s">
        <v>44</v>
      </c>
      <c r="H5247" s="266">
        <v>44287</v>
      </c>
      <c r="I5247" s="266">
        <v>45382</v>
      </c>
      <c r="J5247" s="266"/>
      <c r="K5247" t="s">
        <v>3264</v>
      </c>
      <c r="L5247" t="s">
        <v>1310</v>
      </c>
      <c r="M5247" t="s">
        <v>1042</v>
      </c>
      <c r="N5247" t="s">
        <v>48</v>
      </c>
      <c r="O5247">
        <v>4</v>
      </c>
      <c r="P5247" t="s">
        <v>74</v>
      </c>
      <c r="Q5247" t="s">
        <v>49</v>
      </c>
      <c r="R5247" t="s">
        <v>18</v>
      </c>
      <c r="S5247" t="s">
        <v>53</v>
      </c>
      <c r="T5247" t="s">
        <v>60</v>
      </c>
      <c r="U5247" t="s">
        <v>60</v>
      </c>
      <c r="V5247" t="s">
        <v>60</v>
      </c>
      <c r="W5247" s="92">
        <v>99.37</v>
      </c>
      <c r="X5247" s="92">
        <v>99.37</v>
      </c>
      <c r="Y5247" s="93">
        <v>8950000</v>
      </c>
      <c r="Z5247" s="93">
        <v>90067</v>
      </c>
      <c r="AA5247" t="s">
        <v>61</v>
      </c>
      <c r="AB5247" s="266">
        <v>44680</v>
      </c>
      <c r="AC5247" s="266">
        <v>44694</v>
      </c>
      <c r="AD5247" t="s">
        <v>54</v>
      </c>
      <c r="AF5247" t="s">
        <v>55</v>
      </c>
      <c r="AG5247" t="s">
        <v>3802</v>
      </c>
      <c r="AH5247" t="s">
        <v>57</v>
      </c>
      <c r="AI5247" t="s">
        <v>78</v>
      </c>
      <c r="AJ5247" s="266">
        <v>44694</v>
      </c>
      <c r="AK5247" s="266">
        <v>44926</v>
      </c>
      <c r="AL5247" s="266">
        <v>44938</v>
      </c>
    </row>
    <row r="5248" spans="1:38">
      <c r="A5248" t="s">
        <v>3650</v>
      </c>
      <c r="B5248" t="s">
        <v>3651</v>
      </c>
      <c r="C5248" t="s">
        <v>40</v>
      </c>
      <c r="D5248" t="s">
        <v>3652</v>
      </c>
      <c r="E5248" t="s">
        <v>51</v>
      </c>
      <c r="F5248" t="s">
        <v>3653</v>
      </c>
      <c r="G5248" t="s">
        <v>44</v>
      </c>
      <c r="H5248" s="266">
        <v>44287</v>
      </c>
      <c r="I5248" s="266">
        <v>45382</v>
      </c>
      <c r="J5248" s="266"/>
      <c r="K5248" t="s">
        <v>3264</v>
      </c>
      <c r="L5248" t="s">
        <v>1310</v>
      </c>
      <c r="M5248" t="s">
        <v>1042</v>
      </c>
      <c r="N5248" t="s">
        <v>48</v>
      </c>
      <c r="O5248">
        <v>4</v>
      </c>
      <c r="P5248" t="s">
        <v>69</v>
      </c>
      <c r="Q5248" t="s">
        <v>49</v>
      </c>
      <c r="R5248" t="s">
        <v>18</v>
      </c>
      <c r="S5248" t="s">
        <v>53</v>
      </c>
      <c r="T5248" t="s">
        <v>60</v>
      </c>
      <c r="U5248" t="s">
        <v>60</v>
      </c>
      <c r="V5248" t="s">
        <v>60</v>
      </c>
      <c r="W5248" s="92">
        <v>100.9</v>
      </c>
      <c r="X5248" s="92">
        <v>100.9</v>
      </c>
      <c r="Y5248" s="93">
        <v>8750000</v>
      </c>
      <c r="Z5248" s="93">
        <v>86720</v>
      </c>
      <c r="AA5248" t="s">
        <v>61</v>
      </c>
      <c r="AB5248" s="266">
        <v>44449</v>
      </c>
      <c r="AC5248" s="266">
        <v>44454</v>
      </c>
      <c r="AD5248" t="s">
        <v>54</v>
      </c>
      <c r="AF5248" t="s">
        <v>55</v>
      </c>
      <c r="AG5248" t="s">
        <v>3803</v>
      </c>
      <c r="AJ5248" s="266"/>
      <c r="AK5248" s="266">
        <v>44926</v>
      </c>
      <c r="AL5248" s="266">
        <v>44938</v>
      </c>
    </row>
    <row r="5249" spans="1:38">
      <c r="A5249" t="s">
        <v>3650</v>
      </c>
      <c r="B5249" t="s">
        <v>3651</v>
      </c>
      <c r="C5249" t="s">
        <v>40</v>
      </c>
      <c r="D5249" t="s">
        <v>3652</v>
      </c>
      <c r="E5249" t="s">
        <v>51</v>
      </c>
      <c r="F5249" t="s">
        <v>3653</v>
      </c>
      <c r="G5249" t="s">
        <v>44</v>
      </c>
      <c r="H5249" s="266">
        <v>44287</v>
      </c>
      <c r="I5249" s="266">
        <v>45382</v>
      </c>
      <c r="J5249" s="266"/>
      <c r="K5249" t="s">
        <v>3264</v>
      </c>
      <c r="L5249" t="s">
        <v>1310</v>
      </c>
      <c r="M5249" t="s">
        <v>1042</v>
      </c>
      <c r="N5249" t="s">
        <v>48</v>
      </c>
      <c r="O5249">
        <v>5</v>
      </c>
      <c r="P5249" t="s">
        <v>75</v>
      </c>
      <c r="Q5249" t="s">
        <v>49</v>
      </c>
      <c r="R5249" t="s">
        <v>18</v>
      </c>
      <c r="S5249" t="s">
        <v>53</v>
      </c>
      <c r="T5249" t="s">
        <v>60</v>
      </c>
      <c r="U5249" t="s">
        <v>60</v>
      </c>
      <c r="V5249" t="s">
        <v>60</v>
      </c>
      <c r="W5249" s="92">
        <v>100.88</v>
      </c>
      <c r="X5249" s="92">
        <v>100.88</v>
      </c>
      <c r="Y5249" s="93">
        <v>8600000</v>
      </c>
      <c r="Z5249" s="93">
        <v>85250</v>
      </c>
      <c r="AA5249" t="s">
        <v>61</v>
      </c>
      <c r="AB5249" s="266">
        <v>44426</v>
      </c>
      <c r="AC5249" s="266">
        <v>44441</v>
      </c>
      <c r="AD5249" t="s">
        <v>54</v>
      </c>
      <c r="AF5249" t="s">
        <v>55</v>
      </c>
      <c r="AG5249" t="s">
        <v>3804</v>
      </c>
      <c r="AH5249" t="s">
        <v>57</v>
      </c>
      <c r="AI5249" t="s">
        <v>78</v>
      </c>
      <c r="AJ5249" s="266">
        <v>44441</v>
      </c>
      <c r="AK5249" s="266">
        <v>44926</v>
      </c>
      <c r="AL5249" s="266">
        <v>44938</v>
      </c>
    </row>
    <row r="5250" spans="1:38">
      <c r="A5250" t="s">
        <v>3650</v>
      </c>
      <c r="B5250" t="s">
        <v>3651</v>
      </c>
      <c r="C5250" t="s">
        <v>40</v>
      </c>
      <c r="D5250" t="s">
        <v>3652</v>
      </c>
      <c r="E5250" t="s">
        <v>51</v>
      </c>
      <c r="F5250" t="s">
        <v>3653</v>
      </c>
      <c r="G5250" t="s">
        <v>44</v>
      </c>
      <c r="H5250" s="266">
        <v>44287</v>
      </c>
      <c r="I5250" s="266">
        <v>45382</v>
      </c>
      <c r="J5250" s="266"/>
      <c r="K5250" t="s">
        <v>3264</v>
      </c>
      <c r="L5250" t="s">
        <v>1310</v>
      </c>
      <c r="M5250" t="s">
        <v>1042</v>
      </c>
      <c r="N5250" t="s">
        <v>48</v>
      </c>
      <c r="O5250">
        <v>5</v>
      </c>
      <c r="P5250" t="s">
        <v>76</v>
      </c>
      <c r="Q5250" t="s">
        <v>49</v>
      </c>
      <c r="R5250" t="s">
        <v>18</v>
      </c>
      <c r="S5250" t="s">
        <v>53</v>
      </c>
      <c r="T5250" t="s">
        <v>51</v>
      </c>
      <c r="U5250" t="s">
        <v>51</v>
      </c>
      <c r="V5250" t="s">
        <v>51</v>
      </c>
      <c r="W5250" s="92">
        <v>70.55</v>
      </c>
      <c r="X5250" s="92">
        <v>70.55</v>
      </c>
      <c r="Y5250" s="93">
        <v>6950000</v>
      </c>
      <c r="Z5250" s="93">
        <v>98512</v>
      </c>
      <c r="AA5250" t="s">
        <v>1311</v>
      </c>
      <c r="AB5250" s="266">
        <v>44428</v>
      </c>
      <c r="AC5250" s="266">
        <v>44448</v>
      </c>
      <c r="AD5250" t="s">
        <v>54</v>
      </c>
      <c r="AF5250" t="s">
        <v>55</v>
      </c>
      <c r="AG5250" t="s">
        <v>3805</v>
      </c>
      <c r="AH5250" t="s">
        <v>57</v>
      </c>
      <c r="AI5250" t="s">
        <v>78</v>
      </c>
      <c r="AJ5250" s="266">
        <v>44448</v>
      </c>
      <c r="AK5250" s="266">
        <v>44926</v>
      </c>
      <c r="AL5250" s="266">
        <v>44938</v>
      </c>
    </row>
    <row r="5251" spans="1:38">
      <c r="A5251" t="s">
        <v>3650</v>
      </c>
      <c r="B5251" t="s">
        <v>3651</v>
      </c>
      <c r="C5251" t="s">
        <v>40</v>
      </c>
      <c r="D5251" t="s">
        <v>3652</v>
      </c>
      <c r="E5251" t="s">
        <v>51</v>
      </c>
      <c r="F5251" t="s">
        <v>3653</v>
      </c>
      <c r="G5251" t="s">
        <v>44</v>
      </c>
      <c r="H5251" s="266">
        <v>44287</v>
      </c>
      <c r="I5251" s="266">
        <v>45382</v>
      </c>
      <c r="J5251" s="266"/>
      <c r="K5251" t="s">
        <v>3264</v>
      </c>
      <c r="L5251" t="s">
        <v>1310</v>
      </c>
      <c r="M5251" t="s">
        <v>1042</v>
      </c>
      <c r="N5251" t="s">
        <v>48</v>
      </c>
      <c r="O5251">
        <v>5</v>
      </c>
      <c r="P5251" t="s">
        <v>79</v>
      </c>
      <c r="Q5251" t="s">
        <v>49</v>
      </c>
      <c r="R5251" t="s">
        <v>18</v>
      </c>
      <c r="S5251" t="s">
        <v>53</v>
      </c>
      <c r="T5251" t="s">
        <v>60</v>
      </c>
      <c r="U5251" t="s">
        <v>60</v>
      </c>
      <c r="V5251" t="s">
        <v>60</v>
      </c>
      <c r="W5251" s="92">
        <v>90.91</v>
      </c>
      <c r="X5251" s="92">
        <v>90.9</v>
      </c>
      <c r="Y5251" s="93">
        <v>7918726</v>
      </c>
      <c r="Z5251" s="93">
        <v>87105</v>
      </c>
      <c r="AA5251" t="s">
        <v>1311</v>
      </c>
      <c r="AB5251" s="266">
        <v>44599</v>
      </c>
      <c r="AC5251" s="266">
        <v>44623</v>
      </c>
      <c r="AD5251" t="s">
        <v>54</v>
      </c>
      <c r="AF5251" t="s">
        <v>55</v>
      </c>
      <c r="AG5251" t="s">
        <v>3806</v>
      </c>
      <c r="AH5251" t="s">
        <v>57</v>
      </c>
      <c r="AI5251" t="s">
        <v>63</v>
      </c>
      <c r="AJ5251" s="266">
        <v>44622</v>
      </c>
      <c r="AK5251" s="266">
        <v>44926</v>
      </c>
      <c r="AL5251" s="266">
        <v>44938</v>
      </c>
    </row>
    <row r="5252" spans="1:38">
      <c r="A5252" t="s">
        <v>3650</v>
      </c>
      <c r="B5252" t="s">
        <v>3651</v>
      </c>
      <c r="C5252" t="s">
        <v>40</v>
      </c>
      <c r="D5252" t="s">
        <v>3652</v>
      </c>
      <c r="E5252" t="s">
        <v>51</v>
      </c>
      <c r="F5252" t="s">
        <v>3653</v>
      </c>
      <c r="G5252" t="s">
        <v>44</v>
      </c>
      <c r="H5252" s="266">
        <v>44287</v>
      </c>
      <c r="I5252" s="266">
        <v>45382</v>
      </c>
      <c r="J5252" s="266"/>
      <c r="K5252" t="s">
        <v>3264</v>
      </c>
      <c r="L5252" t="s">
        <v>1310</v>
      </c>
      <c r="M5252" t="s">
        <v>1042</v>
      </c>
      <c r="N5252" t="s">
        <v>48</v>
      </c>
      <c r="O5252">
        <v>5</v>
      </c>
      <c r="P5252" t="s">
        <v>80</v>
      </c>
      <c r="Q5252" t="s">
        <v>49</v>
      </c>
      <c r="R5252" t="s">
        <v>1380</v>
      </c>
      <c r="S5252" t="s">
        <v>50</v>
      </c>
      <c r="U5252" t="s">
        <v>60</v>
      </c>
      <c r="V5252" t="s">
        <v>60</v>
      </c>
      <c r="W5252" s="92"/>
      <c r="X5252" s="92">
        <v>101.36</v>
      </c>
      <c r="Y5252" s="93">
        <v>10218298</v>
      </c>
      <c r="Z5252" s="93">
        <v>100812</v>
      </c>
      <c r="AA5252" t="s">
        <v>1052</v>
      </c>
      <c r="AB5252" s="266"/>
      <c r="AC5252" s="266"/>
      <c r="AJ5252" s="266"/>
      <c r="AK5252" s="266"/>
      <c r="AL5252" s="266">
        <v>44938</v>
      </c>
    </row>
    <row r="5253" spans="1:38">
      <c r="A5253" t="s">
        <v>3650</v>
      </c>
      <c r="B5253" t="s">
        <v>3651</v>
      </c>
      <c r="C5253" t="s">
        <v>40</v>
      </c>
      <c r="D5253" t="s">
        <v>3652</v>
      </c>
      <c r="E5253" t="s">
        <v>51</v>
      </c>
      <c r="F5253" t="s">
        <v>3653</v>
      </c>
      <c r="G5253" t="s">
        <v>44</v>
      </c>
      <c r="H5253" s="266">
        <v>44287</v>
      </c>
      <c r="I5253" s="266">
        <v>45382</v>
      </c>
      <c r="J5253" s="266"/>
      <c r="K5253" t="s">
        <v>3264</v>
      </c>
      <c r="L5253" t="s">
        <v>1310</v>
      </c>
      <c r="M5253" t="s">
        <v>1042</v>
      </c>
      <c r="N5253" t="s">
        <v>48</v>
      </c>
      <c r="O5253">
        <v>6</v>
      </c>
      <c r="P5253" t="s">
        <v>81</v>
      </c>
      <c r="Q5253" t="s">
        <v>49</v>
      </c>
      <c r="R5253" t="s">
        <v>59</v>
      </c>
      <c r="S5253" t="s">
        <v>50</v>
      </c>
      <c r="T5253" t="s">
        <v>60</v>
      </c>
      <c r="U5253" t="s">
        <v>60</v>
      </c>
      <c r="V5253" t="s">
        <v>60</v>
      </c>
      <c r="W5253" s="92">
        <v>99.92</v>
      </c>
      <c r="X5253" s="92">
        <v>99.92</v>
      </c>
      <c r="Y5253" s="93">
        <v>10200000</v>
      </c>
      <c r="Z5253" s="93">
        <v>102082</v>
      </c>
      <c r="AA5253" t="s">
        <v>61</v>
      </c>
      <c r="AB5253" s="266"/>
      <c r="AC5253" s="266"/>
      <c r="AJ5253" s="266"/>
      <c r="AK5253" s="266"/>
      <c r="AL5253" s="266">
        <v>44938</v>
      </c>
    </row>
    <row r="5254" spans="1:38">
      <c r="A5254" t="s">
        <v>3650</v>
      </c>
      <c r="B5254" t="s">
        <v>3651</v>
      </c>
      <c r="C5254" t="s">
        <v>40</v>
      </c>
      <c r="D5254" t="s">
        <v>3652</v>
      </c>
      <c r="E5254" t="s">
        <v>51</v>
      </c>
      <c r="F5254" t="s">
        <v>3653</v>
      </c>
      <c r="G5254" t="s">
        <v>44</v>
      </c>
      <c r="H5254" s="266">
        <v>44287</v>
      </c>
      <c r="I5254" s="266">
        <v>45382</v>
      </c>
      <c r="J5254" s="266"/>
      <c r="K5254" t="s">
        <v>3264</v>
      </c>
      <c r="L5254" t="s">
        <v>1310</v>
      </c>
      <c r="M5254" t="s">
        <v>1042</v>
      </c>
      <c r="N5254" t="s">
        <v>48</v>
      </c>
      <c r="O5254">
        <v>6</v>
      </c>
      <c r="P5254" t="s">
        <v>82</v>
      </c>
      <c r="Q5254" t="s">
        <v>49</v>
      </c>
      <c r="R5254" t="s">
        <v>18</v>
      </c>
      <c r="S5254" t="s">
        <v>53</v>
      </c>
      <c r="T5254" t="s">
        <v>51</v>
      </c>
      <c r="U5254" t="s">
        <v>51</v>
      </c>
      <c r="V5254" t="s">
        <v>51</v>
      </c>
      <c r="W5254" s="92">
        <v>66.25</v>
      </c>
      <c r="X5254" s="92">
        <v>66.25</v>
      </c>
      <c r="Y5254" s="93">
        <v>6935500</v>
      </c>
      <c r="Z5254" s="93">
        <v>104687</v>
      </c>
      <c r="AA5254" t="s">
        <v>1311</v>
      </c>
      <c r="AB5254" s="266">
        <v>44596</v>
      </c>
      <c r="AC5254" s="266">
        <v>44616</v>
      </c>
      <c r="AD5254" t="s">
        <v>54</v>
      </c>
      <c r="AF5254" t="s">
        <v>55</v>
      </c>
      <c r="AG5254" t="s">
        <v>3807</v>
      </c>
      <c r="AJ5254" s="266"/>
      <c r="AK5254" s="266">
        <v>44926</v>
      </c>
      <c r="AL5254" s="266">
        <v>44938</v>
      </c>
    </row>
    <row r="5255" spans="1:38">
      <c r="A5255" t="s">
        <v>3650</v>
      </c>
      <c r="B5255" t="s">
        <v>3651</v>
      </c>
      <c r="C5255" t="s">
        <v>40</v>
      </c>
      <c r="D5255" t="s">
        <v>3652</v>
      </c>
      <c r="E5255" t="s">
        <v>51</v>
      </c>
      <c r="F5255" t="s">
        <v>3653</v>
      </c>
      <c r="G5255" t="s">
        <v>44</v>
      </c>
      <c r="H5255" s="266">
        <v>44287</v>
      </c>
      <c r="I5255" s="266">
        <v>45382</v>
      </c>
      <c r="J5255" s="266"/>
      <c r="K5255" t="s">
        <v>3264</v>
      </c>
      <c r="L5255" t="s">
        <v>1310</v>
      </c>
      <c r="M5255" t="s">
        <v>1042</v>
      </c>
      <c r="N5255" t="s">
        <v>48</v>
      </c>
      <c r="O5255">
        <v>6</v>
      </c>
      <c r="P5255" t="s">
        <v>83</v>
      </c>
      <c r="Q5255" t="s">
        <v>49</v>
      </c>
      <c r="R5255" t="s">
        <v>18</v>
      </c>
      <c r="S5255" t="s">
        <v>53</v>
      </c>
      <c r="T5255" t="s">
        <v>60</v>
      </c>
      <c r="U5255" t="s">
        <v>60</v>
      </c>
      <c r="V5255" t="s">
        <v>60</v>
      </c>
      <c r="W5255" s="92">
        <v>90.05</v>
      </c>
      <c r="X5255" s="92">
        <v>90.05</v>
      </c>
      <c r="Y5255" s="93">
        <v>8600000</v>
      </c>
      <c r="Z5255" s="93">
        <v>95502</v>
      </c>
      <c r="AA5255" t="s">
        <v>61</v>
      </c>
      <c r="AB5255" s="266">
        <v>44789</v>
      </c>
      <c r="AC5255" s="266">
        <v>44867</v>
      </c>
      <c r="AD5255" t="s">
        <v>54</v>
      </c>
      <c r="AF5255" t="s">
        <v>55</v>
      </c>
      <c r="AG5255" t="s">
        <v>3808</v>
      </c>
      <c r="AH5255" t="s">
        <v>57</v>
      </c>
      <c r="AI5255" t="s">
        <v>78</v>
      </c>
      <c r="AJ5255" s="266">
        <v>44867</v>
      </c>
      <c r="AK5255" s="266">
        <v>44926</v>
      </c>
      <c r="AL5255" s="266">
        <v>44938</v>
      </c>
    </row>
    <row r="5256" spans="1:38">
      <c r="A5256" t="s">
        <v>3650</v>
      </c>
      <c r="B5256" t="s">
        <v>3651</v>
      </c>
      <c r="C5256" t="s">
        <v>40</v>
      </c>
      <c r="D5256" t="s">
        <v>3652</v>
      </c>
      <c r="E5256" t="s">
        <v>51</v>
      </c>
      <c r="F5256" t="s">
        <v>3653</v>
      </c>
      <c r="G5256" t="s">
        <v>44</v>
      </c>
      <c r="H5256" s="266">
        <v>44287</v>
      </c>
      <c r="I5256" s="266">
        <v>45382</v>
      </c>
      <c r="J5256" s="266"/>
      <c r="K5256" t="s">
        <v>3264</v>
      </c>
      <c r="L5256" t="s">
        <v>1310</v>
      </c>
      <c r="M5256" t="s">
        <v>1042</v>
      </c>
      <c r="N5256" t="s">
        <v>48</v>
      </c>
      <c r="O5256">
        <v>6</v>
      </c>
      <c r="P5256" t="s">
        <v>84</v>
      </c>
      <c r="Q5256" t="s">
        <v>49</v>
      </c>
      <c r="R5256" t="s">
        <v>18</v>
      </c>
      <c r="S5256" t="s">
        <v>53</v>
      </c>
      <c r="T5256" t="s">
        <v>60</v>
      </c>
      <c r="U5256" t="s">
        <v>60</v>
      </c>
      <c r="V5256" t="s">
        <v>60</v>
      </c>
      <c r="W5256" s="92">
        <v>98.56</v>
      </c>
      <c r="X5256" s="92">
        <v>98.56</v>
      </c>
      <c r="Y5256" s="93">
        <v>8800000</v>
      </c>
      <c r="Z5256" s="93">
        <v>89286</v>
      </c>
      <c r="AA5256" t="s">
        <v>1311</v>
      </c>
      <c r="AB5256" s="266">
        <v>44630</v>
      </c>
      <c r="AC5256" s="266">
        <v>44648</v>
      </c>
      <c r="AD5256" t="s">
        <v>54</v>
      </c>
      <c r="AF5256" t="s">
        <v>55</v>
      </c>
      <c r="AG5256" t="s">
        <v>3809</v>
      </c>
      <c r="AJ5256" s="266"/>
      <c r="AK5256" s="266">
        <v>44926</v>
      </c>
      <c r="AL5256" s="266">
        <v>44938</v>
      </c>
    </row>
    <row r="5257" spans="1:38">
      <c r="A5257" t="s">
        <v>3650</v>
      </c>
      <c r="B5257" t="s">
        <v>3651</v>
      </c>
      <c r="C5257" t="s">
        <v>40</v>
      </c>
      <c r="D5257" t="s">
        <v>3652</v>
      </c>
      <c r="E5257" t="s">
        <v>51</v>
      </c>
      <c r="F5257" t="s">
        <v>3653</v>
      </c>
      <c r="G5257" t="s">
        <v>44</v>
      </c>
      <c r="H5257" s="266">
        <v>44287</v>
      </c>
      <c r="I5257" s="266">
        <v>45382</v>
      </c>
      <c r="J5257" s="266"/>
      <c r="K5257" t="s">
        <v>3264</v>
      </c>
      <c r="L5257" t="s">
        <v>1310</v>
      </c>
      <c r="M5257" t="s">
        <v>1042</v>
      </c>
      <c r="N5257" t="s">
        <v>48</v>
      </c>
      <c r="O5257">
        <v>7</v>
      </c>
      <c r="P5257" t="s">
        <v>86</v>
      </c>
      <c r="Q5257" t="s">
        <v>49</v>
      </c>
      <c r="R5257" t="s">
        <v>18</v>
      </c>
      <c r="S5257" t="s">
        <v>53</v>
      </c>
      <c r="U5257" t="s">
        <v>60</v>
      </c>
      <c r="V5257" t="s">
        <v>60</v>
      </c>
      <c r="W5257" s="92"/>
      <c r="X5257" s="92">
        <v>99.95</v>
      </c>
      <c r="Y5257" s="93">
        <v>8650000</v>
      </c>
      <c r="Z5257" s="93">
        <v>86543</v>
      </c>
      <c r="AA5257" t="s">
        <v>1311</v>
      </c>
      <c r="AB5257" s="266">
        <v>44419</v>
      </c>
      <c r="AC5257" s="266">
        <v>44434</v>
      </c>
      <c r="AD5257" t="s">
        <v>54</v>
      </c>
      <c r="AF5257" t="s">
        <v>55</v>
      </c>
      <c r="AG5257" t="s">
        <v>3810</v>
      </c>
      <c r="AH5257" t="s">
        <v>57</v>
      </c>
      <c r="AI5257" t="s">
        <v>78</v>
      </c>
      <c r="AJ5257" s="266">
        <v>44434</v>
      </c>
      <c r="AK5257" s="266">
        <v>44926</v>
      </c>
      <c r="AL5257" s="266">
        <v>44938</v>
      </c>
    </row>
    <row r="5258" spans="1:38">
      <c r="A5258" t="s">
        <v>3650</v>
      </c>
      <c r="B5258" t="s">
        <v>3651</v>
      </c>
      <c r="C5258" t="s">
        <v>40</v>
      </c>
      <c r="D5258" t="s">
        <v>3652</v>
      </c>
      <c r="E5258" t="s">
        <v>51</v>
      </c>
      <c r="F5258" t="s">
        <v>3653</v>
      </c>
      <c r="G5258" t="s">
        <v>44</v>
      </c>
      <c r="H5258" s="266">
        <v>44287</v>
      </c>
      <c r="I5258" s="266">
        <v>45382</v>
      </c>
      <c r="J5258" s="266"/>
      <c r="K5258" t="s">
        <v>3264</v>
      </c>
      <c r="L5258" t="s">
        <v>1310</v>
      </c>
      <c r="M5258" t="s">
        <v>1042</v>
      </c>
      <c r="N5258" t="s">
        <v>48</v>
      </c>
      <c r="O5258">
        <v>7</v>
      </c>
      <c r="P5258" t="s">
        <v>89</v>
      </c>
      <c r="Q5258" t="s">
        <v>49</v>
      </c>
      <c r="R5258" t="s">
        <v>18</v>
      </c>
      <c r="S5258" t="s">
        <v>53</v>
      </c>
      <c r="T5258" t="s">
        <v>51</v>
      </c>
      <c r="U5258" t="s">
        <v>51</v>
      </c>
      <c r="V5258" t="s">
        <v>51</v>
      </c>
      <c r="W5258" s="92">
        <v>65.99</v>
      </c>
      <c r="X5258" s="92">
        <v>65.99</v>
      </c>
      <c r="Y5258" s="93">
        <v>6900000</v>
      </c>
      <c r="Z5258" s="93">
        <v>104561</v>
      </c>
      <c r="AA5258" t="s">
        <v>1311</v>
      </c>
      <c r="AB5258" s="266">
        <v>44442</v>
      </c>
      <c r="AC5258" s="266">
        <v>44461</v>
      </c>
      <c r="AD5258" t="s">
        <v>54</v>
      </c>
      <c r="AF5258" t="s">
        <v>55</v>
      </c>
      <c r="AG5258" t="s">
        <v>3811</v>
      </c>
      <c r="AH5258" t="s">
        <v>57</v>
      </c>
      <c r="AI5258" t="s">
        <v>105</v>
      </c>
      <c r="AJ5258" s="266">
        <v>44461</v>
      </c>
      <c r="AK5258" s="266">
        <v>44926</v>
      </c>
      <c r="AL5258" s="266">
        <v>44938</v>
      </c>
    </row>
    <row r="5259" spans="1:38">
      <c r="A5259" t="s">
        <v>3650</v>
      </c>
      <c r="B5259" t="s">
        <v>3651</v>
      </c>
      <c r="C5259" t="s">
        <v>40</v>
      </c>
      <c r="D5259" t="s">
        <v>3652</v>
      </c>
      <c r="E5259" t="s">
        <v>51</v>
      </c>
      <c r="F5259" t="s">
        <v>3653</v>
      </c>
      <c r="G5259" t="s">
        <v>44</v>
      </c>
      <c r="H5259" s="266">
        <v>44287</v>
      </c>
      <c r="I5259" s="266">
        <v>45382</v>
      </c>
      <c r="J5259" s="266"/>
      <c r="K5259" t="s">
        <v>3264</v>
      </c>
      <c r="L5259" t="s">
        <v>1310</v>
      </c>
      <c r="M5259" t="s">
        <v>1042</v>
      </c>
      <c r="N5259" t="s">
        <v>48</v>
      </c>
      <c r="O5259">
        <v>7</v>
      </c>
      <c r="P5259" t="s">
        <v>93</v>
      </c>
      <c r="Q5259" t="s">
        <v>49</v>
      </c>
      <c r="R5259" t="s">
        <v>18</v>
      </c>
      <c r="S5259" t="s">
        <v>53</v>
      </c>
      <c r="T5259" t="s">
        <v>60</v>
      </c>
      <c r="U5259" t="s">
        <v>60</v>
      </c>
      <c r="V5259" t="s">
        <v>60</v>
      </c>
      <c r="W5259" s="92">
        <v>89.79</v>
      </c>
      <c r="X5259" s="92">
        <v>89.79</v>
      </c>
      <c r="Y5259" s="93">
        <v>8148000</v>
      </c>
      <c r="Z5259" s="93">
        <v>90745</v>
      </c>
      <c r="AA5259" t="s">
        <v>1311</v>
      </c>
      <c r="AB5259" s="266">
        <v>44614</v>
      </c>
      <c r="AC5259" s="266">
        <v>44641</v>
      </c>
      <c r="AD5259" t="s">
        <v>54</v>
      </c>
      <c r="AF5259" t="s">
        <v>55</v>
      </c>
      <c r="AG5259" t="s">
        <v>3812</v>
      </c>
      <c r="AH5259" t="s">
        <v>57</v>
      </c>
      <c r="AI5259" t="s">
        <v>63</v>
      </c>
      <c r="AJ5259" s="266">
        <v>44641</v>
      </c>
      <c r="AK5259" s="266">
        <v>44926</v>
      </c>
      <c r="AL5259" s="266">
        <v>44938</v>
      </c>
    </row>
    <row r="5260" spans="1:38">
      <c r="A5260" t="s">
        <v>3650</v>
      </c>
      <c r="B5260" t="s">
        <v>3651</v>
      </c>
      <c r="C5260" t="s">
        <v>40</v>
      </c>
      <c r="D5260" t="s">
        <v>3652</v>
      </c>
      <c r="E5260" t="s">
        <v>51</v>
      </c>
      <c r="F5260" t="s">
        <v>3653</v>
      </c>
      <c r="G5260" t="s">
        <v>44</v>
      </c>
      <c r="H5260" s="266">
        <v>44287</v>
      </c>
      <c r="I5260" s="266">
        <v>45382</v>
      </c>
      <c r="J5260" s="266"/>
      <c r="K5260" t="s">
        <v>3264</v>
      </c>
      <c r="L5260" t="s">
        <v>1310</v>
      </c>
      <c r="M5260" t="s">
        <v>1042</v>
      </c>
      <c r="N5260" t="s">
        <v>48</v>
      </c>
      <c r="O5260">
        <v>7</v>
      </c>
      <c r="P5260" t="s">
        <v>94</v>
      </c>
      <c r="Q5260" t="s">
        <v>49</v>
      </c>
      <c r="R5260" t="s">
        <v>18</v>
      </c>
      <c r="S5260" t="s">
        <v>53</v>
      </c>
      <c r="T5260" t="s">
        <v>60</v>
      </c>
      <c r="U5260" t="s">
        <v>60</v>
      </c>
      <c r="V5260" t="s">
        <v>60</v>
      </c>
      <c r="W5260" s="92">
        <v>100.1</v>
      </c>
      <c r="X5260" s="92">
        <v>100.1</v>
      </c>
      <c r="Y5260" s="93">
        <v>8700000</v>
      </c>
      <c r="Z5260" s="93">
        <v>86913</v>
      </c>
      <c r="AA5260" t="s">
        <v>61</v>
      </c>
      <c r="AB5260" s="266">
        <v>44433</v>
      </c>
      <c r="AC5260" s="266">
        <v>44438</v>
      </c>
      <c r="AD5260" t="s">
        <v>54</v>
      </c>
      <c r="AF5260" t="s">
        <v>55</v>
      </c>
      <c r="AG5260" t="s">
        <v>3813</v>
      </c>
      <c r="AH5260" t="s">
        <v>57</v>
      </c>
      <c r="AJ5260" s="266">
        <v>44438</v>
      </c>
      <c r="AK5260" s="266">
        <v>44926</v>
      </c>
      <c r="AL5260" s="266">
        <v>44938</v>
      </c>
    </row>
    <row r="5261" spans="1:38">
      <c r="A5261" t="s">
        <v>3650</v>
      </c>
      <c r="B5261" t="s">
        <v>3651</v>
      </c>
      <c r="C5261" t="s">
        <v>40</v>
      </c>
      <c r="D5261" t="s">
        <v>3652</v>
      </c>
      <c r="E5261" t="s">
        <v>51</v>
      </c>
      <c r="F5261" t="s">
        <v>3653</v>
      </c>
      <c r="G5261" t="s">
        <v>44</v>
      </c>
      <c r="H5261" s="266">
        <v>44287</v>
      </c>
      <c r="I5261" s="266">
        <v>45382</v>
      </c>
      <c r="J5261" s="266"/>
      <c r="K5261" t="s">
        <v>3264</v>
      </c>
      <c r="L5261" t="s">
        <v>1310</v>
      </c>
      <c r="M5261" t="s">
        <v>1042</v>
      </c>
      <c r="N5261" t="s">
        <v>48</v>
      </c>
      <c r="O5261">
        <v>8</v>
      </c>
      <c r="P5261" t="s">
        <v>95</v>
      </c>
      <c r="Q5261" t="s">
        <v>49</v>
      </c>
      <c r="R5261" t="s">
        <v>18</v>
      </c>
      <c r="S5261" t="s">
        <v>53</v>
      </c>
      <c r="T5261" t="s">
        <v>60</v>
      </c>
      <c r="U5261" t="s">
        <v>60</v>
      </c>
      <c r="V5261" t="s">
        <v>60</v>
      </c>
      <c r="W5261" s="92">
        <v>98.27</v>
      </c>
      <c r="X5261" s="92">
        <v>98.27</v>
      </c>
      <c r="Y5261" s="93">
        <v>9450000</v>
      </c>
      <c r="Z5261" s="93">
        <v>96164</v>
      </c>
      <c r="AA5261" t="s">
        <v>61</v>
      </c>
      <c r="AB5261" s="266">
        <v>44784</v>
      </c>
      <c r="AC5261" s="266">
        <v>44797</v>
      </c>
      <c r="AD5261" t="s">
        <v>54</v>
      </c>
      <c r="AF5261" t="s">
        <v>55</v>
      </c>
      <c r="AG5261" t="s">
        <v>3814</v>
      </c>
      <c r="AH5261" t="s">
        <v>57</v>
      </c>
      <c r="AI5261" t="s">
        <v>78</v>
      </c>
      <c r="AJ5261" s="266">
        <v>44797</v>
      </c>
      <c r="AK5261" s="266">
        <v>44926</v>
      </c>
      <c r="AL5261" s="266">
        <v>44938</v>
      </c>
    </row>
    <row r="5262" spans="1:38">
      <c r="A5262" t="s">
        <v>3650</v>
      </c>
      <c r="B5262" t="s">
        <v>3651</v>
      </c>
      <c r="C5262" t="s">
        <v>40</v>
      </c>
      <c r="D5262" t="s">
        <v>3652</v>
      </c>
      <c r="E5262" t="s">
        <v>51</v>
      </c>
      <c r="F5262" t="s">
        <v>3653</v>
      </c>
      <c r="G5262" t="s">
        <v>44</v>
      </c>
      <c r="H5262" s="266">
        <v>44287</v>
      </c>
      <c r="I5262" s="266">
        <v>45382</v>
      </c>
      <c r="J5262" s="266"/>
      <c r="K5262" t="s">
        <v>3264</v>
      </c>
      <c r="L5262" t="s">
        <v>1310</v>
      </c>
      <c r="M5262" t="s">
        <v>1042</v>
      </c>
      <c r="N5262" t="s">
        <v>48</v>
      </c>
      <c r="O5262">
        <v>8</v>
      </c>
      <c r="P5262" t="s">
        <v>96</v>
      </c>
      <c r="Q5262" t="s">
        <v>49</v>
      </c>
      <c r="R5262" t="s">
        <v>18</v>
      </c>
      <c r="S5262" t="s">
        <v>53</v>
      </c>
      <c r="T5262" t="s">
        <v>51</v>
      </c>
      <c r="U5262" t="s">
        <v>51</v>
      </c>
      <c r="V5262" t="s">
        <v>51</v>
      </c>
      <c r="W5262" s="92">
        <v>61.6</v>
      </c>
      <c r="X5262" s="92">
        <v>61.6</v>
      </c>
      <c r="Y5262" s="93">
        <v>7350000</v>
      </c>
      <c r="Z5262" s="93">
        <v>119318</v>
      </c>
      <c r="AA5262" t="s">
        <v>61</v>
      </c>
      <c r="AB5262" s="266">
        <v>44776</v>
      </c>
      <c r="AC5262" s="266">
        <v>44785</v>
      </c>
      <c r="AD5262" t="s">
        <v>54</v>
      </c>
      <c r="AF5262" t="s">
        <v>55</v>
      </c>
      <c r="AG5262" t="s">
        <v>3815</v>
      </c>
      <c r="AJ5262" s="266"/>
      <c r="AK5262" s="266">
        <v>44926</v>
      </c>
      <c r="AL5262" s="266">
        <v>44938</v>
      </c>
    </row>
    <row r="5263" spans="1:38">
      <c r="A5263" t="s">
        <v>3650</v>
      </c>
      <c r="B5263" t="s">
        <v>3651</v>
      </c>
      <c r="C5263" t="s">
        <v>40</v>
      </c>
      <c r="D5263" t="s">
        <v>3652</v>
      </c>
      <c r="E5263" t="s">
        <v>51</v>
      </c>
      <c r="F5263" t="s">
        <v>3653</v>
      </c>
      <c r="G5263" t="s">
        <v>44</v>
      </c>
      <c r="H5263" s="266">
        <v>44287</v>
      </c>
      <c r="I5263" s="266">
        <v>45382</v>
      </c>
      <c r="J5263" s="266"/>
      <c r="K5263" t="s">
        <v>3264</v>
      </c>
      <c r="L5263" t="s">
        <v>1310</v>
      </c>
      <c r="M5263" t="s">
        <v>1042</v>
      </c>
      <c r="N5263" t="s">
        <v>48</v>
      </c>
      <c r="O5263">
        <v>8</v>
      </c>
      <c r="P5263" t="s">
        <v>97</v>
      </c>
      <c r="Q5263" t="s">
        <v>49</v>
      </c>
      <c r="R5263" t="s">
        <v>18</v>
      </c>
      <c r="S5263" t="s">
        <v>53</v>
      </c>
      <c r="T5263" t="s">
        <v>60</v>
      </c>
      <c r="U5263" t="s">
        <v>60</v>
      </c>
      <c r="V5263" t="s">
        <v>60</v>
      </c>
      <c r="W5263" s="92">
        <v>82.75</v>
      </c>
      <c r="X5263" s="92">
        <v>82.75</v>
      </c>
      <c r="Y5263" s="93">
        <v>9200000</v>
      </c>
      <c r="Z5263" s="93">
        <v>111178</v>
      </c>
      <c r="AA5263" t="s">
        <v>61</v>
      </c>
      <c r="AB5263" s="266">
        <v>44896</v>
      </c>
      <c r="AC5263" s="266">
        <v>44919</v>
      </c>
      <c r="AD5263" t="s">
        <v>54</v>
      </c>
      <c r="AF5263" t="s">
        <v>55</v>
      </c>
      <c r="AG5263" t="s">
        <v>3816</v>
      </c>
      <c r="AH5263" t="s">
        <v>57</v>
      </c>
      <c r="AI5263" t="s">
        <v>78</v>
      </c>
      <c r="AJ5263" s="266">
        <v>44919</v>
      </c>
      <c r="AK5263" s="266">
        <v>44926</v>
      </c>
      <c r="AL5263" s="266">
        <v>44938</v>
      </c>
    </row>
    <row r="5264" spans="1:38">
      <c r="A5264" t="s">
        <v>3650</v>
      </c>
      <c r="B5264" t="s">
        <v>3651</v>
      </c>
      <c r="C5264" t="s">
        <v>40</v>
      </c>
      <c r="D5264" t="s">
        <v>3652</v>
      </c>
      <c r="E5264" t="s">
        <v>51</v>
      </c>
      <c r="F5264" t="s">
        <v>3653</v>
      </c>
      <c r="G5264" t="s">
        <v>44</v>
      </c>
      <c r="H5264" s="266">
        <v>44287</v>
      </c>
      <c r="I5264" s="266">
        <v>45382</v>
      </c>
      <c r="J5264" s="266"/>
      <c r="K5264" t="s">
        <v>3264</v>
      </c>
      <c r="L5264" t="s">
        <v>1310</v>
      </c>
      <c r="M5264" t="s">
        <v>1042</v>
      </c>
      <c r="N5264" t="s">
        <v>48</v>
      </c>
      <c r="O5264">
        <v>8</v>
      </c>
      <c r="P5264" t="s">
        <v>98</v>
      </c>
      <c r="Q5264" t="s">
        <v>49</v>
      </c>
      <c r="R5264" t="s">
        <v>18</v>
      </c>
      <c r="S5264" t="s">
        <v>53</v>
      </c>
      <c r="T5264" t="s">
        <v>60</v>
      </c>
      <c r="U5264" t="s">
        <v>60</v>
      </c>
      <c r="V5264" t="s">
        <v>60</v>
      </c>
      <c r="W5264" s="92">
        <v>145.84</v>
      </c>
      <c r="X5264" s="92">
        <v>145.84</v>
      </c>
      <c r="Y5264" s="93">
        <v>10425000</v>
      </c>
      <c r="Z5264" s="93">
        <v>71482</v>
      </c>
      <c r="AA5264" t="s">
        <v>61</v>
      </c>
      <c r="AB5264" s="266">
        <v>44795</v>
      </c>
      <c r="AC5264" s="266">
        <v>44806</v>
      </c>
      <c r="AD5264" t="s">
        <v>54</v>
      </c>
      <c r="AF5264" t="s">
        <v>55</v>
      </c>
      <c r="AG5264" t="s">
        <v>3817</v>
      </c>
      <c r="AJ5264" s="266"/>
      <c r="AK5264" s="266">
        <v>44926</v>
      </c>
      <c r="AL5264" s="266">
        <v>44938</v>
      </c>
    </row>
    <row r="5265" spans="1:38">
      <c r="A5265" t="s">
        <v>3650</v>
      </c>
      <c r="B5265" t="s">
        <v>3651</v>
      </c>
      <c r="C5265" t="s">
        <v>40</v>
      </c>
      <c r="D5265" t="s">
        <v>3652</v>
      </c>
      <c r="E5265" t="s">
        <v>51</v>
      </c>
      <c r="F5265" t="s">
        <v>3653</v>
      </c>
      <c r="G5265" t="s">
        <v>44</v>
      </c>
      <c r="H5265" s="266">
        <v>44287</v>
      </c>
      <c r="I5265" s="266">
        <v>45382</v>
      </c>
      <c r="J5265" s="266"/>
      <c r="K5265" t="s">
        <v>3264</v>
      </c>
      <c r="L5265" t="s">
        <v>1310</v>
      </c>
      <c r="M5265" t="s">
        <v>1042</v>
      </c>
      <c r="N5265" t="s">
        <v>48</v>
      </c>
      <c r="O5265">
        <v>9</v>
      </c>
      <c r="P5265" t="s">
        <v>99</v>
      </c>
      <c r="Q5265" t="s">
        <v>49</v>
      </c>
      <c r="R5265" t="s">
        <v>18</v>
      </c>
      <c r="S5265" t="s">
        <v>53</v>
      </c>
      <c r="U5265" t="s">
        <v>60</v>
      </c>
      <c r="V5265" t="s">
        <v>60</v>
      </c>
      <c r="W5265" s="92"/>
      <c r="X5265" s="92">
        <v>98.27</v>
      </c>
      <c r="Y5265" s="93">
        <v>9277038</v>
      </c>
      <c r="Z5265" s="93">
        <v>94404</v>
      </c>
      <c r="AA5265" t="s">
        <v>1311</v>
      </c>
      <c r="AB5265" s="266">
        <v>44425</v>
      </c>
      <c r="AC5265" s="266">
        <v>44447</v>
      </c>
      <c r="AD5265" t="s">
        <v>54</v>
      </c>
      <c r="AF5265" t="s">
        <v>55</v>
      </c>
      <c r="AG5265" t="s">
        <v>3818</v>
      </c>
      <c r="AJ5265" s="266"/>
      <c r="AK5265" s="266">
        <v>44926</v>
      </c>
      <c r="AL5265" s="266">
        <v>44938</v>
      </c>
    </row>
    <row r="5266" spans="1:38">
      <c r="A5266" t="s">
        <v>3650</v>
      </c>
      <c r="B5266" t="s">
        <v>3651</v>
      </c>
      <c r="C5266" t="s">
        <v>40</v>
      </c>
      <c r="D5266" t="s">
        <v>3652</v>
      </c>
      <c r="E5266" t="s">
        <v>51</v>
      </c>
      <c r="F5266" t="s">
        <v>3653</v>
      </c>
      <c r="G5266" t="s">
        <v>44</v>
      </c>
      <c r="H5266" s="266">
        <v>44287</v>
      </c>
      <c r="I5266" s="266">
        <v>45382</v>
      </c>
      <c r="J5266" s="266"/>
      <c r="K5266" t="s">
        <v>3264</v>
      </c>
      <c r="L5266" t="s">
        <v>1310</v>
      </c>
      <c r="M5266" t="s">
        <v>1042</v>
      </c>
      <c r="N5266" t="s">
        <v>48</v>
      </c>
      <c r="O5266">
        <v>9</v>
      </c>
      <c r="P5266" t="s">
        <v>100</v>
      </c>
      <c r="Q5266" t="s">
        <v>49</v>
      </c>
      <c r="R5266" t="s">
        <v>1344</v>
      </c>
      <c r="S5266" t="s">
        <v>50</v>
      </c>
      <c r="T5266" t="s">
        <v>51</v>
      </c>
      <c r="U5266" t="s">
        <v>51</v>
      </c>
      <c r="V5266" t="s">
        <v>51</v>
      </c>
      <c r="W5266" s="92">
        <v>61.6</v>
      </c>
      <c r="X5266" s="92">
        <v>61.6</v>
      </c>
      <c r="Y5266" s="93">
        <v>7950000</v>
      </c>
      <c r="Z5266" s="93">
        <v>129058</v>
      </c>
      <c r="AA5266" t="s">
        <v>61</v>
      </c>
      <c r="AB5266" s="266"/>
      <c r="AC5266" s="266"/>
      <c r="AJ5266" s="266"/>
      <c r="AK5266" s="266"/>
      <c r="AL5266" s="266">
        <v>44938</v>
      </c>
    </row>
    <row r="5267" spans="1:38">
      <c r="A5267" t="s">
        <v>3650</v>
      </c>
      <c r="B5267" t="s">
        <v>3651</v>
      </c>
      <c r="C5267" t="s">
        <v>40</v>
      </c>
      <c r="D5267" t="s">
        <v>3652</v>
      </c>
      <c r="E5267" t="s">
        <v>51</v>
      </c>
      <c r="F5267" t="s">
        <v>3653</v>
      </c>
      <c r="G5267" t="s">
        <v>44</v>
      </c>
      <c r="H5267" s="266">
        <v>44287</v>
      </c>
      <c r="I5267" s="266">
        <v>45382</v>
      </c>
      <c r="J5267" s="266"/>
      <c r="K5267" t="s">
        <v>3264</v>
      </c>
      <c r="L5267" t="s">
        <v>1310</v>
      </c>
      <c r="M5267" t="s">
        <v>1042</v>
      </c>
      <c r="N5267" t="s">
        <v>48</v>
      </c>
      <c r="O5267">
        <v>9</v>
      </c>
      <c r="P5267" t="s">
        <v>101</v>
      </c>
      <c r="Q5267" t="s">
        <v>49</v>
      </c>
      <c r="R5267" t="s">
        <v>18</v>
      </c>
      <c r="S5267" t="s">
        <v>53</v>
      </c>
      <c r="T5267" t="s">
        <v>60</v>
      </c>
      <c r="U5267" t="s">
        <v>60</v>
      </c>
      <c r="V5267" t="s">
        <v>60</v>
      </c>
      <c r="W5267" s="92">
        <v>82.75</v>
      </c>
      <c r="X5267" s="92">
        <v>82.75</v>
      </c>
      <c r="Y5267" s="93">
        <v>8550000</v>
      </c>
      <c r="Z5267" s="93">
        <v>103323</v>
      </c>
      <c r="AA5267" t="s">
        <v>61</v>
      </c>
      <c r="AB5267" s="266">
        <v>44799</v>
      </c>
      <c r="AC5267" s="266">
        <v>44817</v>
      </c>
      <c r="AD5267" t="s">
        <v>54</v>
      </c>
      <c r="AF5267" t="s">
        <v>55</v>
      </c>
      <c r="AG5267" t="s">
        <v>3819</v>
      </c>
      <c r="AH5267" t="s">
        <v>57</v>
      </c>
      <c r="AI5267" t="s">
        <v>63</v>
      </c>
      <c r="AJ5267" s="266">
        <v>44817</v>
      </c>
      <c r="AK5267" s="266">
        <v>44926</v>
      </c>
      <c r="AL5267" s="266">
        <v>44938</v>
      </c>
    </row>
    <row r="5268" spans="1:38">
      <c r="A5268" t="s">
        <v>3650</v>
      </c>
      <c r="B5268" t="s">
        <v>3651</v>
      </c>
      <c r="C5268" t="s">
        <v>40</v>
      </c>
      <c r="D5268" t="s">
        <v>3652</v>
      </c>
      <c r="E5268" t="s">
        <v>51</v>
      </c>
      <c r="F5268" t="s">
        <v>3653</v>
      </c>
      <c r="G5268" t="s">
        <v>44</v>
      </c>
      <c r="H5268" s="266">
        <v>44287</v>
      </c>
      <c r="I5268" s="266">
        <v>45382</v>
      </c>
      <c r="J5268" s="266"/>
      <c r="K5268" t="s">
        <v>3264</v>
      </c>
      <c r="L5268" t="s">
        <v>1310</v>
      </c>
      <c r="M5268" t="s">
        <v>1042</v>
      </c>
      <c r="N5268" t="s">
        <v>48</v>
      </c>
      <c r="O5268">
        <v>9</v>
      </c>
      <c r="P5268" t="s">
        <v>102</v>
      </c>
      <c r="Q5268" t="s">
        <v>49</v>
      </c>
      <c r="R5268" t="s">
        <v>18</v>
      </c>
      <c r="S5268" t="s">
        <v>53</v>
      </c>
      <c r="T5268" t="s">
        <v>60</v>
      </c>
      <c r="U5268" t="s">
        <v>60</v>
      </c>
      <c r="V5268" t="s">
        <v>60</v>
      </c>
      <c r="W5268" s="92">
        <v>97.34</v>
      </c>
      <c r="X5268" s="92">
        <v>97.34</v>
      </c>
      <c r="Y5268" s="93">
        <v>9200000</v>
      </c>
      <c r="Z5268" s="93">
        <v>94514</v>
      </c>
      <c r="AA5268" t="s">
        <v>61</v>
      </c>
      <c r="AB5268" s="266">
        <v>44781</v>
      </c>
      <c r="AC5268" s="266">
        <v>44799</v>
      </c>
      <c r="AD5268" t="s">
        <v>54</v>
      </c>
      <c r="AF5268" t="s">
        <v>55</v>
      </c>
      <c r="AG5268" t="s">
        <v>3820</v>
      </c>
      <c r="AJ5268" s="266"/>
      <c r="AK5268" s="266">
        <v>44926</v>
      </c>
      <c r="AL5268" s="266">
        <v>44938</v>
      </c>
    </row>
    <row r="5269" spans="1:38">
      <c r="A5269" t="s">
        <v>3650</v>
      </c>
      <c r="B5269" t="s">
        <v>3651</v>
      </c>
      <c r="C5269" t="s">
        <v>40</v>
      </c>
      <c r="D5269" t="s">
        <v>3652</v>
      </c>
      <c r="E5269" t="s">
        <v>51</v>
      </c>
      <c r="F5269" t="s">
        <v>3653</v>
      </c>
      <c r="G5269" t="s">
        <v>44</v>
      </c>
      <c r="H5269" s="266">
        <v>44287</v>
      </c>
      <c r="I5269" s="266">
        <v>45382</v>
      </c>
      <c r="J5269" s="266"/>
      <c r="K5269" t="s">
        <v>3264</v>
      </c>
      <c r="L5269" t="s">
        <v>1310</v>
      </c>
      <c r="M5269" t="s">
        <v>1042</v>
      </c>
      <c r="N5269" t="s">
        <v>51</v>
      </c>
      <c r="O5269">
        <v>2</v>
      </c>
      <c r="P5269" t="s">
        <v>103</v>
      </c>
      <c r="Q5269" t="s">
        <v>49</v>
      </c>
      <c r="R5269" t="s">
        <v>18</v>
      </c>
      <c r="S5269" t="s">
        <v>53</v>
      </c>
      <c r="T5269" t="s">
        <v>60</v>
      </c>
      <c r="U5269" t="s">
        <v>60</v>
      </c>
      <c r="V5269" t="s">
        <v>60</v>
      </c>
      <c r="W5269" s="92">
        <v>100.59</v>
      </c>
      <c r="X5269" s="92">
        <v>100.59</v>
      </c>
      <c r="Y5269" s="93">
        <v>9000000</v>
      </c>
      <c r="Z5269" s="93">
        <v>89472</v>
      </c>
      <c r="AA5269" t="s">
        <v>61</v>
      </c>
      <c r="AB5269" s="266">
        <v>44818</v>
      </c>
      <c r="AC5269" s="266">
        <v>44839</v>
      </c>
      <c r="AD5269" t="s">
        <v>54</v>
      </c>
      <c r="AF5269" t="s">
        <v>55</v>
      </c>
      <c r="AG5269" t="s">
        <v>3821</v>
      </c>
      <c r="AH5269" t="s">
        <v>57</v>
      </c>
      <c r="AI5269" t="s">
        <v>747</v>
      </c>
      <c r="AJ5269" s="266">
        <v>44839</v>
      </c>
      <c r="AK5269" s="266">
        <v>44926</v>
      </c>
      <c r="AL5269" s="266">
        <v>44938</v>
      </c>
    </row>
    <row r="5270" spans="1:38">
      <c r="A5270" t="s">
        <v>3650</v>
      </c>
      <c r="B5270" t="s">
        <v>3651</v>
      </c>
      <c r="C5270" t="s">
        <v>40</v>
      </c>
      <c r="D5270" t="s">
        <v>3652</v>
      </c>
      <c r="E5270" t="s">
        <v>51</v>
      </c>
      <c r="F5270" t="s">
        <v>3653</v>
      </c>
      <c r="G5270" t="s">
        <v>44</v>
      </c>
      <c r="H5270" s="266">
        <v>44287</v>
      </c>
      <c r="I5270" s="266">
        <v>45382</v>
      </c>
      <c r="J5270" s="266"/>
      <c r="K5270" t="s">
        <v>3264</v>
      </c>
      <c r="L5270" t="s">
        <v>1310</v>
      </c>
      <c r="M5270" t="s">
        <v>1042</v>
      </c>
      <c r="N5270" t="s">
        <v>51</v>
      </c>
      <c r="O5270">
        <v>2</v>
      </c>
      <c r="P5270" t="s">
        <v>106</v>
      </c>
      <c r="Q5270" t="s">
        <v>49</v>
      </c>
      <c r="R5270" t="s">
        <v>18</v>
      </c>
      <c r="S5270" t="s">
        <v>53</v>
      </c>
      <c r="T5270" t="s">
        <v>51</v>
      </c>
      <c r="U5270" t="s">
        <v>51</v>
      </c>
      <c r="V5270" t="s">
        <v>51</v>
      </c>
      <c r="W5270" s="92">
        <v>67.82</v>
      </c>
      <c r="X5270" s="92">
        <v>67.82</v>
      </c>
      <c r="Y5270" s="93">
        <v>6650000</v>
      </c>
      <c r="Z5270" s="93">
        <v>98054</v>
      </c>
      <c r="AA5270" t="s">
        <v>1311</v>
      </c>
      <c r="AB5270" s="266">
        <v>44518</v>
      </c>
      <c r="AC5270" s="266">
        <v>44535</v>
      </c>
      <c r="AD5270" t="s">
        <v>54</v>
      </c>
      <c r="AF5270" t="s">
        <v>55</v>
      </c>
      <c r="AG5270" t="s">
        <v>3822</v>
      </c>
      <c r="AJ5270" s="266"/>
      <c r="AK5270" s="266">
        <v>44926</v>
      </c>
      <c r="AL5270" s="266">
        <v>44938</v>
      </c>
    </row>
    <row r="5271" spans="1:38">
      <c r="A5271" t="s">
        <v>3650</v>
      </c>
      <c r="B5271" t="s">
        <v>3651</v>
      </c>
      <c r="C5271" t="s">
        <v>40</v>
      </c>
      <c r="D5271" t="s">
        <v>3652</v>
      </c>
      <c r="E5271" t="s">
        <v>51</v>
      </c>
      <c r="F5271" t="s">
        <v>3653</v>
      </c>
      <c r="G5271" t="s">
        <v>44</v>
      </c>
      <c r="H5271" s="266">
        <v>44287</v>
      </c>
      <c r="I5271" s="266">
        <v>45382</v>
      </c>
      <c r="J5271" s="266"/>
      <c r="K5271" t="s">
        <v>3264</v>
      </c>
      <c r="L5271" t="s">
        <v>1310</v>
      </c>
      <c r="M5271" t="s">
        <v>1042</v>
      </c>
      <c r="N5271" t="s">
        <v>51</v>
      </c>
      <c r="O5271">
        <v>2</v>
      </c>
      <c r="P5271" t="s">
        <v>107</v>
      </c>
      <c r="Q5271" t="s">
        <v>49</v>
      </c>
      <c r="R5271" t="s">
        <v>18</v>
      </c>
      <c r="S5271" t="s">
        <v>53</v>
      </c>
      <c r="T5271" t="s">
        <v>60</v>
      </c>
      <c r="U5271" t="s">
        <v>60</v>
      </c>
      <c r="V5271" t="s">
        <v>60</v>
      </c>
      <c r="W5271" s="92">
        <v>94.26</v>
      </c>
      <c r="X5271" s="92">
        <v>94.26</v>
      </c>
      <c r="Y5271" s="93">
        <v>7950000</v>
      </c>
      <c r="Z5271" s="93">
        <v>84341</v>
      </c>
      <c r="AA5271" t="s">
        <v>1311</v>
      </c>
      <c r="AB5271" s="266">
        <v>44515</v>
      </c>
      <c r="AC5271" s="266">
        <v>44532</v>
      </c>
      <c r="AD5271" t="s">
        <v>54</v>
      </c>
      <c r="AF5271" t="s">
        <v>55</v>
      </c>
      <c r="AG5271" t="s">
        <v>3823</v>
      </c>
      <c r="AH5271" t="s">
        <v>57</v>
      </c>
      <c r="AI5271" t="s">
        <v>78</v>
      </c>
      <c r="AJ5271" s="266">
        <v>44532</v>
      </c>
      <c r="AK5271" s="266">
        <v>44926</v>
      </c>
      <c r="AL5271" s="266">
        <v>44938</v>
      </c>
    </row>
    <row r="5272" spans="1:38">
      <c r="A5272" t="s">
        <v>3650</v>
      </c>
      <c r="B5272" t="s">
        <v>3651</v>
      </c>
      <c r="C5272" t="s">
        <v>40</v>
      </c>
      <c r="D5272" t="s">
        <v>3652</v>
      </c>
      <c r="E5272" t="s">
        <v>51</v>
      </c>
      <c r="F5272" t="s">
        <v>3653</v>
      </c>
      <c r="G5272" t="s">
        <v>44</v>
      </c>
      <c r="H5272" s="266">
        <v>44287</v>
      </c>
      <c r="I5272" s="266">
        <v>45382</v>
      </c>
      <c r="J5272" s="266"/>
      <c r="K5272" t="s">
        <v>3264</v>
      </c>
      <c r="L5272" t="s">
        <v>1310</v>
      </c>
      <c r="M5272" t="s">
        <v>1042</v>
      </c>
      <c r="N5272" t="s">
        <v>51</v>
      </c>
      <c r="O5272">
        <v>2</v>
      </c>
      <c r="P5272" t="s">
        <v>108</v>
      </c>
      <c r="Q5272" t="s">
        <v>49</v>
      </c>
      <c r="R5272" t="s">
        <v>1344</v>
      </c>
      <c r="S5272" t="s">
        <v>50</v>
      </c>
      <c r="T5272" t="s">
        <v>60</v>
      </c>
      <c r="U5272" t="s">
        <v>60</v>
      </c>
      <c r="V5272" t="s">
        <v>60</v>
      </c>
      <c r="W5272" s="92">
        <v>99.64</v>
      </c>
      <c r="X5272" s="92">
        <v>99.64</v>
      </c>
      <c r="Y5272" s="93">
        <v>9700000</v>
      </c>
      <c r="Z5272" s="93">
        <v>97350</v>
      </c>
      <c r="AA5272" t="s">
        <v>61</v>
      </c>
      <c r="AB5272" s="266"/>
      <c r="AC5272" s="266"/>
      <c r="AJ5272" s="266"/>
      <c r="AK5272" s="266"/>
      <c r="AL5272" s="266">
        <v>44938</v>
      </c>
    </row>
    <row r="5273" spans="1:38">
      <c r="A5273" t="s">
        <v>3650</v>
      </c>
      <c r="B5273" t="s">
        <v>3651</v>
      </c>
      <c r="C5273" t="s">
        <v>40</v>
      </c>
      <c r="D5273" t="s">
        <v>3652</v>
      </c>
      <c r="E5273" t="s">
        <v>51</v>
      </c>
      <c r="F5273" t="s">
        <v>3653</v>
      </c>
      <c r="G5273" t="s">
        <v>44</v>
      </c>
      <c r="H5273" s="266">
        <v>44287</v>
      </c>
      <c r="I5273" s="266">
        <v>45382</v>
      </c>
      <c r="J5273" s="266"/>
      <c r="K5273" t="s">
        <v>3264</v>
      </c>
      <c r="L5273" t="s">
        <v>1310</v>
      </c>
      <c r="M5273" t="s">
        <v>1042</v>
      </c>
      <c r="N5273" t="s">
        <v>51</v>
      </c>
      <c r="O5273">
        <v>3</v>
      </c>
      <c r="P5273" t="s">
        <v>109</v>
      </c>
      <c r="Q5273" t="s">
        <v>49</v>
      </c>
      <c r="R5273" t="s">
        <v>18</v>
      </c>
      <c r="S5273" t="s">
        <v>53</v>
      </c>
      <c r="T5273" t="s">
        <v>60</v>
      </c>
      <c r="U5273" t="s">
        <v>60</v>
      </c>
      <c r="V5273" t="s">
        <v>60</v>
      </c>
      <c r="W5273" s="92">
        <v>102.35</v>
      </c>
      <c r="X5273" s="92">
        <v>102.35</v>
      </c>
      <c r="Y5273" s="93">
        <v>9350000</v>
      </c>
      <c r="Z5273" s="93">
        <v>91353</v>
      </c>
      <c r="AA5273" t="s">
        <v>61</v>
      </c>
      <c r="AB5273" s="266">
        <v>44770</v>
      </c>
      <c r="AC5273" s="266">
        <v>44777</v>
      </c>
      <c r="AD5273" t="s">
        <v>54</v>
      </c>
      <c r="AF5273" t="s">
        <v>55</v>
      </c>
      <c r="AG5273" t="s">
        <v>3824</v>
      </c>
      <c r="AH5273" t="s">
        <v>57</v>
      </c>
      <c r="AI5273" t="s">
        <v>540</v>
      </c>
      <c r="AJ5273" s="266">
        <v>44777</v>
      </c>
      <c r="AK5273" s="266">
        <v>44926</v>
      </c>
      <c r="AL5273" s="266">
        <v>44938</v>
      </c>
    </row>
    <row r="5274" spans="1:38">
      <c r="A5274" t="s">
        <v>3650</v>
      </c>
      <c r="B5274" t="s">
        <v>3651</v>
      </c>
      <c r="C5274" t="s">
        <v>40</v>
      </c>
      <c r="D5274" t="s">
        <v>3652</v>
      </c>
      <c r="E5274" t="s">
        <v>51</v>
      </c>
      <c r="F5274" t="s">
        <v>3653</v>
      </c>
      <c r="G5274" t="s">
        <v>44</v>
      </c>
      <c r="H5274" s="266">
        <v>44287</v>
      </c>
      <c r="I5274" s="266">
        <v>45382</v>
      </c>
      <c r="J5274" s="266"/>
      <c r="K5274" t="s">
        <v>3264</v>
      </c>
      <c r="L5274" t="s">
        <v>1310</v>
      </c>
      <c r="M5274" t="s">
        <v>1042</v>
      </c>
      <c r="N5274" t="s">
        <v>51</v>
      </c>
      <c r="O5274">
        <v>3</v>
      </c>
      <c r="P5274" t="s">
        <v>110</v>
      </c>
      <c r="Q5274" t="s">
        <v>49</v>
      </c>
      <c r="R5274" t="s">
        <v>18</v>
      </c>
      <c r="S5274" t="s">
        <v>53</v>
      </c>
      <c r="T5274" t="s">
        <v>51</v>
      </c>
      <c r="U5274" t="s">
        <v>51</v>
      </c>
      <c r="V5274" t="s">
        <v>51</v>
      </c>
      <c r="W5274" s="92">
        <v>67.55</v>
      </c>
      <c r="X5274" s="92">
        <v>67.55</v>
      </c>
      <c r="Y5274" s="93">
        <v>7550000</v>
      </c>
      <c r="Z5274" s="93">
        <v>111769</v>
      </c>
      <c r="AA5274" t="s">
        <v>61</v>
      </c>
      <c r="AB5274" s="266">
        <v>44784</v>
      </c>
      <c r="AC5274" s="266">
        <v>44799</v>
      </c>
      <c r="AD5274" t="s">
        <v>54</v>
      </c>
      <c r="AF5274" t="s">
        <v>55</v>
      </c>
      <c r="AG5274" t="s">
        <v>3825</v>
      </c>
      <c r="AH5274" t="s">
        <v>57</v>
      </c>
      <c r="AI5274" t="s">
        <v>78</v>
      </c>
      <c r="AJ5274" s="266">
        <v>44799</v>
      </c>
      <c r="AK5274" s="266">
        <v>44926</v>
      </c>
      <c r="AL5274" s="266">
        <v>44938</v>
      </c>
    </row>
    <row r="5275" spans="1:38">
      <c r="A5275" t="s">
        <v>3650</v>
      </c>
      <c r="B5275" t="s">
        <v>3651</v>
      </c>
      <c r="C5275" t="s">
        <v>40</v>
      </c>
      <c r="D5275" t="s">
        <v>3652</v>
      </c>
      <c r="E5275" t="s">
        <v>51</v>
      </c>
      <c r="F5275" t="s">
        <v>3653</v>
      </c>
      <c r="G5275" t="s">
        <v>44</v>
      </c>
      <c r="H5275" s="266">
        <v>44287</v>
      </c>
      <c r="I5275" s="266">
        <v>45382</v>
      </c>
      <c r="J5275" s="266"/>
      <c r="K5275" t="s">
        <v>3264</v>
      </c>
      <c r="L5275" t="s">
        <v>1310</v>
      </c>
      <c r="M5275" t="s">
        <v>1042</v>
      </c>
      <c r="N5275" t="s">
        <v>51</v>
      </c>
      <c r="O5275">
        <v>3</v>
      </c>
      <c r="P5275" t="s">
        <v>111</v>
      </c>
      <c r="Q5275" t="s">
        <v>49</v>
      </c>
      <c r="R5275" t="s">
        <v>18</v>
      </c>
      <c r="S5275" t="s">
        <v>53</v>
      </c>
      <c r="T5275" t="s">
        <v>60</v>
      </c>
      <c r="U5275" t="s">
        <v>60</v>
      </c>
      <c r="V5275" t="s">
        <v>60</v>
      </c>
      <c r="W5275" s="92">
        <v>94.01</v>
      </c>
      <c r="X5275" s="92">
        <v>94.01</v>
      </c>
      <c r="Y5275" s="93">
        <v>8600000</v>
      </c>
      <c r="Z5275" s="93">
        <v>91480</v>
      </c>
      <c r="AA5275" t="s">
        <v>61</v>
      </c>
      <c r="AB5275" s="266">
        <v>44756</v>
      </c>
      <c r="AC5275" s="266">
        <v>44846</v>
      </c>
      <c r="AD5275" t="s">
        <v>54</v>
      </c>
      <c r="AF5275" t="s">
        <v>55</v>
      </c>
      <c r="AG5275" t="s">
        <v>3826</v>
      </c>
      <c r="AH5275" t="s">
        <v>57</v>
      </c>
      <c r="AI5275" t="s">
        <v>78</v>
      </c>
      <c r="AJ5275" s="266">
        <v>44846</v>
      </c>
      <c r="AK5275" s="266">
        <v>44926</v>
      </c>
      <c r="AL5275" s="266">
        <v>44938</v>
      </c>
    </row>
    <row r="5276" spans="1:38">
      <c r="A5276" t="s">
        <v>3650</v>
      </c>
      <c r="B5276" t="s">
        <v>3651</v>
      </c>
      <c r="C5276" t="s">
        <v>40</v>
      </c>
      <c r="D5276" t="s">
        <v>3652</v>
      </c>
      <c r="E5276" t="s">
        <v>51</v>
      </c>
      <c r="F5276" t="s">
        <v>3653</v>
      </c>
      <c r="G5276" t="s">
        <v>44</v>
      </c>
      <c r="H5276" s="266">
        <v>44287</v>
      </c>
      <c r="I5276" s="266">
        <v>45382</v>
      </c>
      <c r="J5276" s="266"/>
      <c r="K5276" t="s">
        <v>3264</v>
      </c>
      <c r="L5276" t="s">
        <v>1310</v>
      </c>
      <c r="M5276" t="s">
        <v>1042</v>
      </c>
      <c r="N5276" t="s">
        <v>51</v>
      </c>
      <c r="O5276">
        <v>3</v>
      </c>
      <c r="P5276" t="s">
        <v>113</v>
      </c>
      <c r="Q5276" t="s">
        <v>49</v>
      </c>
      <c r="R5276" t="s">
        <v>18</v>
      </c>
      <c r="S5276" t="s">
        <v>53</v>
      </c>
      <c r="T5276" t="s">
        <v>60</v>
      </c>
      <c r="U5276" t="s">
        <v>60</v>
      </c>
      <c r="V5276" t="s">
        <v>60</v>
      </c>
      <c r="W5276" s="92">
        <v>101.41</v>
      </c>
      <c r="X5276" s="92">
        <v>101.41</v>
      </c>
      <c r="Y5276" s="93">
        <v>8681500</v>
      </c>
      <c r="Z5276" s="93">
        <v>85608</v>
      </c>
      <c r="AA5276" t="s">
        <v>1311</v>
      </c>
      <c r="AB5276" s="266">
        <v>44631</v>
      </c>
      <c r="AC5276" s="266">
        <v>44642</v>
      </c>
      <c r="AD5276" t="s">
        <v>54</v>
      </c>
      <c r="AF5276" t="s">
        <v>55</v>
      </c>
      <c r="AG5276" t="s">
        <v>3827</v>
      </c>
      <c r="AJ5276" s="266"/>
      <c r="AK5276" s="266">
        <v>44926</v>
      </c>
      <c r="AL5276" s="266">
        <v>44938</v>
      </c>
    </row>
    <row r="5277" spans="1:38">
      <c r="A5277" t="s">
        <v>3650</v>
      </c>
      <c r="B5277" t="s">
        <v>3651</v>
      </c>
      <c r="C5277" t="s">
        <v>40</v>
      </c>
      <c r="D5277" t="s">
        <v>3652</v>
      </c>
      <c r="E5277" t="s">
        <v>51</v>
      </c>
      <c r="F5277" t="s">
        <v>3653</v>
      </c>
      <c r="G5277" t="s">
        <v>44</v>
      </c>
      <c r="H5277" s="266">
        <v>44287</v>
      </c>
      <c r="I5277" s="266">
        <v>45382</v>
      </c>
      <c r="J5277" s="266"/>
      <c r="K5277" t="s">
        <v>3264</v>
      </c>
      <c r="L5277" t="s">
        <v>1310</v>
      </c>
      <c r="M5277" t="s">
        <v>1042</v>
      </c>
      <c r="N5277" t="s">
        <v>51</v>
      </c>
      <c r="O5277">
        <v>4</v>
      </c>
      <c r="P5277" t="s">
        <v>114</v>
      </c>
      <c r="Q5277" t="s">
        <v>49</v>
      </c>
      <c r="R5277" t="s">
        <v>18</v>
      </c>
      <c r="S5277" t="s">
        <v>53</v>
      </c>
      <c r="U5277" t="s">
        <v>60</v>
      </c>
      <c r="V5277" t="s">
        <v>60</v>
      </c>
      <c r="W5277" s="92"/>
      <c r="X5277" s="92">
        <v>100.81</v>
      </c>
      <c r="Y5277" s="93">
        <v>8819600</v>
      </c>
      <c r="Z5277" s="93">
        <v>87487</v>
      </c>
      <c r="AA5277" t="s">
        <v>1311</v>
      </c>
      <c r="AB5277" s="266">
        <v>44441</v>
      </c>
      <c r="AC5277" s="266">
        <v>44445</v>
      </c>
      <c r="AD5277" t="s">
        <v>54</v>
      </c>
      <c r="AF5277" t="s">
        <v>55</v>
      </c>
      <c r="AG5277" t="s">
        <v>3828</v>
      </c>
      <c r="AJ5277" s="266"/>
      <c r="AK5277" s="266">
        <v>44926</v>
      </c>
      <c r="AL5277" s="266">
        <v>44938</v>
      </c>
    </row>
    <row r="5278" spans="1:38">
      <c r="A5278" t="s">
        <v>3650</v>
      </c>
      <c r="B5278" t="s">
        <v>3651</v>
      </c>
      <c r="C5278" t="s">
        <v>40</v>
      </c>
      <c r="D5278" t="s">
        <v>3652</v>
      </c>
      <c r="E5278" t="s">
        <v>51</v>
      </c>
      <c r="F5278" t="s">
        <v>3653</v>
      </c>
      <c r="G5278" t="s">
        <v>44</v>
      </c>
      <c r="H5278" s="266">
        <v>44287</v>
      </c>
      <c r="I5278" s="266">
        <v>45382</v>
      </c>
      <c r="J5278" s="266"/>
      <c r="K5278" t="s">
        <v>3264</v>
      </c>
      <c r="L5278" t="s">
        <v>1310</v>
      </c>
      <c r="M5278" t="s">
        <v>1042</v>
      </c>
      <c r="N5278" t="s">
        <v>51</v>
      </c>
      <c r="O5278">
        <v>4</v>
      </c>
      <c r="P5278" t="s">
        <v>116</v>
      </c>
      <c r="Q5278" t="s">
        <v>49</v>
      </c>
      <c r="R5278" t="s">
        <v>18</v>
      </c>
      <c r="S5278" t="s">
        <v>53</v>
      </c>
      <c r="U5278" t="s">
        <v>51</v>
      </c>
      <c r="V5278" t="s">
        <v>51</v>
      </c>
      <c r="W5278" s="92"/>
      <c r="X5278" s="92">
        <v>70.76</v>
      </c>
      <c r="Y5278" s="93">
        <v>6982584</v>
      </c>
      <c r="Z5278" s="93">
        <v>98680</v>
      </c>
      <c r="AA5278" t="s">
        <v>1052</v>
      </c>
      <c r="AB5278" s="266">
        <v>44421</v>
      </c>
      <c r="AC5278" s="266">
        <v>44443</v>
      </c>
      <c r="AD5278" t="s">
        <v>54</v>
      </c>
      <c r="AF5278" t="s">
        <v>55</v>
      </c>
      <c r="AG5278" t="s">
        <v>3829</v>
      </c>
      <c r="AJ5278" s="266"/>
      <c r="AK5278" s="266">
        <v>44926</v>
      </c>
      <c r="AL5278" s="266">
        <v>44938</v>
      </c>
    </row>
    <row r="5279" spans="1:38">
      <c r="A5279" t="s">
        <v>3650</v>
      </c>
      <c r="B5279" t="s">
        <v>3651</v>
      </c>
      <c r="C5279" t="s">
        <v>40</v>
      </c>
      <c r="D5279" t="s">
        <v>3652</v>
      </c>
      <c r="E5279" t="s">
        <v>51</v>
      </c>
      <c r="F5279" t="s">
        <v>3653</v>
      </c>
      <c r="G5279" t="s">
        <v>44</v>
      </c>
      <c r="H5279" s="266">
        <v>44287</v>
      </c>
      <c r="I5279" s="266">
        <v>45382</v>
      </c>
      <c r="J5279" s="266"/>
      <c r="K5279" t="s">
        <v>3264</v>
      </c>
      <c r="L5279" t="s">
        <v>1310</v>
      </c>
      <c r="M5279" t="s">
        <v>1042</v>
      </c>
      <c r="N5279" t="s">
        <v>51</v>
      </c>
      <c r="O5279">
        <v>4</v>
      </c>
      <c r="P5279" t="s">
        <v>117</v>
      </c>
      <c r="Q5279" t="s">
        <v>49</v>
      </c>
      <c r="R5279" t="s">
        <v>18</v>
      </c>
      <c r="S5279" t="s">
        <v>53</v>
      </c>
      <c r="T5279" t="s">
        <v>60</v>
      </c>
      <c r="U5279" t="s">
        <v>60</v>
      </c>
      <c r="V5279" t="s">
        <v>60</v>
      </c>
      <c r="W5279" s="92">
        <v>90.97</v>
      </c>
      <c r="X5279" s="92">
        <v>90.97</v>
      </c>
      <c r="Y5279" s="93">
        <v>8000000</v>
      </c>
      <c r="Z5279" s="93">
        <v>87941</v>
      </c>
      <c r="AA5279" t="s">
        <v>1311</v>
      </c>
      <c r="AB5279" s="266">
        <v>44559</v>
      </c>
      <c r="AC5279" s="266">
        <v>44599</v>
      </c>
      <c r="AD5279" t="s">
        <v>54</v>
      </c>
      <c r="AF5279" t="s">
        <v>55</v>
      </c>
      <c r="AG5279" t="s">
        <v>3830</v>
      </c>
      <c r="AJ5279" s="266"/>
      <c r="AK5279" s="266">
        <v>44926</v>
      </c>
      <c r="AL5279" s="266">
        <v>44938</v>
      </c>
    </row>
    <row r="5280" spans="1:38">
      <c r="A5280" t="s">
        <v>3650</v>
      </c>
      <c r="B5280" t="s">
        <v>3651</v>
      </c>
      <c r="C5280" t="s">
        <v>40</v>
      </c>
      <c r="D5280" t="s">
        <v>3652</v>
      </c>
      <c r="E5280" t="s">
        <v>51</v>
      </c>
      <c r="F5280" t="s">
        <v>3653</v>
      </c>
      <c r="G5280" t="s">
        <v>44</v>
      </c>
      <c r="H5280" s="266">
        <v>44287</v>
      </c>
      <c r="I5280" s="266">
        <v>45382</v>
      </c>
      <c r="J5280" s="266"/>
      <c r="K5280" t="s">
        <v>3264</v>
      </c>
      <c r="L5280" t="s">
        <v>1310</v>
      </c>
      <c r="M5280" t="s">
        <v>1042</v>
      </c>
      <c r="N5280" t="s">
        <v>51</v>
      </c>
      <c r="O5280">
        <v>4</v>
      </c>
      <c r="P5280" t="s">
        <v>118</v>
      </c>
      <c r="Q5280" t="s">
        <v>49</v>
      </c>
      <c r="R5280" t="s">
        <v>18</v>
      </c>
      <c r="S5280" t="s">
        <v>53</v>
      </c>
      <c r="U5280" t="s">
        <v>60</v>
      </c>
      <c r="V5280" t="s">
        <v>60</v>
      </c>
      <c r="W5280" s="92"/>
      <c r="X5280" s="92">
        <v>99.42</v>
      </c>
      <c r="Y5280" s="93">
        <v>8450000</v>
      </c>
      <c r="Z5280" s="93">
        <v>84993</v>
      </c>
      <c r="AA5280" t="s">
        <v>1311</v>
      </c>
      <c r="AB5280" s="266">
        <v>44424</v>
      </c>
      <c r="AC5280" s="266">
        <v>44446</v>
      </c>
      <c r="AD5280" t="s">
        <v>54</v>
      </c>
      <c r="AF5280" t="s">
        <v>55</v>
      </c>
      <c r="AG5280" t="s">
        <v>3831</v>
      </c>
      <c r="AJ5280" s="266"/>
      <c r="AK5280" s="266">
        <v>44926</v>
      </c>
      <c r="AL5280" s="266">
        <v>44938</v>
      </c>
    </row>
    <row r="5281" spans="1:38">
      <c r="A5281" t="s">
        <v>3650</v>
      </c>
      <c r="B5281" t="s">
        <v>3651</v>
      </c>
      <c r="C5281" t="s">
        <v>40</v>
      </c>
      <c r="D5281" t="s">
        <v>3652</v>
      </c>
      <c r="E5281" t="s">
        <v>51</v>
      </c>
      <c r="F5281" t="s">
        <v>3653</v>
      </c>
      <c r="G5281" t="s">
        <v>44</v>
      </c>
      <c r="H5281" s="266">
        <v>44287</v>
      </c>
      <c r="I5281" s="266">
        <v>45382</v>
      </c>
      <c r="J5281" s="266"/>
      <c r="K5281" t="s">
        <v>3264</v>
      </c>
      <c r="L5281" t="s">
        <v>1310</v>
      </c>
      <c r="M5281" t="s">
        <v>1042</v>
      </c>
      <c r="N5281" t="s">
        <v>51</v>
      </c>
      <c r="O5281">
        <v>5</v>
      </c>
      <c r="P5281" t="s">
        <v>119</v>
      </c>
      <c r="Q5281" t="s">
        <v>49</v>
      </c>
      <c r="R5281" t="s">
        <v>18</v>
      </c>
      <c r="S5281" t="s">
        <v>53</v>
      </c>
      <c r="T5281" t="s">
        <v>60</v>
      </c>
      <c r="U5281" t="s">
        <v>60</v>
      </c>
      <c r="V5281" t="s">
        <v>60</v>
      </c>
      <c r="W5281" s="92">
        <v>102.35</v>
      </c>
      <c r="X5281" s="92">
        <v>102.35</v>
      </c>
      <c r="Y5281" s="93">
        <v>8696475</v>
      </c>
      <c r="Z5281" s="93">
        <v>84968</v>
      </c>
      <c r="AA5281" t="s">
        <v>1311</v>
      </c>
      <c r="AB5281" s="266">
        <v>44466</v>
      </c>
      <c r="AC5281" s="266">
        <v>44495</v>
      </c>
      <c r="AD5281" t="s">
        <v>54</v>
      </c>
      <c r="AF5281" t="s">
        <v>55</v>
      </c>
      <c r="AG5281" t="s">
        <v>3832</v>
      </c>
      <c r="AH5281" t="s">
        <v>57</v>
      </c>
      <c r="AI5281" t="s">
        <v>88</v>
      </c>
      <c r="AJ5281" s="266">
        <v>44495</v>
      </c>
      <c r="AK5281" s="266">
        <v>44926</v>
      </c>
      <c r="AL5281" s="266">
        <v>44938</v>
      </c>
    </row>
    <row r="5282" spans="1:38">
      <c r="A5282" t="s">
        <v>3650</v>
      </c>
      <c r="B5282" t="s">
        <v>3651</v>
      </c>
      <c r="C5282" t="s">
        <v>40</v>
      </c>
      <c r="D5282" t="s">
        <v>3652</v>
      </c>
      <c r="E5282" t="s">
        <v>51</v>
      </c>
      <c r="F5282" t="s">
        <v>3653</v>
      </c>
      <c r="G5282" t="s">
        <v>44</v>
      </c>
      <c r="H5282" s="266">
        <v>44287</v>
      </c>
      <c r="I5282" s="266">
        <v>45382</v>
      </c>
      <c r="J5282" s="266"/>
      <c r="K5282" t="s">
        <v>3264</v>
      </c>
      <c r="L5282" t="s">
        <v>1310</v>
      </c>
      <c r="M5282" t="s">
        <v>1042</v>
      </c>
      <c r="N5282" t="s">
        <v>51</v>
      </c>
      <c r="O5282">
        <v>5</v>
      </c>
      <c r="P5282" t="s">
        <v>120</v>
      </c>
      <c r="Q5282" t="s">
        <v>49</v>
      </c>
      <c r="R5282" t="s">
        <v>18</v>
      </c>
      <c r="S5282" t="s">
        <v>53</v>
      </c>
      <c r="T5282" t="s">
        <v>51</v>
      </c>
      <c r="U5282" t="s">
        <v>51</v>
      </c>
      <c r="V5282" t="s">
        <v>51</v>
      </c>
      <c r="W5282" s="92">
        <v>70.31</v>
      </c>
      <c r="X5282" s="92">
        <v>70.31</v>
      </c>
      <c r="Y5282" s="93">
        <v>6950000</v>
      </c>
      <c r="Z5282" s="93">
        <v>98848</v>
      </c>
      <c r="AA5282" t="s">
        <v>1311</v>
      </c>
      <c r="AB5282" s="266">
        <v>44426</v>
      </c>
      <c r="AC5282" s="266">
        <v>44446</v>
      </c>
      <c r="AD5282" t="s">
        <v>54</v>
      </c>
      <c r="AF5282" t="s">
        <v>55</v>
      </c>
      <c r="AG5282" t="s">
        <v>3833</v>
      </c>
      <c r="AJ5282" s="266"/>
      <c r="AK5282" s="266">
        <v>44926</v>
      </c>
      <c r="AL5282" s="266">
        <v>44938</v>
      </c>
    </row>
    <row r="5283" spans="1:38">
      <c r="A5283" t="s">
        <v>3650</v>
      </c>
      <c r="B5283" t="s">
        <v>3651</v>
      </c>
      <c r="C5283" t="s">
        <v>40</v>
      </c>
      <c r="D5283" t="s">
        <v>3652</v>
      </c>
      <c r="E5283" t="s">
        <v>51</v>
      </c>
      <c r="F5283" t="s">
        <v>3653</v>
      </c>
      <c r="G5283" t="s">
        <v>44</v>
      </c>
      <c r="H5283" s="266">
        <v>44287</v>
      </c>
      <c r="I5283" s="266">
        <v>45382</v>
      </c>
      <c r="J5283" s="266"/>
      <c r="K5283" t="s">
        <v>3264</v>
      </c>
      <c r="L5283" t="s">
        <v>1310</v>
      </c>
      <c r="M5283" t="s">
        <v>1042</v>
      </c>
      <c r="N5283" t="s">
        <v>51</v>
      </c>
      <c r="O5283">
        <v>5</v>
      </c>
      <c r="P5283" t="s">
        <v>121</v>
      </c>
      <c r="Q5283" t="s">
        <v>49</v>
      </c>
      <c r="R5283" t="s">
        <v>18</v>
      </c>
      <c r="S5283" t="s">
        <v>53</v>
      </c>
      <c r="T5283" t="s">
        <v>60</v>
      </c>
      <c r="U5283" t="s">
        <v>60</v>
      </c>
      <c r="V5283" t="s">
        <v>60</v>
      </c>
      <c r="W5283" s="92">
        <v>90.99</v>
      </c>
      <c r="X5283" s="92">
        <v>90.99</v>
      </c>
      <c r="Y5283" s="93">
        <v>7913515</v>
      </c>
      <c r="Z5283" s="93">
        <v>86971</v>
      </c>
      <c r="AA5283" t="s">
        <v>1311</v>
      </c>
      <c r="AB5283" s="266">
        <v>44515</v>
      </c>
      <c r="AC5283" s="266">
        <v>44525</v>
      </c>
      <c r="AD5283" t="s">
        <v>54</v>
      </c>
      <c r="AF5283" t="s">
        <v>55</v>
      </c>
      <c r="AG5283" t="s">
        <v>3834</v>
      </c>
      <c r="AJ5283" s="266"/>
      <c r="AK5283" s="266">
        <v>44926</v>
      </c>
      <c r="AL5283" s="266">
        <v>44938</v>
      </c>
    </row>
    <row r="5284" spans="1:38">
      <c r="A5284" t="s">
        <v>3650</v>
      </c>
      <c r="B5284" t="s">
        <v>3651</v>
      </c>
      <c r="C5284" t="s">
        <v>40</v>
      </c>
      <c r="D5284" t="s">
        <v>3652</v>
      </c>
      <c r="E5284" t="s">
        <v>51</v>
      </c>
      <c r="F5284" t="s">
        <v>3653</v>
      </c>
      <c r="G5284" t="s">
        <v>44</v>
      </c>
      <c r="H5284" s="266">
        <v>44287</v>
      </c>
      <c r="I5284" s="266">
        <v>45382</v>
      </c>
      <c r="J5284" s="266"/>
      <c r="K5284" t="s">
        <v>3264</v>
      </c>
      <c r="L5284" t="s">
        <v>1310</v>
      </c>
      <c r="M5284" t="s">
        <v>1042</v>
      </c>
      <c r="N5284" t="s">
        <v>51</v>
      </c>
      <c r="O5284">
        <v>5</v>
      </c>
      <c r="P5284" t="s">
        <v>122</v>
      </c>
      <c r="Q5284" t="s">
        <v>49</v>
      </c>
      <c r="R5284" t="s">
        <v>18</v>
      </c>
      <c r="S5284" t="s">
        <v>53</v>
      </c>
      <c r="T5284" t="s">
        <v>60</v>
      </c>
      <c r="U5284" t="s">
        <v>60</v>
      </c>
      <c r="V5284" t="s">
        <v>60</v>
      </c>
      <c r="W5284" s="92">
        <v>101.41</v>
      </c>
      <c r="X5284" s="92">
        <v>101.41</v>
      </c>
      <c r="Y5284" s="93">
        <v>8800000</v>
      </c>
      <c r="Z5284" s="93">
        <v>86776</v>
      </c>
      <c r="AA5284" t="s">
        <v>61</v>
      </c>
      <c r="AB5284" s="266">
        <v>44480</v>
      </c>
      <c r="AC5284" s="266">
        <v>44484</v>
      </c>
      <c r="AD5284" t="s">
        <v>54</v>
      </c>
      <c r="AF5284" t="s">
        <v>55</v>
      </c>
      <c r="AG5284" t="s">
        <v>3835</v>
      </c>
      <c r="AH5284" t="s">
        <v>57</v>
      </c>
      <c r="AI5284" t="s">
        <v>78</v>
      </c>
      <c r="AJ5284" s="266">
        <v>44484</v>
      </c>
      <c r="AK5284" s="266">
        <v>44926</v>
      </c>
      <c r="AL5284" s="266">
        <v>44938</v>
      </c>
    </row>
    <row r="5285" spans="1:38">
      <c r="A5285" t="s">
        <v>3650</v>
      </c>
      <c r="B5285" t="s">
        <v>3651</v>
      </c>
      <c r="C5285" t="s">
        <v>40</v>
      </c>
      <c r="D5285" t="s">
        <v>3652</v>
      </c>
      <c r="E5285" t="s">
        <v>51</v>
      </c>
      <c r="F5285" t="s">
        <v>3653</v>
      </c>
      <c r="G5285" t="s">
        <v>44</v>
      </c>
      <c r="H5285" s="266">
        <v>44287</v>
      </c>
      <c r="I5285" s="266">
        <v>45382</v>
      </c>
      <c r="J5285" s="266"/>
      <c r="K5285" t="s">
        <v>3264</v>
      </c>
      <c r="L5285" t="s">
        <v>1310</v>
      </c>
      <c r="M5285" t="s">
        <v>1042</v>
      </c>
      <c r="N5285" t="s">
        <v>51</v>
      </c>
      <c r="O5285">
        <v>6</v>
      </c>
      <c r="P5285" t="s">
        <v>123</v>
      </c>
      <c r="Q5285" t="s">
        <v>49</v>
      </c>
      <c r="R5285" t="s">
        <v>18</v>
      </c>
      <c r="S5285" t="s">
        <v>53</v>
      </c>
      <c r="U5285" t="s">
        <v>60</v>
      </c>
      <c r="V5285" t="s">
        <v>60</v>
      </c>
      <c r="W5285" s="92"/>
      <c r="X5285" s="92">
        <v>99.55</v>
      </c>
      <c r="Y5285" s="93">
        <v>8632928</v>
      </c>
      <c r="Z5285" s="93">
        <v>86720</v>
      </c>
      <c r="AA5285" t="s">
        <v>1052</v>
      </c>
      <c r="AB5285" s="266">
        <v>44447</v>
      </c>
      <c r="AC5285" s="266">
        <v>44470</v>
      </c>
      <c r="AD5285" t="s">
        <v>54</v>
      </c>
      <c r="AF5285" t="s">
        <v>55</v>
      </c>
      <c r="AG5285" t="s">
        <v>3836</v>
      </c>
      <c r="AJ5285" s="266"/>
      <c r="AK5285" s="266">
        <v>44926</v>
      </c>
      <c r="AL5285" s="266">
        <v>44938</v>
      </c>
    </row>
    <row r="5286" spans="1:38">
      <c r="A5286" t="s">
        <v>3650</v>
      </c>
      <c r="B5286" t="s">
        <v>3651</v>
      </c>
      <c r="C5286" t="s">
        <v>40</v>
      </c>
      <c r="D5286" t="s">
        <v>3652</v>
      </c>
      <c r="E5286" t="s">
        <v>51</v>
      </c>
      <c r="F5286" t="s">
        <v>3653</v>
      </c>
      <c r="G5286" t="s">
        <v>44</v>
      </c>
      <c r="H5286" s="266">
        <v>44287</v>
      </c>
      <c r="I5286" s="266">
        <v>45382</v>
      </c>
      <c r="J5286" s="266"/>
      <c r="K5286" t="s">
        <v>3264</v>
      </c>
      <c r="L5286" t="s">
        <v>1310</v>
      </c>
      <c r="M5286" t="s">
        <v>1042</v>
      </c>
      <c r="N5286" t="s">
        <v>51</v>
      </c>
      <c r="O5286">
        <v>6</v>
      </c>
      <c r="P5286" t="s">
        <v>124</v>
      </c>
      <c r="Q5286" t="s">
        <v>49</v>
      </c>
      <c r="R5286" t="s">
        <v>18</v>
      </c>
      <c r="S5286" t="s">
        <v>53</v>
      </c>
      <c r="T5286" t="s">
        <v>51</v>
      </c>
      <c r="U5286" t="s">
        <v>51</v>
      </c>
      <c r="V5286" t="s">
        <v>51</v>
      </c>
      <c r="W5286" s="92">
        <v>66.17</v>
      </c>
      <c r="X5286" s="92">
        <v>66.17</v>
      </c>
      <c r="Y5286" s="93">
        <v>7200000</v>
      </c>
      <c r="Z5286" s="93">
        <v>108811</v>
      </c>
      <c r="AA5286" t="s">
        <v>1311</v>
      </c>
      <c r="AB5286" s="266">
        <v>44529</v>
      </c>
      <c r="AC5286" s="266">
        <v>44540</v>
      </c>
      <c r="AD5286" t="s">
        <v>54</v>
      </c>
      <c r="AF5286" t="s">
        <v>55</v>
      </c>
      <c r="AG5286" t="s">
        <v>3837</v>
      </c>
      <c r="AJ5286" s="266"/>
      <c r="AK5286" s="266">
        <v>44926</v>
      </c>
      <c r="AL5286" s="266">
        <v>44938</v>
      </c>
    </row>
    <row r="5287" spans="1:38">
      <c r="A5287" t="s">
        <v>3650</v>
      </c>
      <c r="B5287" t="s">
        <v>3651</v>
      </c>
      <c r="C5287" t="s">
        <v>40</v>
      </c>
      <c r="D5287" t="s">
        <v>3652</v>
      </c>
      <c r="E5287" t="s">
        <v>51</v>
      </c>
      <c r="F5287" t="s">
        <v>3653</v>
      </c>
      <c r="G5287" t="s">
        <v>44</v>
      </c>
      <c r="H5287" s="266">
        <v>44287</v>
      </c>
      <c r="I5287" s="266">
        <v>45382</v>
      </c>
      <c r="J5287" s="266"/>
      <c r="K5287" t="s">
        <v>3264</v>
      </c>
      <c r="L5287" t="s">
        <v>1310</v>
      </c>
      <c r="M5287" t="s">
        <v>1042</v>
      </c>
      <c r="N5287" t="s">
        <v>51</v>
      </c>
      <c r="O5287">
        <v>6</v>
      </c>
      <c r="P5287" t="s">
        <v>125</v>
      </c>
      <c r="Q5287" t="s">
        <v>49</v>
      </c>
      <c r="R5287" t="s">
        <v>18</v>
      </c>
      <c r="S5287" t="s">
        <v>53</v>
      </c>
      <c r="T5287" t="s">
        <v>60</v>
      </c>
      <c r="U5287" t="s">
        <v>60</v>
      </c>
      <c r="V5287" t="s">
        <v>60</v>
      </c>
      <c r="W5287" s="92">
        <v>90.13</v>
      </c>
      <c r="X5287" s="92">
        <v>90.13</v>
      </c>
      <c r="Y5287" s="93">
        <v>8450000</v>
      </c>
      <c r="Z5287" s="93">
        <v>93753</v>
      </c>
      <c r="AA5287" t="s">
        <v>1311</v>
      </c>
      <c r="AB5287" s="266">
        <v>44552</v>
      </c>
      <c r="AC5287" s="266">
        <v>44560</v>
      </c>
      <c r="AD5287" t="s">
        <v>54</v>
      </c>
      <c r="AF5287" t="s">
        <v>55</v>
      </c>
      <c r="AG5287" t="s">
        <v>3838</v>
      </c>
      <c r="AJ5287" s="266"/>
      <c r="AK5287" s="266">
        <v>44926</v>
      </c>
      <c r="AL5287" s="266">
        <v>44938</v>
      </c>
    </row>
    <row r="5288" spans="1:38">
      <c r="A5288" t="s">
        <v>3650</v>
      </c>
      <c r="B5288" t="s">
        <v>3651</v>
      </c>
      <c r="C5288" t="s">
        <v>40</v>
      </c>
      <c r="D5288" t="s">
        <v>3652</v>
      </c>
      <c r="E5288" t="s">
        <v>51</v>
      </c>
      <c r="F5288" t="s">
        <v>3653</v>
      </c>
      <c r="G5288" t="s">
        <v>44</v>
      </c>
      <c r="H5288" s="266">
        <v>44287</v>
      </c>
      <c r="I5288" s="266">
        <v>45382</v>
      </c>
      <c r="J5288" s="266"/>
      <c r="K5288" t="s">
        <v>3264</v>
      </c>
      <c r="L5288" t="s">
        <v>1310</v>
      </c>
      <c r="M5288" t="s">
        <v>1042</v>
      </c>
      <c r="N5288" t="s">
        <v>51</v>
      </c>
      <c r="O5288">
        <v>6</v>
      </c>
      <c r="P5288" t="s">
        <v>126</v>
      </c>
      <c r="Q5288" t="s">
        <v>49</v>
      </c>
      <c r="R5288" t="s">
        <v>18</v>
      </c>
      <c r="S5288" t="s">
        <v>53</v>
      </c>
      <c r="T5288" t="s">
        <v>60</v>
      </c>
      <c r="U5288" t="s">
        <v>60</v>
      </c>
      <c r="V5288" t="s">
        <v>60</v>
      </c>
      <c r="W5288" s="92">
        <v>98.62</v>
      </c>
      <c r="X5288" s="92">
        <v>98.62</v>
      </c>
      <c r="Y5288" s="93">
        <v>8852070</v>
      </c>
      <c r="Z5288" s="93">
        <v>89759</v>
      </c>
      <c r="AA5288" t="s">
        <v>1311</v>
      </c>
      <c r="AB5288" s="266">
        <v>44594</v>
      </c>
      <c r="AC5288" s="266">
        <v>44603</v>
      </c>
      <c r="AD5288" t="s">
        <v>54</v>
      </c>
      <c r="AF5288" t="s">
        <v>55</v>
      </c>
      <c r="AG5288" t="s">
        <v>3839</v>
      </c>
      <c r="AJ5288" s="266"/>
      <c r="AK5288" s="266">
        <v>44926</v>
      </c>
      <c r="AL5288" s="266">
        <v>44938</v>
      </c>
    </row>
    <row r="5289" spans="1:38">
      <c r="A5289" t="s">
        <v>3650</v>
      </c>
      <c r="B5289" t="s">
        <v>3651</v>
      </c>
      <c r="C5289" t="s">
        <v>40</v>
      </c>
      <c r="D5289" t="s">
        <v>3652</v>
      </c>
      <c r="E5289" t="s">
        <v>51</v>
      </c>
      <c r="F5289" t="s">
        <v>3653</v>
      </c>
      <c r="G5289" t="s">
        <v>44</v>
      </c>
      <c r="H5289" s="266">
        <v>44287</v>
      </c>
      <c r="I5289" s="266">
        <v>45382</v>
      </c>
      <c r="J5289" s="266"/>
      <c r="K5289" t="s">
        <v>3264</v>
      </c>
      <c r="L5289" t="s">
        <v>1310</v>
      </c>
      <c r="M5289" t="s">
        <v>1042</v>
      </c>
      <c r="N5289" t="s">
        <v>51</v>
      </c>
      <c r="O5289">
        <v>7</v>
      </c>
      <c r="P5289" t="s">
        <v>129</v>
      </c>
      <c r="Q5289" t="s">
        <v>49</v>
      </c>
      <c r="R5289" t="s">
        <v>18</v>
      </c>
      <c r="S5289" t="s">
        <v>53</v>
      </c>
      <c r="U5289" t="s">
        <v>60</v>
      </c>
      <c r="V5289" t="s">
        <v>60</v>
      </c>
      <c r="W5289" s="92"/>
      <c r="X5289" s="92">
        <v>101.59</v>
      </c>
      <c r="Y5289" s="93">
        <v>8750000</v>
      </c>
      <c r="Z5289" s="93">
        <v>86131</v>
      </c>
      <c r="AA5289" t="s">
        <v>1311</v>
      </c>
      <c r="AB5289" s="266">
        <v>44419</v>
      </c>
      <c r="AC5289" s="266">
        <v>44448</v>
      </c>
      <c r="AD5289" t="s">
        <v>54</v>
      </c>
      <c r="AF5289" t="s">
        <v>55</v>
      </c>
      <c r="AG5289" t="s">
        <v>3840</v>
      </c>
      <c r="AJ5289" s="266"/>
      <c r="AK5289" s="266">
        <v>44926</v>
      </c>
      <c r="AL5289" s="266">
        <v>44938</v>
      </c>
    </row>
    <row r="5290" spans="1:38">
      <c r="A5290" t="s">
        <v>3650</v>
      </c>
      <c r="B5290" t="s">
        <v>3651</v>
      </c>
      <c r="C5290" t="s">
        <v>40</v>
      </c>
      <c r="D5290" t="s">
        <v>3652</v>
      </c>
      <c r="E5290" t="s">
        <v>51</v>
      </c>
      <c r="F5290" t="s">
        <v>3653</v>
      </c>
      <c r="G5290" t="s">
        <v>44</v>
      </c>
      <c r="H5290" s="266">
        <v>44287</v>
      </c>
      <c r="I5290" s="266">
        <v>45382</v>
      </c>
      <c r="J5290" s="266"/>
      <c r="K5290" t="s">
        <v>3264</v>
      </c>
      <c r="L5290" t="s">
        <v>1310</v>
      </c>
      <c r="M5290" t="s">
        <v>1042</v>
      </c>
      <c r="N5290" t="s">
        <v>51</v>
      </c>
      <c r="O5290">
        <v>7</v>
      </c>
      <c r="P5290" t="s">
        <v>130</v>
      </c>
      <c r="Q5290" t="s">
        <v>49</v>
      </c>
      <c r="R5290" t="s">
        <v>18</v>
      </c>
      <c r="S5290" t="s">
        <v>53</v>
      </c>
      <c r="T5290" t="s">
        <v>51</v>
      </c>
      <c r="U5290" t="s">
        <v>51</v>
      </c>
      <c r="V5290" t="s">
        <v>51</v>
      </c>
      <c r="W5290" s="92">
        <v>65.91</v>
      </c>
      <c r="X5290" s="92">
        <v>65.91</v>
      </c>
      <c r="Y5290" s="93">
        <v>6900000</v>
      </c>
      <c r="Z5290" s="93">
        <v>104688</v>
      </c>
      <c r="AA5290" t="s">
        <v>1311</v>
      </c>
      <c r="AB5290" s="266">
        <v>44512</v>
      </c>
      <c r="AC5290" s="266">
        <v>44579</v>
      </c>
      <c r="AD5290" t="s">
        <v>54</v>
      </c>
      <c r="AF5290" t="s">
        <v>55</v>
      </c>
      <c r="AG5290" t="s">
        <v>3841</v>
      </c>
      <c r="AJ5290" s="266"/>
      <c r="AK5290" s="266">
        <v>44926</v>
      </c>
      <c r="AL5290" s="266">
        <v>44938</v>
      </c>
    </row>
    <row r="5291" spans="1:38">
      <c r="A5291" t="s">
        <v>3650</v>
      </c>
      <c r="B5291" t="s">
        <v>3651</v>
      </c>
      <c r="C5291" t="s">
        <v>40</v>
      </c>
      <c r="D5291" t="s">
        <v>3652</v>
      </c>
      <c r="E5291" t="s">
        <v>51</v>
      </c>
      <c r="F5291" t="s">
        <v>3653</v>
      </c>
      <c r="G5291" t="s">
        <v>44</v>
      </c>
      <c r="H5291" s="266">
        <v>44287</v>
      </c>
      <c r="I5291" s="266">
        <v>45382</v>
      </c>
      <c r="J5291" s="266"/>
      <c r="K5291" t="s">
        <v>3264</v>
      </c>
      <c r="L5291" t="s">
        <v>1310</v>
      </c>
      <c r="M5291" t="s">
        <v>1042</v>
      </c>
      <c r="N5291" t="s">
        <v>51</v>
      </c>
      <c r="O5291">
        <v>7</v>
      </c>
      <c r="P5291" t="s">
        <v>131</v>
      </c>
      <c r="Q5291" t="s">
        <v>49</v>
      </c>
      <c r="R5291" t="s">
        <v>18</v>
      </c>
      <c r="S5291" t="s">
        <v>53</v>
      </c>
      <c r="T5291" t="s">
        <v>60</v>
      </c>
      <c r="U5291" t="s">
        <v>60</v>
      </c>
      <c r="V5291" t="s">
        <v>60</v>
      </c>
      <c r="W5291" s="92">
        <v>89.85</v>
      </c>
      <c r="X5291" s="92">
        <v>89.85</v>
      </c>
      <c r="Y5291" s="93">
        <v>8150000</v>
      </c>
      <c r="Z5291" s="93">
        <v>90707</v>
      </c>
      <c r="AA5291" t="s">
        <v>1311</v>
      </c>
      <c r="AB5291" s="266">
        <v>44518</v>
      </c>
      <c r="AC5291" s="266">
        <v>44536</v>
      </c>
      <c r="AD5291" t="s">
        <v>54</v>
      </c>
      <c r="AF5291" t="s">
        <v>55</v>
      </c>
      <c r="AG5291" t="s">
        <v>3842</v>
      </c>
      <c r="AJ5291" s="266"/>
      <c r="AK5291" s="266">
        <v>44926</v>
      </c>
      <c r="AL5291" s="266">
        <v>44938</v>
      </c>
    </row>
    <row r="5292" spans="1:38">
      <c r="A5292" t="s">
        <v>3650</v>
      </c>
      <c r="B5292" t="s">
        <v>3651</v>
      </c>
      <c r="C5292" t="s">
        <v>40</v>
      </c>
      <c r="D5292" t="s">
        <v>3652</v>
      </c>
      <c r="E5292" t="s">
        <v>51</v>
      </c>
      <c r="F5292" t="s">
        <v>3653</v>
      </c>
      <c r="G5292" t="s">
        <v>44</v>
      </c>
      <c r="H5292" s="266">
        <v>44287</v>
      </c>
      <c r="I5292" s="266">
        <v>45382</v>
      </c>
      <c r="J5292" s="266"/>
      <c r="K5292" t="s">
        <v>3264</v>
      </c>
      <c r="L5292" t="s">
        <v>1310</v>
      </c>
      <c r="M5292" t="s">
        <v>1042</v>
      </c>
      <c r="N5292" t="s">
        <v>51</v>
      </c>
      <c r="O5292">
        <v>7</v>
      </c>
      <c r="P5292" t="s">
        <v>132</v>
      </c>
      <c r="Q5292" t="s">
        <v>49</v>
      </c>
      <c r="R5292" t="s">
        <v>18</v>
      </c>
      <c r="S5292" t="s">
        <v>53</v>
      </c>
      <c r="U5292" t="s">
        <v>60</v>
      </c>
      <c r="V5292" t="s">
        <v>60</v>
      </c>
      <c r="W5292" s="92"/>
      <c r="X5292" s="92">
        <v>100.61</v>
      </c>
      <c r="Y5292" s="93">
        <v>8707118</v>
      </c>
      <c r="Z5292" s="93">
        <v>86543</v>
      </c>
      <c r="AA5292" t="s">
        <v>1052</v>
      </c>
      <c r="AB5292" s="266">
        <v>44419</v>
      </c>
      <c r="AC5292" s="266">
        <v>44433</v>
      </c>
      <c r="AD5292" t="s">
        <v>54</v>
      </c>
      <c r="AF5292" t="s">
        <v>55</v>
      </c>
      <c r="AG5292" t="s">
        <v>3843</v>
      </c>
      <c r="AJ5292" s="266"/>
      <c r="AK5292" s="266">
        <v>44926</v>
      </c>
      <c r="AL5292" s="266">
        <v>44938</v>
      </c>
    </row>
    <row r="5293" spans="1:38">
      <c r="A5293" t="s">
        <v>3650</v>
      </c>
      <c r="B5293" t="s">
        <v>3651</v>
      </c>
      <c r="C5293" t="s">
        <v>40</v>
      </c>
      <c r="D5293" t="s">
        <v>3652</v>
      </c>
      <c r="E5293" t="s">
        <v>51</v>
      </c>
      <c r="F5293" t="s">
        <v>3653</v>
      </c>
      <c r="G5293" t="s">
        <v>44</v>
      </c>
      <c r="H5293" s="266">
        <v>44287</v>
      </c>
      <c r="I5293" s="266">
        <v>45382</v>
      </c>
      <c r="J5293" s="266"/>
      <c r="K5293" t="s">
        <v>3264</v>
      </c>
      <c r="L5293" t="s">
        <v>1310</v>
      </c>
      <c r="M5293" t="s">
        <v>1042</v>
      </c>
      <c r="N5293" t="s">
        <v>60</v>
      </c>
      <c r="O5293">
        <v>2</v>
      </c>
      <c r="P5293" t="s">
        <v>133</v>
      </c>
      <c r="Q5293" t="s">
        <v>49</v>
      </c>
      <c r="R5293" t="s">
        <v>18</v>
      </c>
      <c r="S5293" t="s">
        <v>53</v>
      </c>
      <c r="T5293" t="s">
        <v>60</v>
      </c>
      <c r="U5293" t="s">
        <v>60</v>
      </c>
      <c r="V5293" t="s">
        <v>60</v>
      </c>
      <c r="W5293" s="92">
        <v>94</v>
      </c>
      <c r="X5293" s="92">
        <v>94</v>
      </c>
      <c r="Y5293" s="93">
        <v>8550000</v>
      </c>
      <c r="Z5293" s="93">
        <v>90957</v>
      </c>
      <c r="AA5293" t="s">
        <v>61</v>
      </c>
      <c r="AB5293" s="266">
        <v>44799</v>
      </c>
      <c r="AC5293" s="266">
        <v>44813</v>
      </c>
      <c r="AD5293" t="s">
        <v>54</v>
      </c>
      <c r="AF5293" t="s">
        <v>55</v>
      </c>
      <c r="AG5293" t="s">
        <v>3844</v>
      </c>
      <c r="AH5293" t="s">
        <v>57</v>
      </c>
      <c r="AI5293" t="s">
        <v>58</v>
      </c>
      <c r="AJ5293" s="266">
        <v>44813</v>
      </c>
      <c r="AK5293" s="266">
        <v>44926</v>
      </c>
      <c r="AL5293" s="266">
        <v>44938</v>
      </c>
    </row>
    <row r="5294" spans="1:38">
      <c r="A5294" t="s">
        <v>3650</v>
      </c>
      <c r="B5294" t="s">
        <v>3651</v>
      </c>
      <c r="C5294" t="s">
        <v>40</v>
      </c>
      <c r="D5294" t="s">
        <v>3652</v>
      </c>
      <c r="E5294" t="s">
        <v>51</v>
      </c>
      <c r="F5294" t="s">
        <v>3653</v>
      </c>
      <c r="G5294" t="s">
        <v>44</v>
      </c>
      <c r="H5294" s="266">
        <v>44287</v>
      </c>
      <c r="I5294" s="266">
        <v>45382</v>
      </c>
      <c r="J5294" s="266"/>
      <c r="K5294" t="s">
        <v>3264</v>
      </c>
      <c r="L5294" t="s">
        <v>1310</v>
      </c>
      <c r="M5294" t="s">
        <v>1042</v>
      </c>
      <c r="N5294" t="s">
        <v>60</v>
      </c>
      <c r="O5294">
        <v>2</v>
      </c>
      <c r="P5294" t="s">
        <v>135</v>
      </c>
      <c r="Q5294" t="s">
        <v>49</v>
      </c>
      <c r="R5294" t="s">
        <v>18</v>
      </c>
      <c r="S5294" t="s">
        <v>53</v>
      </c>
      <c r="T5294" t="s">
        <v>51</v>
      </c>
      <c r="U5294" t="s">
        <v>51</v>
      </c>
      <c r="V5294" t="s">
        <v>51</v>
      </c>
      <c r="W5294" s="92">
        <v>63.64</v>
      </c>
      <c r="X5294" s="92">
        <v>63.64</v>
      </c>
      <c r="Y5294" s="93">
        <v>7000000</v>
      </c>
      <c r="Z5294" s="93">
        <v>109994</v>
      </c>
      <c r="AA5294" t="s">
        <v>61</v>
      </c>
      <c r="AB5294" s="266">
        <v>44803</v>
      </c>
      <c r="AC5294" s="266">
        <v>44887</v>
      </c>
      <c r="AD5294" t="s">
        <v>54</v>
      </c>
      <c r="AF5294" t="s">
        <v>55</v>
      </c>
      <c r="AG5294" t="s">
        <v>3845</v>
      </c>
      <c r="AH5294" t="s">
        <v>57</v>
      </c>
      <c r="AI5294" t="s">
        <v>105</v>
      </c>
      <c r="AJ5294" s="266">
        <v>44887</v>
      </c>
      <c r="AK5294" s="266">
        <v>44926</v>
      </c>
      <c r="AL5294" s="266">
        <v>44938</v>
      </c>
    </row>
    <row r="5295" spans="1:38">
      <c r="A5295" t="s">
        <v>3650</v>
      </c>
      <c r="B5295" t="s">
        <v>3651</v>
      </c>
      <c r="C5295" t="s">
        <v>40</v>
      </c>
      <c r="D5295" t="s">
        <v>3652</v>
      </c>
      <c r="E5295" t="s">
        <v>51</v>
      </c>
      <c r="F5295" t="s">
        <v>3653</v>
      </c>
      <c r="G5295" t="s">
        <v>44</v>
      </c>
      <c r="H5295" s="266">
        <v>44287</v>
      </c>
      <c r="I5295" s="266">
        <v>45382</v>
      </c>
      <c r="J5295" s="266"/>
      <c r="K5295" t="s">
        <v>3264</v>
      </c>
      <c r="L5295" t="s">
        <v>1310</v>
      </c>
      <c r="M5295" t="s">
        <v>1042</v>
      </c>
      <c r="N5295" t="s">
        <v>60</v>
      </c>
      <c r="O5295">
        <v>2</v>
      </c>
      <c r="P5295" t="s">
        <v>136</v>
      </c>
      <c r="Q5295" t="s">
        <v>49</v>
      </c>
      <c r="R5295" t="s">
        <v>18</v>
      </c>
      <c r="S5295" t="s">
        <v>53</v>
      </c>
      <c r="T5295" t="s">
        <v>48</v>
      </c>
      <c r="U5295" t="s">
        <v>48</v>
      </c>
      <c r="V5295" t="s">
        <v>48</v>
      </c>
      <c r="W5295" s="92">
        <v>45.22</v>
      </c>
      <c r="X5295" s="92">
        <v>45.22</v>
      </c>
      <c r="Y5295" s="93">
        <v>5150000</v>
      </c>
      <c r="Z5295" s="93">
        <v>113888</v>
      </c>
      <c r="AA5295" t="s">
        <v>1311</v>
      </c>
      <c r="AB5295" s="266">
        <v>44511</v>
      </c>
      <c r="AC5295" s="266">
        <v>44521</v>
      </c>
      <c r="AD5295" t="s">
        <v>54</v>
      </c>
      <c r="AF5295" t="s">
        <v>55</v>
      </c>
      <c r="AG5295" t="s">
        <v>3846</v>
      </c>
      <c r="AJ5295" s="266"/>
      <c r="AK5295" s="266">
        <v>44926</v>
      </c>
      <c r="AL5295" s="266">
        <v>44938</v>
      </c>
    </row>
    <row r="5296" spans="1:38">
      <c r="A5296" t="s">
        <v>3650</v>
      </c>
      <c r="B5296" t="s">
        <v>3651</v>
      </c>
      <c r="C5296" t="s">
        <v>40</v>
      </c>
      <c r="D5296" t="s">
        <v>3652</v>
      </c>
      <c r="E5296" t="s">
        <v>51</v>
      </c>
      <c r="F5296" t="s">
        <v>3653</v>
      </c>
      <c r="G5296" t="s">
        <v>44</v>
      </c>
      <c r="H5296" s="266">
        <v>44287</v>
      </c>
      <c r="I5296" s="266">
        <v>45382</v>
      </c>
      <c r="J5296" s="266"/>
      <c r="K5296" t="s">
        <v>3264</v>
      </c>
      <c r="L5296" t="s">
        <v>1310</v>
      </c>
      <c r="M5296" t="s">
        <v>1042</v>
      </c>
      <c r="N5296" t="s">
        <v>60</v>
      </c>
      <c r="O5296">
        <v>2</v>
      </c>
      <c r="P5296" t="s">
        <v>137</v>
      </c>
      <c r="Q5296" t="s">
        <v>49</v>
      </c>
      <c r="R5296" t="s">
        <v>18</v>
      </c>
      <c r="S5296" t="s">
        <v>53</v>
      </c>
      <c r="U5296" t="s">
        <v>51</v>
      </c>
      <c r="V5296" t="s">
        <v>51</v>
      </c>
      <c r="W5296" s="92"/>
      <c r="X5296" s="92">
        <v>94.85</v>
      </c>
      <c r="Y5296" s="93">
        <v>8261761</v>
      </c>
      <c r="Z5296" s="93">
        <v>87103</v>
      </c>
      <c r="AA5296" t="s">
        <v>1052</v>
      </c>
      <c r="AB5296" s="266">
        <v>44420</v>
      </c>
      <c r="AC5296" s="266">
        <v>44540</v>
      </c>
      <c r="AD5296" t="s">
        <v>54</v>
      </c>
      <c r="AF5296" t="s">
        <v>55</v>
      </c>
      <c r="AG5296" t="s">
        <v>3847</v>
      </c>
      <c r="AJ5296" s="266"/>
      <c r="AK5296" s="266">
        <v>44926</v>
      </c>
      <c r="AL5296" s="266">
        <v>44938</v>
      </c>
    </row>
    <row r="5297" spans="1:38">
      <c r="A5297" t="s">
        <v>3650</v>
      </c>
      <c r="B5297" t="s">
        <v>3651</v>
      </c>
      <c r="C5297" t="s">
        <v>40</v>
      </c>
      <c r="D5297" t="s">
        <v>3652</v>
      </c>
      <c r="E5297" t="s">
        <v>51</v>
      </c>
      <c r="F5297" t="s">
        <v>3653</v>
      </c>
      <c r="G5297" t="s">
        <v>44</v>
      </c>
      <c r="H5297" s="266">
        <v>44287</v>
      </c>
      <c r="I5297" s="266">
        <v>45382</v>
      </c>
      <c r="J5297" s="266"/>
      <c r="K5297" t="s">
        <v>3264</v>
      </c>
      <c r="L5297" t="s">
        <v>1310</v>
      </c>
      <c r="M5297" t="s">
        <v>1042</v>
      </c>
      <c r="N5297" t="s">
        <v>60</v>
      </c>
      <c r="O5297">
        <v>2</v>
      </c>
      <c r="P5297" t="s">
        <v>138</v>
      </c>
      <c r="Q5297" t="s">
        <v>49</v>
      </c>
      <c r="R5297" t="s">
        <v>1344</v>
      </c>
      <c r="S5297" t="s">
        <v>50</v>
      </c>
      <c r="T5297" t="s">
        <v>51</v>
      </c>
      <c r="U5297" t="s">
        <v>51</v>
      </c>
      <c r="V5297" t="s">
        <v>51</v>
      </c>
      <c r="W5297" s="92">
        <v>63.29</v>
      </c>
      <c r="X5297" s="92">
        <v>63.29</v>
      </c>
      <c r="Y5297" s="93">
        <v>7900000</v>
      </c>
      <c r="Z5297" s="93">
        <v>124822</v>
      </c>
      <c r="AA5297" t="s">
        <v>61</v>
      </c>
      <c r="AB5297" s="266"/>
      <c r="AC5297" s="266"/>
      <c r="AJ5297" s="266"/>
      <c r="AK5297" s="266"/>
      <c r="AL5297" s="266">
        <v>44938</v>
      </c>
    </row>
    <row r="5298" spans="1:38">
      <c r="A5298" t="s">
        <v>3650</v>
      </c>
      <c r="B5298" t="s">
        <v>3651</v>
      </c>
      <c r="C5298" t="s">
        <v>40</v>
      </c>
      <c r="D5298" t="s">
        <v>3652</v>
      </c>
      <c r="E5298" t="s">
        <v>51</v>
      </c>
      <c r="F5298" t="s">
        <v>3653</v>
      </c>
      <c r="G5298" t="s">
        <v>44</v>
      </c>
      <c r="H5298" s="266">
        <v>44287</v>
      </c>
      <c r="I5298" s="266">
        <v>45382</v>
      </c>
      <c r="J5298" s="266"/>
      <c r="K5298" t="s">
        <v>3264</v>
      </c>
      <c r="L5298" t="s">
        <v>1310</v>
      </c>
      <c r="M5298" t="s">
        <v>1042</v>
      </c>
      <c r="N5298" t="s">
        <v>60</v>
      </c>
      <c r="O5298">
        <v>2</v>
      </c>
      <c r="P5298" t="s">
        <v>139</v>
      </c>
      <c r="Q5298" t="s">
        <v>49</v>
      </c>
      <c r="R5298" t="s">
        <v>18</v>
      </c>
      <c r="S5298" t="s">
        <v>53</v>
      </c>
      <c r="T5298" t="s">
        <v>51</v>
      </c>
      <c r="U5298" t="s">
        <v>51</v>
      </c>
      <c r="V5298" t="s">
        <v>51</v>
      </c>
      <c r="W5298" s="92">
        <v>65.63</v>
      </c>
      <c r="X5298" s="92">
        <v>65.63</v>
      </c>
      <c r="Y5298" s="93">
        <v>6800000</v>
      </c>
      <c r="Z5298" s="93">
        <v>103611</v>
      </c>
      <c r="AA5298" t="s">
        <v>61</v>
      </c>
      <c r="AB5298" s="266">
        <v>44754</v>
      </c>
      <c r="AC5298" s="266">
        <v>44784</v>
      </c>
      <c r="AD5298" t="s">
        <v>54</v>
      </c>
      <c r="AF5298" t="s">
        <v>55</v>
      </c>
      <c r="AG5298" t="s">
        <v>3848</v>
      </c>
      <c r="AH5298" t="s">
        <v>57</v>
      </c>
      <c r="AI5298" t="s">
        <v>699</v>
      </c>
      <c r="AJ5298" s="266">
        <v>44784</v>
      </c>
      <c r="AK5298" s="266">
        <v>44926</v>
      </c>
      <c r="AL5298" s="266">
        <v>44938</v>
      </c>
    </row>
    <row r="5299" spans="1:38">
      <c r="A5299" t="s">
        <v>3650</v>
      </c>
      <c r="B5299" t="s">
        <v>3651</v>
      </c>
      <c r="C5299" t="s">
        <v>40</v>
      </c>
      <c r="D5299" t="s">
        <v>3652</v>
      </c>
      <c r="E5299" t="s">
        <v>51</v>
      </c>
      <c r="F5299" t="s">
        <v>3653</v>
      </c>
      <c r="G5299" t="s">
        <v>44</v>
      </c>
      <c r="H5299" s="266">
        <v>44287</v>
      </c>
      <c r="I5299" s="266">
        <v>45382</v>
      </c>
      <c r="J5299" s="266"/>
      <c r="K5299" t="s">
        <v>3264</v>
      </c>
      <c r="L5299" t="s">
        <v>1310</v>
      </c>
      <c r="M5299" t="s">
        <v>1042</v>
      </c>
      <c r="N5299" t="s">
        <v>60</v>
      </c>
      <c r="O5299">
        <v>2</v>
      </c>
      <c r="P5299" t="s">
        <v>140</v>
      </c>
      <c r="Q5299" t="s">
        <v>49</v>
      </c>
      <c r="R5299" t="s">
        <v>18</v>
      </c>
      <c r="S5299" t="s">
        <v>53</v>
      </c>
      <c r="T5299" t="s">
        <v>51</v>
      </c>
      <c r="U5299" t="s">
        <v>51</v>
      </c>
      <c r="V5299" t="s">
        <v>51</v>
      </c>
      <c r="W5299" s="92">
        <v>65.04</v>
      </c>
      <c r="X5299" s="92">
        <v>65.04</v>
      </c>
      <c r="Y5299" s="93">
        <v>6256500</v>
      </c>
      <c r="Z5299" s="93">
        <v>96195</v>
      </c>
      <c r="AA5299" t="s">
        <v>1311</v>
      </c>
      <c r="AB5299" s="266">
        <v>44638</v>
      </c>
      <c r="AC5299" s="266">
        <v>44644</v>
      </c>
      <c r="AD5299" t="s">
        <v>54</v>
      </c>
      <c r="AF5299" t="s">
        <v>55</v>
      </c>
      <c r="AG5299" t="s">
        <v>3849</v>
      </c>
      <c r="AJ5299" s="266"/>
      <c r="AK5299" s="266">
        <v>44926</v>
      </c>
      <c r="AL5299" s="266">
        <v>44938</v>
      </c>
    </row>
    <row r="5300" spans="1:38">
      <c r="A5300" t="s">
        <v>3650</v>
      </c>
      <c r="B5300" t="s">
        <v>3651</v>
      </c>
      <c r="C5300" t="s">
        <v>40</v>
      </c>
      <c r="D5300" t="s">
        <v>3652</v>
      </c>
      <c r="E5300" t="s">
        <v>51</v>
      </c>
      <c r="F5300" t="s">
        <v>3653</v>
      </c>
      <c r="G5300" t="s">
        <v>44</v>
      </c>
      <c r="H5300" s="266">
        <v>44287</v>
      </c>
      <c r="I5300" s="266">
        <v>45382</v>
      </c>
      <c r="J5300" s="266"/>
      <c r="K5300" t="s">
        <v>3264</v>
      </c>
      <c r="L5300" t="s">
        <v>1310</v>
      </c>
      <c r="M5300" t="s">
        <v>1042</v>
      </c>
      <c r="N5300" t="s">
        <v>60</v>
      </c>
      <c r="O5300">
        <v>3</v>
      </c>
      <c r="P5300" t="s">
        <v>141</v>
      </c>
      <c r="Q5300" t="s">
        <v>49</v>
      </c>
      <c r="R5300" t="s">
        <v>18</v>
      </c>
      <c r="S5300" t="s">
        <v>53</v>
      </c>
      <c r="T5300" t="s">
        <v>60</v>
      </c>
      <c r="U5300" t="s">
        <v>60</v>
      </c>
      <c r="V5300" t="s">
        <v>60</v>
      </c>
      <c r="W5300" s="92">
        <v>95.94</v>
      </c>
      <c r="X5300" s="92">
        <v>95.94</v>
      </c>
      <c r="Y5300" s="93">
        <v>8750000</v>
      </c>
      <c r="Z5300" s="93">
        <v>91203</v>
      </c>
      <c r="AA5300" t="s">
        <v>61</v>
      </c>
      <c r="AB5300" s="266">
        <v>44760</v>
      </c>
      <c r="AC5300" s="266">
        <v>44777</v>
      </c>
      <c r="AD5300" t="s">
        <v>54</v>
      </c>
      <c r="AF5300" t="s">
        <v>55</v>
      </c>
      <c r="AG5300" t="s">
        <v>3850</v>
      </c>
      <c r="AH5300" t="s">
        <v>57</v>
      </c>
      <c r="AI5300" t="s">
        <v>58</v>
      </c>
      <c r="AJ5300" s="266">
        <v>44777</v>
      </c>
      <c r="AK5300" s="266">
        <v>44926</v>
      </c>
      <c r="AL5300" s="266">
        <v>44938</v>
      </c>
    </row>
    <row r="5301" spans="1:38">
      <c r="A5301" t="s">
        <v>3650</v>
      </c>
      <c r="B5301" t="s">
        <v>3651</v>
      </c>
      <c r="C5301" t="s">
        <v>40</v>
      </c>
      <c r="D5301" t="s">
        <v>3652</v>
      </c>
      <c r="E5301" t="s">
        <v>51</v>
      </c>
      <c r="F5301" t="s">
        <v>3653</v>
      </c>
      <c r="G5301" t="s">
        <v>44</v>
      </c>
      <c r="H5301" s="266">
        <v>44287</v>
      </c>
      <c r="I5301" s="266">
        <v>45382</v>
      </c>
      <c r="J5301" s="266"/>
      <c r="K5301" t="s">
        <v>3264</v>
      </c>
      <c r="L5301" t="s">
        <v>1310</v>
      </c>
      <c r="M5301" t="s">
        <v>1042</v>
      </c>
      <c r="N5301" t="s">
        <v>60</v>
      </c>
      <c r="O5301">
        <v>3</v>
      </c>
      <c r="P5301" t="s">
        <v>142</v>
      </c>
      <c r="Q5301" t="s">
        <v>49</v>
      </c>
      <c r="R5301" t="s">
        <v>18</v>
      </c>
      <c r="S5301" t="s">
        <v>53</v>
      </c>
      <c r="T5301" t="s">
        <v>51</v>
      </c>
      <c r="U5301" t="s">
        <v>51</v>
      </c>
      <c r="V5301" t="s">
        <v>51</v>
      </c>
      <c r="W5301" s="92">
        <v>63.33</v>
      </c>
      <c r="X5301" s="92">
        <v>63.33</v>
      </c>
      <c r="Y5301" s="93">
        <v>6950000</v>
      </c>
      <c r="Z5301" s="93">
        <v>109743</v>
      </c>
      <c r="AA5301" t="s">
        <v>61</v>
      </c>
      <c r="AB5301" s="266">
        <v>44748</v>
      </c>
      <c r="AC5301" s="266">
        <v>44770</v>
      </c>
      <c r="AD5301" t="s">
        <v>54</v>
      </c>
      <c r="AF5301" t="s">
        <v>55</v>
      </c>
      <c r="AG5301" t="s">
        <v>3851</v>
      </c>
      <c r="AH5301" t="s">
        <v>57</v>
      </c>
      <c r="AI5301" t="s">
        <v>747</v>
      </c>
      <c r="AJ5301" s="266">
        <v>44770</v>
      </c>
      <c r="AK5301" s="266">
        <v>44926</v>
      </c>
      <c r="AL5301" s="266">
        <v>44938</v>
      </c>
    </row>
    <row r="5302" spans="1:38">
      <c r="A5302" t="s">
        <v>3650</v>
      </c>
      <c r="B5302" t="s">
        <v>3651</v>
      </c>
      <c r="C5302" t="s">
        <v>40</v>
      </c>
      <c r="D5302" t="s">
        <v>3652</v>
      </c>
      <c r="E5302" t="s">
        <v>51</v>
      </c>
      <c r="F5302" t="s">
        <v>3653</v>
      </c>
      <c r="G5302" t="s">
        <v>44</v>
      </c>
      <c r="H5302" s="266">
        <v>44287</v>
      </c>
      <c r="I5302" s="266">
        <v>45382</v>
      </c>
      <c r="J5302" s="266"/>
      <c r="K5302" t="s">
        <v>3264</v>
      </c>
      <c r="L5302" t="s">
        <v>1310</v>
      </c>
      <c r="M5302" t="s">
        <v>1042</v>
      </c>
      <c r="N5302" t="s">
        <v>60</v>
      </c>
      <c r="O5302">
        <v>3</v>
      </c>
      <c r="P5302" t="s">
        <v>145</v>
      </c>
      <c r="Q5302" t="s">
        <v>49</v>
      </c>
      <c r="R5302" t="s">
        <v>18</v>
      </c>
      <c r="S5302" t="s">
        <v>53</v>
      </c>
      <c r="T5302" t="s">
        <v>48</v>
      </c>
      <c r="U5302" t="s">
        <v>48</v>
      </c>
      <c r="V5302" t="s">
        <v>48</v>
      </c>
      <c r="W5302" s="92">
        <v>44.89</v>
      </c>
      <c r="X5302" s="92">
        <v>44.89</v>
      </c>
      <c r="Y5302" s="93">
        <v>5200000</v>
      </c>
      <c r="Z5302" s="93">
        <v>115839</v>
      </c>
      <c r="AA5302" t="s">
        <v>1311</v>
      </c>
      <c r="AB5302" s="266">
        <v>44448</v>
      </c>
      <c r="AC5302" s="266">
        <v>44460</v>
      </c>
      <c r="AD5302" t="s">
        <v>54</v>
      </c>
      <c r="AF5302" t="s">
        <v>55</v>
      </c>
      <c r="AG5302" t="s">
        <v>3852</v>
      </c>
      <c r="AJ5302" s="266"/>
      <c r="AK5302" s="266">
        <v>44926</v>
      </c>
      <c r="AL5302" s="266">
        <v>44938</v>
      </c>
    </row>
    <row r="5303" spans="1:38">
      <c r="A5303" t="s">
        <v>3650</v>
      </c>
      <c r="B5303" t="s">
        <v>3651</v>
      </c>
      <c r="C5303" t="s">
        <v>40</v>
      </c>
      <c r="D5303" t="s">
        <v>3652</v>
      </c>
      <c r="E5303" t="s">
        <v>51</v>
      </c>
      <c r="F5303" t="s">
        <v>3653</v>
      </c>
      <c r="G5303" t="s">
        <v>44</v>
      </c>
      <c r="H5303" s="266">
        <v>44287</v>
      </c>
      <c r="I5303" s="266">
        <v>45382</v>
      </c>
      <c r="J5303" s="266"/>
      <c r="K5303" t="s">
        <v>3264</v>
      </c>
      <c r="L5303" t="s">
        <v>1310</v>
      </c>
      <c r="M5303" t="s">
        <v>1042</v>
      </c>
      <c r="N5303" t="s">
        <v>60</v>
      </c>
      <c r="O5303">
        <v>3</v>
      </c>
      <c r="P5303" t="s">
        <v>147</v>
      </c>
      <c r="Q5303" t="s">
        <v>49</v>
      </c>
      <c r="R5303" t="s">
        <v>18</v>
      </c>
      <c r="S5303" t="s">
        <v>53</v>
      </c>
      <c r="T5303" t="s">
        <v>60</v>
      </c>
      <c r="U5303" t="s">
        <v>60</v>
      </c>
      <c r="V5303" t="s">
        <v>60</v>
      </c>
      <c r="W5303" s="92">
        <v>94.41</v>
      </c>
      <c r="X5303" s="92">
        <v>94.41</v>
      </c>
      <c r="Y5303" s="93">
        <v>8850000</v>
      </c>
      <c r="Z5303" s="93">
        <v>93740</v>
      </c>
      <c r="AA5303" t="s">
        <v>61</v>
      </c>
      <c r="AB5303" s="266">
        <v>44706</v>
      </c>
      <c r="AC5303" s="266">
        <v>44735</v>
      </c>
      <c r="AD5303" t="s">
        <v>54</v>
      </c>
      <c r="AF5303" t="s">
        <v>55</v>
      </c>
      <c r="AG5303" t="s">
        <v>3853</v>
      </c>
      <c r="AH5303" t="s">
        <v>57</v>
      </c>
      <c r="AI5303" t="s">
        <v>747</v>
      </c>
      <c r="AJ5303" s="266">
        <v>44735</v>
      </c>
      <c r="AK5303" s="266">
        <v>44926</v>
      </c>
      <c r="AL5303" s="266">
        <v>44938</v>
      </c>
    </row>
    <row r="5304" spans="1:38">
      <c r="A5304" t="s">
        <v>3650</v>
      </c>
      <c r="B5304" t="s">
        <v>3651</v>
      </c>
      <c r="C5304" t="s">
        <v>40</v>
      </c>
      <c r="D5304" t="s">
        <v>3652</v>
      </c>
      <c r="E5304" t="s">
        <v>51</v>
      </c>
      <c r="F5304" t="s">
        <v>3653</v>
      </c>
      <c r="G5304" t="s">
        <v>44</v>
      </c>
      <c r="H5304" s="266">
        <v>44287</v>
      </c>
      <c r="I5304" s="266">
        <v>45382</v>
      </c>
      <c r="J5304" s="266"/>
      <c r="K5304" t="s">
        <v>3264</v>
      </c>
      <c r="L5304" t="s">
        <v>1310</v>
      </c>
      <c r="M5304" t="s">
        <v>1042</v>
      </c>
      <c r="N5304" t="s">
        <v>60</v>
      </c>
      <c r="O5304">
        <v>3</v>
      </c>
      <c r="P5304" t="s">
        <v>149</v>
      </c>
      <c r="Q5304" t="s">
        <v>49</v>
      </c>
      <c r="R5304" t="s">
        <v>18</v>
      </c>
      <c r="S5304" t="s">
        <v>53</v>
      </c>
      <c r="T5304" t="s">
        <v>51</v>
      </c>
      <c r="U5304" t="s">
        <v>51</v>
      </c>
      <c r="V5304" t="s">
        <v>51</v>
      </c>
      <c r="W5304" s="92">
        <v>63.03</v>
      </c>
      <c r="X5304" s="92">
        <v>63.03</v>
      </c>
      <c r="Y5304" s="93">
        <v>7200000</v>
      </c>
      <c r="Z5304" s="93">
        <v>114231</v>
      </c>
      <c r="AA5304" t="s">
        <v>61</v>
      </c>
      <c r="AB5304" s="266">
        <v>44796</v>
      </c>
      <c r="AC5304" s="266">
        <v>44817</v>
      </c>
      <c r="AD5304" t="s">
        <v>54</v>
      </c>
      <c r="AF5304" t="s">
        <v>55</v>
      </c>
      <c r="AG5304" t="s">
        <v>3854</v>
      </c>
      <c r="AH5304" t="s">
        <v>57</v>
      </c>
      <c r="AI5304" t="s">
        <v>88</v>
      </c>
      <c r="AJ5304" s="266">
        <v>44817</v>
      </c>
      <c r="AK5304" s="266">
        <v>44926</v>
      </c>
      <c r="AL5304" s="266">
        <v>44938</v>
      </c>
    </row>
    <row r="5305" spans="1:38">
      <c r="A5305" t="s">
        <v>3650</v>
      </c>
      <c r="B5305" t="s">
        <v>3651</v>
      </c>
      <c r="C5305" t="s">
        <v>40</v>
      </c>
      <c r="D5305" t="s">
        <v>3652</v>
      </c>
      <c r="E5305" t="s">
        <v>51</v>
      </c>
      <c r="F5305" t="s">
        <v>3653</v>
      </c>
      <c r="G5305" t="s">
        <v>44</v>
      </c>
      <c r="H5305" s="266">
        <v>44287</v>
      </c>
      <c r="I5305" s="266">
        <v>45382</v>
      </c>
      <c r="J5305" s="266"/>
      <c r="K5305" t="s">
        <v>3264</v>
      </c>
      <c r="L5305" t="s">
        <v>1310</v>
      </c>
      <c r="M5305" t="s">
        <v>1042</v>
      </c>
      <c r="N5305" t="s">
        <v>60</v>
      </c>
      <c r="O5305">
        <v>3</v>
      </c>
      <c r="P5305" t="s">
        <v>150</v>
      </c>
      <c r="Q5305" t="s">
        <v>49</v>
      </c>
      <c r="R5305" t="s">
        <v>18</v>
      </c>
      <c r="S5305" t="s">
        <v>53</v>
      </c>
      <c r="T5305" t="s">
        <v>51</v>
      </c>
      <c r="U5305" t="s">
        <v>51</v>
      </c>
      <c r="V5305" t="s">
        <v>51</v>
      </c>
      <c r="W5305" s="92">
        <v>65.33</v>
      </c>
      <c r="X5305" s="92">
        <v>65.33</v>
      </c>
      <c r="Y5305" s="93">
        <v>6850000</v>
      </c>
      <c r="Z5305" s="93">
        <v>104852</v>
      </c>
      <c r="AA5305" t="s">
        <v>61</v>
      </c>
      <c r="AB5305" s="266">
        <v>44818</v>
      </c>
      <c r="AC5305" s="266">
        <v>44846</v>
      </c>
      <c r="AD5305" t="s">
        <v>54</v>
      </c>
      <c r="AF5305" t="s">
        <v>55</v>
      </c>
      <c r="AG5305" t="s">
        <v>3855</v>
      </c>
      <c r="AJ5305" s="266"/>
      <c r="AK5305" s="266">
        <v>44926</v>
      </c>
      <c r="AL5305" s="266">
        <v>44938</v>
      </c>
    </row>
    <row r="5306" spans="1:38">
      <c r="A5306" t="s">
        <v>3650</v>
      </c>
      <c r="B5306" t="s">
        <v>3651</v>
      </c>
      <c r="C5306" t="s">
        <v>40</v>
      </c>
      <c r="D5306" t="s">
        <v>3652</v>
      </c>
      <c r="E5306" t="s">
        <v>51</v>
      </c>
      <c r="F5306" t="s">
        <v>3653</v>
      </c>
      <c r="G5306" t="s">
        <v>44</v>
      </c>
      <c r="H5306" s="266">
        <v>44287</v>
      </c>
      <c r="I5306" s="266">
        <v>45382</v>
      </c>
      <c r="J5306" s="266"/>
      <c r="K5306" t="s">
        <v>3264</v>
      </c>
      <c r="L5306" t="s">
        <v>1310</v>
      </c>
      <c r="M5306" t="s">
        <v>1042</v>
      </c>
      <c r="N5306" t="s">
        <v>60</v>
      </c>
      <c r="O5306">
        <v>3</v>
      </c>
      <c r="P5306" t="s">
        <v>151</v>
      </c>
      <c r="Q5306" t="s">
        <v>49</v>
      </c>
      <c r="R5306" t="s">
        <v>18</v>
      </c>
      <c r="S5306" t="s">
        <v>53</v>
      </c>
      <c r="T5306" t="s">
        <v>51</v>
      </c>
      <c r="U5306" t="s">
        <v>51</v>
      </c>
      <c r="V5306" t="s">
        <v>51</v>
      </c>
      <c r="W5306" s="92">
        <v>64.72</v>
      </c>
      <c r="X5306" s="92">
        <v>64.72</v>
      </c>
      <c r="Y5306" s="93">
        <v>6850000</v>
      </c>
      <c r="Z5306" s="93">
        <v>105841</v>
      </c>
      <c r="AA5306" t="s">
        <v>61</v>
      </c>
      <c r="AB5306" s="266">
        <v>44789</v>
      </c>
      <c r="AC5306" s="266">
        <v>44804</v>
      </c>
      <c r="AD5306" t="s">
        <v>54</v>
      </c>
      <c r="AF5306" t="s">
        <v>55</v>
      </c>
      <c r="AG5306" t="s">
        <v>3856</v>
      </c>
      <c r="AJ5306" s="266"/>
      <c r="AK5306" s="266">
        <v>44926</v>
      </c>
      <c r="AL5306" s="266">
        <v>44938</v>
      </c>
    </row>
    <row r="5307" spans="1:38">
      <c r="A5307" t="s">
        <v>3650</v>
      </c>
      <c r="B5307" t="s">
        <v>3651</v>
      </c>
      <c r="C5307" t="s">
        <v>40</v>
      </c>
      <c r="D5307" t="s">
        <v>3652</v>
      </c>
      <c r="E5307" t="s">
        <v>51</v>
      </c>
      <c r="F5307" t="s">
        <v>3653</v>
      </c>
      <c r="G5307" t="s">
        <v>44</v>
      </c>
      <c r="H5307" s="266">
        <v>44287</v>
      </c>
      <c r="I5307" s="266">
        <v>45382</v>
      </c>
      <c r="J5307" s="266"/>
      <c r="K5307" t="s">
        <v>3264</v>
      </c>
      <c r="L5307" t="s">
        <v>1310</v>
      </c>
      <c r="M5307" t="s">
        <v>1042</v>
      </c>
      <c r="N5307" t="s">
        <v>60</v>
      </c>
      <c r="O5307">
        <v>4</v>
      </c>
      <c r="P5307" t="s">
        <v>153</v>
      </c>
      <c r="Q5307" t="s">
        <v>49</v>
      </c>
      <c r="R5307" t="s">
        <v>18</v>
      </c>
      <c r="S5307" t="s">
        <v>53</v>
      </c>
      <c r="T5307" t="s">
        <v>60</v>
      </c>
      <c r="U5307" t="s">
        <v>60</v>
      </c>
      <c r="V5307" t="s">
        <v>60</v>
      </c>
      <c r="W5307" s="92">
        <v>93.72</v>
      </c>
      <c r="X5307" s="92">
        <v>93.72</v>
      </c>
      <c r="Y5307" s="93">
        <v>8400000</v>
      </c>
      <c r="Z5307" s="93">
        <v>89629</v>
      </c>
      <c r="AA5307" t="s">
        <v>61</v>
      </c>
      <c r="AB5307" s="266">
        <v>44680</v>
      </c>
      <c r="AC5307" s="266">
        <v>44720</v>
      </c>
      <c r="AD5307" t="s">
        <v>54</v>
      </c>
      <c r="AF5307" t="s">
        <v>55</v>
      </c>
      <c r="AG5307" t="s">
        <v>3857</v>
      </c>
      <c r="AJ5307" s="266"/>
      <c r="AK5307" s="266">
        <v>44926</v>
      </c>
      <c r="AL5307" s="266">
        <v>44938</v>
      </c>
    </row>
    <row r="5308" spans="1:38">
      <c r="A5308" t="s">
        <v>3650</v>
      </c>
      <c r="B5308" t="s">
        <v>3651</v>
      </c>
      <c r="C5308" t="s">
        <v>40</v>
      </c>
      <c r="D5308" t="s">
        <v>3652</v>
      </c>
      <c r="E5308" t="s">
        <v>51</v>
      </c>
      <c r="F5308" t="s">
        <v>3653</v>
      </c>
      <c r="G5308" t="s">
        <v>44</v>
      </c>
      <c r="H5308" s="266">
        <v>44287</v>
      </c>
      <c r="I5308" s="266">
        <v>45382</v>
      </c>
      <c r="J5308" s="266"/>
      <c r="K5308" t="s">
        <v>3264</v>
      </c>
      <c r="L5308" t="s">
        <v>1310</v>
      </c>
      <c r="M5308" t="s">
        <v>1042</v>
      </c>
      <c r="N5308" t="s">
        <v>60</v>
      </c>
      <c r="O5308">
        <v>4</v>
      </c>
      <c r="P5308" t="s">
        <v>154</v>
      </c>
      <c r="Q5308" t="s">
        <v>49</v>
      </c>
      <c r="R5308" t="s">
        <v>18</v>
      </c>
      <c r="S5308" t="s">
        <v>53</v>
      </c>
      <c r="T5308" t="s">
        <v>51</v>
      </c>
      <c r="U5308" t="s">
        <v>51</v>
      </c>
      <c r="V5308" t="s">
        <v>51</v>
      </c>
      <c r="W5308" s="92">
        <v>66.5</v>
      </c>
      <c r="X5308" s="92">
        <v>66.5</v>
      </c>
      <c r="Y5308" s="93">
        <v>6800000</v>
      </c>
      <c r="Z5308" s="93">
        <v>102256</v>
      </c>
      <c r="AA5308" t="s">
        <v>61</v>
      </c>
      <c r="AB5308" s="266">
        <v>44599</v>
      </c>
      <c r="AC5308" s="266">
        <v>44609</v>
      </c>
      <c r="AD5308" t="s">
        <v>54</v>
      </c>
      <c r="AF5308" t="s">
        <v>55</v>
      </c>
      <c r="AG5308" t="s">
        <v>3858</v>
      </c>
      <c r="AJ5308" s="266"/>
      <c r="AK5308" s="266">
        <v>44926</v>
      </c>
      <c r="AL5308" s="266">
        <v>44938</v>
      </c>
    </row>
    <row r="5309" spans="1:38">
      <c r="A5309" t="s">
        <v>3650</v>
      </c>
      <c r="B5309" t="s">
        <v>3651</v>
      </c>
      <c r="C5309" t="s">
        <v>40</v>
      </c>
      <c r="D5309" t="s">
        <v>3652</v>
      </c>
      <c r="E5309" t="s">
        <v>51</v>
      </c>
      <c r="F5309" t="s">
        <v>3653</v>
      </c>
      <c r="G5309" t="s">
        <v>44</v>
      </c>
      <c r="H5309" s="266">
        <v>44287</v>
      </c>
      <c r="I5309" s="266">
        <v>45382</v>
      </c>
      <c r="J5309" s="266"/>
      <c r="K5309" t="s">
        <v>3264</v>
      </c>
      <c r="L5309" t="s">
        <v>1310</v>
      </c>
      <c r="M5309" t="s">
        <v>1042</v>
      </c>
      <c r="N5309" t="s">
        <v>60</v>
      </c>
      <c r="O5309">
        <v>4</v>
      </c>
      <c r="P5309" t="s">
        <v>155</v>
      </c>
      <c r="Q5309" t="s">
        <v>49</v>
      </c>
      <c r="R5309" t="s">
        <v>18</v>
      </c>
      <c r="S5309" t="s">
        <v>53</v>
      </c>
      <c r="U5309" t="s">
        <v>48</v>
      </c>
      <c r="V5309" t="s">
        <v>48</v>
      </c>
      <c r="W5309" s="92"/>
      <c r="X5309" s="92">
        <v>44.42</v>
      </c>
      <c r="Y5309" s="93">
        <v>5154783</v>
      </c>
      <c r="Z5309" s="93">
        <v>116046</v>
      </c>
      <c r="AA5309" t="s">
        <v>1052</v>
      </c>
      <c r="AB5309" s="266">
        <v>44419</v>
      </c>
      <c r="AC5309" s="266">
        <v>44438</v>
      </c>
      <c r="AD5309" t="s">
        <v>54</v>
      </c>
      <c r="AF5309" t="s">
        <v>55</v>
      </c>
      <c r="AG5309" t="s">
        <v>3859</v>
      </c>
      <c r="AH5309" t="s">
        <v>57</v>
      </c>
      <c r="AI5309" t="s">
        <v>78</v>
      </c>
      <c r="AJ5309" s="266">
        <v>44438</v>
      </c>
      <c r="AK5309" s="266">
        <v>44926</v>
      </c>
      <c r="AL5309" s="266">
        <v>44938</v>
      </c>
    </row>
    <row r="5310" spans="1:38">
      <c r="A5310" t="s">
        <v>3650</v>
      </c>
      <c r="B5310" t="s">
        <v>3651</v>
      </c>
      <c r="C5310" t="s">
        <v>40</v>
      </c>
      <c r="D5310" t="s">
        <v>3652</v>
      </c>
      <c r="E5310" t="s">
        <v>51</v>
      </c>
      <c r="F5310" t="s">
        <v>3653</v>
      </c>
      <c r="G5310" t="s">
        <v>44</v>
      </c>
      <c r="H5310" s="266">
        <v>44287</v>
      </c>
      <c r="I5310" s="266">
        <v>45382</v>
      </c>
      <c r="J5310" s="266"/>
      <c r="K5310" t="s">
        <v>3264</v>
      </c>
      <c r="L5310" t="s">
        <v>1310</v>
      </c>
      <c r="M5310" t="s">
        <v>1042</v>
      </c>
      <c r="N5310" t="s">
        <v>60</v>
      </c>
      <c r="O5310">
        <v>4</v>
      </c>
      <c r="P5310" t="s">
        <v>156</v>
      </c>
      <c r="Q5310" t="s">
        <v>49</v>
      </c>
      <c r="R5310" t="s">
        <v>18</v>
      </c>
      <c r="S5310" t="s">
        <v>53</v>
      </c>
      <c r="T5310" t="s">
        <v>60</v>
      </c>
      <c r="U5310" t="s">
        <v>60</v>
      </c>
      <c r="V5310" t="s">
        <v>60</v>
      </c>
      <c r="W5310" s="92">
        <v>92.34</v>
      </c>
      <c r="X5310" s="92">
        <v>92.34</v>
      </c>
      <c r="Y5310" s="93">
        <v>8850000</v>
      </c>
      <c r="Z5310" s="93">
        <v>95841</v>
      </c>
      <c r="AA5310" t="s">
        <v>61</v>
      </c>
      <c r="AB5310" s="266">
        <v>44768</v>
      </c>
      <c r="AC5310" s="266">
        <v>44839</v>
      </c>
      <c r="AD5310" t="s">
        <v>54</v>
      </c>
      <c r="AF5310" t="s">
        <v>55</v>
      </c>
      <c r="AG5310" t="s">
        <v>3860</v>
      </c>
      <c r="AH5310" t="s">
        <v>57</v>
      </c>
      <c r="AI5310" t="s">
        <v>63</v>
      </c>
      <c r="AJ5310" s="266">
        <v>44839</v>
      </c>
      <c r="AK5310" s="266">
        <v>44926</v>
      </c>
      <c r="AL5310" s="266">
        <v>44938</v>
      </c>
    </row>
    <row r="5311" spans="1:38">
      <c r="A5311" t="s">
        <v>3650</v>
      </c>
      <c r="B5311" t="s">
        <v>3651</v>
      </c>
      <c r="C5311" t="s">
        <v>40</v>
      </c>
      <c r="D5311" t="s">
        <v>3652</v>
      </c>
      <c r="E5311" t="s">
        <v>51</v>
      </c>
      <c r="F5311" t="s">
        <v>3653</v>
      </c>
      <c r="G5311" t="s">
        <v>44</v>
      </c>
      <c r="H5311" s="266">
        <v>44287</v>
      </c>
      <c r="I5311" s="266">
        <v>45382</v>
      </c>
      <c r="J5311" s="266"/>
      <c r="K5311" t="s">
        <v>3264</v>
      </c>
      <c r="L5311" t="s">
        <v>1310</v>
      </c>
      <c r="M5311" t="s">
        <v>1042</v>
      </c>
      <c r="N5311" t="s">
        <v>60</v>
      </c>
      <c r="O5311">
        <v>4</v>
      </c>
      <c r="P5311" t="s">
        <v>157</v>
      </c>
      <c r="Q5311" t="s">
        <v>49</v>
      </c>
      <c r="R5311" t="s">
        <v>18</v>
      </c>
      <c r="S5311" t="s">
        <v>53</v>
      </c>
      <c r="T5311" t="s">
        <v>51</v>
      </c>
      <c r="U5311" t="s">
        <v>51</v>
      </c>
      <c r="V5311" t="s">
        <v>51</v>
      </c>
      <c r="W5311" s="92">
        <v>63.02</v>
      </c>
      <c r="X5311" s="92">
        <v>63.03</v>
      </c>
      <c r="Y5311" s="93">
        <v>6693000</v>
      </c>
      <c r="Z5311" s="93">
        <v>106204</v>
      </c>
      <c r="AA5311" t="s">
        <v>1311</v>
      </c>
      <c r="AB5311" s="266">
        <v>44637</v>
      </c>
      <c r="AC5311" s="266">
        <v>44659</v>
      </c>
      <c r="AD5311" t="s">
        <v>54</v>
      </c>
      <c r="AF5311" t="s">
        <v>55</v>
      </c>
      <c r="AG5311" t="s">
        <v>3861</v>
      </c>
      <c r="AJ5311" s="266"/>
      <c r="AK5311" s="266">
        <v>44926</v>
      </c>
      <c r="AL5311" s="266">
        <v>44938</v>
      </c>
    </row>
    <row r="5312" spans="1:38">
      <c r="A5312" t="s">
        <v>3650</v>
      </c>
      <c r="B5312" t="s">
        <v>3651</v>
      </c>
      <c r="C5312" t="s">
        <v>40</v>
      </c>
      <c r="D5312" t="s">
        <v>3652</v>
      </c>
      <c r="E5312" t="s">
        <v>51</v>
      </c>
      <c r="F5312" t="s">
        <v>3653</v>
      </c>
      <c r="G5312" t="s">
        <v>44</v>
      </c>
      <c r="H5312" s="266">
        <v>44287</v>
      </c>
      <c r="I5312" s="266">
        <v>45382</v>
      </c>
      <c r="J5312" s="266"/>
      <c r="K5312" t="s">
        <v>3264</v>
      </c>
      <c r="L5312" t="s">
        <v>1310</v>
      </c>
      <c r="M5312" t="s">
        <v>1042</v>
      </c>
      <c r="N5312" t="s">
        <v>60</v>
      </c>
      <c r="O5312">
        <v>4</v>
      </c>
      <c r="P5312" t="s">
        <v>158</v>
      </c>
      <c r="Q5312" t="s">
        <v>49</v>
      </c>
      <c r="R5312" t="s">
        <v>18</v>
      </c>
      <c r="S5312" t="s">
        <v>53</v>
      </c>
      <c r="T5312" t="s">
        <v>51</v>
      </c>
      <c r="U5312" t="s">
        <v>51</v>
      </c>
      <c r="V5312" t="s">
        <v>51</v>
      </c>
      <c r="W5312" s="92">
        <v>64.32</v>
      </c>
      <c r="X5312" s="92">
        <v>64.32</v>
      </c>
      <c r="Y5312" s="93">
        <v>7600000</v>
      </c>
      <c r="Z5312" s="93">
        <v>118159</v>
      </c>
      <c r="AA5312" t="s">
        <v>61</v>
      </c>
      <c r="AB5312" s="266">
        <v>44893</v>
      </c>
      <c r="AC5312" s="266">
        <v>44922</v>
      </c>
      <c r="AD5312" t="s">
        <v>54</v>
      </c>
      <c r="AF5312" t="s">
        <v>55</v>
      </c>
      <c r="AG5312" t="s">
        <v>3862</v>
      </c>
      <c r="AH5312" t="s">
        <v>57</v>
      </c>
      <c r="AI5312" t="s">
        <v>699</v>
      </c>
      <c r="AJ5312" s="266">
        <v>44922</v>
      </c>
      <c r="AK5312" s="266">
        <v>44926</v>
      </c>
      <c r="AL5312" s="266">
        <v>44938</v>
      </c>
    </row>
    <row r="5313" spans="1:38">
      <c r="A5313" t="s">
        <v>3650</v>
      </c>
      <c r="B5313" t="s">
        <v>3651</v>
      </c>
      <c r="C5313" t="s">
        <v>40</v>
      </c>
      <c r="D5313" t="s">
        <v>3652</v>
      </c>
      <c r="E5313" t="s">
        <v>51</v>
      </c>
      <c r="F5313" t="s">
        <v>3653</v>
      </c>
      <c r="G5313" t="s">
        <v>44</v>
      </c>
      <c r="H5313" s="266">
        <v>44287</v>
      </c>
      <c r="I5313" s="266">
        <v>45382</v>
      </c>
      <c r="J5313" s="266"/>
      <c r="K5313" t="s">
        <v>3264</v>
      </c>
      <c r="L5313" t="s">
        <v>1310</v>
      </c>
      <c r="M5313" t="s">
        <v>1042</v>
      </c>
      <c r="N5313" t="s">
        <v>60</v>
      </c>
      <c r="O5313">
        <v>4</v>
      </c>
      <c r="P5313" t="s">
        <v>160</v>
      </c>
      <c r="Q5313" t="s">
        <v>49</v>
      </c>
      <c r="R5313" t="s">
        <v>18</v>
      </c>
      <c r="S5313" t="s">
        <v>53</v>
      </c>
      <c r="T5313" t="s">
        <v>51</v>
      </c>
      <c r="U5313" t="s">
        <v>51</v>
      </c>
      <c r="V5313" t="s">
        <v>51</v>
      </c>
      <c r="W5313" s="92">
        <v>64.72</v>
      </c>
      <c r="X5313" s="92">
        <v>64.72</v>
      </c>
      <c r="Y5313" s="93">
        <v>6830000</v>
      </c>
      <c r="Z5313" s="93">
        <v>105532</v>
      </c>
      <c r="AA5313" t="s">
        <v>1311</v>
      </c>
      <c r="AB5313" s="266">
        <v>44657</v>
      </c>
      <c r="AC5313" s="266">
        <v>44685</v>
      </c>
      <c r="AD5313" t="s">
        <v>54</v>
      </c>
      <c r="AF5313" t="s">
        <v>55</v>
      </c>
      <c r="AG5313" t="s">
        <v>3863</v>
      </c>
      <c r="AH5313" t="s">
        <v>57</v>
      </c>
      <c r="AI5313" t="s">
        <v>3864</v>
      </c>
      <c r="AJ5313" s="266">
        <v>44685</v>
      </c>
      <c r="AK5313" s="266">
        <v>44926</v>
      </c>
      <c r="AL5313" s="266">
        <v>44938</v>
      </c>
    </row>
    <row r="5314" spans="1:38">
      <c r="A5314" t="s">
        <v>3650</v>
      </c>
      <c r="B5314" t="s">
        <v>3651</v>
      </c>
      <c r="C5314" t="s">
        <v>40</v>
      </c>
      <c r="D5314" t="s">
        <v>3652</v>
      </c>
      <c r="E5314" t="s">
        <v>51</v>
      </c>
      <c r="F5314" t="s">
        <v>3653</v>
      </c>
      <c r="G5314" t="s">
        <v>44</v>
      </c>
      <c r="H5314" s="266">
        <v>44287</v>
      </c>
      <c r="I5314" s="266">
        <v>45382</v>
      </c>
      <c r="J5314" s="266"/>
      <c r="K5314" t="s">
        <v>3264</v>
      </c>
      <c r="L5314" t="s">
        <v>1310</v>
      </c>
      <c r="M5314" t="s">
        <v>1042</v>
      </c>
      <c r="N5314" t="s">
        <v>60</v>
      </c>
      <c r="O5314">
        <v>5</v>
      </c>
      <c r="P5314" t="s">
        <v>162</v>
      </c>
      <c r="Q5314" t="s">
        <v>49</v>
      </c>
      <c r="R5314" t="s">
        <v>18</v>
      </c>
      <c r="S5314" t="s">
        <v>53</v>
      </c>
      <c r="T5314" t="s">
        <v>60</v>
      </c>
      <c r="U5314" t="s">
        <v>60</v>
      </c>
      <c r="V5314" t="s">
        <v>60</v>
      </c>
      <c r="W5314" s="92">
        <v>95.94</v>
      </c>
      <c r="X5314" s="92">
        <v>95.94</v>
      </c>
      <c r="Y5314" s="93">
        <v>8600000</v>
      </c>
      <c r="Z5314" s="93">
        <v>89639</v>
      </c>
      <c r="AA5314" t="s">
        <v>1311</v>
      </c>
      <c r="AB5314" s="266">
        <v>44558</v>
      </c>
      <c r="AC5314" s="266">
        <v>44583</v>
      </c>
      <c r="AD5314" t="s">
        <v>54</v>
      </c>
      <c r="AF5314" t="s">
        <v>55</v>
      </c>
      <c r="AG5314" t="s">
        <v>3865</v>
      </c>
      <c r="AJ5314" s="266"/>
      <c r="AK5314" s="266">
        <v>44926</v>
      </c>
      <c r="AL5314" s="266">
        <v>44938</v>
      </c>
    </row>
    <row r="5315" spans="1:38">
      <c r="A5315" t="s">
        <v>3650</v>
      </c>
      <c r="B5315" t="s">
        <v>3651</v>
      </c>
      <c r="C5315" t="s">
        <v>40</v>
      </c>
      <c r="D5315" t="s">
        <v>3652</v>
      </c>
      <c r="E5315" t="s">
        <v>51</v>
      </c>
      <c r="F5315" t="s">
        <v>3653</v>
      </c>
      <c r="G5315" t="s">
        <v>44</v>
      </c>
      <c r="H5315" s="266">
        <v>44287</v>
      </c>
      <c r="I5315" s="266">
        <v>45382</v>
      </c>
      <c r="J5315" s="266"/>
      <c r="K5315" t="s">
        <v>3264</v>
      </c>
      <c r="L5315" t="s">
        <v>1310</v>
      </c>
      <c r="M5315" t="s">
        <v>1042</v>
      </c>
      <c r="N5315" t="s">
        <v>60</v>
      </c>
      <c r="O5315">
        <v>5</v>
      </c>
      <c r="P5315" t="s">
        <v>163</v>
      </c>
      <c r="Q5315" t="s">
        <v>49</v>
      </c>
      <c r="R5315" t="s">
        <v>18</v>
      </c>
      <c r="S5315" t="s">
        <v>53</v>
      </c>
      <c r="T5315" t="s">
        <v>51</v>
      </c>
      <c r="U5315" t="s">
        <v>51</v>
      </c>
      <c r="V5315" t="s">
        <v>51</v>
      </c>
      <c r="W5315" s="92">
        <v>66.5</v>
      </c>
      <c r="X5315" s="92">
        <v>66.5</v>
      </c>
      <c r="Y5315" s="93">
        <v>6850000</v>
      </c>
      <c r="Z5315" s="93">
        <v>103008</v>
      </c>
      <c r="AA5315" t="s">
        <v>1311</v>
      </c>
      <c r="AB5315" s="266">
        <v>44643</v>
      </c>
      <c r="AC5315" s="266">
        <v>44664</v>
      </c>
      <c r="AD5315" t="s">
        <v>54</v>
      </c>
      <c r="AF5315" t="s">
        <v>55</v>
      </c>
      <c r="AG5315" t="s">
        <v>3866</v>
      </c>
      <c r="AJ5315" s="266"/>
      <c r="AK5315" s="266">
        <v>44926</v>
      </c>
      <c r="AL5315" s="266">
        <v>44938</v>
      </c>
    </row>
    <row r="5316" spans="1:38">
      <c r="A5316" t="s">
        <v>3650</v>
      </c>
      <c r="B5316" t="s">
        <v>3651</v>
      </c>
      <c r="C5316" t="s">
        <v>40</v>
      </c>
      <c r="D5316" t="s">
        <v>3652</v>
      </c>
      <c r="E5316" t="s">
        <v>51</v>
      </c>
      <c r="F5316" t="s">
        <v>3653</v>
      </c>
      <c r="G5316" t="s">
        <v>44</v>
      </c>
      <c r="H5316" s="266">
        <v>44287</v>
      </c>
      <c r="I5316" s="266">
        <v>45382</v>
      </c>
      <c r="J5316" s="266"/>
      <c r="K5316" t="s">
        <v>3264</v>
      </c>
      <c r="L5316" t="s">
        <v>1310</v>
      </c>
      <c r="M5316" t="s">
        <v>1042</v>
      </c>
      <c r="N5316" t="s">
        <v>60</v>
      </c>
      <c r="O5316">
        <v>5</v>
      </c>
      <c r="P5316" t="s">
        <v>164</v>
      </c>
      <c r="Q5316" t="s">
        <v>49</v>
      </c>
      <c r="R5316" t="s">
        <v>18</v>
      </c>
      <c r="S5316" t="s">
        <v>53</v>
      </c>
      <c r="T5316" t="s">
        <v>48</v>
      </c>
      <c r="U5316" t="s">
        <v>48</v>
      </c>
      <c r="V5316" t="s">
        <v>48</v>
      </c>
      <c r="W5316" s="92">
        <v>43.96</v>
      </c>
      <c r="X5316" s="92">
        <v>43.96</v>
      </c>
      <c r="Y5316" s="93">
        <v>5383500</v>
      </c>
      <c r="Z5316" s="93">
        <v>122464</v>
      </c>
      <c r="AA5316" t="s">
        <v>1311</v>
      </c>
      <c r="AB5316" s="266">
        <v>44574</v>
      </c>
      <c r="AC5316" s="266">
        <v>44585</v>
      </c>
      <c r="AD5316" t="s">
        <v>54</v>
      </c>
      <c r="AF5316" t="s">
        <v>55</v>
      </c>
      <c r="AG5316" t="s">
        <v>3867</v>
      </c>
      <c r="AH5316" t="s">
        <v>57</v>
      </c>
      <c r="AI5316" t="s">
        <v>78</v>
      </c>
      <c r="AJ5316" s="266">
        <v>44585</v>
      </c>
      <c r="AK5316" s="266">
        <v>44926</v>
      </c>
      <c r="AL5316" s="266">
        <v>44938</v>
      </c>
    </row>
    <row r="5317" spans="1:38">
      <c r="A5317" t="s">
        <v>3650</v>
      </c>
      <c r="B5317" t="s">
        <v>3651</v>
      </c>
      <c r="C5317" t="s">
        <v>40</v>
      </c>
      <c r="D5317" t="s">
        <v>3652</v>
      </c>
      <c r="E5317" t="s">
        <v>51</v>
      </c>
      <c r="F5317" t="s">
        <v>3653</v>
      </c>
      <c r="G5317" t="s">
        <v>44</v>
      </c>
      <c r="H5317" s="266">
        <v>44287</v>
      </c>
      <c r="I5317" s="266">
        <v>45382</v>
      </c>
      <c r="J5317" s="266"/>
      <c r="K5317" t="s">
        <v>3264</v>
      </c>
      <c r="L5317" t="s">
        <v>1310</v>
      </c>
      <c r="M5317" t="s">
        <v>1042</v>
      </c>
      <c r="N5317" t="s">
        <v>60</v>
      </c>
      <c r="O5317">
        <v>5</v>
      </c>
      <c r="P5317" t="s">
        <v>166</v>
      </c>
      <c r="Q5317" t="s">
        <v>49</v>
      </c>
      <c r="R5317" t="s">
        <v>18</v>
      </c>
      <c r="S5317" t="s">
        <v>53</v>
      </c>
      <c r="U5317" t="s">
        <v>60</v>
      </c>
      <c r="V5317" t="s">
        <v>60</v>
      </c>
      <c r="W5317" s="92"/>
      <c r="X5317" s="92">
        <v>92.06</v>
      </c>
      <c r="Y5317" s="93">
        <v>8650000</v>
      </c>
      <c r="Z5317" s="93">
        <v>93960</v>
      </c>
      <c r="AA5317" t="s">
        <v>1311</v>
      </c>
      <c r="AB5317" s="266">
        <v>44419</v>
      </c>
      <c r="AC5317" s="266">
        <v>44435</v>
      </c>
      <c r="AD5317" t="s">
        <v>54</v>
      </c>
      <c r="AF5317" t="s">
        <v>55</v>
      </c>
      <c r="AG5317" t="s">
        <v>3868</v>
      </c>
      <c r="AH5317" t="s">
        <v>57</v>
      </c>
      <c r="AI5317" t="s">
        <v>78</v>
      </c>
      <c r="AJ5317" s="266">
        <v>44435</v>
      </c>
      <c r="AK5317" s="266">
        <v>44926</v>
      </c>
      <c r="AL5317" s="266">
        <v>44938</v>
      </c>
    </row>
    <row r="5318" spans="1:38">
      <c r="A5318" t="s">
        <v>3650</v>
      </c>
      <c r="B5318" t="s">
        <v>3651</v>
      </c>
      <c r="C5318" t="s">
        <v>40</v>
      </c>
      <c r="D5318" t="s">
        <v>3652</v>
      </c>
      <c r="E5318" t="s">
        <v>51</v>
      </c>
      <c r="F5318" t="s">
        <v>3653</v>
      </c>
      <c r="G5318" t="s">
        <v>44</v>
      </c>
      <c r="H5318" s="266">
        <v>44287</v>
      </c>
      <c r="I5318" s="266">
        <v>45382</v>
      </c>
      <c r="J5318" s="266"/>
      <c r="K5318" t="s">
        <v>3264</v>
      </c>
      <c r="L5318" t="s">
        <v>1310</v>
      </c>
      <c r="M5318" t="s">
        <v>1042</v>
      </c>
      <c r="N5318" t="s">
        <v>60</v>
      </c>
      <c r="O5318">
        <v>5</v>
      </c>
      <c r="P5318" t="s">
        <v>167</v>
      </c>
      <c r="Q5318" t="s">
        <v>49</v>
      </c>
      <c r="R5318" t="s">
        <v>18</v>
      </c>
      <c r="S5318" t="s">
        <v>53</v>
      </c>
      <c r="U5318" t="s">
        <v>51</v>
      </c>
      <c r="V5318" t="s">
        <v>51</v>
      </c>
      <c r="W5318" s="92"/>
      <c r="X5318" s="92">
        <v>62.37</v>
      </c>
      <c r="Y5318" s="93">
        <v>6450000</v>
      </c>
      <c r="Z5318" s="93">
        <v>103415</v>
      </c>
      <c r="AA5318" t="s">
        <v>1311</v>
      </c>
      <c r="AB5318" s="266">
        <v>44419</v>
      </c>
      <c r="AC5318" s="266">
        <v>44438</v>
      </c>
      <c r="AD5318" t="s">
        <v>54</v>
      </c>
      <c r="AF5318" t="s">
        <v>55</v>
      </c>
      <c r="AG5318" t="s">
        <v>3869</v>
      </c>
      <c r="AJ5318" s="266"/>
      <c r="AK5318" s="266">
        <v>44926</v>
      </c>
      <c r="AL5318" s="266">
        <v>44938</v>
      </c>
    </row>
    <row r="5319" spans="1:38">
      <c r="A5319" t="s">
        <v>3650</v>
      </c>
      <c r="B5319" t="s">
        <v>3651</v>
      </c>
      <c r="C5319" t="s">
        <v>40</v>
      </c>
      <c r="D5319" t="s">
        <v>3652</v>
      </c>
      <c r="E5319" t="s">
        <v>51</v>
      </c>
      <c r="F5319" t="s">
        <v>3653</v>
      </c>
      <c r="G5319" t="s">
        <v>44</v>
      </c>
      <c r="H5319" s="266">
        <v>44287</v>
      </c>
      <c r="I5319" s="266">
        <v>45382</v>
      </c>
      <c r="J5319" s="266"/>
      <c r="K5319" t="s">
        <v>3264</v>
      </c>
      <c r="L5319" t="s">
        <v>1310</v>
      </c>
      <c r="M5319" t="s">
        <v>1042</v>
      </c>
      <c r="N5319" t="s">
        <v>60</v>
      </c>
      <c r="O5319">
        <v>5</v>
      </c>
      <c r="P5319" t="s">
        <v>168</v>
      </c>
      <c r="Q5319" t="s">
        <v>49</v>
      </c>
      <c r="R5319" t="s">
        <v>1344</v>
      </c>
      <c r="S5319" t="s">
        <v>50</v>
      </c>
      <c r="T5319" t="s">
        <v>51</v>
      </c>
      <c r="U5319" t="s">
        <v>51</v>
      </c>
      <c r="V5319" t="s">
        <v>51</v>
      </c>
      <c r="W5319" s="92">
        <v>64.09</v>
      </c>
      <c r="X5319" s="92">
        <v>64.09</v>
      </c>
      <c r="Y5319" s="93">
        <v>7800000</v>
      </c>
      <c r="Z5319" s="93">
        <v>121704</v>
      </c>
      <c r="AA5319" t="s">
        <v>61</v>
      </c>
      <c r="AB5319" s="266"/>
      <c r="AC5319" s="266"/>
      <c r="AJ5319" s="266"/>
      <c r="AK5319" s="266"/>
      <c r="AL5319" s="266">
        <v>44938</v>
      </c>
    </row>
    <row r="5320" spans="1:38">
      <c r="A5320" t="s">
        <v>3650</v>
      </c>
      <c r="B5320" t="s">
        <v>3651</v>
      </c>
      <c r="C5320" t="s">
        <v>40</v>
      </c>
      <c r="D5320" t="s">
        <v>3652</v>
      </c>
      <c r="E5320" t="s">
        <v>51</v>
      </c>
      <c r="F5320" t="s">
        <v>3653</v>
      </c>
      <c r="G5320" t="s">
        <v>44</v>
      </c>
      <c r="H5320" s="266">
        <v>44287</v>
      </c>
      <c r="I5320" s="266">
        <v>45382</v>
      </c>
      <c r="J5320" s="266"/>
      <c r="K5320" t="s">
        <v>3264</v>
      </c>
      <c r="L5320" t="s">
        <v>1310</v>
      </c>
      <c r="M5320" t="s">
        <v>1042</v>
      </c>
      <c r="N5320" t="s">
        <v>60</v>
      </c>
      <c r="O5320">
        <v>5</v>
      </c>
      <c r="P5320" t="s">
        <v>169</v>
      </c>
      <c r="Q5320" t="s">
        <v>49</v>
      </c>
      <c r="R5320" t="s">
        <v>18</v>
      </c>
      <c r="S5320" t="s">
        <v>53</v>
      </c>
      <c r="T5320" t="s">
        <v>51</v>
      </c>
      <c r="U5320" t="s">
        <v>51</v>
      </c>
      <c r="V5320" t="s">
        <v>51</v>
      </c>
      <c r="W5320" s="92">
        <v>64.72</v>
      </c>
      <c r="X5320" s="92">
        <v>64.72</v>
      </c>
      <c r="Y5320" s="93">
        <v>6950000</v>
      </c>
      <c r="Z5320" s="93">
        <v>107386</v>
      </c>
      <c r="AA5320" t="s">
        <v>61</v>
      </c>
      <c r="AB5320" s="266">
        <v>44748</v>
      </c>
      <c r="AC5320" s="266">
        <v>44757</v>
      </c>
      <c r="AD5320" t="s">
        <v>54</v>
      </c>
      <c r="AF5320" t="s">
        <v>55</v>
      </c>
      <c r="AG5320" t="s">
        <v>3870</v>
      </c>
      <c r="AH5320" t="s">
        <v>57</v>
      </c>
      <c r="AI5320" t="s">
        <v>1513</v>
      </c>
      <c r="AJ5320" s="266">
        <v>44757</v>
      </c>
      <c r="AK5320" s="266">
        <v>44926</v>
      </c>
      <c r="AL5320" s="266">
        <v>44938</v>
      </c>
    </row>
    <row r="5321" spans="1:38">
      <c r="A5321" t="s">
        <v>3650</v>
      </c>
      <c r="B5321" t="s">
        <v>3651</v>
      </c>
      <c r="C5321" t="s">
        <v>40</v>
      </c>
      <c r="D5321" t="s">
        <v>3652</v>
      </c>
      <c r="E5321" t="s">
        <v>51</v>
      </c>
      <c r="F5321" t="s">
        <v>3653</v>
      </c>
      <c r="G5321" t="s">
        <v>44</v>
      </c>
      <c r="H5321" s="266">
        <v>44287</v>
      </c>
      <c r="I5321" s="266">
        <v>45382</v>
      </c>
      <c r="J5321" s="266"/>
      <c r="K5321" t="s">
        <v>3264</v>
      </c>
      <c r="L5321" t="s">
        <v>1310</v>
      </c>
      <c r="M5321" t="s">
        <v>1042</v>
      </c>
      <c r="N5321" t="s">
        <v>60</v>
      </c>
      <c r="O5321">
        <v>6</v>
      </c>
      <c r="P5321" t="s">
        <v>170</v>
      </c>
      <c r="Q5321" t="s">
        <v>49</v>
      </c>
      <c r="R5321" t="s">
        <v>18</v>
      </c>
      <c r="S5321" t="s">
        <v>53</v>
      </c>
      <c r="T5321" t="s">
        <v>60</v>
      </c>
      <c r="U5321" t="s">
        <v>60</v>
      </c>
      <c r="V5321" t="s">
        <v>60</v>
      </c>
      <c r="W5321" s="92">
        <v>92.9</v>
      </c>
      <c r="X5321" s="92">
        <v>92.9</v>
      </c>
      <c r="Y5321" s="93">
        <v>8150000</v>
      </c>
      <c r="Z5321" s="93">
        <v>87729</v>
      </c>
      <c r="AA5321" t="s">
        <v>1311</v>
      </c>
      <c r="AB5321" s="266">
        <v>44488</v>
      </c>
      <c r="AC5321" s="266">
        <v>44497</v>
      </c>
      <c r="AD5321" t="s">
        <v>54</v>
      </c>
      <c r="AF5321" t="s">
        <v>55</v>
      </c>
      <c r="AG5321" t="s">
        <v>3871</v>
      </c>
      <c r="AH5321" t="s">
        <v>57</v>
      </c>
      <c r="AI5321" t="s">
        <v>747</v>
      </c>
      <c r="AJ5321" s="266">
        <v>44497</v>
      </c>
      <c r="AK5321" s="266">
        <v>44926</v>
      </c>
      <c r="AL5321" s="266">
        <v>44938</v>
      </c>
    </row>
    <row r="5322" spans="1:38">
      <c r="A5322" t="s">
        <v>3650</v>
      </c>
      <c r="B5322" t="s">
        <v>3651</v>
      </c>
      <c r="C5322" t="s">
        <v>40</v>
      </c>
      <c r="D5322" t="s">
        <v>3652</v>
      </c>
      <c r="E5322" t="s">
        <v>51</v>
      </c>
      <c r="F5322" t="s">
        <v>3653</v>
      </c>
      <c r="G5322" t="s">
        <v>44</v>
      </c>
      <c r="H5322" s="266">
        <v>44287</v>
      </c>
      <c r="I5322" s="266">
        <v>45382</v>
      </c>
      <c r="J5322" s="266"/>
      <c r="K5322" t="s">
        <v>3264</v>
      </c>
      <c r="L5322" t="s">
        <v>1310</v>
      </c>
      <c r="M5322" t="s">
        <v>1042</v>
      </c>
      <c r="N5322" t="s">
        <v>60</v>
      </c>
      <c r="O5322">
        <v>6</v>
      </c>
      <c r="P5322" t="s">
        <v>171</v>
      </c>
      <c r="Q5322" t="s">
        <v>49</v>
      </c>
      <c r="R5322" t="s">
        <v>18</v>
      </c>
      <c r="S5322" t="s">
        <v>53</v>
      </c>
      <c r="U5322" t="s">
        <v>51</v>
      </c>
      <c r="V5322" t="s">
        <v>51</v>
      </c>
      <c r="W5322" s="92"/>
      <c r="X5322" s="92">
        <v>61.95</v>
      </c>
      <c r="Y5322" s="93">
        <v>6748262</v>
      </c>
      <c r="Z5322" s="93">
        <v>108931</v>
      </c>
      <c r="AA5322" t="s">
        <v>1052</v>
      </c>
      <c r="AB5322" s="266">
        <v>44713</v>
      </c>
      <c r="AC5322" s="266">
        <v>44735</v>
      </c>
      <c r="AD5322" t="s">
        <v>54</v>
      </c>
      <c r="AF5322" t="s">
        <v>55</v>
      </c>
      <c r="AG5322" t="s">
        <v>3872</v>
      </c>
      <c r="AH5322" t="s">
        <v>57</v>
      </c>
      <c r="AI5322" t="s">
        <v>78</v>
      </c>
      <c r="AJ5322" s="266">
        <v>44735</v>
      </c>
      <c r="AK5322" s="266">
        <v>44926</v>
      </c>
      <c r="AL5322" s="266">
        <v>44938</v>
      </c>
    </row>
    <row r="5323" spans="1:38">
      <c r="A5323" t="s">
        <v>3650</v>
      </c>
      <c r="B5323" t="s">
        <v>3651</v>
      </c>
      <c r="C5323" t="s">
        <v>40</v>
      </c>
      <c r="D5323" t="s">
        <v>3652</v>
      </c>
      <c r="E5323" t="s">
        <v>51</v>
      </c>
      <c r="F5323" t="s">
        <v>3653</v>
      </c>
      <c r="G5323" t="s">
        <v>44</v>
      </c>
      <c r="H5323" s="266">
        <v>44287</v>
      </c>
      <c r="I5323" s="266">
        <v>45382</v>
      </c>
      <c r="J5323" s="266"/>
      <c r="K5323" t="s">
        <v>3264</v>
      </c>
      <c r="L5323" t="s">
        <v>1310</v>
      </c>
      <c r="M5323" t="s">
        <v>1042</v>
      </c>
      <c r="N5323" t="s">
        <v>60</v>
      </c>
      <c r="O5323">
        <v>6</v>
      </c>
      <c r="P5323" t="s">
        <v>172</v>
      </c>
      <c r="Q5323" t="s">
        <v>49</v>
      </c>
      <c r="R5323" t="s">
        <v>18</v>
      </c>
      <c r="S5323" t="s">
        <v>53</v>
      </c>
      <c r="U5323" t="s">
        <v>48</v>
      </c>
      <c r="V5323" t="s">
        <v>48</v>
      </c>
      <c r="W5323" s="92"/>
      <c r="X5323" s="92">
        <v>45.01</v>
      </c>
      <c r="Y5323" s="93">
        <v>5232600</v>
      </c>
      <c r="Z5323" s="93">
        <v>116254</v>
      </c>
      <c r="AA5323" t="s">
        <v>1311</v>
      </c>
      <c r="AB5323" s="266">
        <v>44454</v>
      </c>
      <c r="AC5323" s="266">
        <v>44463</v>
      </c>
      <c r="AD5323" t="s">
        <v>54</v>
      </c>
      <c r="AF5323" t="s">
        <v>55</v>
      </c>
      <c r="AG5323" t="s">
        <v>3873</v>
      </c>
      <c r="AJ5323" s="266"/>
      <c r="AK5323" s="266">
        <v>44926</v>
      </c>
      <c r="AL5323" s="266">
        <v>44938</v>
      </c>
    </row>
    <row r="5324" spans="1:38">
      <c r="A5324" t="s">
        <v>3650</v>
      </c>
      <c r="B5324" t="s">
        <v>3651</v>
      </c>
      <c r="C5324" t="s">
        <v>40</v>
      </c>
      <c r="D5324" t="s">
        <v>3652</v>
      </c>
      <c r="E5324" t="s">
        <v>51</v>
      </c>
      <c r="F5324" t="s">
        <v>3653</v>
      </c>
      <c r="G5324" t="s">
        <v>44</v>
      </c>
      <c r="H5324" s="266">
        <v>44287</v>
      </c>
      <c r="I5324" s="266">
        <v>45382</v>
      </c>
      <c r="J5324" s="266"/>
      <c r="K5324" t="s">
        <v>3264</v>
      </c>
      <c r="L5324" t="s">
        <v>1310</v>
      </c>
      <c r="M5324" t="s">
        <v>1042</v>
      </c>
      <c r="N5324" t="s">
        <v>60</v>
      </c>
      <c r="O5324">
        <v>6</v>
      </c>
      <c r="P5324" t="s">
        <v>173</v>
      </c>
      <c r="Q5324" t="s">
        <v>49</v>
      </c>
      <c r="R5324" t="s">
        <v>18</v>
      </c>
      <c r="S5324" t="s">
        <v>53</v>
      </c>
      <c r="T5324" t="s">
        <v>60</v>
      </c>
      <c r="U5324" t="s">
        <v>60</v>
      </c>
      <c r="V5324" t="s">
        <v>60</v>
      </c>
      <c r="W5324" s="92">
        <v>87.67</v>
      </c>
      <c r="X5324" s="92">
        <v>87.67</v>
      </c>
      <c r="Y5324" s="93">
        <v>9750000</v>
      </c>
      <c r="Z5324" s="93">
        <v>111212</v>
      </c>
      <c r="AA5324" t="s">
        <v>61</v>
      </c>
      <c r="AB5324" s="266">
        <v>44846</v>
      </c>
      <c r="AC5324" s="266">
        <v>44879</v>
      </c>
      <c r="AD5324" t="s">
        <v>54</v>
      </c>
      <c r="AF5324" t="s">
        <v>55</v>
      </c>
      <c r="AG5324" t="s">
        <v>3874</v>
      </c>
      <c r="AH5324" t="s">
        <v>57</v>
      </c>
      <c r="AI5324" t="s">
        <v>88</v>
      </c>
      <c r="AJ5324" s="266">
        <v>44879</v>
      </c>
      <c r="AK5324" s="266">
        <v>44926</v>
      </c>
      <c r="AL5324" s="266">
        <v>44938</v>
      </c>
    </row>
    <row r="5325" spans="1:38">
      <c r="A5325" t="s">
        <v>3650</v>
      </c>
      <c r="B5325" t="s">
        <v>3651</v>
      </c>
      <c r="C5325" t="s">
        <v>40</v>
      </c>
      <c r="D5325" t="s">
        <v>3652</v>
      </c>
      <c r="E5325" t="s">
        <v>51</v>
      </c>
      <c r="F5325" t="s">
        <v>3653</v>
      </c>
      <c r="G5325" t="s">
        <v>44</v>
      </c>
      <c r="H5325" s="266">
        <v>44287</v>
      </c>
      <c r="I5325" s="266">
        <v>45382</v>
      </c>
      <c r="J5325" s="266"/>
      <c r="K5325" t="s">
        <v>3264</v>
      </c>
      <c r="L5325" t="s">
        <v>1310</v>
      </c>
      <c r="M5325" t="s">
        <v>1042</v>
      </c>
      <c r="N5325" t="s">
        <v>60</v>
      </c>
      <c r="O5325">
        <v>6</v>
      </c>
      <c r="P5325" t="s">
        <v>174</v>
      </c>
      <c r="Q5325" t="s">
        <v>49</v>
      </c>
      <c r="R5325" t="s">
        <v>18</v>
      </c>
      <c r="S5325" t="s">
        <v>53</v>
      </c>
      <c r="U5325" t="s">
        <v>51</v>
      </c>
      <c r="V5325" t="s">
        <v>51</v>
      </c>
      <c r="W5325" s="92"/>
      <c r="X5325" s="92">
        <v>62.32</v>
      </c>
      <c r="Y5325" s="93">
        <v>6650000</v>
      </c>
      <c r="Z5325" s="93">
        <v>106707</v>
      </c>
      <c r="AA5325" t="s">
        <v>1311</v>
      </c>
      <c r="AB5325" s="266">
        <v>44420</v>
      </c>
      <c r="AC5325" s="266">
        <v>44440</v>
      </c>
      <c r="AD5325" t="s">
        <v>54</v>
      </c>
      <c r="AF5325" t="s">
        <v>55</v>
      </c>
      <c r="AG5325" t="s">
        <v>3875</v>
      </c>
      <c r="AJ5325" s="266"/>
      <c r="AK5325" s="266">
        <v>44926</v>
      </c>
      <c r="AL5325" s="266">
        <v>44938</v>
      </c>
    </row>
    <row r="5326" spans="1:38">
      <c r="A5326" t="s">
        <v>3650</v>
      </c>
      <c r="B5326" t="s">
        <v>3651</v>
      </c>
      <c r="C5326" t="s">
        <v>40</v>
      </c>
      <c r="D5326" t="s">
        <v>3652</v>
      </c>
      <c r="E5326" t="s">
        <v>51</v>
      </c>
      <c r="F5326" t="s">
        <v>3653</v>
      </c>
      <c r="G5326" t="s">
        <v>44</v>
      </c>
      <c r="H5326" s="266">
        <v>44287</v>
      </c>
      <c r="I5326" s="266">
        <v>45382</v>
      </c>
      <c r="J5326" s="266"/>
      <c r="K5326" t="s">
        <v>3264</v>
      </c>
      <c r="L5326" t="s">
        <v>1310</v>
      </c>
      <c r="M5326" t="s">
        <v>1042</v>
      </c>
      <c r="N5326" t="s">
        <v>60</v>
      </c>
      <c r="O5326">
        <v>6</v>
      </c>
      <c r="P5326" t="s">
        <v>175</v>
      </c>
      <c r="Q5326" t="s">
        <v>49</v>
      </c>
      <c r="R5326" t="s">
        <v>1380</v>
      </c>
      <c r="S5326" t="s">
        <v>50</v>
      </c>
      <c r="U5326" t="s">
        <v>51</v>
      </c>
      <c r="V5326" t="s">
        <v>51</v>
      </c>
      <c r="W5326" s="92"/>
      <c r="X5326" s="92">
        <v>62.73</v>
      </c>
      <c r="Y5326" s="93">
        <v>7634483</v>
      </c>
      <c r="Z5326" s="93">
        <v>121704</v>
      </c>
      <c r="AA5326" t="s">
        <v>1052</v>
      </c>
      <c r="AB5326" s="266"/>
      <c r="AC5326" s="266"/>
      <c r="AJ5326" s="266"/>
      <c r="AK5326" s="266"/>
      <c r="AL5326" s="266">
        <v>44938</v>
      </c>
    </row>
    <row r="5327" spans="1:38">
      <c r="A5327" t="s">
        <v>3650</v>
      </c>
      <c r="B5327" t="s">
        <v>3651</v>
      </c>
      <c r="C5327" t="s">
        <v>40</v>
      </c>
      <c r="D5327" t="s">
        <v>3652</v>
      </c>
      <c r="E5327" t="s">
        <v>51</v>
      </c>
      <c r="F5327" t="s">
        <v>3653</v>
      </c>
      <c r="G5327" t="s">
        <v>44</v>
      </c>
      <c r="H5327" s="266">
        <v>44287</v>
      </c>
      <c r="I5327" s="266">
        <v>45382</v>
      </c>
      <c r="J5327" s="266"/>
      <c r="K5327" t="s">
        <v>3264</v>
      </c>
      <c r="L5327" t="s">
        <v>1310</v>
      </c>
      <c r="M5327" t="s">
        <v>1042</v>
      </c>
      <c r="N5327" t="s">
        <v>60</v>
      </c>
      <c r="O5327">
        <v>6</v>
      </c>
      <c r="P5327" t="s">
        <v>176</v>
      </c>
      <c r="Q5327" t="s">
        <v>49</v>
      </c>
      <c r="R5327" t="s">
        <v>18</v>
      </c>
      <c r="S5327" t="s">
        <v>53</v>
      </c>
      <c r="T5327" t="s">
        <v>51</v>
      </c>
      <c r="U5327" t="s">
        <v>51</v>
      </c>
      <c r="V5327" t="s">
        <v>51</v>
      </c>
      <c r="W5327" s="92">
        <v>64.72</v>
      </c>
      <c r="X5327" s="92">
        <v>64.72</v>
      </c>
      <c r="Y5327" s="93">
        <v>7950000</v>
      </c>
      <c r="Z5327" s="93">
        <v>122837</v>
      </c>
      <c r="AA5327" t="s">
        <v>61</v>
      </c>
      <c r="AB5327" s="266">
        <v>44820</v>
      </c>
      <c r="AC5327" s="266">
        <v>44839</v>
      </c>
      <c r="AD5327" t="s">
        <v>54</v>
      </c>
      <c r="AF5327" t="s">
        <v>55</v>
      </c>
      <c r="AG5327" t="s">
        <v>3876</v>
      </c>
      <c r="AH5327" t="s">
        <v>57</v>
      </c>
      <c r="AI5327" t="s">
        <v>540</v>
      </c>
      <c r="AJ5327" s="266">
        <v>44839</v>
      </c>
      <c r="AK5327" s="266">
        <v>44926</v>
      </c>
      <c r="AL5327" s="266">
        <v>44938</v>
      </c>
    </row>
    <row r="5328" spans="1:38">
      <c r="A5328" t="s">
        <v>3650</v>
      </c>
      <c r="B5328" t="s">
        <v>3651</v>
      </c>
      <c r="C5328" t="s">
        <v>40</v>
      </c>
      <c r="D5328" t="s">
        <v>3652</v>
      </c>
      <c r="E5328" t="s">
        <v>51</v>
      </c>
      <c r="F5328" t="s">
        <v>3653</v>
      </c>
      <c r="G5328" t="s">
        <v>44</v>
      </c>
      <c r="H5328" s="266">
        <v>44287</v>
      </c>
      <c r="I5328" s="266">
        <v>45382</v>
      </c>
      <c r="J5328" s="266"/>
      <c r="K5328" t="s">
        <v>3264</v>
      </c>
      <c r="L5328" t="s">
        <v>1310</v>
      </c>
      <c r="M5328" t="s">
        <v>1042</v>
      </c>
      <c r="N5328" t="s">
        <v>60</v>
      </c>
      <c r="O5328">
        <v>7</v>
      </c>
      <c r="P5328" t="s">
        <v>177</v>
      </c>
      <c r="Q5328" t="s">
        <v>49</v>
      </c>
      <c r="R5328" t="s">
        <v>18</v>
      </c>
      <c r="S5328" t="s">
        <v>53</v>
      </c>
      <c r="U5328" t="s">
        <v>60</v>
      </c>
      <c r="V5328" t="s">
        <v>60</v>
      </c>
      <c r="W5328" s="92"/>
      <c r="X5328" s="92">
        <v>95.18</v>
      </c>
      <c r="Y5328" s="93">
        <v>8207230</v>
      </c>
      <c r="Z5328" s="93">
        <v>86229</v>
      </c>
      <c r="AA5328" t="s">
        <v>1311</v>
      </c>
      <c r="AB5328" s="266">
        <v>44419</v>
      </c>
      <c r="AC5328" s="266">
        <v>44435</v>
      </c>
      <c r="AD5328" t="s">
        <v>54</v>
      </c>
      <c r="AF5328" t="s">
        <v>55</v>
      </c>
      <c r="AG5328" t="s">
        <v>3877</v>
      </c>
      <c r="AJ5328" s="266"/>
      <c r="AK5328" s="266">
        <v>44926</v>
      </c>
      <c r="AL5328" s="266">
        <v>44938</v>
      </c>
    </row>
    <row r="5329" spans="1:38">
      <c r="A5329" t="s">
        <v>3650</v>
      </c>
      <c r="B5329" t="s">
        <v>3651</v>
      </c>
      <c r="C5329" t="s">
        <v>40</v>
      </c>
      <c r="D5329" t="s">
        <v>3652</v>
      </c>
      <c r="E5329" t="s">
        <v>51</v>
      </c>
      <c r="F5329" t="s">
        <v>3653</v>
      </c>
      <c r="G5329" t="s">
        <v>44</v>
      </c>
      <c r="H5329" s="266">
        <v>44287</v>
      </c>
      <c r="I5329" s="266">
        <v>45382</v>
      </c>
      <c r="J5329" s="266"/>
      <c r="K5329" t="s">
        <v>3264</v>
      </c>
      <c r="L5329" t="s">
        <v>1310</v>
      </c>
      <c r="M5329" t="s">
        <v>1042</v>
      </c>
      <c r="N5329" t="s">
        <v>60</v>
      </c>
      <c r="O5329">
        <v>7</v>
      </c>
      <c r="P5329" t="s">
        <v>178</v>
      </c>
      <c r="Q5329" t="s">
        <v>49</v>
      </c>
      <c r="R5329" t="s">
        <v>18</v>
      </c>
      <c r="S5329" t="s">
        <v>53</v>
      </c>
      <c r="T5329" t="s">
        <v>51</v>
      </c>
      <c r="U5329" t="s">
        <v>51</v>
      </c>
      <c r="V5329" t="s">
        <v>51</v>
      </c>
      <c r="W5329" s="92">
        <v>61.53</v>
      </c>
      <c r="X5329" s="92">
        <v>61.53</v>
      </c>
      <c r="Y5329" s="93">
        <v>7150000</v>
      </c>
      <c r="Z5329" s="93">
        <v>116203</v>
      </c>
      <c r="AA5329" t="s">
        <v>61</v>
      </c>
      <c r="AB5329" s="266">
        <v>44750</v>
      </c>
      <c r="AC5329" s="266">
        <v>44768</v>
      </c>
      <c r="AD5329" t="s">
        <v>54</v>
      </c>
      <c r="AF5329" t="s">
        <v>55</v>
      </c>
      <c r="AG5329" t="s">
        <v>3878</v>
      </c>
      <c r="AH5329" t="s">
        <v>57</v>
      </c>
      <c r="AI5329" t="s">
        <v>699</v>
      </c>
      <c r="AJ5329" s="266">
        <v>44768</v>
      </c>
      <c r="AK5329" s="266">
        <v>44926</v>
      </c>
      <c r="AL5329" s="266">
        <v>44938</v>
      </c>
    </row>
    <row r="5330" spans="1:38">
      <c r="A5330" t="s">
        <v>3650</v>
      </c>
      <c r="B5330" t="s">
        <v>3651</v>
      </c>
      <c r="C5330" t="s">
        <v>40</v>
      </c>
      <c r="D5330" t="s">
        <v>3652</v>
      </c>
      <c r="E5330" t="s">
        <v>51</v>
      </c>
      <c r="F5330" t="s">
        <v>3653</v>
      </c>
      <c r="G5330" t="s">
        <v>44</v>
      </c>
      <c r="H5330" s="266">
        <v>44287</v>
      </c>
      <c r="I5330" s="266">
        <v>45382</v>
      </c>
      <c r="J5330" s="266"/>
      <c r="K5330" t="s">
        <v>3264</v>
      </c>
      <c r="L5330" t="s">
        <v>1310</v>
      </c>
      <c r="M5330" t="s">
        <v>1042</v>
      </c>
      <c r="N5330" t="s">
        <v>60</v>
      </c>
      <c r="O5330">
        <v>7</v>
      </c>
      <c r="P5330" t="s">
        <v>179</v>
      </c>
      <c r="Q5330" t="s">
        <v>49</v>
      </c>
      <c r="R5330" t="s">
        <v>18</v>
      </c>
      <c r="S5330" t="s">
        <v>53</v>
      </c>
      <c r="T5330" t="s">
        <v>48</v>
      </c>
      <c r="U5330" t="s">
        <v>48</v>
      </c>
      <c r="V5330" t="s">
        <v>48</v>
      </c>
      <c r="W5330" s="92">
        <v>44.7</v>
      </c>
      <c r="X5330" s="92">
        <v>44.7</v>
      </c>
      <c r="Y5330" s="93">
        <v>5779000</v>
      </c>
      <c r="Z5330" s="93">
        <v>129284</v>
      </c>
      <c r="AA5330" t="s">
        <v>1311</v>
      </c>
      <c r="AB5330" s="266">
        <v>44635</v>
      </c>
      <c r="AC5330" s="266">
        <v>44644</v>
      </c>
      <c r="AD5330" t="s">
        <v>54</v>
      </c>
      <c r="AF5330" t="s">
        <v>55</v>
      </c>
      <c r="AG5330" t="s">
        <v>3879</v>
      </c>
      <c r="AJ5330" s="266"/>
      <c r="AK5330" s="266">
        <v>44926</v>
      </c>
      <c r="AL5330" s="266">
        <v>44938</v>
      </c>
    </row>
    <row r="5331" spans="1:38">
      <c r="A5331" t="s">
        <v>3650</v>
      </c>
      <c r="B5331" t="s">
        <v>3651</v>
      </c>
      <c r="C5331" t="s">
        <v>40</v>
      </c>
      <c r="D5331" t="s">
        <v>3652</v>
      </c>
      <c r="E5331" t="s">
        <v>51</v>
      </c>
      <c r="F5331" t="s">
        <v>3653</v>
      </c>
      <c r="G5331" t="s">
        <v>44</v>
      </c>
      <c r="H5331" s="266">
        <v>44287</v>
      </c>
      <c r="I5331" s="266">
        <v>45382</v>
      </c>
      <c r="J5331" s="266"/>
      <c r="K5331" t="s">
        <v>3264</v>
      </c>
      <c r="L5331" t="s">
        <v>1310</v>
      </c>
      <c r="M5331" t="s">
        <v>1042</v>
      </c>
      <c r="N5331" t="s">
        <v>60</v>
      </c>
      <c r="O5331">
        <v>7</v>
      </c>
      <c r="P5331" t="s">
        <v>180</v>
      </c>
      <c r="Q5331" t="s">
        <v>49</v>
      </c>
      <c r="R5331" t="s">
        <v>18</v>
      </c>
      <c r="S5331" t="s">
        <v>53</v>
      </c>
      <c r="T5331" t="s">
        <v>60</v>
      </c>
      <c r="U5331" t="s">
        <v>60</v>
      </c>
      <c r="V5331" t="s">
        <v>60</v>
      </c>
      <c r="W5331" s="92">
        <v>87.39</v>
      </c>
      <c r="X5331" s="92">
        <v>87.39</v>
      </c>
      <c r="Y5331" s="93">
        <v>8900000</v>
      </c>
      <c r="Z5331" s="93">
        <v>101842</v>
      </c>
      <c r="AA5331" t="s">
        <v>61</v>
      </c>
      <c r="AB5331" s="266">
        <v>44711</v>
      </c>
      <c r="AC5331" s="266">
        <v>44733</v>
      </c>
      <c r="AD5331" t="s">
        <v>54</v>
      </c>
      <c r="AF5331" t="s">
        <v>55</v>
      </c>
      <c r="AG5331" t="s">
        <v>3880</v>
      </c>
      <c r="AH5331" t="s">
        <v>57</v>
      </c>
      <c r="AI5331" t="s">
        <v>105</v>
      </c>
      <c r="AJ5331" s="266">
        <v>44733</v>
      </c>
      <c r="AK5331" s="266">
        <v>44926</v>
      </c>
      <c r="AL5331" s="266">
        <v>44938</v>
      </c>
    </row>
    <row r="5332" spans="1:38">
      <c r="A5332" t="s">
        <v>3650</v>
      </c>
      <c r="B5332" t="s">
        <v>3651</v>
      </c>
      <c r="C5332" t="s">
        <v>40</v>
      </c>
      <c r="D5332" t="s">
        <v>3652</v>
      </c>
      <c r="E5332" t="s">
        <v>51</v>
      </c>
      <c r="F5332" t="s">
        <v>3653</v>
      </c>
      <c r="G5332" t="s">
        <v>44</v>
      </c>
      <c r="H5332" s="266">
        <v>44287</v>
      </c>
      <c r="I5332" s="266">
        <v>45382</v>
      </c>
      <c r="J5332" s="266"/>
      <c r="K5332" t="s">
        <v>3264</v>
      </c>
      <c r="L5332" t="s">
        <v>1310</v>
      </c>
      <c r="M5332" t="s">
        <v>1042</v>
      </c>
      <c r="N5332" t="s">
        <v>60</v>
      </c>
      <c r="O5332">
        <v>7</v>
      </c>
      <c r="P5332" t="s">
        <v>181</v>
      </c>
      <c r="Q5332" t="s">
        <v>49</v>
      </c>
      <c r="R5332" t="s">
        <v>18</v>
      </c>
      <c r="S5332" t="s">
        <v>53</v>
      </c>
      <c r="T5332" t="s">
        <v>51</v>
      </c>
      <c r="U5332" t="s">
        <v>51</v>
      </c>
      <c r="V5332" t="s">
        <v>51</v>
      </c>
      <c r="W5332" s="92">
        <v>62.32</v>
      </c>
      <c r="X5332" s="92">
        <v>62.32</v>
      </c>
      <c r="Y5332" s="93">
        <v>7500000</v>
      </c>
      <c r="Z5332" s="93">
        <v>120347</v>
      </c>
      <c r="AA5332" t="s">
        <v>61</v>
      </c>
      <c r="AB5332" s="266">
        <v>44804</v>
      </c>
      <c r="AC5332" s="266">
        <v>44823</v>
      </c>
      <c r="AD5332" t="s">
        <v>54</v>
      </c>
      <c r="AF5332" t="s">
        <v>55</v>
      </c>
      <c r="AG5332" t="s">
        <v>3881</v>
      </c>
      <c r="AJ5332" s="266"/>
      <c r="AK5332" s="266">
        <v>44926</v>
      </c>
      <c r="AL5332" s="266">
        <v>44938</v>
      </c>
    </row>
    <row r="5333" spans="1:38">
      <c r="A5333" t="s">
        <v>3650</v>
      </c>
      <c r="B5333" t="s">
        <v>3651</v>
      </c>
      <c r="C5333" t="s">
        <v>40</v>
      </c>
      <c r="D5333" t="s">
        <v>3652</v>
      </c>
      <c r="E5333" t="s">
        <v>51</v>
      </c>
      <c r="F5333" t="s">
        <v>3653</v>
      </c>
      <c r="G5333" t="s">
        <v>44</v>
      </c>
      <c r="H5333" s="266">
        <v>44287</v>
      </c>
      <c r="I5333" s="266">
        <v>45382</v>
      </c>
      <c r="J5333" s="266"/>
      <c r="K5333" t="s">
        <v>3264</v>
      </c>
      <c r="L5333" t="s">
        <v>1310</v>
      </c>
      <c r="M5333" t="s">
        <v>1042</v>
      </c>
      <c r="N5333" t="s">
        <v>60</v>
      </c>
      <c r="O5333">
        <v>7</v>
      </c>
      <c r="P5333" t="s">
        <v>183</v>
      </c>
      <c r="Q5333" t="s">
        <v>49</v>
      </c>
      <c r="R5333" t="s">
        <v>1344</v>
      </c>
      <c r="S5333" t="s">
        <v>50</v>
      </c>
      <c r="T5333" t="s">
        <v>51</v>
      </c>
      <c r="U5333" t="s">
        <v>51</v>
      </c>
      <c r="V5333" t="s">
        <v>51</v>
      </c>
      <c r="W5333" s="92">
        <v>62.44</v>
      </c>
      <c r="X5333" s="92">
        <v>62.44</v>
      </c>
      <c r="Y5333" s="93">
        <v>7850000</v>
      </c>
      <c r="Z5333" s="93">
        <v>125721</v>
      </c>
      <c r="AA5333" t="s">
        <v>61</v>
      </c>
      <c r="AB5333" s="266"/>
      <c r="AC5333" s="266"/>
      <c r="AJ5333" s="266"/>
      <c r="AK5333" s="266"/>
      <c r="AL5333" s="266">
        <v>44938</v>
      </c>
    </row>
    <row r="5334" spans="1:38">
      <c r="A5334" t="s">
        <v>3650</v>
      </c>
      <c r="B5334" t="s">
        <v>3651</v>
      </c>
      <c r="C5334" t="s">
        <v>40</v>
      </c>
      <c r="D5334" t="s">
        <v>3652</v>
      </c>
      <c r="E5334" t="s">
        <v>51</v>
      </c>
      <c r="F5334" t="s">
        <v>3653</v>
      </c>
      <c r="G5334" t="s">
        <v>44</v>
      </c>
      <c r="H5334" s="266">
        <v>44287</v>
      </c>
      <c r="I5334" s="266">
        <v>45382</v>
      </c>
      <c r="J5334" s="266"/>
      <c r="K5334" t="s">
        <v>3264</v>
      </c>
      <c r="L5334" t="s">
        <v>1310</v>
      </c>
      <c r="M5334" t="s">
        <v>1042</v>
      </c>
      <c r="N5334" t="s">
        <v>60</v>
      </c>
      <c r="O5334">
        <v>7</v>
      </c>
      <c r="P5334" t="s">
        <v>184</v>
      </c>
      <c r="Q5334" t="s">
        <v>49</v>
      </c>
      <c r="R5334" t="s">
        <v>18</v>
      </c>
      <c r="S5334" t="s">
        <v>53</v>
      </c>
      <c r="T5334" t="s">
        <v>51</v>
      </c>
      <c r="U5334" t="s">
        <v>51</v>
      </c>
      <c r="V5334" t="s">
        <v>51</v>
      </c>
      <c r="W5334" s="92">
        <v>64.72</v>
      </c>
      <c r="X5334" s="92">
        <v>64.72</v>
      </c>
      <c r="Y5334" s="93">
        <v>7050000</v>
      </c>
      <c r="Z5334" s="93">
        <v>108931</v>
      </c>
      <c r="AA5334" t="s">
        <v>61</v>
      </c>
      <c r="AB5334" s="266">
        <v>44776</v>
      </c>
      <c r="AC5334" s="266">
        <v>44802</v>
      </c>
      <c r="AD5334" t="s">
        <v>54</v>
      </c>
      <c r="AF5334" t="s">
        <v>55</v>
      </c>
      <c r="AG5334" t="s">
        <v>3882</v>
      </c>
      <c r="AJ5334" s="266"/>
      <c r="AK5334" s="266">
        <v>44926</v>
      </c>
      <c r="AL5334" s="266">
        <v>44938</v>
      </c>
    </row>
    <row r="5335" spans="1:38">
      <c r="A5335" t="s">
        <v>3650</v>
      </c>
      <c r="B5335" t="s">
        <v>3651</v>
      </c>
      <c r="C5335" t="s">
        <v>40</v>
      </c>
      <c r="D5335" t="s">
        <v>3652</v>
      </c>
      <c r="E5335" t="s">
        <v>60</v>
      </c>
      <c r="F5335" t="s">
        <v>3653</v>
      </c>
      <c r="G5335" t="s">
        <v>44</v>
      </c>
      <c r="H5335" s="266">
        <v>44378</v>
      </c>
      <c r="I5335" s="266">
        <v>45382</v>
      </c>
      <c r="J5335" s="266"/>
      <c r="K5335" t="s">
        <v>3654</v>
      </c>
      <c r="L5335" t="s">
        <v>1310</v>
      </c>
      <c r="M5335" t="s">
        <v>1042</v>
      </c>
      <c r="N5335" t="s">
        <v>48</v>
      </c>
      <c r="O5335">
        <v>1</v>
      </c>
      <c r="P5335" t="s">
        <v>48</v>
      </c>
      <c r="Q5335" t="s">
        <v>49</v>
      </c>
      <c r="R5335" t="s">
        <v>18</v>
      </c>
      <c r="S5335" t="s">
        <v>53</v>
      </c>
      <c r="T5335" t="s">
        <v>51</v>
      </c>
      <c r="U5335" t="s">
        <v>51</v>
      </c>
      <c r="V5335" t="s">
        <v>51</v>
      </c>
      <c r="W5335" s="92">
        <v>83.38</v>
      </c>
      <c r="X5335" s="92">
        <v>83.38</v>
      </c>
      <c r="Y5335" s="93">
        <v>7300000</v>
      </c>
      <c r="Z5335" s="93">
        <v>87551</v>
      </c>
      <c r="AA5335" t="s">
        <v>61</v>
      </c>
      <c r="AB5335" s="266">
        <v>44733</v>
      </c>
      <c r="AC5335" s="266">
        <v>44760</v>
      </c>
      <c r="AD5335" t="s">
        <v>54</v>
      </c>
      <c r="AF5335" t="s">
        <v>55</v>
      </c>
      <c r="AG5335" t="s">
        <v>3883</v>
      </c>
      <c r="AJ5335" s="266"/>
      <c r="AK5335" s="266">
        <v>44926</v>
      </c>
      <c r="AL5335" s="266">
        <v>44938</v>
      </c>
    </row>
    <row r="5336" spans="1:38">
      <c r="A5336" t="s">
        <v>3650</v>
      </c>
      <c r="B5336" t="s">
        <v>3651</v>
      </c>
      <c r="C5336" t="s">
        <v>40</v>
      </c>
      <c r="D5336" t="s">
        <v>3652</v>
      </c>
      <c r="E5336" t="s">
        <v>60</v>
      </c>
      <c r="F5336" t="s">
        <v>3653</v>
      </c>
      <c r="G5336" t="s">
        <v>44</v>
      </c>
      <c r="H5336" s="266">
        <v>44378</v>
      </c>
      <c r="I5336" s="266">
        <v>45382</v>
      </c>
      <c r="J5336" s="266"/>
      <c r="K5336" t="s">
        <v>3654</v>
      </c>
      <c r="L5336" t="s">
        <v>1310</v>
      </c>
      <c r="M5336" t="s">
        <v>1042</v>
      </c>
      <c r="N5336" t="s">
        <v>48</v>
      </c>
      <c r="O5336">
        <v>1</v>
      </c>
      <c r="P5336" t="s">
        <v>51</v>
      </c>
      <c r="Q5336" t="s">
        <v>49</v>
      </c>
      <c r="R5336" t="s">
        <v>18</v>
      </c>
      <c r="S5336" t="s">
        <v>53</v>
      </c>
      <c r="T5336" t="s">
        <v>60</v>
      </c>
      <c r="U5336" t="s">
        <v>60</v>
      </c>
      <c r="V5336" t="s">
        <v>60</v>
      </c>
      <c r="W5336" s="92">
        <v>115.2</v>
      </c>
      <c r="X5336" s="92">
        <v>115.2</v>
      </c>
      <c r="Y5336" s="93">
        <v>8850000</v>
      </c>
      <c r="Z5336" s="93">
        <v>76823</v>
      </c>
      <c r="AA5336" t="s">
        <v>61</v>
      </c>
      <c r="AB5336" s="266">
        <v>44641</v>
      </c>
      <c r="AC5336" s="266">
        <v>44659</v>
      </c>
      <c r="AD5336" t="s">
        <v>54</v>
      </c>
      <c r="AF5336" t="s">
        <v>55</v>
      </c>
      <c r="AG5336" t="s">
        <v>3884</v>
      </c>
      <c r="AJ5336" s="266"/>
      <c r="AK5336" s="266">
        <v>44926</v>
      </c>
      <c r="AL5336" s="266">
        <v>44938</v>
      </c>
    </row>
    <row r="5337" spans="1:38">
      <c r="A5337" t="s">
        <v>3650</v>
      </c>
      <c r="B5337" t="s">
        <v>3651</v>
      </c>
      <c r="C5337" t="s">
        <v>40</v>
      </c>
      <c r="D5337" t="s">
        <v>3652</v>
      </c>
      <c r="E5337" t="s">
        <v>60</v>
      </c>
      <c r="F5337" t="s">
        <v>3653</v>
      </c>
      <c r="G5337" t="s">
        <v>44</v>
      </c>
      <c r="H5337" s="266">
        <v>44378</v>
      </c>
      <c r="I5337" s="266">
        <v>45382</v>
      </c>
      <c r="J5337" s="266"/>
      <c r="K5337" t="s">
        <v>3654</v>
      </c>
      <c r="L5337" t="s">
        <v>1310</v>
      </c>
      <c r="M5337" t="s">
        <v>1042</v>
      </c>
      <c r="N5337" t="s">
        <v>48</v>
      </c>
      <c r="O5337">
        <v>1</v>
      </c>
      <c r="P5337" t="s">
        <v>60</v>
      </c>
      <c r="Q5337" t="s">
        <v>49</v>
      </c>
      <c r="R5337" t="s">
        <v>1344</v>
      </c>
      <c r="S5337" t="s">
        <v>50</v>
      </c>
      <c r="T5337" t="s">
        <v>60</v>
      </c>
      <c r="U5337" t="s">
        <v>60</v>
      </c>
      <c r="V5337" t="s">
        <v>60</v>
      </c>
      <c r="W5337" s="92">
        <v>116.81</v>
      </c>
      <c r="X5337" s="92">
        <v>116.81</v>
      </c>
      <c r="Y5337" s="93">
        <v>9950000</v>
      </c>
      <c r="Z5337" s="93">
        <v>85181</v>
      </c>
      <c r="AA5337" t="s">
        <v>61</v>
      </c>
      <c r="AB5337" s="266"/>
      <c r="AC5337" s="266"/>
      <c r="AJ5337" s="266"/>
      <c r="AK5337" s="266"/>
      <c r="AL5337" s="266">
        <v>44938</v>
      </c>
    </row>
    <row r="5338" spans="1:38">
      <c r="A5338" t="s">
        <v>3650</v>
      </c>
      <c r="B5338" t="s">
        <v>3651</v>
      </c>
      <c r="C5338" t="s">
        <v>40</v>
      </c>
      <c r="D5338" t="s">
        <v>3652</v>
      </c>
      <c r="E5338" t="s">
        <v>60</v>
      </c>
      <c r="F5338" t="s">
        <v>3653</v>
      </c>
      <c r="G5338" t="s">
        <v>44</v>
      </c>
      <c r="H5338" s="266">
        <v>44378</v>
      </c>
      <c r="I5338" s="266">
        <v>45382</v>
      </c>
      <c r="J5338" s="266"/>
      <c r="K5338" t="s">
        <v>3654</v>
      </c>
      <c r="L5338" t="s">
        <v>1310</v>
      </c>
      <c r="M5338" t="s">
        <v>1042</v>
      </c>
      <c r="N5338" t="s">
        <v>48</v>
      </c>
      <c r="O5338">
        <v>1</v>
      </c>
      <c r="P5338" t="s">
        <v>64</v>
      </c>
      <c r="Q5338" t="s">
        <v>49</v>
      </c>
      <c r="R5338" t="s">
        <v>1344</v>
      </c>
      <c r="S5338" t="s">
        <v>50</v>
      </c>
      <c r="T5338" t="s">
        <v>60</v>
      </c>
      <c r="U5338" t="s">
        <v>51</v>
      </c>
      <c r="V5338" t="s">
        <v>60</v>
      </c>
      <c r="W5338" s="92">
        <v>98.63</v>
      </c>
      <c r="X5338" s="92">
        <v>98.63</v>
      </c>
      <c r="Y5338" s="93">
        <v>8550000</v>
      </c>
      <c r="Z5338" s="93">
        <v>86688</v>
      </c>
      <c r="AA5338" t="s">
        <v>61</v>
      </c>
      <c r="AB5338" s="266"/>
      <c r="AC5338" s="266"/>
      <c r="AJ5338" s="266"/>
      <c r="AK5338" s="266"/>
      <c r="AL5338" s="266">
        <v>44938</v>
      </c>
    </row>
    <row r="5339" spans="1:38">
      <c r="A5339" t="s">
        <v>3650</v>
      </c>
      <c r="B5339" t="s">
        <v>3651</v>
      </c>
      <c r="C5339" t="s">
        <v>40</v>
      </c>
      <c r="D5339" t="s">
        <v>3652</v>
      </c>
      <c r="E5339" t="s">
        <v>60</v>
      </c>
      <c r="F5339" t="s">
        <v>3653</v>
      </c>
      <c r="G5339" t="s">
        <v>44</v>
      </c>
      <c r="H5339" s="266">
        <v>44378</v>
      </c>
      <c r="I5339" s="266">
        <v>45382</v>
      </c>
      <c r="J5339" s="266"/>
      <c r="K5339" t="s">
        <v>3654</v>
      </c>
      <c r="L5339" t="s">
        <v>1310</v>
      </c>
      <c r="M5339" t="s">
        <v>1042</v>
      </c>
      <c r="N5339" t="s">
        <v>48</v>
      </c>
      <c r="O5339">
        <v>1</v>
      </c>
      <c r="P5339" t="s">
        <v>65</v>
      </c>
      <c r="Q5339" t="s">
        <v>49</v>
      </c>
      <c r="R5339" t="s">
        <v>18</v>
      </c>
      <c r="S5339" t="s">
        <v>53</v>
      </c>
      <c r="T5339" t="s">
        <v>60</v>
      </c>
      <c r="U5339" t="s">
        <v>51</v>
      </c>
      <c r="V5339" t="s">
        <v>60</v>
      </c>
      <c r="W5339" s="92">
        <v>89.81</v>
      </c>
      <c r="X5339" s="92">
        <v>89.81</v>
      </c>
      <c r="Y5339" s="93">
        <v>7650000</v>
      </c>
      <c r="Z5339" s="93">
        <v>85180</v>
      </c>
      <c r="AA5339" t="s">
        <v>61</v>
      </c>
      <c r="AB5339" s="266">
        <v>44826</v>
      </c>
      <c r="AC5339" s="266">
        <v>44852</v>
      </c>
      <c r="AD5339" t="s">
        <v>54</v>
      </c>
      <c r="AF5339" t="s">
        <v>55</v>
      </c>
      <c r="AG5339" t="s">
        <v>3885</v>
      </c>
      <c r="AH5339" t="s">
        <v>57</v>
      </c>
      <c r="AI5339" t="s">
        <v>78</v>
      </c>
      <c r="AJ5339" s="266">
        <v>44852</v>
      </c>
      <c r="AK5339" s="266">
        <v>44926</v>
      </c>
      <c r="AL5339" s="266">
        <v>44938</v>
      </c>
    </row>
    <row r="5340" spans="1:38">
      <c r="A5340" t="s">
        <v>3650</v>
      </c>
      <c r="B5340" t="s">
        <v>3651</v>
      </c>
      <c r="C5340" t="s">
        <v>40</v>
      </c>
      <c r="D5340" t="s">
        <v>3652</v>
      </c>
      <c r="E5340" t="s">
        <v>60</v>
      </c>
      <c r="F5340" t="s">
        <v>3653</v>
      </c>
      <c r="G5340" t="s">
        <v>44</v>
      </c>
      <c r="H5340" s="266">
        <v>44378</v>
      </c>
      <c r="I5340" s="266">
        <v>45382</v>
      </c>
      <c r="J5340" s="266"/>
      <c r="K5340" t="s">
        <v>3654</v>
      </c>
      <c r="L5340" t="s">
        <v>1310</v>
      </c>
      <c r="M5340" t="s">
        <v>1042</v>
      </c>
      <c r="N5340" t="s">
        <v>48</v>
      </c>
      <c r="O5340">
        <v>2</v>
      </c>
      <c r="P5340" t="s">
        <v>52</v>
      </c>
      <c r="Q5340" t="s">
        <v>49</v>
      </c>
      <c r="R5340" t="s">
        <v>18</v>
      </c>
      <c r="S5340" t="s">
        <v>53</v>
      </c>
      <c r="T5340" t="s">
        <v>48</v>
      </c>
      <c r="U5340" t="s">
        <v>48</v>
      </c>
      <c r="V5340" t="s">
        <v>48</v>
      </c>
      <c r="W5340" s="92">
        <v>47.1</v>
      </c>
      <c r="X5340" s="92">
        <v>47.1</v>
      </c>
      <c r="Y5340" s="93">
        <v>4753000</v>
      </c>
      <c r="Z5340" s="93">
        <v>100913</v>
      </c>
      <c r="AA5340" t="s">
        <v>1311</v>
      </c>
      <c r="AB5340" s="266">
        <v>44625</v>
      </c>
      <c r="AC5340" s="266">
        <v>44659</v>
      </c>
      <c r="AD5340" t="s">
        <v>54</v>
      </c>
      <c r="AF5340" t="s">
        <v>55</v>
      </c>
      <c r="AG5340" t="s">
        <v>3886</v>
      </c>
      <c r="AH5340" t="s">
        <v>57</v>
      </c>
      <c r="AI5340" t="s">
        <v>747</v>
      </c>
      <c r="AJ5340" s="266">
        <v>44659</v>
      </c>
      <c r="AK5340" s="266">
        <v>44926</v>
      </c>
      <c r="AL5340" s="266">
        <v>44938</v>
      </c>
    </row>
    <row r="5341" spans="1:38">
      <c r="A5341" t="s">
        <v>3650</v>
      </c>
      <c r="B5341" t="s">
        <v>3651</v>
      </c>
      <c r="C5341" t="s">
        <v>40</v>
      </c>
      <c r="D5341" t="s">
        <v>3652</v>
      </c>
      <c r="E5341" t="s">
        <v>60</v>
      </c>
      <c r="F5341" t="s">
        <v>3653</v>
      </c>
      <c r="G5341" t="s">
        <v>44</v>
      </c>
      <c r="H5341" s="266">
        <v>44378</v>
      </c>
      <c r="I5341" s="266">
        <v>45382</v>
      </c>
      <c r="J5341" s="266"/>
      <c r="K5341" t="s">
        <v>3654</v>
      </c>
      <c r="L5341" t="s">
        <v>1310</v>
      </c>
      <c r="M5341" t="s">
        <v>1042</v>
      </c>
      <c r="N5341" t="s">
        <v>48</v>
      </c>
      <c r="O5341">
        <v>2</v>
      </c>
      <c r="P5341" t="s">
        <v>71</v>
      </c>
      <c r="Q5341" t="s">
        <v>49</v>
      </c>
      <c r="R5341" t="s">
        <v>1344</v>
      </c>
      <c r="S5341" t="s">
        <v>50</v>
      </c>
      <c r="T5341" t="s">
        <v>51</v>
      </c>
      <c r="U5341" t="s">
        <v>51</v>
      </c>
      <c r="V5341" t="s">
        <v>51</v>
      </c>
      <c r="W5341" s="92">
        <v>78.64</v>
      </c>
      <c r="X5341" s="92">
        <v>78.64</v>
      </c>
      <c r="Y5341" s="93">
        <v>8500000</v>
      </c>
      <c r="Z5341" s="93">
        <v>108087</v>
      </c>
      <c r="AA5341" t="s">
        <v>61</v>
      </c>
      <c r="AB5341" s="266"/>
      <c r="AC5341" s="266"/>
      <c r="AJ5341" s="266"/>
      <c r="AK5341" s="266"/>
      <c r="AL5341" s="266">
        <v>44938</v>
      </c>
    </row>
    <row r="5342" spans="1:38">
      <c r="A5342" t="s">
        <v>3650</v>
      </c>
      <c r="B5342" t="s">
        <v>3651</v>
      </c>
      <c r="C5342" t="s">
        <v>40</v>
      </c>
      <c r="D5342" t="s">
        <v>3652</v>
      </c>
      <c r="E5342" t="s">
        <v>60</v>
      </c>
      <c r="F5342" t="s">
        <v>3653</v>
      </c>
      <c r="G5342" t="s">
        <v>44</v>
      </c>
      <c r="H5342" s="266">
        <v>44378</v>
      </c>
      <c r="I5342" s="266">
        <v>45382</v>
      </c>
      <c r="J5342" s="266"/>
      <c r="K5342" t="s">
        <v>3654</v>
      </c>
      <c r="L5342" t="s">
        <v>1310</v>
      </c>
      <c r="M5342" t="s">
        <v>1042</v>
      </c>
      <c r="N5342" t="s">
        <v>48</v>
      </c>
      <c r="O5342">
        <v>2</v>
      </c>
      <c r="P5342" t="s">
        <v>74</v>
      </c>
      <c r="Q5342" t="s">
        <v>49</v>
      </c>
      <c r="R5342" t="s">
        <v>18</v>
      </c>
      <c r="S5342" t="s">
        <v>53</v>
      </c>
      <c r="T5342" t="s">
        <v>70</v>
      </c>
      <c r="U5342" t="s">
        <v>48</v>
      </c>
      <c r="V5342" t="s">
        <v>70</v>
      </c>
      <c r="W5342" s="92">
        <v>32.18</v>
      </c>
      <c r="X5342" s="92">
        <v>32.18</v>
      </c>
      <c r="Y5342" s="93">
        <v>3600000</v>
      </c>
      <c r="Z5342" s="93">
        <v>111871</v>
      </c>
      <c r="AA5342" t="s">
        <v>1311</v>
      </c>
      <c r="AB5342" s="266">
        <v>44523</v>
      </c>
      <c r="AC5342" s="266">
        <v>44536</v>
      </c>
      <c r="AD5342" t="s">
        <v>54</v>
      </c>
      <c r="AF5342" t="s">
        <v>55</v>
      </c>
      <c r="AG5342" t="s">
        <v>3887</v>
      </c>
      <c r="AJ5342" s="266"/>
      <c r="AK5342" s="266">
        <v>44926</v>
      </c>
      <c r="AL5342" s="266">
        <v>44938</v>
      </c>
    </row>
    <row r="5343" spans="1:38">
      <c r="A5343" t="s">
        <v>3650</v>
      </c>
      <c r="B5343" t="s">
        <v>3651</v>
      </c>
      <c r="C5343" t="s">
        <v>40</v>
      </c>
      <c r="D5343" t="s">
        <v>3652</v>
      </c>
      <c r="E5343" t="s">
        <v>60</v>
      </c>
      <c r="F5343" t="s">
        <v>3653</v>
      </c>
      <c r="G5343" t="s">
        <v>44</v>
      </c>
      <c r="H5343" s="266">
        <v>44378</v>
      </c>
      <c r="I5343" s="266">
        <v>45382</v>
      </c>
      <c r="J5343" s="266"/>
      <c r="K5343" t="s">
        <v>3654</v>
      </c>
      <c r="L5343" t="s">
        <v>1310</v>
      </c>
      <c r="M5343" t="s">
        <v>1042</v>
      </c>
      <c r="N5343" t="s">
        <v>48</v>
      </c>
      <c r="O5343">
        <v>2</v>
      </c>
      <c r="P5343" t="s">
        <v>75</v>
      </c>
      <c r="Q5343" t="s">
        <v>49</v>
      </c>
      <c r="R5343" t="s">
        <v>18</v>
      </c>
      <c r="S5343" t="s">
        <v>53</v>
      </c>
      <c r="T5343" t="s">
        <v>48</v>
      </c>
      <c r="U5343" t="s">
        <v>48</v>
      </c>
      <c r="V5343" t="s">
        <v>48</v>
      </c>
      <c r="W5343" s="92">
        <v>48.48</v>
      </c>
      <c r="X5343" s="92">
        <v>48.48</v>
      </c>
      <c r="Y5343" s="93">
        <v>6134375</v>
      </c>
      <c r="Z5343" s="93">
        <v>126534</v>
      </c>
      <c r="AA5343" t="s">
        <v>1311</v>
      </c>
      <c r="AB5343" s="266">
        <v>44707</v>
      </c>
      <c r="AC5343" s="266">
        <v>44721</v>
      </c>
      <c r="AD5343" t="s">
        <v>54</v>
      </c>
      <c r="AF5343" t="s">
        <v>55</v>
      </c>
      <c r="AG5343" t="s">
        <v>3888</v>
      </c>
      <c r="AJ5343" s="266"/>
      <c r="AK5343" s="266">
        <v>44926</v>
      </c>
      <c r="AL5343" s="266">
        <v>44938</v>
      </c>
    </row>
    <row r="5344" spans="1:38">
      <c r="A5344" t="s">
        <v>3650</v>
      </c>
      <c r="B5344" t="s">
        <v>3651</v>
      </c>
      <c r="C5344" t="s">
        <v>40</v>
      </c>
      <c r="D5344" t="s">
        <v>3652</v>
      </c>
      <c r="E5344" t="s">
        <v>60</v>
      </c>
      <c r="F5344" t="s">
        <v>3653</v>
      </c>
      <c r="G5344" t="s">
        <v>44</v>
      </c>
      <c r="H5344" s="266">
        <v>44378</v>
      </c>
      <c r="I5344" s="266">
        <v>45382</v>
      </c>
      <c r="J5344" s="266"/>
      <c r="K5344" t="s">
        <v>3654</v>
      </c>
      <c r="L5344" t="s">
        <v>1310</v>
      </c>
      <c r="M5344" t="s">
        <v>1042</v>
      </c>
      <c r="N5344" t="s">
        <v>48</v>
      </c>
      <c r="O5344">
        <v>2</v>
      </c>
      <c r="P5344" t="s">
        <v>76</v>
      </c>
      <c r="Q5344" t="s">
        <v>49</v>
      </c>
      <c r="R5344" t="s">
        <v>18</v>
      </c>
      <c r="S5344" t="s">
        <v>53</v>
      </c>
      <c r="T5344" t="s">
        <v>51</v>
      </c>
      <c r="U5344" t="s">
        <v>51</v>
      </c>
      <c r="V5344" t="s">
        <v>51</v>
      </c>
      <c r="W5344" s="92">
        <v>74.36</v>
      </c>
      <c r="X5344" s="92">
        <v>74.36</v>
      </c>
      <c r="Y5344" s="93">
        <v>7610010</v>
      </c>
      <c r="Z5344" s="93">
        <v>102340</v>
      </c>
      <c r="AA5344" t="s">
        <v>1311</v>
      </c>
      <c r="AB5344" s="266">
        <v>44624</v>
      </c>
      <c r="AC5344" s="266">
        <v>44651</v>
      </c>
      <c r="AD5344" t="s">
        <v>54</v>
      </c>
      <c r="AF5344" t="s">
        <v>55</v>
      </c>
      <c r="AG5344" t="s">
        <v>3889</v>
      </c>
      <c r="AJ5344" s="266"/>
      <c r="AK5344" s="266">
        <v>44926</v>
      </c>
      <c r="AL5344" s="266">
        <v>44938</v>
      </c>
    </row>
    <row r="5345" spans="1:38">
      <c r="A5345" t="s">
        <v>3650</v>
      </c>
      <c r="B5345" t="s">
        <v>3651</v>
      </c>
      <c r="C5345" t="s">
        <v>40</v>
      </c>
      <c r="D5345" t="s">
        <v>3652</v>
      </c>
      <c r="E5345" t="s">
        <v>60</v>
      </c>
      <c r="F5345" t="s">
        <v>3653</v>
      </c>
      <c r="G5345" t="s">
        <v>44</v>
      </c>
      <c r="H5345" s="266">
        <v>44378</v>
      </c>
      <c r="I5345" s="266">
        <v>45382</v>
      </c>
      <c r="J5345" s="266"/>
      <c r="K5345" t="s">
        <v>3654</v>
      </c>
      <c r="L5345" t="s">
        <v>1310</v>
      </c>
      <c r="M5345" t="s">
        <v>1042</v>
      </c>
      <c r="N5345" t="s">
        <v>48</v>
      </c>
      <c r="O5345">
        <v>2</v>
      </c>
      <c r="P5345" t="s">
        <v>66</v>
      </c>
      <c r="Q5345" t="s">
        <v>49</v>
      </c>
      <c r="R5345" t="s">
        <v>18</v>
      </c>
      <c r="S5345" t="s">
        <v>53</v>
      </c>
      <c r="U5345" t="s">
        <v>60</v>
      </c>
      <c r="V5345" t="s">
        <v>60</v>
      </c>
      <c r="W5345" s="92"/>
      <c r="X5345" s="92">
        <v>87.49</v>
      </c>
      <c r="Y5345" s="93">
        <v>7750000</v>
      </c>
      <c r="Z5345" s="93">
        <v>88582</v>
      </c>
      <c r="AA5345" t="s">
        <v>1311</v>
      </c>
      <c r="AB5345" s="266">
        <v>44420</v>
      </c>
      <c r="AC5345" s="266">
        <v>44439</v>
      </c>
      <c r="AD5345" t="s">
        <v>54</v>
      </c>
      <c r="AF5345" t="s">
        <v>55</v>
      </c>
      <c r="AG5345" t="s">
        <v>3890</v>
      </c>
      <c r="AH5345" t="s">
        <v>57</v>
      </c>
      <c r="AI5345" t="s">
        <v>1513</v>
      </c>
      <c r="AJ5345" s="266">
        <v>44439</v>
      </c>
      <c r="AK5345" s="266">
        <v>44926</v>
      </c>
      <c r="AL5345" s="266">
        <v>44938</v>
      </c>
    </row>
    <row r="5346" spans="1:38">
      <c r="A5346" t="s">
        <v>3650</v>
      </c>
      <c r="B5346" t="s">
        <v>3651</v>
      </c>
      <c r="C5346" t="s">
        <v>40</v>
      </c>
      <c r="D5346" t="s">
        <v>3652</v>
      </c>
      <c r="E5346" t="s">
        <v>60</v>
      </c>
      <c r="F5346" t="s">
        <v>3653</v>
      </c>
      <c r="G5346" t="s">
        <v>44</v>
      </c>
      <c r="H5346" s="266">
        <v>44378</v>
      </c>
      <c r="I5346" s="266">
        <v>45382</v>
      </c>
      <c r="J5346" s="266"/>
      <c r="K5346" t="s">
        <v>3654</v>
      </c>
      <c r="L5346" t="s">
        <v>1310</v>
      </c>
      <c r="M5346" t="s">
        <v>1042</v>
      </c>
      <c r="N5346" t="s">
        <v>48</v>
      </c>
      <c r="O5346">
        <v>2</v>
      </c>
      <c r="P5346" t="s">
        <v>67</v>
      </c>
      <c r="Q5346" t="s">
        <v>49</v>
      </c>
      <c r="R5346" t="s">
        <v>18</v>
      </c>
      <c r="S5346" t="s">
        <v>53</v>
      </c>
      <c r="U5346" t="s">
        <v>51</v>
      </c>
      <c r="V5346" t="s">
        <v>51</v>
      </c>
      <c r="W5346" s="92"/>
      <c r="X5346" s="92">
        <v>64.59</v>
      </c>
      <c r="Y5346" s="93">
        <v>5800000</v>
      </c>
      <c r="Z5346" s="93">
        <v>89797</v>
      </c>
      <c r="AA5346" t="s">
        <v>1311</v>
      </c>
      <c r="AB5346" s="266">
        <v>44432</v>
      </c>
      <c r="AC5346" s="266">
        <v>44447</v>
      </c>
      <c r="AD5346" t="s">
        <v>54</v>
      </c>
      <c r="AF5346" t="s">
        <v>55</v>
      </c>
      <c r="AG5346" t="s">
        <v>3891</v>
      </c>
      <c r="AJ5346" s="266"/>
      <c r="AK5346" s="266">
        <v>44926</v>
      </c>
      <c r="AL5346" s="266">
        <v>44938</v>
      </c>
    </row>
    <row r="5347" spans="1:38">
      <c r="A5347" t="s">
        <v>3650</v>
      </c>
      <c r="B5347" t="s">
        <v>3651</v>
      </c>
      <c r="C5347" t="s">
        <v>40</v>
      </c>
      <c r="D5347" t="s">
        <v>3652</v>
      </c>
      <c r="E5347" t="s">
        <v>60</v>
      </c>
      <c r="F5347" t="s">
        <v>3653</v>
      </c>
      <c r="G5347" t="s">
        <v>44</v>
      </c>
      <c r="H5347" s="266">
        <v>44378</v>
      </c>
      <c r="I5347" s="266">
        <v>45382</v>
      </c>
      <c r="J5347" s="266"/>
      <c r="K5347" t="s">
        <v>3654</v>
      </c>
      <c r="L5347" t="s">
        <v>1310</v>
      </c>
      <c r="M5347" t="s">
        <v>1042</v>
      </c>
      <c r="N5347" t="s">
        <v>48</v>
      </c>
      <c r="O5347">
        <v>2</v>
      </c>
      <c r="P5347" t="s">
        <v>68</v>
      </c>
      <c r="Q5347" t="s">
        <v>49</v>
      </c>
      <c r="R5347" t="s">
        <v>18</v>
      </c>
      <c r="S5347" t="s">
        <v>53</v>
      </c>
      <c r="T5347" t="s">
        <v>51</v>
      </c>
      <c r="U5347" t="s">
        <v>51</v>
      </c>
      <c r="V5347" t="s">
        <v>51</v>
      </c>
      <c r="W5347" s="92">
        <v>57.61</v>
      </c>
      <c r="X5347" s="92">
        <v>57.61</v>
      </c>
      <c r="Y5347" s="93">
        <v>5450000</v>
      </c>
      <c r="Z5347" s="93">
        <v>94602</v>
      </c>
      <c r="AA5347" t="s">
        <v>61</v>
      </c>
      <c r="AB5347" s="266">
        <v>44448</v>
      </c>
      <c r="AC5347" s="266">
        <v>44468</v>
      </c>
      <c r="AD5347" t="s">
        <v>54</v>
      </c>
      <c r="AF5347" t="s">
        <v>55</v>
      </c>
      <c r="AG5347" t="s">
        <v>3892</v>
      </c>
      <c r="AJ5347" s="266"/>
      <c r="AK5347" s="266">
        <v>44926</v>
      </c>
      <c r="AL5347" s="266">
        <v>44938</v>
      </c>
    </row>
    <row r="5348" spans="1:38">
      <c r="A5348" t="s">
        <v>3650</v>
      </c>
      <c r="B5348" t="s">
        <v>3651</v>
      </c>
      <c r="C5348" t="s">
        <v>40</v>
      </c>
      <c r="D5348" t="s">
        <v>3652</v>
      </c>
      <c r="E5348" t="s">
        <v>60</v>
      </c>
      <c r="F5348" t="s">
        <v>3653</v>
      </c>
      <c r="G5348" t="s">
        <v>44</v>
      </c>
      <c r="H5348" s="266">
        <v>44378</v>
      </c>
      <c r="I5348" s="266">
        <v>45382</v>
      </c>
      <c r="J5348" s="266"/>
      <c r="K5348" t="s">
        <v>3654</v>
      </c>
      <c r="L5348" t="s">
        <v>1310</v>
      </c>
      <c r="M5348" t="s">
        <v>1042</v>
      </c>
      <c r="N5348" t="s">
        <v>48</v>
      </c>
      <c r="O5348">
        <v>2</v>
      </c>
      <c r="P5348" t="s">
        <v>69</v>
      </c>
      <c r="Q5348" t="s">
        <v>49</v>
      </c>
      <c r="R5348" t="s">
        <v>18</v>
      </c>
      <c r="S5348" t="s">
        <v>53</v>
      </c>
      <c r="U5348" t="s">
        <v>48</v>
      </c>
      <c r="V5348" t="s">
        <v>48</v>
      </c>
      <c r="W5348" s="92"/>
      <c r="X5348" s="92">
        <v>45.31</v>
      </c>
      <c r="Y5348" s="93">
        <v>4585657</v>
      </c>
      <c r="Z5348" s="93">
        <v>101206</v>
      </c>
      <c r="AA5348" t="s">
        <v>1052</v>
      </c>
      <c r="AB5348" s="266">
        <v>44424</v>
      </c>
      <c r="AC5348" s="266">
        <v>44435</v>
      </c>
      <c r="AD5348" t="s">
        <v>54</v>
      </c>
      <c r="AF5348" t="s">
        <v>55</v>
      </c>
      <c r="AG5348" t="s">
        <v>3893</v>
      </c>
      <c r="AJ5348" s="266"/>
      <c r="AK5348" s="266">
        <v>44926</v>
      </c>
      <c r="AL5348" s="266">
        <v>44938</v>
      </c>
    </row>
    <row r="5349" spans="1:38">
      <c r="A5349" t="s">
        <v>3650</v>
      </c>
      <c r="B5349" t="s">
        <v>3651</v>
      </c>
      <c r="C5349" t="s">
        <v>40</v>
      </c>
      <c r="D5349" t="s">
        <v>3652</v>
      </c>
      <c r="E5349" t="s">
        <v>60</v>
      </c>
      <c r="F5349" t="s">
        <v>3653</v>
      </c>
      <c r="G5349" t="s">
        <v>44</v>
      </c>
      <c r="H5349" s="266">
        <v>44378</v>
      </c>
      <c r="I5349" s="266">
        <v>45382</v>
      </c>
      <c r="J5349" s="266"/>
      <c r="K5349" t="s">
        <v>3654</v>
      </c>
      <c r="L5349" t="s">
        <v>1310</v>
      </c>
      <c r="M5349" t="s">
        <v>1042</v>
      </c>
      <c r="N5349" t="s">
        <v>48</v>
      </c>
      <c r="O5349">
        <v>3</v>
      </c>
      <c r="P5349" t="s">
        <v>79</v>
      </c>
      <c r="Q5349" t="s">
        <v>49</v>
      </c>
      <c r="R5349" t="s">
        <v>18</v>
      </c>
      <c r="S5349" t="s">
        <v>53</v>
      </c>
      <c r="T5349" t="s">
        <v>60</v>
      </c>
      <c r="U5349" t="s">
        <v>60</v>
      </c>
      <c r="V5349" t="s">
        <v>60</v>
      </c>
      <c r="W5349" s="92">
        <v>87.67</v>
      </c>
      <c r="X5349" s="92">
        <v>87.67</v>
      </c>
      <c r="Y5349" s="93">
        <v>8150000</v>
      </c>
      <c r="Z5349" s="93">
        <v>92962</v>
      </c>
      <c r="AA5349" t="s">
        <v>61</v>
      </c>
      <c r="AB5349" s="266">
        <v>44764</v>
      </c>
      <c r="AC5349" s="266">
        <v>44858</v>
      </c>
      <c r="AD5349" t="s">
        <v>54</v>
      </c>
      <c r="AF5349" t="s">
        <v>55</v>
      </c>
      <c r="AG5349" t="s">
        <v>3894</v>
      </c>
      <c r="AJ5349" s="266"/>
      <c r="AK5349" s="266">
        <v>44926</v>
      </c>
      <c r="AL5349" s="266">
        <v>44938</v>
      </c>
    </row>
    <row r="5350" spans="1:38">
      <c r="A5350" t="s">
        <v>3650</v>
      </c>
      <c r="B5350" t="s">
        <v>3651</v>
      </c>
      <c r="C5350" t="s">
        <v>40</v>
      </c>
      <c r="D5350" t="s">
        <v>3652</v>
      </c>
      <c r="E5350" t="s">
        <v>60</v>
      </c>
      <c r="F5350" t="s">
        <v>3653</v>
      </c>
      <c r="G5350" t="s">
        <v>44</v>
      </c>
      <c r="H5350" s="266">
        <v>44378</v>
      </c>
      <c r="I5350" s="266">
        <v>45382</v>
      </c>
      <c r="J5350" s="266"/>
      <c r="K5350" t="s">
        <v>3654</v>
      </c>
      <c r="L5350" t="s">
        <v>1310</v>
      </c>
      <c r="M5350" t="s">
        <v>1042</v>
      </c>
      <c r="N5350" t="s">
        <v>48</v>
      </c>
      <c r="O5350">
        <v>3</v>
      </c>
      <c r="P5350" t="s">
        <v>80</v>
      </c>
      <c r="Q5350" t="s">
        <v>49</v>
      </c>
      <c r="R5350" t="s">
        <v>18</v>
      </c>
      <c r="S5350" t="s">
        <v>53</v>
      </c>
      <c r="T5350" t="s">
        <v>51</v>
      </c>
      <c r="U5350" t="s">
        <v>51</v>
      </c>
      <c r="V5350" t="s">
        <v>51</v>
      </c>
      <c r="W5350" s="92">
        <v>70.24</v>
      </c>
      <c r="X5350" s="92">
        <v>70.24</v>
      </c>
      <c r="Y5350" s="93">
        <v>7000000</v>
      </c>
      <c r="Z5350" s="93">
        <v>99658</v>
      </c>
      <c r="AA5350" t="s">
        <v>61</v>
      </c>
      <c r="AB5350" s="266">
        <v>44764</v>
      </c>
      <c r="AC5350" s="266">
        <v>44805</v>
      </c>
      <c r="AD5350" t="s">
        <v>54</v>
      </c>
      <c r="AF5350" t="s">
        <v>55</v>
      </c>
      <c r="AG5350" t="s">
        <v>3895</v>
      </c>
      <c r="AJ5350" s="266"/>
      <c r="AK5350" s="266">
        <v>44926</v>
      </c>
      <c r="AL5350" s="266">
        <v>44938</v>
      </c>
    </row>
    <row r="5351" spans="1:38">
      <c r="A5351" t="s">
        <v>3650</v>
      </c>
      <c r="B5351" t="s">
        <v>3651</v>
      </c>
      <c r="C5351" t="s">
        <v>40</v>
      </c>
      <c r="D5351" t="s">
        <v>3652</v>
      </c>
      <c r="E5351" t="s">
        <v>60</v>
      </c>
      <c r="F5351" t="s">
        <v>3653</v>
      </c>
      <c r="G5351" t="s">
        <v>44</v>
      </c>
      <c r="H5351" s="266">
        <v>44378</v>
      </c>
      <c r="I5351" s="266">
        <v>45382</v>
      </c>
      <c r="J5351" s="266"/>
      <c r="K5351" t="s">
        <v>3654</v>
      </c>
      <c r="L5351" t="s">
        <v>1310</v>
      </c>
      <c r="M5351" t="s">
        <v>1042</v>
      </c>
      <c r="N5351" t="s">
        <v>48</v>
      </c>
      <c r="O5351">
        <v>3</v>
      </c>
      <c r="P5351" t="s">
        <v>81</v>
      </c>
      <c r="Q5351" t="s">
        <v>49</v>
      </c>
      <c r="R5351" t="s">
        <v>59</v>
      </c>
      <c r="S5351" t="s">
        <v>50</v>
      </c>
      <c r="T5351" t="s">
        <v>51</v>
      </c>
      <c r="U5351" t="s">
        <v>51</v>
      </c>
      <c r="V5351" t="s">
        <v>51</v>
      </c>
      <c r="W5351" s="92">
        <v>65.99</v>
      </c>
      <c r="X5351" s="92">
        <v>65.99</v>
      </c>
      <c r="Y5351" s="93">
        <v>7800000</v>
      </c>
      <c r="Z5351" s="93">
        <v>118200</v>
      </c>
      <c r="AA5351" t="s">
        <v>61</v>
      </c>
      <c r="AB5351" s="266"/>
      <c r="AC5351" s="266"/>
      <c r="AJ5351" s="266"/>
      <c r="AK5351" s="266"/>
      <c r="AL5351" s="266">
        <v>44938</v>
      </c>
    </row>
    <row r="5352" spans="1:38">
      <c r="A5352" t="s">
        <v>3650</v>
      </c>
      <c r="B5352" t="s">
        <v>3651</v>
      </c>
      <c r="C5352" t="s">
        <v>40</v>
      </c>
      <c r="D5352" t="s">
        <v>3652</v>
      </c>
      <c r="E5352" t="s">
        <v>60</v>
      </c>
      <c r="F5352" t="s">
        <v>3653</v>
      </c>
      <c r="G5352" t="s">
        <v>44</v>
      </c>
      <c r="H5352" s="266">
        <v>44378</v>
      </c>
      <c r="I5352" s="266">
        <v>45382</v>
      </c>
      <c r="J5352" s="266"/>
      <c r="K5352" t="s">
        <v>3654</v>
      </c>
      <c r="L5352" t="s">
        <v>1310</v>
      </c>
      <c r="M5352" t="s">
        <v>1042</v>
      </c>
      <c r="N5352" t="s">
        <v>48</v>
      </c>
      <c r="O5352">
        <v>3</v>
      </c>
      <c r="P5352" t="s">
        <v>82</v>
      </c>
      <c r="Q5352" t="s">
        <v>49</v>
      </c>
      <c r="R5352" t="s">
        <v>18</v>
      </c>
      <c r="S5352" t="s">
        <v>53</v>
      </c>
      <c r="T5352" t="s">
        <v>48</v>
      </c>
      <c r="U5352" t="s">
        <v>48</v>
      </c>
      <c r="V5352" t="s">
        <v>48</v>
      </c>
      <c r="W5352" s="92">
        <v>45.83</v>
      </c>
      <c r="X5352" s="92">
        <v>45.83</v>
      </c>
      <c r="Y5352" s="93">
        <v>4700000</v>
      </c>
      <c r="Z5352" s="93">
        <v>102553</v>
      </c>
      <c r="AA5352" t="s">
        <v>1311</v>
      </c>
      <c r="AB5352" s="266">
        <v>44620</v>
      </c>
      <c r="AC5352" s="266">
        <v>44638</v>
      </c>
      <c r="AD5352" t="s">
        <v>54</v>
      </c>
      <c r="AF5352" t="s">
        <v>55</v>
      </c>
      <c r="AG5352" t="s">
        <v>3896</v>
      </c>
      <c r="AJ5352" s="266"/>
      <c r="AK5352" s="266">
        <v>44926</v>
      </c>
      <c r="AL5352" s="266">
        <v>44938</v>
      </c>
    </row>
    <row r="5353" spans="1:38">
      <c r="A5353" t="s">
        <v>3650</v>
      </c>
      <c r="B5353" t="s">
        <v>3651</v>
      </c>
      <c r="C5353" t="s">
        <v>40</v>
      </c>
      <c r="D5353" t="s">
        <v>3652</v>
      </c>
      <c r="E5353" t="s">
        <v>60</v>
      </c>
      <c r="F5353" t="s">
        <v>3653</v>
      </c>
      <c r="G5353" t="s">
        <v>44</v>
      </c>
      <c r="H5353" s="266">
        <v>44378</v>
      </c>
      <c r="I5353" s="266">
        <v>45382</v>
      </c>
      <c r="J5353" s="266"/>
      <c r="K5353" t="s">
        <v>3654</v>
      </c>
      <c r="L5353" t="s">
        <v>1310</v>
      </c>
      <c r="M5353" t="s">
        <v>1042</v>
      </c>
      <c r="N5353" t="s">
        <v>48</v>
      </c>
      <c r="O5353">
        <v>3</v>
      </c>
      <c r="P5353" t="s">
        <v>83</v>
      </c>
      <c r="Q5353" t="s">
        <v>49</v>
      </c>
      <c r="R5353" t="s">
        <v>18</v>
      </c>
      <c r="S5353" t="s">
        <v>53</v>
      </c>
      <c r="T5353" t="s">
        <v>48</v>
      </c>
      <c r="U5353" t="s">
        <v>48</v>
      </c>
      <c r="V5353" t="s">
        <v>48</v>
      </c>
      <c r="W5353" s="92">
        <v>47.61</v>
      </c>
      <c r="X5353" s="92">
        <v>47.61</v>
      </c>
      <c r="Y5353" s="93">
        <v>4800000</v>
      </c>
      <c r="Z5353" s="93">
        <v>100819</v>
      </c>
      <c r="AA5353" t="s">
        <v>61</v>
      </c>
      <c r="AB5353" s="266">
        <v>44614</v>
      </c>
      <c r="AC5353" s="266">
        <v>44651</v>
      </c>
      <c r="AD5353" t="s">
        <v>54</v>
      </c>
      <c r="AF5353" t="s">
        <v>55</v>
      </c>
      <c r="AG5353" t="s">
        <v>3897</v>
      </c>
      <c r="AH5353" t="s">
        <v>57</v>
      </c>
      <c r="AI5353" t="s">
        <v>747</v>
      </c>
      <c r="AJ5353" s="266">
        <v>44651</v>
      </c>
      <c r="AK5353" s="266">
        <v>44926</v>
      </c>
      <c r="AL5353" s="266">
        <v>44938</v>
      </c>
    </row>
    <row r="5354" spans="1:38">
      <c r="A5354" t="s">
        <v>3650</v>
      </c>
      <c r="B5354" t="s">
        <v>3651</v>
      </c>
      <c r="C5354" t="s">
        <v>40</v>
      </c>
      <c r="D5354" t="s">
        <v>3652</v>
      </c>
      <c r="E5354" t="s">
        <v>60</v>
      </c>
      <c r="F5354" t="s">
        <v>3653</v>
      </c>
      <c r="G5354" t="s">
        <v>44</v>
      </c>
      <c r="H5354" s="266">
        <v>44378</v>
      </c>
      <c r="I5354" s="266">
        <v>45382</v>
      </c>
      <c r="J5354" s="266"/>
      <c r="K5354" t="s">
        <v>3654</v>
      </c>
      <c r="L5354" t="s">
        <v>1310</v>
      </c>
      <c r="M5354" t="s">
        <v>1042</v>
      </c>
      <c r="N5354" t="s">
        <v>48</v>
      </c>
      <c r="O5354">
        <v>3</v>
      </c>
      <c r="P5354" t="s">
        <v>84</v>
      </c>
      <c r="Q5354" t="s">
        <v>49</v>
      </c>
      <c r="R5354" t="s">
        <v>18</v>
      </c>
      <c r="S5354" t="s">
        <v>53</v>
      </c>
      <c r="T5354" t="s">
        <v>51</v>
      </c>
      <c r="U5354" t="s">
        <v>51</v>
      </c>
      <c r="V5354" t="s">
        <v>51</v>
      </c>
      <c r="W5354" s="92">
        <v>79.08</v>
      </c>
      <c r="X5354" s="92">
        <v>79.08</v>
      </c>
      <c r="Y5354" s="93">
        <v>8300000</v>
      </c>
      <c r="Z5354" s="93">
        <v>104957</v>
      </c>
      <c r="AA5354" t="s">
        <v>61</v>
      </c>
      <c r="AB5354" s="266">
        <v>44855</v>
      </c>
      <c r="AC5354" s="266">
        <v>44866</v>
      </c>
      <c r="AD5354" t="s">
        <v>54</v>
      </c>
      <c r="AF5354" t="s">
        <v>55</v>
      </c>
      <c r="AG5354" t="s">
        <v>3898</v>
      </c>
      <c r="AH5354" t="s">
        <v>57</v>
      </c>
      <c r="AI5354" t="s">
        <v>699</v>
      </c>
      <c r="AJ5354" s="266">
        <v>44866</v>
      </c>
      <c r="AK5354" s="266">
        <v>44926</v>
      </c>
      <c r="AL5354" s="266">
        <v>44938</v>
      </c>
    </row>
    <row r="5355" spans="1:38">
      <c r="A5355" t="s">
        <v>3650</v>
      </c>
      <c r="B5355" t="s">
        <v>3651</v>
      </c>
      <c r="C5355" t="s">
        <v>40</v>
      </c>
      <c r="D5355" t="s">
        <v>3652</v>
      </c>
      <c r="E5355" t="s">
        <v>60</v>
      </c>
      <c r="F5355" t="s">
        <v>3653</v>
      </c>
      <c r="G5355" t="s">
        <v>44</v>
      </c>
      <c r="H5355" s="266">
        <v>44378</v>
      </c>
      <c r="I5355" s="266">
        <v>45382</v>
      </c>
      <c r="J5355" s="266"/>
      <c r="K5355" t="s">
        <v>3654</v>
      </c>
      <c r="L5355" t="s">
        <v>1310</v>
      </c>
      <c r="M5355" t="s">
        <v>1042</v>
      </c>
      <c r="N5355" t="s">
        <v>48</v>
      </c>
      <c r="O5355">
        <v>3</v>
      </c>
      <c r="P5355" t="s">
        <v>86</v>
      </c>
      <c r="Q5355" t="s">
        <v>49</v>
      </c>
      <c r="R5355" t="s">
        <v>18</v>
      </c>
      <c r="S5355" t="s">
        <v>53</v>
      </c>
      <c r="T5355" t="s">
        <v>70</v>
      </c>
      <c r="U5355" t="s">
        <v>48</v>
      </c>
      <c r="V5355" t="s">
        <v>70</v>
      </c>
      <c r="W5355" s="92">
        <v>32.85</v>
      </c>
      <c r="X5355" s="92">
        <v>32.85</v>
      </c>
      <c r="Y5355" s="93">
        <v>3800000</v>
      </c>
      <c r="Z5355" s="93">
        <v>115677</v>
      </c>
      <c r="AA5355" t="s">
        <v>1311</v>
      </c>
      <c r="AB5355" s="266">
        <v>44624</v>
      </c>
      <c r="AC5355" s="266">
        <v>44644</v>
      </c>
      <c r="AD5355" t="s">
        <v>54</v>
      </c>
      <c r="AF5355" t="s">
        <v>55</v>
      </c>
      <c r="AG5355" t="s">
        <v>3899</v>
      </c>
      <c r="AJ5355" s="266"/>
      <c r="AK5355" s="266">
        <v>44926</v>
      </c>
      <c r="AL5355" s="266">
        <v>44938</v>
      </c>
    </row>
    <row r="5356" spans="1:38">
      <c r="A5356" t="s">
        <v>3650</v>
      </c>
      <c r="B5356" t="s">
        <v>3651</v>
      </c>
      <c r="C5356" t="s">
        <v>40</v>
      </c>
      <c r="D5356" t="s">
        <v>3652</v>
      </c>
      <c r="E5356" t="s">
        <v>60</v>
      </c>
      <c r="F5356" t="s">
        <v>3653</v>
      </c>
      <c r="G5356" t="s">
        <v>44</v>
      </c>
      <c r="H5356" s="266">
        <v>44378</v>
      </c>
      <c r="I5356" s="266">
        <v>45382</v>
      </c>
      <c r="J5356" s="266"/>
      <c r="K5356" t="s">
        <v>3654</v>
      </c>
      <c r="L5356" t="s">
        <v>1310</v>
      </c>
      <c r="M5356" t="s">
        <v>1042</v>
      </c>
      <c r="N5356" t="s">
        <v>48</v>
      </c>
      <c r="O5356">
        <v>3</v>
      </c>
      <c r="P5356" t="s">
        <v>89</v>
      </c>
      <c r="Q5356" t="s">
        <v>49</v>
      </c>
      <c r="R5356" t="s">
        <v>18</v>
      </c>
      <c r="S5356" t="s">
        <v>53</v>
      </c>
      <c r="T5356" t="s">
        <v>48</v>
      </c>
      <c r="U5356" t="s">
        <v>48</v>
      </c>
      <c r="V5356" t="s">
        <v>48</v>
      </c>
      <c r="W5356" s="92">
        <v>48.91</v>
      </c>
      <c r="X5356" s="92">
        <v>48.91</v>
      </c>
      <c r="Y5356" s="93">
        <v>5250000</v>
      </c>
      <c r="Z5356" s="93">
        <v>107340</v>
      </c>
      <c r="AA5356" t="s">
        <v>61</v>
      </c>
      <c r="AB5356" s="266">
        <v>44635</v>
      </c>
      <c r="AC5356" s="266">
        <v>44796</v>
      </c>
      <c r="AD5356" t="s">
        <v>54</v>
      </c>
      <c r="AF5356" t="s">
        <v>55</v>
      </c>
      <c r="AG5356" t="s">
        <v>3900</v>
      </c>
      <c r="AJ5356" s="266"/>
      <c r="AK5356" s="266">
        <v>44926</v>
      </c>
      <c r="AL5356" s="266">
        <v>44938</v>
      </c>
    </row>
    <row r="5357" spans="1:38">
      <c r="A5357" t="s">
        <v>3650</v>
      </c>
      <c r="B5357" t="s">
        <v>3651</v>
      </c>
      <c r="C5357" t="s">
        <v>40</v>
      </c>
      <c r="D5357" t="s">
        <v>3652</v>
      </c>
      <c r="E5357" t="s">
        <v>60</v>
      </c>
      <c r="F5357" t="s">
        <v>3653</v>
      </c>
      <c r="G5357" t="s">
        <v>44</v>
      </c>
      <c r="H5357" s="266">
        <v>44378</v>
      </c>
      <c r="I5357" s="266">
        <v>45382</v>
      </c>
      <c r="J5357" s="266"/>
      <c r="K5357" t="s">
        <v>3654</v>
      </c>
      <c r="L5357" t="s">
        <v>1310</v>
      </c>
      <c r="M5357" t="s">
        <v>1042</v>
      </c>
      <c r="N5357" t="s">
        <v>48</v>
      </c>
      <c r="O5357">
        <v>3</v>
      </c>
      <c r="P5357" t="s">
        <v>93</v>
      </c>
      <c r="Q5357" t="s">
        <v>49</v>
      </c>
      <c r="R5357" t="s">
        <v>18</v>
      </c>
      <c r="S5357" t="s">
        <v>53</v>
      </c>
      <c r="T5357" t="s">
        <v>51</v>
      </c>
      <c r="U5357" t="s">
        <v>51</v>
      </c>
      <c r="V5357" t="s">
        <v>51</v>
      </c>
      <c r="W5357" s="92">
        <v>74.74</v>
      </c>
      <c r="X5357" s="92">
        <v>74.74</v>
      </c>
      <c r="Y5357" s="93">
        <v>7300000</v>
      </c>
      <c r="Z5357" s="93">
        <v>97672</v>
      </c>
      <c r="AA5357" t="s">
        <v>61</v>
      </c>
      <c r="AB5357" s="266">
        <v>44816</v>
      </c>
      <c r="AC5357" s="266">
        <v>44827</v>
      </c>
      <c r="AD5357" t="s">
        <v>54</v>
      </c>
      <c r="AF5357" t="s">
        <v>55</v>
      </c>
      <c r="AG5357" t="s">
        <v>3901</v>
      </c>
      <c r="AH5357" t="s">
        <v>57</v>
      </c>
      <c r="AI5357" t="s">
        <v>78</v>
      </c>
      <c r="AJ5357" s="266">
        <v>44827</v>
      </c>
      <c r="AK5357" s="266">
        <v>44926</v>
      </c>
      <c r="AL5357" s="266">
        <v>44938</v>
      </c>
    </row>
    <row r="5358" spans="1:38">
      <c r="A5358" t="s">
        <v>3650</v>
      </c>
      <c r="B5358" t="s">
        <v>3651</v>
      </c>
      <c r="C5358" t="s">
        <v>40</v>
      </c>
      <c r="D5358" t="s">
        <v>3652</v>
      </c>
      <c r="E5358" t="s">
        <v>60</v>
      </c>
      <c r="F5358" t="s">
        <v>3653</v>
      </c>
      <c r="G5358" t="s">
        <v>44</v>
      </c>
      <c r="H5358" s="266">
        <v>44378</v>
      </c>
      <c r="I5358" s="266">
        <v>45382</v>
      </c>
      <c r="J5358" s="266"/>
      <c r="K5358" t="s">
        <v>3654</v>
      </c>
      <c r="L5358" t="s">
        <v>1310</v>
      </c>
      <c r="M5358" t="s">
        <v>1042</v>
      </c>
      <c r="N5358" t="s">
        <v>48</v>
      </c>
      <c r="O5358">
        <v>4</v>
      </c>
      <c r="P5358" t="s">
        <v>94</v>
      </c>
      <c r="Q5358" t="s">
        <v>49</v>
      </c>
      <c r="R5358" t="s">
        <v>18</v>
      </c>
      <c r="S5358" t="s">
        <v>53</v>
      </c>
      <c r="T5358" t="s">
        <v>60</v>
      </c>
      <c r="U5358" t="s">
        <v>60</v>
      </c>
      <c r="V5358" t="s">
        <v>60</v>
      </c>
      <c r="W5358" s="92">
        <v>87.55</v>
      </c>
      <c r="X5358" s="92">
        <v>87.55</v>
      </c>
      <c r="Y5358" s="93">
        <v>7566000</v>
      </c>
      <c r="Z5358" s="93">
        <v>86419</v>
      </c>
      <c r="AA5358" t="s">
        <v>1311</v>
      </c>
      <c r="AB5358" s="266">
        <v>44594</v>
      </c>
      <c r="AC5358" s="266">
        <v>44607</v>
      </c>
      <c r="AD5358" t="s">
        <v>54</v>
      </c>
      <c r="AF5358" t="s">
        <v>55</v>
      </c>
      <c r="AG5358" t="s">
        <v>3902</v>
      </c>
      <c r="AH5358" t="s">
        <v>57</v>
      </c>
      <c r="AI5358" t="s">
        <v>78</v>
      </c>
      <c r="AJ5358" s="266">
        <v>44607</v>
      </c>
      <c r="AK5358" s="266">
        <v>44926</v>
      </c>
      <c r="AL5358" s="266">
        <v>44938</v>
      </c>
    </row>
    <row r="5359" spans="1:38">
      <c r="A5359" t="s">
        <v>3650</v>
      </c>
      <c r="B5359" t="s">
        <v>3651</v>
      </c>
      <c r="C5359" t="s">
        <v>40</v>
      </c>
      <c r="D5359" t="s">
        <v>3652</v>
      </c>
      <c r="E5359" t="s">
        <v>60</v>
      </c>
      <c r="F5359" t="s">
        <v>3653</v>
      </c>
      <c r="G5359" t="s">
        <v>44</v>
      </c>
      <c r="H5359" s="266">
        <v>44378</v>
      </c>
      <c r="I5359" s="266">
        <v>45382</v>
      </c>
      <c r="J5359" s="266"/>
      <c r="K5359" t="s">
        <v>3654</v>
      </c>
      <c r="L5359" t="s">
        <v>1310</v>
      </c>
      <c r="M5359" t="s">
        <v>1042</v>
      </c>
      <c r="N5359" t="s">
        <v>48</v>
      </c>
      <c r="O5359">
        <v>4</v>
      </c>
      <c r="P5359" t="s">
        <v>95</v>
      </c>
      <c r="Q5359" t="s">
        <v>49</v>
      </c>
      <c r="R5359" t="s">
        <v>18</v>
      </c>
      <c r="S5359" t="s">
        <v>53</v>
      </c>
      <c r="U5359" t="s">
        <v>51</v>
      </c>
      <c r="V5359" t="s">
        <v>51</v>
      </c>
      <c r="W5359" s="92"/>
      <c r="X5359" s="92">
        <v>70.1</v>
      </c>
      <c r="Y5359" s="93">
        <v>6454677</v>
      </c>
      <c r="Z5359" s="93">
        <v>92078</v>
      </c>
      <c r="AA5359" t="s">
        <v>1311</v>
      </c>
      <c r="AB5359" s="266">
        <v>44421</v>
      </c>
      <c r="AC5359" s="266">
        <v>44435</v>
      </c>
      <c r="AD5359" t="s">
        <v>54</v>
      </c>
      <c r="AF5359" t="s">
        <v>55</v>
      </c>
      <c r="AG5359" t="s">
        <v>3903</v>
      </c>
      <c r="AJ5359" s="266"/>
      <c r="AK5359" s="266">
        <v>44926</v>
      </c>
      <c r="AL5359" s="266">
        <v>44938</v>
      </c>
    </row>
    <row r="5360" spans="1:38">
      <c r="A5360" t="s">
        <v>3650</v>
      </c>
      <c r="B5360" t="s">
        <v>3651</v>
      </c>
      <c r="C5360" t="s">
        <v>40</v>
      </c>
      <c r="D5360" t="s">
        <v>3652</v>
      </c>
      <c r="E5360" t="s">
        <v>60</v>
      </c>
      <c r="F5360" t="s">
        <v>3653</v>
      </c>
      <c r="G5360" t="s">
        <v>44</v>
      </c>
      <c r="H5360" s="266">
        <v>44378</v>
      </c>
      <c r="I5360" s="266">
        <v>45382</v>
      </c>
      <c r="J5360" s="266"/>
      <c r="K5360" t="s">
        <v>3654</v>
      </c>
      <c r="L5360" t="s">
        <v>1310</v>
      </c>
      <c r="M5360" t="s">
        <v>1042</v>
      </c>
      <c r="N5360" t="s">
        <v>48</v>
      </c>
      <c r="O5360">
        <v>4</v>
      </c>
      <c r="P5360" t="s">
        <v>96</v>
      </c>
      <c r="Q5360" t="s">
        <v>49</v>
      </c>
      <c r="R5360" t="s">
        <v>18</v>
      </c>
      <c r="S5360" t="s">
        <v>53</v>
      </c>
      <c r="T5360" t="s">
        <v>51</v>
      </c>
      <c r="U5360" t="s">
        <v>51</v>
      </c>
      <c r="V5360" t="s">
        <v>51</v>
      </c>
      <c r="W5360" s="92">
        <v>66.52</v>
      </c>
      <c r="X5360" s="92">
        <v>66.52</v>
      </c>
      <c r="Y5360" s="93">
        <v>6256500</v>
      </c>
      <c r="Z5360" s="93">
        <v>94054</v>
      </c>
      <c r="AA5360" t="s">
        <v>1311</v>
      </c>
      <c r="AB5360" s="266">
        <v>44602</v>
      </c>
      <c r="AC5360" s="266">
        <v>44614</v>
      </c>
      <c r="AD5360" t="s">
        <v>54</v>
      </c>
      <c r="AF5360" t="s">
        <v>55</v>
      </c>
      <c r="AG5360" t="s">
        <v>3904</v>
      </c>
      <c r="AH5360" t="s">
        <v>57</v>
      </c>
      <c r="AI5360" t="s">
        <v>88</v>
      </c>
      <c r="AJ5360" s="266">
        <v>44614</v>
      </c>
      <c r="AK5360" s="266">
        <v>44926</v>
      </c>
      <c r="AL5360" s="266">
        <v>44938</v>
      </c>
    </row>
    <row r="5361" spans="1:38">
      <c r="A5361" t="s">
        <v>3650</v>
      </c>
      <c r="B5361" t="s">
        <v>3651</v>
      </c>
      <c r="C5361" t="s">
        <v>40</v>
      </c>
      <c r="D5361" t="s">
        <v>3652</v>
      </c>
      <c r="E5361" t="s">
        <v>60</v>
      </c>
      <c r="F5361" t="s">
        <v>3653</v>
      </c>
      <c r="G5361" t="s">
        <v>44</v>
      </c>
      <c r="H5361" s="266">
        <v>44378</v>
      </c>
      <c r="I5361" s="266">
        <v>45382</v>
      </c>
      <c r="J5361" s="266"/>
      <c r="K5361" t="s">
        <v>3654</v>
      </c>
      <c r="L5361" t="s">
        <v>1310</v>
      </c>
      <c r="M5361" t="s">
        <v>1042</v>
      </c>
      <c r="N5361" t="s">
        <v>48</v>
      </c>
      <c r="O5361">
        <v>4</v>
      </c>
      <c r="P5361" t="s">
        <v>97</v>
      </c>
      <c r="Q5361" t="s">
        <v>49</v>
      </c>
      <c r="R5361" t="s">
        <v>18</v>
      </c>
      <c r="S5361" t="s">
        <v>53</v>
      </c>
      <c r="T5361" t="s">
        <v>48</v>
      </c>
      <c r="U5361" t="s">
        <v>48</v>
      </c>
      <c r="V5361" t="s">
        <v>48</v>
      </c>
      <c r="W5361" s="92">
        <v>45.83</v>
      </c>
      <c r="X5361" s="92">
        <v>45.83</v>
      </c>
      <c r="Y5361" s="93">
        <v>4700000</v>
      </c>
      <c r="Z5361" s="93">
        <v>102553</v>
      </c>
      <c r="AA5361" t="s">
        <v>1311</v>
      </c>
      <c r="AB5361" s="266">
        <v>44616</v>
      </c>
      <c r="AC5361" s="266">
        <v>44631</v>
      </c>
      <c r="AD5361" t="s">
        <v>54</v>
      </c>
      <c r="AF5361" t="s">
        <v>55</v>
      </c>
      <c r="AG5361" t="s">
        <v>3905</v>
      </c>
      <c r="AJ5361" s="266"/>
      <c r="AK5361" s="266">
        <v>44926</v>
      </c>
      <c r="AL5361" s="266">
        <v>44938</v>
      </c>
    </row>
    <row r="5362" spans="1:38">
      <c r="A5362" t="s">
        <v>3650</v>
      </c>
      <c r="B5362" t="s">
        <v>3651</v>
      </c>
      <c r="C5362" t="s">
        <v>40</v>
      </c>
      <c r="D5362" t="s">
        <v>3652</v>
      </c>
      <c r="E5362" t="s">
        <v>60</v>
      </c>
      <c r="F5362" t="s">
        <v>3653</v>
      </c>
      <c r="G5362" t="s">
        <v>44</v>
      </c>
      <c r="H5362" s="266">
        <v>44378</v>
      </c>
      <c r="I5362" s="266">
        <v>45382</v>
      </c>
      <c r="J5362" s="266"/>
      <c r="K5362" t="s">
        <v>3654</v>
      </c>
      <c r="L5362" t="s">
        <v>1310</v>
      </c>
      <c r="M5362" t="s">
        <v>1042</v>
      </c>
      <c r="N5362" t="s">
        <v>48</v>
      </c>
      <c r="O5362">
        <v>4</v>
      </c>
      <c r="P5362" t="s">
        <v>98</v>
      </c>
      <c r="Q5362" t="s">
        <v>49</v>
      </c>
      <c r="R5362" t="s">
        <v>18</v>
      </c>
      <c r="S5362" t="s">
        <v>53</v>
      </c>
      <c r="T5362" t="s">
        <v>48</v>
      </c>
      <c r="U5362" t="s">
        <v>48</v>
      </c>
      <c r="V5362" t="s">
        <v>48</v>
      </c>
      <c r="W5362" s="92">
        <v>47.61</v>
      </c>
      <c r="X5362" s="92">
        <v>47.61</v>
      </c>
      <c r="Y5362" s="93">
        <v>4656000</v>
      </c>
      <c r="Z5362" s="93">
        <v>97795</v>
      </c>
      <c r="AA5362" t="s">
        <v>1311</v>
      </c>
      <c r="AB5362" s="266">
        <v>44595</v>
      </c>
      <c r="AC5362" s="266">
        <v>44609</v>
      </c>
      <c r="AD5362" t="s">
        <v>54</v>
      </c>
      <c r="AF5362" t="s">
        <v>55</v>
      </c>
      <c r="AG5362" t="s">
        <v>3906</v>
      </c>
      <c r="AH5362" t="s">
        <v>57</v>
      </c>
      <c r="AI5362" t="s">
        <v>105</v>
      </c>
      <c r="AJ5362" s="266">
        <v>44609</v>
      </c>
      <c r="AK5362" s="266">
        <v>44926</v>
      </c>
      <c r="AL5362" s="266">
        <v>44938</v>
      </c>
    </row>
    <row r="5363" spans="1:38">
      <c r="A5363" t="s">
        <v>3650</v>
      </c>
      <c r="B5363" t="s">
        <v>3651</v>
      </c>
      <c r="C5363" t="s">
        <v>40</v>
      </c>
      <c r="D5363" t="s">
        <v>3652</v>
      </c>
      <c r="E5363" t="s">
        <v>60</v>
      </c>
      <c r="F5363" t="s">
        <v>3653</v>
      </c>
      <c r="G5363" t="s">
        <v>44</v>
      </c>
      <c r="H5363" s="266">
        <v>44378</v>
      </c>
      <c r="I5363" s="266">
        <v>45382</v>
      </c>
      <c r="J5363" s="266"/>
      <c r="K5363" t="s">
        <v>3654</v>
      </c>
      <c r="L5363" t="s">
        <v>1310</v>
      </c>
      <c r="M5363" t="s">
        <v>1042</v>
      </c>
      <c r="N5363" t="s">
        <v>48</v>
      </c>
      <c r="O5363">
        <v>4</v>
      </c>
      <c r="P5363" t="s">
        <v>99</v>
      </c>
      <c r="Q5363" t="s">
        <v>49</v>
      </c>
      <c r="R5363" t="s">
        <v>18</v>
      </c>
      <c r="S5363" t="s">
        <v>53</v>
      </c>
      <c r="T5363" t="s">
        <v>51</v>
      </c>
      <c r="U5363" t="s">
        <v>51</v>
      </c>
      <c r="V5363" t="s">
        <v>51</v>
      </c>
      <c r="W5363" s="92">
        <v>79.08</v>
      </c>
      <c r="X5363" s="92">
        <v>79.08</v>
      </c>
      <c r="Y5363" s="93">
        <v>7050000</v>
      </c>
      <c r="Z5363" s="93">
        <v>89150</v>
      </c>
      <c r="AA5363" t="s">
        <v>1311</v>
      </c>
      <c r="AB5363" s="266">
        <v>44449</v>
      </c>
      <c r="AC5363" s="266">
        <v>44469</v>
      </c>
      <c r="AD5363" t="s">
        <v>54</v>
      </c>
      <c r="AF5363" t="s">
        <v>55</v>
      </c>
      <c r="AG5363" t="s">
        <v>3907</v>
      </c>
      <c r="AH5363" t="s">
        <v>57</v>
      </c>
      <c r="AI5363" t="s">
        <v>78</v>
      </c>
      <c r="AJ5363" s="266">
        <v>44469</v>
      </c>
      <c r="AK5363" s="266">
        <v>44926</v>
      </c>
      <c r="AL5363" s="266">
        <v>44938</v>
      </c>
    </row>
    <row r="5364" spans="1:38">
      <c r="A5364" t="s">
        <v>3650</v>
      </c>
      <c r="B5364" t="s">
        <v>3651</v>
      </c>
      <c r="C5364" t="s">
        <v>40</v>
      </c>
      <c r="D5364" t="s">
        <v>3652</v>
      </c>
      <c r="E5364" t="s">
        <v>60</v>
      </c>
      <c r="F5364" t="s">
        <v>3653</v>
      </c>
      <c r="G5364" t="s">
        <v>44</v>
      </c>
      <c r="H5364" s="266">
        <v>44378</v>
      </c>
      <c r="I5364" s="266">
        <v>45382</v>
      </c>
      <c r="J5364" s="266"/>
      <c r="K5364" t="s">
        <v>3654</v>
      </c>
      <c r="L5364" t="s">
        <v>1310</v>
      </c>
      <c r="M5364" t="s">
        <v>1042</v>
      </c>
      <c r="N5364" t="s">
        <v>48</v>
      </c>
      <c r="O5364">
        <v>4</v>
      </c>
      <c r="P5364" t="s">
        <v>100</v>
      </c>
      <c r="Q5364" t="s">
        <v>49</v>
      </c>
      <c r="R5364" t="s">
        <v>18</v>
      </c>
      <c r="S5364" t="s">
        <v>53</v>
      </c>
      <c r="U5364" t="s">
        <v>48</v>
      </c>
      <c r="V5364" t="s">
        <v>70</v>
      </c>
      <c r="W5364" s="92"/>
      <c r="X5364" s="92">
        <v>32.85</v>
      </c>
      <c r="Y5364" s="93">
        <v>3500000</v>
      </c>
      <c r="Z5364" s="93">
        <v>106545</v>
      </c>
      <c r="AA5364" t="s">
        <v>1311</v>
      </c>
      <c r="AB5364" s="266">
        <v>44424</v>
      </c>
      <c r="AC5364" s="266">
        <v>44459</v>
      </c>
      <c r="AD5364" t="s">
        <v>54</v>
      </c>
      <c r="AF5364" t="s">
        <v>55</v>
      </c>
      <c r="AG5364" t="s">
        <v>3908</v>
      </c>
      <c r="AJ5364" s="266"/>
      <c r="AK5364" s="266">
        <v>44926</v>
      </c>
      <c r="AL5364" s="266">
        <v>44938</v>
      </c>
    </row>
    <row r="5365" spans="1:38">
      <c r="A5365" t="s">
        <v>3650</v>
      </c>
      <c r="B5365" t="s">
        <v>3651</v>
      </c>
      <c r="C5365" t="s">
        <v>40</v>
      </c>
      <c r="D5365" t="s">
        <v>3652</v>
      </c>
      <c r="E5365" t="s">
        <v>60</v>
      </c>
      <c r="F5365" t="s">
        <v>3653</v>
      </c>
      <c r="G5365" t="s">
        <v>44</v>
      </c>
      <c r="H5365" s="266">
        <v>44378</v>
      </c>
      <c r="I5365" s="266">
        <v>45382</v>
      </c>
      <c r="J5365" s="266"/>
      <c r="K5365" t="s">
        <v>3654</v>
      </c>
      <c r="L5365" t="s">
        <v>1310</v>
      </c>
      <c r="M5365" t="s">
        <v>1042</v>
      </c>
      <c r="N5365" t="s">
        <v>48</v>
      </c>
      <c r="O5365">
        <v>4</v>
      </c>
      <c r="P5365" t="s">
        <v>101</v>
      </c>
      <c r="Q5365" t="s">
        <v>49</v>
      </c>
      <c r="R5365" t="s">
        <v>18</v>
      </c>
      <c r="S5365" t="s">
        <v>53</v>
      </c>
      <c r="T5365" t="s">
        <v>48</v>
      </c>
      <c r="U5365" t="s">
        <v>48</v>
      </c>
      <c r="V5365" t="s">
        <v>48</v>
      </c>
      <c r="W5365" s="92">
        <v>48.91</v>
      </c>
      <c r="X5365" s="92">
        <v>48.91</v>
      </c>
      <c r="Y5365" s="93">
        <v>4950000</v>
      </c>
      <c r="Z5365" s="93">
        <v>101206</v>
      </c>
      <c r="AA5365" t="s">
        <v>61</v>
      </c>
      <c r="AB5365" s="266">
        <v>44552</v>
      </c>
      <c r="AC5365" s="266">
        <v>44559</v>
      </c>
      <c r="AD5365" t="s">
        <v>54</v>
      </c>
      <c r="AF5365" t="s">
        <v>55</v>
      </c>
      <c r="AG5365" t="s">
        <v>3909</v>
      </c>
      <c r="AH5365" t="s">
        <v>57</v>
      </c>
      <c r="AI5365" t="s">
        <v>105</v>
      </c>
      <c r="AJ5365" s="266">
        <v>44559</v>
      </c>
      <c r="AK5365" s="266">
        <v>44926</v>
      </c>
      <c r="AL5365" s="266">
        <v>44938</v>
      </c>
    </row>
    <row r="5366" spans="1:38">
      <c r="A5366" t="s">
        <v>3650</v>
      </c>
      <c r="B5366" t="s">
        <v>3651</v>
      </c>
      <c r="C5366" t="s">
        <v>40</v>
      </c>
      <c r="D5366" t="s">
        <v>3652</v>
      </c>
      <c r="E5366" t="s">
        <v>60</v>
      </c>
      <c r="F5366" t="s">
        <v>3653</v>
      </c>
      <c r="G5366" t="s">
        <v>44</v>
      </c>
      <c r="H5366" s="266">
        <v>44378</v>
      </c>
      <c r="I5366" s="266">
        <v>45382</v>
      </c>
      <c r="J5366" s="266"/>
      <c r="K5366" t="s">
        <v>3654</v>
      </c>
      <c r="L5366" t="s">
        <v>1310</v>
      </c>
      <c r="M5366" t="s">
        <v>1042</v>
      </c>
      <c r="N5366" t="s">
        <v>48</v>
      </c>
      <c r="O5366">
        <v>4</v>
      </c>
      <c r="P5366" t="s">
        <v>102</v>
      </c>
      <c r="Q5366" t="s">
        <v>49</v>
      </c>
      <c r="R5366" t="s">
        <v>18</v>
      </c>
      <c r="S5366" t="s">
        <v>53</v>
      </c>
      <c r="T5366" t="s">
        <v>51</v>
      </c>
      <c r="U5366" t="s">
        <v>51</v>
      </c>
      <c r="V5366" t="s">
        <v>51</v>
      </c>
      <c r="W5366" s="92">
        <v>74.64</v>
      </c>
      <c r="X5366" s="92">
        <v>74.64</v>
      </c>
      <c r="Y5366" s="93">
        <v>6950000</v>
      </c>
      <c r="Z5366" s="93">
        <v>93114</v>
      </c>
      <c r="AA5366" t="s">
        <v>61</v>
      </c>
      <c r="AB5366" s="266">
        <v>44630</v>
      </c>
      <c r="AC5366" s="266">
        <v>44642</v>
      </c>
      <c r="AD5366" t="s">
        <v>54</v>
      </c>
      <c r="AF5366" t="s">
        <v>55</v>
      </c>
      <c r="AG5366" t="s">
        <v>3910</v>
      </c>
      <c r="AJ5366" s="266"/>
      <c r="AK5366" s="266">
        <v>44926</v>
      </c>
      <c r="AL5366" s="266">
        <v>44938</v>
      </c>
    </row>
    <row r="5367" spans="1:38">
      <c r="A5367" t="s">
        <v>3650</v>
      </c>
      <c r="B5367" t="s">
        <v>3651</v>
      </c>
      <c r="C5367" t="s">
        <v>40</v>
      </c>
      <c r="D5367" t="s">
        <v>3652</v>
      </c>
      <c r="E5367" t="s">
        <v>60</v>
      </c>
      <c r="F5367" t="s">
        <v>3653</v>
      </c>
      <c r="G5367" t="s">
        <v>44</v>
      </c>
      <c r="H5367" s="266">
        <v>44378</v>
      </c>
      <c r="I5367" s="266">
        <v>45382</v>
      </c>
      <c r="J5367" s="266"/>
      <c r="K5367" t="s">
        <v>3654</v>
      </c>
      <c r="L5367" t="s">
        <v>1310</v>
      </c>
      <c r="M5367" t="s">
        <v>1042</v>
      </c>
      <c r="N5367" t="s">
        <v>48</v>
      </c>
      <c r="O5367">
        <v>5</v>
      </c>
      <c r="P5367" t="s">
        <v>103</v>
      </c>
      <c r="Q5367" t="s">
        <v>49</v>
      </c>
      <c r="R5367" t="s">
        <v>18</v>
      </c>
      <c r="S5367" t="s">
        <v>53</v>
      </c>
      <c r="T5367" t="s">
        <v>60</v>
      </c>
      <c r="U5367" t="s">
        <v>60</v>
      </c>
      <c r="V5367" t="s">
        <v>60</v>
      </c>
      <c r="W5367" s="92">
        <v>87.55</v>
      </c>
      <c r="X5367" s="92">
        <v>87.55</v>
      </c>
      <c r="Y5367" s="93">
        <v>8200000</v>
      </c>
      <c r="Z5367" s="93">
        <v>93661</v>
      </c>
      <c r="AA5367" t="s">
        <v>61</v>
      </c>
      <c r="AB5367" s="266">
        <v>44671</v>
      </c>
      <c r="AC5367" s="266">
        <v>44721</v>
      </c>
      <c r="AD5367" t="s">
        <v>54</v>
      </c>
      <c r="AF5367" t="s">
        <v>55</v>
      </c>
      <c r="AG5367" t="s">
        <v>3911</v>
      </c>
      <c r="AH5367" t="s">
        <v>57</v>
      </c>
      <c r="AI5367" t="s">
        <v>747</v>
      </c>
      <c r="AJ5367" s="266">
        <v>44721</v>
      </c>
      <c r="AK5367" s="266">
        <v>44926</v>
      </c>
      <c r="AL5367" s="266">
        <v>44938</v>
      </c>
    </row>
    <row r="5368" spans="1:38">
      <c r="A5368" t="s">
        <v>3650</v>
      </c>
      <c r="B5368" t="s">
        <v>3651</v>
      </c>
      <c r="C5368" t="s">
        <v>40</v>
      </c>
      <c r="D5368" t="s">
        <v>3652</v>
      </c>
      <c r="E5368" t="s">
        <v>60</v>
      </c>
      <c r="F5368" t="s">
        <v>3653</v>
      </c>
      <c r="G5368" t="s">
        <v>44</v>
      </c>
      <c r="H5368" s="266">
        <v>44378</v>
      </c>
      <c r="I5368" s="266">
        <v>45382</v>
      </c>
      <c r="J5368" s="266"/>
      <c r="K5368" t="s">
        <v>3654</v>
      </c>
      <c r="L5368" t="s">
        <v>1310</v>
      </c>
      <c r="M5368" t="s">
        <v>1042</v>
      </c>
      <c r="N5368" t="s">
        <v>48</v>
      </c>
      <c r="O5368">
        <v>5</v>
      </c>
      <c r="P5368" t="s">
        <v>106</v>
      </c>
      <c r="Q5368" t="s">
        <v>49</v>
      </c>
      <c r="R5368" t="s">
        <v>18</v>
      </c>
      <c r="S5368" t="s">
        <v>53</v>
      </c>
      <c r="T5368" t="s">
        <v>51</v>
      </c>
      <c r="U5368" t="s">
        <v>51</v>
      </c>
      <c r="V5368" t="s">
        <v>51</v>
      </c>
      <c r="W5368" s="92">
        <v>70.1</v>
      </c>
      <c r="X5368" s="92">
        <v>70.1</v>
      </c>
      <c r="Y5368" s="93">
        <v>6700000</v>
      </c>
      <c r="Z5368" s="93">
        <v>95578</v>
      </c>
      <c r="AA5368" t="s">
        <v>61</v>
      </c>
      <c r="AB5368" s="266">
        <v>44544</v>
      </c>
      <c r="AC5368" s="266">
        <v>44572</v>
      </c>
      <c r="AD5368" t="s">
        <v>54</v>
      </c>
      <c r="AF5368" t="s">
        <v>55</v>
      </c>
      <c r="AG5368" t="s">
        <v>3912</v>
      </c>
      <c r="AH5368" t="s">
        <v>57</v>
      </c>
      <c r="AI5368" t="s">
        <v>78</v>
      </c>
      <c r="AJ5368" s="266">
        <v>44572</v>
      </c>
      <c r="AK5368" s="266">
        <v>44926</v>
      </c>
      <c r="AL5368" s="266">
        <v>44938</v>
      </c>
    </row>
    <row r="5369" spans="1:38">
      <c r="A5369" t="s">
        <v>3650</v>
      </c>
      <c r="B5369" t="s">
        <v>3651</v>
      </c>
      <c r="C5369" t="s">
        <v>40</v>
      </c>
      <c r="D5369" t="s">
        <v>3652</v>
      </c>
      <c r="E5369" t="s">
        <v>60</v>
      </c>
      <c r="F5369" t="s">
        <v>3653</v>
      </c>
      <c r="G5369" t="s">
        <v>44</v>
      </c>
      <c r="H5369" s="266">
        <v>44378</v>
      </c>
      <c r="I5369" s="266">
        <v>45382</v>
      </c>
      <c r="J5369" s="266"/>
      <c r="K5369" t="s">
        <v>3654</v>
      </c>
      <c r="L5369" t="s">
        <v>1310</v>
      </c>
      <c r="M5369" t="s">
        <v>1042</v>
      </c>
      <c r="N5369" t="s">
        <v>48</v>
      </c>
      <c r="O5369">
        <v>5</v>
      </c>
      <c r="P5369" t="s">
        <v>107</v>
      </c>
      <c r="Q5369" t="s">
        <v>49</v>
      </c>
      <c r="R5369" t="s">
        <v>18</v>
      </c>
      <c r="S5369" t="s">
        <v>53</v>
      </c>
      <c r="T5369" t="s">
        <v>51</v>
      </c>
      <c r="U5369" t="s">
        <v>51</v>
      </c>
      <c r="V5369" t="s">
        <v>51</v>
      </c>
      <c r="W5369" s="92">
        <v>66.52</v>
      </c>
      <c r="X5369" s="92">
        <v>66.52</v>
      </c>
      <c r="Y5369" s="93">
        <v>6950000</v>
      </c>
      <c r="Z5369" s="93">
        <v>104480</v>
      </c>
      <c r="AA5369" t="s">
        <v>61</v>
      </c>
      <c r="AB5369" s="266">
        <v>44663</v>
      </c>
      <c r="AC5369" s="266">
        <v>44878</v>
      </c>
      <c r="AD5369" t="s">
        <v>54</v>
      </c>
      <c r="AF5369" t="s">
        <v>55</v>
      </c>
      <c r="AG5369" t="s">
        <v>3913</v>
      </c>
      <c r="AH5369" t="s">
        <v>57</v>
      </c>
      <c r="AI5369" t="s">
        <v>3508</v>
      </c>
      <c r="AJ5369" s="266">
        <v>44878</v>
      </c>
      <c r="AK5369" s="266">
        <v>44926</v>
      </c>
      <c r="AL5369" s="266">
        <v>44938</v>
      </c>
    </row>
    <row r="5370" spans="1:38">
      <c r="A5370" t="s">
        <v>3650</v>
      </c>
      <c r="B5370" t="s">
        <v>3651</v>
      </c>
      <c r="C5370" t="s">
        <v>40</v>
      </c>
      <c r="D5370" t="s">
        <v>3652</v>
      </c>
      <c r="E5370" t="s">
        <v>60</v>
      </c>
      <c r="F5370" t="s">
        <v>3653</v>
      </c>
      <c r="G5370" t="s">
        <v>44</v>
      </c>
      <c r="H5370" s="266">
        <v>44378</v>
      </c>
      <c r="I5370" s="266">
        <v>45382</v>
      </c>
      <c r="J5370" s="266"/>
      <c r="K5370" t="s">
        <v>3654</v>
      </c>
      <c r="L5370" t="s">
        <v>1310</v>
      </c>
      <c r="M5370" t="s">
        <v>1042</v>
      </c>
      <c r="N5370" t="s">
        <v>48</v>
      </c>
      <c r="O5370">
        <v>5</v>
      </c>
      <c r="P5370" t="s">
        <v>108</v>
      </c>
      <c r="Q5370" t="s">
        <v>49</v>
      </c>
      <c r="R5370" t="s">
        <v>18</v>
      </c>
      <c r="S5370" t="s">
        <v>53</v>
      </c>
      <c r="U5370" t="s">
        <v>48</v>
      </c>
      <c r="V5370" t="s">
        <v>48</v>
      </c>
      <c r="W5370" s="92"/>
      <c r="X5370" s="92">
        <v>45.83</v>
      </c>
      <c r="Y5370" s="93">
        <v>4753000</v>
      </c>
      <c r="Z5370" s="93">
        <v>103709</v>
      </c>
      <c r="AA5370" t="s">
        <v>1311</v>
      </c>
      <c r="AB5370" s="266">
        <v>44629</v>
      </c>
      <c r="AC5370" s="266">
        <v>44641</v>
      </c>
      <c r="AD5370" t="s">
        <v>54</v>
      </c>
      <c r="AF5370" t="s">
        <v>55</v>
      </c>
      <c r="AG5370" t="s">
        <v>3914</v>
      </c>
      <c r="AJ5370" s="266"/>
      <c r="AK5370" s="266">
        <v>44926</v>
      </c>
      <c r="AL5370" s="266">
        <v>44938</v>
      </c>
    </row>
    <row r="5371" spans="1:38">
      <c r="A5371" t="s">
        <v>3650</v>
      </c>
      <c r="B5371" t="s">
        <v>3651</v>
      </c>
      <c r="C5371" t="s">
        <v>40</v>
      </c>
      <c r="D5371" t="s">
        <v>3652</v>
      </c>
      <c r="E5371" t="s">
        <v>60</v>
      </c>
      <c r="F5371" t="s">
        <v>3653</v>
      </c>
      <c r="G5371" t="s">
        <v>44</v>
      </c>
      <c r="H5371" s="266">
        <v>44378</v>
      </c>
      <c r="I5371" s="266">
        <v>45382</v>
      </c>
      <c r="J5371" s="266"/>
      <c r="K5371" t="s">
        <v>3654</v>
      </c>
      <c r="L5371" t="s">
        <v>1310</v>
      </c>
      <c r="M5371" t="s">
        <v>1042</v>
      </c>
      <c r="N5371" t="s">
        <v>48</v>
      </c>
      <c r="O5371">
        <v>5</v>
      </c>
      <c r="P5371" t="s">
        <v>109</v>
      </c>
      <c r="Q5371" t="s">
        <v>49</v>
      </c>
      <c r="R5371" t="s">
        <v>18</v>
      </c>
      <c r="S5371" t="s">
        <v>53</v>
      </c>
      <c r="T5371" t="s">
        <v>48</v>
      </c>
      <c r="U5371" t="s">
        <v>48</v>
      </c>
      <c r="V5371" t="s">
        <v>48</v>
      </c>
      <c r="W5371" s="92">
        <v>47.61</v>
      </c>
      <c r="X5371" s="92">
        <v>47.61</v>
      </c>
      <c r="Y5371" s="93">
        <v>4704500</v>
      </c>
      <c r="Z5371" s="93">
        <v>98813</v>
      </c>
      <c r="AA5371" t="s">
        <v>1311</v>
      </c>
      <c r="AB5371" s="266">
        <v>44629</v>
      </c>
      <c r="AC5371" s="266">
        <v>44641</v>
      </c>
      <c r="AD5371" t="s">
        <v>54</v>
      </c>
      <c r="AF5371" t="s">
        <v>55</v>
      </c>
      <c r="AG5371" t="s">
        <v>3915</v>
      </c>
      <c r="AJ5371" s="266"/>
      <c r="AK5371" s="266">
        <v>44926</v>
      </c>
      <c r="AL5371" s="266">
        <v>44938</v>
      </c>
    </row>
    <row r="5372" spans="1:38">
      <c r="A5372" t="s">
        <v>3650</v>
      </c>
      <c r="B5372" t="s">
        <v>3651</v>
      </c>
      <c r="C5372" t="s">
        <v>40</v>
      </c>
      <c r="D5372" t="s">
        <v>3652</v>
      </c>
      <c r="E5372" t="s">
        <v>60</v>
      </c>
      <c r="F5372" t="s">
        <v>3653</v>
      </c>
      <c r="G5372" t="s">
        <v>44</v>
      </c>
      <c r="H5372" s="266">
        <v>44378</v>
      </c>
      <c r="I5372" s="266">
        <v>45382</v>
      </c>
      <c r="J5372" s="266"/>
      <c r="K5372" t="s">
        <v>3654</v>
      </c>
      <c r="L5372" t="s">
        <v>1310</v>
      </c>
      <c r="M5372" t="s">
        <v>1042</v>
      </c>
      <c r="N5372" t="s">
        <v>48</v>
      </c>
      <c r="O5372">
        <v>5</v>
      </c>
      <c r="P5372" t="s">
        <v>110</v>
      </c>
      <c r="Q5372" t="s">
        <v>49</v>
      </c>
      <c r="R5372" t="s">
        <v>18</v>
      </c>
      <c r="S5372" t="s">
        <v>53</v>
      </c>
      <c r="T5372" t="s">
        <v>51</v>
      </c>
      <c r="U5372" t="s">
        <v>51</v>
      </c>
      <c r="V5372" t="s">
        <v>51</v>
      </c>
      <c r="W5372" s="92">
        <v>79.08</v>
      </c>
      <c r="X5372" s="92">
        <v>79.08</v>
      </c>
      <c r="Y5372" s="93">
        <v>7550000</v>
      </c>
      <c r="Z5372" s="93">
        <v>95473</v>
      </c>
      <c r="AA5372" t="s">
        <v>1311</v>
      </c>
      <c r="AB5372" s="266">
        <v>44617</v>
      </c>
      <c r="AC5372" s="266">
        <v>44641</v>
      </c>
      <c r="AD5372" t="s">
        <v>54</v>
      </c>
      <c r="AF5372" t="s">
        <v>55</v>
      </c>
      <c r="AG5372" t="s">
        <v>3916</v>
      </c>
      <c r="AJ5372" s="266"/>
      <c r="AK5372" s="266">
        <v>44926</v>
      </c>
      <c r="AL5372" s="266">
        <v>44938</v>
      </c>
    </row>
    <row r="5373" spans="1:38">
      <c r="A5373" t="s">
        <v>3650</v>
      </c>
      <c r="B5373" t="s">
        <v>3651</v>
      </c>
      <c r="C5373" t="s">
        <v>40</v>
      </c>
      <c r="D5373" t="s">
        <v>3652</v>
      </c>
      <c r="E5373" t="s">
        <v>60</v>
      </c>
      <c r="F5373" t="s">
        <v>3653</v>
      </c>
      <c r="G5373" t="s">
        <v>44</v>
      </c>
      <c r="H5373" s="266">
        <v>44378</v>
      </c>
      <c r="I5373" s="266">
        <v>45382</v>
      </c>
      <c r="J5373" s="266"/>
      <c r="K5373" t="s">
        <v>3654</v>
      </c>
      <c r="L5373" t="s">
        <v>1310</v>
      </c>
      <c r="M5373" t="s">
        <v>1042</v>
      </c>
      <c r="N5373" t="s">
        <v>48</v>
      </c>
      <c r="O5373">
        <v>5</v>
      </c>
      <c r="P5373" t="s">
        <v>111</v>
      </c>
      <c r="Q5373" t="s">
        <v>49</v>
      </c>
      <c r="R5373" t="s">
        <v>18</v>
      </c>
      <c r="S5373" t="s">
        <v>53</v>
      </c>
      <c r="T5373" t="s">
        <v>70</v>
      </c>
      <c r="U5373" t="s">
        <v>48</v>
      </c>
      <c r="V5373" t="s">
        <v>70</v>
      </c>
      <c r="W5373" s="92">
        <v>32.85</v>
      </c>
      <c r="X5373" s="92">
        <v>32.85</v>
      </c>
      <c r="Y5373" s="93">
        <v>3700000</v>
      </c>
      <c r="Z5373" s="93">
        <v>112633</v>
      </c>
      <c r="AA5373" t="s">
        <v>1311</v>
      </c>
      <c r="AB5373" s="266">
        <v>44489</v>
      </c>
      <c r="AC5373" s="266">
        <v>44501</v>
      </c>
      <c r="AD5373" t="s">
        <v>54</v>
      </c>
      <c r="AF5373" t="s">
        <v>55</v>
      </c>
      <c r="AG5373" t="s">
        <v>3917</v>
      </c>
      <c r="AJ5373" s="266"/>
      <c r="AK5373" s="266">
        <v>44926</v>
      </c>
      <c r="AL5373" s="266">
        <v>44938</v>
      </c>
    </row>
    <row r="5374" spans="1:38">
      <c r="A5374" t="s">
        <v>3650</v>
      </c>
      <c r="B5374" t="s">
        <v>3651</v>
      </c>
      <c r="C5374" t="s">
        <v>40</v>
      </c>
      <c r="D5374" t="s">
        <v>3652</v>
      </c>
      <c r="E5374" t="s">
        <v>60</v>
      </c>
      <c r="F5374" t="s">
        <v>3653</v>
      </c>
      <c r="G5374" t="s">
        <v>44</v>
      </c>
      <c r="H5374" s="266">
        <v>44378</v>
      </c>
      <c r="I5374" s="266">
        <v>45382</v>
      </c>
      <c r="J5374" s="266"/>
      <c r="K5374" t="s">
        <v>3654</v>
      </c>
      <c r="L5374" t="s">
        <v>1310</v>
      </c>
      <c r="M5374" t="s">
        <v>1042</v>
      </c>
      <c r="N5374" t="s">
        <v>48</v>
      </c>
      <c r="O5374">
        <v>5</v>
      </c>
      <c r="P5374" t="s">
        <v>113</v>
      </c>
      <c r="Q5374" t="s">
        <v>49</v>
      </c>
      <c r="R5374" t="s">
        <v>18</v>
      </c>
      <c r="S5374" t="s">
        <v>53</v>
      </c>
      <c r="T5374" t="s">
        <v>48</v>
      </c>
      <c r="U5374" t="s">
        <v>48</v>
      </c>
      <c r="V5374" t="s">
        <v>48</v>
      </c>
      <c r="W5374" s="92">
        <v>48.91</v>
      </c>
      <c r="X5374" s="92">
        <v>48.91</v>
      </c>
      <c r="Y5374" s="93">
        <v>5141000</v>
      </c>
      <c r="Z5374" s="93">
        <v>105111</v>
      </c>
      <c r="AA5374" t="s">
        <v>1311</v>
      </c>
      <c r="AB5374" s="266">
        <v>44624</v>
      </c>
      <c r="AC5374" s="266">
        <v>44637</v>
      </c>
      <c r="AD5374" t="s">
        <v>54</v>
      </c>
      <c r="AF5374" t="s">
        <v>55</v>
      </c>
      <c r="AG5374" t="s">
        <v>3918</v>
      </c>
      <c r="AJ5374" s="266"/>
      <c r="AK5374" s="266">
        <v>44926</v>
      </c>
      <c r="AL5374" s="266">
        <v>44938</v>
      </c>
    </row>
    <row r="5375" spans="1:38">
      <c r="A5375" t="s">
        <v>3650</v>
      </c>
      <c r="B5375" t="s">
        <v>3651</v>
      </c>
      <c r="C5375" t="s">
        <v>40</v>
      </c>
      <c r="D5375" t="s">
        <v>3652</v>
      </c>
      <c r="E5375" t="s">
        <v>60</v>
      </c>
      <c r="F5375" t="s">
        <v>3653</v>
      </c>
      <c r="G5375" t="s">
        <v>44</v>
      </c>
      <c r="H5375" s="266">
        <v>44378</v>
      </c>
      <c r="I5375" s="266">
        <v>45382</v>
      </c>
      <c r="J5375" s="266"/>
      <c r="K5375" t="s">
        <v>3654</v>
      </c>
      <c r="L5375" t="s">
        <v>1310</v>
      </c>
      <c r="M5375" t="s">
        <v>1042</v>
      </c>
      <c r="N5375" t="s">
        <v>48</v>
      </c>
      <c r="O5375">
        <v>5</v>
      </c>
      <c r="P5375" t="s">
        <v>114</v>
      </c>
      <c r="Q5375" t="s">
        <v>49</v>
      </c>
      <c r="R5375" t="s">
        <v>18</v>
      </c>
      <c r="S5375" t="s">
        <v>53</v>
      </c>
      <c r="T5375" t="s">
        <v>51</v>
      </c>
      <c r="U5375" t="s">
        <v>51</v>
      </c>
      <c r="V5375" t="s">
        <v>51</v>
      </c>
      <c r="W5375" s="92">
        <v>74.64</v>
      </c>
      <c r="X5375" s="92">
        <v>74.64</v>
      </c>
      <c r="Y5375" s="93">
        <v>6790000</v>
      </c>
      <c r="Z5375" s="93">
        <v>90970</v>
      </c>
      <c r="AA5375" t="s">
        <v>1311</v>
      </c>
      <c r="AB5375" s="266">
        <v>44642</v>
      </c>
      <c r="AC5375" s="266">
        <v>44657</v>
      </c>
      <c r="AD5375" t="s">
        <v>54</v>
      </c>
      <c r="AF5375" t="s">
        <v>55</v>
      </c>
      <c r="AG5375" t="s">
        <v>3919</v>
      </c>
      <c r="AH5375" t="s">
        <v>57</v>
      </c>
      <c r="AI5375" t="s">
        <v>78</v>
      </c>
      <c r="AJ5375" s="266">
        <v>44657</v>
      </c>
      <c r="AK5375" s="266">
        <v>44926</v>
      </c>
      <c r="AL5375" s="266">
        <v>44938</v>
      </c>
    </row>
    <row r="5376" spans="1:38">
      <c r="A5376" t="s">
        <v>3650</v>
      </c>
      <c r="B5376" t="s">
        <v>3651</v>
      </c>
      <c r="C5376" t="s">
        <v>40</v>
      </c>
      <c r="D5376" t="s">
        <v>3652</v>
      </c>
      <c r="E5376" t="s">
        <v>60</v>
      </c>
      <c r="F5376" t="s">
        <v>3653</v>
      </c>
      <c r="G5376" t="s">
        <v>44</v>
      </c>
      <c r="H5376" s="266">
        <v>44378</v>
      </c>
      <c r="I5376" s="266">
        <v>45382</v>
      </c>
      <c r="J5376" s="266"/>
      <c r="K5376" t="s">
        <v>3654</v>
      </c>
      <c r="L5376" t="s">
        <v>1310</v>
      </c>
      <c r="M5376" t="s">
        <v>1042</v>
      </c>
      <c r="N5376" t="s">
        <v>48</v>
      </c>
      <c r="O5376">
        <v>6</v>
      </c>
      <c r="P5376" t="s">
        <v>116</v>
      </c>
      <c r="Q5376" t="s">
        <v>49</v>
      </c>
      <c r="R5376" t="s">
        <v>18</v>
      </c>
      <c r="S5376" t="s">
        <v>53</v>
      </c>
      <c r="T5376" t="s">
        <v>60</v>
      </c>
      <c r="U5376" t="s">
        <v>60</v>
      </c>
      <c r="V5376" t="s">
        <v>60</v>
      </c>
      <c r="W5376" s="92">
        <v>87.55</v>
      </c>
      <c r="X5376" s="92">
        <v>87.55</v>
      </c>
      <c r="Y5376" s="93">
        <v>8800000</v>
      </c>
      <c r="Z5376" s="93">
        <v>100514</v>
      </c>
      <c r="AA5376" t="s">
        <v>1311</v>
      </c>
      <c r="AB5376" s="266">
        <v>44505</v>
      </c>
      <c r="AC5376" s="266">
        <v>44509</v>
      </c>
      <c r="AD5376" t="s">
        <v>54</v>
      </c>
      <c r="AF5376" t="s">
        <v>55</v>
      </c>
      <c r="AG5376" t="s">
        <v>3920</v>
      </c>
      <c r="AJ5376" s="266"/>
      <c r="AK5376" s="266">
        <v>44926</v>
      </c>
      <c r="AL5376" s="266">
        <v>44938</v>
      </c>
    </row>
    <row r="5377" spans="1:38">
      <c r="A5377" t="s">
        <v>3650</v>
      </c>
      <c r="B5377" t="s">
        <v>3651</v>
      </c>
      <c r="C5377" t="s">
        <v>40</v>
      </c>
      <c r="D5377" t="s">
        <v>3652</v>
      </c>
      <c r="E5377" t="s">
        <v>60</v>
      </c>
      <c r="F5377" t="s">
        <v>3653</v>
      </c>
      <c r="G5377" t="s">
        <v>44</v>
      </c>
      <c r="H5377" s="266">
        <v>44378</v>
      </c>
      <c r="I5377" s="266">
        <v>45382</v>
      </c>
      <c r="J5377" s="266"/>
      <c r="K5377" t="s">
        <v>3654</v>
      </c>
      <c r="L5377" t="s">
        <v>1310</v>
      </c>
      <c r="M5377" t="s">
        <v>1042</v>
      </c>
      <c r="N5377" t="s">
        <v>48</v>
      </c>
      <c r="O5377">
        <v>6</v>
      </c>
      <c r="P5377" t="s">
        <v>117</v>
      </c>
      <c r="Q5377" t="s">
        <v>49</v>
      </c>
      <c r="R5377" t="s">
        <v>18</v>
      </c>
      <c r="S5377" t="s">
        <v>53</v>
      </c>
      <c r="T5377" t="s">
        <v>51</v>
      </c>
      <c r="U5377" t="s">
        <v>51</v>
      </c>
      <c r="V5377" t="s">
        <v>51</v>
      </c>
      <c r="W5377" s="92">
        <v>70.1</v>
      </c>
      <c r="X5377" s="92">
        <v>70.1</v>
      </c>
      <c r="Y5377" s="93">
        <v>6400000</v>
      </c>
      <c r="Z5377" s="93">
        <v>91298</v>
      </c>
      <c r="AA5377" t="s">
        <v>1311</v>
      </c>
      <c r="AB5377" s="266">
        <v>44463</v>
      </c>
      <c r="AC5377" s="266">
        <v>44484</v>
      </c>
      <c r="AD5377" t="s">
        <v>54</v>
      </c>
      <c r="AF5377" t="s">
        <v>55</v>
      </c>
      <c r="AG5377" t="s">
        <v>3921</v>
      </c>
      <c r="AJ5377" s="266"/>
      <c r="AK5377" s="266">
        <v>44926</v>
      </c>
      <c r="AL5377" s="266">
        <v>44938</v>
      </c>
    </row>
    <row r="5378" spans="1:38">
      <c r="A5378" t="s">
        <v>3650</v>
      </c>
      <c r="B5378" t="s">
        <v>3651</v>
      </c>
      <c r="C5378" t="s">
        <v>40</v>
      </c>
      <c r="D5378" t="s">
        <v>3652</v>
      </c>
      <c r="E5378" t="s">
        <v>60</v>
      </c>
      <c r="F5378" t="s">
        <v>3653</v>
      </c>
      <c r="G5378" t="s">
        <v>44</v>
      </c>
      <c r="H5378" s="266">
        <v>44378</v>
      </c>
      <c r="I5378" s="266">
        <v>45382</v>
      </c>
      <c r="J5378" s="266"/>
      <c r="K5378" t="s">
        <v>3654</v>
      </c>
      <c r="L5378" t="s">
        <v>1310</v>
      </c>
      <c r="M5378" t="s">
        <v>1042</v>
      </c>
      <c r="N5378" t="s">
        <v>48</v>
      </c>
      <c r="O5378">
        <v>6</v>
      </c>
      <c r="P5378" t="s">
        <v>118</v>
      </c>
      <c r="Q5378" t="s">
        <v>49</v>
      </c>
      <c r="R5378" t="s">
        <v>18</v>
      </c>
      <c r="S5378" t="s">
        <v>53</v>
      </c>
      <c r="T5378" t="s">
        <v>51</v>
      </c>
      <c r="U5378" t="s">
        <v>51</v>
      </c>
      <c r="V5378" t="s">
        <v>51</v>
      </c>
      <c r="W5378" s="92">
        <v>66.52</v>
      </c>
      <c r="X5378" s="92">
        <v>66.52</v>
      </c>
      <c r="Y5378" s="93">
        <v>5726500</v>
      </c>
      <c r="Z5378" s="93">
        <v>86087</v>
      </c>
      <c r="AA5378" t="s">
        <v>1311</v>
      </c>
      <c r="AB5378" s="266">
        <v>44588</v>
      </c>
      <c r="AC5378" s="266">
        <v>44613</v>
      </c>
      <c r="AD5378" t="s">
        <v>54</v>
      </c>
      <c r="AF5378" t="s">
        <v>55</v>
      </c>
      <c r="AG5378" t="s">
        <v>3922</v>
      </c>
      <c r="AH5378" t="s">
        <v>57</v>
      </c>
      <c r="AI5378" t="s">
        <v>105</v>
      </c>
      <c r="AJ5378" s="266">
        <v>44613</v>
      </c>
      <c r="AK5378" s="266">
        <v>44926</v>
      </c>
      <c r="AL5378" s="266">
        <v>44938</v>
      </c>
    </row>
    <row r="5379" spans="1:38">
      <c r="A5379" t="s">
        <v>3650</v>
      </c>
      <c r="B5379" t="s">
        <v>3651</v>
      </c>
      <c r="C5379" t="s">
        <v>40</v>
      </c>
      <c r="D5379" t="s">
        <v>3652</v>
      </c>
      <c r="E5379" t="s">
        <v>60</v>
      </c>
      <c r="F5379" t="s">
        <v>3653</v>
      </c>
      <c r="G5379" t="s">
        <v>44</v>
      </c>
      <c r="H5379" s="266">
        <v>44378</v>
      </c>
      <c r="I5379" s="266">
        <v>45382</v>
      </c>
      <c r="J5379" s="266"/>
      <c r="K5379" t="s">
        <v>3654</v>
      </c>
      <c r="L5379" t="s">
        <v>1310</v>
      </c>
      <c r="M5379" t="s">
        <v>1042</v>
      </c>
      <c r="N5379" t="s">
        <v>48</v>
      </c>
      <c r="O5379">
        <v>6</v>
      </c>
      <c r="P5379" t="s">
        <v>119</v>
      </c>
      <c r="Q5379" t="s">
        <v>49</v>
      </c>
      <c r="R5379" t="s">
        <v>18</v>
      </c>
      <c r="S5379" t="s">
        <v>53</v>
      </c>
      <c r="T5379" t="s">
        <v>48</v>
      </c>
      <c r="U5379" t="s">
        <v>48</v>
      </c>
      <c r="V5379" t="s">
        <v>48</v>
      </c>
      <c r="W5379" s="92">
        <v>45.83</v>
      </c>
      <c r="X5379" s="92">
        <v>45.83</v>
      </c>
      <c r="Y5379" s="93">
        <v>4678750</v>
      </c>
      <c r="Z5379" s="93">
        <v>102089</v>
      </c>
      <c r="AA5379" t="s">
        <v>1311</v>
      </c>
      <c r="AB5379" s="266">
        <v>44585</v>
      </c>
      <c r="AC5379" s="266">
        <v>44599</v>
      </c>
      <c r="AD5379" t="s">
        <v>54</v>
      </c>
      <c r="AF5379" t="s">
        <v>55</v>
      </c>
      <c r="AG5379" t="s">
        <v>3923</v>
      </c>
      <c r="AJ5379" s="266"/>
      <c r="AK5379" s="266">
        <v>44926</v>
      </c>
      <c r="AL5379" s="266">
        <v>44938</v>
      </c>
    </row>
    <row r="5380" spans="1:38">
      <c r="A5380" t="s">
        <v>3650</v>
      </c>
      <c r="B5380" t="s">
        <v>3651</v>
      </c>
      <c r="C5380" t="s">
        <v>40</v>
      </c>
      <c r="D5380" t="s">
        <v>3652</v>
      </c>
      <c r="E5380" t="s">
        <v>60</v>
      </c>
      <c r="F5380" t="s">
        <v>3653</v>
      </c>
      <c r="G5380" t="s">
        <v>44</v>
      </c>
      <c r="H5380" s="266">
        <v>44378</v>
      </c>
      <c r="I5380" s="266">
        <v>45382</v>
      </c>
      <c r="J5380" s="266"/>
      <c r="K5380" t="s">
        <v>3654</v>
      </c>
      <c r="L5380" t="s">
        <v>1310</v>
      </c>
      <c r="M5380" t="s">
        <v>1042</v>
      </c>
      <c r="N5380" t="s">
        <v>48</v>
      </c>
      <c r="O5380">
        <v>6</v>
      </c>
      <c r="P5380" t="s">
        <v>120</v>
      </c>
      <c r="Q5380" t="s">
        <v>49</v>
      </c>
      <c r="R5380" t="s">
        <v>18</v>
      </c>
      <c r="S5380" t="s">
        <v>53</v>
      </c>
      <c r="U5380" t="s">
        <v>48</v>
      </c>
      <c r="V5380" t="s">
        <v>48</v>
      </c>
      <c r="W5380" s="92"/>
      <c r="X5380" s="92">
        <v>47.61</v>
      </c>
      <c r="Y5380" s="93">
        <v>4778585</v>
      </c>
      <c r="Z5380" s="93">
        <v>100369</v>
      </c>
      <c r="AA5380" t="s">
        <v>1311</v>
      </c>
      <c r="AB5380" s="266">
        <v>44424</v>
      </c>
      <c r="AC5380" s="266">
        <v>44434</v>
      </c>
      <c r="AD5380" t="s">
        <v>54</v>
      </c>
      <c r="AF5380" t="s">
        <v>55</v>
      </c>
      <c r="AG5380" t="s">
        <v>3924</v>
      </c>
      <c r="AJ5380" s="266"/>
      <c r="AK5380" s="266">
        <v>44926</v>
      </c>
      <c r="AL5380" s="266">
        <v>44938</v>
      </c>
    </row>
    <row r="5381" spans="1:38">
      <c r="A5381" t="s">
        <v>3650</v>
      </c>
      <c r="B5381" t="s">
        <v>3651</v>
      </c>
      <c r="C5381" t="s">
        <v>40</v>
      </c>
      <c r="D5381" t="s">
        <v>3652</v>
      </c>
      <c r="E5381" t="s">
        <v>60</v>
      </c>
      <c r="F5381" t="s">
        <v>3653</v>
      </c>
      <c r="G5381" t="s">
        <v>44</v>
      </c>
      <c r="H5381" s="266">
        <v>44378</v>
      </c>
      <c r="I5381" s="266">
        <v>45382</v>
      </c>
      <c r="J5381" s="266"/>
      <c r="K5381" t="s">
        <v>3654</v>
      </c>
      <c r="L5381" t="s">
        <v>1310</v>
      </c>
      <c r="M5381" t="s">
        <v>1042</v>
      </c>
      <c r="N5381" t="s">
        <v>48</v>
      </c>
      <c r="O5381">
        <v>6</v>
      </c>
      <c r="P5381" t="s">
        <v>121</v>
      </c>
      <c r="Q5381" t="s">
        <v>49</v>
      </c>
      <c r="R5381" t="s">
        <v>18</v>
      </c>
      <c r="S5381" t="s">
        <v>53</v>
      </c>
      <c r="U5381" t="s">
        <v>51</v>
      </c>
      <c r="V5381" t="s">
        <v>51</v>
      </c>
      <c r="W5381" s="92"/>
      <c r="X5381" s="92">
        <v>79.08</v>
      </c>
      <c r="Y5381" s="93">
        <v>7015690</v>
      </c>
      <c r="Z5381" s="93">
        <v>88716</v>
      </c>
      <c r="AA5381" t="s">
        <v>1052</v>
      </c>
      <c r="AB5381" s="266">
        <v>44424</v>
      </c>
      <c r="AC5381" s="266">
        <v>44435</v>
      </c>
      <c r="AD5381" t="s">
        <v>54</v>
      </c>
      <c r="AF5381" t="s">
        <v>55</v>
      </c>
      <c r="AG5381" t="s">
        <v>3925</v>
      </c>
      <c r="AJ5381" s="266"/>
      <c r="AK5381" s="266">
        <v>44926</v>
      </c>
      <c r="AL5381" s="266">
        <v>44938</v>
      </c>
    </row>
    <row r="5382" spans="1:38">
      <c r="A5382" t="s">
        <v>3650</v>
      </c>
      <c r="B5382" t="s">
        <v>3651</v>
      </c>
      <c r="C5382" t="s">
        <v>40</v>
      </c>
      <c r="D5382" t="s">
        <v>3652</v>
      </c>
      <c r="E5382" t="s">
        <v>60</v>
      </c>
      <c r="F5382" t="s">
        <v>3653</v>
      </c>
      <c r="G5382" t="s">
        <v>44</v>
      </c>
      <c r="H5382" s="266">
        <v>44378</v>
      </c>
      <c r="I5382" s="266">
        <v>45382</v>
      </c>
      <c r="J5382" s="266"/>
      <c r="K5382" t="s">
        <v>3654</v>
      </c>
      <c r="L5382" t="s">
        <v>1310</v>
      </c>
      <c r="M5382" t="s">
        <v>1042</v>
      </c>
      <c r="N5382" t="s">
        <v>48</v>
      </c>
      <c r="O5382">
        <v>6</v>
      </c>
      <c r="P5382" t="s">
        <v>122</v>
      </c>
      <c r="Q5382" t="s">
        <v>49</v>
      </c>
      <c r="R5382" t="s">
        <v>18</v>
      </c>
      <c r="S5382" t="s">
        <v>53</v>
      </c>
      <c r="U5382" t="s">
        <v>48</v>
      </c>
      <c r="V5382" t="s">
        <v>70</v>
      </c>
      <c r="W5382" s="92"/>
      <c r="X5382" s="92">
        <v>32.85</v>
      </c>
      <c r="Y5382" s="93">
        <v>3571000</v>
      </c>
      <c r="Z5382" s="93">
        <v>108706</v>
      </c>
      <c r="AA5382" t="s">
        <v>1311</v>
      </c>
      <c r="AB5382" s="266">
        <v>44424</v>
      </c>
      <c r="AC5382" s="266">
        <v>44435</v>
      </c>
      <c r="AD5382" t="s">
        <v>54</v>
      </c>
      <c r="AF5382" t="s">
        <v>55</v>
      </c>
      <c r="AG5382" t="s">
        <v>3926</v>
      </c>
      <c r="AJ5382" s="266"/>
      <c r="AK5382" s="266">
        <v>44926</v>
      </c>
      <c r="AL5382" s="266">
        <v>44938</v>
      </c>
    </row>
    <row r="5383" spans="1:38">
      <c r="A5383" t="s">
        <v>3650</v>
      </c>
      <c r="B5383" t="s">
        <v>3651</v>
      </c>
      <c r="C5383" t="s">
        <v>40</v>
      </c>
      <c r="D5383" t="s">
        <v>3652</v>
      </c>
      <c r="E5383" t="s">
        <v>60</v>
      </c>
      <c r="F5383" t="s">
        <v>3653</v>
      </c>
      <c r="G5383" t="s">
        <v>44</v>
      </c>
      <c r="H5383" s="266">
        <v>44378</v>
      </c>
      <c r="I5383" s="266">
        <v>45382</v>
      </c>
      <c r="J5383" s="266"/>
      <c r="K5383" t="s">
        <v>3654</v>
      </c>
      <c r="L5383" t="s">
        <v>1310</v>
      </c>
      <c r="M5383" t="s">
        <v>1042</v>
      </c>
      <c r="N5383" t="s">
        <v>48</v>
      </c>
      <c r="O5383">
        <v>6</v>
      </c>
      <c r="P5383" t="s">
        <v>123</v>
      </c>
      <c r="Q5383" t="s">
        <v>49</v>
      </c>
      <c r="R5383" t="s">
        <v>18</v>
      </c>
      <c r="S5383" t="s">
        <v>53</v>
      </c>
      <c r="T5383" t="s">
        <v>48</v>
      </c>
      <c r="U5383" t="s">
        <v>48</v>
      </c>
      <c r="V5383" t="s">
        <v>48</v>
      </c>
      <c r="W5383" s="92">
        <v>48.91</v>
      </c>
      <c r="X5383" s="92">
        <v>48.91</v>
      </c>
      <c r="Y5383" s="93">
        <v>4500000</v>
      </c>
      <c r="Z5383" s="93">
        <v>92006</v>
      </c>
      <c r="AA5383" t="s">
        <v>1311</v>
      </c>
      <c r="AB5383" s="266">
        <v>44445</v>
      </c>
      <c r="AC5383" s="266">
        <v>44480</v>
      </c>
      <c r="AD5383" t="s">
        <v>54</v>
      </c>
      <c r="AF5383" t="s">
        <v>55</v>
      </c>
      <c r="AG5383" t="s">
        <v>3927</v>
      </c>
      <c r="AJ5383" s="266"/>
      <c r="AK5383" s="266">
        <v>44926</v>
      </c>
      <c r="AL5383" s="266">
        <v>44938</v>
      </c>
    </row>
    <row r="5384" spans="1:38">
      <c r="A5384" t="s">
        <v>3650</v>
      </c>
      <c r="B5384" t="s">
        <v>3651</v>
      </c>
      <c r="C5384" t="s">
        <v>40</v>
      </c>
      <c r="D5384" t="s">
        <v>3652</v>
      </c>
      <c r="E5384" t="s">
        <v>60</v>
      </c>
      <c r="F5384" t="s">
        <v>3653</v>
      </c>
      <c r="G5384" t="s">
        <v>44</v>
      </c>
      <c r="H5384" s="266">
        <v>44378</v>
      </c>
      <c r="I5384" s="266">
        <v>45382</v>
      </c>
      <c r="J5384" s="266"/>
      <c r="K5384" t="s">
        <v>3654</v>
      </c>
      <c r="L5384" t="s">
        <v>1310</v>
      </c>
      <c r="M5384" t="s">
        <v>1042</v>
      </c>
      <c r="N5384" t="s">
        <v>48</v>
      </c>
      <c r="O5384">
        <v>6</v>
      </c>
      <c r="P5384" t="s">
        <v>124</v>
      </c>
      <c r="Q5384" t="s">
        <v>49</v>
      </c>
      <c r="R5384" t="s">
        <v>18</v>
      </c>
      <c r="S5384" t="s">
        <v>53</v>
      </c>
      <c r="T5384" t="s">
        <v>51</v>
      </c>
      <c r="U5384" t="s">
        <v>51</v>
      </c>
      <c r="V5384" t="s">
        <v>51</v>
      </c>
      <c r="W5384" s="92">
        <v>74.64</v>
      </c>
      <c r="X5384" s="92">
        <v>74.64</v>
      </c>
      <c r="Y5384" s="93">
        <v>6750000</v>
      </c>
      <c r="Z5384" s="93">
        <v>90434</v>
      </c>
      <c r="AA5384" t="s">
        <v>1311</v>
      </c>
      <c r="AB5384" s="266">
        <v>44509</v>
      </c>
      <c r="AC5384" s="266">
        <v>44525</v>
      </c>
      <c r="AD5384" t="s">
        <v>54</v>
      </c>
      <c r="AF5384" t="s">
        <v>55</v>
      </c>
      <c r="AG5384" t="s">
        <v>3928</v>
      </c>
      <c r="AJ5384" s="266"/>
      <c r="AK5384" s="266">
        <v>44926</v>
      </c>
      <c r="AL5384" s="266">
        <v>44938</v>
      </c>
    </row>
    <row r="5385" spans="1:38">
      <c r="A5385" t="s">
        <v>3650</v>
      </c>
      <c r="B5385" t="s">
        <v>3651</v>
      </c>
      <c r="C5385" t="s">
        <v>40</v>
      </c>
      <c r="D5385" t="s">
        <v>3652</v>
      </c>
      <c r="E5385" t="s">
        <v>60</v>
      </c>
      <c r="F5385" t="s">
        <v>3653</v>
      </c>
      <c r="G5385" t="s">
        <v>44</v>
      </c>
      <c r="H5385" s="266">
        <v>44378</v>
      </c>
      <c r="I5385" s="266">
        <v>45382</v>
      </c>
      <c r="J5385" s="266"/>
      <c r="K5385" t="s">
        <v>3654</v>
      </c>
      <c r="L5385" t="s">
        <v>1310</v>
      </c>
      <c r="M5385" t="s">
        <v>1042</v>
      </c>
      <c r="N5385" t="s">
        <v>48</v>
      </c>
      <c r="O5385">
        <v>7</v>
      </c>
      <c r="P5385" t="s">
        <v>125</v>
      </c>
      <c r="Q5385" t="s">
        <v>49</v>
      </c>
      <c r="R5385" t="s">
        <v>18</v>
      </c>
      <c r="S5385" t="s">
        <v>53</v>
      </c>
      <c r="T5385" t="s">
        <v>60</v>
      </c>
      <c r="U5385" t="s">
        <v>60</v>
      </c>
      <c r="V5385" t="s">
        <v>60</v>
      </c>
      <c r="W5385" s="92">
        <v>87.55</v>
      </c>
      <c r="X5385" s="92">
        <v>87.55</v>
      </c>
      <c r="Y5385" s="93">
        <v>8200000</v>
      </c>
      <c r="Z5385" s="93">
        <v>93661</v>
      </c>
      <c r="AA5385" t="s">
        <v>61</v>
      </c>
      <c r="AB5385" s="266">
        <v>44711</v>
      </c>
      <c r="AC5385" s="266">
        <v>44720</v>
      </c>
      <c r="AD5385" t="s">
        <v>54</v>
      </c>
      <c r="AF5385" t="s">
        <v>55</v>
      </c>
      <c r="AG5385" t="s">
        <v>3929</v>
      </c>
      <c r="AJ5385" s="266"/>
      <c r="AK5385" s="266">
        <v>44926</v>
      </c>
      <c r="AL5385" s="266">
        <v>44938</v>
      </c>
    </row>
    <row r="5386" spans="1:38">
      <c r="A5386" t="s">
        <v>3650</v>
      </c>
      <c r="B5386" t="s">
        <v>3651</v>
      </c>
      <c r="C5386" t="s">
        <v>40</v>
      </c>
      <c r="D5386" t="s">
        <v>3652</v>
      </c>
      <c r="E5386" t="s">
        <v>60</v>
      </c>
      <c r="F5386" t="s">
        <v>3653</v>
      </c>
      <c r="G5386" t="s">
        <v>44</v>
      </c>
      <c r="H5386" s="266">
        <v>44378</v>
      </c>
      <c r="I5386" s="266">
        <v>45382</v>
      </c>
      <c r="J5386" s="266"/>
      <c r="K5386" t="s">
        <v>3654</v>
      </c>
      <c r="L5386" t="s">
        <v>1310</v>
      </c>
      <c r="M5386" t="s">
        <v>1042</v>
      </c>
      <c r="N5386" t="s">
        <v>48</v>
      </c>
      <c r="O5386">
        <v>7</v>
      </c>
      <c r="P5386" t="s">
        <v>126</v>
      </c>
      <c r="Q5386" t="s">
        <v>49</v>
      </c>
      <c r="R5386" t="s">
        <v>18</v>
      </c>
      <c r="S5386" t="s">
        <v>53</v>
      </c>
      <c r="T5386" t="s">
        <v>51</v>
      </c>
      <c r="U5386" t="s">
        <v>51</v>
      </c>
      <c r="V5386" t="s">
        <v>51</v>
      </c>
      <c r="W5386" s="92">
        <v>70.1</v>
      </c>
      <c r="X5386" s="92">
        <v>70.1</v>
      </c>
      <c r="Y5386" s="93">
        <v>6700000</v>
      </c>
      <c r="Z5386" s="93">
        <v>95578</v>
      </c>
      <c r="AA5386" t="s">
        <v>1311</v>
      </c>
      <c r="AB5386" s="266">
        <v>44529</v>
      </c>
      <c r="AC5386" s="266">
        <v>44544</v>
      </c>
      <c r="AD5386" t="s">
        <v>54</v>
      </c>
      <c r="AF5386" t="s">
        <v>55</v>
      </c>
      <c r="AG5386" t="s">
        <v>3930</v>
      </c>
      <c r="AJ5386" s="266"/>
      <c r="AK5386" s="266">
        <v>44926</v>
      </c>
      <c r="AL5386" s="266">
        <v>44938</v>
      </c>
    </row>
    <row r="5387" spans="1:38">
      <c r="A5387" t="s">
        <v>3650</v>
      </c>
      <c r="B5387" t="s">
        <v>3651</v>
      </c>
      <c r="C5387" t="s">
        <v>40</v>
      </c>
      <c r="D5387" t="s">
        <v>3652</v>
      </c>
      <c r="E5387" t="s">
        <v>60</v>
      </c>
      <c r="F5387" t="s">
        <v>3653</v>
      </c>
      <c r="G5387" t="s">
        <v>44</v>
      </c>
      <c r="H5387" s="266">
        <v>44378</v>
      </c>
      <c r="I5387" s="266">
        <v>45382</v>
      </c>
      <c r="J5387" s="266"/>
      <c r="K5387" t="s">
        <v>3654</v>
      </c>
      <c r="L5387" t="s">
        <v>1310</v>
      </c>
      <c r="M5387" t="s">
        <v>1042</v>
      </c>
      <c r="N5387" t="s">
        <v>48</v>
      </c>
      <c r="O5387">
        <v>7</v>
      </c>
      <c r="P5387" t="s">
        <v>129</v>
      </c>
      <c r="Q5387" t="s">
        <v>49</v>
      </c>
      <c r="R5387" t="s">
        <v>18</v>
      </c>
      <c r="S5387" t="s">
        <v>53</v>
      </c>
      <c r="T5387" t="s">
        <v>51</v>
      </c>
      <c r="U5387" t="s">
        <v>51</v>
      </c>
      <c r="V5387" t="s">
        <v>51</v>
      </c>
      <c r="W5387" s="92">
        <v>66.52</v>
      </c>
      <c r="X5387" s="92">
        <v>66.52</v>
      </c>
      <c r="Y5387" s="93">
        <v>6950000</v>
      </c>
      <c r="Z5387" s="93">
        <v>104480</v>
      </c>
      <c r="AA5387" t="s">
        <v>61</v>
      </c>
      <c r="AB5387" s="266">
        <v>44774</v>
      </c>
      <c r="AC5387" s="266">
        <v>44787</v>
      </c>
      <c r="AD5387" t="s">
        <v>54</v>
      </c>
      <c r="AF5387" t="s">
        <v>55</v>
      </c>
      <c r="AG5387" t="s">
        <v>3931</v>
      </c>
      <c r="AH5387" t="s">
        <v>57</v>
      </c>
      <c r="AI5387" t="s">
        <v>88</v>
      </c>
      <c r="AJ5387" s="266">
        <v>44787</v>
      </c>
      <c r="AK5387" s="266">
        <v>44926</v>
      </c>
      <c r="AL5387" s="266">
        <v>44938</v>
      </c>
    </row>
    <row r="5388" spans="1:38">
      <c r="A5388" t="s">
        <v>3650</v>
      </c>
      <c r="B5388" t="s">
        <v>3651</v>
      </c>
      <c r="C5388" t="s">
        <v>40</v>
      </c>
      <c r="D5388" t="s">
        <v>3652</v>
      </c>
      <c r="E5388" t="s">
        <v>60</v>
      </c>
      <c r="F5388" t="s">
        <v>3653</v>
      </c>
      <c r="G5388" t="s">
        <v>44</v>
      </c>
      <c r="H5388" s="266">
        <v>44378</v>
      </c>
      <c r="I5388" s="266">
        <v>45382</v>
      </c>
      <c r="J5388" s="266"/>
      <c r="K5388" t="s">
        <v>3654</v>
      </c>
      <c r="L5388" t="s">
        <v>1310</v>
      </c>
      <c r="M5388" t="s">
        <v>1042</v>
      </c>
      <c r="N5388" t="s">
        <v>48</v>
      </c>
      <c r="O5388">
        <v>7</v>
      </c>
      <c r="P5388" t="s">
        <v>130</v>
      </c>
      <c r="Q5388" t="s">
        <v>49</v>
      </c>
      <c r="R5388" t="s">
        <v>18</v>
      </c>
      <c r="S5388" t="s">
        <v>53</v>
      </c>
      <c r="T5388" t="s">
        <v>48</v>
      </c>
      <c r="U5388" t="s">
        <v>48</v>
      </c>
      <c r="V5388" t="s">
        <v>48</v>
      </c>
      <c r="W5388" s="92">
        <v>45.83</v>
      </c>
      <c r="X5388" s="92">
        <v>45.83</v>
      </c>
      <c r="Y5388" s="93">
        <v>5300000</v>
      </c>
      <c r="Z5388" s="93">
        <v>115645</v>
      </c>
      <c r="AA5388" t="s">
        <v>61</v>
      </c>
      <c r="AB5388" s="266">
        <v>44769</v>
      </c>
      <c r="AC5388" s="266">
        <v>44777</v>
      </c>
      <c r="AD5388" t="s">
        <v>54</v>
      </c>
      <c r="AF5388" t="s">
        <v>55</v>
      </c>
      <c r="AG5388" t="s">
        <v>3932</v>
      </c>
      <c r="AJ5388" s="266"/>
      <c r="AK5388" s="266">
        <v>44926</v>
      </c>
      <c r="AL5388" s="266">
        <v>44938</v>
      </c>
    </row>
    <row r="5389" spans="1:38">
      <c r="A5389" t="s">
        <v>3650</v>
      </c>
      <c r="B5389" t="s">
        <v>3651</v>
      </c>
      <c r="C5389" t="s">
        <v>40</v>
      </c>
      <c r="D5389" t="s">
        <v>3652</v>
      </c>
      <c r="E5389" t="s">
        <v>60</v>
      </c>
      <c r="F5389" t="s">
        <v>3653</v>
      </c>
      <c r="G5389" t="s">
        <v>44</v>
      </c>
      <c r="H5389" s="266">
        <v>44378</v>
      </c>
      <c r="I5389" s="266">
        <v>45382</v>
      </c>
      <c r="J5389" s="266"/>
      <c r="K5389" t="s">
        <v>3654</v>
      </c>
      <c r="L5389" t="s">
        <v>1310</v>
      </c>
      <c r="M5389" t="s">
        <v>1042</v>
      </c>
      <c r="N5389" t="s">
        <v>48</v>
      </c>
      <c r="O5389">
        <v>7</v>
      </c>
      <c r="P5389" t="s">
        <v>131</v>
      </c>
      <c r="Q5389" t="s">
        <v>49</v>
      </c>
      <c r="R5389" t="s">
        <v>18</v>
      </c>
      <c r="S5389" t="s">
        <v>53</v>
      </c>
      <c r="T5389" t="s">
        <v>48</v>
      </c>
      <c r="U5389" t="s">
        <v>48</v>
      </c>
      <c r="V5389" t="s">
        <v>48</v>
      </c>
      <c r="W5389" s="92">
        <v>47.61</v>
      </c>
      <c r="X5389" s="92">
        <v>47.61</v>
      </c>
      <c r="Y5389" s="93">
        <v>5400000</v>
      </c>
      <c r="Z5389" s="93">
        <v>113422</v>
      </c>
      <c r="AA5389" t="s">
        <v>61</v>
      </c>
      <c r="AB5389" s="266">
        <v>44789</v>
      </c>
      <c r="AC5389" s="266">
        <v>44805</v>
      </c>
      <c r="AD5389" t="s">
        <v>54</v>
      </c>
      <c r="AF5389" t="s">
        <v>55</v>
      </c>
      <c r="AG5389" t="s">
        <v>3933</v>
      </c>
      <c r="AH5389" t="s">
        <v>57</v>
      </c>
      <c r="AI5389" t="s">
        <v>78</v>
      </c>
      <c r="AJ5389" s="266">
        <v>44805</v>
      </c>
      <c r="AK5389" s="266">
        <v>44926</v>
      </c>
      <c r="AL5389" s="266">
        <v>44938</v>
      </c>
    </row>
    <row r="5390" spans="1:38">
      <c r="A5390" t="s">
        <v>3650</v>
      </c>
      <c r="B5390" t="s">
        <v>3651</v>
      </c>
      <c r="C5390" t="s">
        <v>40</v>
      </c>
      <c r="D5390" t="s">
        <v>3652</v>
      </c>
      <c r="E5390" t="s">
        <v>60</v>
      </c>
      <c r="F5390" t="s">
        <v>3653</v>
      </c>
      <c r="G5390" t="s">
        <v>44</v>
      </c>
      <c r="H5390" s="266">
        <v>44378</v>
      </c>
      <c r="I5390" s="266">
        <v>45382</v>
      </c>
      <c r="J5390" s="266"/>
      <c r="K5390" t="s">
        <v>3654</v>
      </c>
      <c r="L5390" t="s">
        <v>1310</v>
      </c>
      <c r="M5390" t="s">
        <v>1042</v>
      </c>
      <c r="N5390" t="s">
        <v>48</v>
      </c>
      <c r="O5390">
        <v>7</v>
      </c>
      <c r="P5390" t="s">
        <v>132</v>
      </c>
      <c r="Q5390" t="s">
        <v>49</v>
      </c>
      <c r="R5390" t="s">
        <v>18</v>
      </c>
      <c r="S5390" t="s">
        <v>53</v>
      </c>
      <c r="U5390" t="s">
        <v>51</v>
      </c>
      <c r="V5390" t="s">
        <v>51</v>
      </c>
      <c r="W5390" s="92"/>
      <c r="X5390" s="92">
        <v>79.08</v>
      </c>
      <c r="Y5390" s="93">
        <v>6981380</v>
      </c>
      <c r="Z5390" s="93">
        <v>88282</v>
      </c>
      <c r="AA5390" t="s">
        <v>1311</v>
      </c>
      <c r="AB5390" s="266">
        <v>44421</v>
      </c>
      <c r="AC5390" s="266">
        <v>44447</v>
      </c>
      <c r="AD5390" t="s">
        <v>54</v>
      </c>
      <c r="AF5390" t="s">
        <v>55</v>
      </c>
      <c r="AG5390" t="s">
        <v>3934</v>
      </c>
      <c r="AJ5390" s="266"/>
      <c r="AK5390" s="266">
        <v>44926</v>
      </c>
      <c r="AL5390" s="266">
        <v>44938</v>
      </c>
    </row>
    <row r="5391" spans="1:38">
      <c r="A5391" t="s">
        <v>3650</v>
      </c>
      <c r="B5391" t="s">
        <v>3651</v>
      </c>
      <c r="C5391" t="s">
        <v>40</v>
      </c>
      <c r="D5391" t="s">
        <v>3652</v>
      </c>
      <c r="E5391" t="s">
        <v>60</v>
      </c>
      <c r="F5391" t="s">
        <v>3653</v>
      </c>
      <c r="G5391" t="s">
        <v>44</v>
      </c>
      <c r="H5391" s="266">
        <v>44378</v>
      </c>
      <c r="I5391" s="266">
        <v>45382</v>
      </c>
      <c r="J5391" s="266"/>
      <c r="K5391" t="s">
        <v>3654</v>
      </c>
      <c r="L5391" t="s">
        <v>1310</v>
      </c>
      <c r="M5391" t="s">
        <v>1042</v>
      </c>
      <c r="N5391" t="s">
        <v>48</v>
      </c>
      <c r="O5391">
        <v>7</v>
      </c>
      <c r="P5391" t="s">
        <v>133</v>
      </c>
      <c r="Q5391" t="s">
        <v>49</v>
      </c>
      <c r="R5391" t="s">
        <v>18</v>
      </c>
      <c r="S5391" t="s">
        <v>53</v>
      </c>
      <c r="T5391" t="s">
        <v>70</v>
      </c>
      <c r="U5391" t="s">
        <v>48</v>
      </c>
      <c r="V5391" t="s">
        <v>70</v>
      </c>
      <c r="W5391" s="92">
        <v>32.85</v>
      </c>
      <c r="X5391" s="92">
        <v>32.85</v>
      </c>
      <c r="Y5391" s="93">
        <v>3850000</v>
      </c>
      <c r="Z5391" s="93">
        <v>117199</v>
      </c>
      <c r="AA5391" t="s">
        <v>61</v>
      </c>
      <c r="AB5391" s="266">
        <v>44582</v>
      </c>
      <c r="AC5391" s="266">
        <v>44600</v>
      </c>
      <c r="AD5391" t="s">
        <v>54</v>
      </c>
      <c r="AF5391" t="s">
        <v>55</v>
      </c>
      <c r="AG5391" t="s">
        <v>3935</v>
      </c>
      <c r="AJ5391" s="266"/>
      <c r="AK5391" s="266">
        <v>44926</v>
      </c>
      <c r="AL5391" s="266">
        <v>44938</v>
      </c>
    </row>
    <row r="5392" spans="1:38">
      <c r="A5392" t="s">
        <v>3650</v>
      </c>
      <c r="B5392" t="s">
        <v>3651</v>
      </c>
      <c r="C5392" t="s">
        <v>40</v>
      </c>
      <c r="D5392" t="s">
        <v>3652</v>
      </c>
      <c r="E5392" t="s">
        <v>60</v>
      </c>
      <c r="F5392" t="s">
        <v>3653</v>
      </c>
      <c r="G5392" t="s">
        <v>44</v>
      </c>
      <c r="H5392" s="266">
        <v>44378</v>
      </c>
      <c r="I5392" s="266">
        <v>45382</v>
      </c>
      <c r="J5392" s="266"/>
      <c r="K5392" t="s">
        <v>3654</v>
      </c>
      <c r="L5392" t="s">
        <v>1310</v>
      </c>
      <c r="M5392" t="s">
        <v>1042</v>
      </c>
      <c r="N5392" t="s">
        <v>48</v>
      </c>
      <c r="O5392">
        <v>7</v>
      </c>
      <c r="P5392" t="s">
        <v>135</v>
      </c>
      <c r="Q5392" t="s">
        <v>49</v>
      </c>
      <c r="R5392" t="s">
        <v>18</v>
      </c>
      <c r="S5392" t="s">
        <v>53</v>
      </c>
      <c r="T5392" t="s">
        <v>48</v>
      </c>
      <c r="U5392" t="s">
        <v>48</v>
      </c>
      <c r="V5392" t="s">
        <v>48</v>
      </c>
      <c r="W5392" s="92">
        <v>48.91</v>
      </c>
      <c r="X5392" s="92">
        <v>48.91</v>
      </c>
      <c r="Y5392" s="93">
        <v>5141000</v>
      </c>
      <c r="Z5392" s="93">
        <v>105111</v>
      </c>
      <c r="AA5392" t="s">
        <v>1311</v>
      </c>
      <c r="AB5392" s="266">
        <v>44625</v>
      </c>
      <c r="AC5392" s="266">
        <v>44645</v>
      </c>
      <c r="AD5392" t="s">
        <v>54</v>
      </c>
      <c r="AF5392" t="s">
        <v>55</v>
      </c>
      <c r="AG5392" t="s">
        <v>3936</v>
      </c>
      <c r="AH5392" t="s">
        <v>57</v>
      </c>
      <c r="AI5392" t="s">
        <v>78</v>
      </c>
      <c r="AJ5392" s="266">
        <v>44645</v>
      </c>
      <c r="AK5392" s="266">
        <v>44926</v>
      </c>
      <c r="AL5392" s="266">
        <v>44938</v>
      </c>
    </row>
    <row r="5393" spans="1:38">
      <c r="A5393" t="s">
        <v>3650</v>
      </c>
      <c r="B5393" t="s">
        <v>3651</v>
      </c>
      <c r="C5393" t="s">
        <v>40</v>
      </c>
      <c r="D5393" t="s">
        <v>3652</v>
      </c>
      <c r="E5393" t="s">
        <v>60</v>
      </c>
      <c r="F5393" t="s">
        <v>3653</v>
      </c>
      <c r="G5393" t="s">
        <v>44</v>
      </c>
      <c r="H5393" s="266">
        <v>44378</v>
      </c>
      <c r="I5393" s="266">
        <v>45382</v>
      </c>
      <c r="J5393" s="266"/>
      <c r="K5393" t="s">
        <v>3654</v>
      </c>
      <c r="L5393" t="s">
        <v>1310</v>
      </c>
      <c r="M5393" t="s">
        <v>1042</v>
      </c>
      <c r="N5393" t="s">
        <v>48</v>
      </c>
      <c r="O5393">
        <v>7</v>
      </c>
      <c r="P5393" t="s">
        <v>136</v>
      </c>
      <c r="Q5393" t="s">
        <v>49</v>
      </c>
      <c r="R5393" t="s">
        <v>18</v>
      </c>
      <c r="S5393" t="s">
        <v>53</v>
      </c>
      <c r="T5393" t="s">
        <v>51</v>
      </c>
      <c r="U5393" t="s">
        <v>51</v>
      </c>
      <c r="V5393" t="s">
        <v>51</v>
      </c>
      <c r="W5393" s="92">
        <v>74.64</v>
      </c>
      <c r="X5393" s="92">
        <v>74.64</v>
      </c>
      <c r="Y5393" s="93">
        <v>7350000</v>
      </c>
      <c r="Z5393" s="93">
        <v>98473</v>
      </c>
      <c r="AA5393" t="s">
        <v>61</v>
      </c>
      <c r="AB5393" s="266">
        <v>44750</v>
      </c>
      <c r="AC5393" s="266">
        <v>44771</v>
      </c>
      <c r="AD5393" t="s">
        <v>54</v>
      </c>
      <c r="AF5393" t="s">
        <v>55</v>
      </c>
      <c r="AG5393" t="s">
        <v>3937</v>
      </c>
      <c r="AJ5393" s="266"/>
      <c r="AK5393" s="266">
        <v>44926</v>
      </c>
      <c r="AL5393" s="266">
        <v>44938</v>
      </c>
    </row>
    <row r="5394" spans="1:38">
      <c r="A5394" t="s">
        <v>3650</v>
      </c>
      <c r="B5394" t="s">
        <v>3651</v>
      </c>
      <c r="C5394" t="s">
        <v>40</v>
      </c>
      <c r="D5394" t="s">
        <v>3652</v>
      </c>
      <c r="E5394" t="s">
        <v>60</v>
      </c>
      <c r="F5394" t="s">
        <v>3653</v>
      </c>
      <c r="G5394" t="s">
        <v>44</v>
      </c>
      <c r="H5394" s="266">
        <v>44378</v>
      </c>
      <c r="I5394" s="266">
        <v>45382</v>
      </c>
      <c r="J5394" s="266"/>
      <c r="K5394" t="s">
        <v>3654</v>
      </c>
      <c r="L5394" t="s">
        <v>1310</v>
      </c>
      <c r="M5394" t="s">
        <v>1042</v>
      </c>
      <c r="N5394" t="s">
        <v>48</v>
      </c>
      <c r="O5394">
        <v>8</v>
      </c>
      <c r="P5394" t="s">
        <v>137</v>
      </c>
      <c r="Q5394" t="s">
        <v>49</v>
      </c>
      <c r="R5394" t="s">
        <v>18</v>
      </c>
      <c r="S5394" t="s">
        <v>53</v>
      </c>
      <c r="T5394" t="s">
        <v>60</v>
      </c>
      <c r="U5394" t="s">
        <v>60</v>
      </c>
      <c r="V5394" t="s">
        <v>60</v>
      </c>
      <c r="W5394" s="92">
        <v>84.89</v>
      </c>
      <c r="X5394" s="92">
        <v>84.89</v>
      </c>
      <c r="Y5394" s="93">
        <v>7730000</v>
      </c>
      <c r="Z5394" s="93">
        <v>91059</v>
      </c>
      <c r="AA5394" t="s">
        <v>1311</v>
      </c>
      <c r="AB5394" s="266">
        <v>44601</v>
      </c>
      <c r="AC5394" s="266">
        <v>44635</v>
      </c>
      <c r="AD5394" t="s">
        <v>54</v>
      </c>
      <c r="AF5394" t="s">
        <v>55</v>
      </c>
      <c r="AG5394" t="s">
        <v>3938</v>
      </c>
      <c r="AH5394" t="s">
        <v>57</v>
      </c>
      <c r="AI5394" t="s">
        <v>78</v>
      </c>
      <c r="AJ5394" s="266">
        <v>44635</v>
      </c>
      <c r="AK5394" s="266">
        <v>44926</v>
      </c>
      <c r="AL5394" s="266">
        <v>44938</v>
      </c>
    </row>
    <row r="5395" spans="1:38">
      <c r="A5395" t="s">
        <v>3650</v>
      </c>
      <c r="B5395" t="s">
        <v>3651</v>
      </c>
      <c r="C5395" t="s">
        <v>40</v>
      </c>
      <c r="D5395" t="s">
        <v>3652</v>
      </c>
      <c r="E5395" t="s">
        <v>60</v>
      </c>
      <c r="F5395" t="s">
        <v>3653</v>
      </c>
      <c r="G5395" t="s">
        <v>44</v>
      </c>
      <c r="H5395" s="266">
        <v>44378</v>
      </c>
      <c r="I5395" s="266">
        <v>45382</v>
      </c>
      <c r="J5395" s="266"/>
      <c r="K5395" t="s">
        <v>3654</v>
      </c>
      <c r="L5395" t="s">
        <v>1310</v>
      </c>
      <c r="M5395" t="s">
        <v>1042</v>
      </c>
      <c r="N5395" t="s">
        <v>48</v>
      </c>
      <c r="O5395">
        <v>8</v>
      </c>
      <c r="P5395" t="s">
        <v>138</v>
      </c>
      <c r="Q5395" t="s">
        <v>49</v>
      </c>
      <c r="R5395" t="s">
        <v>18</v>
      </c>
      <c r="S5395" t="s">
        <v>53</v>
      </c>
      <c r="T5395" t="s">
        <v>51</v>
      </c>
      <c r="U5395" t="s">
        <v>51</v>
      </c>
      <c r="V5395" t="s">
        <v>51</v>
      </c>
      <c r="W5395" s="92">
        <v>67.49</v>
      </c>
      <c r="X5395" s="92">
        <v>67.49</v>
      </c>
      <c r="Y5395" s="93">
        <v>6811560</v>
      </c>
      <c r="Z5395" s="93">
        <v>100927</v>
      </c>
      <c r="AA5395" t="s">
        <v>1311</v>
      </c>
      <c r="AB5395" s="266">
        <v>44425</v>
      </c>
      <c r="AC5395" s="266">
        <v>44445</v>
      </c>
      <c r="AD5395" t="s">
        <v>54</v>
      </c>
      <c r="AF5395" t="s">
        <v>55</v>
      </c>
      <c r="AG5395" t="s">
        <v>3939</v>
      </c>
      <c r="AJ5395" s="266"/>
      <c r="AK5395" s="266">
        <v>44926</v>
      </c>
      <c r="AL5395" s="266">
        <v>44938</v>
      </c>
    </row>
    <row r="5396" spans="1:38">
      <c r="A5396" t="s">
        <v>3650</v>
      </c>
      <c r="B5396" t="s">
        <v>3651</v>
      </c>
      <c r="C5396" t="s">
        <v>40</v>
      </c>
      <c r="D5396" t="s">
        <v>3652</v>
      </c>
      <c r="E5396" t="s">
        <v>60</v>
      </c>
      <c r="F5396" t="s">
        <v>3653</v>
      </c>
      <c r="G5396" t="s">
        <v>44</v>
      </c>
      <c r="H5396" s="266">
        <v>44378</v>
      </c>
      <c r="I5396" s="266">
        <v>45382</v>
      </c>
      <c r="J5396" s="266"/>
      <c r="K5396" t="s">
        <v>3654</v>
      </c>
      <c r="L5396" t="s">
        <v>1310</v>
      </c>
      <c r="M5396" t="s">
        <v>1042</v>
      </c>
      <c r="N5396" t="s">
        <v>48</v>
      </c>
      <c r="O5396">
        <v>8</v>
      </c>
      <c r="P5396" t="s">
        <v>139</v>
      </c>
      <c r="Q5396" t="s">
        <v>49</v>
      </c>
      <c r="R5396" t="s">
        <v>18</v>
      </c>
      <c r="S5396" t="s">
        <v>53</v>
      </c>
      <c r="T5396" t="s">
        <v>51</v>
      </c>
      <c r="U5396" t="s">
        <v>51</v>
      </c>
      <c r="V5396" t="s">
        <v>51</v>
      </c>
      <c r="W5396" s="92">
        <v>66.52</v>
      </c>
      <c r="X5396" s="92">
        <v>66.52</v>
      </c>
      <c r="Y5396" s="93">
        <v>6100220</v>
      </c>
      <c r="Z5396" s="93">
        <v>91705</v>
      </c>
      <c r="AA5396" t="s">
        <v>1311</v>
      </c>
      <c r="AB5396" s="266">
        <v>44512</v>
      </c>
      <c r="AC5396" s="266">
        <v>44540</v>
      </c>
      <c r="AD5396" t="s">
        <v>54</v>
      </c>
      <c r="AF5396" t="s">
        <v>55</v>
      </c>
      <c r="AG5396" t="s">
        <v>3940</v>
      </c>
      <c r="AH5396" t="s">
        <v>57</v>
      </c>
      <c r="AI5396" t="s">
        <v>78</v>
      </c>
      <c r="AJ5396" s="266">
        <v>44540</v>
      </c>
      <c r="AK5396" s="266">
        <v>44926</v>
      </c>
      <c r="AL5396" s="266">
        <v>44938</v>
      </c>
    </row>
    <row r="5397" spans="1:38">
      <c r="A5397" t="s">
        <v>3650</v>
      </c>
      <c r="B5397" t="s">
        <v>3651</v>
      </c>
      <c r="C5397" t="s">
        <v>40</v>
      </c>
      <c r="D5397" t="s">
        <v>3652</v>
      </c>
      <c r="E5397" t="s">
        <v>60</v>
      </c>
      <c r="F5397" t="s">
        <v>3653</v>
      </c>
      <c r="G5397" t="s">
        <v>44</v>
      </c>
      <c r="H5397" s="266">
        <v>44378</v>
      </c>
      <c r="I5397" s="266">
        <v>45382</v>
      </c>
      <c r="J5397" s="266"/>
      <c r="K5397" t="s">
        <v>3654</v>
      </c>
      <c r="L5397" t="s">
        <v>1310</v>
      </c>
      <c r="M5397" t="s">
        <v>1042</v>
      </c>
      <c r="N5397" t="s">
        <v>48</v>
      </c>
      <c r="O5397">
        <v>8</v>
      </c>
      <c r="P5397" t="s">
        <v>140</v>
      </c>
      <c r="Q5397" t="s">
        <v>49</v>
      </c>
      <c r="R5397" t="s">
        <v>18</v>
      </c>
      <c r="S5397" t="s">
        <v>53</v>
      </c>
      <c r="T5397" t="s">
        <v>48</v>
      </c>
      <c r="U5397" t="s">
        <v>48</v>
      </c>
      <c r="V5397" t="s">
        <v>48</v>
      </c>
      <c r="W5397" s="92">
        <v>45.83</v>
      </c>
      <c r="X5397" s="92">
        <v>45.83</v>
      </c>
      <c r="Y5397" s="93">
        <v>4656000</v>
      </c>
      <c r="Z5397" s="93">
        <v>101593</v>
      </c>
      <c r="AA5397" t="s">
        <v>1311</v>
      </c>
      <c r="AB5397" s="266">
        <v>44596</v>
      </c>
      <c r="AC5397" s="266">
        <v>44600</v>
      </c>
      <c r="AD5397" t="s">
        <v>54</v>
      </c>
      <c r="AF5397" t="s">
        <v>55</v>
      </c>
      <c r="AG5397" t="s">
        <v>3941</v>
      </c>
      <c r="AH5397" t="s">
        <v>57</v>
      </c>
      <c r="AI5397" t="s">
        <v>88</v>
      </c>
      <c r="AJ5397" s="266">
        <v>44600</v>
      </c>
      <c r="AK5397" s="266">
        <v>44926</v>
      </c>
      <c r="AL5397" s="266">
        <v>44938</v>
      </c>
    </row>
    <row r="5398" spans="1:38">
      <c r="A5398" t="s">
        <v>3650</v>
      </c>
      <c r="B5398" t="s">
        <v>3651</v>
      </c>
      <c r="C5398" t="s">
        <v>40</v>
      </c>
      <c r="D5398" t="s">
        <v>3652</v>
      </c>
      <c r="E5398" t="s">
        <v>60</v>
      </c>
      <c r="F5398" t="s">
        <v>3653</v>
      </c>
      <c r="G5398" t="s">
        <v>44</v>
      </c>
      <c r="H5398" s="266">
        <v>44378</v>
      </c>
      <c r="I5398" s="266">
        <v>45382</v>
      </c>
      <c r="J5398" s="266"/>
      <c r="K5398" t="s">
        <v>3654</v>
      </c>
      <c r="L5398" t="s">
        <v>1310</v>
      </c>
      <c r="M5398" t="s">
        <v>1042</v>
      </c>
      <c r="N5398" t="s">
        <v>48</v>
      </c>
      <c r="O5398">
        <v>8</v>
      </c>
      <c r="P5398" t="s">
        <v>141</v>
      </c>
      <c r="Q5398" t="s">
        <v>49</v>
      </c>
      <c r="R5398" t="s">
        <v>18</v>
      </c>
      <c r="S5398" t="s">
        <v>53</v>
      </c>
      <c r="T5398" t="s">
        <v>48</v>
      </c>
      <c r="U5398" t="s">
        <v>48</v>
      </c>
      <c r="V5398" t="s">
        <v>48</v>
      </c>
      <c r="W5398" s="92">
        <v>47.61</v>
      </c>
      <c r="X5398" s="92">
        <v>47.61</v>
      </c>
      <c r="Y5398" s="93">
        <v>4753000</v>
      </c>
      <c r="Z5398" s="93">
        <v>99832</v>
      </c>
      <c r="AA5398" t="s">
        <v>1311</v>
      </c>
      <c r="AB5398" s="266">
        <v>44624</v>
      </c>
      <c r="AC5398" s="266">
        <v>44638</v>
      </c>
      <c r="AD5398" t="s">
        <v>54</v>
      </c>
      <c r="AF5398" t="s">
        <v>55</v>
      </c>
      <c r="AG5398" t="s">
        <v>3942</v>
      </c>
      <c r="AH5398" t="s">
        <v>57</v>
      </c>
      <c r="AI5398" t="s">
        <v>88</v>
      </c>
      <c r="AJ5398" s="266">
        <v>44638</v>
      </c>
      <c r="AK5398" s="266">
        <v>44926</v>
      </c>
      <c r="AL5398" s="266">
        <v>44938</v>
      </c>
    </row>
    <row r="5399" spans="1:38">
      <c r="A5399" t="s">
        <v>3650</v>
      </c>
      <c r="B5399" t="s">
        <v>3651</v>
      </c>
      <c r="C5399" t="s">
        <v>40</v>
      </c>
      <c r="D5399" t="s">
        <v>3652</v>
      </c>
      <c r="E5399" t="s">
        <v>60</v>
      </c>
      <c r="F5399" t="s">
        <v>3653</v>
      </c>
      <c r="G5399" t="s">
        <v>44</v>
      </c>
      <c r="H5399" s="266">
        <v>44378</v>
      </c>
      <c r="I5399" s="266">
        <v>45382</v>
      </c>
      <c r="J5399" s="266"/>
      <c r="K5399" t="s">
        <v>3654</v>
      </c>
      <c r="L5399" t="s">
        <v>1310</v>
      </c>
      <c r="M5399" t="s">
        <v>1042</v>
      </c>
      <c r="N5399" t="s">
        <v>48</v>
      </c>
      <c r="O5399">
        <v>8</v>
      </c>
      <c r="P5399" t="s">
        <v>142</v>
      </c>
      <c r="Q5399" t="s">
        <v>49</v>
      </c>
      <c r="R5399" t="s">
        <v>18</v>
      </c>
      <c r="S5399" t="s">
        <v>53</v>
      </c>
      <c r="U5399" t="s">
        <v>51</v>
      </c>
      <c r="V5399" t="s">
        <v>51</v>
      </c>
      <c r="W5399" s="92"/>
      <c r="X5399" s="92">
        <v>79.08</v>
      </c>
      <c r="Y5399" s="93">
        <v>7100000</v>
      </c>
      <c r="Z5399" s="93">
        <v>89782</v>
      </c>
      <c r="AA5399" t="s">
        <v>1052</v>
      </c>
      <c r="AB5399" s="266">
        <v>44432</v>
      </c>
      <c r="AC5399" s="266">
        <v>44434</v>
      </c>
      <c r="AD5399" t="s">
        <v>54</v>
      </c>
      <c r="AF5399" t="s">
        <v>55</v>
      </c>
      <c r="AG5399" t="s">
        <v>3943</v>
      </c>
      <c r="AJ5399" s="266"/>
      <c r="AK5399" s="266">
        <v>44926</v>
      </c>
      <c r="AL5399" s="266">
        <v>44938</v>
      </c>
    </row>
    <row r="5400" spans="1:38">
      <c r="A5400" t="s">
        <v>3650</v>
      </c>
      <c r="B5400" t="s">
        <v>3651</v>
      </c>
      <c r="C5400" t="s">
        <v>40</v>
      </c>
      <c r="D5400" t="s">
        <v>3652</v>
      </c>
      <c r="E5400" t="s">
        <v>60</v>
      </c>
      <c r="F5400" t="s">
        <v>3653</v>
      </c>
      <c r="G5400" t="s">
        <v>44</v>
      </c>
      <c r="H5400" s="266">
        <v>44378</v>
      </c>
      <c r="I5400" s="266">
        <v>45382</v>
      </c>
      <c r="J5400" s="266"/>
      <c r="K5400" t="s">
        <v>3654</v>
      </c>
      <c r="L5400" t="s">
        <v>1310</v>
      </c>
      <c r="M5400" t="s">
        <v>1042</v>
      </c>
      <c r="N5400" t="s">
        <v>48</v>
      </c>
      <c r="O5400">
        <v>8</v>
      </c>
      <c r="P5400" t="s">
        <v>145</v>
      </c>
      <c r="Q5400" t="s">
        <v>49</v>
      </c>
      <c r="R5400" t="s">
        <v>18</v>
      </c>
      <c r="S5400" t="s">
        <v>53</v>
      </c>
      <c r="T5400" t="s">
        <v>70</v>
      </c>
      <c r="U5400" t="s">
        <v>48</v>
      </c>
      <c r="V5400" t="s">
        <v>70</v>
      </c>
      <c r="W5400" s="92">
        <v>32.85</v>
      </c>
      <c r="X5400" s="92">
        <v>32.85</v>
      </c>
      <c r="Y5400" s="93">
        <v>3783000</v>
      </c>
      <c r="Z5400" s="93">
        <v>115160</v>
      </c>
      <c r="AA5400" t="s">
        <v>1311</v>
      </c>
      <c r="AB5400" s="266">
        <v>44625</v>
      </c>
      <c r="AC5400" s="266">
        <v>44640</v>
      </c>
      <c r="AD5400" t="s">
        <v>54</v>
      </c>
      <c r="AF5400" t="s">
        <v>55</v>
      </c>
      <c r="AG5400" t="s">
        <v>3944</v>
      </c>
      <c r="AH5400" t="s">
        <v>57</v>
      </c>
      <c r="AI5400" t="s">
        <v>105</v>
      </c>
      <c r="AJ5400" s="266">
        <v>44640</v>
      </c>
      <c r="AK5400" s="266">
        <v>44926</v>
      </c>
      <c r="AL5400" s="266">
        <v>44938</v>
      </c>
    </row>
    <row r="5401" spans="1:38">
      <c r="A5401" t="s">
        <v>3650</v>
      </c>
      <c r="B5401" t="s">
        <v>3651</v>
      </c>
      <c r="C5401" t="s">
        <v>40</v>
      </c>
      <c r="D5401" t="s">
        <v>3652</v>
      </c>
      <c r="E5401" t="s">
        <v>60</v>
      </c>
      <c r="F5401" t="s">
        <v>3653</v>
      </c>
      <c r="G5401" t="s">
        <v>44</v>
      </c>
      <c r="H5401" s="266">
        <v>44378</v>
      </c>
      <c r="I5401" s="266">
        <v>45382</v>
      </c>
      <c r="J5401" s="266"/>
      <c r="K5401" t="s">
        <v>3654</v>
      </c>
      <c r="L5401" t="s">
        <v>1310</v>
      </c>
      <c r="M5401" t="s">
        <v>1042</v>
      </c>
      <c r="N5401" t="s">
        <v>48</v>
      </c>
      <c r="O5401">
        <v>8</v>
      </c>
      <c r="P5401" t="s">
        <v>147</v>
      </c>
      <c r="Q5401" t="s">
        <v>49</v>
      </c>
      <c r="R5401" t="s">
        <v>18</v>
      </c>
      <c r="S5401" t="s">
        <v>53</v>
      </c>
      <c r="T5401" t="s">
        <v>48</v>
      </c>
      <c r="U5401" t="s">
        <v>48</v>
      </c>
      <c r="V5401" t="s">
        <v>48</v>
      </c>
      <c r="W5401" s="92">
        <v>48.91</v>
      </c>
      <c r="X5401" s="92">
        <v>48.91</v>
      </c>
      <c r="Y5401" s="93">
        <v>5050000</v>
      </c>
      <c r="Z5401" s="93">
        <v>103251</v>
      </c>
      <c r="AA5401" t="s">
        <v>1311</v>
      </c>
      <c r="AB5401" s="266">
        <v>44484</v>
      </c>
      <c r="AC5401" s="266">
        <v>44508</v>
      </c>
      <c r="AD5401" t="s">
        <v>54</v>
      </c>
      <c r="AF5401" t="s">
        <v>55</v>
      </c>
      <c r="AG5401" t="s">
        <v>3945</v>
      </c>
      <c r="AJ5401" s="266"/>
      <c r="AK5401" s="266">
        <v>44926</v>
      </c>
      <c r="AL5401" s="266">
        <v>44938</v>
      </c>
    </row>
    <row r="5402" spans="1:38">
      <c r="A5402" t="s">
        <v>3650</v>
      </c>
      <c r="B5402" t="s">
        <v>3651</v>
      </c>
      <c r="C5402" t="s">
        <v>40</v>
      </c>
      <c r="D5402" t="s">
        <v>3652</v>
      </c>
      <c r="E5402" t="s">
        <v>60</v>
      </c>
      <c r="F5402" t="s">
        <v>3653</v>
      </c>
      <c r="G5402" t="s">
        <v>44</v>
      </c>
      <c r="H5402" s="266">
        <v>44378</v>
      </c>
      <c r="I5402" s="266">
        <v>45382</v>
      </c>
      <c r="J5402" s="266"/>
      <c r="K5402" t="s">
        <v>3654</v>
      </c>
      <c r="L5402" t="s">
        <v>1310</v>
      </c>
      <c r="M5402" t="s">
        <v>1042</v>
      </c>
      <c r="N5402" t="s">
        <v>48</v>
      </c>
      <c r="O5402">
        <v>8</v>
      </c>
      <c r="P5402" t="s">
        <v>149</v>
      </c>
      <c r="Q5402" t="s">
        <v>49</v>
      </c>
      <c r="R5402" t="s">
        <v>18</v>
      </c>
      <c r="S5402" t="s">
        <v>53</v>
      </c>
      <c r="T5402" t="s">
        <v>51</v>
      </c>
      <c r="U5402" t="s">
        <v>51</v>
      </c>
      <c r="V5402" t="s">
        <v>51</v>
      </c>
      <c r="W5402" s="92">
        <v>74.64</v>
      </c>
      <c r="X5402" s="92">
        <v>74.64</v>
      </c>
      <c r="Y5402" s="93">
        <v>6838500</v>
      </c>
      <c r="Z5402" s="93">
        <v>91620</v>
      </c>
      <c r="AA5402" t="s">
        <v>1311</v>
      </c>
      <c r="AB5402" s="266">
        <v>44543</v>
      </c>
      <c r="AC5402" s="266">
        <v>44559</v>
      </c>
      <c r="AD5402" t="s">
        <v>54</v>
      </c>
      <c r="AF5402" t="s">
        <v>55</v>
      </c>
      <c r="AG5402" t="s">
        <v>3946</v>
      </c>
      <c r="AH5402" t="s">
        <v>57</v>
      </c>
      <c r="AI5402" t="s">
        <v>105</v>
      </c>
      <c r="AJ5402" s="266">
        <v>44559</v>
      </c>
      <c r="AK5402" s="266">
        <v>44926</v>
      </c>
      <c r="AL5402" s="266">
        <v>44938</v>
      </c>
    </row>
    <row r="5403" spans="1:38">
      <c r="A5403" t="s">
        <v>3650</v>
      </c>
      <c r="B5403" t="s">
        <v>3651</v>
      </c>
      <c r="C5403" t="s">
        <v>40</v>
      </c>
      <c r="D5403" t="s">
        <v>3652</v>
      </c>
      <c r="E5403" t="s">
        <v>60</v>
      </c>
      <c r="F5403" t="s">
        <v>3653</v>
      </c>
      <c r="G5403" t="s">
        <v>44</v>
      </c>
      <c r="H5403" s="266">
        <v>44378</v>
      </c>
      <c r="I5403" s="266">
        <v>45382</v>
      </c>
      <c r="J5403" s="266"/>
      <c r="K5403" t="s">
        <v>3654</v>
      </c>
      <c r="L5403" t="s">
        <v>1310</v>
      </c>
      <c r="M5403" t="s">
        <v>1042</v>
      </c>
      <c r="N5403" t="s">
        <v>48</v>
      </c>
      <c r="O5403">
        <v>9</v>
      </c>
      <c r="P5403" t="s">
        <v>150</v>
      </c>
      <c r="Q5403" t="s">
        <v>49</v>
      </c>
      <c r="R5403" t="s">
        <v>18</v>
      </c>
      <c r="S5403" t="s">
        <v>53</v>
      </c>
      <c r="T5403" t="s">
        <v>60</v>
      </c>
      <c r="U5403" t="s">
        <v>60</v>
      </c>
      <c r="V5403" t="s">
        <v>60</v>
      </c>
      <c r="W5403" s="92">
        <v>84.89</v>
      </c>
      <c r="X5403" s="92">
        <v>84.89</v>
      </c>
      <c r="Y5403" s="93">
        <v>8150000</v>
      </c>
      <c r="Z5403" s="93">
        <v>96007</v>
      </c>
      <c r="AA5403" t="s">
        <v>61</v>
      </c>
      <c r="AB5403" s="266">
        <v>44778</v>
      </c>
      <c r="AC5403" s="266">
        <v>44797</v>
      </c>
      <c r="AD5403" t="s">
        <v>54</v>
      </c>
      <c r="AF5403" t="s">
        <v>55</v>
      </c>
      <c r="AG5403" t="s">
        <v>3947</v>
      </c>
      <c r="AH5403" t="s">
        <v>57</v>
      </c>
      <c r="AI5403" t="s">
        <v>78</v>
      </c>
      <c r="AJ5403" s="266">
        <v>44797</v>
      </c>
      <c r="AK5403" s="266">
        <v>44926</v>
      </c>
      <c r="AL5403" s="266">
        <v>44938</v>
      </c>
    </row>
    <row r="5404" spans="1:38">
      <c r="A5404" t="s">
        <v>3650</v>
      </c>
      <c r="B5404" t="s">
        <v>3651</v>
      </c>
      <c r="C5404" t="s">
        <v>40</v>
      </c>
      <c r="D5404" t="s">
        <v>3652</v>
      </c>
      <c r="E5404" t="s">
        <v>60</v>
      </c>
      <c r="F5404" t="s">
        <v>3653</v>
      </c>
      <c r="G5404" t="s">
        <v>44</v>
      </c>
      <c r="H5404" s="266">
        <v>44378</v>
      </c>
      <c r="I5404" s="266">
        <v>45382</v>
      </c>
      <c r="J5404" s="266"/>
      <c r="K5404" t="s">
        <v>3654</v>
      </c>
      <c r="L5404" t="s">
        <v>1310</v>
      </c>
      <c r="M5404" t="s">
        <v>1042</v>
      </c>
      <c r="N5404" t="s">
        <v>48</v>
      </c>
      <c r="O5404">
        <v>9</v>
      </c>
      <c r="P5404" t="s">
        <v>151</v>
      </c>
      <c r="Q5404" t="s">
        <v>49</v>
      </c>
      <c r="R5404" t="s">
        <v>18</v>
      </c>
      <c r="S5404" t="s">
        <v>53</v>
      </c>
      <c r="T5404" t="s">
        <v>51</v>
      </c>
      <c r="U5404" t="s">
        <v>51</v>
      </c>
      <c r="V5404" t="s">
        <v>51</v>
      </c>
      <c r="W5404" s="92">
        <v>67.49</v>
      </c>
      <c r="X5404" s="92">
        <v>67.49</v>
      </c>
      <c r="Y5404" s="93">
        <v>6402000</v>
      </c>
      <c r="Z5404" s="93">
        <v>94858</v>
      </c>
      <c r="AA5404" t="s">
        <v>1311</v>
      </c>
      <c r="AB5404" s="266">
        <v>44589</v>
      </c>
      <c r="AC5404" s="266">
        <v>44614</v>
      </c>
      <c r="AD5404" t="s">
        <v>54</v>
      </c>
      <c r="AF5404" t="s">
        <v>55</v>
      </c>
      <c r="AG5404" t="s">
        <v>3948</v>
      </c>
      <c r="AH5404" t="s">
        <v>57</v>
      </c>
      <c r="AI5404" t="s">
        <v>78</v>
      </c>
      <c r="AJ5404" s="266">
        <v>44614</v>
      </c>
      <c r="AK5404" s="266">
        <v>44926</v>
      </c>
      <c r="AL5404" s="266">
        <v>44938</v>
      </c>
    </row>
    <row r="5405" spans="1:38">
      <c r="A5405" t="s">
        <v>3650</v>
      </c>
      <c r="B5405" t="s">
        <v>3651</v>
      </c>
      <c r="C5405" t="s">
        <v>40</v>
      </c>
      <c r="D5405" t="s">
        <v>3652</v>
      </c>
      <c r="E5405" t="s">
        <v>60</v>
      </c>
      <c r="F5405" t="s">
        <v>3653</v>
      </c>
      <c r="G5405" t="s">
        <v>44</v>
      </c>
      <c r="H5405" s="266">
        <v>44378</v>
      </c>
      <c r="I5405" s="266">
        <v>45382</v>
      </c>
      <c r="J5405" s="266"/>
      <c r="K5405" t="s">
        <v>3654</v>
      </c>
      <c r="L5405" t="s">
        <v>1310</v>
      </c>
      <c r="M5405" t="s">
        <v>1042</v>
      </c>
      <c r="N5405" t="s">
        <v>48</v>
      </c>
      <c r="O5405">
        <v>9</v>
      </c>
      <c r="P5405" t="s">
        <v>153</v>
      </c>
      <c r="Q5405" t="s">
        <v>49</v>
      </c>
      <c r="R5405" t="s">
        <v>18</v>
      </c>
      <c r="S5405" t="s">
        <v>53</v>
      </c>
      <c r="T5405" t="s">
        <v>51</v>
      </c>
      <c r="U5405" t="s">
        <v>51</v>
      </c>
      <c r="V5405" t="s">
        <v>51</v>
      </c>
      <c r="W5405" s="92">
        <v>66.52</v>
      </c>
      <c r="X5405" s="92">
        <v>66.52</v>
      </c>
      <c r="Y5405" s="93">
        <v>7750000</v>
      </c>
      <c r="Z5405" s="93">
        <v>116506</v>
      </c>
      <c r="AA5405" t="s">
        <v>61</v>
      </c>
      <c r="AB5405" s="266">
        <v>44839</v>
      </c>
      <c r="AC5405" s="266">
        <v>44855</v>
      </c>
      <c r="AD5405" t="s">
        <v>54</v>
      </c>
      <c r="AF5405" t="s">
        <v>55</v>
      </c>
      <c r="AG5405" t="s">
        <v>3949</v>
      </c>
      <c r="AJ5405" s="266"/>
      <c r="AK5405" s="266">
        <v>44926</v>
      </c>
      <c r="AL5405" s="266">
        <v>44938</v>
      </c>
    </row>
    <row r="5406" spans="1:38">
      <c r="A5406" t="s">
        <v>3650</v>
      </c>
      <c r="B5406" t="s">
        <v>3651</v>
      </c>
      <c r="C5406" t="s">
        <v>40</v>
      </c>
      <c r="D5406" t="s">
        <v>3652</v>
      </c>
      <c r="E5406" t="s">
        <v>60</v>
      </c>
      <c r="F5406" t="s">
        <v>3653</v>
      </c>
      <c r="G5406" t="s">
        <v>44</v>
      </c>
      <c r="H5406" s="266">
        <v>44378</v>
      </c>
      <c r="I5406" s="266">
        <v>45382</v>
      </c>
      <c r="J5406" s="266"/>
      <c r="K5406" t="s">
        <v>3654</v>
      </c>
      <c r="L5406" t="s">
        <v>1310</v>
      </c>
      <c r="M5406" t="s">
        <v>1042</v>
      </c>
      <c r="N5406" t="s">
        <v>48</v>
      </c>
      <c r="O5406">
        <v>9</v>
      </c>
      <c r="P5406" t="s">
        <v>154</v>
      </c>
      <c r="Q5406" t="s">
        <v>49</v>
      </c>
      <c r="R5406" t="s">
        <v>18</v>
      </c>
      <c r="S5406" t="s">
        <v>53</v>
      </c>
      <c r="U5406" t="s">
        <v>48</v>
      </c>
      <c r="V5406" t="s">
        <v>48</v>
      </c>
      <c r="W5406" s="92"/>
      <c r="X5406" s="92">
        <v>45.83</v>
      </c>
      <c r="Y5406" s="93">
        <v>4801500</v>
      </c>
      <c r="Z5406" s="93">
        <v>104768</v>
      </c>
      <c r="AA5406" t="s">
        <v>1311</v>
      </c>
      <c r="AB5406" s="266">
        <v>44629</v>
      </c>
      <c r="AC5406" s="266">
        <v>44643</v>
      </c>
      <c r="AD5406" t="s">
        <v>54</v>
      </c>
      <c r="AF5406" t="s">
        <v>55</v>
      </c>
      <c r="AG5406" t="s">
        <v>3950</v>
      </c>
      <c r="AH5406" t="s">
        <v>57</v>
      </c>
      <c r="AI5406" t="s">
        <v>699</v>
      </c>
      <c r="AJ5406" s="266">
        <v>44643</v>
      </c>
      <c r="AK5406" s="266">
        <v>44926</v>
      </c>
      <c r="AL5406" s="266">
        <v>44938</v>
      </c>
    </row>
    <row r="5407" spans="1:38">
      <c r="A5407" t="s">
        <v>3650</v>
      </c>
      <c r="B5407" t="s">
        <v>3651</v>
      </c>
      <c r="C5407" t="s">
        <v>40</v>
      </c>
      <c r="D5407" t="s">
        <v>3652</v>
      </c>
      <c r="E5407" t="s">
        <v>60</v>
      </c>
      <c r="F5407" t="s">
        <v>3653</v>
      </c>
      <c r="G5407" t="s">
        <v>44</v>
      </c>
      <c r="H5407" s="266">
        <v>44378</v>
      </c>
      <c r="I5407" s="266">
        <v>45382</v>
      </c>
      <c r="J5407" s="266"/>
      <c r="K5407" t="s">
        <v>3654</v>
      </c>
      <c r="L5407" t="s">
        <v>1310</v>
      </c>
      <c r="M5407" t="s">
        <v>1042</v>
      </c>
      <c r="N5407" t="s">
        <v>48</v>
      </c>
      <c r="O5407">
        <v>9</v>
      </c>
      <c r="P5407" t="s">
        <v>155</v>
      </c>
      <c r="Q5407" t="s">
        <v>49</v>
      </c>
      <c r="R5407" t="s">
        <v>18</v>
      </c>
      <c r="S5407" t="s">
        <v>53</v>
      </c>
      <c r="T5407" t="s">
        <v>48</v>
      </c>
      <c r="U5407" t="s">
        <v>48</v>
      </c>
      <c r="V5407" t="s">
        <v>48</v>
      </c>
      <c r="W5407" s="92">
        <v>47.61</v>
      </c>
      <c r="X5407" s="92">
        <v>47.61</v>
      </c>
      <c r="Y5407" s="93">
        <v>5450000</v>
      </c>
      <c r="Z5407" s="93">
        <v>114472</v>
      </c>
      <c r="AA5407" t="s">
        <v>61</v>
      </c>
      <c r="AB5407" s="266">
        <v>44658</v>
      </c>
      <c r="AC5407" s="266">
        <v>44830</v>
      </c>
      <c r="AD5407" t="s">
        <v>54</v>
      </c>
      <c r="AF5407" t="s">
        <v>55</v>
      </c>
      <c r="AG5407" t="s">
        <v>3951</v>
      </c>
      <c r="AJ5407" s="266"/>
      <c r="AK5407" s="266">
        <v>44926</v>
      </c>
      <c r="AL5407" s="266">
        <v>44938</v>
      </c>
    </row>
    <row r="5408" spans="1:38">
      <c r="A5408" t="s">
        <v>3650</v>
      </c>
      <c r="B5408" t="s">
        <v>3651</v>
      </c>
      <c r="C5408" t="s">
        <v>40</v>
      </c>
      <c r="D5408" t="s">
        <v>3652</v>
      </c>
      <c r="E5408" t="s">
        <v>60</v>
      </c>
      <c r="F5408" t="s">
        <v>3653</v>
      </c>
      <c r="G5408" t="s">
        <v>44</v>
      </c>
      <c r="H5408" s="266">
        <v>44378</v>
      </c>
      <c r="I5408" s="266">
        <v>45382</v>
      </c>
      <c r="J5408" s="266"/>
      <c r="K5408" t="s">
        <v>3654</v>
      </c>
      <c r="L5408" t="s">
        <v>1310</v>
      </c>
      <c r="M5408" t="s">
        <v>1042</v>
      </c>
      <c r="N5408" t="s">
        <v>48</v>
      </c>
      <c r="O5408">
        <v>9</v>
      </c>
      <c r="P5408" t="s">
        <v>156</v>
      </c>
      <c r="Q5408" t="s">
        <v>49</v>
      </c>
      <c r="R5408" t="s">
        <v>18</v>
      </c>
      <c r="S5408" t="s">
        <v>53</v>
      </c>
      <c r="U5408" t="s">
        <v>51</v>
      </c>
      <c r="V5408" t="s">
        <v>51</v>
      </c>
      <c r="W5408" s="92"/>
      <c r="X5408" s="92">
        <v>79.08</v>
      </c>
      <c r="Y5408" s="93">
        <v>7150000</v>
      </c>
      <c r="Z5408" s="93">
        <v>90415</v>
      </c>
      <c r="AA5408" t="s">
        <v>1311</v>
      </c>
      <c r="AB5408" s="266">
        <v>44419</v>
      </c>
      <c r="AC5408" s="266">
        <v>44447</v>
      </c>
      <c r="AD5408" t="s">
        <v>54</v>
      </c>
      <c r="AF5408" t="s">
        <v>55</v>
      </c>
      <c r="AG5408" t="s">
        <v>3952</v>
      </c>
      <c r="AJ5408" s="266"/>
      <c r="AK5408" s="266">
        <v>44926</v>
      </c>
      <c r="AL5408" s="266">
        <v>44938</v>
      </c>
    </row>
    <row r="5409" spans="1:38">
      <c r="A5409" t="s">
        <v>3650</v>
      </c>
      <c r="B5409" t="s">
        <v>3651</v>
      </c>
      <c r="C5409" t="s">
        <v>40</v>
      </c>
      <c r="D5409" t="s">
        <v>3652</v>
      </c>
      <c r="E5409" t="s">
        <v>60</v>
      </c>
      <c r="F5409" t="s">
        <v>3653</v>
      </c>
      <c r="G5409" t="s">
        <v>44</v>
      </c>
      <c r="H5409" s="266">
        <v>44378</v>
      </c>
      <c r="I5409" s="266">
        <v>45382</v>
      </c>
      <c r="J5409" s="266"/>
      <c r="K5409" t="s">
        <v>3654</v>
      </c>
      <c r="L5409" t="s">
        <v>1310</v>
      </c>
      <c r="M5409" t="s">
        <v>1042</v>
      </c>
      <c r="N5409" t="s">
        <v>48</v>
      </c>
      <c r="O5409">
        <v>9</v>
      </c>
      <c r="P5409" t="s">
        <v>157</v>
      </c>
      <c r="Q5409" t="s">
        <v>49</v>
      </c>
      <c r="R5409" t="s">
        <v>18</v>
      </c>
      <c r="S5409" t="s">
        <v>53</v>
      </c>
      <c r="T5409" t="s">
        <v>70</v>
      </c>
      <c r="U5409" t="s">
        <v>48</v>
      </c>
      <c r="V5409" t="s">
        <v>70</v>
      </c>
      <c r="W5409" s="92">
        <v>32.85</v>
      </c>
      <c r="X5409" s="92">
        <v>32.85</v>
      </c>
      <c r="Y5409" s="93">
        <v>4000000</v>
      </c>
      <c r="Z5409" s="93">
        <v>121766</v>
      </c>
      <c r="AA5409" t="s">
        <v>61</v>
      </c>
      <c r="AB5409" s="266">
        <v>44634</v>
      </c>
      <c r="AC5409" s="266">
        <v>44656</v>
      </c>
      <c r="AD5409" t="s">
        <v>54</v>
      </c>
      <c r="AF5409" t="s">
        <v>55</v>
      </c>
      <c r="AG5409" t="s">
        <v>3953</v>
      </c>
      <c r="AH5409" t="s">
        <v>57</v>
      </c>
      <c r="AI5409" t="s">
        <v>78</v>
      </c>
      <c r="AJ5409" s="266">
        <v>44656</v>
      </c>
      <c r="AK5409" s="266">
        <v>44926</v>
      </c>
      <c r="AL5409" s="266">
        <v>44938</v>
      </c>
    </row>
    <row r="5410" spans="1:38">
      <c r="A5410" t="s">
        <v>3650</v>
      </c>
      <c r="B5410" t="s">
        <v>3651</v>
      </c>
      <c r="C5410" t="s">
        <v>40</v>
      </c>
      <c r="D5410" t="s">
        <v>3652</v>
      </c>
      <c r="E5410" t="s">
        <v>60</v>
      </c>
      <c r="F5410" t="s">
        <v>3653</v>
      </c>
      <c r="G5410" t="s">
        <v>44</v>
      </c>
      <c r="H5410" s="266">
        <v>44378</v>
      </c>
      <c r="I5410" s="266">
        <v>45382</v>
      </c>
      <c r="J5410" s="266"/>
      <c r="K5410" t="s">
        <v>3654</v>
      </c>
      <c r="L5410" t="s">
        <v>1310</v>
      </c>
      <c r="M5410" t="s">
        <v>1042</v>
      </c>
      <c r="N5410" t="s">
        <v>48</v>
      </c>
      <c r="O5410">
        <v>9</v>
      </c>
      <c r="P5410" t="s">
        <v>158</v>
      </c>
      <c r="Q5410" t="s">
        <v>49</v>
      </c>
      <c r="R5410" t="s">
        <v>18</v>
      </c>
      <c r="S5410" t="s">
        <v>53</v>
      </c>
      <c r="T5410" t="s">
        <v>48</v>
      </c>
      <c r="U5410" t="s">
        <v>48</v>
      </c>
      <c r="V5410" t="s">
        <v>48</v>
      </c>
      <c r="W5410" s="92">
        <v>48.91</v>
      </c>
      <c r="X5410" s="92">
        <v>48.91</v>
      </c>
      <c r="Y5410" s="93">
        <v>5750000</v>
      </c>
      <c r="Z5410" s="93">
        <v>117563</v>
      </c>
      <c r="AA5410" t="s">
        <v>61</v>
      </c>
      <c r="AB5410" s="266">
        <v>44797</v>
      </c>
      <c r="AC5410" s="266">
        <v>44887</v>
      </c>
      <c r="AD5410" t="s">
        <v>54</v>
      </c>
      <c r="AF5410" t="s">
        <v>55</v>
      </c>
      <c r="AG5410" t="s">
        <v>3954</v>
      </c>
      <c r="AH5410" t="s">
        <v>57</v>
      </c>
      <c r="AI5410" t="s">
        <v>78</v>
      </c>
      <c r="AJ5410" s="266">
        <v>44887</v>
      </c>
      <c r="AK5410" s="266">
        <v>44926</v>
      </c>
      <c r="AL5410" s="266">
        <v>44938</v>
      </c>
    </row>
    <row r="5411" spans="1:38">
      <c r="A5411" t="s">
        <v>3650</v>
      </c>
      <c r="B5411" t="s">
        <v>3651</v>
      </c>
      <c r="C5411" t="s">
        <v>40</v>
      </c>
      <c r="D5411" t="s">
        <v>3652</v>
      </c>
      <c r="E5411" t="s">
        <v>60</v>
      </c>
      <c r="F5411" t="s">
        <v>3653</v>
      </c>
      <c r="G5411" t="s">
        <v>44</v>
      </c>
      <c r="H5411" s="266">
        <v>44378</v>
      </c>
      <c r="I5411" s="266">
        <v>45382</v>
      </c>
      <c r="J5411" s="266"/>
      <c r="K5411" t="s">
        <v>3654</v>
      </c>
      <c r="L5411" t="s">
        <v>1310</v>
      </c>
      <c r="M5411" t="s">
        <v>1042</v>
      </c>
      <c r="N5411" t="s">
        <v>48</v>
      </c>
      <c r="O5411">
        <v>9</v>
      </c>
      <c r="P5411" t="s">
        <v>160</v>
      </c>
      <c r="Q5411" t="s">
        <v>49</v>
      </c>
      <c r="R5411" t="s">
        <v>18</v>
      </c>
      <c r="S5411" t="s">
        <v>53</v>
      </c>
      <c r="T5411" t="s">
        <v>51</v>
      </c>
      <c r="U5411" t="s">
        <v>51</v>
      </c>
      <c r="V5411" t="s">
        <v>51</v>
      </c>
      <c r="W5411" s="92">
        <v>74.64</v>
      </c>
      <c r="X5411" s="92">
        <v>74.64</v>
      </c>
      <c r="Y5411" s="93">
        <v>7500000</v>
      </c>
      <c r="Z5411" s="93">
        <v>100482</v>
      </c>
      <c r="AA5411" t="s">
        <v>61</v>
      </c>
      <c r="AB5411" s="266">
        <v>44768</v>
      </c>
      <c r="AC5411" s="266">
        <v>44796</v>
      </c>
      <c r="AD5411" t="s">
        <v>54</v>
      </c>
      <c r="AF5411" t="s">
        <v>55</v>
      </c>
      <c r="AG5411" t="s">
        <v>3955</v>
      </c>
      <c r="AH5411" t="s">
        <v>57</v>
      </c>
      <c r="AI5411" t="s">
        <v>78</v>
      </c>
      <c r="AJ5411" s="266">
        <v>44796</v>
      </c>
      <c r="AK5411" s="266">
        <v>44926</v>
      </c>
      <c r="AL5411" s="266">
        <v>44938</v>
      </c>
    </row>
    <row r="5412" spans="1:38">
      <c r="A5412" t="s">
        <v>3650</v>
      </c>
      <c r="B5412" t="s">
        <v>3651</v>
      </c>
      <c r="C5412" t="s">
        <v>40</v>
      </c>
      <c r="D5412" t="s">
        <v>3652</v>
      </c>
      <c r="E5412" t="s">
        <v>60</v>
      </c>
      <c r="F5412" t="s">
        <v>3653</v>
      </c>
      <c r="G5412" t="s">
        <v>44</v>
      </c>
      <c r="H5412" s="266">
        <v>44378</v>
      </c>
      <c r="I5412" s="266">
        <v>45382</v>
      </c>
      <c r="J5412" s="266"/>
      <c r="K5412" t="s">
        <v>3654</v>
      </c>
      <c r="L5412" t="s">
        <v>1310</v>
      </c>
      <c r="M5412" t="s">
        <v>1042</v>
      </c>
      <c r="N5412" t="s">
        <v>48</v>
      </c>
      <c r="O5412">
        <v>10</v>
      </c>
      <c r="P5412" t="s">
        <v>162</v>
      </c>
      <c r="Q5412" t="s">
        <v>49</v>
      </c>
      <c r="R5412" t="s">
        <v>18</v>
      </c>
      <c r="S5412" t="s">
        <v>53</v>
      </c>
      <c r="T5412" t="s">
        <v>60</v>
      </c>
      <c r="U5412" t="s">
        <v>60</v>
      </c>
      <c r="V5412" t="s">
        <v>60</v>
      </c>
      <c r="W5412" s="92">
        <v>84.89</v>
      </c>
      <c r="X5412" s="92">
        <v>84.89</v>
      </c>
      <c r="Y5412" s="93">
        <v>7800000</v>
      </c>
      <c r="Z5412" s="93">
        <v>91884</v>
      </c>
      <c r="AA5412" t="s">
        <v>1311</v>
      </c>
      <c r="AB5412" s="266">
        <v>44469</v>
      </c>
      <c r="AC5412" s="266">
        <v>44474</v>
      </c>
      <c r="AD5412" t="s">
        <v>54</v>
      </c>
      <c r="AF5412" t="s">
        <v>55</v>
      </c>
      <c r="AG5412" t="s">
        <v>3956</v>
      </c>
      <c r="AJ5412" s="266"/>
      <c r="AK5412" s="266">
        <v>44926</v>
      </c>
      <c r="AL5412" s="266">
        <v>44938</v>
      </c>
    </row>
    <row r="5413" spans="1:38">
      <c r="A5413" t="s">
        <v>3650</v>
      </c>
      <c r="B5413" t="s">
        <v>3651</v>
      </c>
      <c r="C5413" t="s">
        <v>40</v>
      </c>
      <c r="D5413" t="s">
        <v>3652</v>
      </c>
      <c r="E5413" t="s">
        <v>60</v>
      </c>
      <c r="F5413" t="s">
        <v>3653</v>
      </c>
      <c r="G5413" t="s">
        <v>44</v>
      </c>
      <c r="H5413" s="266">
        <v>44378</v>
      </c>
      <c r="I5413" s="266">
        <v>45382</v>
      </c>
      <c r="J5413" s="266"/>
      <c r="K5413" t="s">
        <v>3654</v>
      </c>
      <c r="L5413" t="s">
        <v>1310</v>
      </c>
      <c r="M5413" t="s">
        <v>1042</v>
      </c>
      <c r="N5413" t="s">
        <v>48</v>
      </c>
      <c r="O5413">
        <v>10</v>
      </c>
      <c r="P5413" t="s">
        <v>163</v>
      </c>
      <c r="Q5413" t="s">
        <v>49</v>
      </c>
      <c r="R5413" t="s">
        <v>18</v>
      </c>
      <c r="S5413" t="s">
        <v>53</v>
      </c>
      <c r="T5413" t="s">
        <v>51</v>
      </c>
      <c r="U5413" t="s">
        <v>51</v>
      </c>
      <c r="V5413" t="s">
        <v>51</v>
      </c>
      <c r="W5413" s="92">
        <v>67.49</v>
      </c>
      <c r="X5413" s="92">
        <v>67.49</v>
      </c>
      <c r="Y5413" s="93">
        <v>6300000</v>
      </c>
      <c r="Z5413" s="93">
        <v>93347</v>
      </c>
      <c r="AA5413" t="s">
        <v>1311</v>
      </c>
      <c r="AB5413" s="266">
        <v>44490</v>
      </c>
      <c r="AC5413" s="266">
        <v>44510</v>
      </c>
      <c r="AD5413" t="s">
        <v>54</v>
      </c>
      <c r="AF5413" t="s">
        <v>55</v>
      </c>
      <c r="AG5413" t="s">
        <v>3957</v>
      </c>
      <c r="AH5413" t="s">
        <v>57</v>
      </c>
      <c r="AI5413" t="s">
        <v>88</v>
      </c>
      <c r="AJ5413" s="266">
        <v>44510</v>
      </c>
      <c r="AK5413" s="266">
        <v>44926</v>
      </c>
      <c r="AL5413" s="266">
        <v>44938</v>
      </c>
    </row>
    <row r="5414" spans="1:38">
      <c r="A5414" t="s">
        <v>3650</v>
      </c>
      <c r="B5414" t="s">
        <v>3651</v>
      </c>
      <c r="C5414" t="s">
        <v>40</v>
      </c>
      <c r="D5414" t="s">
        <v>3652</v>
      </c>
      <c r="E5414" t="s">
        <v>60</v>
      </c>
      <c r="F5414" t="s">
        <v>3653</v>
      </c>
      <c r="G5414" t="s">
        <v>44</v>
      </c>
      <c r="H5414" s="266">
        <v>44378</v>
      </c>
      <c r="I5414" s="266">
        <v>45382</v>
      </c>
      <c r="J5414" s="266"/>
      <c r="K5414" t="s">
        <v>3654</v>
      </c>
      <c r="L5414" t="s">
        <v>1310</v>
      </c>
      <c r="M5414" t="s">
        <v>1042</v>
      </c>
      <c r="N5414" t="s">
        <v>48</v>
      </c>
      <c r="O5414">
        <v>10</v>
      </c>
      <c r="P5414" t="s">
        <v>164</v>
      </c>
      <c r="Q5414" t="s">
        <v>49</v>
      </c>
      <c r="R5414" t="s">
        <v>18</v>
      </c>
      <c r="S5414" t="s">
        <v>53</v>
      </c>
      <c r="T5414" t="s">
        <v>51</v>
      </c>
      <c r="U5414" t="s">
        <v>51</v>
      </c>
      <c r="V5414" t="s">
        <v>51</v>
      </c>
      <c r="W5414" s="92">
        <v>66.52</v>
      </c>
      <c r="X5414" s="92">
        <v>66.52</v>
      </c>
      <c r="Y5414" s="93">
        <v>6200000</v>
      </c>
      <c r="Z5414" s="93">
        <v>93205</v>
      </c>
      <c r="AA5414" t="s">
        <v>1311</v>
      </c>
      <c r="AB5414" s="266">
        <v>44446</v>
      </c>
      <c r="AC5414" s="266">
        <v>44461</v>
      </c>
      <c r="AD5414" t="s">
        <v>54</v>
      </c>
      <c r="AF5414" t="s">
        <v>55</v>
      </c>
      <c r="AG5414" t="s">
        <v>3958</v>
      </c>
      <c r="AJ5414" s="266"/>
      <c r="AK5414" s="266">
        <v>44926</v>
      </c>
      <c r="AL5414" s="266">
        <v>44938</v>
      </c>
    </row>
    <row r="5415" spans="1:38">
      <c r="A5415" t="s">
        <v>3650</v>
      </c>
      <c r="B5415" t="s">
        <v>3651</v>
      </c>
      <c r="C5415" t="s">
        <v>40</v>
      </c>
      <c r="D5415" t="s">
        <v>3652</v>
      </c>
      <c r="E5415" t="s">
        <v>60</v>
      </c>
      <c r="F5415" t="s">
        <v>3653</v>
      </c>
      <c r="G5415" t="s">
        <v>44</v>
      </c>
      <c r="H5415" s="266">
        <v>44378</v>
      </c>
      <c r="I5415" s="266">
        <v>45382</v>
      </c>
      <c r="J5415" s="266"/>
      <c r="K5415" t="s">
        <v>3654</v>
      </c>
      <c r="L5415" t="s">
        <v>1310</v>
      </c>
      <c r="M5415" t="s">
        <v>1042</v>
      </c>
      <c r="N5415" t="s">
        <v>48</v>
      </c>
      <c r="O5415">
        <v>10</v>
      </c>
      <c r="P5415" t="s">
        <v>166</v>
      </c>
      <c r="Q5415" t="s">
        <v>49</v>
      </c>
      <c r="R5415" t="s">
        <v>18</v>
      </c>
      <c r="S5415" t="s">
        <v>53</v>
      </c>
      <c r="U5415" t="s">
        <v>48</v>
      </c>
      <c r="V5415" t="s">
        <v>48</v>
      </c>
      <c r="W5415" s="92"/>
      <c r="X5415" s="92">
        <v>45.83</v>
      </c>
      <c r="Y5415" s="93">
        <v>4750000</v>
      </c>
      <c r="Z5415" s="93">
        <v>103644</v>
      </c>
      <c r="AA5415" t="s">
        <v>1311</v>
      </c>
      <c r="AB5415" s="266">
        <v>44420</v>
      </c>
      <c r="AC5415" s="266">
        <v>44438</v>
      </c>
      <c r="AD5415" t="s">
        <v>54</v>
      </c>
      <c r="AF5415" t="s">
        <v>55</v>
      </c>
      <c r="AG5415" t="s">
        <v>3959</v>
      </c>
      <c r="AJ5415" s="266"/>
      <c r="AK5415" s="266">
        <v>44926</v>
      </c>
      <c r="AL5415" s="266">
        <v>44938</v>
      </c>
    </row>
    <row r="5416" spans="1:38">
      <c r="A5416" t="s">
        <v>3650</v>
      </c>
      <c r="B5416" t="s">
        <v>3651</v>
      </c>
      <c r="C5416" t="s">
        <v>40</v>
      </c>
      <c r="D5416" t="s">
        <v>3652</v>
      </c>
      <c r="E5416" t="s">
        <v>60</v>
      </c>
      <c r="F5416" t="s">
        <v>3653</v>
      </c>
      <c r="G5416" t="s">
        <v>44</v>
      </c>
      <c r="H5416" s="266">
        <v>44378</v>
      </c>
      <c r="I5416" s="266">
        <v>45382</v>
      </c>
      <c r="J5416" s="266"/>
      <c r="K5416" t="s">
        <v>3654</v>
      </c>
      <c r="L5416" t="s">
        <v>1310</v>
      </c>
      <c r="M5416" t="s">
        <v>1042</v>
      </c>
      <c r="N5416" t="s">
        <v>48</v>
      </c>
      <c r="O5416">
        <v>10</v>
      </c>
      <c r="P5416" t="s">
        <v>167</v>
      </c>
      <c r="Q5416" t="s">
        <v>49</v>
      </c>
      <c r="R5416" t="s">
        <v>59</v>
      </c>
      <c r="S5416" t="s">
        <v>50</v>
      </c>
      <c r="T5416" t="s">
        <v>48</v>
      </c>
      <c r="U5416" t="s">
        <v>48</v>
      </c>
      <c r="V5416" t="s">
        <v>48</v>
      </c>
      <c r="W5416" s="92">
        <v>47.61</v>
      </c>
      <c r="X5416" s="92">
        <v>47.61</v>
      </c>
      <c r="Y5416" s="93">
        <v>4900000</v>
      </c>
      <c r="Z5416" s="93">
        <v>102920</v>
      </c>
      <c r="AA5416" t="s">
        <v>61</v>
      </c>
      <c r="AB5416" s="266"/>
      <c r="AC5416" s="266"/>
      <c r="AJ5416" s="266"/>
      <c r="AK5416" s="266"/>
      <c r="AL5416" s="266">
        <v>44938</v>
      </c>
    </row>
    <row r="5417" spans="1:38">
      <c r="A5417" t="s">
        <v>3650</v>
      </c>
      <c r="B5417" t="s">
        <v>3651</v>
      </c>
      <c r="C5417" t="s">
        <v>40</v>
      </c>
      <c r="D5417" t="s">
        <v>3652</v>
      </c>
      <c r="E5417" t="s">
        <v>60</v>
      </c>
      <c r="F5417" t="s">
        <v>3653</v>
      </c>
      <c r="G5417" t="s">
        <v>44</v>
      </c>
      <c r="H5417" s="266">
        <v>44378</v>
      </c>
      <c r="I5417" s="266">
        <v>45382</v>
      </c>
      <c r="J5417" s="266"/>
      <c r="K5417" t="s">
        <v>3654</v>
      </c>
      <c r="L5417" t="s">
        <v>1310</v>
      </c>
      <c r="M5417" t="s">
        <v>1042</v>
      </c>
      <c r="N5417" t="s">
        <v>48</v>
      </c>
      <c r="O5417">
        <v>10</v>
      </c>
      <c r="P5417" t="s">
        <v>168</v>
      </c>
      <c r="Q5417" t="s">
        <v>49</v>
      </c>
      <c r="R5417" t="s">
        <v>18</v>
      </c>
      <c r="S5417" t="s">
        <v>53</v>
      </c>
      <c r="U5417" t="s">
        <v>51</v>
      </c>
      <c r="V5417" t="s">
        <v>51</v>
      </c>
      <c r="W5417" s="92"/>
      <c r="X5417" s="92">
        <v>79.08</v>
      </c>
      <c r="Y5417" s="93">
        <v>7050000</v>
      </c>
      <c r="Z5417" s="93">
        <v>89150</v>
      </c>
      <c r="AA5417" t="s">
        <v>1311</v>
      </c>
      <c r="AB5417" s="266">
        <v>44424</v>
      </c>
      <c r="AC5417" s="266">
        <v>44438</v>
      </c>
      <c r="AD5417" t="s">
        <v>54</v>
      </c>
      <c r="AF5417" t="s">
        <v>55</v>
      </c>
      <c r="AG5417" t="s">
        <v>3960</v>
      </c>
      <c r="AH5417" t="s">
        <v>57</v>
      </c>
      <c r="AI5417" t="s">
        <v>105</v>
      </c>
      <c r="AJ5417" s="266">
        <v>44438</v>
      </c>
      <c r="AK5417" s="266">
        <v>44926</v>
      </c>
      <c r="AL5417" s="266">
        <v>44938</v>
      </c>
    </row>
    <row r="5418" spans="1:38">
      <c r="A5418" t="s">
        <v>3650</v>
      </c>
      <c r="B5418" t="s">
        <v>3651</v>
      </c>
      <c r="C5418" t="s">
        <v>40</v>
      </c>
      <c r="D5418" t="s">
        <v>3652</v>
      </c>
      <c r="E5418" t="s">
        <v>60</v>
      </c>
      <c r="F5418" t="s">
        <v>3653</v>
      </c>
      <c r="G5418" t="s">
        <v>44</v>
      </c>
      <c r="H5418" s="266">
        <v>44378</v>
      </c>
      <c r="I5418" s="266">
        <v>45382</v>
      </c>
      <c r="J5418" s="266"/>
      <c r="K5418" t="s">
        <v>3654</v>
      </c>
      <c r="L5418" t="s">
        <v>1310</v>
      </c>
      <c r="M5418" t="s">
        <v>1042</v>
      </c>
      <c r="N5418" t="s">
        <v>48</v>
      </c>
      <c r="O5418">
        <v>10</v>
      </c>
      <c r="P5418" t="s">
        <v>169</v>
      </c>
      <c r="Q5418" t="s">
        <v>49</v>
      </c>
      <c r="R5418" t="s">
        <v>18</v>
      </c>
      <c r="S5418" t="s">
        <v>53</v>
      </c>
      <c r="U5418" t="s">
        <v>48</v>
      </c>
      <c r="V5418" t="s">
        <v>70</v>
      </c>
      <c r="W5418" s="92"/>
      <c r="X5418" s="92">
        <v>32.85</v>
      </c>
      <c r="Y5418" s="93">
        <v>3800000</v>
      </c>
      <c r="Z5418" s="93">
        <v>115677</v>
      </c>
      <c r="AA5418" t="s">
        <v>1052</v>
      </c>
      <c r="AB5418" s="266">
        <v>44427</v>
      </c>
      <c r="AC5418" s="266">
        <v>44440</v>
      </c>
      <c r="AD5418" t="s">
        <v>54</v>
      </c>
      <c r="AF5418" t="s">
        <v>55</v>
      </c>
      <c r="AG5418" t="s">
        <v>3961</v>
      </c>
      <c r="AH5418" t="s">
        <v>57</v>
      </c>
      <c r="AI5418" t="s">
        <v>78</v>
      </c>
      <c r="AJ5418" s="266">
        <v>44440</v>
      </c>
      <c r="AK5418" s="266">
        <v>44926</v>
      </c>
      <c r="AL5418" s="266">
        <v>44938</v>
      </c>
    </row>
    <row r="5419" spans="1:38">
      <c r="A5419" t="s">
        <v>3650</v>
      </c>
      <c r="B5419" t="s">
        <v>3651</v>
      </c>
      <c r="C5419" t="s">
        <v>40</v>
      </c>
      <c r="D5419" t="s">
        <v>3652</v>
      </c>
      <c r="E5419" t="s">
        <v>60</v>
      </c>
      <c r="F5419" t="s">
        <v>3653</v>
      </c>
      <c r="G5419" t="s">
        <v>44</v>
      </c>
      <c r="H5419" s="266">
        <v>44378</v>
      </c>
      <c r="I5419" s="266">
        <v>45382</v>
      </c>
      <c r="J5419" s="266"/>
      <c r="K5419" t="s">
        <v>3654</v>
      </c>
      <c r="L5419" t="s">
        <v>1310</v>
      </c>
      <c r="M5419" t="s">
        <v>1042</v>
      </c>
      <c r="N5419" t="s">
        <v>48</v>
      </c>
      <c r="O5419">
        <v>10</v>
      </c>
      <c r="P5419" t="s">
        <v>170</v>
      </c>
      <c r="Q5419" t="s">
        <v>49</v>
      </c>
      <c r="R5419" t="s">
        <v>18</v>
      </c>
      <c r="S5419" t="s">
        <v>53</v>
      </c>
      <c r="T5419" t="s">
        <v>48</v>
      </c>
      <c r="U5419" t="s">
        <v>48</v>
      </c>
      <c r="V5419" t="s">
        <v>48</v>
      </c>
      <c r="W5419" s="92">
        <v>48.91</v>
      </c>
      <c r="X5419" s="92">
        <v>48.91</v>
      </c>
      <c r="Y5419" s="93">
        <v>4863150</v>
      </c>
      <c r="Z5419" s="93">
        <v>99431</v>
      </c>
      <c r="AA5419" t="s">
        <v>1311</v>
      </c>
      <c r="AB5419" s="266">
        <v>44442</v>
      </c>
      <c r="AC5419" s="266">
        <v>44459</v>
      </c>
      <c r="AD5419" t="s">
        <v>54</v>
      </c>
      <c r="AF5419" t="s">
        <v>55</v>
      </c>
      <c r="AG5419" t="s">
        <v>3962</v>
      </c>
      <c r="AJ5419" s="266"/>
      <c r="AK5419" s="266">
        <v>44926</v>
      </c>
      <c r="AL5419" s="266">
        <v>44938</v>
      </c>
    </row>
    <row r="5420" spans="1:38">
      <c r="A5420" t="s">
        <v>3650</v>
      </c>
      <c r="B5420" t="s">
        <v>3651</v>
      </c>
      <c r="C5420" t="s">
        <v>40</v>
      </c>
      <c r="D5420" t="s">
        <v>3652</v>
      </c>
      <c r="E5420" t="s">
        <v>60</v>
      </c>
      <c r="F5420" t="s">
        <v>3653</v>
      </c>
      <c r="G5420" t="s">
        <v>44</v>
      </c>
      <c r="H5420" s="266">
        <v>44378</v>
      </c>
      <c r="I5420" s="266">
        <v>45382</v>
      </c>
      <c r="J5420" s="266"/>
      <c r="K5420" t="s">
        <v>3654</v>
      </c>
      <c r="L5420" t="s">
        <v>1310</v>
      </c>
      <c r="M5420" t="s">
        <v>1042</v>
      </c>
      <c r="N5420" t="s">
        <v>48</v>
      </c>
      <c r="O5420">
        <v>10</v>
      </c>
      <c r="P5420" t="s">
        <v>171</v>
      </c>
      <c r="Q5420" t="s">
        <v>49</v>
      </c>
      <c r="R5420" t="s">
        <v>18</v>
      </c>
      <c r="S5420" t="s">
        <v>53</v>
      </c>
      <c r="T5420" t="s">
        <v>51</v>
      </c>
      <c r="U5420" t="s">
        <v>51</v>
      </c>
      <c r="V5420" t="s">
        <v>51</v>
      </c>
      <c r="W5420" s="92">
        <v>74.64</v>
      </c>
      <c r="X5420" s="92">
        <v>74.64</v>
      </c>
      <c r="Y5420" s="93">
        <v>6800000</v>
      </c>
      <c r="Z5420" s="93">
        <v>91104</v>
      </c>
      <c r="AA5420" t="s">
        <v>61</v>
      </c>
      <c r="AB5420" s="266">
        <v>44503</v>
      </c>
      <c r="AC5420" s="266">
        <v>44523</v>
      </c>
      <c r="AD5420" t="s">
        <v>54</v>
      </c>
      <c r="AF5420" t="s">
        <v>55</v>
      </c>
      <c r="AG5420" t="s">
        <v>3963</v>
      </c>
      <c r="AH5420" t="s">
        <v>57</v>
      </c>
      <c r="AI5420" t="s">
        <v>105</v>
      </c>
      <c r="AJ5420" s="266">
        <v>44523</v>
      </c>
      <c r="AK5420" s="266">
        <v>44926</v>
      </c>
      <c r="AL5420" s="266">
        <v>44938</v>
      </c>
    </row>
    <row r="5421" spans="1:38">
      <c r="A5421" t="s">
        <v>3650</v>
      </c>
      <c r="B5421" t="s">
        <v>3651</v>
      </c>
      <c r="C5421" t="s">
        <v>40</v>
      </c>
      <c r="D5421" t="s">
        <v>3652</v>
      </c>
      <c r="E5421" t="s">
        <v>60</v>
      </c>
      <c r="F5421" t="s">
        <v>3653</v>
      </c>
      <c r="G5421" t="s">
        <v>44</v>
      </c>
      <c r="H5421" s="266">
        <v>44378</v>
      </c>
      <c r="I5421" s="266">
        <v>45382</v>
      </c>
      <c r="J5421" s="266"/>
      <c r="K5421" t="s">
        <v>3654</v>
      </c>
      <c r="L5421" t="s">
        <v>1310</v>
      </c>
      <c r="M5421" t="s">
        <v>1042</v>
      </c>
      <c r="N5421" t="s">
        <v>48</v>
      </c>
      <c r="O5421">
        <v>11</v>
      </c>
      <c r="P5421" t="s">
        <v>172</v>
      </c>
      <c r="Q5421" t="s">
        <v>49</v>
      </c>
      <c r="R5421" t="s">
        <v>18</v>
      </c>
      <c r="S5421" t="s">
        <v>53</v>
      </c>
      <c r="T5421" t="s">
        <v>60</v>
      </c>
      <c r="U5421" t="s">
        <v>60</v>
      </c>
      <c r="V5421" t="s">
        <v>60</v>
      </c>
      <c r="W5421" s="92">
        <v>84.89</v>
      </c>
      <c r="X5421" s="92">
        <v>84.89</v>
      </c>
      <c r="Y5421" s="93">
        <v>8800000</v>
      </c>
      <c r="Z5421" s="93">
        <v>103664</v>
      </c>
      <c r="AA5421" t="s">
        <v>61</v>
      </c>
      <c r="AB5421" s="266">
        <v>44818</v>
      </c>
      <c r="AC5421" s="266">
        <v>44841</v>
      </c>
      <c r="AD5421" t="s">
        <v>54</v>
      </c>
      <c r="AF5421" t="s">
        <v>55</v>
      </c>
      <c r="AG5421" t="s">
        <v>3964</v>
      </c>
      <c r="AJ5421" s="266"/>
      <c r="AK5421" s="266">
        <v>44926</v>
      </c>
      <c r="AL5421" s="266">
        <v>44938</v>
      </c>
    </row>
    <row r="5422" spans="1:38">
      <c r="A5422" t="s">
        <v>3650</v>
      </c>
      <c r="B5422" t="s">
        <v>3651</v>
      </c>
      <c r="C5422" t="s">
        <v>40</v>
      </c>
      <c r="D5422" t="s">
        <v>3652</v>
      </c>
      <c r="E5422" t="s">
        <v>60</v>
      </c>
      <c r="F5422" t="s">
        <v>3653</v>
      </c>
      <c r="G5422" t="s">
        <v>44</v>
      </c>
      <c r="H5422" s="266">
        <v>44378</v>
      </c>
      <c r="I5422" s="266">
        <v>45382</v>
      </c>
      <c r="J5422" s="266"/>
      <c r="K5422" t="s">
        <v>3654</v>
      </c>
      <c r="L5422" t="s">
        <v>1310</v>
      </c>
      <c r="M5422" t="s">
        <v>1042</v>
      </c>
      <c r="N5422" t="s">
        <v>48</v>
      </c>
      <c r="O5422">
        <v>11</v>
      </c>
      <c r="P5422" t="s">
        <v>173</v>
      </c>
      <c r="Q5422" t="s">
        <v>49</v>
      </c>
      <c r="R5422" t="s">
        <v>18</v>
      </c>
      <c r="S5422" t="s">
        <v>53</v>
      </c>
      <c r="T5422" t="s">
        <v>51</v>
      </c>
      <c r="U5422" t="s">
        <v>51</v>
      </c>
      <c r="V5422" t="s">
        <v>51</v>
      </c>
      <c r="W5422" s="92">
        <v>67.49</v>
      </c>
      <c r="X5422" s="92">
        <v>67.49</v>
      </c>
      <c r="Y5422" s="93">
        <v>6580000</v>
      </c>
      <c r="Z5422" s="93">
        <v>97496</v>
      </c>
      <c r="AA5422" t="s">
        <v>1311</v>
      </c>
      <c r="AB5422" s="266">
        <v>44582</v>
      </c>
      <c r="AC5422" s="266">
        <v>44671</v>
      </c>
      <c r="AD5422" t="s">
        <v>54</v>
      </c>
      <c r="AF5422" t="s">
        <v>55</v>
      </c>
      <c r="AG5422" t="s">
        <v>3965</v>
      </c>
      <c r="AH5422" t="s">
        <v>57</v>
      </c>
      <c r="AI5422" t="s">
        <v>3864</v>
      </c>
      <c r="AJ5422" s="266">
        <v>44671</v>
      </c>
      <c r="AK5422" s="266">
        <v>44926</v>
      </c>
      <c r="AL5422" s="266">
        <v>44938</v>
      </c>
    </row>
    <row r="5423" spans="1:38">
      <c r="A5423" t="s">
        <v>3650</v>
      </c>
      <c r="B5423" t="s">
        <v>3651</v>
      </c>
      <c r="C5423" t="s">
        <v>40</v>
      </c>
      <c r="D5423" t="s">
        <v>3652</v>
      </c>
      <c r="E5423" t="s">
        <v>60</v>
      </c>
      <c r="F5423" t="s">
        <v>3653</v>
      </c>
      <c r="G5423" t="s">
        <v>44</v>
      </c>
      <c r="H5423" s="266">
        <v>44378</v>
      </c>
      <c r="I5423" s="266">
        <v>45382</v>
      </c>
      <c r="J5423" s="266"/>
      <c r="K5423" t="s">
        <v>3654</v>
      </c>
      <c r="L5423" t="s">
        <v>1310</v>
      </c>
      <c r="M5423" t="s">
        <v>1042</v>
      </c>
      <c r="N5423" t="s">
        <v>48</v>
      </c>
      <c r="O5423">
        <v>11</v>
      </c>
      <c r="P5423" t="s">
        <v>174</v>
      </c>
      <c r="Q5423" t="s">
        <v>49</v>
      </c>
      <c r="R5423" t="s">
        <v>18</v>
      </c>
      <c r="S5423" t="s">
        <v>53</v>
      </c>
      <c r="T5423" t="s">
        <v>51</v>
      </c>
      <c r="U5423" t="s">
        <v>51</v>
      </c>
      <c r="V5423" t="s">
        <v>51</v>
      </c>
      <c r="W5423" s="92">
        <v>66.52</v>
      </c>
      <c r="X5423" s="92">
        <v>66.52</v>
      </c>
      <c r="Y5423" s="93">
        <v>6650000</v>
      </c>
      <c r="Z5423" s="93">
        <v>99970</v>
      </c>
      <c r="AA5423" t="s">
        <v>61</v>
      </c>
      <c r="AB5423" s="266">
        <v>44637</v>
      </c>
      <c r="AC5423" s="266">
        <v>44650</v>
      </c>
      <c r="AD5423" t="s">
        <v>54</v>
      </c>
      <c r="AF5423" t="s">
        <v>55</v>
      </c>
      <c r="AG5423" t="s">
        <v>3966</v>
      </c>
      <c r="AJ5423" s="266"/>
      <c r="AK5423" s="266">
        <v>44926</v>
      </c>
      <c r="AL5423" s="266">
        <v>44938</v>
      </c>
    </row>
    <row r="5424" spans="1:38">
      <c r="A5424" t="s">
        <v>3650</v>
      </c>
      <c r="B5424" t="s">
        <v>3651</v>
      </c>
      <c r="C5424" t="s">
        <v>40</v>
      </c>
      <c r="D5424" t="s">
        <v>3652</v>
      </c>
      <c r="E5424" t="s">
        <v>60</v>
      </c>
      <c r="F5424" t="s">
        <v>3653</v>
      </c>
      <c r="G5424" t="s">
        <v>44</v>
      </c>
      <c r="H5424" s="266">
        <v>44378</v>
      </c>
      <c r="I5424" s="266">
        <v>45382</v>
      </c>
      <c r="J5424" s="266"/>
      <c r="K5424" t="s">
        <v>3654</v>
      </c>
      <c r="L5424" t="s">
        <v>1310</v>
      </c>
      <c r="M5424" t="s">
        <v>1042</v>
      </c>
      <c r="N5424" t="s">
        <v>48</v>
      </c>
      <c r="O5424">
        <v>11</v>
      </c>
      <c r="P5424" t="s">
        <v>175</v>
      </c>
      <c r="Q5424" t="s">
        <v>49</v>
      </c>
      <c r="R5424" t="s">
        <v>18</v>
      </c>
      <c r="S5424" t="s">
        <v>53</v>
      </c>
      <c r="T5424" t="s">
        <v>48</v>
      </c>
      <c r="U5424" t="s">
        <v>48</v>
      </c>
      <c r="V5424" t="s">
        <v>48</v>
      </c>
      <c r="W5424" s="92">
        <v>45.83</v>
      </c>
      <c r="X5424" s="92">
        <v>45.83</v>
      </c>
      <c r="Y5424" s="93">
        <v>5400000</v>
      </c>
      <c r="Z5424" s="93">
        <v>117827</v>
      </c>
      <c r="AA5424" t="s">
        <v>61</v>
      </c>
      <c r="AB5424" s="266">
        <v>44715</v>
      </c>
      <c r="AC5424" s="266">
        <v>44730</v>
      </c>
      <c r="AD5424" t="s">
        <v>54</v>
      </c>
      <c r="AF5424" t="s">
        <v>55</v>
      </c>
      <c r="AG5424" t="s">
        <v>3967</v>
      </c>
      <c r="AJ5424" s="266"/>
      <c r="AK5424" s="266">
        <v>44926</v>
      </c>
      <c r="AL5424" s="266">
        <v>44938</v>
      </c>
    </row>
    <row r="5425" spans="1:38">
      <c r="A5425" t="s">
        <v>3650</v>
      </c>
      <c r="B5425" t="s">
        <v>3651</v>
      </c>
      <c r="C5425" t="s">
        <v>40</v>
      </c>
      <c r="D5425" t="s">
        <v>3652</v>
      </c>
      <c r="E5425" t="s">
        <v>60</v>
      </c>
      <c r="F5425" t="s">
        <v>3653</v>
      </c>
      <c r="G5425" t="s">
        <v>44</v>
      </c>
      <c r="H5425" s="266">
        <v>44378</v>
      </c>
      <c r="I5425" s="266">
        <v>45382</v>
      </c>
      <c r="J5425" s="266"/>
      <c r="K5425" t="s">
        <v>3654</v>
      </c>
      <c r="L5425" t="s">
        <v>1310</v>
      </c>
      <c r="M5425" t="s">
        <v>1042</v>
      </c>
      <c r="N5425" t="s">
        <v>48</v>
      </c>
      <c r="O5425">
        <v>11</v>
      </c>
      <c r="P5425" t="s">
        <v>176</v>
      </c>
      <c r="Q5425" t="s">
        <v>49</v>
      </c>
      <c r="R5425" t="s">
        <v>18</v>
      </c>
      <c r="S5425" t="s">
        <v>53</v>
      </c>
      <c r="U5425" t="s">
        <v>48</v>
      </c>
      <c r="V5425" t="s">
        <v>48</v>
      </c>
      <c r="W5425" s="92"/>
      <c r="X5425" s="92">
        <v>47.61</v>
      </c>
      <c r="Y5425" s="93">
        <v>5122229</v>
      </c>
      <c r="Z5425" s="93">
        <v>107587</v>
      </c>
      <c r="AA5425" t="s">
        <v>1052</v>
      </c>
      <c r="AB5425" s="266">
        <v>44602</v>
      </c>
      <c r="AC5425" s="266">
        <v>44620</v>
      </c>
      <c r="AD5425" t="s">
        <v>54</v>
      </c>
      <c r="AF5425" t="s">
        <v>55</v>
      </c>
      <c r="AG5425" t="s">
        <v>3968</v>
      </c>
      <c r="AJ5425" s="266"/>
      <c r="AK5425" s="266">
        <v>44926</v>
      </c>
      <c r="AL5425" s="266">
        <v>44938</v>
      </c>
    </row>
    <row r="5426" spans="1:38">
      <c r="A5426" t="s">
        <v>3650</v>
      </c>
      <c r="B5426" t="s">
        <v>3651</v>
      </c>
      <c r="C5426" t="s">
        <v>40</v>
      </c>
      <c r="D5426" t="s">
        <v>3652</v>
      </c>
      <c r="E5426" t="s">
        <v>60</v>
      </c>
      <c r="F5426" t="s">
        <v>3653</v>
      </c>
      <c r="G5426" t="s">
        <v>44</v>
      </c>
      <c r="H5426" s="266">
        <v>44378</v>
      </c>
      <c r="I5426" s="266">
        <v>45382</v>
      </c>
      <c r="J5426" s="266"/>
      <c r="K5426" t="s">
        <v>3654</v>
      </c>
      <c r="L5426" t="s">
        <v>1310</v>
      </c>
      <c r="M5426" t="s">
        <v>1042</v>
      </c>
      <c r="N5426" t="s">
        <v>48</v>
      </c>
      <c r="O5426">
        <v>11</v>
      </c>
      <c r="P5426" t="s">
        <v>177</v>
      </c>
      <c r="Q5426" t="s">
        <v>49</v>
      </c>
      <c r="R5426" t="s">
        <v>18</v>
      </c>
      <c r="S5426" t="s">
        <v>53</v>
      </c>
      <c r="U5426" t="s">
        <v>51</v>
      </c>
      <c r="V5426" t="s">
        <v>51</v>
      </c>
      <c r="W5426" s="92"/>
      <c r="X5426" s="92">
        <v>79.08</v>
      </c>
      <c r="Y5426" s="93">
        <v>7203738</v>
      </c>
      <c r="Z5426" s="93">
        <v>91094</v>
      </c>
      <c r="AA5426" t="s">
        <v>1052</v>
      </c>
      <c r="AB5426" s="266">
        <v>44425</v>
      </c>
      <c r="AC5426" s="266">
        <v>44443</v>
      </c>
      <c r="AD5426" t="s">
        <v>54</v>
      </c>
      <c r="AF5426" t="s">
        <v>55</v>
      </c>
      <c r="AG5426" t="s">
        <v>3969</v>
      </c>
      <c r="AJ5426" s="266"/>
      <c r="AK5426" s="266">
        <v>44926</v>
      </c>
      <c r="AL5426" s="266">
        <v>44938</v>
      </c>
    </row>
    <row r="5427" spans="1:38">
      <c r="A5427" t="s">
        <v>3650</v>
      </c>
      <c r="B5427" t="s">
        <v>3651</v>
      </c>
      <c r="C5427" t="s">
        <v>40</v>
      </c>
      <c r="D5427" t="s">
        <v>3652</v>
      </c>
      <c r="E5427" t="s">
        <v>60</v>
      </c>
      <c r="F5427" t="s">
        <v>3653</v>
      </c>
      <c r="G5427" t="s">
        <v>44</v>
      </c>
      <c r="H5427" s="266">
        <v>44378</v>
      </c>
      <c r="I5427" s="266">
        <v>45382</v>
      </c>
      <c r="J5427" s="266"/>
      <c r="K5427" t="s">
        <v>3654</v>
      </c>
      <c r="L5427" t="s">
        <v>1310</v>
      </c>
      <c r="M5427" t="s">
        <v>1042</v>
      </c>
      <c r="N5427" t="s">
        <v>48</v>
      </c>
      <c r="O5427">
        <v>11</v>
      </c>
      <c r="P5427" t="s">
        <v>178</v>
      </c>
      <c r="Q5427" t="s">
        <v>49</v>
      </c>
      <c r="R5427" t="s">
        <v>18</v>
      </c>
      <c r="S5427" t="s">
        <v>53</v>
      </c>
      <c r="T5427" t="s">
        <v>70</v>
      </c>
      <c r="U5427" t="s">
        <v>48</v>
      </c>
      <c r="V5427" t="s">
        <v>70</v>
      </c>
      <c r="W5427" s="92">
        <v>32.85</v>
      </c>
      <c r="X5427" s="92">
        <v>32.85</v>
      </c>
      <c r="Y5427" s="93">
        <v>3800000</v>
      </c>
      <c r="Z5427" s="93">
        <v>115677</v>
      </c>
      <c r="AA5427" t="s">
        <v>1311</v>
      </c>
      <c r="AB5427" s="266">
        <v>44480</v>
      </c>
      <c r="AC5427" s="266">
        <v>44502</v>
      </c>
      <c r="AD5427" t="s">
        <v>54</v>
      </c>
      <c r="AF5427" t="s">
        <v>55</v>
      </c>
      <c r="AG5427" t="s">
        <v>3970</v>
      </c>
      <c r="AJ5427" s="266"/>
      <c r="AK5427" s="266">
        <v>44926</v>
      </c>
      <c r="AL5427" s="266">
        <v>44938</v>
      </c>
    </row>
    <row r="5428" spans="1:38">
      <c r="A5428" t="s">
        <v>3650</v>
      </c>
      <c r="B5428" t="s">
        <v>3651</v>
      </c>
      <c r="C5428" t="s">
        <v>40</v>
      </c>
      <c r="D5428" t="s">
        <v>3652</v>
      </c>
      <c r="E5428" t="s">
        <v>60</v>
      </c>
      <c r="F5428" t="s">
        <v>3653</v>
      </c>
      <c r="G5428" t="s">
        <v>44</v>
      </c>
      <c r="H5428" s="266">
        <v>44378</v>
      </c>
      <c r="I5428" s="266">
        <v>45382</v>
      </c>
      <c r="J5428" s="266"/>
      <c r="K5428" t="s">
        <v>3654</v>
      </c>
      <c r="L5428" t="s">
        <v>1310</v>
      </c>
      <c r="M5428" t="s">
        <v>1042</v>
      </c>
      <c r="N5428" t="s">
        <v>48</v>
      </c>
      <c r="O5428">
        <v>11</v>
      </c>
      <c r="P5428" t="s">
        <v>179</v>
      </c>
      <c r="Q5428" t="s">
        <v>49</v>
      </c>
      <c r="R5428" t="s">
        <v>18</v>
      </c>
      <c r="S5428" t="s">
        <v>53</v>
      </c>
      <c r="T5428" t="s">
        <v>48</v>
      </c>
      <c r="U5428" t="s">
        <v>48</v>
      </c>
      <c r="V5428" t="s">
        <v>48</v>
      </c>
      <c r="W5428" s="92">
        <v>48.91</v>
      </c>
      <c r="X5428" s="92">
        <v>48.91</v>
      </c>
      <c r="Y5428" s="93">
        <v>5400000</v>
      </c>
      <c r="Z5428" s="93">
        <v>110407</v>
      </c>
      <c r="AA5428" t="s">
        <v>1311</v>
      </c>
      <c r="AB5428" s="266">
        <v>44624</v>
      </c>
      <c r="AC5428" s="266">
        <v>44637</v>
      </c>
      <c r="AD5428" t="s">
        <v>54</v>
      </c>
      <c r="AF5428" t="s">
        <v>55</v>
      </c>
      <c r="AG5428" t="s">
        <v>3971</v>
      </c>
      <c r="AJ5428" s="266"/>
      <c r="AK5428" s="266">
        <v>44926</v>
      </c>
      <c r="AL5428" s="266">
        <v>44938</v>
      </c>
    </row>
    <row r="5429" spans="1:38">
      <c r="A5429" t="s">
        <v>3650</v>
      </c>
      <c r="B5429" t="s">
        <v>3651</v>
      </c>
      <c r="C5429" t="s">
        <v>40</v>
      </c>
      <c r="D5429" t="s">
        <v>3652</v>
      </c>
      <c r="E5429" t="s">
        <v>60</v>
      </c>
      <c r="F5429" t="s">
        <v>3653</v>
      </c>
      <c r="G5429" t="s">
        <v>44</v>
      </c>
      <c r="H5429" s="266">
        <v>44378</v>
      </c>
      <c r="I5429" s="266">
        <v>45382</v>
      </c>
      <c r="J5429" s="266"/>
      <c r="K5429" t="s">
        <v>3654</v>
      </c>
      <c r="L5429" t="s">
        <v>1310</v>
      </c>
      <c r="M5429" t="s">
        <v>1042</v>
      </c>
      <c r="N5429" t="s">
        <v>48</v>
      </c>
      <c r="O5429">
        <v>11</v>
      </c>
      <c r="P5429" t="s">
        <v>180</v>
      </c>
      <c r="Q5429" t="s">
        <v>49</v>
      </c>
      <c r="R5429" t="s">
        <v>18</v>
      </c>
      <c r="S5429" t="s">
        <v>53</v>
      </c>
      <c r="T5429" t="s">
        <v>51</v>
      </c>
      <c r="U5429" t="s">
        <v>51</v>
      </c>
      <c r="V5429" t="s">
        <v>51</v>
      </c>
      <c r="W5429" s="92">
        <v>74.64</v>
      </c>
      <c r="X5429" s="92">
        <v>74.64</v>
      </c>
      <c r="Y5429" s="93">
        <v>7450000</v>
      </c>
      <c r="Z5429" s="93">
        <v>99812</v>
      </c>
      <c r="AA5429" t="s">
        <v>1311</v>
      </c>
      <c r="AB5429" s="266">
        <v>44671</v>
      </c>
      <c r="AC5429" s="266">
        <v>44692</v>
      </c>
      <c r="AD5429" t="s">
        <v>54</v>
      </c>
      <c r="AF5429" t="s">
        <v>55</v>
      </c>
      <c r="AG5429" t="s">
        <v>3972</v>
      </c>
      <c r="AH5429" t="s">
        <v>57</v>
      </c>
      <c r="AI5429" t="s">
        <v>73</v>
      </c>
      <c r="AJ5429" s="266">
        <v>44692</v>
      </c>
      <c r="AK5429" s="266">
        <v>44926</v>
      </c>
      <c r="AL5429" s="266">
        <v>44938</v>
      </c>
    </row>
    <row r="5430" spans="1:38">
      <c r="A5430" t="s">
        <v>3650</v>
      </c>
      <c r="B5430" t="s">
        <v>3651</v>
      </c>
      <c r="C5430" t="s">
        <v>40</v>
      </c>
      <c r="D5430" t="s">
        <v>3652</v>
      </c>
      <c r="E5430" t="s">
        <v>60</v>
      </c>
      <c r="F5430" t="s">
        <v>3653</v>
      </c>
      <c r="G5430" t="s">
        <v>44</v>
      </c>
      <c r="H5430" s="266">
        <v>44378</v>
      </c>
      <c r="I5430" s="266">
        <v>45382</v>
      </c>
      <c r="J5430" s="266"/>
      <c r="K5430" t="s">
        <v>3654</v>
      </c>
      <c r="L5430" t="s">
        <v>1310</v>
      </c>
      <c r="M5430" t="s">
        <v>1042</v>
      </c>
      <c r="N5430" t="s">
        <v>48</v>
      </c>
      <c r="O5430">
        <v>12</v>
      </c>
      <c r="P5430" t="s">
        <v>186</v>
      </c>
      <c r="Q5430" t="s">
        <v>49</v>
      </c>
      <c r="R5430" t="s">
        <v>18</v>
      </c>
      <c r="S5430" t="s">
        <v>53</v>
      </c>
      <c r="T5430" t="s">
        <v>48</v>
      </c>
      <c r="U5430" t="s">
        <v>48</v>
      </c>
      <c r="V5430" t="s">
        <v>48</v>
      </c>
      <c r="W5430" s="92">
        <v>47.61</v>
      </c>
      <c r="X5430" s="92">
        <v>47.61</v>
      </c>
      <c r="Y5430" s="93">
        <v>4950000</v>
      </c>
      <c r="Z5430" s="93">
        <v>103970</v>
      </c>
      <c r="AA5430" t="s">
        <v>1311</v>
      </c>
      <c r="AB5430" s="266">
        <v>44545</v>
      </c>
      <c r="AC5430" s="266">
        <v>44554</v>
      </c>
      <c r="AD5430" t="s">
        <v>54</v>
      </c>
      <c r="AF5430" t="s">
        <v>55</v>
      </c>
      <c r="AG5430" t="s">
        <v>3973</v>
      </c>
      <c r="AJ5430" s="266"/>
      <c r="AK5430" s="266">
        <v>44926</v>
      </c>
      <c r="AL5430" s="266">
        <v>44938</v>
      </c>
    </row>
    <row r="5431" spans="1:38">
      <c r="A5431" t="s">
        <v>3650</v>
      </c>
      <c r="B5431" t="s">
        <v>3651</v>
      </c>
      <c r="C5431" t="s">
        <v>40</v>
      </c>
      <c r="D5431" t="s">
        <v>3652</v>
      </c>
      <c r="E5431" t="s">
        <v>60</v>
      </c>
      <c r="F5431" t="s">
        <v>3653</v>
      </c>
      <c r="G5431" t="s">
        <v>44</v>
      </c>
      <c r="H5431" s="266">
        <v>44378</v>
      </c>
      <c r="I5431" s="266">
        <v>45382</v>
      </c>
      <c r="J5431" s="266"/>
      <c r="K5431" t="s">
        <v>3654</v>
      </c>
      <c r="L5431" t="s">
        <v>1310</v>
      </c>
      <c r="M5431" t="s">
        <v>1042</v>
      </c>
      <c r="N5431" t="s">
        <v>48</v>
      </c>
      <c r="O5431">
        <v>12</v>
      </c>
      <c r="P5431" t="s">
        <v>187</v>
      </c>
      <c r="Q5431" t="s">
        <v>49</v>
      </c>
      <c r="R5431" t="s">
        <v>1380</v>
      </c>
      <c r="S5431" t="s">
        <v>50</v>
      </c>
      <c r="U5431" t="s">
        <v>51</v>
      </c>
      <c r="V5431" t="s">
        <v>51</v>
      </c>
      <c r="W5431" s="92"/>
      <c r="X5431" s="92">
        <v>79.08</v>
      </c>
      <c r="Y5431" s="93"/>
      <c r="Z5431" s="93"/>
      <c r="AB5431" s="266"/>
      <c r="AC5431" s="266"/>
      <c r="AJ5431" s="266"/>
      <c r="AK5431" s="266"/>
      <c r="AL5431" s="266">
        <v>44938</v>
      </c>
    </row>
    <row r="5432" spans="1:38">
      <c r="A5432" t="s">
        <v>3650</v>
      </c>
      <c r="B5432" t="s">
        <v>3651</v>
      </c>
      <c r="C5432" t="s">
        <v>40</v>
      </c>
      <c r="D5432" t="s">
        <v>3652</v>
      </c>
      <c r="E5432" t="s">
        <v>60</v>
      </c>
      <c r="F5432" t="s">
        <v>3653</v>
      </c>
      <c r="G5432" t="s">
        <v>44</v>
      </c>
      <c r="H5432" s="266">
        <v>44378</v>
      </c>
      <c r="I5432" s="266">
        <v>45382</v>
      </c>
      <c r="J5432" s="266"/>
      <c r="K5432" t="s">
        <v>3654</v>
      </c>
      <c r="L5432" t="s">
        <v>1310</v>
      </c>
      <c r="M5432" t="s">
        <v>1042</v>
      </c>
      <c r="N5432" t="s">
        <v>48</v>
      </c>
      <c r="O5432">
        <v>12</v>
      </c>
      <c r="P5432" t="s">
        <v>189</v>
      </c>
      <c r="Q5432" t="s">
        <v>49</v>
      </c>
      <c r="R5432" t="s">
        <v>18</v>
      </c>
      <c r="S5432" t="s">
        <v>53</v>
      </c>
      <c r="T5432" t="s">
        <v>48</v>
      </c>
      <c r="U5432" t="s">
        <v>48</v>
      </c>
      <c r="V5432" t="s">
        <v>48</v>
      </c>
      <c r="W5432" s="92">
        <v>32.85</v>
      </c>
      <c r="X5432" s="92">
        <v>32.85</v>
      </c>
      <c r="Y5432" s="93">
        <v>3831500</v>
      </c>
      <c r="Z5432" s="93">
        <v>116636</v>
      </c>
      <c r="AA5432" t="s">
        <v>1311</v>
      </c>
      <c r="AB5432" s="266">
        <v>44606</v>
      </c>
      <c r="AC5432" s="266">
        <v>44614</v>
      </c>
      <c r="AD5432" t="s">
        <v>54</v>
      </c>
      <c r="AF5432" t="s">
        <v>55</v>
      </c>
      <c r="AG5432" t="s">
        <v>3974</v>
      </c>
      <c r="AJ5432" s="266"/>
      <c r="AK5432" s="266">
        <v>44926</v>
      </c>
      <c r="AL5432" s="266">
        <v>44938</v>
      </c>
    </row>
    <row r="5433" spans="1:38">
      <c r="A5433" t="s">
        <v>3650</v>
      </c>
      <c r="B5433" t="s">
        <v>3651</v>
      </c>
      <c r="C5433" t="s">
        <v>40</v>
      </c>
      <c r="D5433" t="s">
        <v>3652</v>
      </c>
      <c r="E5433" t="s">
        <v>60</v>
      </c>
      <c r="F5433" t="s">
        <v>3653</v>
      </c>
      <c r="G5433" t="s">
        <v>44</v>
      </c>
      <c r="H5433" s="266">
        <v>44378</v>
      </c>
      <c r="I5433" s="266">
        <v>45382</v>
      </c>
      <c r="J5433" s="266"/>
      <c r="K5433" t="s">
        <v>3654</v>
      </c>
      <c r="L5433" t="s">
        <v>1310</v>
      </c>
      <c r="M5433" t="s">
        <v>1042</v>
      </c>
      <c r="N5433" t="s">
        <v>48</v>
      </c>
      <c r="O5433">
        <v>12</v>
      </c>
      <c r="P5433" t="s">
        <v>190</v>
      </c>
      <c r="Q5433" t="s">
        <v>49</v>
      </c>
      <c r="R5433" t="s">
        <v>18</v>
      </c>
      <c r="S5433" t="s">
        <v>53</v>
      </c>
      <c r="T5433" t="s">
        <v>48</v>
      </c>
      <c r="U5433" t="s">
        <v>48</v>
      </c>
      <c r="V5433" t="s">
        <v>48</v>
      </c>
      <c r="W5433" s="92">
        <v>48.91</v>
      </c>
      <c r="X5433" s="92">
        <v>48.91</v>
      </c>
      <c r="Y5433" s="93">
        <v>5100000</v>
      </c>
      <c r="Z5433" s="93">
        <v>104273</v>
      </c>
      <c r="AA5433" t="s">
        <v>1311</v>
      </c>
      <c r="AB5433" s="266">
        <v>44480</v>
      </c>
      <c r="AC5433" s="266">
        <v>44498</v>
      </c>
      <c r="AD5433" t="s">
        <v>54</v>
      </c>
      <c r="AF5433" t="s">
        <v>55</v>
      </c>
      <c r="AG5433" t="s">
        <v>3975</v>
      </c>
      <c r="AJ5433" s="266"/>
      <c r="AK5433" s="266">
        <v>44926</v>
      </c>
      <c r="AL5433" s="266">
        <v>44938</v>
      </c>
    </row>
    <row r="5434" spans="1:38">
      <c r="A5434" t="s">
        <v>3650</v>
      </c>
      <c r="B5434" t="s">
        <v>3651</v>
      </c>
      <c r="C5434" t="s">
        <v>40</v>
      </c>
      <c r="D5434" t="s">
        <v>3652</v>
      </c>
      <c r="E5434" t="s">
        <v>60</v>
      </c>
      <c r="F5434" t="s">
        <v>3653</v>
      </c>
      <c r="G5434" t="s">
        <v>44</v>
      </c>
      <c r="H5434" s="266">
        <v>44378</v>
      </c>
      <c r="I5434" s="266">
        <v>45382</v>
      </c>
      <c r="J5434" s="266"/>
      <c r="K5434" t="s">
        <v>3654</v>
      </c>
      <c r="L5434" t="s">
        <v>1310</v>
      </c>
      <c r="M5434" t="s">
        <v>1042</v>
      </c>
      <c r="N5434" t="s">
        <v>48</v>
      </c>
      <c r="O5434">
        <v>12</v>
      </c>
      <c r="P5434" t="s">
        <v>191</v>
      </c>
      <c r="Q5434" t="s">
        <v>49</v>
      </c>
      <c r="R5434" t="s">
        <v>18</v>
      </c>
      <c r="S5434" t="s">
        <v>53</v>
      </c>
      <c r="T5434" t="s">
        <v>51</v>
      </c>
      <c r="U5434" t="s">
        <v>51</v>
      </c>
      <c r="V5434" t="s">
        <v>51</v>
      </c>
      <c r="W5434" s="92">
        <v>74.64</v>
      </c>
      <c r="X5434" s="92">
        <v>74.64</v>
      </c>
      <c r="Y5434" s="93">
        <v>6850000</v>
      </c>
      <c r="Z5434" s="93">
        <v>91774</v>
      </c>
      <c r="AA5434" t="s">
        <v>1311</v>
      </c>
      <c r="AB5434" s="266">
        <v>44478</v>
      </c>
      <c r="AC5434" s="266">
        <v>44508</v>
      </c>
      <c r="AD5434" t="s">
        <v>54</v>
      </c>
      <c r="AF5434" t="s">
        <v>55</v>
      </c>
      <c r="AG5434" t="s">
        <v>3976</v>
      </c>
      <c r="AJ5434" s="266"/>
      <c r="AK5434" s="266">
        <v>44926</v>
      </c>
      <c r="AL5434" s="266">
        <v>44938</v>
      </c>
    </row>
    <row r="5435" spans="1:38">
      <c r="A5435" t="s">
        <v>3650</v>
      </c>
      <c r="B5435" t="s">
        <v>3651</v>
      </c>
      <c r="C5435" t="s">
        <v>40</v>
      </c>
      <c r="D5435" t="s">
        <v>3652</v>
      </c>
      <c r="E5435" t="s">
        <v>60</v>
      </c>
      <c r="F5435" t="s">
        <v>3653</v>
      </c>
      <c r="G5435" t="s">
        <v>44</v>
      </c>
      <c r="H5435" s="266">
        <v>44378</v>
      </c>
      <c r="I5435" s="266">
        <v>45382</v>
      </c>
      <c r="J5435" s="266"/>
      <c r="K5435" t="s">
        <v>3654</v>
      </c>
      <c r="L5435" t="s">
        <v>1310</v>
      </c>
      <c r="M5435" t="s">
        <v>1042</v>
      </c>
      <c r="N5435" t="s">
        <v>48</v>
      </c>
      <c r="O5435">
        <v>12</v>
      </c>
      <c r="P5435" t="s">
        <v>181</v>
      </c>
      <c r="Q5435" t="s">
        <v>49</v>
      </c>
      <c r="R5435" t="s">
        <v>18</v>
      </c>
      <c r="S5435" t="s">
        <v>53</v>
      </c>
      <c r="T5435" t="s">
        <v>60</v>
      </c>
      <c r="U5435" t="s">
        <v>60</v>
      </c>
      <c r="V5435" t="s">
        <v>60</v>
      </c>
      <c r="W5435" s="92">
        <v>84.89</v>
      </c>
      <c r="X5435" s="92">
        <v>84.89</v>
      </c>
      <c r="Y5435" s="93">
        <v>8200000</v>
      </c>
      <c r="Z5435" s="93">
        <v>96596</v>
      </c>
      <c r="AA5435" t="s">
        <v>61</v>
      </c>
      <c r="AB5435" s="266">
        <v>44824</v>
      </c>
      <c r="AC5435" s="266">
        <v>44855</v>
      </c>
      <c r="AD5435" t="s">
        <v>54</v>
      </c>
      <c r="AF5435" t="s">
        <v>55</v>
      </c>
      <c r="AG5435" t="s">
        <v>3977</v>
      </c>
      <c r="AH5435" t="s">
        <v>57</v>
      </c>
      <c r="AI5435" t="s">
        <v>63</v>
      </c>
      <c r="AJ5435" s="266">
        <v>44855</v>
      </c>
      <c r="AK5435" s="266">
        <v>44926</v>
      </c>
      <c r="AL5435" s="266">
        <v>44938</v>
      </c>
    </row>
    <row r="5436" spans="1:38">
      <c r="A5436" t="s">
        <v>3650</v>
      </c>
      <c r="B5436" t="s">
        <v>3651</v>
      </c>
      <c r="C5436" t="s">
        <v>40</v>
      </c>
      <c r="D5436" t="s">
        <v>3652</v>
      </c>
      <c r="E5436" t="s">
        <v>60</v>
      </c>
      <c r="F5436" t="s">
        <v>3653</v>
      </c>
      <c r="G5436" t="s">
        <v>44</v>
      </c>
      <c r="H5436" s="266">
        <v>44378</v>
      </c>
      <c r="I5436" s="266">
        <v>45382</v>
      </c>
      <c r="J5436" s="266"/>
      <c r="K5436" t="s">
        <v>3654</v>
      </c>
      <c r="L5436" t="s">
        <v>1310</v>
      </c>
      <c r="M5436" t="s">
        <v>1042</v>
      </c>
      <c r="N5436" t="s">
        <v>48</v>
      </c>
      <c r="O5436">
        <v>12</v>
      </c>
      <c r="P5436" t="s">
        <v>183</v>
      </c>
      <c r="Q5436" t="s">
        <v>49</v>
      </c>
      <c r="R5436" t="s">
        <v>18</v>
      </c>
      <c r="S5436" t="s">
        <v>53</v>
      </c>
      <c r="T5436" t="s">
        <v>51</v>
      </c>
      <c r="U5436" t="s">
        <v>51</v>
      </c>
      <c r="V5436" t="s">
        <v>51</v>
      </c>
      <c r="W5436" s="92">
        <v>67.49</v>
      </c>
      <c r="X5436" s="92">
        <v>67.49</v>
      </c>
      <c r="Y5436" s="93">
        <v>6450500</v>
      </c>
      <c r="Z5436" s="93">
        <v>95577</v>
      </c>
      <c r="AA5436" t="s">
        <v>1311</v>
      </c>
      <c r="AB5436" s="266">
        <v>44546</v>
      </c>
      <c r="AC5436" s="266">
        <v>44553</v>
      </c>
      <c r="AD5436" t="s">
        <v>54</v>
      </c>
      <c r="AF5436" t="s">
        <v>55</v>
      </c>
      <c r="AG5436" t="s">
        <v>3978</v>
      </c>
      <c r="AJ5436" s="266"/>
      <c r="AK5436" s="266">
        <v>44926</v>
      </c>
      <c r="AL5436" s="266">
        <v>44938</v>
      </c>
    </row>
    <row r="5437" spans="1:38">
      <c r="A5437" t="s">
        <v>3650</v>
      </c>
      <c r="B5437" t="s">
        <v>3651</v>
      </c>
      <c r="C5437" t="s">
        <v>40</v>
      </c>
      <c r="D5437" t="s">
        <v>3652</v>
      </c>
      <c r="E5437" t="s">
        <v>60</v>
      </c>
      <c r="F5437" t="s">
        <v>3653</v>
      </c>
      <c r="G5437" t="s">
        <v>44</v>
      </c>
      <c r="H5437" s="266">
        <v>44378</v>
      </c>
      <c r="I5437" s="266">
        <v>45382</v>
      </c>
      <c r="J5437" s="266"/>
      <c r="K5437" t="s">
        <v>3654</v>
      </c>
      <c r="L5437" t="s">
        <v>1310</v>
      </c>
      <c r="M5437" t="s">
        <v>1042</v>
      </c>
      <c r="N5437" t="s">
        <v>48</v>
      </c>
      <c r="O5437">
        <v>12</v>
      </c>
      <c r="P5437" t="s">
        <v>184</v>
      </c>
      <c r="Q5437" t="s">
        <v>49</v>
      </c>
      <c r="R5437" t="s">
        <v>18</v>
      </c>
      <c r="S5437" t="s">
        <v>53</v>
      </c>
      <c r="T5437" t="s">
        <v>51</v>
      </c>
      <c r="U5437" t="s">
        <v>51</v>
      </c>
      <c r="V5437" t="s">
        <v>51</v>
      </c>
      <c r="W5437" s="92">
        <v>66.52</v>
      </c>
      <c r="X5437" s="92">
        <v>66.52</v>
      </c>
      <c r="Y5437" s="93">
        <v>6150220</v>
      </c>
      <c r="Z5437" s="93">
        <v>92457</v>
      </c>
      <c r="AA5437" t="s">
        <v>1311</v>
      </c>
      <c r="AB5437" s="266">
        <v>44432</v>
      </c>
      <c r="AC5437" s="266">
        <v>44446</v>
      </c>
      <c r="AD5437" t="s">
        <v>54</v>
      </c>
      <c r="AF5437" t="s">
        <v>55</v>
      </c>
      <c r="AG5437" t="s">
        <v>3979</v>
      </c>
      <c r="AJ5437" s="266"/>
      <c r="AK5437" s="266">
        <v>44926</v>
      </c>
      <c r="AL5437" s="266">
        <v>44938</v>
      </c>
    </row>
    <row r="5438" spans="1:38">
      <c r="A5438" t="s">
        <v>3650</v>
      </c>
      <c r="B5438" t="s">
        <v>3651</v>
      </c>
      <c r="C5438" t="s">
        <v>40</v>
      </c>
      <c r="D5438" t="s">
        <v>3652</v>
      </c>
      <c r="E5438" t="s">
        <v>60</v>
      </c>
      <c r="F5438" t="s">
        <v>3653</v>
      </c>
      <c r="G5438" t="s">
        <v>44</v>
      </c>
      <c r="H5438" s="266">
        <v>44378</v>
      </c>
      <c r="I5438" s="266">
        <v>45382</v>
      </c>
      <c r="J5438" s="266"/>
      <c r="K5438" t="s">
        <v>3654</v>
      </c>
      <c r="L5438" t="s">
        <v>1310</v>
      </c>
      <c r="M5438" t="s">
        <v>1042</v>
      </c>
      <c r="N5438" t="s">
        <v>48</v>
      </c>
      <c r="O5438">
        <v>12</v>
      </c>
      <c r="P5438" t="s">
        <v>198</v>
      </c>
      <c r="Q5438" t="s">
        <v>49</v>
      </c>
      <c r="R5438" t="s">
        <v>18</v>
      </c>
      <c r="S5438" t="s">
        <v>53</v>
      </c>
      <c r="T5438" t="s">
        <v>48</v>
      </c>
      <c r="U5438" t="s">
        <v>48</v>
      </c>
      <c r="V5438" t="s">
        <v>48</v>
      </c>
      <c r="W5438" s="92">
        <v>45.83</v>
      </c>
      <c r="X5438" s="92">
        <v>45.83</v>
      </c>
      <c r="Y5438" s="93">
        <v>6100000</v>
      </c>
      <c r="Z5438" s="93">
        <v>133101</v>
      </c>
      <c r="AA5438" t="s">
        <v>61</v>
      </c>
      <c r="AB5438" s="266">
        <v>44897</v>
      </c>
      <c r="AC5438" s="266">
        <v>44910</v>
      </c>
      <c r="AD5438" t="s">
        <v>54</v>
      </c>
      <c r="AF5438" t="s">
        <v>55</v>
      </c>
      <c r="AG5438" t="s">
        <v>3980</v>
      </c>
      <c r="AH5438" t="s">
        <v>57</v>
      </c>
      <c r="AI5438" t="s">
        <v>63</v>
      </c>
      <c r="AJ5438" s="266">
        <v>44910</v>
      </c>
      <c r="AK5438" s="266">
        <v>44926</v>
      </c>
      <c r="AL5438" s="266">
        <v>44938</v>
      </c>
    </row>
    <row r="5439" spans="1:38">
      <c r="A5439" t="s">
        <v>3650</v>
      </c>
      <c r="B5439" t="s">
        <v>3651</v>
      </c>
      <c r="C5439" t="s">
        <v>40</v>
      </c>
      <c r="D5439" t="s">
        <v>3652</v>
      </c>
      <c r="E5439" t="s">
        <v>60</v>
      </c>
      <c r="F5439" t="s">
        <v>3653</v>
      </c>
      <c r="G5439" t="s">
        <v>44</v>
      </c>
      <c r="H5439" s="266">
        <v>44378</v>
      </c>
      <c r="I5439" s="266">
        <v>45382</v>
      </c>
      <c r="J5439" s="266"/>
      <c r="K5439" t="s">
        <v>3654</v>
      </c>
      <c r="L5439" t="s">
        <v>1310</v>
      </c>
      <c r="M5439" t="s">
        <v>1042</v>
      </c>
      <c r="N5439" t="s">
        <v>48</v>
      </c>
      <c r="O5439">
        <v>13</v>
      </c>
      <c r="P5439" t="s">
        <v>192</v>
      </c>
      <c r="Q5439" t="s">
        <v>49</v>
      </c>
      <c r="R5439" t="s">
        <v>18</v>
      </c>
      <c r="S5439" t="s">
        <v>53</v>
      </c>
      <c r="T5439" t="s">
        <v>60</v>
      </c>
      <c r="U5439" t="s">
        <v>60</v>
      </c>
      <c r="V5439" t="s">
        <v>60</v>
      </c>
      <c r="W5439" s="92">
        <v>84.89</v>
      </c>
      <c r="X5439" s="92">
        <v>84.89</v>
      </c>
      <c r="Y5439" s="93">
        <v>8800000</v>
      </c>
      <c r="Z5439" s="93">
        <v>103664</v>
      </c>
      <c r="AA5439" t="s">
        <v>61</v>
      </c>
      <c r="AB5439" s="266">
        <v>44837</v>
      </c>
      <c r="AC5439" s="266">
        <v>44847</v>
      </c>
      <c r="AD5439" t="s">
        <v>54</v>
      </c>
      <c r="AF5439" t="s">
        <v>55</v>
      </c>
      <c r="AG5439" t="s">
        <v>3981</v>
      </c>
      <c r="AH5439" t="s">
        <v>57</v>
      </c>
      <c r="AI5439" t="s">
        <v>78</v>
      </c>
      <c r="AJ5439" s="266">
        <v>44847</v>
      </c>
      <c r="AK5439" s="266">
        <v>44926</v>
      </c>
      <c r="AL5439" s="266">
        <v>44938</v>
      </c>
    </row>
    <row r="5440" spans="1:38">
      <c r="A5440" t="s">
        <v>3650</v>
      </c>
      <c r="B5440" t="s">
        <v>3651</v>
      </c>
      <c r="C5440" t="s">
        <v>40</v>
      </c>
      <c r="D5440" t="s">
        <v>3652</v>
      </c>
      <c r="E5440" t="s">
        <v>60</v>
      </c>
      <c r="F5440" t="s">
        <v>3653</v>
      </c>
      <c r="G5440" t="s">
        <v>44</v>
      </c>
      <c r="H5440" s="266">
        <v>44378</v>
      </c>
      <c r="I5440" s="266">
        <v>45382</v>
      </c>
      <c r="J5440" s="266"/>
      <c r="K5440" t="s">
        <v>3654</v>
      </c>
      <c r="L5440" t="s">
        <v>1310</v>
      </c>
      <c r="M5440" t="s">
        <v>1042</v>
      </c>
      <c r="N5440" t="s">
        <v>48</v>
      </c>
      <c r="O5440">
        <v>13</v>
      </c>
      <c r="P5440" t="s">
        <v>193</v>
      </c>
      <c r="Q5440" t="s">
        <v>49</v>
      </c>
      <c r="R5440" t="s">
        <v>18</v>
      </c>
      <c r="S5440" t="s">
        <v>53</v>
      </c>
      <c r="T5440" t="s">
        <v>51</v>
      </c>
      <c r="U5440" t="s">
        <v>51</v>
      </c>
      <c r="V5440" t="s">
        <v>51</v>
      </c>
      <c r="W5440" s="92">
        <v>67.49</v>
      </c>
      <c r="X5440" s="92">
        <v>67.49</v>
      </c>
      <c r="Y5440" s="93">
        <v>7200000</v>
      </c>
      <c r="Z5440" s="93">
        <v>106682</v>
      </c>
      <c r="AA5440" t="s">
        <v>1311</v>
      </c>
      <c r="AB5440" s="266">
        <v>44698</v>
      </c>
      <c r="AC5440" s="266">
        <v>44802</v>
      </c>
      <c r="AD5440" t="s">
        <v>54</v>
      </c>
      <c r="AF5440" t="s">
        <v>55</v>
      </c>
      <c r="AG5440" t="s">
        <v>3982</v>
      </c>
      <c r="AH5440" t="s">
        <v>57</v>
      </c>
      <c r="AI5440" t="s">
        <v>58</v>
      </c>
      <c r="AJ5440" s="266">
        <v>44802</v>
      </c>
      <c r="AK5440" s="266">
        <v>44926</v>
      </c>
      <c r="AL5440" s="266">
        <v>44938</v>
      </c>
    </row>
    <row r="5441" spans="1:38">
      <c r="A5441" t="s">
        <v>3650</v>
      </c>
      <c r="B5441" t="s">
        <v>3651</v>
      </c>
      <c r="C5441" t="s">
        <v>40</v>
      </c>
      <c r="D5441" t="s">
        <v>3652</v>
      </c>
      <c r="E5441" t="s">
        <v>60</v>
      </c>
      <c r="F5441" t="s">
        <v>3653</v>
      </c>
      <c r="G5441" t="s">
        <v>44</v>
      </c>
      <c r="H5441" s="266">
        <v>44378</v>
      </c>
      <c r="I5441" s="266">
        <v>45382</v>
      </c>
      <c r="J5441" s="266"/>
      <c r="K5441" t="s">
        <v>3654</v>
      </c>
      <c r="L5441" t="s">
        <v>1310</v>
      </c>
      <c r="M5441" t="s">
        <v>1042</v>
      </c>
      <c r="N5441" t="s">
        <v>48</v>
      </c>
      <c r="O5441">
        <v>13</v>
      </c>
      <c r="P5441" t="s">
        <v>194</v>
      </c>
      <c r="Q5441" t="s">
        <v>49</v>
      </c>
      <c r="R5441" t="s">
        <v>18</v>
      </c>
      <c r="S5441" t="s">
        <v>53</v>
      </c>
      <c r="T5441" t="s">
        <v>51</v>
      </c>
      <c r="U5441" t="s">
        <v>51</v>
      </c>
      <c r="V5441" t="s">
        <v>51</v>
      </c>
      <c r="W5441" s="92">
        <v>66.52</v>
      </c>
      <c r="X5441" s="92">
        <v>66.52</v>
      </c>
      <c r="Y5441" s="93">
        <v>7000000</v>
      </c>
      <c r="Z5441" s="93">
        <v>105232</v>
      </c>
      <c r="AA5441" t="s">
        <v>61</v>
      </c>
      <c r="AB5441" s="266">
        <v>44740</v>
      </c>
      <c r="AC5441" s="266">
        <v>44831</v>
      </c>
      <c r="AD5441" t="s">
        <v>54</v>
      </c>
      <c r="AF5441" t="s">
        <v>55</v>
      </c>
      <c r="AG5441" t="s">
        <v>3983</v>
      </c>
      <c r="AH5441" t="s">
        <v>57</v>
      </c>
      <c r="AI5441" t="s">
        <v>78</v>
      </c>
      <c r="AJ5441" s="266">
        <v>44831</v>
      </c>
      <c r="AK5441" s="266">
        <v>44926</v>
      </c>
      <c r="AL5441" s="266">
        <v>44938</v>
      </c>
    </row>
    <row r="5442" spans="1:38">
      <c r="A5442" t="s">
        <v>3650</v>
      </c>
      <c r="B5442" t="s">
        <v>3651</v>
      </c>
      <c r="C5442" t="s">
        <v>40</v>
      </c>
      <c r="D5442" t="s">
        <v>3652</v>
      </c>
      <c r="E5442" t="s">
        <v>60</v>
      </c>
      <c r="F5442" t="s">
        <v>3653</v>
      </c>
      <c r="G5442" t="s">
        <v>44</v>
      </c>
      <c r="H5442" s="266">
        <v>44378</v>
      </c>
      <c r="I5442" s="266">
        <v>45382</v>
      </c>
      <c r="J5442" s="266"/>
      <c r="K5442" t="s">
        <v>3654</v>
      </c>
      <c r="L5442" t="s">
        <v>1310</v>
      </c>
      <c r="M5442" t="s">
        <v>1042</v>
      </c>
      <c r="N5442" t="s">
        <v>48</v>
      </c>
      <c r="O5442">
        <v>13</v>
      </c>
      <c r="P5442" t="s">
        <v>195</v>
      </c>
      <c r="Q5442" t="s">
        <v>49</v>
      </c>
      <c r="R5442" t="s">
        <v>18</v>
      </c>
      <c r="S5442" t="s">
        <v>53</v>
      </c>
      <c r="T5442" t="s">
        <v>48</v>
      </c>
      <c r="U5442" t="s">
        <v>48</v>
      </c>
      <c r="V5442" t="s">
        <v>48</v>
      </c>
      <c r="W5442" s="92">
        <v>45.83</v>
      </c>
      <c r="X5442" s="92">
        <v>45.83</v>
      </c>
      <c r="Y5442" s="93">
        <v>5400000</v>
      </c>
      <c r="Z5442" s="93">
        <v>117827</v>
      </c>
      <c r="AA5442" t="s">
        <v>61</v>
      </c>
      <c r="AB5442" s="266">
        <v>44788</v>
      </c>
      <c r="AC5442" s="266">
        <v>44813</v>
      </c>
      <c r="AD5442" t="s">
        <v>54</v>
      </c>
      <c r="AF5442" t="s">
        <v>55</v>
      </c>
      <c r="AG5442" t="s">
        <v>3984</v>
      </c>
      <c r="AJ5442" s="266"/>
      <c r="AK5442" s="266">
        <v>44926</v>
      </c>
      <c r="AL5442" s="266">
        <v>44938</v>
      </c>
    </row>
    <row r="5443" spans="1:38">
      <c r="A5443" t="s">
        <v>3650</v>
      </c>
      <c r="B5443" t="s">
        <v>3651</v>
      </c>
      <c r="C5443" t="s">
        <v>40</v>
      </c>
      <c r="D5443" t="s">
        <v>3652</v>
      </c>
      <c r="E5443" t="s">
        <v>60</v>
      </c>
      <c r="F5443" t="s">
        <v>3653</v>
      </c>
      <c r="G5443" t="s">
        <v>44</v>
      </c>
      <c r="H5443" s="266">
        <v>44378</v>
      </c>
      <c r="I5443" s="266">
        <v>45382</v>
      </c>
      <c r="J5443" s="266"/>
      <c r="K5443" t="s">
        <v>3654</v>
      </c>
      <c r="L5443" t="s">
        <v>1310</v>
      </c>
      <c r="M5443" t="s">
        <v>1042</v>
      </c>
      <c r="N5443" t="s">
        <v>48</v>
      </c>
      <c r="O5443">
        <v>13</v>
      </c>
      <c r="P5443" t="s">
        <v>196</v>
      </c>
      <c r="Q5443" t="s">
        <v>49</v>
      </c>
      <c r="R5443" t="s">
        <v>18</v>
      </c>
      <c r="S5443" t="s">
        <v>53</v>
      </c>
      <c r="T5443" t="s">
        <v>48</v>
      </c>
      <c r="U5443" t="s">
        <v>48</v>
      </c>
      <c r="V5443" t="s">
        <v>48</v>
      </c>
      <c r="W5443" s="92">
        <v>47.61</v>
      </c>
      <c r="X5443" s="92">
        <v>47.61</v>
      </c>
      <c r="Y5443" s="93">
        <v>5500000</v>
      </c>
      <c r="Z5443" s="93">
        <v>115522</v>
      </c>
      <c r="AA5443" t="s">
        <v>61</v>
      </c>
      <c r="AB5443" s="266">
        <v>44762</v>
      </c>
      <c r="AC5443" s="266">
        <v>44805</v>
      </c>
      <c r="AD5443" t="s">
        <v>54</v>
      </c>
      <c r="AF5443" t="s">
        <v>55</v>
      </c>
      <c r="AG5443" t="s">
        <v>3985</v>
      </c>
      <c r="AH5443" t="s">
        <v>57</v>
      </c>
      <c r="AI5443" t="s">
        <v>699</v>
      </c>
      <c r="AJ5443" s="266">
        <v>44805</v>
      </c>
      <c r="AK5443" s="266">
        <v>44926</v>
      </c>
      <c r="AL5443" s="266">
        <v>44938</v>
      </c>
    </row>
    <row r="5444" spans="1:38">
      <c r="A5444" t="s">
        <v>3650</v>
      </c>
      <c r="B5444" t="s">
        <v>3651</v>
      </c>
      <c r="C5444" t="s">
        <v>40</v>
      </c>
      <c r="D5444" t="s">
        <v>3652</v>
      </c>
      <c r="E5444" t="s">
        <v>60</v>
      </c>
      <c r="F5444" t="s">
        <v>3653</v>
      </c>
      <c r="G5444" t="s">
        <v>44</v>
      </c>
      <c r="H5444" s="266">
        <v>44378</v>
      </c>
      <c r="I5444" s="266">
        <v>45382</v>
      </c>
      <c r="J5444" s="266"/>
      <c r="K5444" t="s">
        <v>3654</v>
      </c>
      <c r="L5444" t="s">
        <v>1310</v>
      </c>
      <c r="M5444" t="s">
        <v>1042</v>
      </c>
      <c r="N5444" t="s">
        <v>48</v>
      </c>
      <c r="O5444">
        <v>13</v>
      </c>
      <c r="P5444" t="s">
        <v>199</v>
      </c>
      <c r="Q5444" t="s">
        <v>49</v>
      </c>
      <c r="R5444" t="s">
        <v>18</v>
      </c>
      <c r="S5444" t="s">
        <v>53</v>
      </c>
      <c r="T5444" t="s">
        <v>51</v>
      </c>
      <c r="U5444" t="s">
        <v>51</v>
      </c>
      <c r="V5444" t="s">
        <v>51</v>
      </c>
      <c r="W5444" s="92">
        <v>79.08</v>
      </c>
      <c r="X5444" s="92">
        <v>79.08</v>
      </c>
      <c r="Y5444" s="93">
        <v>7650000</v>
      </c>
      <c r="Z5444" s="93">
        <v>96737</v>
      </c>
      <c r="AA5444" t="s">
        <v>1311</v>
      </c>
      <c r="AB5444" s="266">
        <v>44620</v>
      </c>
      <c r="AC5444" s="266">
        <v>44634</v>
      </c>
      <c r="AD5444" t="s">
        <v>54</v>
      </c>
      <c r="AF5444" t="s">
        <v>55</v>
      </c>
      <c r="AG5444" t="s">
        <v>3986</v>
      </c>
      <c r="AJ5444" s="266"/>
      <c r="AK5444" s="266">
        <v>44926</v>
      </c>
      <c r="AL5444" s="266">
        <v>44938</v>
      </c>
    </row>
    <row r="5445" spans="1:38">
      <c r="A5445" t="s">
        <v>3650</v>
      </c>
      <c r="B5445" t="s">
        <v>3651</v>
      </c>
      <c r="C5445" t="s">
        <v>40</v>
      </c>
      <c r="D5445" t="s">
        <v>3652</v>
      </c>
      <c r="E5445" t="s">
        <v>60</v>
      </c>
      <c r="F5445" t="s">
        <v>3653</v>
      </c>
      <c r="G5445" t="s">
        <v>44</v>
      </c>
      <c r="H5445" s="266">
        <v>44378</v>
      </c>
      <c r="I5445" s="266">
        <v>45382</v>
      </c>
      <c r="J5445" s="266"/>
      <c r="K5445" t="s">
        <v>3654</v>
      </c>
      <c r="L5445" t="s">
        <v>1310</v>
      </c>
      <c r="M5445" t="s">
        <v>1042</v>
      </c>
      <c r="N5445" t="s">
        <v>48</v>
      </c>
      <c r="O5445">
        <v>13</v>
      </c>
      <c r="P5445" t="s">
        <v>201</v>
      </c>
      <c r="Q5445" t="s">
        <v>49</v>
      </c>
      <c r="R5445" t="s">
        <v>18</v>
      </c>
      <c r="S5445" t="s">
        <v>53</v>
      </c>
      <c r="T5445" t="s">
        <v>70</v>
      </c>
      <c r="U5445" t="s">
        <v>48</v>
      </c>
      <c r="V5445" t="s">
        <v>70</v>
      </c>
      <c r="W5445" s="92">
        <v>32.85</v>
      </c>
      <c r="X5445" s="92">
        <v>32.85</v>
      </c>
      <c r="Y5445" s="93">
        <v>4450000</v>
      </c>
      <c r="Z5445" s="93">
        <v>135464</v>
      </c>
      <c r="AA5445" t="s">
        <v>1311</v>
      </c>
      <c r="AB5445" s="266">
        <v>44714</v>
      </c>
      <c r="AC5445" s="266">
        <v>44735</v>
      </c>
      <c r="AD5445" t="s">
        <v>54</v>
      </c>
      <c r="AF5445" t="s">
        <v>55</v>
      </c>
      <c r="AG5445" t="s">
        <v>3987</v>
      </c>
      <c r="AH5445" t="s">
        <v>57</v>
      </c>
      <c r="AI5445" t="s">
        <v>78</v>
      </c>
      <c r="AJ5445" s="266">
        <v>44735</v>
      </c>
      <c r="AK5445" s="266">
        <v>44926</v>
      </c>
      <c r="AL5445" s="266">
        <v>44938</v>
      </c>
    </row>
    <row r="5446" spans="1:38">
      <c r="A5446" t="s">
        <v>3650</v>
      </c>
      <c r="B5446" t="s">
        <v>3651</v>
      </c>
      <c r="C5446" t="s">
        <v>40</v>
      </c>
      <c r="D5446" t="s">
        <v>3652</v>
      </c>
      <c r="E5446" t="s">
        <v>60</v>
      </c>
      <c r="F5446" t="s">
        <v>3653</v>
      </c>
      <c r="G5446" t="s">
        <v>44</v>
      </c>
      <c r="H5446" s="266">
        <v>44378</v>
      </c>
      <c r="I5446" s="266">
        <v>45382</v>
      </c>
      <c r="J5446" s="266"/>
      <c r="K5446" t="s">
        <v>3654</v>
      </c>
      <c r="L5446" t="s">
        <v>1310</v>
      </c>
      <c r="M5446" t="s">
        <v>1042</v>
      </c>
      <c r="N5446" t="s">
        <v>48</v>
      </c>
      <c r="O5446">
        <v>13</v>
      </c>
      <c r="P5446" t="s">
        <v>202</v>
      </c>
      <c r="Q5446" t="s">
        <v>49</v>
      </c>
      <c r="R5446" t="s">
        <v>18</v>
      </c>
      <c r="S5446" t="s">
        <v>53</v>
      </c>
      <c r="T5446" t="s">
        <v>48</v>
      </c>
      <c r="U5446" t="s">
        <v>48</v>
      </c>
      <c r="V5446" t="s">
        <v>48</v>
      </c>
      <c r="W5446" s="92">
        <v>48.91</v>
      </c>
      <c r="X5446" s="92">
        <v>48.91</v>
      </c>
      <c r="Y5446" s="93">
        <v>5800000</v>
      </c>
      <c r="Z5446" s="93">
        <v>118585</v>
      </c>
      <c r="AA5446" t="s">
        <v>61</v>
      </c>
      <c r="AB5446" s="266">
        <v>44760</v>
      </c>
      <c r="AC5446" s="266">
        <v>44777</v>
      </c>
      <c r="AD5446" t="s">
        <v>54</v>
      </c>
      <c r="AF5446" t="s">
        <v>55</v>
      </c>
      <c r="AG5446" t="s">
        <v>3988</v>
      </c>
      <c r="AJ5446" s="266"/>
      <c r="AK5446" s="266">
        <v>44926</v>
      </c>
      <c r="AL5446" s="266">
        <v>44938</v>
      </c>
    </row>
    <row r="5447" spans="1:38">
      <c r="A5447" t="s">
        <v>3650</v>
      </c>
      <c r="B5447" t="s">
        <v>3651</v>
      </c>
      <c r="C5447" t="s">
        <v>40</v>
      </c>
      <c r="D5447" t="s">
        <v>3652</v>
      </c>
      <c r="E5447" t="s">
        <v>60</v>
      </c>
      <c r="F5447" t="s">
        <v>3653</v>
      </c>
      <c r="G5447" t="s">
        <v>44</v>
      </c>
      <c r="H5447" s="266">
        <v>44378</v>
      </c>
      <c r="I5447" s="266">
        <v>45382</v>
      </c>
      <c r="J5447" s="266"/>
      <c r="K5447" t="s">
        <v>3654</v>
      </c>
      <c r="L5447" t="s">
        <v>1310</v>
      </c>
      <c r="M5447" t="s">
        <v>1042</v>
      </c>
      <c r="N5447" t="s">
        <v>48</v>
      </c>
      <c r="O5447">
        <v>13</v>
      </c>
      <c r="P5447" t="s">
        <v>203</v>
      </c>
      <c r="Q5447" t="s">
        <v>49</v>
      </c>
      <c r="R5447" t="s">
        <v>18</v>
      </c>
      <c r="S5447" t="s">
        <v>53</v>
      </c>
      <c r="T5447" t="s">
        <v>51</v>
      </c>
      <c r="U5447" t="s">
        <v>51</v>
      </c>
      <c r="V5447" t="s">
        <v>51</v>
      </c>
      <c r="W5447" s="92">
        <v>74.64</v>
      </c>
      <c r="X5447" s="92">
        <v>74.64</v>
      </c>
      <c r="Y5447" s="93">
        <v>7450000</v>
      </c>
      <c r="Z5447" s="93">
        <v>99812</v>
      </c>
      <c r="AA5447" t="s">
        <v>61</v>
      </c>
      <c r="AB5447" s="266">
        <v>44741</v>
      </c>
      <c r="AC5447" s="266">
        <v>44802</v>
      </c>
      <c r="AD5447" t="s">
        <v>54</v>
      </c>
      <c r="AF5447" t="s">
        <v>55</v>
      </c>
      <c r="AG5447" t="s">
        <v>3989</v>
      </c>
      <c r="AH5447" t="s">
        <v>57</v>
      </c>
      <c r="AI5447" t="s">
        <v>105</v>
      </c>
      <c r="AJ5447" s="266">
        <v>44802</v>
      </c>
      <c r="AK5447" s="266">
        <v>44926</v>
      </c>
      <c r="AL5447" s="266">
        <v>44938</v>
      </c>
    </row>
    <row r="5448" spans="1:38">
      <c r="A5448" t="s">
        <v>3650</v>
      </c>
      <c r="B5448" t="s">
        <v>3651</v>
      </c>
      <c r="C5448" t="s">
        <v>40</v>
      </c>
      <c r="D5448" t="s">
        <v>3652</v>
      </c>
      <c r="E5448" t="s">
        <v>60</v>
      </c>
      <c r="F5448" t="s">
        <v>3653</v>
      </c>
      <c r="G5448" t="s">
        <v>44</v>
      </c>
      <c r="H5448" s="266">
        <v>44378</v>
      </c>
      <c r="I5448" s="266">
        <v>45382</v>
      </c>
      <c r="J5448" s="266"/>
      <c r="K5448" t="s">
        <v>3654</v>
      </c>
      <c r="L5448" t="s">
        <v>1310</v>
      </c>
      <c r="M5448" t="s">
        <v>1042</v>
      </c>
      <c r="N5448" t="s">
        <v>48</v>
      </c>
      <c r="O5448">
        <v>14</v>
      </c>
      <c r="P5448" t="s">
        <v>204</v>
      </c>
      <c r="Q5448" t="s">
        <v>49</v>
      </c>
      <c r="R5448" t="s">
        <v>18</v>
      </c>
      <c r="S5448" t="s">
        <v>53</v>
      </c>
      <c r="T5448" t="s">
        <v>60</v>
      </c>
      <c r="U5448" t="s">
        <v>60</v>
      </c>
      <c r="V5448" t="s">
        <v>60</v>
      </c>
      <c r="W5448" s="92">
        <v>84.89</v>
      </c>
      <c r="X5448" s="92">
        <v>84.89</v>
      </c>
      <c r="Y5448" s="93">
        <v>7900000</v>
      </c>
      <c r="Z5448" s="93">
        <v>93062</v>
      </c>
      <c r="AA5448" t="s">
        <v>1311</v>
      </c>
      <c r="AB5448" s="266">
        <v>44613</v>
      </c>
      <c r="AC5448" s="266">
        <v>44641</v>
      </c>
      <c r="AD5448" t="s">
        <v>54</v>
      </c>
      <c r="AF5448" t="s">
        <v>55</v>
      </c>
      <c r="AG5448" t="s">
        <v>3990</v>
      </c>
      <c r="AH5448" t="s">
        <v>57</v>
      </c>
      <c r="AI5448" t="s">
        <v>88</v>
      </c>
      <c r="AJ5448" s="266">
        <v>44641</v>
      </c>
      <c r="AK5448" s="266">
        <v>44926</v>
      </c>
      <c r="AL5448" s="266">
        <v>44938</v>
      </c>
    </row>
    <row r="5449" spans="1:38">
      <c r="A5449" t="s">
        <v>3650</v>
      </c>
      <c r="B5449" t="s">
        <v>3651</v>
      </c>
      <c r="C5449" t="s">
        <v>40</v>
      </c>
      <c r="D5449" t="s">
        <v>3652</v>
      </c>
      <c r="E5449" t="s">
        <v>60</v>
      </c>
      <c r="F5449" t="s">
        <v>3653</v>
      </c>
      <c r="G5449" t="s">
        <v>44</v>
      </c>
      <c r="H5449" s="266">
        <v>44378</v>
      </c>
      <c r="I5449" s="266">
        <v>45382</v>
      </c>
      <c r="J5449" s="266"/>
      <c r="K5449" t="s">
        <v>3654</v>
      </c>
      <c r="L5449" t="s">
        <v>1310</v>
      </c>
      <c r="M5449" t="s">
        <v>1042</v>
      </c>
      <c r="N5449" t="s">
        <v>48</v>
      </c>
      <c r="O5449">
        <v>14</v>
      </c>
      <c r="P5449" t="s">
        <v>205</v>
      </c>
      <c r="Q5449" t="s">
        <v>49</v>
      </c>
      <c r="R5449" t="s">
        <v>18</v>
      </c>
      <c r="S5449" t="s">
        <v>53</v>
      </c>
      <c r="T5449" t="s">
        <v>51</v>
      </c>
      <c r="U5449" t="s">
        <v>51</v>
      </c>
      <c r="V5449" t="s">
        <v>51</v>
      </c>
      <c r="W5449" s="92">
        <v>67.49</v>
      </c>
      <c r="X5449" s="92">
        <v>67.49</v>
      </c>
      <c r="Y5449" s="93">
        <v>6298765</v>
      </c>
      <c r="Z5449" s="93">
        <v>93329</v>
      </c>
      <c r="AA5449" t="s">
        <v>1311</v>
      </c>
      <c r="AB5449" s="266">
        <v>44528</v>
      </c>
      <c r="AC5449" s="266">
        <v>44545</v>
      </c>
      <c r="AD5449" t="s">
        <v>54</v>
      </c>
      <c r="AF5449" t="s">
        <v>55</v>
      </c>
      <c r="AG5449" t="s">
        <v>3991</v>
      </c>
      <c r="AJ5449" s="266"/>
      <c r="AK5449" s="266">
        <v>44926</v>
      </c>
      <c r="AL5449" s="266">
        <v>44938</v>
      </c>
    </row>
    <row r="5450" spans="1:38">
      <c r="A5450" t="s">
        <v>3650</v>
      </c>
      <c r="B5450" t="s">
        <v>3651</v>
      </c>
      <c r="C5450" t="s">
        <v>40</v>
      </c>
      <c r="D5450" t="s">
        <v>3652</v>
      </c>
      <c r="E5450" t="s">
        <v>60</v>
      </c>
      <c r="F5450" t="s">
        <v>3653</v>
      </c>
      <c r="G5450" t="s">
        <v>44</v>
      </c>
      <c r="H5450" s="266">
        <v>44378</v>
      </c>
      <c r="I5450" s="266">
        <v>45382</v>
      </c>
      <c r="J5450" s="266"/>
      <c r="K5450" t="s">
        <v>3654</v>
      </c>
      <c r="L5450" t="s">
        <v>1310</v>
      </c>
      <c r="M5450" t="s">
        <v>1042</v>
      </c>
      <c r="N5450" t="s">
        <v>48</v>
      </c>
      <c r="O5450">
        <v>14</v>
      </c>
      <c r="P5450" t="s">
        <v>206</v>
      </c>
      <c r="Q5450" t="s">
        <v>49</v>
      </c>
      <c r="R5450" t="s">
        <v>18</v>
      </c>
      <c r="S5450" t="s">
        <v>53</v>
      </c>
      <c r="U5450" t="s">
        <v>51</v>
      </c>
      <c r="V5450" t="s">
        <v>51</v>
      </c>
      <c r="W5450" s="92"/>
      <c r="X5450" s="92">
        <v>66.52</v>
      </c>
      <c r="Y5450" s="93">
        <v>6300000</v>
      </c>
      <c r="Z5450" s="93">
        <v>94708</v>
      </c>
      <c r="AA5450" t="s">
        <v>1311</v>
      </c>
      <c r="AB5450" s="266">
        <v>44424</v>
      </c>
      <c r="AC5450" s="266">
        <v>44490</v>
      </c>
      <c r="AD5450" t="s">
        <v>54</v>
      </c>
      <c r="AF5450" t="s">
        <v>55</v>
      </c>
      <c r="AG5450" t="s">
        <v>3992</v>
      </c>
      <c r="AJ5450" s="266"/>
      <c r="AK5450" s="266">
        <v>44926</v>
      </c>
      <c r="AL5450" s="266">
        <v>44938</v>
      </c>
    </row>
    <row r="5451" spans="1:38">
      <c r="A5451" t="s">
        <v>3650</v>
      </c>
      <c r="B5451" t="s">
        <v>3651</v>
      </c>
      <c r="C5451" t="s">
        <v>40</v>
      </c>
      <c r="D5451" t="s">
        <v>3652</v>
      </c>
      <c r="E5451" t="s">
        <v>60</v>
      </c>
      <c r="F5451" t="s">
        <v>3653</v>
      </c>
      <c r="G5451" t="s">
        <v>44</v>
      </c>
      <c r="H5451" s="266">
        <v>44378</v>
      </c>
      <c r="I5451" s="266">
        <v>45382</v>
      </c>
      <c r="J5451" s="266"/>
      <c r="K5451" t="s">
        <v>3654</v>
      </c>
      <c r="L5451" t="s">
        <v>1310</v>
      </c>
      <c r="M5451" t="s">
        <v>1042</v>
      </c>
      <c r="N5451" t="s">
        <v>48</v>
      </c>
      <c r="O5451">
        <v>14</v>
      </c>
      <c r="P5451" t="s">
        <v>207</v>
      </c>
      <c r="Q5451" t="s">
        <v>49</v>
      </c>
      <c r="R5451" t="s">
        <v>18</v>
      </c>
      <c r="S5451" t="s">
        <v>53</v>
      </c>
      <c r="T5451" t="s">
        <v>48</v>
      </c>
      <c r="U5451" t="s">
        <v>48</v>
      </c>
      <c r="V5451" t="s">
        <v>48</v>
      </c>
      <c r="W5451" s="92">
        <v>45.83</v>
      </c>
      <c r="X5451" s="92">
        <v>45.83</v>
      </c>
      <c r="Y5451" s="93">
        <v>5000000</v>
      </c>
      <c r="Z5451" s="93">
        <v>109099</v>
      </c>
      <c r="AA5451" t="s">
        <v>61</v>
      </c>
      <c r="AB5451" s="266">
        <v>44648</v>
      </c>
      <c r="AC5451" s="266">
        <v>44663</v>
      </c>
      <c r="AD5451" t="s">
        <v>54</v>
      </c>
      <c r="AF5451" t="s">
        <v>55</v>
      </c>
      <c r="AG5451" t="s">
        <v>3993</v>
      </c>
      <c r="AH5451" t="s">
        <v>57</v>
      </c>
      <c r="AI5451" t="s">
        <v>78</v>
      </c>
      <c r="AJ5451" s="266">
        <v>44663</v>
      </c>
      <c r="AK5451" s="266">
        <v>44926</v>
      </c>
      <c r="AL5451" s="266">
        <v>44938</v>
      </c>
    </row>
    <row r="5452" spans="1:38">
      <c r="A5452" t="s">
        <v>3650</v>
      </c>
      <c r="B5452" t="s">
        <v>3651</v>
      </c>
      <c r="C5452" t="s">
        <v>40</v>
      </c>
      <c r="D5452" t="s">
        <v>3652</v>
      </c>
      <c r="E5452" t="s">
        <v>60</v>
      </c>
      <c r="F5452" t="s">
        <v>3653</v>
      </c>
      <c r="G5452" t="s">
        <v>44</v>
      </c>
      <c r="H5452" s="266">
        <v>44378</v>
      </c>
      <c r="I5452" s="266">
        <v>45382</v>
      </c>
      <c r="J5452" s="266"/>
      <c r="K5452" t="s">
        <v>3654</v>
      </c>
      <c r="L5452" t="s">
        <v>1310</v>
      </c>
      <c r="M5452" t="s">
        <v>1042</v>
      </c>
      <c r="N5452" t="s">
        <v>48</v>
      </c>
      <c r="O5452">
        <v>14</v>
      </c>
      <c r="P5452" t="s">
        <v>208</v>
      </c>
      <c r="Q5452" t="s">
        <v>49</v>
      </c>
      <c r="R5452" t="s">
        <v>18</v>
      </c>
      <c r="S5452" t="s">
        <v>53</v>
      </c>
      <c r="T5452" t="s">
        <v>48</v>
      </c>
      <c r="U5452" t="s">
        <v>48</v>
      </c>
      <c r="V5452" t="s">
        <v>48</v>
      </c>
      <c r="W5452" s="92">
        <v>47.61</v>
      </c>
      <c r="X5452" s="92">
        <v>47.61</v>
      </c>
      <c r="Y5452" s="93">
        <v>4850000</v>
      </c>
      <c r="Z5452" s="93">
        <v>101869</v>
      </c>
      <c r="AA5452" t="s">
        <v>1311</v>
      </c>
      <c r="AB5452" s="266">
        <v>44592</v>
      </c>
      <c r="AC5452" s="266">
        <v>44600</v>
      </c>
      <c r="AD5452" t="s">
        <v>54</v>
      </c>
      <c r="AF5452" t="s">
        <v>55</v>
      </c>
      <c r="AG5452" t="s">
        <v>3994</v>
      </c>
      <c r="AH5452" t="s">
        <v>57</v>
      </c>
      <c r="AI5452" t="s">
        <v>78</v>
      </c>
      <c r="AJ5452" s="266">
        <v>44600</v>
      </c>
      <c r="AK5452" s="266">
        <v>44926</v>
      </c>
      <c r="AL5452" s="266">
        <v>44938</v>
      </c>
    </row>
    <row r="5453" spans="1:38">
      <c r="A5453" t="s">
        <v>3650</v>
      </c>
      <c r="B5453" t="s">
        <v>3651</v>
      </c>
      <c r="C5453" t="s">
        <v>40</v>
      </c>
      <c r="D5453" t="s">
        <v>3652</v>
      </c>
      <c r="E5453" t="s">
        <v>60</v>
      </c>
      <c r="F5453" t="s">
        <v>3653</v>
      </c>
      <c r="G5453" t="s">
        <v>44</v>
      </c>
      <c r="H5453" s="266">
        <v>44378</v>
      </c>
      <c r="I5453" s="266">
        <v>45382</v>
      </c>
      <c r="J5453" s="266"/>
      <c r="K5453" t="s">
        <v>3654</v>
      </c>
      <c r="L5453" t="s">
        <v>1310</v>
      </c>
      <c r="M5453" t="s">
        <v>1042</v>
      </c>
      <c r="N5453" t="s">
        <v>48</v>
      </c>
      <c r="O5453">
        <v>14</v>
      </c>
      <c r="P5453" t="s">
        <v>210</v>
      </c>
      <c r="Q5453" t="s">
        <v>49</v>
      </c>
      <c r="R5453" t="s">
        <v>18</v>
      </c>
      <c r="S5453" t="s">
        <v>53</v>
      </c>
      <c r="T5453" t="s">
        <v>51</v>
      </c>
      <c r="U5453" t="s">
        <v>51</v>
      </c>
      <c r="V5453" t="s">
        <v>51</v>
      </c>
      <c r="W5453" s="92">
        <v>79.08</v>
      </c>
      <c r="X5453" s="92">
        <v>79.08</v>
      </c>
      <c r="Y5453" s="93">
        <v>7250000</v>
      </c>
      <c r="Z5453" s="93">
        <v>91679</v>
      </c>
      <c r="AA5453" t="s">
        <v>1311</v>
      </c>
      <c r="AB5453" s="266">
        <v>44431</v>
      </c>
      <c r="AC5453" s="266">
        <v>44525</v>
      </c>
      <c r="AD5453" t="s">
        <v>54</v>
      </c>
      <c r="AF5453" t="s">
        <v>55</v>
      </c>
      <c r="AG5453" t="s">
        <v>3995</v>
      </c>
      <c r="AH5453" t="s">
        <v>57</v>
      </c>
      <c r="AI5453" t="s">
        <v>747</v>
      </c>
      <c r="AJ5453" s="266">
        <v>44525</v>
      </c>
      <c r="AK5453" s="266">
        <v>44926</v>
      </c>
      <c r="AL5453" s="266">
        <v>44938</v>
      </c>
    </row>
    <row r="5454" spans="1:38">
      <c r="A5454" t="s">
        <v>3650</v>
      </c>
      <c r="B5454" t="s">
        <v>3651</v>
      </c>
      <c r="C5454" t="s">
        <v>40</v>
      </c>
      <c r="D5454" t="s">
        <v>3652</v>
      </c>
      <c r="E5454" t="s">
        <v>60</v>
      </c>
      <c r="F5454" t="s">
        <v>3653</v>
      </c>
      <c r="G5454" t="s">
        <v>44</v>
      </c>
      <c r="H5454" s="266">
        <v>44378</v>
      </c>
      <c r="I5454" s="266">
        <v>45382</v>
      </c>
      <c r="J5454" s="266"/>
      <c r="K5454" t="s">
        <v>3654</v>
      </c>
      <c r="L5454" t="s">
        <v>1310</v>
      </c>
      <c r="M5454" t="s">
        <v>1042</v>
      </c>
      <c r="N5454" t="s">
        <v>48</v>
      </c>
      <c r="O5454">
        <v>14</v>
      </c>
      <c r="P5454" t="s">
        <v>211</v>
      </c>
      <c r="Q5454" t="s">
        <v>49</v>
      </c>
      <c r="R5454" t="s">
        <v>18</v>
      </c>
      <c r="S5454" t="s">
        <v>53</v>
      </c>
      <c r="U5454" t="s">
        <v>48</v>
      </c>
      <c r="V5454" t="s">
        <v>70</v>
      </c>
      <c r="W5454" s="92"/>
      <c r="X5454" s="92">
        <v>32.85</v>
      </c>
      <c r="Y5454" s="93"/>
      <c r="Z5454" s="93"/>
      <c r="AB5454" s="266">
        <v>44438</v>
      </c>
      <c r="AC5454" s="266">
        <v>44441</v>
      </c>
      <c r="AD5454" t="s">
        <v>54</v>
      </c>
      <c r="AF5454" t="s">
        <v>55</v>
      </c>
      <c r="AG5454" t="s">
        <v>3996</v>
      </c>
      <c r="AJ5454" s="266"/>
      <c r="AK5454" s="266">
        <v>44926</v>
      </c>
      <c r="AL5454" s="266">
        <v>44938</v>
      </c>
    </row>
    <row r="5455" spans="1:38">
      <c r="A5455" t="s">
        <v>3650</v>
      </c>
      <c r="B5455" t="s">
        <v>3651</v>
      </c>
      <c r="C5455" t="s">
        <v>40</v>
      </c>
      <c r="D5455" t="s">
        <v>3652</v>
      </c>
      <c r="E5455" t="s">
        <v>60</v>
      </c>
      <c r="F5455" t="s">
        <v>3653</v>
      </c>
      <c r="G5455" t="s">
        <v>44</v>
      </c>
      <c r="H5455" s="266">
        <v>44378</v>
      </c>
      <c r="I5455" s="266">
        <v>45382</v>
      </c>
      <c r="J5455" s="266"/>
      <c r="K5455" t="s">
        <v>3654</v>
      </c>
      <c r="L5455" t="s">
        <v>1310</v>
      </c>
      <c r="M5455" t="s">
        <v>1042</v>
      </c>
      <c r="N5455" t="s">
        <v>48</v>
      </c>
      <c r="O5455">
        <v>14</v>
      </c>
      <c r="P5455" t="s">
        <v>212</v>
      </c>
      <c r="Q5455" t="s">
        <v>49</v>
      </c>
      <c r="R5455" t="s">
        <v>18</v>
      </c>
      <c r="S5455" t="s">
        <v>53</v>
      </c>
      <c r="T5455" t="s">
        <v>48</v>
      </c>
      <c r="U5455" t="s">
        <v>48</v>
      </c>
      <c r="V5455" t="s">
        <v>48</v>
      </c>
      <c r="W5455" s="92">
        <v>48.91</v>
      </c>
      <c r="X5455" s="92">
        <v>48.91</v>
      </c>
      <c r="Y5455" s="93">
        <v>5150000</v>
      </c>
      <c r="Z5455" s="93">
        <v>105295</v>
      </c>
      <c r="AA5455" t="s">
        <v>1311</v>
      </c>
      <c r="AB5455" s="266">
        <v>44523</v>
      </c>
      <c r="AC5455" s="266">
        <v>44539</v>
      </c>
      <c r="AD5455" t="s">
        <v>54</v>
      </c>
      <c r="AF5455" t="s">
        <v>55</v>
      </c>
      <c r="AG5455" t="s">
        <v>3997</v>
      </c>
      <c r="AH5455" t="s">
        <v>57</v>
      </c>
      <c r="AI5455" t="s">
        <v>105</v>
      </c>
      <c r="AJ5455" s="266">
        <v>44539</v>
      </c>
      <c r="AK5455" s="266">
        <v>44926</v>
      </c>
      <c r="AL5455" s="266">
        <v>44938</v>
      </c>
    </row>
    <row r="5456" spans="1:38">
      <c r="A5456" t="s">
        <v>3650</v>
      </c>
      <c r="B5456" t="s">
        <v>3651</v>
      </c>
      <c r="C5456" t="s">
        <v>40</v>
      </c>
      <c r="D5456" t="s">
        <v>3652</v>
      </c>
      <c r="E5456" t="s">
        <v>60</v>
      </c>
      <c r="F5456" t="s">
        <v>3653</v>
      </c>
      <c r="G5456" t="s">
        <v>44</v>
      </c>
      <c r="H5456" s="266">
        <v>44378</v>
      </c>
      <c r="I5456" s="266">
        <v>45382</v>
      </c>
      <c r="J5456" s="266"/>
      <c r="K5456" t="s">
        <v>3654</v>
      </c>
      <c r="L5456" t="s">
        <v>1310</v>
      </c>
      <c r="M5456" t="s">
        <v>1042</v>
      </c>
      <c r="N5456" t="s">
        <v>48</v>
      </c>
      <c r="O5456">
        <v>14</v>
      </c>
      <c r="P5456" t="s">
        <v>213</v>
      </c>
      <c r="Q5456" t="s">
        <v>49</v>
      </c>
      <c r="R5456" t="s">
        <v>18</v>
      </c>
      <c r="S5456" t="s">
        <v>53</v>
      </c>
      <c r="T5456" t="s">
        <v>51</v>
      </c>
      <c r="U5456" t="s">
        <v>51</v>
      </c>
      <c r="V5456" t="s">
        <v>51</v>
      </c>
      <c r="W5456" s="92">
        <v>74.64</v>
      </c>
      <c r="X5456" s="92">
        <v>74.64</v>
      </c>
      <c r="Y5456" s="93">
        <v>7080000</v>
      </c>
      <c r="Z5456" s="93">
        <v>94855</v>
      </c>
      <c r="AA5456" t="s">
        <v>1311</v>
      </c>
      <c r="AB5456" s="266">
        <v>44589</v>
      </c>
      <c r="AC5456" s="266">
        <v>44636</v>
      </c>
      <c r="AD5456" t="s">
        <v>54</v>
      </c>
      <c r="AF5456" t="s">
        <v>55</v>
      </c>
      <c r="AG5456" t="s">
        <v>3998</v>
      </c>
      <c r="AH5456" t="s">
        <v>57</v>
      </c>
      <c r="AI5456" t="s">
        <v>78</v>
      </c>
      <c r="AJ5456" s="266">
        <v>44636</v>
      </c>
      <c r="AK5456" s="266">
        <v>44926</v>
      </c>
      <c r="AL5456" s="266">
        <v>44938</v>
      </c>
    </row>
    <row r="5457" spans="1:38">
      <c r="A5457" t="s">
        <v>3650</v>
      </c>
      <c r="B5457" t="s">
        <v>3651</v>
      </c>
      <c r="C5457" t="s">
        <v>40</v>
      </c>
      <c r="D5457" t="s">
        <v>3652</v>
      </c>
      <c r="E5457" t="s">
        <v>60</v>
      </c>
      <c r="F5457" t="s">
        <v>3653</v>
      </c>
      <c r="G5457" t="s">
        <v>44</v>
      </c>
      <c r="H5457" s="266">
        <v>44378</v>
      </c>
      <c r="I5457" s="266">
        <v>45382</v>
      </c>
      <c r="J5457" s="266"/>
      <c r="K5457" t="s">
        <v>3654</v>
      </c>
      <c r="L5457" t="s">
        <v>1310</v>
      </c>
      <c r="M5457" t="s">
        <v>1042</v>
      </c>
      <c r="N5457" t="s">
        <v>48</v>
      </c>
      <c r="O5457">
        <v>15</v>
      </c>
      <c r="P5457" t="s">
        <v>214</v>
      </c>
      <c r="Q5457" t="s">
        <v>49</v>
      </c>
      <c r="R5457" t="s">
        <v>18</v>
      </c>
      <c r="S5457" t="s">
        <v>53</v>
      </c>
      <c r="T5457" t="s">
        <v>60</v>
      </c>
      <c r="U5457" t="s">
        <v>60</v>
      </c>
      <c r="V5457" t="s">
        <v>60</v>
      </c>
      <c r="W5457" s="92">
        <v>84.55</v>
      </c>
      <c r="X5457" s="92">
        <v>84.55</v>
      </c>
      <c r="Y5457" s="93">
        <v>8850000</v>
      </c>
      <c r="Z5457" s="93">
        <v>104672</v>
      </c>
      <c r="AA5457" t="s">
        <v>61</v>
      </c>
      <c r="AB5457" s="266">
        <v>44818</v>
      </c>
      <c r="AC5457" s="266">
        <v>44841</v>
      </c>
      <c r="AD5457" t="s">
        <v>54</v>
      </c>
      <c r="AF5457" t="s">
        <v>55</v>
      </c>
      <c r="AG5457" t="s">
        <v>3999</v>
      </c>
      <c r="AH5457" t="s">
        <v>57</v>
      </c>
      <c r="AI5457" t="s">
        <v>699</v>
      </c>
      <c r="AJ5457" s="266">
        <v>44841</v>
      </c>
      <c r="AK5457" s="266">
        <v>44926</v>
      </c>
      <c r="AL5457" s="266">
        <v>44938</v>
      </c>
    </row>
    <row r="5458" spans="1:38">
      <c r="A5458" t="s">
        <v>3650</v>
      </c>
      <c r="B5458" t="s">
        <v>3651</v>
      </c>
      <c r="C5458" t="s">
        <v>40</v>
      </c>
      <c r="D5458" t="s">
        <v>3652</v>
      </c>
      <c r="E5458" t="s">
        <v>60</v>
      </c>
      <c r="F5458" t="s">
        <v>3653</v>
      </c>
      <c r="G5458" t="s">
        <v>44</v>
      </c>
      <c r="H5458" s="266">
        <v>44378</v>
      </c>
      <c r="I5458" s="266">
        <v>45382</v>
      </c>
      <c r="J5458" s="266"/>
      <c r="K5458" t="s">
        <v>3654</v>
      </c>
      <c r="L5458" t="s">
        <v>1310</v>
      </c>
      <c r="M5458" t="s">
        <v>1042</v>
      </c>
      <c r="N5458" t="s">
        <v>48</v>
      </c>
      <c r="O5458">
        <v>15</v>
      </c>
      <c r="P5458" t="s">
        <v>215</v>
      </c>
      <c r="Q5458" t="s">
        <v>49</v>
      </c>
      <c r="R5458" t="s">
        <v>18</v>
      </c>
      <c r="S5458" t="s">
        <v>53</v>
      </c>
      <c r="T5458" t="s">
        <v>51</v>
      </c>
      <c r="U5458" t="s">
        <v>51</v>
      </c>
      <c r="V5458" t="s">
        <v>51</v>
      </c>
      <c r="W5458" s="92">
        <v>67.49</v>
      </c>
      <c r="X5458" s="92">
        <v>67.49</v>
      </c>
      <c r="Y5458" s="93">
        <v>6400802</v>
      </c>
      <c r="Z5458" s="93">
        <v>94841</v>
      </c>
      <c r="AA5458" t="s">
        <v>1311</v>
      </c>
      <c r="AB5458" s="266">
        <v>44625</v>
      </c>
      <c r="AC5458" s="266">
        <v>44648</v>
      </c>
      <c r="AD5458" t="s">
        <v>54</v>
      </c>
      <c r="AF5458" t="s">
        <v>55</v>
      </c>
      <c r="AG5458" t="s">
        <v>4000</v>
      </c>
      <c r="AH5458" t="s">
        <v>57</v>
      </c>
      <c r="AI5458" t="s">
        <v>88</v>
      </c>
      <c r="AJ5458" s="266">
        <v>44648</v>
      </c>
      <c r="AK5458" s="266">
        <v>44926</v>
      </c>
      <c r="AL5458" s="266">
        <v>44938</v>
      </c>
    </row>
    <row r="5459" spans="1:38">
      <c r="A5459" t="s">
        <v>3650</v>
      </c>
      <c r="B5459" t="s">
        <v>3651</v>
      </c>
      <c r="C5459" t="s">
        <v>40</v>
      </c>
      <c r="D5459" t="s">
        <v>3652</v>
      </c>
      <c r="E5459" t="s">
        <v>60</v>
      </c>
      <c r="F5459" t="s">
        <v>3653</v>
      </c>
      <c r="G5459" t="s">
        <v>44</v>
      </c>
      <c r="H5459" s="266">
        <v>44378</v>
      </c>
      <c r="I5459" s="266">
        <v>45382</v>
      </c>
      <c r="J5459" s="266"/>
      <c r="K5459" t="s">
        <v>3654</v>
      </c>
      <c r="L5459" t="s">
        <v>1310</v>
      </c>
      <c r="M5459" t="s">
        <v>1042</v>
      </c>
      <c r="N5459" t="s">
        <v>48</v>
      </c>
      <c r="O5459">
        <v>15</v>
      </c>
      <c r="P5459" t="s">
        <v>216</v>
      </c>
      <c r="Q5459" t="s">
        <v>49</v>
      </c>
      <c r="R5459" t="s">
        <v>18</v>
      </c>
      <c r="S5459" t="s">
        <v>53</v>
      </c>
      <c r="U5459" t="s">
        <v>51</v>
      </c>
      <c r="V5459" t="s">
        <v>51</v>
      </c>
      <c r="W5459" s="92"/>
      <c r="X5459" s="92">
        <v>66.52</v>
      </c>
      <c r="Y5459" s="93">
        <v>6600000</v>
      </c>
      <c r="Z5459" s="93">
        <v>99218</v>
      </c>
      <c r="AA5459" t="s">
        <v>1311</v>
      </c>
      <c r="AB5459" s="266">
        <v>44531</v>
      </c>
      <c r="AC5459" s="266">
        <v>44547</v>
      </c>
      <c r="AD5459" t="s">
        <v>54</v>
      </c>
      <c r="AF5459" t="s">
        <v>55</v>
      </c>
      <c r="AG5459" t="s">
        <v>4001</v>
      </c>
      <c r="AJ5459" s="266"/>
      <c r="AK5459" s="266">
        <v>44926</v>
      </c>
      <c r="AL5459" s="266">
        <v>44938</v>
      </c>
    </row>
    <row r="5460" spans="1:38">
      <c r="A5460" t="s">
        <v>3650</v>
      </c>
      <c r="B5460" t="s">
        <v>3651</v>
      </c>
      <c r="C5460" t="s">
        <v>40</v>
      </c>
      <c r="D5460" t="s">
        <v>3652</v>
      </c>
      <c r="E5460" t="s">
        <v>60</v>
      </c>
      <c r="F5460" t="s">
        <v>3653</v>
      </c>
      <c r="G5460" t="s">
        <v>44</v>
      </c>
      <c r="H5460" s="266">
        <v>44378</v>
      </c>
      <c r="I5460" s="266">
        <v>45382</v>
      </c>
      <c r="J5460" s="266"/>
      <c r="K5460" t="s">
        <v>3654</v>
      </c>
      <c r="L5460" t="s">
        <v>1310</v>
      </c>
      <c r="M5460" t="s">
        <v>1042</v>
      </c>
      <c r="N5460" t="s">
        <v>48</v>
      </c>
      <c r="O5460">
        <v>15</v>
      </c>
      <c r="P5460" t="s">
        <v>218</v>
      </c>
      <c r="Q5460" t="s">
        <v>49</v>
      </c>
      <c r="R5460" t="s">
        <v>18</v>
      </c>
      <c r="S5460" t="s">
        <v>53</v>
      </c>
      <c r="T5460" t="s">
        <v>48</v>
      </c>
      <c r="U5460" t="s">
        <v>48</v>
      </c>
      <c r="V5460" t="s">
        <v>48</v>
      </c>
      <c r="W5460" s="92">
        <v>45.83</v>
      </c>
      <c r="X5460" s="92">
        <v>45.83</v>
      </c>
      <c r="Y5460" s="93">
        <v>5900000</v>
      </c>
      <c r="Z5460" s="93">
        <v>128737</v>
      </c>
      <c r="AA5460" t="s">
        <v>61</v>
      </c>
      <c r="AB5460" s="266">
        <v>44875</v>
      </c>
      <c r="AC5460" s="266">
        <v>44894</v>
      </c>
      <c r="AD5460" t="s">
        <v>54</v>
      </c>
      <c r="AF5460" t="s">
        <v>55</v>
      </c>
      <c r="AG5460" t="s">
        <v>4002</v>
      </c>
      <c r="AJ5460" s="266"/>
      <c r="AK5460" s="266">
        <v>44926</v>
      </c>
      <c r="AL5460" s="266">
        <v>44938</v>
      </c>
    </row>
    <row r="5461" spans="1:38">
      <c r="A5461" t="s">
        <v>3650</v>
      </c>
      <c r="B5461" t="s">
        <v>3651</v>
      </c>
      <c r="C5461" t="s">
        <v>40</v>
      </c>
      <c r="D5461" t="s">
        <v>3652</v>
      </c>
      <c r="E5461" t="s">
        <v>60</v>
      </c>
      <c r="F5461" t="s">
        <v>3653</v>
      </c>
      <c r="G5461" t="s">
        <v>44</v>
      </c>
      <c r="H5461" s="266">
        <v>44378</v>
      </c>
      <c r="I5461" s="266">
        <v>45382</v>
      </c>
      <c r="J5461" s="266"/>
      <c r="K5461" t="s">
        <v>3654</v>
      </c>
      <c r="L5461" t="s">
        <v>1310</v>
      </c>
      <c r="M5461" t="s">
        <v>1042</v>
      </c>
      <c r="N5461" t="s">
        <v>48</v>
      </c>
      <c r="O5461">
        <v>15</v>
      </c>
      <c r="P5461" t="s">
        <v>219</v>
      </c>
      <c r="Q5461" t="s">
        <v>49</v>
      </c>
      <c r="R5461" t="s">
        <v>18</v>
      </c>
      <c r="S5461" t="s">
        <v>53</v>
      </c>
      <c r="T5461" t="s">
        <v>48</v>
      </c>
      <c r="U5461" t="s">
        <v>48</v>
      </c>
      <c r="V5461" t="s">
        <v>48</v>
      </c>
      <c r="W5461" s="92">
        <v>47.61</v>
      </c>
      <c r="X5461" s="92">
        <v>47.61</v>
      </c>
      <c r="Y5461" s="93">
        <v>5150000</v>
      </c>
      <c r="Z5461" s="93">
        <v>108171</v>
      </c>
      <c r="AA5461" t="s">
        <v>61</v>
      </c>
      <c r="AB5461" s="266">
        <v>44634</v>
      </c>
      <c r="AC5461" s="266">
        <v>44646</v>
      </c>
      <c r="AD5461" t="s">
        <v>54</v>
      </c>
      <c r="AF5461" t="s">
        <v>55</v>
      </c>
      <c r="AG5461" t="s">
        <v>4003</v>
      </c>
      <c r="AH5461" t="s">
        <v>57</v>
      </c>
      <c r="AI5461" t="s">
        <v>78</v>
      </c>
      <c r="AJ5461" s="266">
        <v>44646</v>
      </c>
      <c r="AK5461" s="266">
        <v>44926</v>
      </c>
      <c r="AL5461" s="266">
        <v>44938</v>
      </c>
    </row>
    <row r="5462" spans="1:38">
      <c r="A5462" t="s">
        <v>3650</v>
      </c>
      <c r="B5462" t="s">
        <v>3651</v>
      </c>
      <c r="C5462" t="s">
        <v>40</v>
      </c>
      <c r="D5462" t="s">
        <v>3652</v>
      </c>
      <c r="E5462" t="s">
        <v>60</v>
      </c>
      <c r="F5462" t="s">
        <v>3653</v>
      </c>
      <c r="G5462" t="s">
        <v>44</v>
      </c>
      <c r="H5462" s="266">
        <v>44378</v>
      </c>
      <c r="I5462" s="266">
        <v>45382</v>
      </c>
      <c r="J5462" s="266"/>
      <c r="K5462" t="s">
        <v>3654</v>
      </c>
      <c r="L5462" t="s">
        <v>1310</v>
      </c>
      <c r="M5462" t="s">
        <v>1042</v>
      </c>
      <c r="N5462" t="s">
        <v>48</v>
      </c>
      <c r="O5462">
        <v>15</v>
      </c>
      <c r="P5462" t="s">
        <v>220</v>
      </c>
      <c r="Q5462" t="s">
        <v>49</v>
      </c>
      <c r="R5462" t="s">
        <v>18</v>
      </c>
      <c r="S5462" t="s">
        <v>53</v>
      </c>
      <c r="T5462" t="s">
        <v>51</v>
      </c>
      <c r="U5462" t="s">
        <v>51</v>
      </c>
      <c r="V5462" t="s">
        <v>51</v>
      </c>
      <c r="W5462" s="92">
        <v>78.7</v>
      </c>
      <c r="X5462" s="92">
        <v>78.7</v>
      </c>
      <c r="Y5462" s="93">
        <v>8200000</v>
      </c>
      <c r="Z5462" s="93">
        <v>104193</v>
      </c>
      <c r="AA5462" t="s">
        <v>61</v>
      </c>
      <c r="AB5462" s="266">
        <v>44781</v>
      </c>
      <c r="AC5462" s="266">
        <v>44831</v>
      </c>
      <c r="AD5462" t="s">
        <v>54</v>
      </c>
      <c r="AF5462" t="s">
        <v>55</v>
      </c>
      <c r="AG5462" t="s">
        <v>4004</v>
      </c>
      <c r="AJ5462" s="266"/>
      <c r="AK5462" s="266">
        <v>44926</v>
      </c>
      <c r="AL5462" s="266">
        <v>44938</v>
      </c>
    </row>
    <row r="5463" spans="1:38">
      <c r="A5463" t="s">
        <v>3650</v>
      </c>
      <c r="B5463" t="s">
        <v>3651</v>
      </c>
      <c r="C5463" t="s">
        <v>40</v>
      </c>
      <c r="D5463" t="s">
        <v>3652</v>
      </c>
      <c r="E5463" t="s">
        <v>60</v>
      </c>
      <c r="F5463" t="s">
        <v>3653</v>
      </c>
      <c r="G5463" t="s">
        <v>44</v>
      </c>
      <c r="H5463" s="266">
        <v>44378</v>
      </c>
      <c r="I5463" s="266">
        <v>45382</v>
      </c>
      <c r="J5463" s="266"/>
      <c r="K5463" t="s">
        <v>3654</v>
      </c>
      <c r="L5463" t="s">
        <v>1310</v>
      </c>
      <c r="M5463" t="s">
        <v>1042</v>
      </c>
      <c r="N5463" t="s">
        <v>48</v>
      </c>
      <c r="O5463">
        <v>15</v>
      </c>
      <c r="P5463" t="s">
        <v>222</v>
      </c>
      <c r="Q5463" t="s">
        <v>49</v>
      </c>
      <c r="R5463" t="s">
        <v>18</v>
      </c>
      <c r="S5463" t="s">
        <v>53</v>
      </c>
      <c r="T5463" t="s">
        <v>70</v>
      </c>
      <c r="U5463" t="s">
        <v>48</v>
      </c>
      <c r="V5463" t="s">
        <v>70</v>
      </c>
      <c r="W5463" s="92">
        <v>32.43</v>
      </c>
      <c r="X5463" s="92">
        <v>32.43</v>
      </c>
      <c r="Y5463" s="93">
        <v>4000000</v>
      </c>
      <c r="Z5463" s="93">
        <v>123343</v>
      </c>
      <c r="AA5463" t="s">
        <v>1311</v>
      </c>
      <c r="AB5463" s="266">
        <v>44607</v>
      </c>
      <c r="AC5463" s="266">
        <v>44624</v>
      </c>
      <c r="AD5463" t="s">
        <v>54</v>
      </c>
      <c r="AF5463" t="s">
        <v>55</v>
      </c>
      <c r="AG5463" t="s">
        <v>4005</v>
      </c>
      <c r="AJ5463" s="266"/>
      <c r="AK5463" s="266">
        <v>44926</v>
      </c>
      <c r="AL5463" s="266">
        <v>44938</v>
      </c>
    </row>
    <row r="5464" spans="1:38">
      <c r="A5464" t="s">
        <v>3650</v>
      </c>
      <c r="B5464" t="s">
        <v>3651</v>
      </c>
      <c r="C5464" t="s">
        <v>40</v>
      </c>
      <c r="D5464" t="s">
        <v>3652</v>
      </c>
      <c r="E5464" t="s">
        <v>60</v>
      </c>
      <c r="F5464" t="s">
        <v>3653</v>
      </c>
      <c r="G5464" t="s">
        <v>44</v>
      </c>
      <c r="H5464" s="266">
        <v>44378</v>
      </c>
      <c r="I5464" s="266">
        <v>45382</v>
      </c>
      <c r="J5464" s="266"/>
      <c r="K5464" t="s">
        <v>3654</v>
      </c>
      <c r="L5464" t="s">
        <v>1310</v>
      </c>
      <c r="M5464" t="s">
        <v>1042</v>
      </c>
      <c r="N5464" t="s">
        <v>48</v>
      </c>
      <c r="O5464">
        <v>15</v>
      </c>
      <c r="P5464" t="s">
        <v>223</v>
      </c>
      <c r="Q5464" t="s">
        <v>49</v>
      </c>
      <c r="R5464" t="s">
        <v>18</v>
      </c>
      <c r="S5464" t="s">
        <v>53</v>
      </c>
      <c r="T5464" t="s">
        <v>48</v>
      </c>
      <c r="U5464" t="s">
        <v>48</v>
      </c>
      <c r="V5464" t="s">
        <v>48</v>
      </c>
      <c r="W5464" s="92">
        <v>48.91</v>
      </c>
      <c r="X5464" s="92">
        <v>48.91</v>
      </c>
      <c r="Y5464" s="93">
        <v>5450000</v>
      </c>
      <c r="Z5464" s="93">
        <v>111429</v>
      </c>
      <c r="AA5464" t="s">
        <v>1311</v>
      </c>
      <c r="AB5464" s="266">
        <v>44630</v>
      </c>
      <c r="AC5464" s="266">
        <v>44638</v>
      </c>
      <c r="AD5464" t="s">
        <v>54</v>
      </c>
      <c r="AF5464" t="s">
        <v>55</v>
      </c>
      <c r="AG5464" t="s">
        <v>4006</v>
      </c>
      <c r="AJ5464" s="266"/>
      <c r="AK5464" s="266">
        <v>44926</v>
      </c>
      <c r="AL5464" s="266">
        <v>44938</v>
      </c>
    </row>
    <row r="5465" spans="1:38">
      <c r="A5465" t="s">
        <v>3650</v>
      </c>
      <c r="B5465" t="s">
        <v>3651</v>
      </c>
      <c r="C5465" t="s">
        <v>40</v>
      </c>
      <c r="D5465" t="s">
        <v>3652</v>
      </c>
      <c r="E5465" t="s">
        <v>60</v>
      </c>
      <c r="F5465" t="s">
        <v>3653</v>
      </c>
      <c r="G5465" t="s">
        <v>44</v>
      </c>
      <c r="H5465" s="266">
        <v>44378</v>
      </c>
      <c r="I5465" s="266">
        <v>45382</v>
      </c>
      <c r="J5465" s="266"/>
      <c r="K5465" t="s">
        <v>3654</v>
      </c>
      <c r="L5465" t="s">
        <v>1310</v>
      </c>
      <c r="M5465" t="s">
        <v>1042</v>
      </c>
      <c r="N5465" t="s">
        <v>48</v>
      </c>
      <c r="O5465">
        <v>15</v>
      </c>
      <c r="P5465" t="s">
        <v>225</v>
      </c>
      <c r="Q5465" t="s">
        <v>49</v>
      </c>
      <c r="R5465" t="s">
        <v>18</v>
      </c>
      <c r="S5465" t="s">
        <v>53</v>
      </c>
      <c r="T5465" t="s">
        <v>51</v>
      </c>
      <c r="U5465" t="s">
        <v>51</v>
      </c>
      <c r="V5465" t="s">
        <v>51</v>
      </c>
      <c r="W5465" s="92">
        <v>74.26</v>
      </c>
      <c r="X5465" s="92">
        <v>74.26</v>
      </c>
      <c r="Y5465" s="93">
        <v>7500000</v>
      </c>
      <c r="Z5465" s="93">
        <v>100996</v>
      </c>
      <c r="AA5465" t="s">
        <v>61</v>
      </c>
      <c r="AB5465" s="266">
        <v>44754</v>
      </c>
      <c r="AC5465" s="266">
        <v>44760</v>
      </c>
      <c r="AD5465" t="s">
        <v>54</v>
      </c>
      <c r="AF5465" t="s">
        <v>55</v>
      </c>
      <c r="AG5465" t="s">
        <v>4007</v>
      </c>
      <c r="AH5465" t="s">
        <v>57</v>
      </c>
      <c r="AI5465" t="s">
        <v>78</v>
      </c>
      <c r="AJ5465" s="266">
        <v>44760</v>
      </c>
      <c r="AK5465" s="266">
        <v>44926</v>
      </c>
      <c r="AL5465" s="266">
        <v>44938</v>
      </c>
    </row>
    <row r="5466" spans="1:38">
      <c r="A5466" t="s">
        <v>3650</v>
      </c>
      <c r="B5466" t="s">
        <v>3651</v>
      </c>
      <c r="C5466" t="s">
        <v>40</v>
      </c>
      <c r="D5466" t="s">
        <v>3652</v>
      </c>
      <c r="E5466" t="s">
        <v>60</v>
      </c>
      <c r="F5466" t="s">
        <v>3653</v>
      </c>
      <c r="G5466" t="s">
        <v>44</v>
      </c>
      <c r="H5466" s="266">
        <v>44378</v>
      </c>
      <c r="I5466" s="266">
        <v>45382</v>
      </c>
      <c r="J5466" s="266"/>
      <c r="K5466" t="s">
        <v>3654</v>
      </c>
      <c r="L5466" t="s">
        <v>1310</v>
      </c>
      <c r="M5466" t="s">
        <v>1042</v>
      </c>
      <c r="N5466" t="s">
        <v>48</v>
      </c>
      <c r="O5466">
        <v>16</v>
      </c>
      <c r="P5466" t="s">
        <v>227</v>
      </c>
      <c r="Q5466" t="s">
        <v>49</v>
      </c>
      <c r="R5466" t="s">
        <v>18</v>
      </c>
      <c r="S5466" t="s">
        <v>53</v>
      </c>
      <c r="T5466" t="s">
        <v>60</v>
      </c>
      <c r="U5466" t="s">
        <v>60</v>
      </c>
      <c r="V5466" t="s">
        <v>60</v>
      </c>
      <c r="W5466" s="92">
        <v>84.55</v>
      </c>
      <c r="X5466" s="92">
        <v>84.55</v>
      </c>
      <c r="Y5466" s="93">
        <v>7663000</v>
      </c>
      <c r="Z5466" s="93">
        <v>90633</v>
      </c>
      <c r="AA5466" t="s">
        <v>1311</v>
      </c>
      <c r="AB5466" s="266">
        <v>44592</v>
      </c>
      <c r="AC5466" s="266">
        <v>44603</v>
      </c>
      <c r="AD5466" t="s">
        <v>54</v>
      </c>
      <c r="AF5466" t="s">
        <v>55</v>
      </c>
      <c r="AG5466" t="s">
        <v>4008</v>
      </c>
      <c r="AH5466" t="s">
        <v>57</v>
      </c>
      <c r="AI5466" t="s">
        <v>78</v>
      </c>
      <c r="AJ5466" s="266">
        <v>44603</v>
      </c>
      <c r="AK5466" s="266">
        <v>44926</v>
      </c>
      <c r="AL5466" s="266">
        <v>44938</v>
      </c>
    </row>
    <row r="5467" spans="1:38">
      <c r="A5467" t="s">
        <v>3650</v>
      </c>
      <c r="B5467" t="s">
        <v>3651</v>
      </c>
      <c r="C5467" t="s">
        <v>40</v>
      </c>
      <c r="D5467" t="s">
        <v>3652</v>
      </c>
      <c r="E5467" t="s">
        <v>60</v>
      </c>
      <c r="F5467" t="s">
        <v>3653</v>
      </c>
      <c r="G5467" t="s">
        <v>44</v>
      </c>
      <c r="H5467" s="266">
        <v>44378</v>
      </c>
      <c r="I5467" s="266">
        <v>45382</v>
      </c>
      <c r="J5467" s="266"/>
      <c r="K5467" t="s">
        <v>3654</v>
      </c>
      <c r="L5467" t="s">
        <v>1310</v>
      </c>
      <c r="M5467" t="s">
        <v>1042</v>
      </c>
      <c r="N5467" t="s">
        <v>48</v>
      </c>
      <c r="O5467">
        <v>16</v>
      </c>
      <c r="P5467" t="s">
        <v>229</v>
      </c>
      <c r="Q5467" t="s">
        <v>49</v>
      </c>
      <c r="R5467" t="s">
        <v>18</v>
      </c>
      <c r="S5467" t="s">
        <v>53</v>
      </c>
      <c r="T5467" t="s">
        <v>51</v>
      </c>
      <c r="U5467" t="s">
        <v>51</v>
      </c>
      <c r="V5467" t="s">
        <v>51</v>
      </c>
      <c r="W5467" s="92">
        <v>67.49</v>
      </c>
      <c r="X5467" s="92">
        <v>67.49</v>
      </c>
      <c r="Y5467" s="93">
        <v>6400000</v>
      </c>
      <c r="Z5467" s="93">
        <v>94829</v>
      </c>
      <c r="AA5467" t="s">
        <v>1311</v>
      </c>
      <c r="AB5467" s="266">
        <v>44453</v>
      </c>
      <c r="AC5467" s="266">
        <v>44526</v>
      </c>
      <c r="AD5467" t="s">
        <v>54</v>
      </c>
      <c r="AF5467" t="s">
        <v>55</v>
      </c>
      <c r="AG5467" t="s">
        <v>4009</v>
      </c>
      <c r="AH5467" t="s">
        <v>57</v>
      </c>
      <c r="AI5467" t="s">
        <v>88</v>
      </c>
      <c r="AJ5467" s="266">
        <v>44526</v>
      </c>
      <c r="AK5467" s="266">
        <v>44926</v>
      </c>
      <c r="AL5467" s="266">
        <v>44938</v>
      </c>
    </row>
    <row r="5468" spans="1:38">
      <c r="A5468" t="s">
        <v>3650</v>
      </c>
      <c r="B5468" t="s">
        <v>3651</v>
      </c>
      <c r="C5468" t="s">
        <v>40</v>
      </c>
      <c r="D5468" t="s">
        <v>3652</v>
      </c>
      <c r="E5468" t="s">
        <v>60</v>
      </c>
      <c r="F5468" t="s">
        <v>3653</v>
      </c>
      <c r="G5468" t="s">
        <v>44</v>
      </c>
      <c r="H5468" s="266">
        <v>44378</v>
      </c>
      <c r="I5468" s="266">
        <v>45382</v>
      </c>
      <c r="J5468" s="266"/>
      <c r="K5468" t="s">
        <v>3654</v>
      </c>
      <c r="L5468" t="s">
        <v>1310</v>
      </c>
      <c r="M5468" t="s">
        <v>1042</v>
      </c>
      <c r="N5468" t="s">
        <v>48</v>
      </c>
      <c r="O5468">
        <v>16</v>
      </c>
      <c r="P5468" t="s">
        <v>230</v>
      </c>
      <c r="Q5468" t="s">
        <v>49</v>
      </c>
      <c r="R5468" t="s">
        <v>18</v>
      </c>
      <c r="S5468" t="s">
        <v>53</v>
      </c>
      <c r="T5468" t="s">
        <v>51</v>
      </c>
      <c r="U5468" t="s">
        <v>51</v>
      </c>
      <c r="V5468" t="s">
        <v>51</v>
      </c>
      <c r="W5468" s="92">
        <v>66.52</v>
      </c>
      <c r="X5468" s="92">
        <v>66.52</v>
      </c>
      <c r="Y5468" s="93">
        <v>6300000</v>
      </c>
      <c r="Z5468" s="93">
        <v>94708</v>
      </c>
      <c r="AA5468" t="s">
        <v>61</v>
      </c>
      <c r="AB5468" s="266">
        <v>44480</v>
      </c>
      <c r="AC5468" s="266">
        <v>44559</v>
      </c>
      <c r="AD5468" t="s">
        <v>54</v>
      </c>
      <c r="AF5468" t="s">
        <v>55</v>
      </c>
      <c r="AG5468" t="s">
        <v>4010</v>
      </c>
      <c r="AH5468" t="s">
        <v>57</v>
      </c>
      <c r="AI5468" t="s">
        <v>78</v>
      </c>
      <c r="AJ5468" s="266">
        <v>44559</v>
      </c>
      <c r="AK5468" s="266">
        <v>44926</v>
      </c>
      <c r="AL5468" s="266">
        <v>44938</v>
      </c>
    </row>
    <row r="5469" spans="1:38">
      <c r="A5469" t="s">
        <v>3650</v>
      </c>
      <c r="B5469" t="s">
        <v>3651</v>
      </c>
      <c r="C5469" t="s">
        <v>40</v>
      </c>
      <c r="D5469" t="s">
        <v>3652</v>
      </c>
      <c r="E5469" t="s">
        <v>60</v>
      </c>
      <c r="F5469" t="s">
        <v>3653</v>
      </c>
      <c r="G5469" t="s">
        <v>44</v>
      </c>
      <c r="H5469" s="266">
        <v>44378</v>
      </c>
      <c r="I5469" s="266">
        <v>45382</v>
      </c>
      <c r="J5469" s="266"/>
      <c r="K5469" t="s">
        <v>3654</v>
      </c>
      <c r="L5469" t="s">
        <v>1310</v>
      </c>
      <c r="M5469" t="s">
        <v>1042</v>
      </c>
      <c r="N5469" t="s">
        <v>48</v>
      </c>
      <c r="O5469">
        <v>16</v>
      </c>
      <c r="P5469" t="s">
        <v>231</v>
      </c>
      <c r="Q5469" t="s">
        <v>49</v>
      </c>
      <c r="R5469" t="s">
        <v>18</v>
      </c>
      <c r="S5469" t="s">
        <v>53</v>
      </c>
      <c r="T5469" t="s">
        <v>48</v>
      </c>
      <c r="U5469" t="s">
        <v>48</v>
      </c>
      <c r="V5469" t="s">
        <v>48</v>
      </c>
      <c r="W5469" s="92">
        <v>45.83</v>
      </c>
      <c r="X5469" s="92">
        <v>45.83</v>
      </c>
      <c r="Y5469" s="93">
        <v>4704500</v>
      </c>
      <c r="Z5469" s="93">
        <v>102651</v>
      </c>
      <c r="AA5469" t="s">
        <v>1311</v>
      </c>
      <c r="AB5469" s="266">
        <v>44578</v>
      </c>
      <c r="AC5469" s="266">
        <v>44593</v>
      </c>
      <c r="AD5469" t="s">
        <v>54</v>
      </c>
      <c r="AF5469" t="s">
        <v>55</v>
      </c>
      <c r="AG5469" t="s">
        <v>4011</v>
      </c>
      <c r="AH5469" t="s">
        <v>57</v>
      </c>
      <c r="AI5469" t="s">
        <v>88</v>
      </c>
      <c r="AJ5469" s="266">
        <v>44593</v>
      </c>
      <c r="AK5469" s="266">
        <v>44926</v>
      </c>
      <c r="AL5469" s="266">
        <v>44938</v>
      </c>
    </row>
    <row r="5470" spans="1:38">
      <c r="A5470" t="s">
        <v>3650</v>
      </c>
      <c r="B5470" t="s">
        <v>3651</v>
      </c>
      <c r="C5470" t="s">
        <v>40</v>
      </c>
      <c r="D5470" t="s">
        <v>3652</v>
      </c>
      <c r="E5470" t="s">
        <v>60</v>
      </c>
      <c r="F5470" t="s">
        <v>3653</v>
      </c>
      <c r="G5470" t="s">
        <v>44</v>
      </c>
      <c r="H5470" s="266">
        <v>44378</v>
      </c>
      <c r="I5470" s="266">
        <v>45382</v>
      </c>
      <c r="J5470" s="266"/>
      <c r="K5470" t="s">
        <v>3654</v>
      </c>
      <c r="L5470" t="s">
        <v>1310</v>
      </c>
      <c r="M5470" t="s">
        <v>1042</v>
      </c>
      <c r="N5470" t="s">
        <v>48</v>
      </c>
      <c r="O5470">
        <v>16</v>
      </c>
      <c r="P5470" t="s">
        <v>232</v>
      </c>
      <c r="Q5470" t="s">
        <v>49</v>
      </c>
      <c r="R5470" t="s">
        <v>18</v>
      </c>
      <c r="S5470" t="s">
        <v>53</v>
      </c>
      <c r="T5470" t="s">
        <v>48</v>
      </c>
      <c r="U5470" t="s">
        <v>48</v>
      </c>
      <c r="V5470" t="s">
        <v>48</v>
      </c>
      <c r="W5470" s="92">
        <v>47.61</v>
      </c>
      <c r="X5470" s="92">
        <v>47.61</v>
      </c>
      <c r="Y5470" s="93">
        <v>4975000</v>
      </c>
      <c r="Z5470" s="93">
        <v>104495</v>
      </c>
      <c r="AA5470" t="s">
        <v>1311</v>
      </c>
      <c r="AB5470" s="266">
        <v>44536</v>
      </c>
      <c r="AC5470" s="266">
        <v>44547</v>
      </c>
      <c r="AD5470" t="s">
        <v>54</v>
      </c>
      <c r="AF5470" t="s">
        <v>55</v>
      </c>
      <c r="AG5470" t="s">
        <v>4012</v>
      </c>
      <c r="AJ5470" s="266"/>
      <c r="AK5470" s="266">
        <v>44926</v>
      </c>
      <c r="AL5470" s="266">
        <v>44938</v>
      </c>
    </row>
    <row r="5471" spans="1:38">
      <c r="A5471" t="s">
        <v>3650</v>
      </c>
      <c r="B5471" t="s">
        <v>3651</v>
      </c>
      <c r="C5471" t="s">
        <v>40</v>
      </c>
      <c r="D5471" t="s">
        <v>3652</v>
      </c>
      <c r="E5471" t="s">
        <v>60</v>
      </c>
      <c r="F5471" t="s">
        <v>3653</v>
      </c>
      <c r="G5471" t="s">
        <v>44</v>
      </c>
      <c r="H5471" s="266">
        <v>44378</v>
      </c>
      <c r="I5471" s="266">
        <v>45382</v>
      </c>
      <c r="J5471" s="266"/>
      <c r="K5471" t="s">
        <v>3654</v>
      </c>
      <c r="L5471" t="s">
        <v>1310</v>
      </c>
      <c r="M5471" t="s">
        <v>1042</v>
      </c>
      <c r="N5471" t="s">
        <v>48</v>
      </c>
      <c r="O5471">
        <v>16</v>
      </c>
      <c r="P5471" t="s">
        <v>233</v>
      </c>
      <c r="Q5471" t="s">
        <v>49</v>
      </c>
      <c r="R5471" t="s">
        <v>18</v>
      </c>
      <c r="S5471" t="s">
        <v>53</v>
      </c>
      <c r="U5471" t="s">
        <v>51</v>
      </c>
      <c r="V5471" t="s">
        <v>51</v>
      </c>
      <c r="W5471" s="92"/>
      <c r="X5471" s="92">
        <v>78.7</v>
      </c>
      <c r="Y5471" s="93">
        <v>7250000</v>
      </c>
      <c r="Z5471" s="93">
        <v>92122</v>
      </c>
      <c r="AA5471" t="s">
        <v>1311</v>
      </c>
      <c r="AB5471" s="266">
        <v>44424</v>
      </c>
      <c r="AC5471" s="266">
        <v>44447</v>
      </c>
      <c r="AD5471" t="s">
        <v>54</v>
      </c>
      <c r="AF5471" t="s">
        <v>55</v>
      </c>
      <c r="AG5471" t="s">
        <v>4013</v>
      </c>
      <c r="AJ5471" s="266"/>
      <c r="AK5471" s="266">
        <v>44926</v>
      </c>
      <c r="AL5471" s="266">
        <v>44938</v>
      </c>
    </row>
    <row r="5472" spans="1:38">
      <c r="A5472" t="s">
        <v>3650</v>
      </c>
      <c r="B5472" t="s">
        <v>3651</v>
      </c>
      <c r="C5472" t="s">
        <v>40</v>
      </c>
      <c r="D5472" t="s">
        <v>3652</v>
      </c>
      <c r="E5472" t="s">
        <v>60</v>
      </c>
      <c r="F5472" t="s">
        <v>3653</v>
      </c>
      <c r="G5472" t="s">
        <v>44</v>
      </c>
      <c r="H5472" s="266">
        <v>44378</v>
      </c>
      <c r="I5472" s="266">
        <v>45382</v>
      </c>
      <c r="J5472" s="266"/>
      <c r="K5472" t="s">
        <v>3654</v>
      </c>
      <c r="L5472" t="s">
        <v>1310</v>
      </c>
      <c r="M5472" t="s">
        <v>1042</v>
      </c>
      <c r="N5472" t="s">
        <v>48</v>
      </c>
      <c r="O5472">
        <v>16</v>
      </c>
      <c r="P5472" t="s">
        <v>234</v>
      </c>
      <c r="Q5472" t="s">
        <v>49</v>
      </c>
      <c r="R5472" t="s">
        <v>18</v>
      </c>
      <c r="S5472" t="s">
        <v>53</v>
      </c>
      <c r="T5472" t="s">
        <v>70</v>
      </c>
      <c r="U5472" t="s">
        <v>48</v>
      </c>
      <c r="V5472" t="s">
        <v>70</v>
      </c>
      <c r="W5472" s="92">
        <v>32.43</v>
      </c>
      <c r="X5472" s="92">
        <v>32.43</v>
      </c>
      <c r="Y5472" s="93">
        <v>3850000</v>
      </c>
      <c r="Z5472" s="93">
        <v>118717</v>
      </c>
      <c r="AA5472" t="s">
        <v>1311</v>
      </c>
      <c r="AB5472" s="266">
        <v>44523</v>
      </c>
      <c r="AC5472" s="266">
        <v>44535</v>
      </c>
      <c r="AD5472" t="s">
        <v>54</v>
      </c>
      <c r="AF5472" t="s">
        <v>55</v>
      </c>
      <c r="AG5472" t="s">
        <v>4014</v>
      </c>
      <c r="AH5472" t="s">
        <v>57</v>
      </c>
      <c r="AI5472" t="s">
        <v>747</v>
      </c>
      <c r="AJ5472" s="266">
        <v>44535</v>
      </c>
      <c r="AK5472" s="266">
        <v>44926</v>
      </c>
      <c r="AL5472" s="266">
        <v>44938</v>
      </c>
    </row>
    <row r="5473" spans="1:38">
      <c r="A5473" t="s">
        <v>3650</v>
      </c>
      <c r="B5473" t="s">
        <v>3651</v>
      </c>
      <c r="C5473" t="s">
        <v>40</v>
      </c>
      <c r="D5473" t="s">
        <v>3652</v>
      </c>
      <c r="E5473" t="s">
        <v>60</v>
      </c>
      <c r="F5473" t="s">
        <v>3653</v>
      </c>
      <c r="G5473" t="s">
        <v>44</v>
      </c>
      <c r="H5473" s="266">
        <v>44378</v>
      </c>
      <c r="I5473" s="266">
        <v>45382</v>
      </c>
      <c r="J5473" s="266"/>
      <c r="K5473" t="s">
        <v>3654</v>
      </c>
      <c r="L5473" t="s">
        <v>1310</v>
      </c>
      <c r="M5473" t="s">
        <v>1042</v>
      </c>
      <c r="N5473" t="s">
        <v>48</v>
      </c>
      <c r="O5473">
        <v>16</v>
      </c>
      <c r="P5473" t="s">
        <v>235</v>
      </c>
      <c r="Q5473" t="s">
        <v>49</v>
      </c>
      <c r="R5473" t="s">
        <v>18</v>
      </c>
      <c r="S5473" t="s">
        <v>53</v>
      </c>
      <c r="T5473" t="s">
        <v>48</v>
      </c>
      <c r="U5473" t="s">
        <v>48</v>
      </c>
      <c r="V5473" t="s">
        <v>48</v>
      </c>
      <c r="W5473" s="92">
        <v>48.91</v>
      </c>
      <c r="X5473" s="92">
        <v>48.91</v>
      </c>
      <c r="Y5473" s="93">
        <v>5150000</v>
      </c>
      <c r="Z5473" s="93">
        <v>105295</v>
      </c>
      <c r="AA5473" t="s">
        <v>61</v>
      </c>
      <c r="AB5473" s="266">
        <v>44427</v>
      </c>
      <c r="AC5473" s="266">
        <v>44439</v>
      </c>
      <c r="AD5473" t="s">
        <v>54</v>
      </c>
      <c r="AF5473" t="s">
        <v>55</v>
      </c>
      <c r="AG5473" t="s">
        <v>4015</v>
      </c>
      <c r="AJ5473" s="266"/>
      <c r="AK5473" s="266">
        <v>44926</v>
      </c>
      <c r="AL5473" s="266">
        <v>44938</v>
      </c>
    </row>
    <row r="5474" spans="1:38">
      <c r="A5474" t="s">
        <v>3650</v>
      </c>
      <c r="B5474" t="s">
        <v>3651</v>
      </c>
      <c r="C5474" t="s">
        <v>40</v>
      </c>
      <c r="D5474" t="s">
        <v>3652</v>
      </c>
      <c r="E5474" t="s">
        <v>60</v>
      </c>
      <c r="F5474" t="s">
        <v>3653</v>
      </c>
      <c r="G5474" t="s">
        <v>44</v>
      </c>
      <c r="H5474" s="266">
        <v>44378</v>
      </c>
      <c r="I5474" s="266">
        <v>45382</v>
      </c>
      <c r="J5474" s="266"/>
      <c r="K5474" t="s">
        <v>3654</v>
      </c>
      <c r="L5474" t="s">
        <v>1310</v>
      </c>
      <c r="M5474" t="s">
        <v>1042</v>
      </c>
      <c r="N5474" t="s">
        <v>48</v>
      </c>
      <c r="O5474">
        <v>16</v>
      </c>
      <c r="P5474" t="s">
        <v>236</v>
      </c>
      <c r="Q5474" t="s">
        <v>49</v>
      </c>
      <c r="R5474" t="s">
        <v>18</v>
      </c>
      <c r="S5474" t="s">
        <v>53</v>
      </c>
      <c r="T5474" t="s">
        <v>51</v>
      </c>
      <c r="U5474" t="s">
        <v>51</v>
      </c>
      <c r="V5474" t="s">
        <v>51</v>
      </c>
      <c r="W5474" s="92">
        <v>74.26</v>
      </c>
      <c r="X5474" s="92">
        <v>74.26</v>
      </c>
      <c r="Y5474" s="93">
        <v>6900000</v>
      </c>
      <c r="Z5474" s="93">
        <v>92917</v>
      </c>
      <c r="AA5474" t="s">
        <v>1311</v>
      </c>
      <c r="AB5474" s="266">
        <v>44483</v>
      </c>
      <c r="AC5474" s="266">
        <v>44522</v>
      </c>
      <c r="AD5474" t="s">
        <v>54</v>
      </c>
      <c r="AF5474" t="s">
        <v>55</v>
      </c>
      <c r="AG5474" t="s">
        <v>4016</v>
      </c>
      <c r="AJ5474" s="266"/>
      <c r="AK5474" s="266">
        <v>44926</v>
      </c>
      <c r="AL5474" s="266">
        <v>44938</v>
      </c>
    </row>
    <row r="5475" spans="1:38">
      <c r="A5475" t="s">
        <v>3650</v>
      </c>
      <c r="B5475" t="s">
        <v>3651</v>
      </c>
      <c r="C5475" t="s">
        <v>40</v>
      </c>
      <c r="D5475" t="s">
        <v>3652</v>
      </c>
      <c r="E5475" t="s">
        <v>60</v>
      </c>
      <c r="F5475" t="s">
        <v>3653</v>
      </c>
      <c r="G5475" t="s">
        <v>44</v>
      </c>
      <c r="H5475" s="266">
        <v>44378</v>
      </c>
      <c r="I5475" s="266">
        <v>45382</v>
      </c>
      <c r="J5475" s="266"/>
      <c r="K5475" t="s">
        <v>3654</v>
      </c>
      <c r="L5475" t="s">
        <v>1310</v>
      </c>
      <c r="M5475" t="s">
        <v>1042</v>
      </c>
      <c r="N5475" t="s">
        <v>48</v>
      </c>
      <c r="O5475">
        <v>17</v>
      </c>
      <c r="P5475" t="s">
        <v>237</v>
      </c>
      <c r="Q5475" t="s">
        <v>49</v>
      </c>
      <c r="R5475" t="s">
        <v>18</v>
      </c>
      <c r="S5475" t="s">
        <v>53</v>
      </c>
      <c r="U5475" t="s">
        <v>60</v>
      </c>
      <c r="V5475" t="s">
        <v>60</v>
      </c>
      <c r="W5475" s="92"/>
      <c r="X5475" s="92">
        <v>84.55</v>
      </c>
      <c r="Y5475" s="93"/>
      <c r="Z5475" s="93"/>
      <c r="AB5475" s="266">
        <v>44713</v>
      </c>
      <c r="AC5475" s="266">
        <v>44720</v>
      </c>
      <c r="AD5475" t="s">
        <v>54</v>
      </c>
      <c r="AF5475" t="s">
        <v>55</v>
      </c>
      <c r="AG5475" t="s">
        <v>4017</v>
      </c>
      <c r="AJ5475" s="266"/>
      <c r="AK5475" s="266">
        <v>44926</v>
      </c>
      <c r="AL5475" s="266">
        <v>44938</v>
      </c>
    </row>
    <row r="5476" spans="1:38">
      <c r="A5476" t="s">
        <v>3650</v>
      </c>
      <c r="B5476" t="s">
        <v>3651</v>
      </c>
      <c r="C5476" t="s">
        <v>40</v>
      </c>
      <c r="D5476" t="s">
        <v>3652</v>
      </c>
      <c r="E5476" t="s">
        <v>60</v>
      </c>
      <c r="F5476" t="s">
        <v>3653</v>
      </c>
      <c r="G5476" t="s">
        <v>44</v>
      </c>
      <c r="H5476" s="266">
        <v>44378</v>
      </c>
      <c r="I5476" s="266">
        <v>45382</v>
      </c>
      <c r="J5476" s="266"/>
      <c r="K5476" t="s">
        <v>3654</v>
      </c>
      <c r="L5476" t="s">
        <v>1310</v>
      </c>
      <c r="M5476" t="s">
        <v>1042</v>
      </c>
      <c r="N5476" t="s">
        <v>48</v>
      </c>
      <c r="O5476">
        <v>17</v>
      </c>
      <c r="P5476" t="s">
        <v>238</v>
      </c>
      <c r="Q5476" t="s">
        <v>49</v>
      </c>
      <c r="R5476" t="s">
        <v>18</v>
      </c>
      <c r="S5476" t="s">
        <v>53</v>
      </c>
      <c r="T5476" t="s">
        <v>51</v>
      </c>
      <c r="U5476" t="s">
        <v>51</v>
      </c>
      <c r="V5476" t="s">
        <v>51</v>
      </c>
      <c r="W5476" s="92">
        <v>67.49</v>
      </c>
      <c r="X5476" s="92">
        <v>67.49</v>
      </c>
      <c r="Y5476" s="93">
        <v>5925250</v>
      </c>
      <c r="Z5476" s="93">
        <v>87794</v>
      </c>
      <c r="AA5476" t="s">
        <v>1311</v>
      </c>
      <c r="AB5476" s="266">
        <v>44624</v>
      </c>
      <c r="AC5476" s="266">
        <v>44642</v>
      </c>
      <c r="AD5476" t="s">
        <v>54</v>
      </c>
      <c r="AF5476" t="s">
        <v>55</v>
      </c>
      <c r="AG5476" t="s">
        <v>4018</v>
      </c>
      <c r="AJ5476" s="266"/>
      <c r="AK5476" s="266">
        <v>44926</v>
      </c>
      <c r="AL5476" s="266">
        <v>44938</v>
      </c>
    </row>
    <row r="5477" spans="1:38">
      <c r="A5477" t="s">
        <v>3650</v>
      </c>
      <c r="B5477" t="s">
        <v>3651</v>
      </c>
      <c r="C5477" t="s">
        <v>40</v>
      </c>
      <c r="D5477" t="s">
        <v>3652</v>
      </c>
      <c r="E5477" t="s">
        <v>60</v>
      </c>
      <c r="F5477" t="s">
        <v>3653</v>
      </c>
      <c r="G5477" t="s">
        <v>44</v>
      </c>
      <c r="H5477" s="266">
        <v>44378</v>
      </c>
      <c r="I5477" s="266">
        <v>45382</v>
      </c>
      <c r="J5477" s="266"/>
      <c r="K5477" t="s">
        <v>3654</v>
      </c>
      <c r="L5477" t="s">
        <v>1310</v>
      </c>
      <c r="M5477" t="s">
        <v>1042</v>
      </c>
      <c r="N5477" t="s">
        <v>48</v>
      </c>
      <c r="O5477">
        <v>17</v>
      </c>
      <c r="P5477" t="s">
        <v>239</v>
      </c>
      <c r="Q5477" t="s">
        <v>49</v>
      </c>
      <c r="R5477" t="s">
        <v>18</v>
      </c>
      <c r="S5477" t="s">
        <v>53</v>
      </c>
      <c r="T5477" t="s">
        <v>51</v>
      </c>
      <c r="U5477" t="s">
        <v>51</v>
      </c>
      <c r="V5477" t="s">
        <v>51</v>
      </c>
      <c r="W5477" s="92">
        <v>66.52</v>
      </c>
      <c r="X5477" s="92">
        <v>66.52</v>
      </c>
      <c r="Y5477" s="93">
        <v>6750000</v>
      </c>
      <c r="Z5477" s="93">
        <v>101473</v>
      </c>
      <c r="AA5477" t="s">
        <v>61</v>
      </c>
      <c r="AB5477" s="266">
        <v>44600</v>
      </c>
      <c r="AC5477" s="266">
        <v>44608</v>
      </c>
      <c r="AD5477" t="s">
        <v>54</v>
      </c>
      <c r="AF5477" t="s">
        <v>55</v>
      </c>
      <c r="AG5477" t="s">
        <v>4019</v>
      </c>
      <c r="AJ5477" s="266"/>
      <c r="AK5477" s="266">
        <v>44926</v>
      </c>
      <c r="AL5477" s="266">
        <v>44938</v>
      </c>
    </row>
    <row r="5478" spans="1:38">
      <c r="A5478" t="s">
        <v>3650</v>
      </c>
      <c r="B5478" t="s">
        <v>3651</v>
      </c>
      <c r="C5478" t="s">
        <v>40</v>
      </c>
      <c r="D5478" t="s">
        <v>3652</v>
      </c>
      <c r="E5478" t="s">
        <v>60</v>
      </c>
      <c r="F5478" t="s">
        <v>3653</v>
      </c>
      <c r="G5478" t="s">
        <v>44</v>
      </c>
      <c r="H5478" s="266">
        <v>44378</v>
      </c>
      <c r="I5478" s="266">
        <v>45382</v>
      </c>
      <c r="J5478" s="266"/>
      <c r="K5478" t="s">
        <v>3654</v>
      </c>
      <c r="L5478" t="s">
        <v>1310</v>
      </c>
      <c r="M5478" t="s">
        <v>1042</v>
      </c>
      <c r="N5478" t="s">
        <v>48</v>
      </c>
      <c r="O5478">
        <v>17</v>
      </c>
      <c r="P5478" t="s">
        <v>240</v>
      </c>
      <c r="Q5478" t="s">
        <v>49</v>
      </c>
      <c r="R5478" t="s">
        <v>18</v>
      </c>
      <c r="S5478" t="s">
        <v>53</v>
      </c>
      <c r="T5478" t="s">
        <v>48</v>
      </c>
      <c r="U5478" t="s">
        <v>48</v>
      </c>
      <c r="V5478" t="s">
        <v>48</v>
      </c>
      <c r="W5478" s="92">
        <v>45.83</v>
      </c>
      <c r="X5478" s="92">
        <v>45.83</v>
      </c>
      <c r="Y5478" s="93">
        <v>5650000</v>
      </c>
      <c r="Z5478" s="93">
        <v>123282</v>
      </c>
      <c r="AA5478" t="s">
        <v>61</v>
      </c>
      <c r="AB5478" s="266">
        <v>44817</v>
      </c>
      <c r="AC5478" s="266">
        <v>44841</v>
      </c>
      <c r="AD5478" t="s">
        <v>54</v>
      </c>
      <c r="AF5478" t="s">
        <v>55</v>
      </c>
      <c r="AG5478" t="s">
        <v>4020</v>
      </c>
      <c r="AH5478" t="s">
        <v>57</v>
      </c>
      <c r="AI5478" t="s">
        <v>105</v>
      </c>
      <c r="AJ5478" s="266">
        <v>44841</v>
      </c>
      <c r="AK5478" s="266">
        <v>44926</v>
      </c>
      <c r="AL5478" s="266">
        <v>44938</v>
      </c>
    </row>
    <row r="5479" spans="1:38">
      <c r="A5479" t="s">
        <v>3650</v>
      </c>
      <c r="B5479" t="s">
        <v>3651</v>
      </c>
      <c r="C5479" t="s">
        <v>40</v>
      </c>
      <c r="D5479" t="s">
        <v>3652</v>
      </c>
      <c r="E5479" t="s">
        <v>60</v>
      </c>
      <c r="F5479" t="s">
        <v>3653</v>
      </c>
      <c r="G5479" t="s">
        <v>44</v>
      </c>
      <c r="H5479" s="266">
        <v>44378</v>
      </c>
      <c r="I5479" s="266">
        <v>45382</v>
      </c>
      <c r="J5479" s="266"/>
      <c r="K5479" t="s">
        <v>3654</v>
      </c>
      <c r="L5479" t="s">
        <v>1310</v>
      </c>
      <c r="M5479" t="s">
        <v>1042</v>
      </c>
      <c r="N5479" t="s">
        <v>48</v>
      </c>
      <c r="O5479">
        <v>17</v>
      </c>
      <c r="P5479" t="s">
        <v>241</v>
      </c>
      <c r="Q5479" t="s">
        <v>49</v>
      </c>
      <c r="R5479" t="s">
        <v>18</v>
      </c>
      <c r="S5479" t="s">
        <v>53</v>
      </c>
      <c r="T5479" t="s">
        <v>48</v>
      </c>
      <c r="U5479" t="s">
        <v>48</v>
      </c>
      <c r="V5479" t="s">
        <v>48</v>
      </c>
      <c r="W5479" s="92">
        <v>47.61</v>
      </c>
      <c r="X5479" s="92">
        <v>47.61</v>
      </c>
      <c r="Y5479" s="93">
        <v>5550000</v>
      </c>
      <c r="Z5479" s="93">
        <v>116572</v>
      </c>
      <c r="AA5479" t="s">
        <v>61</v>
      </c>
      <c r="AB5479" s="266">
        <v>44708</v>
      </c>
      <c r="AC5479" s="266">
        <v>44727</v>
      </c>
      <c r="AD5479" t="s">
        <v>54</v>
      </c>
      <c r="AF5479" t="s">
        <v>55</v>
      </c>
      <c r="AG5479" t="s">
        <v>4021</v>
      </c>
      <c r="AJ5479" s="266"/>
      <c r="AK5479" s="266">
        <v>44926</v>
      </c>
      <c r="AL5479" s="266">
        <v>44938</v>
      </c>
    </row>
    <row r="5480" spans="1:38">
      <c r="A5480" t="s">
        <v>3650</v>
      </c>
      <c r="B5480" t="s">
        <v>3651</v>
      </c>
      <c r="C5480" t="s">
        <v>40</v>
      </c>
      <c r="D5480" t="s">
        <v>3652</v>
      </c>
      <c r="E5480" t="s">
        <v>60</v>
      </c>
      <c r="F5480" t="s">
        <v>3653</v>
      </c>
      <c r="G5480" t="s">
        <v>44</v>
      </c>
      <c r="H5480" s="266">
        <v>44378</v>
      </c>
      <c r="I5480" s="266">
        <v>45382</v>
      </c>
      <c r="J5480" s="266"/>
      <c r="K5480" t="s">
        <v>3654</v>
      </c>
      <c r="L5480" t="s">
        <v>1310</v>
      </c>
      <c r="M5480" t="s">
        <v>1042</v>
      </c>
      <c r="N5480" t="s">
        <v>48</v>
      </c>
      <c r="O5480">
        <v>17</v>
      </c>
      <c r="P5480" t="s">
        <v>242</v>
      </c>
      <c r="Q5480" t="s">
        <v>49</v>
      </c>
      <c r="R5480" t="s">
        <v>18</v>
      </c>
      <c r="S5480" t="s">
        <v>53</v>
      </c>
      <c r="T5480" t="s">
        <v>51</v>
      </c>
      <c r="U5480" t="s">
        <v>51</v>
      </c>
      <c r="V5480" t="s">
        <v>51</v>
      </c>
      <c r="W5480" s="92">
        <v>78.7</v>
      </c>
      <c r="X5480" s="92">
        <v>78.7</v>
      </c>
      <c r="Y5480" s="93">
        <v>8850000</v>
      </c>
      <c r="Z5480" s="93">
        <v>112452</v>
      </c>
      <c r="AA5480" t="s">
        <v>61</v>
      </c>
      <c r="AB5480" s="266">
        <v>44874</v>
      </c>
      <c r="AC5480" s="266">
        <v>44916</v>
      </c>
      <c r="AD5480" t="s">
        <v>54</v>
      </c>
      <c r="AF5480" t="s">
        <v>91</v>
      </c>
      <c r="AG5480" t="s">
        <v>4022</v>
      </c>
      <c r="AJ5480" s="266"/>
      <c r="AK5480" s="266">
        <v>44926</v>
      </c>
      <c r="AL5480" s="266">
        <v>44938</v>
      </c>
    </row>
    <row r="5481" spans="1:38">
      <c r="A5481" t="s">
        <v>3650</v>
      </c>
      <c r="B5481" t="s">
        <v>3651</v>
      </c>
      <c r="C5481" t="s">
        <v>40</v>
      </c>
      <c r="D5481" t="s">
        <v>3652</v>
      </c>
      <c r="E5481" t="s">
        <v>60</v>
      </c>
      <c r="F5481" t="s">
        <v>3653</v>
      </c>
      <c r="G5481" t="s">
        <v>44</v>
      </c>
      <c r="H5481" s="266">
        <v>44378</v>
      </c>
      <c r="I5481" s="266">
        <v>45382</v>
      </c>
      <c r="J5481" s="266"/>
      <c r="K5481" t="s">
        <v>3654</v>
      </c>
      <c r="L5481" t="s">
        <v>1310</v>
      </c>
      <c r="M5481" t="s">
        <v>1042</v>
      </c>
      <c r="N5481" t="s">
        <v>48</v>
      </c>
      <c r="O5481">
        <v>17</v>
      </c>
      <c r="P5481" t="s">
        <v>243</v>
      </c>
      <c r="Q5481" t="s">
        <v>49</v>
      </c>
      <c r="R5481" t="s">
        <v>18</v>
      </c>
      <c r="S5481" t="s">
        <v>53</v>
      </c>
      <c r="T5481" t="s">
        <v>70</v>
      </c>
      <c r="U5481" t="s">
        <v>48</v>
      </c>
      <c r="V5481" t="s">
        <v>70</v>
      </c>
      <c r="W5481" s="92">
        <v>32.43</v>
      </c>
      <c r="X5481" s="92">
        <v>32.43</v>
      </c>
      <c r="Y5481" s="93">
        <v>4074000</v>
      </c>
      <c r="Z5481" s="93">
        <v>125624</v>
      </c>
      <c r="AA5481" t="s">
        <v>1311</v>
      </c>
      <c r="AB5481" s="266">
        <v>44638</v>
      </c>
      <c r="AC5481" s="266">
        <v>44652</v>
      </c>
      <c r="AD5481" t="s">
        <v>54</v>
      </c>
      <c r="AF5481" t="s">
        <v>55</v>
      </c>
      <c r="AG5481" t="s">
        <v>4023</v>
      </c>
      <c r="AH5481" t="s">
        <v>57</v>
      </c>
      <c r="AI5481" t="s">
        <v>88</v>
      </c>
      <c r="AJ5481" s="266">
        <v>44652</v>
      </c>
      <c r="AK5481" s="266">
        <v>44926</v>
      </c>
      <c r="AL5481" s="266">
        <v>44938</v>
      </c>
    </row>
    <row r="5482" spans="1:38">
      <c r="A5482" t="s">
        <v>3650</v>
      </c>
      <c r="B5482" t="s">
        <v>3651</v>
      </c>
      <c r="C5482" t="s">
        <v>40</v>
      </c>
      <c r="D5482" t="s">
        <v>3652</v>
      </c>
      <c r="E5482" t="s">
        <v>60</v>
      </c>
      <c r="F5482" t="s">
        <v>3653</v>
      </c>
      <c r="G5482" t="s">
        <v>44</v>
      </c>
      <c r="H5482" s="266">
        <v>44378</v>
      </c>
      <c r="I5482" s="266">
        <v>45382</v>
      </c>
      <c r="J5482" s="266"/>
      <c r="K5482" t="s">
        <v>3654</v>
      </c>
      <c r="L5482" t="s">
        <v>1310</v>
      </c>
      <c r="M5482" t="s">
        <v>1042</v>
      </c>
      <c r="N5482" t="s">
        <v>48</v>
      </c>
      <c r="O5482">
        <v>17</v>
      </c>
      <c r="P5482" t="s">
        <v>244</v>
      </c>
      <c r="Q5482" t="s">
        <v>49</v>
      </c>
      <c r="R5482" t="s">
        <v>18</v>
      </c>
      <c r="S5482" t="s">
        <v>53</v>
      </c>
      <c r="T5482" t="s">
        <v>48</v>
      </c>
      <c r="U5482" t="s">
        <v>48</v>
      </c>
      <c r="V5482" t="s">
        <v>48</v>
      </c>
      <c r="W5482" s="92">
        <v>48.91</v>
      </c>
      <c r="X5482" s="92">
        <v>48.91</v>
      </c>
      <c r="Y5482" s="93">
        <v>6150000</v>
      </c>
      <c r="Z5482" s="93">
        <v>125741</v>
      </c>
      <c r="AA5482" t="s">
        <v>61</v>
      </c>
      <c r="AB5482" s="266">
        <v>44799</v>
      </c>
      <c r="AC5482" s="266">
        <v>44817</v>
      </c>
      <c r="AD5482" t="s">
        <v>54</v>
      </c>
      <c r="AF5482" t="s">
        <v>55</v>
      </c>
      <c r="AG5482" t="s">
        <v>4024</v>
      </c>
      <c r="AH5482" t="s">
        <v>57</v>
      </c>
      <c r="AI5482" t="s">
        <v>78</v>
      </c>
      <c r="AJ5482" s="266">
        <v>44817</v>
      </c>
      <c r="AK5482" s="266">
        <v>44926</v>
      </c>
      <c r="AL5482" s="266">
        <v>44938</v>
      </c>
    </row>
    <row r="5483" spans="1:38">
      <c r="A5483" t="s">
        <v>3650</v>
      </c>
      <c r="B5483" t="s">
        <v>3651</v>
      </c>
      <c r="C5483" t="s">
        <v>40</v>
      </c>
      <c r="D5483" t="s">
        <v>3652</v>
      </c>
      <c r="E5483" t="s">
        <v>60</v>
      </c>
      <c r="F5483" t="s">
        <v>3653</v>
      </c>
      <c r="G5483" t="s">
        <v>44</v>
      </c>
      <c r="H5483" s="266">
        <v>44378</v>
      </c>
      <c r="I5483" s="266">
        <v>45382</v>
      </c>
      <c r="J5483" s="266"/>
      <c r="K5483" t="s">
        <v>3654</v>
      </c>
      <c r="L5483" t="s">
        <v>1310</v>
      </c>
      <c r="M5483" t="s">
        <v>1042</v>
      </c>
      <c r="N5483" t="s">
        <v>48</v>
      </c>
      <c r="O5483">
        <v>17</v>
      </c>
      <c r="P5483" t="s">
        <v>245</v>
      </c>
      <c r="Q5483" t="s">
        <v>49</v>
      </c>
      <c r="R5483" t="s">
        <v>18</v>
      </c>
      <c r="S5483" t="s">
        <v>53</v>
      </c>
      <c r="T5483" t="s">
        <v>51</v>
      </c>
      <c r="U5483" t="s">
        <v>51</v>
      </c>
      <c r="V5483" t="s">
        <v>51</v>
      </c>
      <c r="W5483" s="92">
        <v>74.26</v>
      </c>
      <c r="X5483" s="92">
        <v>74.26</v>
      </c>
      <c r="Y5483" s="93">
        <v>7300000</v>
      </c>
      <c r="Z5483" s="93">
        <v>98303</v>
      </c>
      <c r="AA5483" t="s">
        <v>1311</v>
      </c>
      <c r="AB5483" s="266">
        <v>44636</v>
      </c>
      <c r="AC5483" s="266">
        <v>44649</v>
      </c>
      <c r="AD5483" t="s">
        <v>54</v>
      </c>
      <c r="AF5483" t="s">
        <v>55</v>
      </c>
      <c r="AG5483" t="s">
        <v>4025</v>
      </c>
      <c r="AJ5483" s="266"/>
      <c r="AK5483" s="266">
        <v>44926</v>
      </c>
      <c r="AL5483" s="266">
        <v>44938</v>
      </c>
    </row>
    <row r="5484" spans="1:38">
      <c r="A5484" t="s">
        <v>3650</v>
      </c>
      <c r="B5484" t="s">
        <v>3651</v>
      </c>
      <c r="C5484" t="s">
        <v>40</v>
      </c>
      <c r="D5484" t="s">
        <v>3652</v>
      </c>
      <c r="E5484" t="s">
        <v>60</v>
      </c>
      <c r="F5484" t="s">
        <v>3653</v>
      </c>
      <c r="G5484" t="s">
        <v>44</v>
      </c>
      <c r="H5484" s="266">
        <v>44378</v>
      </c>
      <c r="I5484" s="266">
        <v>45382</v>
      </c>
      <c r="J5484" s="266"/>
      <c r="K5484" t="s">
        <v>3654</v>
      </c>
      <c r="L5484" t="s">
        <v>1310</v>
      </c>
      <c r="M5484" t="s">
        <v>1042</v>
      </c>
      <c r="N5484" t="s">
        <v>48</v>
      </c>
      <c r="O5484">
        <v>18</v>
      </c>
      <c r="P5484" t="s">
        <v>247</v>
      </c>
      <c r="Q5484" t="s">
        <v>49</v>
      </c>
      <c r="R5484" t="s">
        <v>18</v>
      </c>
      <c r="S5484" t="s">
        <v>53</v>
      </c>
      <c r="T5484" t="s">
        <v>60</v>
      </c>
      <c r="U5484" t="s">
        <v>60</v>
      </c>
      <c r="V5484" t="s">
        <v>60</v>
      </c>
      <c r="W5484" s="92">
        <v>84.55</v>
      </c>
      <c r="X5484" s="92">
        <v>84.55</v>
      </c>
      <c r="Y5484" s="93">
        <v>9350000</v>
      </c>
      <c r="Z5484" s="93">
        <v>110585</v>
      </c>
      <c r="AA5484" t="s">
        <v>61</v>
      </c>
      <c r="AB5484" s="266">
        <v>44902</v>
      </c>
      <c r="AC5484" s="266">
        <v>44915</v>
      </c>
      <c r="AD5484" t="s">
        <v>54</v>
      </c>
      <c r="AF5484" t="s">
        <v>55</v>
      </c>
      <c r="AG5484" t="s">
        <v>4026</v>
      </c>
      <c r="AH5484" t="s">
        <v>57</v>
      </c>
      <c r="AI5484" t="s">
        <v>58</v>
      </c>
      <c r="AJ5484" s="266">
        <v>44915</v>
      </c>
      <c r="AK5484" s="266">
        <v>44926</v>
      </c>
      <c r="AL5484" s="266">
        <v>44938</v>
      </c>
    </row>
    <row r="5485" spans="1:38">
      <c r="A5485" t="s">
        <v>3650</v>
      </c>
      <c r="B5485" t="s">
        <v>3651</v>
      </c>
      <c r="C5485" t="s">
        <v>40</v>
      </c>
      <c r="D5485" t="s">
        <v>3652</v>
      </c>
      <c r="E5485" t="s">
        <v>60</v>
      </c>
      <c r="F5485" t="s">
        <v>3653</v>
      </c>
      <c r="G5485" t="s">
        <v>44</v>
      </c>
      <c r="H5485" s="266">
        <v>44378</v>
      </c>
      <c r="I5485" s="266">
        <v>45382</v>
      </c>
      <c r="J5485" s="266"/>
      <c r="K5485" t="s">
        <v>3654</v>
      </c>
      <c r="L5485" t="s">
        <v>1310</v>
      </c>
      <c r="M5485" t="s">
        <v>1042</v>
      </c>
      <c r="N5485" t="s">
        <v>48</v>
      </c>
      <c r="O5485">
        <v>18</v>
      </c>
      <c r="P5485" t="s">
        <v>248</v>
      </c>
      <c r="Q5485" t="s">
        <v>49</v>
      </c>
      <c r="R5485" t="s">
        <v>18</v>
      </c>
      <c r="S5485" t="s">
        <v>53</v>
      </c>
      <c r="T5485" t="s">
        <v>51</v>
      </c>
      <c r="U5485" t="s">
        <v>51</v>
      </c>
      <c r="V5485" t="s">
        <v>51</v>
      </c>
      <c r="W5485" s="92">
        <v>67.49</v>
      </c>
      <c r="X5485" s="92">
        <v>67.49</v>
      </c>
      <c r="Y5485" s="93">
        <v>6448765</v>
      </c>
      <c r="Z5485" s="93">
        <v>95551</v>
      </c>
      <c r="AA5485" t="s">
        <v>1311</v>
      </c>
      <c r="AB5485" s="266">
        <v>44484</v>
      </c>
      <c r="AC5485" s="266">
        <v>44510</v>
      </c>
      <c r="AD5485" t="s">
        <v>54</v>
      </c>
      <c r="AF5485" t="s">
        <v>55</v>
      </c>
      <c r="AG5485" t="s">
        <v>4027</v>
      </c>
      <c r="AJ5485" s="266"/>
      <c r="AK5485" s="266">
        <v>44926</v>
      </c>
      <c r="AL5485" s="266">
        <v>44938</v>
      </c>
    </row>
    <row r="5486" spans="1:38">
      <c r="A5486" t="s">
        <v>3650</v>
      </c>
      <c r="B5486" t="s">
        <v>3651</v>
      </c>
      <c r="C5486" t="s">
        <v>40</v>
      </c>
      <c r="D5486" t="s">
        <v>3652</v>
      </c>
      <c r="E5486" t="s">
        <v>60</v>
      </c>
      <c r="F5486" t="s">
        <v>3653</v>
      </c>
      <c r="G5486" t="s">
        <v>44</v>
      </c>
      <c r="H5486" s="266">
        <v>44378</v>
      </c>
      <c r="I5486" s="266">
        <v>45382</v>
      </c>
      <c r="J5486" s="266"/>
      <c r="K5486" t="s">
        <v>3654</v>
      </c>
      <c r="L5486" t="s">
        <v>1310</v>
      </c>
      <c r="M5486" t="s">
        <v>1042</v>
      </c>
      <c r="N5486" t="s">
        <v>48</v>
      </c>
      <c r="O5486">
        <v>18</v>
      </c>
      <c r="P5486" t="s">
        <v>249</v>
      </c>
      <c r="Q5486" t="s">
        <v>49</v>
      </c>
      <c r="R5486" t="s">
        <v>18</v>
      </c>
      <c r="S5486" t="s">
        <v>53</v>
      </c>
      <c r="T5486" t="s">
        <v>51</v>
      </c>
      <c r="U5486" t="s">
        <v>51</v>
      </c>
      <c r="V5486" t="s">
        <v>51</v>
      </c>
      <c r="W5486" s="92">
        <v>66.52</v>
      </c>
      <c r="X5486" s="92">
        <v>66.52</v>
      </c>
      <c r="Y5486" s="93">
        <v>6750000</v>
      </c>
      <c r="Z5486" s="93">
        <v>101473</v>
      </c>
      <c r="AA5486" t="s">
        <v>1311</v>
      </c>
      <c r="AB5486" s="266">
        <v>44550</v>
      </c>
      <c r="AC5486" s="266">
        <v>44558</v>
      </c>
      <c r="AD5486" t="s">
        <v>54</v>
      </c>
      <c r="AF5486" t="s">
        <v>55</v>
      </c>
      <c r="AG5486" t="s">
        <v>4028</v>
      </c>
      <c r="AJ5486" s="266"/>
      <c r="AK5486" s="266">
        <v>44926</v>
      </c>
      <c r="AL5486" s="266">
        <v>44938</v>
      </c>
    </row>
    <row r="5487" spans="1:38">
      <c r="A5487" t="s">
        <v>3650</v>
      </c>
      <c r="B5487" t="s">
        <v>3651</v>
      </c>
      <c r="C5487" t="s">
        <v>40</v>
      </c>
      <c r="D5487" t="s">
        <v>3652</v>
      </c>
      <c r="E5487" t="s">
        <v>60</v>
      </c>
      <c r="F5487" t="s">
        <v>3653</v>
      </c>
      <c r="G5487" t="s">
        <v>44</v>
      </c>
      <c r="H5487" s="266">
        <v>44378</v>
      </c>
      <c r="I5487" s="266">
        <v>45382</v>
      </c>
      <c r="J5487" s="266"/>
      <c r="K5487" t="s">
        <v>3654</v>
      </c>
      <c r="L5487" t="s">
        <v>1310</v>
      </c>
      <c r="M5487" t="s">
        <v>1042</v>
      </c>
      <c r="N5487" t="s">
        <v>48</v>
      </c>
      <c r="O5487">
        <v>18</v>
      </c>
      <c r="P5487" t="s">
        <v>250</v>
      </c>
      <c r="Q5487" t="s">
        <v>49</v>
      </c>
      <c r="R5487" t="s">
        <v>18</v>
      </c>
      <c r="S5487" t="s">
        <v>53</v>
      </c>
      <c r="T5487" t="s">
        <v>48</v>
      </c>
      <c r="U5487" t="s">
        <v>48</v>
      </c>
      <c r="V5487" t="s">
        <v>48</v>
      </c>
      <c r="W5487" s="92">
        <v>45.83</v>
      </c>
      <c r="X5487" s="92">
        <v>45.83</v>
      </c>
      <c r="Y5487" s="93">
        <v>4801500</v>
      </c>
      <c r="Z5487" s="93">
        <v>104768</v>
      </c>
      <c r="AA5487" t="s">
        <v>1311</v>
      </c>
      <c r="AB5487" s="266">
        <v>44585</v>
      </c>
      <c r="AC5487" s="266">
        <v>44604</v>
      </c>
      <c r="AD5487" t="s">
        <v>54</v>
      </c>
      <c r="AF5487" t="s">
        <v>55</v>
      </c>
      <c r="AG5487" t="s">
        <v>4029</v>
      </c>
      <c r="AH5487" t="s">
        <v>57</v>
      </c>
      <c r="AI5487" t="s">
        <v>747</v>
      </c>
      <c r="AJ5487" s="266">
        <v>44604</v>
      </c>
      <c r="AK5487" s="266">
        <v>44926</v>
      </c>
      <c r="AL5487" s="266">
        <v>44938</v>
      </c>
    </row>
    <row r="5488" spans="1:38">
      <c r="A5488" t="s">
        <v>3650</v>
      </c>
      <c r="B5488" t="s">
        <v>3651</v>
      </c>
      <c r="C5488" t="s">
        <v>40</v>
      </c>
      <c r="D5488" t="s">
        <v>3652</v>
      </c>
      <c r="E5488" t="s">
        <v>60</v>
      </c>
      <c r="F5488" t="s">
        <v>3653</v>
      </c>
      <c r="G5488" t="s">
        <v>44</v>
      </c>
      <c r="H5488" s="266">
        <v>44378</v>
      </c>
      <c r="I5488" s="266">
        <v>45382</v>
      </c>
      <c r="J5488" s="266"/>
      <c r="K5488" t="s">
        <v>3654</v>
      </c>
      <c r="L5488" t="s">
        <v>1310</v>
      </c>
      <c r="M5488" t="s">
        <v>1042</v>
      </c>
      <c r="N5488" t="s">
        <v>48</v>
      </c>
      <c r="O5488">
        <v>18</v>
      </c>
      <c r="P5488" t="s">
        <v>252</v>
      </c>
      <c r="Q5488" t="s">
        <v>49</v>
      </c>
      <c r="R5488" t="s">
        <v>18</v>
      </c>
      <c r="S5488" t="s">
        <v>53</v>
      </c>
      <c r="T5488" t="s">
        <v>48</v>
      </c>
      <c r="U5488" t="s">
        <v>48</v>
      </c>
      <c r="V5488" t="s">
        <v>48</v>
      </c>
      <c r="W5488" s="92">
        <v>47.61</v>
      </c>
      <c r="X5488" s="92">
        <v>47.61</v>
      </c>
      <c r="Y5488" s="93">
        <v>4998000</v>
      </c>
      <c r="Z5488" s="93">
        <v>104978</v>
      </c>
      <c r="AA5488" t="s">
        <v>1311</v>
      </c>
      <c r="AB5488" s="266">
        <v>44595</v>
      </c>
      <c r="AC5488" s="266">
        <v>44631</v>
      </c>
      <c r="AD5488" t="s">
        <v>54</v>
      </c>
      <c r="AF5488" t="s">
        <v>55</v>
      </c>
      <c r="AG5488" t="s">
        <v>4030</v>
      </c>
      <c r="AJ5488" s="266"/>
      <c r="AK5488" s="266">
        <v>44926</v>
      </c>
      <c r="AL5488" s="266">
        <v>44938</v>
      </c>
    </row>
    <row r="5489" spans="1:38">
      <c r="A5489" t="s">
        <v>3650</v>
      </c>
      <c r="B5489" t="s">
        <v>3651</v>
      </c>
      <c r="C5489" t="s">
        <v>40</v>
      </c>
      <c r="D5489" t="s">
        <v>3652</v>
      </c>
      <c r="E5489" t="s">
        <v>60</v>
      </c>
      <c r="F5489" t="s">
        <v>3653</v>
      </c>
      <c r="G5489" t="s">
        <v>44</v>
      </c>
      <c r="H5489" s="266">
        <v>44378</v>
      </c>
      <c r="I5489" s="266">
        <v>45382</v>
      </c>
      <c r="J5489" s="266"/>
      <c r="K5489" t="s">
        <v>3654</v>
      </c>
      <c r="L5489" t="s">
        <v>1310</v>
      </c>
      <c r="M5489" t="s">
        <v>1042</v>
      </c>
      <c r="N5489" t="s">
        <v>48</v>
      </c>
      <c r="O5489">
        <v>18</v>
      </c>
      <c r="P5489" t="s">
        <v>253</v>
      </c>
      <c r="Q5489" t="s">
        <v>49</v>
      </c>
      <c r="R5489" t="s">
        <v>18</v>
      </c>
      <c r="S5489" t="s">
        <v>53</v>
      </c>
      <c r="T5489" t="s">
        <v>51</v>
      </c>
      <c r="U5489" t="s">
        <v>51</v>
      </c>
      <c r="V5489" t="s">
        <v>51</v>
      </c>
      <c r="W5489" s="92">
        <v>78.7</v>
      </c>
      <c r="X5489" s="92">
        <v>78.7</v>
      </c>
      <c r="Y5489" s="93">
        <v>7850000</v>
      </c>
      <c r="Z5489" s="93">
        <v>99746</v>
      </c>
      <c r="AA5489" t="s">
        <v>61</v>
      </c>
      <c r="AB5489" s="266">
        <v>44607</v>
      </c>
      <c r="AC5489" s="266">
        <v>44621</v>
      </c>
      <c r="AD5489" t="s">
        <v>54</v>
      </c>
      <c r="AF5489" t="s">
        <v>55</v>
      </c>
      <c r="AG5489" t="s">
        <v>4031</v>
      </c>
      <c r="AH5489" t="s">
        <v>57</v>
      </c>
      <c r="AI5489" t="s">
        <v>955</v>
      </c>
      <c r="AJ5489" s="266">
        <v>44621</v>
      </c>
      <c r="AK5489" s="266">
        <v>44926</v>
      </c>
      <c r="AL5489" s="266">
        <v>44938</v>
      </c>
    </row>
    <row r="5490" spans="1:38">
      <c r="A5490" t="s">
        <v>3650</v>
      </c>
      <c r="B5490" t="s">
        <v>3651</v>
      </c>
      <c r="C5490" t="s">
        <v>40</v>
      </c>
      <c r="D5490" t="s">
        <v>3652</v>
      </c>
      <c r="E5490" t="s">
        <v>60</v>
      </c>
      <c r="F5490" t="s">
        <v>3653</v>
      </c>
      <c r="G5490" t="s">
        <v>44</v>
      </c>
      <c r="H5490" s="266">
        <v>44378</v>
      </c>
      <c r="I5490" s="266">
        <v>45382</v>
      </c>
      <c r="J5490" s="266"/>
      <c r="K5490" t="s">
        <v>3654</v>
      </c>
      <c r="L5490" t="s">
        <v>1310</v>
      </c>
      <c r="M5490" t="s">
        <v>1042</v>
      </c>
      <c r="N5490" t="s">
        <v>48</v>
      </c>
      <c r="O5490">
        <v>18</v>
      </c>
      <c r="P5490" t="s">
        <v>254</v>
      </c>
      <c r="Q5490" t="s">
        <v>49</v>
      </c>
      <c r="R5490" t="s">
        <v>18</v>
      </c>
      <c r="S5490" t="s">
        <v>53</v>
      </c>
      <c r="T5490" t="s">
        <v>70</v>
      </c>
      <c r="U5490" t="s">
        <v>48</v>
      </c>
      <c r="V5490" t="s">
        <v>70</v>
      </c>
      <c r="W5490" s="92">
        <v>32.43</v>
      </c>
      <c r="X5490" s="92">
        <v>32.43</v>
      </c>
      <c r="Y5490" s="93">
        <v>3977000</v>
      </c>
      <c r="Z5490" s="93">
        <v>122633</v>
      </c>
      <c r="AA5490" t="s">
        <v>1311</v>
      </c>
      <c r="AB5490" s="266">
        <v>44609</v>
      </c>
      <c r="AC5490" s="266">
        <v>44634</v>
      </c>
      <c r="AD5490" t="s">
        <v>54</v>
      </c>
      <c r="AF5490" t="s">
        <v>55</v>
      </c>
      <c r="AG5490" t="s">
        <v>4032</v>
      </c>
      <c r="AH5490" t="s">
        <v>57</v>
      </c>
      <c r="AI5490" t="s">
        <v>78</v>
      </c>
      <c r="AJ5490" s="266">
        <v>44634</v>
      </c>
      <c r="AK5490" s="266">
        <v>44926</v>
      </c>
      <c r="AL5490" s="266">
        <v>44938</v>
      </c>
    </row>
    <row r="5491" spans="1:38">
      <c r="A5491" t="s">
        <v>3650</v>
      </c>
      <c r="B5491" t="s">
        <v>3651</v>
      </c>
      <c r="C5491" t="s">
        <v>40</v>
      </c>
      <c r="D5491" t="s">
        <v>3652</v>
      </c>
      <c r="E5491" t="s">
        <v>60</v>
      </c>
      <c r="F5491" t="s">
        <v>3653</v>
      </c>
      <c r="G5491" t="s">
        <v>44</v>
      </c>
      <c r="H5491" s="266">
        <v>44378</v>
      </c>
      <c r="I5491" s="266">
        <v>45382</v>
      </c>
      <c r="J5491" s="266"/>
      <c r="K5491" t="s">
        <v>3654</v>
      </c>
      <c r="L5491" t="s">
        <v>1310</v>
      </c>
      <c r="M5491" t="s">
        <v>1042</v>
      </c>
      <c r="N5491" t="s">
        <v>48</v>
      </c>
      <c r="O5491">
        <v>18</v>
      </c>
      <c r="P5491" t="s">
        <v>255</v>
      </c>
      <c r="Q5491" t="s">
        <v>49</v>
      </c>
      <c r="R5491" t="s">
        <v>18</v>
      </c>
      <c r="S5491" t="s">
        <v>53</v>
      </c>
      <c r="T5491" t="s">
        <v>48</v>
      </c>
      <c r="U5491" t="s">
        <v>48</v>
      </c>
      <c r="V5491" t="s">
        <v>48</v>
      </c>
      <c r="W5491" s="92">
        <v>48.91</v>
      </c>
      <c r="X5491" s="92">
        <v>48.91</v>
      </c>
      <c r="Y5491" s="93">
        <v>5500000</v>
      </c>
      <c r="Z5491" s="93">
        <v>112451</v>
      </c>
      <c r="AA5491" t="s">
        <v>1311</v>
      </c>
      <c r="AB5491" s="266">
        <v>44515</v>
      </c>
      <c r="AC5491" s="266">
        <v>44525</v>
      </c>
      <c r="AD5491" t="s">
        <v>54</v>
      </c>
      <c r="AF5491" t="s">
        <v>55</v>
      </c>
      <c r="AG5491" t="s">
        <v>4033</v>
      </c>
      <c r="AJ5491" s="266"/>
      <c r="AK5491" s="266">
        <v>44926</v>
      </c>
      <c r="AL5491" s="266">
        <v>44938</v>
      </c>
    </row>
    <row r="5492" spans="1:38">
      <c r="A5492" t="s">
        <v>3650</v>
      </c>
      <c r="B5492" t="s">
        <v>3651</v>
      </c>
      <c r="C5492" t="s">
        <v>40</v>
      </c>
      <c r="D5492" t="s">
        <v>3652</v>
      </c>
      <c r="E5492" t="s">
        <v>60</v>
      </c>
      <c r="F5492" t="s">
        <v>3653</v>
      </c>
      <c r="G5492" t="s">
        <v>44</v>
      </c>
      <c r="H5492" s="266">
        <v>44378</v>
      </c>
      <c r="I5492" s="266">
        <v>45382</v>
      </c>
      <c r="J5492" s="266"/>
      <c r="K5492" t="s">
        <v>3654</v>
      </c>
      <c r="L5492" t="s">
        <v>1310</v>
      </c>
      <c r="M5492" t="s">
        <v>1042</v>
      </c>
      <c r="N5492" t="s">
        <v>48</v>
      </c>
      <c r="O5492">
        <v>18</v>
      </c>
      <c r="P5492" t="s">
        <v>256</v>
      </c>
      <c r="Q5492" t="s">
        <v>49</v>
      </c>
      <c r="R5492" t="s">
        <v>18</v>
      </c>
      <c r="S5492" t="s">
        <v>53</v>
      </c>
      <c r="T5492" t="s">
        <v>51</v>
      </c>
      <c r="U5492" t="s">
        <v>51</v>
      </c>
      <c r="V5492" t="s">
        <v>51</v>
      </c>
      <c r="W5492" s="92">
        <v>74.26</v>
      </c>
      <c r="X5492" s="92">
        <v>74.26</v>
      </c>
      <c r="Y5492" s="93">
        <v>7300000</v>
      </c>
      <c r="Z5492" s="93">
        <v>98303</v>
      </c>
      <c r="AA5492" t="s">
        <v>61</v>
      </c>
      <c r="AB5492" s="266">
        <v>44630</v>
      </c>
      <c r="AC5492" s="266">
        <v>44644</v>
      </c>
      <c r="AD5492" t="s">
        <v>54</v>
      </c>
      <c r="AF5492" t="s">
        <v>55</v>
      </c>
      <c r="AG5492" t="s">
        <v>4034</v>
      </c>
      <c r="AJ5492" s="266"/>
      <c r="AK5492" s="266">
        <v>44926</v>
      </c>
      <c r="AL5492" s="266">
        <v>44938</v>
      </c>
    </row>
    <row r="5493" spans="1:38">
      <c r="A5493" t="s">
        <v>3650</v>
      </c>
      <c r="B5493" t="s">
        <v>3651</v>
      </c>
      <c r="C5493" t="s">
        <v>40</v>
      </c>
      <c r="D5493" t="s">
        <v>3652</v>
      </c>
      <c r="E5493" t="s">
        <v>60</v>
      </c>
      <c r="F5493" t="s">
        <v>3653</v>
      </c>
      <c r="G5493" t="s">
        <v>44</v>
      </c>
      <c r="H5493" s="266">
        <v>44378</v>
      </c>
      <c r="I5493" s="266">
        <v>45382</v>
      </c>
      <c r="J5493" s="266"/>
      <c r="K5493" t="s">
        <v>3654</v>
      </c>
      <c r="L5493" t="s">
        <v>1310</v>
      </c>
      <c r="M5493" t="s">
        <v>1042</v>
      </c>
      <c r="N5493" t="s">
        <v>48</v>
      </c>
      <c r="O5493">
        <v>19</v>
      </c>
      <c r="P5493" t="s">
        <v>258</v>
      </c>
      <c r="Q5493" t="s">
        <v>49</v>
      </c>
      <c r="R5493" t="s">
        <v>18</v>
      </c>
      <c r="S5493" t="s">
        <v>53</v>
      </c>
      <c r="T5493" t="s">
        <v>60</v>
      </c>
      <c r="U5493" t="s">
        <v>60</v>
      </c>
      <c r="V5493" t="s">
        <v>60</v>
      </c>
      <c r="W5493" s="92">
        <v>84.55</v>
      </c>
      <c r="X5493" s="92">
        <v>84.55</v>
      </c>
      <c r="Y5493" s="93">
        <v>8900000</v>
      </c>
      <c r="Z5493" s="93">
        <v>105263</v>
      </c>
      <c r="AA5493" t="s">
        <v>61</v>
      </c>
      <c r="AB5493" s="266">
        <v>44859</v>
      </c>
      <c r="AC5493" s="266">
        <v>44890</v>
      </c>
      <c r="AD5493" t="s">
        <v>54</v>
      </c>
      <c r="AF5493" t="s">
        <v>55</v>
      </c>
      <c r="AG5493" t="s">
        <v>4035</v>
      </c>
      <c r="AH5493" t="s">
        <v>57</v>
      </c>
      <c r="AI5493" t="s">
        <v>78</v>
      </c>
      <c r="AJ5493" s="266">
        <v>44890</v>
      </c>
      <c r="AK5493" s="266">
        <v>44926</v>
      </c>
      <c r="AL5493" s="266">
        <v>44938</v>
      </c>
    </row>
    <row r="5494" spans="1:38">
      <c r="A5494" t="s">
        <v>3650</v>
      </c>
      <c r="B5494" t="s">
        <v>3651</v>
      </c>
      <c r="C5494" t="s">
        <v>40</v>
      </c>
      <c r="D5494" t="s">
        <v>3652</v>
      </c>
      <c r="E5494" t="s">
        <v>60</v>
      </c>
      <c r="F5494" t="s">
        <v>3653</v>
      </c>
      <c r="G5494" t="s">
        <v>44</v>
      </c>
      <c r="H5494" s="266">
        <v>44378</v>
      </c>
      <c r="I5494" s="266">
        <v>45382</v>
      </c>
      <c r="J5494" s="266"/>
      <c r="K5494" t="s">
        <v>3654</v>
      </c>
      <c r="L5494" t="s">
        <v>1310</v>
      </c>
      <c r="M5494" t="s">
        <v>1042</v>
      </c>
      <c r="N5494" t="s">
        <v>48</v>
      </c>
      <c r="O5494">
        <v>19</v>
      </c>
      <c r="P5494" t="s">
        <v>259</v>
      </c>
      <c r="Q5494" t="s">
        <v>49</v>
      </c>
      <c r="R5494" t="s">
        <v>18</v>
      </c>
      <c r="S5494" t="s">
        <v>53</v>
      </c>
      <c r="T5494" t="s">
        <v>51</v>
      </c>
      <c r="U5494" t="s">
        <v>51</v>
      </c>
      <c r="V5494" t="s">
        <v>51</v>
      </c>
      <c r="W5494" s="92">
        <v>67.49</v>
      </c>
      <c r="X5494" s="92">
        <v>67.49</v>
      </c>
      <c r="Y5494" s="93">
        <v>7200000</v>
      </c>
      <c r="Z5494" s="93">
        <v>106682</v>
      </c>
      <c r="AA5494" t="s">
        <v>61</v>
      </c>
      <c r="AB5494" s="266">
        <v>44740</v>
      </c>
      <c r="AC5494" s="266">
        <v>44762</v>
      </c>
      <c r="AD5494" t="s">
        <v>54</v>
      </c>
      <c r="AF5494" t="s">
        <v>55</v>
      </c>
      <c r="AG5494" t="s">
        <v>4036</v>
      </c>
      <c r="AH5494" t="s">
        <v>57</v>
      </c>
      <c r="AI5494" t="s">
        <v>699</v>
      </c>
      <c r="AJ5494" s="266">
        <v>44762</v>
      </c>
      <c r="AK5494" s="266">
        <v>44926</v>
      </c>
      <c r="AL5494" s="266">
        <v>44938</v>
      </c>
    </row>
    <row r="5495" spans="1:38">
      <c r="A5495" t="s">
        <v>3650</v>
      </c>
      <c r="B5495" t="s">
        <v>3651</v>
      </c>
      <c r="C5495" t="s">
        <v>40</v>
      </c>
      <c r="D5495" t="s">
        <v>3652</v>
      </c>
      <c r="E5495" t="s">
        <v>60</v>
      </c>
      <c r="F5495" t="s">
        <v>3653</v>
      </c>
      <c r="G5495" t="s">
        <v>44</v>
      </c>
      <c r="H5495" s="266">
        <v>44378</v>
      </c>
      <c r="I5495" s="266">
        <v>45382</v>
      </c>
      <c r="J5495" s="266"/>
      <c r="K5495" t="s">
        <v>3654</v>
      </c>
      <c r="L5495" t="s">
        <v>1310</v>
      </c>
      <c r="M5495" t="s">
        <v>1042</v>
      </c>
      <c r="N5495" t="s">
        <v>48</v>
      </c>
      <c r="O5495">
        <v>19</v>
      </c>
      <c r="P5495" t="s">
        <v>261</v>
      </c>
      <c r="Q5495" t="s">
        <v>49</v>
      </c>
      <c r="R5495" t="s">
        <v>18</v>
      </c>
      <c r="S5495" t="s">
        <v>53</v>
      </c>
      <c r="T5495" t="s">
        <v>51</v>
      </c>
      <c r="U5495" t="s">
        <v>51</v>
      </c>
      <c r="V5495" t="s">
        <v>51</v>
      </c>
      <c r="W5495" s="92">
        <v>66.52</v>
      </c>
      <c r="X5495" s="92">
        <v>66.52</v>
      </c>
      <c r="Y5495" s="93">
        <v>7100000</v>
      </c>
      <c r="Z5495" s="93">
        <v>106735</v>
      </c>
      <c r="AA5495" t="s">
        <v>61</v>
      </c>
      <c r="AB5495" s="266">
        <v>44764</v>
      </c>
      <c r="AC5495" s="266">
        <v>44777</v>
      </c>
      <c r="AD5495" t="s">
        <v>54</v>
      </c>
      <c r="AF5495" t="s">
        <v>55</v>
      </c>
      <c r="AG5495" t="s">
        <v>4037</v>
      </c>
      <c r="AH5495" t="s">
        <v>57</v>
      </c>
      <c r="AI5495" t="s">
        <v>699</v>
      </c>
      <c r="AJ5495" s="266">
        <v>44777</v>
      </c>
      <c r="AK5495" s="266">
        <v>44926</v>
      </c>
      <c r="AL5495" s="266">
        <v>44938</v>
      </c>
    </row>
    <row r="5496" spans="1:38">
      <c r="A5496" t="s">
        <v>3650</v>
      </c>
      <c r="B5496" t="s">
        <v>3651</v>
      </c>
      <c r="C5496" t="s">
        <v>40</v>
      </c>
      <c r="D5496" t="s">
        <v>3652</v>
      </c>
      <c r="E5496" t="s">
        <v>60</v>
      </c>
      <c r="F5496" t="s">
        <v>3653</v>
      </c>
      <c r="G5496" t="s">
        <v>44</v>
      </c>
      <c r="H5496" s="266">
        <v>44378</v>
      </c>
      <c r="I5496" s="266">
        <v>45382</v>
      </c>
      <c r="J5496" s="266"/>
      <c r="K5496" t="s">
        <v>3654</v>
      </c>
      <c r="L5496" t="s">
        <v>1310</v>
      </c>
      <c r="M5496" t="s">
        <v>1042</v>
      </c>
      <c r="N5496" t="s">
        <v>48</v>
      </c>
      <c r="O5496">
        <v>19</v>
      </c>
      <c r="P5496" t="s">
        <v>262</v>
      </c>
      <c r="Q5496" t="s">
        <v>49</v>
      </c>
      <c r="R5496" t="s">
        <v>18</v>
      </c>
      <c r="S5496" t="s">
        <v>53</v>
      </c>
      <c r="T5496" t="s">
        <v>48</v>
      </c>
      <c r="U5496" t="s">
        <v>48</v>
      </c>
      <c r="V5496" t="s">
        <v>48</v>
      </c>
      <c r="W5496" s="92">
        <v>45.83</v>
      </c>
      <c r="X5496" s="92">
        <v>45.83</v>
      </c>
      <c r="Y5496" s="93">
        <v>5450000</v>
      </c>
      <c r="Z5496" s="93">
        <v>118918</v>
      </c>
      <c r="AA5496" t="s">
        <v>61</v>
      </c>
      <c r="AB5496" s="266">
        <v>44767</v>
      </c>
      <c r="AC5496" s="266">
        <v>44788</v>
      </c>
      <c r="AD5496" t="s">
        <v>54</v>
      </c>
      <c r="AF5496" t="s">
        <v>55</v>
      </c>
      <c r="AG5496" t="s">
        <v>4038</v>
      </c>
      <c r="AJ5496" s="266"/>
      <c r="AK5496" s="266">
        <v>44926</v>
      </c>
      <c r="AL5496" s="266">
        <v>44938</v>
      </c>
    </row>
    <row r="5497" spans="1:38">
      <c r="A5497" t="s">
        <v>3650</v>
      </c>
      <c r="B5497" t="s">
        <v>3651</v>
      </c>
      <c r="C5497" t="s">
        <v>40</v>
      </c>
      <c r="D5497" t="s">
        <v>3652</v>
      </c>
      <c r="E5497" t="s">
        <v>60</v>
      </c>
      <c r="F5497" t="s">
        <v>3653</v>
      </c>
      <c r="G5497" t="s">
        <v>44</v>
      </c>
      <c r="H5497" s="266">
        <v>44378</v>
      </c>
      <c r="I5497" s="266">
        <v>45382</v>
      </c>
      <c r="J5497" s="266"/>
      <c r="K5497" t="s">
        <v>3654</v>
      </c>
      <c r="L5497" t="s">
        <v>1310</v>
      </c>
      <c r="M5497" t="s">
        <v>1042</v>
      </c>
      <c r="N5497" t="s">
        <v>48</v>
      </c>
      <c r="O5497">
        <v>19</v>
      </c>
      <c r="P5497" t="s">
        <v>263</v>
      </c>
      <c r="Q5497" t="s">
        <v>49</v>
      </c>
      <c r="R5497" t="s">
        <v>18</v>
      </c>
      <c r="S5497" t="s">
        <v>53</v>
      </c>
      <c r="T5497" t="s">
        <v>48</v>
      </c>
      <c r="U5497" t="s">
        <v>48</v>
      </c>
      <c r="V5497" t="s">
        <v>48</v>
      </c>
      <c r="W5497" s="92">
        <v>47.61</v>
      </c>
      <c r="X5497" s="92">
        <v>47.61</v>
      </c>
      <c r="Y5497" s="93">
        <v>5383500</v>
      </c>
      <c r="Z5497" s="93">
        <v>113075</v>
      </c>
      <c r="AA5497" t="s">
        <v>1311</v>
      </c>
      <c r="AB5497" s="266">
        <v>44649</v>
      </c>
      <c r="AC5497" s="266">
        <v>44658</v>
      </c>
      <c r="AD5497" t="s">
        <v>54</v>
      </c>
      <c r="AF5497" t="s">
        <v>55</v>
      </c>
      <c r="AG5497" t="s">
        <v>4039</v>
      </c>
      <c r="AH5497" t="s">
        <v>57</v>
      </c>
      <c r="AI5497" t="s">
        <v>78</v>
      </c>
      <c r="AJ5497" s="266">
        <v>44658</v>
      </c>
      <c r="AK5497" s="266">
        <v>44926</v>
      </c>
      <c r="AL5497" s="266">
        <v>44938</v>
      </c>
    </row>
    <row r="5498" spans="1:38">
      <c r="A5498" t="s">
        <v>3650</v>
      </c>
      <c r="B5498" t="s">
        <v>3651</v>
      </c>
      <c r="C5498" t="s">
        <v>40</v>
      </c>
      <c r="D5498" t="s">
        <v>3652</v>
      </c>
      <c r="E5498" t="s">
        <v>60</v>
      </c>
      <c r="F5498" t="s">
        <v>3653</v>
      </c>
      <c r="G5498" t="s">
        <v>44</v>
      </c>
      <c r="H5498" s="266">
        <v>44378</v>
      </c>
      <c r="I5498" s="266">
        <v>45382</v>
      </c>
      <c r="J5498" s="266"/>
      <c r="K5498" t="s">
        <v>3654</v>
      </c>
      <c r="L5498" t="s">
        <v>1310</v>
      </c>
      <c r="M5498" t="s">
        <v>1042</v>
      </c>
      <c r="N5498" t="s">
        <v>48</v>
      </c>
      <c r="O5498">
        <v>19</v>
      </c>
      <c r="P5498" t="s">
        <v>264</v>
      </c>
      <c r="Q5498" t="s">
        <v>49</v>
      </c>
      <c r="R5498" t="s">
        <v>18</v>
      </c>
      <c r="S5498" t="s">
        <v>53</v>
      </c>
      <c r="T5498" t="s">
        <v>51</v>
      </c>
      <c r="U5498" t="s">
        <v>51</v>
      </c>
      <c r="V5498" t="s">
        <v>51</v>
      </c>
      <c r="W5498" s="92">
        <v>78.7</v>
      </c>
      <c r="X5498" s="92">
        <v>78.7</v>
      </c>
      <c r="Y5498" s="93">
        <v>8099500</v>
      </c>
      <c r="Z5498" s="93">
        <v>102916</v>
      </c>
      <c r="AA5498" t="s">
        <v>1311</v>
      </c>
      <c r="AB5498" s="266">
        <v>44648</v>
      </c>
      <c r="AC5498" s="266">
        <v>44657</v>
      </c>
      <c r="AD5498" t="s">
        <v>54</v>
      </c>
      <c r="AF5498" t="s">
        <v>55</v>
      </c>
      <c r="AG5498" t="s">
        <v>4040</v>
      </c>
      <c r="AH5498" t="s">
        <v>57</v>
      </c>
      <c r="AI5498" t="s">
        <v>105</v>
      </c>
      <c r="AJ5498" s="266">
        <v>44657</v>
      </c>
      <c r="AK5498" s="266">
        <v>44926</v>
      </c>
      <c r="AL5498" s="266">
        <v>44938</v>
      </c>
    </row>
    <row r="5499" spans="1:38">
      <c r="A5499" t="s">
        <v>3650</v>
      </c>
      <c r="B5499" t="s">
        <v>3651</v>
      </c>
      <c r="C5499" t="s">
        <v>40</v>
      </c>
      <c r="D5499" t="s">
        <v>3652</v>
      </c>
      <c r="E5499" t="s">
        <v>60</v>
      </c>
      <c r="F5499" t="s">
        <v>3653</v>
      </c>
      <c r="G5499" t="s">
        <v>44</v>
      </c>
      <c r="H5499" s="266">
        <v>44378</v>
      </c>
      <c r="I5499" s="266">
        <v>45382</v>
      </c>
      <c r="J5499" s="266"/>
      <c r="K5499" t="s">
        <v>3654</v>
      </c>
      <c r="L5499" t="s">
        <v>1310</v>
      </c>
      <c r="M5499" t="s">
        <v>1042</v>
      </c>
      <c r="N5499" t="s">
        <v>48</v>
      </c>
      <c r="O5499">
        <v>19</v>
      </c>
      <c r="P5499" t="s">
        <v>265</v>
      </c>
      <c r="Q5499" t="s">
        <v>49</v>
      </c>
      <c r="R5499" t="s">
        <v>18</v>
      </c>
      <c r="S5499" t="s">
        <v>53</v>
      </c>
      <c r="T5499" t="s">
        <v>70</v>
      </c>
      <c r="U5499" t="s">
        <v>48</v>
      </c>
      <c r="V5499" t="s">
        <v>70</v>
      </c>
      <c r="W5499" s="92">
        <v>32.43</v>
      </c>
      <c r="X5499" s="92">
        <v>32.43</v>
      </c>
      <c r="Y5499" s="93">
        <v>4800000</v>
      </c>
      <c r="Z5499" s="93">
        <v>148011</v>
      </c>
      <c r="AA5499" t="s">
        <v>61</v>
      </c>
      <c r="AB5499" s="266">
        <v>44902</v>
      </c>
      <c r="AC5499" s="266">
        <v>44913</v>
      </c>
      <c r="AD5499" t="s">
        <v>54</v>
      </c>
      <c r="AF5499" t="s">
        <v>55</v>
      </c>
      <c r="AG5499" t="s">
        <v>4041</v>
      </c>
      <c r="AH5499" t="s">
        <v>57</v>
      </c>
      <c r="AI5499" t="s">
        <v>78</v>
      </c>
      <c r="AJ5499" s="266">
        <v>44913</v>
      </c>
      <c r="AK5499" s="266">
        <v>44926</v>
      </c>
      <c r="AL5499" s="266">
        <v>44938</v>
      </c>
    </row>
    <row r="5500" spans="1:38">
      <c r="A5500" t="s">
        <v>3650</v>
      </c>
      <c r="B5500" t="s">
        <v>3651</v>
      </c>
      <c r="C5500" t="s">
        <v>40</v>
      </c>
      <c r="D5500" t="s">
        <v>3652</v>
      </c>
      <c r="E5500" t="s">
        <v>60</v>
      </c>
      <c r="F5500" t="s">
        <v>3653</v>
      </c>
      <c r="G5500" t="s">
        <v>44</v>
      </c>
      <c r="H5500" s="266">
        <v>44378</v>
      </c>
      <c r="I5500" s="266">
        <v>45382</v>
      </c>
      <c r="J5500" s="266"/>
      <c r="K5500" t="s">
        <v>3654</v>
      </c>
      <c r="L5500" t="s">
        <v>1310</v>
      </c>
      <c r="M5500" t="s">
        <v>1042</v>
      </c>
      <c r="N5500" t="s">
        <v>48</v>
      </c>
      <c r="O5500">
        <v>19</v>
      </c>
      <c r="P5500" t="s">
        <v>267</v>
      </c>
      <c r="Q5500" t="s">
        <v>49</v>
      </c>
      <c r="R5500" t="s">
        <v>18</v>
      </c>
      <c r="S5500" t="s">
        <v>53</v>
      </c>
      <c r="T5500" t="s">
        <v>48</v>
      </c>
      <c r="U5500" t="s">
        <v>48</v>
      </c>
      <c r="V5500" t="s">
        <v>48</v>
      </c>
      <c r="W5500" s="92">
        <v>48.91</v>
      </c>
      <c r="X5500" s="92">
        <v>48.91</v>
      </c>
      <c r="Y5500" s="93">
        <v>5950000</v>
      </c>
      <c r="Z5500" s="93">
        <v>121652</v>
      </c>
      <c r="AA5500" t="s">
        <v>1311</v>
      </c>
      <c r="AB5500" s="266">
        <v>44733</v>
      </c>
      <c r="AC5500" s="266">
        <v>44745</v>
      </c>
      <c r="AD5500" t="s">
        <v>54</v>
      </c>
      <c r="AF5500" t="s">
        <v>55</v>
      </c>
      <c r="AG5500" t="s">
        <v>4042</v>
      </c>
      <c r="AH5500" t="s">
        <v>57</v>
      </c>
      <c r="AI5500" t="s">
        <v>105</v>
      </c>
      <c r="AJ5500" s="266">
        <v>44745</v>
      </c>
      <c r="AK5500" s="266">
        <v>44926</v>
      </c>
      <c r="AL5500" s="266">
        <v>44938</v>
      </c>
    </row>
    <row r="5501" spans="1:38">
      <c r="A5501" t="s">
        <v>3650</v>
      </c>
      <c r="B5501" t="s">
        <v>3651</v>
      </c>
      <c r="C5501" t="s">
        <v>40</v>
      </c>
      <c r="D5501" t="s">
        <v>3652</v>
      </c>
      <c r="E5501" t="s">
        <v>60</v>
      </c>
      <c r="F5501" t="s">
        <v>3653</v>
      </c>
      <c r="G5501" t="s">
        <v>44</v>
      </c>
      <c r="H5501" s="266">
        <v>44378</v>
      </c>
      <c r="I5501" s="266">
        <v>45382</v>
      </c>
      <c r="J5501" s="266"/>
      <c r="K5501" t="s">
        <v>3654</v>
      </c>
      <c r="L5501" t="s">
        <v>1310</v>
      </c>
      <c r="M5501" t="s">
        <v>1042</v>
      </c>
      <c r="N5501" t="s">
        <v>48</v>
      </c>
      <c r="O5501">
        <v>19</v>
      </c>
      <c r="P5501" t="s">
        <v>268</v>
      </c>
      <c r="Q5501" t="s">
        <v>49</v>
      </c>
      <c r="R5501" t="s">
        <v>18</v>
      </c>
      <c r="S5501" t="s">
        <v>53</v>
      </c>
      <c r="T5501" t="s">
        <v>51</v>
      </c>
      <c r="U5501" t="s">
        <v>51</v>
      </c>
      <c r="V5501" t="s">
        <v>51</v>
      </c>
      <c r="W5501" s="92">
        <v>74.26</v>
      </c>
      <c r="X5501" s="92">
        <v>74.26</v>
      </c>
      <c r="Y5501" s="93">
        <v>7650000</v>
      </c>
      <c r="Z5501" s="93">
        <v>103016</v>
      </c>
      <c r="AA5501" t="s">
        <v>61</v>
      </c>
      <c r="AB5501" s="266">
        <v>44648</v>
      </c>
      <c r="AC5501" s="266">
        <v>44670</v>
      </c>
      <c r="AD5501" t="s">
        <v>54</v>
      </c>
      <c r="AF5501" t="s">
        <v>55</v>
      </c>
      <c r="AG5501" t="s">
        <v>4043</v>
      </c>
      <c r="AJ5501" s="266"/>
      <c r="AK5501" s="266">
        <v>44926</v>
      </c>
      <c r="AL5501" s="266">
        <v>44938</v>
      </c>
    </row>
    <row r="5502" spans="1:38">
      <c r="A5502" t="s">
        <v>3650</v>
      </c>
      <c r="B5502" t="s">
        <v>3651</v>
      </c>
      <c r="C5502" t="s">
        <v>40</v>
      </c>
      <c r="D5502" t="s">
        <v>3652</v>
      </c>
      <c r="E5502" t="s">
        <v>60</v>
      </c>
      <c r="F5502" t="s">
        <v>3653</v>
      </c>
      <c r="G5502" t="s">
        <v>44</v>
      </c>
      <c r="H5502" s="266">
        <v>44378</v>
      </c>
      <c r="I5502" s="266">
        <v>45382</v>
      </c>
      <c r="J5502" s="266"/>
      <c r="K5502" t="s">
        <v>3654</v>
      </c>
      <c r="L5502" t="s">
        <v>1310</v>
      </c>
      <c r="M5502" t="s">
        <v>1042</v>
      </c>
      <c r="N5502" t="s">
        <v>48</v>
      </c>
      <c r="O5502">
        <v>20</v>
      </c>
      <c r="P5502" t="s">
        <v>269</v>
      </c>
      <c r="Q5502" t="s">
        <v>49</v>
      </c>
      <c r="R5502" t="s">
        <v>59</v>
      </c>
      <c r="S5502" t="s">
        <v>50</v>
      </c>
      <c r="T5502" t="s">
        <v>60</v>
      </c>
      <c r="U5502" t="s">
        <v>60</v>
      </c>
      <c r="V5502" t="s">
        <v>60</v>
      </c>
      <c r="W5502" s="92">
        <v>84.55</v>
      </c>
      <c r="X5502" s="92">
        <v>84.55</v>
      </c>
      <c r="Y5502" s="93">
        <v>8950000</v>
      </c>
      <c r="Z5502" s="93">
        <v>105855</v>
      </c>
      <c r="AA5502" t="s">
        <v>61</v>
      </c>
      <c r="AB5502" s="266"/>
      <c r="AC5502" s="266"/>
      <c r="AJ5502" s="266"/>
      <c r="AK5502" s="266"/>
      <c r="AL5502" s="266">
        <v>44938</v>
      </c>
    </row>
    <row r="5503" spans="1:38">
      <c r="A5503" t="s">
        <v>3650</v>
      </c>
      <c r="B5503" t="s">
        <v>3651</v>
      </c>
      <c r="C5503" t="s">
        <v>40</v>
      </c>
      <c r="D5503" t="s">
        <v>3652</v>
      </c>
      <c r="E5503" t="s">
        <v>60</v>
      </c>
      <c r="F5503" t="s">
        <v>3653</v>
      </c>
      <c r="G5503" t="s">
        <v>44</v>
      </c>
      <c r="H5503" s="266">
        <v>44378</v>
      </c>
      <c r="I5503" s="266">
        <v>45382</v>
      </c>
      <c r="J5503" s="266"/>
      <c r="K5503" t="s">
        <v>3654</v>
      </c>
      <c r="L5503" t="s">
        <v>1310</v>
      </c>
      <c r="M5503" t="s">
        <v>1042</v>
      </c>
      <c r="N5503" t="s">
        <v>48</v>
      </c>
      <c r="O5503">
        <v>20</v>
      </c>
      <c r="P5503" t="s">
        <v>270</v>
      </c>
      <c r="Q5503" t="s">
        <v>49</v>
      </c>
      <c r="R5503" t="s">
        <v>18</v>
      </c>
      <c r="S5503" t="s">
        <v>53</v>
      </c>
      <c r="T5503" t="s">
        <v>51</v>
      </c>
      <c r="U5503" t="s">
        <v>51</v>
      </c>
      <c r="V5503" t="s">
        <v>51</v>
      </c>
      <c r="W5503" s="92">
        <v>67.49</v>
      </c>
      <c r="X5503" s="92">
        <v>67.49</v>
      </c>
      <c r="Y5503" s="93">
        <v>6900000</v>
      </c>
      <c r="Z5503" s="93">
        <v>102237</v>
      </c>
      <c r="AA5503" t="s">
        <v>61</v>
      </c>
      <c r="AB5503" s="266">
        <v>44642</v>
      </c>
      <c r="AC5503" s="266">
        <v>44660</v>
      </c>
      <c r="AD5503" t="s">
        <v>54</v>
      </c>
      <c r="AF5503" t="s">
        <v>55</v>
      </c>
      <c r="AG5503" t="s">
        <v>4044</v>
      </c>
      <c r="AH5503" t="s">
        <v>57</v>
      </c>
      <c r="AI5503" t="s">
        <v>78</v>
      </c>
      <c r="AJ5503" s="266">
        <v>44660</v>
      </c>
      <c r="AK5503" s="266">
        <v>44926</v>
      </c>
      <c r="AL5503" s="266">
        <v>44938</v>
      </c>
    </row>
    <row r="5504" spans="1:38">
      <c r="A5504" t="s">
        <v>3650</v>
      </c>
      <c r="B5504" t="s">
        <v>3651</v>
      </c>
      <c r="C5504" t="s">
        <v>40</v>
      </c>
      <c r="D5504" t="s">
        <v>3652</v>
      </c>
      <c r="E5504" t="s">
        <v>60</v>
      </c>
      <c r="F5504" t="s">
        <v>3653</v>
      </c>
      <c r="G5504" t="s">
        <v>44</v>
      </c>
      <c r="H5504" s="266">
        <v>44378</v>
      </c>
      <c r="I5504" s="266">
        <v>45382</v>
      </c>
      <c r="J5504" s="266"/>
      <c r="K5504" t="s">
        <v>3654</v>
      </c>
      <c r="L5504" t="s">
        <v>1310</v>
      </c>
      <c r="M5504" t="s">
        <v>1042</v>
      </c>
      <c r="N5504" t="s">
        <v>48</v>
      </c>
      <c r="O5504">
        <v>20</v>
      </c>
      <c r="P5504" t="s">
        <v>271</v>
      </c>
      <c r="Q5504" t="s">
        <v>49</v>
      </c>
      <c r="R5504" t="s">
        <v>18</v>
      </c>
      <c r="S5504" t="s">
        <v>53</v>
      </c>
      <c r="T5504" t="s">
        <v>51</v>
      </c>
      <c r="U5504" t="s">
        <v>51</v>
      </c>
      <c r="V5504" t="s">
        <v>51</v>
      </c>
      <c r="W5504" s="92">
        <v>66.52</v>
      </c>
      <c r="X5504" s="92">
        <v>66.52</v>
      </c>
      <c r="Y5504" s="93">
        <v>7150000</v>
      </c>
      <c r="Z5504" s="93">
        <v>107486</v>
      </c>
      <c r="AA5504" t="s">
        <v>61</v>
      </c>
      <c r="AB5504" s="266">
        <v>44769</v>
      </c>
      <c r="AC5504" s="266">
        <v>44796</v>
      </c>
      <c r="AD5504" t="s">
        <v>54</v>
      </c>
      <c r="AF5504" t="s">
        <v>55</v>
      </c>
      <c r="AG5504" t="s">
        <v>4045</v>
      </c>
      <c r="AH5504" t="s">
        <v>57</v>
      </c>
      <c r="AI5504" t="s">
        <v>699</v>
      </c>
      <c r="AJ5504" s="266">
        <v>44796</v>
      </c>
      <c r="AK5504" s="266">
        <v>44926</v>
      </c>
      <c r="AL5504" s="266">
        <v>44938</v>
      </c>
    </row>
    <row r="5505" spans="1:38">
      <c r="A5505" t="s">
        <v>3650</v>
      </c>
      <c r="B5505" t="s">
        <v>3651</v>
      </c>
      <c r="C5505" t="s">
        <v>40</v>
      </c>
      <c r="D5505" t="s">
        <v>3652</v>
      </c>
      <c r="E5505" t="s">
        <v>60</v>
      </c>
      <c r="F5505" t="s">
        <v>3653</v>
      </c>
      <c r="G5505" t="s">
        <v>44</v>
      </c>
      <c r="H5505" s="266">
        <v>44378</v>
      </c>
      <c r="I5505" s="266">
        <v>45382</v>
      </c>
      <c r="J5505" s="266"/>
      <c r="K5505" t="s">
        <v>3654</v>
      </c>
      <c r="L5505" t="s">
        <v>1310</v>
      </c>
      <c r="M5505" t="s">
        <v>1042</v>
      </c>
      <c r="N5505" t="s">
        <v>48</v>
      </c>
      <c r="O5505">
        <v>20</v>
      </c>
      <c r="P5505" t="s">
        <v>274</v>
      </c>
      <c r="Q5505" t="s">
        <v>49</v>
      </c>
      <c r="R5505" t="s">
        <v>18</v>
      </c>
      <c r="S5505" t="s">
        <v>53</v>
      </c>
      <c r="T5505" t="s">
        <v>48</v>
      </c>
      <c r="U5505" t="s">
        <v>48</v>
      </c>
      <c r="V5505" t="s">
        <v>48</v>
      </c>
      <c r="W5505" s="92">
        <v>45.83</v>
      </c>
      <c r="X5505" s="92">
        <v>45.83</v>
      </c>
      <c r="Y5505" s="93">
        <v>5500000</v>
      </c>
      <c r="Z5505" s="93">
        <v>120009</v>
      </c>
      <c r="AA5505" t="s">
        <v>61</v>
      </c>
      <c r="AB5505" s="266">
        <v>44788</v>
      </c>
      <c r="AC5505" s="266">
        <v>44802</v>
      </c>
      <c r="AD5505" t="s">
        <v>54</v>
      </c>
      <c r="AF5505" t="s">
        <v>55</v>
      </c>
      <c r="AG5505" t="s">
        <v>4046</v>
      </c>
      <c r="AH5505" t="s">
        <v>57</v>
      </c>
      <c r="AI5505" t="s">
        <v>540</v>
      </c>
      <c r="AJ5505" s="266">
        <v>44802</v>
      </c>
      <c r="AK5505" s="266">
        <v>44926</v>
      </c>
      <c r="AL5505" s="266">
        <v>44938</v>
      </c>
    </row>
    <row r="5506" spans="1:38">
      <c r="A5506" t="s">
        <v>3650</v>
      </c>
      <c r="B5506" t="s">
        <v>3651</v>
      </c>
      <c r="C5506" t="s">
        <v>40</v>
      </c>
      <c r="D5506" t="s">
        <v>3652</v>
      </c>
      <c r="E5506" t="s">
        <v>60</v>
      </c>
      <c r="F5506" t="s">
        <v>3653</v>
      </c>
      <c r="G5506" t="s">
        <v>44</v>
      </c>
      <c r="H5506" s="266">
        <v>44378</v>
      </c>
      <c r="I5506" s="266">
        <v>45382</v>
      </c>
      <c r="J5506" s="266"/>
      <c r="K5506" t="s">
        <v>3654</v>
      </c>
      <c r="L5506" t="s">
        <v>1310</v>
      </c>
      <c r="M5506" t="s">
        <v>1042</v>
      </c>
      <c r="N5506" t="s">
        <v>48</v>
      </c>
      <c r="O5506">
        <v>20</v>
      </c>
      <c r="P5506" t="s">
        <v>276</v>
      </c>
      <c r="Q5506" t="s">
        <v>49</v>
      </c>
      <c r="R5506" t="s">
        <v>18</v>
      </c>
      <c r="S5506" t="s">
        <v>53</v>
      </c>
      <c r="T5506" t="s">
        <v>48</v>
      </c>
      <c r="U5506" t="s">
        <v>48</v>
      </c>
      <c r="V5506" t="s">
        <v>48</v>
      </c>
      <c r="W5506" s="92">
        <v>47.61</v>
      </c>
      <c r="X5506" s="92">
        <v>47.61</v>
      </c>
      <c r="Y5506" s="93">
        <v>5150000</v>
      </c>
      <c r="Z5506" s="93">
        <v>108171</v>
      </c>
      <c r="AA5506" t="s">
        <v>1311</v>
      </c>
      <c r="AB5506" s="266">
        <v>44622</v>
      </c>
      <c r="AC5506" s="266">
        <v>44641</v>
      </c>
      <c r="AD5506" t="s">
        <v>54</v>
      </c>
      <c r="AF5506" t="s">
        <v>55</v>
      </c>
      <c r="AG5506" t="s">
        <v>4047</v>
      </c>
      <c r="AJ5506" s="266"/>
      <c r="AK5506" s="266">
        <v>44926</v>
      </c>
      <c r="AL5506" s="266">
        <v>44938</v>
      </c>
    </row>
    <row r="5507" spans="1:38">
      <c r="A5507" t="s">
        <v>3650</v>
      </c>
      <c r="B5507" t="s">
        <v>3651</v>
      </c>
      <c r="C5507" t="s">
        <v>40</v>
      </c>
      <c r="D5507" t="s">
        <v>3652</v>
      </c>
      <c r="E5507" t="s">
        <v>60</v>
      </c>
      <c r="F5507" t="s">
        <v>3653</v>
      </c>
      <c r="G5507" t="s">
        <v>44</v>
      </c>
      <c r="H5507" s="266">
        <v>44378</v>
      </c>
      <c r="I5507" s="266">
        <v>45382</v>
      </c>
      <c r="J5507" s="266"/>
      <c r="K5507" t="s">
        <v>3654</v>
      </c>
      <c r="L5507" t="s">
        <v>1310</v>
      </c>
      <c r="M5507" t="s">
        <v>1042</v>
      </c>
      <c r="N5507" t="s">
        <v>48</v>
      </c>
      <c r="O5507">
        <v>20</v>
      </c>
      <c r="P5507" t="s">
        <v>278</v>
      </c>
      <c r="Q5507" t="s">
        <v>49</v>
      </c>
      <c r="R5507" t="s">
        <v>18</v>
      </c>
      <c r="S5507" t="s">
        <v>53</v>
      </c>
      <c r="T5507" t="s">
        <v>51</v>
      </c>
      <c r="U5507" t="s">
        <v>51</v>
      </c>
      <c r="V5507" t="s">
        <v>51</v>
      </c>
      <c r="W5507" s="92">
        <v>78.7</v>
      </c>
      <c r="X5507" s="92">
        <v>78.7</v>
      </c>
      <c r="Y5507" s="93">
        <v>8050000</v>
      </c>
      <c r="Z5507" s="93">
        <v>102287</v>
      </c>
      <c r="AA5507" t="s">
        <v>1311</v>
      </c>
      <c r="AB5507" s="266">
        <v>44636</v>
      </c>
      <c r="AC5507" s="266">
        <v>44648</v>
      </c>
      <c r="AD5507" t="s">
        <v>54</v>
      </c>
      <c r="AF5507" t="s">
        <v>55</v>
      </c>
      <c r="AG5507" t="s">
        <v>4048</v>
      </c>
      <c r="AJ5507" s="266"/>
      <c r="AK5507" s="266">
        <v>44926</v>
      </c>
      <c r="AL5507" s="266">
        <v>44938</v>
      </c>
    </row>
    <row r="5508" spans="1:38">
      <c r="A5508" t="s">
        <v>3650</v>
      </c>
      <c r="B5508" t="s">
        <v>3651</v>
      </c>
      <c r="C5508" t="s">
        <v>40</v>
      </c>
      <c r="D5508" t="s">
        <v>3652</v>
      </c>
      <c r="E5508" t="s">
        <v>60</v>
      </c>
      <c r="F5508" t="s">
        <v>3653</v>
      </c>
      <c r="G5508" t="s">
        <v>44</v>
      </c>
      <c r="H5508" s="266">
        <v>44378</v>
      </c>
      <c r="I5508" s="266">
        <v>45382</v>
      </c>
      <c r="J5508" s="266"/>
      <c r="K5508" t="s">
        <v>3654</v>
      </c>
      <c r="L5508" t="s">
        <v>1310</v>
      </c>
      <c r="M5508" t="s">
        <v>1042</v>
      </c>
      <c r="N5508" t="s">
        <v>48</v>
      </c>
      <c r="O5508">
        <v>20</v>
      </c>
      <c r="P5508" t="s">
        <v>279</v>
      </c>
      <c r="Q5508" t="s">
        <v>49</v>
      </c>
      <c r="R5508" t="s">
        <v>1344</v>
      </c>
      <c r="S5508" t="s">
        <v>50</v>
      </c>
      <c r="T5508" t="s">
        <v>48</v>
      </c>
      <c r="U5508" t="s">
        <v>48</v>
      </c>
      <c r="V5508" t="s">
        <v>48</v>
      </c>
      <c r="W5508" s="92">
        <v>32.43</v>
      </c>
      <c r="X5508" s="92">
        <v>32.43</v>
      </c>
      <c r="Y5508" s="93">
        <v>4850000</v>
      </c>
      <c r="Z5508" s="93">
        <v>149553</v>
      </c>
      <c r="AA5508" t="s">
        <v>61</v>
      </c>
      <c r="AB5508" s="266">
        <v>44620</v>
      </c>
      <c r="AC5508" s="266">
        <v>44636</v>
      </c>
      <c r="AD5508" t="s">
        <v>54</v>
      </c>
      <c r="AF5508" t="s">
        <v>55</v>
      </c>
      <c r="AG5508" t="s">
        <v>4049</v>
      </c>
      <c r="AJ5508" s="266"/>
      <c r="AK5508" s="266">
        <v>44926</v>
      </c>
      <c r="AL5508" s="266">
        <v>44938</v>
      </c>
    </row>
    <row r="5509" spans="1:38">
      <c r="A5509" t="s">
        <v>3650</v>
      </c>
      <c r="B5509" t="s">
        <v>3651</v>
      </c>
      <c r="C5509" t="s">
        <v>40</v>
      </c>
      <c r="D5509" t="s">
        <v>3652</v>
      </c>
      <c r="E5509" t="s">
        <v>60</v>
      </c>
      <c r="F5509" t="s">
        <v>3653</v>
      </c>
      <c r="G5509" t="s">
        <v>44</v>
      </c>
      <c r="H5509" s="266">
        <v>44378</v>
      </c>
      <c r="I5509" s="266">
        <v>45382</v>
      </c>
      <c r="J5509" s="266"/>
      <c r="K5509" t="s">
        <v>3654</v>
      </c>
      <c r="L5509" t="s">
        <v>1310</v>
      </c>
      <c r="M5509" t="s">
        <v>1042</v>
      </c>
      <c r="N5509" t="s">
        <v>48</v>
      </c>
      <c r="O5509">
        <v>20</v>
      </c>
      <c r="P5509" t="s">
        <v>280</v>
      </c>
      <c r="Q5509" t="s">
        <v>49</v>
      </c>
      <c r="R5509" t="s">
        <v>18</v>
      </c>
      <c r="S5509" t="s">
        <v>53</v>
      </c>
      <c r="T5509" t="s">
        <v>48</v>
      </c>
      <c r="U5509" t="s">
        <v>48</v>
      </c>
      <c r="V5509" t="s">
        <v>48</v>
      </c>
      <c r="W5509" s="92">
        <v>48.91</v>
      </c>
      <c r="X5509" s="92">
        <v>48.91</v>
      </c>
      <c r="Y5509" s="93">
        <v>5432000</v>
      </c>
      <c r="Z5509" s="93">
        <v>111061</v>
      </c>
      <c r="AA5509" t="s">
        <v>1311</v>
      </c>
      <c r="AB5509" s="266">
        <v>44642</v>
      </c>
      <c r="AC5509" s="266">
        <v>44652</v>
      </c>
      <c r="AD5509" t="s">
        <v>54</v>
      </c>
      <c r="AF5509" t="s">
        <v>55</v>
      </c>
      <c r="AG5509" t="s">
        <v>4050</v>
      </c>
      <c r="AH5509" t="s">
        <v>57</v>
      </c>
      <c r="AI5509" t="s">
        <v>78</v>
      </c>
      <c r="AJ5509" s="266">
        <v>44652</v>
      </c>
      <c r="AK5509" s="266">
        <v>44926</v>
      </c>
      <c r="AL5509" s="266">
        <v>44938</v>
      </c>
    </row>
    <row r="5510" spans="1:38">
      <c r="A5510" t="s">
        <v>3650</v>
      </c>
      <c r="B5510" t="s">
        <v>3651</v>
      </c>
      <c r="C5510" t="s">
        <v>40</v>
      </c>
      <c r="D5510" t="s">
        <v>3652</v>
      </c>
      <c r="E5510" t="s">
        <v>60</v>
      </c>
      <c r="F5510" t="s">
        <v>3653</v>
      </c>
      <c r="G5510" t="s">
        <v>44</v>
      </c>
      <c r="H5510" s="266">
        <v>44378</v>
      </c>
      <c r="I5510" s="266">
        <v>45382</v>
      </c>
      <c r="J5510" s="266"/>
      <c r="K5510" t="s">
        <v>3654</v>
      </c>
      <c r="L5510" t="s">
        <v>1310</v>
      </c>
      <c r="M5510" t="s">
        <v>1042</v>
      </c>
      <c r="N5510" t="s">
        <v>48</v>
      </c>
      <c r="O5510">
        <v>20</v>
      </c>
      <c r="P5510" t="s">
        <v>281</v>
      </c>
      <c r="Q5510" t="s">
        <v>49</v>
      </c>
      <c r="R5510" t="s">
        <v>18</v>
      </c>
      <c r="S5510" t="s">
        <v>53</v>
      </c>
      <c r="T5510" t="s">
        <v>51</v>
      </c>
      <c r="U5510" t="s">
        <v>51</v>
      </c>
      <c r="V5510" t="s">
        <v>51</v>
      </c>
      <c r="W5510" s="92">
        <v>74.26</v>
      </c>
      <c r="X5510" s="92">
        <v>74.26</v>
      </c>
      <c r="Y5510" s="93">
        <v>7100000</v>
      </c>
      <c r="Z5510" s="93">
        <v>95610</v>
      </c>
      <c r="AA5510" t="s">
        <v>1311</v>
      </c>
      <c r="AB5510" s="266">
        <v>44502</v>
      </c>
      <c r="AC5510" s="266">
        <v>44515</v>
      </c>
      <c r="AD5510" t="s">
        <v>54</v>
      </c>
      <c r="AF5510" t="s">
        <v>55</v>
      </c>
      <c r="AG5510" t="s">
        <v>4051</v>
      </c>
      <c r="AH5510" t="s">
        <v>57</v>
      </c>
      <c r="AI5510" t="s">
        <v>78</v>
      </c>
      <c r="AJ5510" s="266">
        <v>44515</v>
      </c>
      <c r="AK5510" s="266">
        <v>44926</v>
      </c>
      <c r="AL5510" s="266">
        <v>44938</v>
      </c>
    </row>
    <row r="5511" spans="1:38">
      <c r="A5511" t="s">
        <v>3650</v>
      </c>
      <c r="B5511" t="s">
        <v>3651</v>
      </c>
      <c r="C5511" t="s">
        <v>40</v>
      </c>
      <c r="D5511" t="s">
        <v>3652</v>
      </c>
      <c r="E5511" t="s">
        <v>60</v>
      </c>
      <c r="F5511" t="s">
        <v>3653</v>
      </c>
      <c r="G5511" t="s">
        <v>44</v>
      </c>
      <c r="H5511" s="266">
        <v>44378</v>
      </c>
      <c r="I5511" s="266">
        <v>45382</v>
      </c>
      <c r="J5511" s="266"/>
      <c r="K5511" t="s">
        <v>3654</v>
      </c>
      <c r="L5511" t="s">
        <v>1310</v>
      </c>
      <c r="M5511" t="s">
        <v>1042</v>
      </c>
      <c r="N5511" t="s">
        <v>48</v>
      </c>
      <c r="O5511">
        <v>21</v>
      </c>
      <c r="P5511" t="s">
        <v>282</v>
      </c>
      <c r="Q5511" t="s">
        <v>49</v>
      </c>
      <c r="R5511" t="s">
        <v>59</v>
      </c>
      <c r="S5511" t="s">
        <v>50</v>
      </c>
      <c r="T5511" t="s">
        <v>60</v>
      </c>
      <c r="U5511" t="s">
        <v>60</v>
      </c>
      <c r="V5511" t="s">
        <v>60</v>
      </c>
      <c r="W5511" s="92">
        <v>84.55</v>
      </c>
      <c r="X5511" s="92">
        <v>84.55</v>
      </c>
      <c r="Y5511" s="93">
        <v>9400000</v>
      </c>
      <c r="Z5511" s="93">
        <v>111177</v>
      </c>
      <c r="AA5511" t="s">
        <v>61</v>
      </c>
      <c r="AB5511" s="266"/>
      <c r="AC5511" s="266"/>
      <c r="AJ5511" s="266"/>
      <c r="AK5511" s="266"/>
      <c r="AL5511" s="266">
        <v>44938</v>
      </c>
    </row>
    <row r="5512" spans="1:38">
      <c r="A5512" t="s">
        <v>3650</v>
      </c>
      <c r="B5512" t="s">
        <v>3651</v>
      </c>
      <c r="C5512" t="s">
        <v>40</v>
      </c>
      <c r="D5512" t="s">
        <v>3652</v>
      </c>
      <c r="E5512" t="s">
        <v>60</v>
      </c>
      <c r="F5512" t="s">
        <v>3653</v>
      </c>
      <c r="G5512" t="s">
        <v>44</v>
      </c>
      <c r="H5512" s="266">
        <v>44378</v>
      </c>
      <c r="I5512" s="266">
        <v>45382</v>
      </c>
      <c r="J5512" s="266"/>
      <c r="K5512" t="s">
        <v>3654</v>
      </c>
      <c r="L5512" t="s">
        <v>1310</v>
      </c>
      <c r="M5512" t="s">
        <v>1042</v>
      </c>
      <c r="N5512" t="s">
        <v>48</v>
      </c>
      <c r="O5512">
        <v>21</v>
      </c>
      <c r="P5512" t="s">
        <v>283</v>
      </c>
      <c r="Q5512" t="s">
        <v>49</v>
      </c>
      <c r="R5512" t="s">
        <v>18</v>
      </c>
      <c r="S5512" t="s">
        <v>53</v>
      </c>
      <c r="T5512" t="s">
        <v>51</v>
      </c>
      <c r="U5512" t="s">
        <v>51</v>
      </c>
      <c r="V5512" t="s">
        <v>51</v>
      </c>
      <c r="W5512" s="92">
        <v>67.49</v>
      </c>
      <c r="X5512" s="92">
        <v>67.49</v>
      </c>
      <c r="Y5512" s="93">
        <v>7600000</v>
      </c>
      <c r="Z5512" s="93">
        <v>112609</v>
      </c>
      <c r="AA5512" t="s">
        <v>61</v>
      </c>
      <c r="AB5512" s="266">
        <v>44813</v>
      </c>
      <c r="AC5512" s="266">
        <v>44826</v>
      </c>
      <c r="AD5512" t="s">
        <v>54</v>
      </c>
      <c r="AF5512" t="s">
        <v>55</v>
      </c>
      <c r="AG5512" t="s">
        <v>4052</v>
      </c>
      <c r="AJ5512" s="266"/>
      <c r="AK5512" s="266">
        <v>44926</v>
      </c>
      <c r="AL5512" s="266">
        <v>44938</v>
      </c>
    </row>
    <row r="5513" spans="1:38">
      <c r="A5513" t="s">
        <v>3650</v>
      </c>
      <c r="B5513" t="s">
        <v>3651</v>
      </c>
      <c r="C5513" t="s">
        <v>40</v>
      </c>
      <c r="D5513" t="s">
        <v>3652</v>
      </c>
      <c r="E5513" t="s">
        <v>60</v>
      </c>
      <c r="F5513" t="s">
        <v>3653</v>
      </c>
      <c r="G5513" t="s">
        <v>44</v>
      </c>
      <c r="H5513" s="266">
        <v>44378</v>
      </c>
      <c r="I5513" s="266">
        <v>45382</v>
      </c>
      <c r="J5513" s="266"/>
      <c r="K5513" t="s">
        <v>3654</v>
      </c>
      <c r="L5513" t="s">
        <v>1310</v>
      </c>
      <c r="M5513" t="s">
        <v>1042</v>
      </c>
      <c r="N5513" t="s">
        <v>48</v>
      </c>
      <c r="O5513">
        <v>21</v>
      </c>
      <c r="P5513" t="s">
        <v>285</v>
      </c>
      <c r="Q5513" t="s">
        <v>49</v>
      </c>
      <c r="R5513" t="s">
        <v>1344</v>
      </c>
      <c r="S5513" t="s">
        <v>50</v>
      </c>
      <c r="T5513" t="s">
        <v>51</v>
      </c>
      <c r="U5513" t="s">
        <v>51</v>
      </c>
      <c r="V5513" t="s">
        <v>51</v>
      </c>
      <c r="W5513" s="92">
        <v>66.52</v>
      </c>
      <c r="X5513" s="92">
        <v>66.52</v>
      </c>
      <c r="Y5513" s="93">
        <v>8100000</v>
      </c>
      <c r="Z5513" s="93">
        <v>121768</v>
      </c>
      <c r="AA5513" t="s">
        <v>61</v>
      </c>
      <c r="AB5513" s="266"/>
      <c r="AC5513" s="266"/>
      <c r="AJ5513" s="266"/>
      <c r="AK5513" s="266"/>
      <c r="AL5513" s="266">
        <v>44938</v>
      </c>
    </row>
    <row r="5514" spans="1:38">
      <c r="A5514" t="s">
        <v>3650</v>
      </c>
      <c r="B5514" t="s">
        <v>3651</v>
      </c>
      <c r="C5514" t="s">
        <v>40</v>
      </c>
      <c r="D5514" t="s">
        <v>3652</v>
      </c>
      <c r="E5514" t="s">
        <v>60</v>
      </c>
      <c r="F5514" t="s">
        <v>3653</v>
      </c>
      <c r="G5514" t="s">
        <v>44</v>
      </c>
      <c r="H5514" s="266">
        <v>44378</v>
      </c>
      <c r="I5514" s="266">
        <v>45382</v>
      </c>
      <c r="J5514" s="266"/>
      <c r="K5514" t="s">
        <v>3654</v>
      </c>
      <c r="L5514" t="s">
        <v>1310</v>
      </c>
      <c r="M5514" t="s">
        <v>1042</v>
      </c>
      <c r="N5514" t="s">
        <v>48</v>
      </c>
      <c r="O5514">
        <v>21</v>
      </c>
      <c r="P5514" t="s">
        <v>287</v>
      </c>
      <c r="Q5514" t="s">
        <v>49</v>
      </c>
      <c r="R5514" t="s">
        <v>18</v>
      </c>
      <c r="S5514" t="s">
        <v>53</v>
      </c>
      <c r="T5514" t="s">
        <v>48</v>
      </c>
      <c r="U5514" t="s">
        <v>48</v>
      </c>
      <c r="V5514" t="s">
        <v>48</v>
      </c>
      <c r="W5514" s="92">
        <v>45.83</v>
      </c>
      <c r="X5514" s="92">
        <v>45.83</v>
      </c>
      <c r="Y5514" s="93">
        <v>5700000</v>
      </c>
      <c r="Z5514" s="93">
        <v>124373</v>
      </c>
      <c r="AA5514" t="s">
        <v>61</v>
      </c>
      <c r="AB5514" s="266">
        <v>44818</v>
      </c>
      <c r="AC5514" s="266">
        <v>44827</v>
      </c>
      <c r="AD5514" t="s">
        <v>54</v>
      </c>
      <c r="AF5514" t="s">
        <v>55</v>
      </c>
      <c r="AG5514" t="s">
        <v>4053</v>
      </c>
      <c r="AH5514" t="s">
        <v>57</v>
      </c>
      <c r="AI5514" t="s">
        <v>105</v>
      </c>
      <c r="AJ5514" s="266">
        <v>44827</v>
      </c>
      <c r="AK5514" s="266">
        <v>44926</v>
      </c>
      <c r="AL5514" s="266">
        <v>44938</v>
      </c>
    </row>
    <row r="5515" spans="1:38">
      <c r="A5515" t="s">
        <v>3650</v>
      </c>
      <c r="B5515" t="s">
        <v>3651</v>
      </c>
      <c r="C5515" t="s">
        <v>40</v>
      </c>
      <c r="D5515" t="s">
        <v>3652</v>
      </c>
      <c r="E5515" t="s">
        <v>60</v>
      </c>
      <c r="F5515" t="s">
        <v>3653</v>
      </c>
      <c r="G5515" t="s">
        <v>44</v>
      </c>
      <c r="H5515" s="266">
        <v>44378</v>
      </c>
      <c r="I5515" s="266">
        <v>45382</v>
      </c>
      <c r="J5515" s="266"/>
      <c r="K5515" t="s">
        <v>3654</v>
      </c>
      <c r="L5515" t="s">
        <v>1310</v>
      </c>
      <c r="M5515" t="s">
        <v>1042</v>
      </c>
      <c r="N5515" t="s">
        <v>48</v>
      </c>
      <c r="O5515">
        <v>21</v>
      </c>
      <c r="P5515" t="s">
        <v>289</v>
      </c>
      <c r="Q5515" t="s">
        <v>49</v>
      </c>
      <c r="R5515" t="s">
        <v>18</v>
      </c>
      <c r="S5515" t="s">
        <v>53</v>
      </c>
      <c r="T5515" t="s">
        <v>48</v>
      </c>
      <c r="U5515" t="s">
        <v>48</v>
      </c>
      <c r="V5515" t="s">
        <v>48</v>
      </c>
      <c r="W5515" s="92">
        <v>47.61</v>
      </c>
      <c r="X5515" s="92">
        <v>47.61</v>
      </c>
      <c r="Y5515" s="93">
        <v>6250000</v>
      </c>
      <c r="Z5515" s="93">
        <v>131275</v>
      </c>
      <c r="AA5515" t="s">
        <v>61</v>
      </c>
      <c r="AB5515" s="266">
        <v>44858</v>
      </c>
      <c r="AC5515" s="266">
        <v>44881</v>
      </c>
      <c r="AD5515" t="s">
        <v>54</v>
      </c>
      <c r="AF5515" t="s">
        <v>55</v>
      </c>
      <c r="AG5515" t="s">
        <v>4054</v>
      </c>
      <c r="AH5515" t="s">
        <v>57</v>
      </c>
      <c r="AI5515" t="s">
        <v>78</v>
      </c>
      <c r="AJ5515" s="266">
        <v>44881</v>
      </c>
      <c r="AK5515" s="266">
        <v>44926</v>
      </c>
      <c r="AL5515" s="266">
        <v>44938</v>
      </c>
    </row>
    <row r="5516" spans="1:38">
      <c r="A5516" t="s">
        <v>3650</v>
      </c>
      <c r="B5516" t="s">
        <v>3651</v>
      </c>
      <c r="C5516" t="s">
        <v>40</v>
      </c>
      <c r="D5516" t="s">
        <v>3652</v>
      </c>
      <c r="E5516" t="s">
        <v>60</v>
      </c>
      <c r="F5516" t="s">
        <v>3653</v>
      </c>
      <c r="G5516" t="s">
        <v>44</v>
      </c>
      <c r="H5516" s="266">
        <v>44378</v>
      </c>
      <c r="I5516" s="266">
        <v>45382</v>
      </c>
      <c r="J5516" s="266"/>
      <c r="K5516" t="s">
        <v>3654</v>
      </c>
      <c r="L5516" t="s">
        <v>1310</v>
      </c>
      <c r="M5516" t="s">
        <v>1042</v>
      </c>
      <c r="N5516" t="s">
        <v>48</v>
      </c>
      <c r="O5516">
        <v>21</v>
      </c>
      <c r="P5516" t="s">
        <v>290</v>
      </c>
      <c r="Q5516" t="s">
        <v>49</v>
      </c>
      <c r="R5516" t="s">
        <v>18</v>
      </c>
      <c r="S5516" t="s">
        <v>53</v>
      </c>
      <c r="U5516" t="s">
        <v>51</v>
      </c>
      <c r="V5516" t="s">
        <v>51</v>
      </c>
      <c r="W5516" s="92"/>
      <c r="X5516" s="92">
        <v>78.7</v>
      </c>
      <c r="Y5516" s="93">
        <v>8050000</v>
      </c>
      <c r="Z5516" s="93">
        <v>102287</v>
      </c>
      <c r="AA5516" t="s">
        <v>1052</v>
      </c>
      <c r="AB5516" s="266">
        <v>44669</v>
      </c>
      <c r="AC5516" s="266">
        <v>44790</v>
      </c>
      <c r="AD5516" t="s">
        <v>54</v>
      </c>
      <c r="AF5516" t="s">
        <v>55</v>
      </c>
      <c r="AG5516" t="s">
        <v>4055</v>
      </c>
      <c r="AJ5516" s="266"/>
      <c r="AK5516" s="266">
        <v>44926</v>
      </c>
      <c r="AL5516" s="266">
        <v>44938</v>
      </c>
    </row>
    <row r="5517" spans="1:38">
      <c r="A5517" t="s">
        <v>3650</v>
      </c>
      <c r="B5517" t="s">
        <v>3651</v>
      </c>
      <c r="C5517" t="s">
        <v>40</v>
      </c>
      <c r="D5517" t="s">
        <v>3652</v>
      </c>
      <c r="E5517" t="s">
        <v>60</v>
      </c>
      <c r="F5517" t="s">
        <v>3653</v>
      </c>
      <c r="G5517" t="s">
        <v>44</v>
      </c>
      <c r="H5517" s="266">
        <v>44378</v>
      </c>
      <c r="I5517" s="266">
        <v>45382</v>
      </c>
      <c r="J5517" s="266"/>
      <c r="K5517" t="s">
        <v>3654</v>
      </c>
      <c r="L5517" t="s">
        <v>1310</v>
      </c>
      <c r="M5517" t="s">
        <v>1042</v>
      </c>
      <c r="N5517" t="s">
        <v>48</v>
      </c>
      <c r="O5517">
        <v>21</v>
      </c>
      <c r="P5517" t="s">
        <v>291</v>
      </c>
      <c r="Q5517" t="s">
        <v>49</v>
      </c>
      <c r="R5517" t="s">
        <v>1344</v>
      </c>
      <c r="S5517" t="s">
        <v>50</v>
      </c>
      <c r="T5517" t="s">
        <v>48</v>
      </c>
      <c r="U5517" t="s">
        <v>48</v>
      </c>
      <c r="V5517" t="s">
        <v>48</v>
      </c>
      <c r="W5517" s="92">
        <v>32.43</v>
      </c>
      <c r="X5517" s="92">
        <v>32.43</v>
      </c>
      <c r="Y5517" s="93">
        <v>4850000</v>
      </c>
      <c r="Z5517" s="93">
        <v>149553</v>
      </c>
      <c r="AA5517" t="s">
        <v>61</v>
      </c>
      <c r="AB5517" s="266"/>
      <c r="AC5517" s="266"/>
      <c r="AJ5517" s="266"/>
      <c r="AK5517" s="266"/>
      <c r="AL5517" s="266">
        <v>44938</v>
      </c>
    </row>
    <row r="5518" spans="1:38">
      <c r="A5518" t="s">
        <v>3650</v>
      </c>
      <c r="B5518" t="s">
        <v>3651</v>
      </c>
      <c r="C5518" t="s">
        <v>40</v>
      </c>
      <c r="D5518" t="s">
        <v>3652</v>
      </c>
      <c r="E5518" t="s">
        <v>60</v>
      </c>
      <c r="F5518" t="s">
        <v>3653</v>
      </c>
      <c r="G5518" t="s">
        <v>44</v>
      </c>
      <c r="H5518" s="266">
        <v>44378</v>
      </c>
      <c r="I5518" s="266">
        <v>45382</v>
      </c>
      <c r="J5518" s="266"/>
      <c r="K5518" t="s">
        <v>3654</v>
      </c>
      <c r="L5518" t="s">
        <v>1310</v>
      </c>
      <c r="M5518" t="s">
        <v>1042</v>
      </c>
      <c r="N5518" t="s">
        <v>48</v>
      </c>
      <c r="O5518">
        <v>21</v>
      </c>
      <c r="P5518" t="s">
        <v>293</v>
      </c>
      <c r="Q5518" t="s">
        <v>49</v>
      </c>
      <c r="R5518" t="s">
        <v>18</v>
      </c>
      <c r="S5518" t="s">
        <v>53</v>
      </c>
      <c r="T5518" t="s">
        <v>48</v>
      </c>
      <c r="U5518" t="s">
        <v>48</v>
      </c>
      <c r="V5518" t="s">
        <v>48</v>
      </c>
      <c r="W5518" s="92">
        <v>48.91</v>
      </c>
      <c r="X5518" s="92">
        <v>48.91</v>
      </c>
      <c r="Y5518" s="93">
        <v>6200000</v>
      </c>
      <c r="Z5518" s="93">
        <v>126763</v>
      </c>
      <c r="AA5518" t="s">
        <v>61</v>
      </c>
      <c r="AB5518" s="266">
        <v>44809</v>
      </c>
      <c r="AC5518" s="266">
        <v>44825</v>
      </c>
      <c r="AD5518" t="s">
        <v>54</v>
      </c>
      <c r="AF5518" t="s">
        <v>55</v>
      </c>
      <c r="AG5518" t="s">
        <v>4056</v>
      </c>
      <c r="AJ5518" s="266"/>
      <c r="AK5518" s="266">
        <v>44926</v>
      </c>
      <c r="AL5518" s="266">
        <v>44938</v>
      </c>
    </row>
    <row r="5519" spans="1:38">
      <c r="A5519" t="s">
        <v>3650</v>
      </c>
      <c r="B5519" t="s">
        <v>3651</v>
      </c>
      <c r="C5519" t="s">
        <v>40</v>
      </c>
      <c r="D5519" t="s">
        <v>3652</v>
      </c>
      <c r="E5519" t="s">
        <v>60</v>
      </c>
      <c r="F5519" t="s">
        <v>3653</v>
      </c>
      <c r="G5519" t="s">
        <v>44</v>
      </c>
      <c r="H5519" s="266">
        <v>44378</v>
      </c>
      <c r="I5519" s="266">
        <v>45382</v>
      </c>
      <c r="J5519" s="266"/>
      <c r="K5519" t="s">
        <v>3654</v>
      </c>
      <c r="L5519" t="s">
        <v>1310</v>
      </c>
      <c r="M5519" t="s">
        <v>1042</v>
      </c>
      <c r="N5519" t="s">
        <v>48</v>
      </c>
      <c r="O5519">
        <v>21</v>
      </c>
      <c r="P5519" t="s">
        <v>295</v>
      </c>
      <c r="Q5519" t="s">
        <v>49</v>
      </c>
      <c r="R5519" t="s">
        <v>18</v>
      </c>
      <c r="S5519" t="s">
        <v>53</v>
      </c>
      <c r="T5519" t="s">
        <v>51</v>
      </c>
      <c r="U5519" t="s">
        <v>51</v>
      </c>
      <c r="V5519" t="s">
        <v>51</v>
      </c>
      <c r="W5519" s="92">
        <v>74.26</v>
      </c>
      <c r="X5519" s="92">
        <v>74.26</v>
      </c>
      <c r="Y5519" s="93">
        <v>7350000</v>
      </c>
      <c r="Z5519" s="93">
        <v>98977</v>
      </c>
      <c r="AA5519" t="s">
        <v>1311</v>
      </c>
      <c r="AB5519" s="266">
        <v>44624</v>
      </c>
      <c r="AC5519" s="266">
        <v>44635</v>
      </c>
      <c r="AD5519" t="s">
        <v>54</v>
      </c>
      <c r="AF5519" t="s">
        <v>55</v>
      </c>
      <c r="AG5519" t="s">
        <v>4057</v>
      </c>
      <c r="AJ5519" s="266"/>
      <c r="AK5519" s="266">
        <v>44926</v>
      </c>
      <c r="AL5519" s="266">
        <v>44938</v>
      </c>
    </row>
    <row r="5520" spans="1:38">
      <c r="A5520" t="s">
        <v>3650</v>
      </c>
      <c r="B5520" t="s">
        <v>3651</v>
      </c>
      <c r="C5520" t="s">
        <v>40</v>
      </c>
      <c r="D5520" t="s">
        <v>3652</v>
      </c>
      <c r="E5520" t="s">
        <v>60</v>
      </c>
      <c r="F5520" t="s">
        <v>3653</v>
      </c>
      <c r="G5520" t="s">
        <v>44</v>
      </c>
      <c r="H5520" s="266">
        <v>44378</v>
      </c>
      <c r="I5520" s="266">
        <v>45382</v>
      </c>
      <c r="J5520" s="266"/>
      <c r="K5520" t="s">
        <v>3654</v>
      </c>
      <c r="L5520" t="s">
        <v>1310</v>
      </c>
      <c r="M5520" t="s">
        <v>1042</v>
      </c>
      <c r="N5520" t="s">
        <v>48</v>
      </c>
      <c r="O5520">
        <v>22</v>
      </c>
      <c r="P5520" t="s">
        <v>296</v>
      </c>
      <c r="Q5520" t="s">
        <v>49</v>
      </c>
      <c r="R5520" t="s">
        <v>18</v>
      </c>
      <c r="S5520" t="s">
        <v>53</v>
      </c>
      <c r="T5520" t="s">
        <v>60</v>
      </c>
      <c r="U5520" t="s">
        <v>60</v>
      </c>
      <c r="V5520" t="s">
        <v>60</v>
      </c>
      <c r="W5520" s="92">
        <v>84.55</v>
      </c>
      <c r="X5520" s="92">
        <v>84.55</v>
      </c>
      <c r="Y5520" s="93">
        <v>8350000</v>
      </c>
      <c r="Z5520" s="93">
        <v>98758</v>
      </c>
      <c r="AA5520" t="s">
        <v>61</v>
      </c>
      <c r="AB5520" s="266">
        <v>44810</v>
      </c>
      <c r="AC5520" s="266">
        <v>44861</v>
      </c>
      <c r="AD5520" t="s">
        <v>54</v>
      </c>
      <c r="AF5520" t="s">
        <v>55</v>
      </c>
      <c r="AG5520" t="s">
        <v>4058</v>
      </c>
      <c r="AH5520" t="s">
        <v>57</v>
      </c>
      <c r="AI5520" t="s">
        <v>78</v>
      </c>
      <c r="AJ5520" s="266">
        <v>44861</v>
      </c>
      <c r="AK5520" s="266">
        <v>44926</v>
      </c>
      <c r="AL5520" s="266">
        <v>44938</v>
      </c>
    </row>
    <row r="5521" spans="1:38">
      <c r="A5521" t="s">
        <v>3650</v>
      </c>
      <c r="B5521" t="s">
        <v>3651</v>
      </c>
      <c r="C5521" t="s">
        <v>40</v>
      </c>
      <c r="D5521" t="s">
        <v>3652</v>
      </c>
      <c r="E5521" t="s">
        <v>60</v>
      </c>
      <c r="F5521" t="s">
        <v>3653</v>
      </c>
      <c r="G5521" t="s">
        <v>44</v>
      </c>
      <c r="H5521" s="266">
        <v>44378</v>
      </c>
      <c r="I5521" s="266">
        <v>45382</v>
      </c>
      <c r="J5521" s="266"/>
      <c r="K5521" t="s">
        <v>3654</v>
      </c>
      <c r="L5521" t="s">
        <v>1310</v>
      </c>
      <c r="M5521" t="s">
        <v>1042</v>
      </c>
      <c r="N5521" t="s">
        <v>48</v>
      </c>
      <c r="O5521">
        <v>22</v>
      </c>
      <c r="P5521" t="s">
        <v>297</v>
      </c>
      <c r="Q5521" t="s">
        <v>49</v>
      </c>
      <c r="R5521" t="s">
        <v>18</v>
      </c>
      <c r="S5521" t="s">
        <v>53</v>
      </c>
      <c r="T5521" t="s">
        <v>51</v>
      </c>
      <c r="U5521" t="s">
        <v>51</v>
      </c>
      <c r="V5521" t="s">
        <v>51</v>
      </c>
      <c r="W5521" s="92">
        <v>67.49</v>
      </c>
      <c r="X5521" s="92">
        <v>67.49</v>
      </c>
      <c r="Y5521" s="93">
        <v>6498765</v>
      </c>
      <c r="Z5521" s="93">
        <v>96292</v>
      </c>
      <c r="AA5521" t="s">
        <v>1311</v>
      </c>
      <c r="AB5521" s="266">
        <v>44428</v>
      </c>
      <c r="AC5521" s="266">
        <v>44440</v>
      </c>
      <c r="AD5521" t="s">
        <v>54</v>
      </c>
      <c r="AF5521" t="s">
        <v>55</v>
      </c>
      <c r="AG5521" t="s">
        <v>4059</v>
      </c>
      <c r="AH5521" t="s">
        <v>57</v>
      </c>
      <c r="AI5521" t="s">
        <v>78</v>
      </c>
      <c r="AJ5521" s="266">
        <v>44440</v>
      </c>
      <c r="AK5521" s="266">
        <v>44926</v>
      </c>
      <c r="AL5521" s="266">
        <v>44938</v>
      </c>
    </row>
    <row r="5522" spans="1:38">
      <c r="A5522" t="s">
        <v>3650</v>
      </c>
      <c r="B5522" t="s">
        <v>3651</v>
      </c>
      <c r="C5522" t="s">
        <v>40</v>
      </c>
      <c r="D5522" t="s">
        <v>3652</v>
      </c>
      <c r="E5522" t="s">
        <v>60</v>
      </c>
      <c r="F5522" t="s">
        <v>3653</v>
      </c>
      <c r="G5522" t="s">
        <v>44</v>
      </c>
      <c r="H5522" s="266">
        <v>44378</v>
      </c>
      <c r="I5522" s="266">
        <v>45382</v>
      </c>
      <c r="J5522" s="266"/>
      <c r="K5522" t="s">
        <v>3654</v>
      </c>
      <c r="L5522" t="s">
        <v>1310</v>
      </c>
      <c r="M5522" t="s">
        <v>1042</v>
      </c>
      <c r="N5522" t="s">
        <v>48</v>
      </c>
      <c r="O5522">
        <v>22</v>
      </c>
      <c r="P5522" t="s">
        <v>299</v>
      </c>
      <c r="Q5522" t="s">
        <v>49</v>
      </c>
      <c r="R5522" t="s">
        <v>18</v>
      </c>
      <c r="S5522" t="s">
        <v>53</v>
      </c>
      <c r="T5522" t="s">
        <v>51</v>
      </c>
      <c r="U5522" t="s">
        <v>51</v>
      </c>
      <c r="V5522" t="s">
        <v>51</v>
      </c>
      <c r="W5522" s="92">
        <v>66.52</v>
      </c>
      <c r="X5522" s="92">
        <v>66.52</v>
      </c>
      <c r="Y5522" s="93">
        <v>6730000</v>
      </c>
      <c r="Z5522" s="93">
        <v>101173</v>
      </c>
      <c r="AA5522" t="s">
        <v>1311</v>
      </c>
      <c r="AB5522" s="266">
        <v>44636</v>
      </c>
      <c r="AC5522" s="266">
        <v>44660</v>
      </c>
      <c r="AD5522" t="s">
        <v>54</v>
      </c>
      <c r="AF5522" t="s">
        <v>55</v>
      </c>
      <c r="AG5522" t="s">
        <v>4060</v>
      </c>
      <c r="AH5522" t="s">
        <v>57</v>
      </c>
      <c r="AI5522" t="s">
        <v>78</v>
      </c>
      <c r="AJ5522" s="266">
        <v>44660</v>
      </c>
      <c r="AK5522" s="266">
        <v>44926</v>
      </c>
      <c r="AL5522" s="266">
        <v>44938</v>
      </c>
    </row>
    <row r="5523" spans="1:38">
      <c r="A5523" t="s">
        <v>3650</v>
      </c>
      <c r="B5523" t="s">
        <v>3651</v>
      </c>
      <c r="C5523" t="s">
        <v>40</v>
      </c>
      <c r="D5523" t="s">
        <v>3652</v>
      </c>
      <c r="E5523" t="s">
        <v>60</v>
      </c>
      <c r="F5523" t="s">
        <v>3653</v>
      </c>
      <c r="G5523" t="s">
        <v>44</v>
      </c>
      <c r="H5523" s="266">
        <v>44378</v>
      </c>
      <c r="I5523" s="266">
        <v>45382</v>
      </c>
      <c r="J5523" s="266"/>
      <c r="K5523" t="s">
        <v>3654</v>
      </c>
      <c r="L5523" t="s">
        <v>1310</v>
      </c>
      <c r="M5523" t="s">
        <v>1042</v>
      </c>
      <c r="N5523" t="s">
        <v>48</v>
      </c>
      <c r="O5523">
        <v>22</v>
      </c>
      <c r="P5523" t="s">
        <v>300</v>
      </c>
      <c r="Q5523" t="s">
        <v>49</v>
      </c>
      <c r="R5523" t="s">
        <v>18</v>
      </c>
      <c r="S5523" t="s">
        <v>53</v>
      </c>
      <c r="T5523" t="s">
        <v>48</v>
      </c>
      <c r="U5523" t="s">
        <v>48</v>
      </c>
      <c r="V5523" t="s">
        <v>48</v>
      </c>
      <c r="W5523" s="92">
        <v>45.83</v>
      </c>
      <c r="X5523" s="92">
        <v>45.83</v>
      </c>
      <c r="Y5523" s="93">
        <v>4947000</v>
      </c>
      <c r="Z5523" s="93">
        <v>107942</v>
      </c>
      <c r="AA5523" t="s">
        <v>1311</v>
      </c>
      <c r="AB5523" s="266">
        <v>44643</v>
      </c>
      <c r="AC5523" s="266">
        <v>44652</v>
      </c>
      <c r="AD5523" t="s">
        <v>54</v>
      </c>
      <c r="AF5523" t="s">
        <v>55</v>
      </c>
      <c r="AG5523" t="s">
        <v>4061</v>
      </c>
      <c r="AH5523" t="s">
        <v>57</v>
      </c>
      <c r="AI5523" t="s">
        <v>747</v>
      </c>
      <c r="AJ5523" s="266">
        <v>44652</v>
      </c>
      <c r="AK5523" s="266">
        <v>44926</v>
      </c>
      <c r="AL5523" s="266">
        <v>44938</v>
      </c>
    </row>
    <row r="5524" spans="1:38">
      <c r="A5524" t="s">
        <v>3650</v>
      </c>
      <c r="B5524" t="s">
        <v>3651</v>
      </c>
      <c r="C5524" t="s">
        <v>40</v>
      </c>
      <c r="D5524" t="s">
        <v>3652</v>
      </c>
      <c r="E5524" t="s">
        <v>60</v>
      </c>
      <c r="F5524" t="s">
        <v>3653</v>
      </c>
      <c r="G5524" t="s">
        <v>44</v>
      </c>
      <c r="H5524" s="266">
        <v>44378</v>
      </c>
      <c r="I5524" s="266">
        <v>45382</v>
      </c>
      <c r="J5524" s="266"/>
      <c r="K5524" t="s">
        <v>3654</v>
      </c>
      <c r="L5524" t="s">
        <v>1310</v>
      </c>
      <c r="M5524" t="s">
        <v>1042</v>
      </c>
      <c r="N5524" t="s">
        <v>48</v>
      </c>
      <c r="O5524">
        <v>22</v>
      </c>
      <c r="P5524" t="s">
        <v>301</v>
      </c>
      <c r="Q5524" t="s">
        <v>49</v>
      </c>
      <c r="R5524" t="s">
        <v>18</v>
      </c>
      <c r="S5524" t="s">
        <v>53</v>
      </c>
      <c r="T5524" t="s">
        <v>48</v>
      </c>
      <c r="U5524" t="s">
        <v>48</v>
      </c>
      <c r="V5524" t="s">
        <v>48</v>
      </c>
      <c r="W5524" s="92">
        <v>47.61</v>
      </c>
      <c r="X5524" s="92">
        <v>47.61</v>
      </c>
      <c r="Y5524" s="93">
        <v>4995500</v>
      </c>
      <c r="Z5524" s="93">
        <v>104925</v>
      </c>
      <c r="AA5524" t="s">
        <v>1311</v>
      </c>
      <c r="AB5524" s="266">
        <v>44596</v>
      </c>
      <c r="AC5524" s="266">
        <v>44616</v>
      </c>
      <c r="AD5524" t="s">
        <v>54</v>
      </c>
      <c r="AF5524" t="s">
        <v>55</v>
      </c>
      <c r="AG5524" t="s">
        <v>4062</v>
      </c>
      <c r="AJ5524" s="266"/>
      <c r="AK5524" s="266">
        <v>44926</v>
      </c>
      <c r="AL5524" s="266">
        <v>44938</v>
      </c>
    </row>
    <row r="5525" spans="1:38">
      <c r="A5525" t="s">
        <v>3650</v>
      </c>
      <c r="B5525" t="s">
        <v>3651</v>
      </c>
      <c r="C5525" t="s">
        <v>40</v>
      </c>
      <c r="D5525" t="s">
        <v>3652</v>
      </c>
      <c r="E5525" t="s">
        <v>60</v>
      </c>
      <c r="F5525" t="s">
        <v>3653</v>
      </c>
      <c r="G5525" t="s">
        <v>44</v>
      </c>
      <c r="H5525" s="266">
        <v>44378</v>
      </c>
      <c r="I5525" s="266">
        <v>45382</v>
      </c>
      <c r="J5525" s="266"/>
      <c r="K5525" t="s">
        <v>3654</v>
      </c>
      <c r="L5525" t="s">
        <v>1310</v>
      </c>
      <c r="M5525" t="s">
        <v>1042</v>
      </c>
      <c r="N5525" t="s">
        <v>48</v>
      </c>
      <c r="O5525">
        <v>22</v>
      </c>
      <c r="P5525" t="s">
        <v>302</v>
      </c>
      <c r="Q5525" t="s">
        <v>49</v>
      </c>
      <c r="R5525" t="s">
        <v>18</v>
      </c>
      <c r="S5525" t="s">
        <v>53</v>
      </c>
      <c r="T5525" t="s">
        <v>51</v>
      </c>
      <c r="U5525" t="s">
        <v>51</v>
      </c>
      <c r="V5525" t="s">
        <v>51</v>
      </c>
      <c r="W5525" s="92">
        <v>78.7</v>
      </c>
      <c r="X5525" s="92">
        <v>78.7</v>
      </c>
      <c r="Y5525" s="93">
        <v>7663000</v>
      </c>
      <c r="Z5525" s="93">
        <v>97370</v>
      </c>
      <c r="AA5525" t="s">
        <v>1311</v>
      </c>
      <c r="AB5525" s="266">
        <v>44557</v>
      </c>
      <c r="AC5525" s="266">
        <v>44593</v>
      </c>
      <c r="AD5525" t="s">
        <v>54</v>
      </c>
      <c r="AF5525" t="s">
        <v>55</v>
      </c>
      <c r="AG5525" t="s">
        <v>4063</v>
      </c>
      <c r="AH5525" t="s">
        <v>57</v>
      </c>
      <c r="AI5525" t="s">
        <v>78</v>
      </c>
      <c r="AJ5525" s="266">
        <v>44593</v>
      </c>
      <c r="AK5525" s="266">
        <v>44926</v>
      </c>
      <c r="AL5525" s="266">
        <v>44938</v>
      </c>
    </row>
    <row r="5526" spans="1:38">
      <c r="A5526" t="s">
        <v>3650</v>
      </c>
      <c r="B5526" t="s">
        <v>3651</v>
      </c>
      <c r="C5526" t="s">
        <v>40</v>
      </c>
      <c r="D5526" t="s">
        <v>3652</v>
      </c>
      <c r="E5526" t="s">
        <v>60</v>
      </c>
      <c r="F5526" t="s">
        <v>3653</v>
      </c>
      <c r="G5526" t="s">
        <v>44</v>
      </c>
      <c r="H5526" s="266">
        <v>44378</v>
      </c>
      <c r="I5526" s="266">
        <v>45382</v>
      </c>
      <c r="J5526" s="266"/>
      <c r="K5526" t="s">
        <v>3654</v>
      </c>
      <c r="L5526" t="s">
        <v>1310</v>
      </c>
      <c r="M5526" t="s">
        <v>1042</v>
      </c>
      <c r="N5526" t="s">
        <v>48</v>
      </c>
      <c r="O5526">
        <v>22</v>
      </c>
      <c r="P5526" t="s">
        <v>303</v>
      </c>
      <c r="Q5526" t="s">
        <v>49</v>
      </c>
      <c r="R5526" t="s">
        <v>18</v>
      </c>
      <c r="S5526" t="s">
        <v>53</v>
      </c>
      <c r="T5526" t="s">
        <v>70</v>
      </c>
      <c r="U5526" t="s">
        <v>48</v>
      </c>
      <c r="V5526" t="s">
        <v>70</v>
      </c>
      <c r="W5526" s="92">
        <v>32.43</v>
      </c>
      <c r="X5526" s="92">
        <v>32.43</v>
      </c>
      <c r="Y5526" s="93">
        <v>4150000</v>
      </c>
      <c r="Z5526" s="93">
        <v>127968</v>
      </c>
      <c r="AA5526" t="s">
        <v>61</v>
      </c>
      <c r="AB5526" s="266">
        <v>44537</v>
      </c>
      <c r="AC5526" s="266">
        <v>44553</v>
      </c>
      <c r="AD5526" t="s">
        <v>54</v>
      </c>
      <c r="AF5526" t="s">
        <v>55</v>
      </c>
      <c r="AG5526" t="s">
        <v>4064</v>
      </c>
      <c r="AJ5526" s="266"/>
      <c r="AK5526" s="266">
        <v>44926</v>
      </c>
      <c r="AL5526" s="266">
        <v>44938</v>
      </c>
    </row>
    <row r="5527" spans="1:38">
      <c r="A5527" t="s">
        <v>3650</v>
      </c>
      <c r="B5527" t="s">
        <v>3651</v>
      </c>
      <c r="C5527" t="s">
        <v>40</v>
      </c>
      <c r="D5527" t="s">
        <v>3652</v>
      </c>
      <c r="E5527" t="s">
        <v>60</v>
      </c>
      <c r="F5527" t="s">
        <v>3653</v>
      </c>
      <c r="G5527" t="s">
        <v>44</v>
      </c>
      <c r="H5527" s="266">
        <v>44378</v>
      </c>
      <c r="I5527" s="266">
        <v>45382</v>
      </c>
      <c r="J5527" s="266"/>
      <c r="K5527" t="s">
        <v>3654</v>
      </c>
      <c r="L5527" t="s">
        <v>1310</v>
      </c>
      <c r="M5527" t="s">
        <v>1042</v>
      </c>
      <c r="N5527" t="s">
        <v>48</v>
      </c>
      <c r="O5527">
        <v>22</v>
      </c>
      <c r="P5527" t="s">
        <v>305</v>
      </c>
      <c r="Q5527" t="s">
        <v>49</v>
      </c>
      <c r="R5527" t="s">
        <v>18</v>
      </c>
      <c r="S5527" t="s">
        <v>53</v>
      </c>
      <c r="U5527" t="s">
        <v>48</v>
      </c>
      <c r="V5527" t="s">
        <v>48</v>
      </c>
      <c r="W5527" s="92"/>
      <c r="X5527" s="92">
        <v>48.91</v>
      </c>
      <c r="Y5527" s="93">
        <v>5300000</v>
      </c>
      <c r="Z5527" s="93">
        <v>108362</v>
      </c>
      <c r="AA5527" t="s">
        <v>1311</v>
      </c>
      <c r="AB5527" s="266">
        <v>44421</v>
      </c>
      <c r="AC5527" s="266">
        <v>44446</v>
      </c>
      <c r="AD5527" t="s">
        <v>54</v>
      </c>
      <c r="AF5527" t="s">
        <v>55</v>
      </c>
      <c r="AG5527" t="s">
        <v>4065</v>
      </c>
      <c r="AH5527" t="s">
        <v>57</v>
      </c>
      <c r="AI5527" t="s">
        <v>105</v>
      </c>
      <c r="AJ5527" s="266">
        <v>44446</v>
      </c>
      <c r="AK5527" s="266">
        <v>44926</v>
      </c>
      <c r="AL5527" s="266">
        <v>44938</v>
      </c>
    </row>
    <row r="5528" spans="1:38">
      <c r="A5528" t="s">
        <v>3650</v>
      </c>
      <c r="B5528" t="s">
        <v>3651</v>
      </c>
      <c r="C5528" t="s">
        <v>40</v>
      </c>
      <c r="D5528" t="s">
        <v>3652</v>
      </c>
      <c r="E5528" t="s">
        <v>60</v>
      </c>
      <c r="F5528" t="s">
        <v>3653</v>
      </c>
      <c r="G5528" t="s">
        <v>44</v>
      </c>
      <c r="H5528" s="266">
        <v>44378</v>
      </c>
      <c r="I5528" s="266">
        <v>45382</v>
      </c>
      <c r="J5528" s="266"/>
      <c r="K5528" t="s">
        <v>3654</v>
      </c>
      <c r="L5528" t="s">
        <v>1310</v>
      </c>
      <c r="M5528" t="s">
        <v>1042</v>
      </c>
      <c r="N5528" t="s">
        <v>48</v>
      </c>
      <c r="O5528">
        <v>22</v>
      </c>
      <c r="P5528" t="s">
        <v>306</v>
      </c>
      <c r="Q5528" t="s">
        <v>49</v>
      </c>
      <c r="R5528" t="s">
        <v>18</v>
      </c>
      <c r="S5528" t="s">
        <v>53</v>
      </c>
      <c r="U5528" t="s">
        <v>51</v>
      </c>
      <c r="V5528" t="s">
        <v>51</v>
      </c>
      <c r="W5528" s="92"/>
      <c r="X5528" s="92">
        <v>74.26</v>
      </c>
      <c r="Y5528" s="93">
        <v>7100000</v>
      </c>
      <c r="Z5528" s="93">
        <v>95610</v>
      </c>
      <c r="AA5528" t="s">
        <v>1311</v>
      </c>
      <c r="AB5528" s="266">
        <v>44425</v>
      </c>
      <c r="AC5528" s="266">
        <v>44447</v>
      </c>
      <c r="AD5528" t="s">
        <v>54</v>
      </c>
      <c r="AF5528" t="s">
        <v>55</v>
      </c>
      <c r="AG5528" t="s">
        <v>4066</v>
      </c>
      <c r="AJ5528" s="266"/>
      <c r="AK5528" s="266">
        <v>44926</v>
      </c>
      <c r="AL5528" s="266">
        <v>44938</v>
      </c>
    </row>
    <row r="5529" spans="1:38">
      <c r="A5529" t="s">
        <v>3650</v>
      </c>
      <c r="B5529" t="s">
        <v>3651</v>
      </c>
      <c r="C5529" t="s">
        <v>40</v>
      </c>
      <c r="D5529" t="s">
        <v>3652</v>
      </c>
      <c r="E5529" t="s">
        <v>60</v>
      </c>
      <c r="F5529" t="s">
        <v>3653</v>
      </c>
      <c r="G5529" t="s">
        <v>44</v>
      </c>
      <c r="H5529" s="266">
        <v>44378</v>
      </c>
      <c r="I5529" s="266">
        <v>45382</v>
      </c>
      <c r="J5529" s="266"/>
      <c r="K5529" t="s">
        <v>3654</v>
      </c>
      <c r="L5529" t="s">
        <v>1310</v>
      </c>
      <c r="M5529" t="s">
        <v>1042</v>
      </c>
      <c r="N5529" t="s">
        <v>48</v>
      </c>
      <c r="O5529">
        <v>23</v>
      </c>
      <c r="P5529" t="s">
        <v>307</v>
      </c>
      <c r="Q5529" t="s">
        <v>49</v>
      </c>
      <c r="R5529" t="s">
        <v>18</v>
      </c>
      <c r="S5529" t="s">
        <v>53</v>
      </c>
      <c r="T5529" t="s">
        <v>60</v>
      </c>
      <c r="U5529" t="s">
        <v>60</v>
      </c>
      <c r="V5529" t="s">
        <v>60</v>
      </c>
      <c r="W5529" s="92">
        <v>84.55</v>
      </c>
      <c r="X5529" s="92">
        <v>84.55</v>
      </c>
      <c r="Y5529" s="93">
        <v>9000000</v>
      </c>
      <c r="Z5529" s="93">
        <v>106446</v>
      </c>
      <c r="AA5529" t="s">
        <v>61</v>
      </c>
      <c r="AB5529" s="266">
        <v>44890</v>
      </c>
      <c r="AC5529" s="266">
        <v>44921</v>
      </c>
      <c r="AD5529" t="s">
        <v>54</v>
      </c>
      <c r="AF5529" t="s">
        <v>55</v>
      </c>
      <c r="AG5529" t="s">
        <v>4067</v>
      </c>
      <c r="AH5529" t="s">
        <v>57</v>
      </c>
      <c r="AI5529" t="s">
        <v>747</v>
      </c>
      <c r="AJ5529" s="266">
        <v>44921</v>
      </c>
      <c r="AK5529" s="266">
        <v>44926</v>
      </c>
      <c r="AL5529" s="266">
        <v>44938</v>
      </c>
    </row>
    <row r="5530" spans="1:38">
      <c r="A5530" t="s">
        <v>3650</v>
      </c>
      <c r="B5530" t="s">
        <v>3651</v>
      </c>
      <c r="C5530" t="s">
        <v>40</v>
      </c>
      <c r="D5530" t="s">
        <v>3652</v>
      </c>
      <c r="E5530" t="s">
        <v>60</v>
      </c>
      <c r="F5530" t="s">
        <v>3653</v>
      </c>
      <c r="G5530" t="s">
        <v>44</v>
      </c>
      <c r="H5530" s="266">
        <v>44378</v>
      </c>
      <c r="I5530" s="266">
        <v>45382</v>
      </c>
      <c r="J5530" s="266"/>
      <c r="K5530" t="s">
        <v>3654</v>
      </c>
      <c r="L5530" t="s">
        <v>1310</v>
      </c>
      <c r="M5530" t="s">
        <v>1042</v>
      </c>
      <c r="N5530" t="s">
        <v>48</v>
      </c>
      <c r="O5530">
        <v>23</v>
      </c>
      <c r="P5530" t="s">
        <v>308</v>
      </c>
      <c r="Q5530" t="s">
        <v>49</v>
      </c>
      <c r="R5530" t="s">
        <v>18</v>
      </c>
      <c r="S5530" t="s">
        <v>53</v>
      </c>
      <c r="T5530" t="s">
        <v>51</v>
      </c>
      <c r="U5530" t="s">
        <v>51</v>
      </c>
      <c r="V5530" t="s">
        <v>51</v>
      </c>
      <c r="W5530" s="92">
        <v>67.49</v>
      </c>
      <c r="X5530" s="92">
        <v>67.49</v>
      </c>
      <c r="Y5530" s="93">
        <v>7081000</v>
      </c>
      <c r="Z5530" s="93">
        <v>104919</v>
      </c>
      <c r="AA5530" t="s">
        <v>1311</v>
      </c>
      <c r="AB5530" s="266">
        <v>44655</v>
      </c>
      <c r="AC5530" s="266">
        <v>44664</v>
      </c>
      <c r="AD5530" t="s">
        <v>54</v>
      </c>
      <c r="AF5530" t="s">
        <v>55</v>
      </c>
      <c r="AG5530" t="s">
        <v>4068</v>
      </c>
      <c r="AH5530" t="s">
        <v>57</v>
      </c>
      <c r="AI5530" t="s">
        <v>747</v>
      </c>
      <c r="AJ5530" s="266">
        <v>44664</v>
      </c>
      <c r="AK5530" s="266">
        <v>44926</v>
      </c>
      <c r="AL5530" s="266">
        <v>44938</v>
      </c>
    </row>
    <row r="5531" spans="1:38">
      <c r="A5531" t="s">
        <v>3650</v>
      </c>
      <c r="B5531" t="s">
        <v>3651</v>
      </c>
      <c r="C5531" t="s">
        <v>40</v>
      </c>
      <c r="D5531" t="s">
        <v>3652</v>
      </c>
      <c r="E5531" t="s">
        <v>60</v>
      </c>
      <c r="F5531" t="s">
        <v>3653</v>
      </c>
      <c r="G5531" t="s">
        <v>44</v>
      </c>
      <c r="H5531" s="266">
        <v>44378</v>
      </c>
      <c r="I5531" s="266">
        <v>45382</v>
      </c>
      <c r="J5531" s="266"/>
      <c r="K5531" t="s">
        <v>3654</v>
      </c>
      <c r="L5531" t="s">
        <v>1310</v>
      </c>
      <c r="M5531" t="s">
        <v>1042</v>
      </c>
      <c r="N5531" t="s">
        <v>48</v>
      </c>
      <c r="O5531">
        <v>23</v>
      </c>
      <c r="P5531" t="s">
        <v>309</v>
      </c>
      <c r="Q5531" t="s">
        <v>49</v>
      </c>
      <c r="R5531" t="s">
        <v>1344</v>
      </c>
      <c r="S5531" t="s">
        <v>50</v>
      </c>
      <c r="T5531" t="s">
        <v>51</v>
      </c>
      <c r="U5531" t="s">
        <v>51</v>
      </c>
      <c r="V5531" t="s">
        <v>51</v>
      </c>
      <c r="W5531" s="92">
        <v>66.52</v>
      </c>
      <c r="X5531" s="92">
        <v>66.52</v>
      </c>
      <c r="Y5531" s="93">
        <v>8150000</v>
      </c>
      <c r="Z5531" s="93">
        <v>122520</v>
      </c>
      <c r="AA5531" t="s">
        <v>61</v>
      </c>
      <c r="AB5531" s="266"/>
      <c r="AC5531" s="266"/>
      <c r="AJ5531" s="266"/>
      <c r="AK5531" s="266"/>
      <c r="AL5531" s="266">
        <v>44938</v>
      </c>
    </row>
    <row r="5532" spans="1:38">
      <c r="A5532" t="s">
        <v>3650</v>
      </c>
      <c r="B5532" t="s">
        <v>3651</v>
      </c>
      <c r="C5532" t="s">
        <v>40</v>
      </c>
      <c r="D5532" t="s">
        <v>3652</v>
      </c>
      <c r="E5532" t="s">
        <v>60</v>
      </c>
      <c r="F5532" t="s">
        <v>3653</v>
      </c>
      <c r="G5532" t="s">
        <v>44</v>
      </c>
      <c r="H5532" s="266">
        <v>44378</v>
      </c>
      <c r="I5532" s="266">
        <v>45382</v>
      </c>
      <c r="J5532" s="266"/>
      <c r="K5532" t="s">
        <v>3654</v>
      </c>
      <c r="L5532" t="s">
        <v>1310</v>
      </c>
      <c r="M5532" t="s">
        <v>1042</v>
      </c>
      <c r="N5532" t="s">
        <v>48</v>
      </c>
      <c r="O5532">
        <v>23</v>
      </c>
      <c r="P5532" t="s">
        <v>310</v>
      </c>
      <c r="Q5532" t="s">
        <v>49</v>
      </c>
      <c r="R5532" t="s">
        <v>18</v>
      </c>
      <c r="S5532" t="s">
        <v>53</v>
      </c>
      <c r="T5532" t="s">
        <v>48</v>
      </c>
      <c r="U5532" t="s">
        <v>48</v>
      </c>
      <c r="V5532" t="s">
        <v>48</v>
      </c>
      <c r="W5532" s="92">
        <v>45.83</v>
      </c>
      <c r="X5532" s="92">
        <v>45.83</v>
      </c>
      <c r="Y5532" s="93">
        <v>5550000</v>
      </c>
      <c r="Z5532" s="93">
        <v>121100</v>
      </c>
      <c r="AA5532" t="s">
        <v>61</v>
      </c>
      <c r="AB5532" s="266">
        <v>44797</v>
      </c>
      <c r="AC5532" s="266">
        <v>44812</v>
      </c>
      <c r="AD5532" t="s">
        <v>54</v>
      </c>
      <c r="AF5532" t="s">
        <v>55</v>
      </c>
      <c r="AG5532" t="s">
        <v>4069</v>
      </c>
      <c r="AH5532" t="s">
        <v>57</v>
      </c>
      <c r="AI5532" t="s">
        <v>105</v>
      </c>
      <c r="AJ5532" s="266">
        <v>44812</v>
      </c>
      <c r="AK5532" s="266">
        <v>44926</v>
      </c>
      <c r="AL5532" s="266">
        <v>44938</v>
      </c>
    </row>
    <row r="5533" spans="1:38">
      <c r="A5533" t="s">
        <v>3650</v>
      </c>
      <c r="B5533" t="s">
        <v>3651</v>
      </c>
      <c r="C5533" t="s">
        <v>40</v>
      </c>
      <c r="D5533" t="s">
        <v>3652</v>
      </c>
      <c r="E5533" t="s">
        <v>60</v>
      </c>
      <c r="F5533" t="s">
        <v>3653</v>
      </c>
      <c r="G5533" t="s">
        <v>44</v>
      </c>
      <c r="H5533" s="266">
        <v>44378</v>
      </c>
      <c r="I5533" s="266">
        <v>45382</v>
      </c>
      <c r="J5533" s="266"/>
      <c r="K5533" t="s">
        <v>3654</v>
      </c>
      <c r="L5533" t="s">
        <v>1310</v>
      </c>
      <c r="M5533" t="s">
        <v>1042</v>
      </c>
      <c r="N5533" t="s">
        <v>48</v>
      </c>
      <c r="O5533">
        <v>23</v>
      </c>
      <c r="P5533" t="s">
        <v>311</v>
      </c>
      <c r="Q5533" t="s">
        <v>49</v>
      </c>
      <c r="R5533" t="s">
        <v>18</v>
      </c>
      <c r="S5533" t="s">
        <v>53</v>
      </c>
      <c r="T5533" t="s">
        <v>48</v>
      </c>
      <c r="U5533" t="s">
        <v>48</v>
      </c>
      <c r="V5533" t="s">
        <v>48</v>
      </c>
      <c r="W5533" s="92">
        <v>47.61</v>
      </c>
      <c r="X5533" s="92">
        <v>47.61</v>
      </c>
      <c r="Y5533" s="93">
        <v>5700000</v>
      </c>
      <c r="Z5533" s="93">
        <v>119723</v>
      </c>
      <c r="AA5533" t="s">
        <v>61</v>
      </c>
      <c r="AB5533" s="266">
        <v>44797</v>
      </c>
      <c r="AC5533" s="266">
        <v>44817</v>
      </c>
      <c r="AD5533" t="s">
        <v>54</v>
      </c>
      <c r="AF5533" t="s">
        <v>55</v>
      </c>
      <c r="AG5533" t="s">
        <v>4070</v>
      </c>
      <c r="AH5533" t="s">
        <v>57</v>
      </c>
      <c r="AI5533" t="s">
        <v>699</v>
      </c>
      <c r="AJ5533" s="266">
        <v>44817</v>
      </c>
      <c r="AK5533" s="266">
        <v>44926</v>
      </c>
      <c r="AL5533" s="266">
        <v>44938</v>
      </c>
    </row>
    <row r="5534" spans="1:38">
      <c r="A5534" t="s">
        <v>3650</v>
      </c>
      <c r="B5534" t="s">
        <v>3651</v>
      </c>
      <c r="C5534" t="s">
        <v>40</v>
      </c>
      <c r="D5534" t="s">
        <v>3652</v>
      </c>
      <c r="E5534" t="s">
        <v>60</v>
      </c>
      <c r="F5534" t="s">
        <v>3653</v>
      </c>
      <c r="G5534" t="s">
        <v>44</v>
      </c>
      <c r="H5534" s="266">
        <v>44378</v>
      </c>
      <c r="I5534" s="266">
        <v>45382</v>
      </c>
      <c r="J5534" s="266"/>
      <c r="K5534" t="s">
        <v>3654</v>
      </c>
      <c r="L5534" t="s">
        <v>1310</v>
      </c>
      <c r="M5534" t="s">
        <v>1042</v>
      </c>
      <c r="N5534" t="s">
        <v>48</v>
      </c>
      <c r="O5534">
        <v>23</v>
      </c>
      <c r="P5534" t="s">
        <v>312</v>
      </c>
      <c r="Q5534" t="s">
        <v>49</v>
      </c>
      <c r="R5534" t="s">
        <v>1344</v>
      </c>
      <c r="S5534" t="s">
        <v>50</v>
      </c>
      <c r="T5534" t="s">
        <v>51</v>
      </c>
      <c r="U5534" t="s">
        <v>51</v>
      </c>
      <c r="V5534" t="s">
        <v>51</v>
      </c>
      <c r="W5534" s="92">
        <v>78.7</v>
      </c>
      <c r="X5534" s="92">
        <v>78.7</v>
      </c>
      <c r="Y5534" s="93">
        <v>9200000</v>
      </c>
      <c r="Z5534" s="93">
        <v>116900</v>
      </c>
      <c r="AA5534" t="s">
        <v>61</v>
      </c>
      <c r="AB5534" s="266">
        <v>44625</v>
      </c>
      <c r="AC5534" s="266">
        <v>44637</v>
      </c>
      <c r="AD5534" t="s">
        <v>54</v>
      </c>
      <c r="AF5534" t="s">
        <v>55</v>
      </c>
      <c r="AG5534" t="s">
        <v>4071</v>
      </c>
      <c r="AJ5534" s="266"/>
      <c r="AK5534" s="266">
        <v>44926</v>
      </c>
      <c r="AL5534" s="266">
        <v>44938</v>
      </c>
    </row>
    <row r="5535" spans="1:38">
      <c r="A5535" t="s">
        <v>3650</v>
      </c>
      <c r="B5535" t="s">
        <v>3651</v>
      </c>
      <c r="C5535" t="s">
        <v>40</v>
      </c>
      <c r="D5535" t="s">
        <v>3652</v>
      </c>
      <c r="E5535" t="s">
        <v>60</v>
      </c>
      <c r="F5535" t="s">
        <v>3653</v>
      </c>
      <c r="G5535" t="s">
        <v>44</v>
      </c>
      <c r="H5535" s="266">
        <v>44378</v>
      </c>
      <c r="I5535" s="266">
        <v>45382</v>
      </c>
      <c r="J5535" s="266"/>
      <c r="K5535" t="s">
        <v>3654</v>
      </c>
      <c r="L5535" t="s">
        <v>1310</v>
      </c>
      <c r="M5535" t="s">
        <v>1042</v>
      </c>
      <c r="N5535" t="s">
        <v>48</v>
      </c>
      <c r="O5535">
        <v>23</v>
      </c>
      <c r="P5535" t="s">
        <v>313</v>
      </c>
      <c r="Q5535" t="s">
        <v>49</v>
      </c>
      <c r="R5535" t="s">
        <v>18</v>
      </c>
      <c r="S5535" t="s">
        <v>53</v>
      </c>
      <c r="T5535" t="s">
        <v>70</v>
      </c>
      <c r="U5535" t="s">
        <v>48</v>
      </c>
      <c r="V5535" t="s">
        <v>70</v>
      </c>
      <c r="W5535" s="92">
        <v>32.43</v>
      </c>
      <c r="X5535" s="92">
        <v>32.43</v>
      </c>
      <c r="Y5535" s="93">
        <v>4700000</v>
      </c>
      <c r="Z5535" s="93">
        <v>144928</v>
      </c>
      <c r="AA5535" t="s">
        <v>61</v>
      </c>
      <c r="AB5535" s="266">
        <v>44753</v>
      </c>
      <c r="AC5535" s="266">
        <v>44762</v>
      </c>
      <c r="AD5535" t="s">
        <v>54</v>
      </c>
      <c r="AF5535" t="s">
        <v>55</v>
      </c>
      <c r="AG5535" t="s">
        <v>4072</v>
      </c>
      <c r="AH5535" t="s">
        <v>57</v>
      </c>
      <c r="AI5535" t="s">
        <v>78</v>
      </c>
      <c r="AJ5535" s="266">
        <v>44762</v>
      </c>
      <c r="AK5535" s="266">
        <v>44926</v>
      </c>
      <c r="AL5535" s="266">
        <v>44938</v>
      </c>
    </row>
    <row r="5536" spans="1:38">
      <c r="A5536" t="s">
        <v>3650</v>
      </c>
      <c r="B5536" t="s">
        <v>3651</v>
      </c>
      <c r="C5536" t="s">
        <v>40</v>
      </c>
      <c r="D5536" t="s">
        <v>3652</v>
      </c>
      <c r="E5536" t="s">
        <v>60</v>
      </c>
      <c r="F5536" t="s">
        <v>3653</v>
      </c>
      <c r="G5536" t="s">
        <v>44</v>
      </c>
      <c r="H5536" s="266">
        <v>44378</v>
      </c>
      <c r="I5536" s="266">
        <v>45382</v>
      </c>
      <c r="J5536" s="266"/>
      <c r="K5536" t="s">
        <v>3654</v>
      </c>
      <c r="L5536" t="s">
        <v>1310</v>
      </c>
      <c r="M5536" t="s">
        <v>1042</v>
      </c>
      <c r="N5536" t="s">
        <v>48</v>
      </c>
      <c r="O5536">
        <v>23</v>
      </c>
      <c r="P5536" t="s">
        <v>314</v>
      </c>
      <c r="Q5536" t="s">
        <v>49</v>
      </c>
      <c r="R5536" t="s">
        <v>18</v>
      </c>
      <c r="S5536" t="s">
        <v>53</v>
      </c>
      <c r="T5536" t="s">
        <v>48</v>
      </c>
      <c r="U5536" t="s">
        <v>48</v>
      </c>
      <c r="V5536" t="s">
        <v>48</v>
      </c>
      <c r="W5536" s="92">
        <v>48.91</v>
      </c>
      <c r="X5536" s="92">
        <v>48.91</v>
      </c>
      <c r="Y5536" s="93">
        <v>6050000</v>
      </c>
      <c r="Z5536" s="93">
        <v>123697</v>
      </c>
      <c r="AA5536" t="s">
        <v>61</v>
      </c>
      <c r="AB5536" s="266">
        <v>44687</v>
      </c>
      <c r="AC5536" s="266">
        <v>44832</v>
      </c>
      <c r="AD5536" t="s">
        <v>54</v>
      </c>
      <c r="AF5536" t="s">
        <v>55</v>
      </c>
      <c r="AG5536" t="s">
        <v>4073</v>
      </c>
      <c r="AH5536" t="s">
        <v>57</v>
      </c>
      <c r="AI5536" t="s">
        <v>78</v>
      </c>
      <c r="AJ5536" s="266">
        <v>44832</v>
      </c>
      <c r="AK5536" s="266">
        <v>44926</v>
      </c>
      <c r="AL5536" s="266">
        <v>44938</v>
      </c>
    </row>
    <row r="5537" spans="1:38">
      <c r="A5537" t="s">
        <v>3650</v>
      </c>
      <c r="B5537" t="s">
        <v>3651</v>
      </c>
      <c r="C5537" t="s">
        <v>40</v>
      </c>
      <c r="D5537" t="s">
        <v>3652</v>
      </c>
      <c r="E5537" t="s">
        <v>60</v>
      </c>
      <c r="F5537" t="s">
        <v>3653</v>
      </c>
      <c r="G5537" t="s">
        <v>44</v>
      </c>
      <c r="H5537" s="266">
        <v>44378</v>
      </c>
      <c r="I5537" s="266">
        <v>45382</v>
      </c>
      <c r="J5537" s="266"/>
      <c r="K5537" t="s">
        <v>3654</v>
      </c>
      <c r="L5537" t="s">
        <v>1310</v>
      </c>
      <c r="M5537" t="s">
        <v>1042</v>
      </c>
      <c r="N5537" t="s">
        <v>48</v>
      </c>
      <c r="O5537">
        <v>23</v>
      </c>
      <c r="P5537" t="s">
        <v>316</v>
      </c>
      <c r="Q5537" t="s">
        <v>49</v>
      </c>
      <c r="R5537" t="s">
        <v>18</v>
      </c>
      <c r="S5537" t="s">
        <v>53</v>
      </c>
      <c r="U5537" t="s">
        <v>51</v>
      </c>
      <c r="V5537" t="s">
        <v>51</v>
      </c>
      <c r="W5537" s="92"/>
      <c r="X5537" s="92">
        <v>74.26</v>
      </c>
      <c r="Y5537" s="93">
        <v>7038610</v>
      </c>
      <c r="Z5537" s="93">
        <v>94783</v>
      </c>
      <c r="AA5537" t="s">
        <v>1311</v>
      </c>
      <c r="AB5537" s="266">
        <v>44424</v>
      </c>
      <c r="AC5537" s="266">
        <v>44448</v>
      </c>
      <c r="AD5537" t="s">
        <v>54</v>
      </c>
      <c r="AF5537" t="s">
        <v>55</v>
      </c>
      <c r="AG5537" t="s">
        <v>4074</v>
      </c>
      <c r="AJ5537" s="266"/>
      <c r="AK5537" s="266">
        <v>44926</v>
      </c>
      <c r="AL5537" s="266">
        <v>44938</v>
      </c>
    </row>
    <row r="5538" spans="1:38">
      <c r="A5538" t="s">
        <v>3650</v>
      </c>
      <c r="B5538" t="s">
        <v>3651</v>
      </c>
      <c r="C5538" t="s">
        <v>40</v>
      </c>
      <c r="D5538" t="s">
        <v>3652</v>
      </c>
      <c r="E5538" t="s">
        <v>60</v>
      </c>
      <c r="F5538" t="s">
        <v>3653</v>
      </c>
      <c r="G5538" t="s">
        <v>44</v>
      </c>
      <c r="H5538" s="266">
        <v>44378</v>
      </c>
      <c r="I5538" s="266">
        <v>45382</v>
      </c>
      <c r="J5538" s="266"/>
      <c r="K5538" t="s">
        <v>3654</v>
      </c>
      <c r="L5538" t="s">
        <v>1310</v>
      </c>
      <c r="M5538" t="s">
        <v>1042</v>
      </c>
      <c r="N5538" t="s">
        <v>48</v>
      </c>
      <c r="O5538">
        <v>24</v>
      </c>
      <c r="P5538" t="s">
        <v>317</v>
      </c>
      <c r="Q5538" t="s">
        <v>49</v>
      </c>
      <c r="R5538" t="s">
        <v>1344</v>
      </c>
      <c r="S5538" t="s">
        <v>50</v>
      </c>
      <c r="T5538" t="s">
        <v>60</v>
      </c>
      <c r="U5538" t="s">
        <v>60</v>
      </c>
      <c r="V5538" t="s">
        <v>60</v>
      </c>
      <c r="W5538" s="92">
        <v>76.66</v>
      </c>
      <c r="X5538" s="92">
        <v>76.66</v>
      </c>
      <c r="Y5538" s="93">
        <v>9300000</v>
      </c>
      <c r="Z5538" s="93">
        <v>121315</v>
      </c>
      <c r="AA5538" t="s">
        <v>61</v>
      </c>
      <c r="AB5538" s="266"/>
      <c r="AC5538" s="266"/>
      <c r="AJ5538" s="266"/>
      <c r="AK5538" s="266"/>
      <c r="AL5538" s="266">
        <v>44938</v>
      </c>
    </row>
    <row r="5539" spans="1:38">
      <c r="A5539" t="s">
        <v>3650</v>
      </c>
      <c r="B5539" t="s">
        <v>3651</v>
      </c>
      <c r="C5539" t="s">
        <v>40</v>
      </c>
      <c r="D5539" t="s">
        <v>3652</v>
      </c>
      <c r="E5539" t="s">
        <v>60</v>
      </c>
      <c r="F5539" t="s">
        <v>3653</v>
      </c>
      <c r="G5539" t="s">
        <v>44</v>
      </c>
      <c r="H5539" s="266">
        <v>44378</v>
      </c>
      <c r="I5539" s="266">
        <v>45382</v>
      </c>
      <c r="J5539" s="266"/>
      <c r="K5539" t="s">
        <v>3654</v>
      </c>
      <c r="L5539" t="s">
        <v>1310</v>
      </c>
      <c r="M5539" t="s">
        <v>1042</v>
      </c>
      <c r="N5539" t="s">
        <v>48</v>
      </c>
      <c r="O5539">
        <v>24</v>
      </c>
      <c r="P5539" t="s">
        <v>318</v>
      </c>
      <c r="Q5539" t="s">
        <v>49</v>
      </c>
      <c r="R5539" t="s">
        <v>18</v>
      </c>
      <c r="S5539" t="s">
        <v>53</v>
      </c>
      <c r="T5539" t="s">
        <v>51</v>
      </c>
      <c r="U5539" t="s">
        <v>51</v>
      </c>
      <c r="V5539" t="s">
        <v>51</v>
      </c>
      <c r="W5539" s="92">
        <v>60.98</v>
      </c>
      <c r="X5539" s="92">
        <v>60.98</v>
      </c>
      <c r="Y5539" s="93">
        <v>6750000</v>
      </c>
      <c r="Z5539" s="93">
        <v>110692</v>
      </c>
      <c r="AA5539" t="s">
        <v>1311</v>
      </c>
      <c r="AB5539" s="266">
        <v>44643</v>
      </c>
      <c r="AC5539" s="266">
        <v>44656</v>
      </c>
      <c r="AD5539" t="s">
        <v>54</v>
      </c>
      <c r="AF5539" t="s">
        <v>55</v>
      </c>
      <c r="AG5539" t="s">
        <v>4075</v>
      </c>
      <c r="AJ5539" s="266"/>
      <c r="AK5539" s="266">
        <v>44926</v>
      </c>
      <c r="AL5539" s="266">
        <v>44938</v>
      </c>
    </row>
    <row r="5540" spans="1:38">
      <c r="A5540" t="s">
        <v>3650</v>
      </c>
      <c r="B5540" t="s">
        <v>3651</v>
      </c>
      <c r="C5540" t="s">
        <v>40</v>
      </c>
      <c r="D5540" t="s">
        <v>3652</v>
      </c>
      <c r="E5540" t="s">
        <v>60</v>
      </c>
      <c r="F5540" t="s">
        <v>3653</v>
      </c>
      <c r="G5540" t="s">
        <v>44</v>
      </c>
      <c r="H5540" s="266">
        <v>44378</v>
      </c>
      <c r="I5540" s="266">
        <v>45382</v>
      </c>
      <c r="J5540" s="266"/>
      <c r="K5540" t="s">
        <v>3654</v>
      </c>
      <c r="L5540" t="s">
        <v>1310</v>
      </c>
      <c r="M5540" t="s">
        <v>1042</v>
      </c>
      <c r="N5540" t="s">
        <v>48</v>
      </c>
      <c r="O5540">
        <v>24</v>
      </c>
      <c r="P5540" t="s">
        <v>319</v>
      </c>
      <c r="Q5540" t="s">
        <v>49</v>
      </c>
      <c r="R5540" t="s">
        <v>18</v>
      </c>
      <c r="S5540" t="s">
        <v>53</v>
      </c>
      <c r="T5540" t="s">
        <v>51</v>
      </c>
      <c r="U5540" t="s">
        <v>51</v>
      </c>
      <c r="V5540" t="s">
        <v>51</v>
      </c>
      <c r="W5540" s="92">
        <v>58.46</v>
      </c>
      <c r="X5540" s="92">
        <v>58.46</v>
      </c>
      <c r="Y5540" s="93">
        <v>5950000</v>
      </c>
      <c r="Z5540" s="93">
        <v>101779</v>
      </c>
      <c r="AA5540" t="s">
        <v>1311</v>
      </c>
      <c r="AB5540" s="266">
        <v>44519</v>
      </c>
      <c r="AC5540" s="266">
        <v>44543</v>
      </c>
      <c r="AD5540" t="s">
        <v>54</v>
      </c>
      <c r="AF5540" t="s">
        <v>55</v>
      </c>
      <c r="AG5540" t="s">
        <v>4076</v>
      </c>
      <c r="AH5540" t="s">
        <v>57</v>
      </c>
      <c r="AI5540" t="s">
        <v>699</v>
      </c>
      <c r="AJ5540" s="266">
        <v>44543</v>
      </c>
      <c r="AK5540" s="266">
        <v>44926</v>
      </c>
      <c r="AL5540" s="266">
        <v>44938</v>
      </c>
    </row>
    <row r="5541" spans="1:38">
      <c r="A5541" t="s">
        <v>3650</v>
      </c>
      <c r="B5541" t="s">
        <v>3651</v>
      </c>
      <c r="C5541" t="s">
        <v>40</v>
      </c>
      <c r="D5541" t="s">
        <v>3652</v>
      </c>
      <c r="E5541" t="s">
        <v>60</v>
      </c>
      <c r="F5541" t="s">
        <v>3653</v>
      </c>
      <c r="G5541" t="s">
        <v>44</v>
      </c>
      <c r="H5541" s="266">
        <v>44378</v>
      </c>
      <c r="I5541" s="266">
        <v>45382</v>
      </c>
      <c r="J5541" s="266"/>
      <c r="K5541" t="s">
        <v>3654</v>
      </c>
      <c r="L5541" t="s">
        <v>1310</v>
      </c>
      <c r="M5541" t="s">
        <v>1042</v>
      </c>
      <c r="N5541" t="s">
        <v>48</v>
      </c>
      <c r="O5541">
        <v>24</v>
      </c>
      <c r="P5541" t="s">
        <v>321</v>
      </c>
      <c r="Q5541" t="s">
        <v>49</v>
      </c>
      <c r="R5541" t="s">
        <v>1344</v>
      </c>
      <c r="S5541" t="s">
        <v>50</v>
      </c>
      <c r="T5541" t="s">
        <v>48</v>
      </c>
      <c r="U5541" t="s">
        <v>48</v>
      </c>
      <c r="V5541" t="s">
        <v>48</v>
      </c>
      <c r="W5541" s="92">
        <v>43.53</v>
      </c>
      <c r="X5541" s="92">
        <v>43.53</v>
      </c>
      <c r="Y5541" s="93">
        <v>6400000</v>
      </c>
      <c r="Z5541" s="93">
        <v>147025</v>
      </c>
      <c r="AA5541" t="s">
        <v>61</v>
      </c>
      <c r="AB5541" s="266"/>
      <c r="AC5541" s="266"/>
      <c r="AJ5541" s="266"/>
      <c r="AK5541" s="266"/>
      <c r="AL5541" s="266">
        <v>44938</v>
      </c>
    </row>
    <row r="5542" spans="1:38">
      <c r="A5542" t="s">
        <v>3650</v>
      </c>
      <c r="B5542" t="s">
        <v>3651</v>
      </c>
      <c r="C5542" t="s">
        <v>40</v>
      </c>
      <c r="D5542" t="s">
        <v>3652</v>
      </c>
      <c r="E5542" t="s">
        <v>60</v>
      </c>
      <c r="F5542" t="s">
        <v>3653</v>
      </c>
      <c r="G5542" t="s">
        <v>44</v>
      </c>
      <c r="H5542" s="266">
        <v>44378</v>
      </c>
      <c r="I5542" s="266">
        <v>45382</v>
      </c>
      <c r="J5542" s="266"/>
      <c r="K5542" t="s">
        <v>3654</v>
      </c>
      <c r="L5542" t="s">
        <v>1310</v>
      </c>
      <c r="M5542" t="s">
        <v>1042</v>
      </c>
      <c r="N5542" t="s">
        <v>48</v>
      </c>
      <c r="O5542">
        <v>24</v>
      </c>
      <c r="P5542" t="s">
        <v>323</v>
      </c>
      <c r="Q5542" t="s">
        <v>49</v>
      </c>
      <c r="R5542" t="s">
        <v>18</v>
      </c>
      <c r="S5542" t="s">
        <v>53</v>
      </c>
      <c r="T5542" t="s">
        <v>48</v>
      </c>
      <c r="U5542" t="s">
        <v>48</v>
      </c>
      <c r="V5542" t="s">
        <v>48</v>
      </c>
      <c r="W5542" s="92">
        <v>45.31</v>
      </c>
      <c r="X5542" s="92">
        <v>45.31</v>
      </c>
      <c r="Y5542" s="93">
        <v>5850000</v>
      </c>
      <c r="Z5542" s="93">
        <v>129111</v>
      </c>
      <c r="AA5542" t="s">
        <v>61</v>
      </c>
      <c r="AB5542" s="266">
        <v>44799</v>
      </c>
      <c r="AC5542" s="266">
        <v>44816</v>
      </c>
      <c r="AD5542" t="s">
        <v>54</v>
      </c>
      <c r="AF5542" t="s">
        <v>55</v>
      </c>
      <c r="AG5542" t="s">
        <v>4077</v>
      </c>
      <c r="AJ5542" s="266"/>
      <c r="AK5542" s="266">
        <v>44926</v>
      </c>
      <c r="AL5542" s="266">
        <v>44938</v>
      </c>
    </row>
    <row r="5543" spans="1:38">
      <c r="A5543" t="s">
        <v>3650</v>
      </c>
      <c r="B5543" t="s">
        <v>3651</v>
      </c>
      <c r="C5543" t="s">
        <v>40</v>
      </c>
      <c r="D5543" t="s">
        <v>3652</v>
      </c>
      <c r="E5543" t="s">
        <v>60</v>
      </c>
      <c r="F5543" t="s">
        <v>3653</v>
      </c>
      <c r="G5543" t="s">
        <v>44</v>
      </c>
      <c r="H5543" s="266">
        <v>44378</v>
      </c>
      <c r="I5543" s="266">
        <v>45382</v>
      </c>
      <c r="J5543" s="266"/>
      <c r="K5543" t="s">
        <v>3654</v>
      </c>
      <c r="L5543" t="s">
        <v>1310</v>
      </c>
      <c r="M5543" t="s">
        <v>1042</v>
      </c>
      <c r="N5543" t="s">
        <v>48</v>
      </c>
      <c r="O5543">
        <v>24</v>
      </c>
      <c r="P5543" t="s">
        <v>324</v>
      </c>
      <c r="Q5543" t="s">
        <v>49</v>
      </c>
      <c r="R5543" t="s">
        <v>18</v>
      </c>
      <c r="S5543" t="s">
        <v>53</v>
      </c>
      <c r="T5543" t="s">
        <v>51</v>
      </c>
      <c r="U5543" t="s">
        <v>51</v>
      </c>
      <c r="V5543" t="s">
        <v>51</v>
      </c>
      <c r="W5543" s="92">
        <v>73</v>
      </c>
      <c r="X5543" s="92">
        <v>73</v>
      </c>
      <c r="Y5543" s="93">
        <v>7900000</v>
      </c>
      <c r="Z5543" s="93">
        <v>108219</v>
      </c>
      <c r="AA5543" t="s">
        <v>1311</v>
      </c>
      <c r="AB5543" s="266">
        <v>44636</v>
      </c>
      <c r="AC5543" s="266">
        <v>44649</v>
      </c>
      <c r="AD5543" t="s">
        <v>54</v>
      </c>
      <c r="AF5543" t="s">
        <v>55</v>
      </c>
      <c r="AG5543" t="s">
        <v>4078</v>
      </c>
      <c r="AJ5543" s="266"/>
      <c r="AK5543" s="266">
        <v>44926</v>
      </c>
      <c r="AL5543" s="266">
        <v>44938</v>
      </c>
    </row>
    <row r="5544" spans="1:38">
      <c r="A5544" t="s">
        <v>3650</v>
      </c>
      <c r="B5544" t="s">
        <v>3651</v>
      </c>
      <c r="C5544" t="s">
        <v>40</v>
      </c>
      <c r="D5544" t="s">
        <v>3652</v>
      </c>
      <c r="E5544" t="s">
        <v>60</v>
      </c>
      <c r="F5544" t="s">
        <v>3653</v>
      </c>
      <c r="G5544" t="s">
        <v>44</v>
      </c>
      <c r="H5544" s="266">
        <v>44378</v>
      </c>
      <c r="I5544" s="266">
        <v>45382</v>
      </c>
      <c r="J5544" s="266"/>
      <c r="K5544" t="s">
        <v>3654</v>
      </c>
      <c r="L5544" t="s">
        <v>1310</v>
      </c>
      <c r="M5544" t="s">
        <v>1042</v>
      </c>
      <c r="N5544" t="s">
        <v>48</v>
      </c>
      <c r="O5544">
        <v>24</v>
      </c>
      <c r="P5544" t="s">
        <v>325</v>
      </c>
      <c r="Q5544" t="s">
        <v>49</v>
      </c>
      <c r="R5544" t="s">
        <v>1344</v>
      </c>
      <c r="S5544" t="s">
        <v>50</v>
      </c>
      <c r="T5544" t="s">
        <v>48</v>
      </c>
      <c r="U5544" t="s">
        <v>48</v>
      </c>
      <c r="V5544" t="s">
        <v>48</v>
      </c>
      <c r="W5544" s="92">
        <v>30.71</v>
      </c>
      <c r="X5544" s="92">
        <v>30.71</v>
      </c>
      <c r="Y5544" s="93">
        <v>4850000</v>
      </c>
      <c r="Z5544" s="93">
        <v>157929</v>
      </c>
      <c r="AA5544" t="s">
        <v>61</v>
      </c>
      <c r="AB5544" s="266"/>
      <c r="AC5544" s="266"/>
      <c r="AJ5544" s="266"/>
      <c r="AK5544" s="266"/>
      <c r="AL5544" s="266">
        <v>44938</v>
      </c>
    </row>
    <row r="5545" spans="1:38">
      <c r="A5545" t="s">
        <v>3650</v>
      </c>
      <c r="B5545" t="s">
        <v>3651</v>
      </c>
      <c r="C5545" t="s">
        <v>40</v>
      </c>
      <c r="D5545" t="s">
        <v>3652</v>
      </c>
      <c r="E5545" t="s">
        <v>60</v>
      </c>
      <c r="F5545" t="s">
        <v>3653</v>
      </c>
      <c r="G5545" t="s">
        <v>44</v>
      </c>
      <c r="H5545" s="266">
        <v>44378</v>
      </c>
      <c r="I5545" s="266">
        <v>45382</v>
      </c>
      <c r="J5545" s="266"/>
      <c r="K5545" t="s">
        <v>3654</v>
      </c>
      <c r="L5545" t="s">
        <v>1310</v>
      </c>
      <c r="M5545" t="s">
        <v>1042</v>
      </c>
      <c r="N5545" t="s">
        <v>48</v>
      </c>
      <c r="O5545">
        <v>24</v>
      </c>
      <c r="P5545" t="s">
        <v>327</v>
      </c>
      <c r="Q5545" t="s">
        <v>49</v>
      </c>
      <c r="R5545" t="s">
        <v>18</v>
      </c>
      <c r="S5545" t="s">
        <v>53</v>
      </c>
      <c r="T5545" t="s">
        <v>48</v>
      </c>
      <c r="U5545" t="s">
        <v>48</v>
      </c>
      <c r="V5545" t="s">
        <v>48</v>
      </c>
      <c r="W5545" s="92">
        <v>46.7</v>
      </c>
      <c r="X5545" s="92">
        <v>46.7</v>
      </c>
      <c r="Y5545" s="93">
        <v>5129950</v>
      </c>
      <c r="Z5545" s="93">
        <v>109849</v>
      </c>
      <c r="AA5545" t="s">
        <v>1311</v>
      </c>
      <c r="AB5545" s="266">
        <v>44452</v>
      </c>
      <c r="AC5545" s="266">
        <v>44463</v>
      </c>
      <c r="AD5545" t="s">
        <v>54</v>
      </c>
      <c r="AF5545" t="s">
        <v>55</v>
      </c>
      <c r="AG5545" t="s">
        <v>4079</v>
      </c>
      <c r="AJ5545" s="266"/>
      <c r="AK5545" s="266">
        <v>44926</v>
      </c>
      <c r="AL5545" s="266">
        <v>44938</v>
      </c>
    </row>
    <row r="5546" spans="1:38">
      <c r="A5546" t="s">
        <v>3650</v>
      </c>
      <c r="B5546" t="s">
        <v>3651</v>
      </c>
      <c r="C5546" t="s">
        <v>40</v>
      </c>
      <c r="D5546" t="s">
        <v>3652</v>
      </c>
      <c r="E5546" t="s">
        <v>60</v>
      </c>
      <c r="F5546" t="s">
        <v>3653</v>
      </c>
      <c r="G5546" t="s">
        <v>44</v>
      </c>
      <c r="H5546" s="266">
        <v>44378</v>
      </c>
      <c r="I5546" s="266">
        <v>45382</v>
      </c>
      <c r="J5546" s="266"/>
      <c r="K5546" t="s">
        <v>3654</v>
      </c>
      <c r="L5546" t="s">
        <v>1310</v>
      </c>
      <c r="M5546" t="s">
        <v>1042</v>
      </c>
      <c r="N5546" t="s">
        <v>48</v>
      </c>
      <c r="O5546">
        <v>24</v>
      </c>
      <c r="P5546" t="s">
        <v>328</v>
      </c>
      <c r="Q5546" t="s">
        <v>49</v>
      </c>
      <c r="R5546" t="s">
        <v>18</v>
      </c>
      <c r="S5546" t="s">
        <v>53</v>
      </c>
      <c r="T5546" t="s">
        <v>51</v>
      </c>
      <c r="U5546" t="s">
        <v>51</v>
      </c>
      <c r="V5546" t="s">
        <v>51</v>
      </c>
      <c r="W5546" s="92">
        <v>68.66</v>
      </c>
      <c r="X5546" s="92">
        <v>68.66</v>
      </c>
      <c r="Y5546" s="93">
        <v>7077010</v>
      </c>
      <c r="Z5546" s="93">
        <v>103073</v>
      </c>
      <c r="AA5546" t="s">
        <v>1311</v>
      </c>
      <c r="AB5546" s="266">
        <v>44613</v>
      </c>
      <c r="AC5546" s="266">
        <v>44651</v>
      </c>
      <c r="AD5546" t="s">
        <v>54</v>
      </c>
      <c r="AF5546" t="s">
        <v>55</v>
      </c>
      <c r="AG5546" t="s">
        <v>4080</v>
      </c>
      <c r="AJ5546" s="266"/>
      <c r="AK5546" s="266">
        <v>44926</v>
      </c>
      <c r="AL5546" s="266">
        <v>44938</v>
      </c>
    </row>
    <row r="5547" spans="1:38">
      <c r="A5547" t="s">
        <v>3650</v>
      </c>
      <c r="B5547" t="s">
        <v>3651</v>
      </c>
      <c r="C5547" t="s">
        <v>40</v>
      </c>
      <c r="D5547" t="s">
        <v>3652</v>
      </c>
      <c r="E5547" t="s">
        <v>60</v>
      </c>
      <c r="F5547" t="s">
        <v>3653</v>
      </c>
      <c r="G5547" t="s">
        <v>44</v>
      </c>
      <c r="H5547" s="266">
        <v>44378</v>
      </c>
      <c r="I5547" s="266">
        <v>45382</v>
      </c>
      <c r="J5547" s="266"/>
      <c r="K5547" t="s">
        <v>3654</v>
      </c>
      <c r="L5547" t="s">
        <v>1310</v>
      </c>
      <c r="M5547" t="s">
        <v>1042</v>
      </c>
      <c r="N5547" t="s">
        <v>48</v>
      </c>
      <c r="O5547">
        <v>25</v>
      </c>
      <c r="P5547" t="s">
        <v>329</v>
      </c>
      <c r="Q5547" t="s">
        <v>49</v>
      </c>
      <c r="R5547" t="s">
        <v>1380</v>
      </c>
      <c r="S5547" t="s">
        <v>50</v>
      </c>
      <c r="U5547" t="s">
        <v>60</v>
      </c>
      <c r="V5547" t="s">
        <v>60</v>
      </c>
      <c r="W5547" s="92"/>
      <c r="X5547" s="92">
        <v>77.07</v>
      </c>
      <c r="Y5547" s="93">
        <v>9252190</v>
      </c>
      <c r="Z5547" s="93">
        <v>120049</v>
      </c>
      <c r="AA5547" t="s">
        <v>1052</v>
      </c>
      <c r="AB5547" s="266"/>
      <c r="AC5547" s="266"/>
      <c r="AJ5547" s="266"/>
      <c r="AK5547" s="266"/>
      <c r="AL5547" s="266">
        <v>44938</v>
      </c>
    </row>
    <row r="5548" spans="1:38">
      <c r="A5548" t="s">
        <v>3650</v>
      </c>
      <c r="B5548" t="s">
        <v>3651</v>
      </c>
      <c r="C5548" t="s">
        <v>40</v>
      </c>
      <c r="D5548" t="s">
        <v>3652</v>
      </c>
      <c r="E5548" t="s">
        <v>60</v>
      </c>
      <c r="F5548" t="s">
        <v>3653</v>
      </c>
      <c r="G5548" t="s">
        <v>44</v>
      </c>
      <c r="H5548" s="266">
        <v>44378</v>
      </c>
      <c r="I5548" s="266">
        <v>45382</v>
      </c>
      <c r="J5548" s="266"/>
      <c r="K5548" t="s">
        <v>3654</v>
      </c>
      <c r="L5548" t="s">
        <v>1310</v>
      </c>
      <c r="M5548" t="s">
        <v>1042</v>
      </c>
      <c r="N5548" t="s">
        <v>48</v>
      </c>
      <c r="O5548">
        <v>25</v>
      </c>
      <c r="P5548" t="s">
        <v>330</v>
      </c>
      <c r="Q5548" t="s">
        <v>49</v>
      </c>
      <c r="R5548" t="s">
        <v>18</v>
      </c>
      <c r="S5548" t="s">
        <v>53</v>
      </c>
      <c r="T5548" t="s">
        <v>51</v>
      </c>
      <c r="U5548" t="s">
        <v>51</v>
      </c>
      <c r="V5548" t="s">
        <v>51</v>
      </c>
      <c r="W5548" s="92">
        <v>61.51</v>
      </c>
      <c r="X5548" s="92">
        <v>61.51</v>
      </c>
      <c r="Y5548" s="93">
        <v>7200000</v>
      </c>
      <c r="Z5548" s="93">
        <v>117054</v>
      </c>
      <c r="AA5548" t="s">
        <v>61</v>
      </c>
      <c r="AB5548" s="266">
        <v>44785</v>
      </c>
      <c r="AC5548" s="266">
        <v>44837</v>
      </c>
      <c r="AD5548" t="s">
        <v>54</v>
      </c>
      <c r="AF5548" t="s">
        <v>55</v>
      </c>
      <c r="AG5548" t="s">
        <v>4081</v>
      </c>
      <c r="AH5548" t="s">
        <v>57</v>
      </c>
      <c r="AI5548" t="s">
        <v>747</v>
      </c>
      <c r="AJ5548" s="266">
        <v>44837</v>
      </c>
      <c r="AK5548" s="266">
        <v>44926</v>
      </c>
      <c r="AL5548" s="266">
        <v>44938</v>
      </c>
    </row>
    <row r="5549" spans="1:38">
      <c r="A5549" t="s">
        <v>3650</v>
      </c>
      <c r="B5549" t="s">
        <v>3651</v>
      </c>
      <c r="C5549" t="s">
        <v>40</v>
      </c>
      <c r="D5549" t="s">
        <v>3652</v>
      </c>
      <c r="E5549" t="s">
        <v>60</v>
      </c>
      <c r="F5549" t="s">
        <v>3653</v>
      </c>
      <c r="G5549" t="s">
        <v>44</v>
      </c>
      <c r="H5549" s="266">
        <v>44378</v>
      </c>
      <c r="I5549" s="266">
        <v>45382</v>
      </c>
      <c r="J5549" s="266"/>
      <c r="K5549" t="s">
        <v>3654</v>
      </c>
      <c r="L5549" t="s">
        <v>1310</v>
      </c>
      <c r="M5549" t="s">
        <v>1042</v>
      </c>
      <c r="N5549" t="s">
        <v>48</v>
      </c>
      <c r="O5549">
        <v>25</v>
      </c>
      <c r="P5549" t="s">
        <v>331</v>
      </c>
      <c r="Q5549" t="s">
        <v>49</v>
      </c>
      <c r="R5549" t="s">
        <v>18</v>
      </c>
      <c r="S5549" t="s">
        <v>53</v>
      </c>
      <c r="T5549" t="s">
        <v>51</v>
      </c>
      <c r="U5549" t="s">
        <v>51</v>
      </c>
      <c r="V5549" t="s">
        <v>51</v>
      </c>
      <c r="W5549" s="92">
        <v>59</v>
      </c>
      <c r="X5549" s="92">
        <v>59</v>
      </c>
      <c r="Y5549" s="93">
        <v>7000000</v>
      </c>
      <c r="Z5549" s="93">
        <v>118644</v>
      </c>
      <c r="AA5549" t="s">
        <v>61</v>
      </c>
      <c r="AB5549" s="266">
        <v>44802</v>
      </c>
      <c r="AC5549" s="266">
        <v>44813</v>
      </c>
      <c r="AD5549" t="s">
        <v>54</v>
      </c>
      <c r="AF5549" t="s">
        <v>55</v>
      </c>
      <c r="AG5549" t="s">
        <v>4082</v>
      </c>
      <c r="AH5549" t="s">
        <v>57</v>
      </c>
      <c r="AI5549" t="s">
        <v>78</v>
      </c>
      <c r="AJ5549" s="266">
        <v>44813</v>
      </c>
      <c r="AK5549" s="266">
        <v>44926</v>
      </c>
      <c r="AL5549" s="266">
        <v>44938</v>
      </c>
    </row>
    <row r="5550" spans="1:38">
      <c r="A5550" t="s">
        <v>3650</v>
      </c>
      <c r="B5550" t="s">
        <v>3651</v>
      </c>
      <c r="C5550" t="s">
        <v>40</v>
      </c>
      <c r="D5550" t="s">
        <v>3652</v>
      </c>
      <c r="E5550" t="s">
        <v>60</v>
      </c>
      <c r="F5550" t="s">
        <v>3653</v>
      </c>
      <c r="G5550" t="s">
        <v>44</v>
      </c>
      <c r="H5550" s="266">
        <v>44378</v>
      </c>
      <c r="I5550" s="266">
        <v>45382</v>
      </c>
      <c r="J5550" s="266"/>
      <c r="K5550" t="s">
        <v>3654</v>
      </c>
      <c r="L5550" t="s">
        <v>1310</v>
      </c>
      <c r="M5550" t="s">
        <v>1042</v>
      </c>
      <c r="N5550" t="s">
        <v>48</v>
      </c>
      <c r="O5550">
        <v>25</v>
      </c>
      <c r="P5550" t="s">
        <v>332</v>
      </c>
      <c r="Q5550" t="s">
        <v>49</v>
      </c>
      <c r="R5550" t="s">
        <v>1380</v>
      </c>
      <c r="S5550" t="s">
        <v>50</v>
      </c>
      <c r="U5550" t="s">
        <v>48</v>
      </c>
      <c r="V5550" t="s">
        <v>48</v>
      </c>
      <c r="W5550" s="92"/>
      <c r="X5550" s="92">
        <v>44.03</v>
      </c>
      <c r="Y5550" s="93">
        <v>6455886</v>
      </c>
      <c r="Z5550" s="93">
        <v>146625</v>
      </c>
      <c r="AA5550" t="s">
        <v>1052</v>
      </c>
      <c r="AB5550" s="266"/>
      <c r="AC5550" s="266"/>
      <c r="AJ5550" s="266"/>
      <c r="AK5550" s="266"/>
      <c r="AL5550" s="266">
        <v>44938</v>
      </c>
    </row>
    <row r="5551" spans="1:38">
      <c r="A5551" t="s">
        <v>3650</v>
      </c>
      <c r="B5551" t="s">
        <v>3651</v>
      </c>
      <c r="C5551" t="s">
        <v>40</v>
      </c>
      <c r="D5551" t="s">
        <v>3652</v>
      </c>
      <c r="E5551" t="s">
        <v>60</v>
      </c>
      <c r="F5551" t="s">
        <v>3653</v>
      </c>
      <c r="G5551" t="s">
        <v>44</v>
      </c>
      <c r="H5551" s="266">
        <v>44378</v>
      </c>
      <c r="I5551" s="266">
        <v>45382</v>
      </c>
      <c r="J5551" s="266"/>
      <c r="K5551" t="s">
        <v>3654</v>
      </c>
      <c r="L5551" t="s">
        <v>1310</v>
      </c>
      <c r="M5551" t="s">
        <v>1042</v>
      </c>
      <c r="N5551" t="s">
        <v>48</v>
      </c>
      <c r="O5551">
        <v>25</v>
      </c>
      <c r="P5551" t="s">
        <v>333</v>
      </c>
      <c r="Q5551" t="s">
        <v>49</v>
      </c>
      <c r="R5551" t="s">
        <v>1344</v>
      </c>
      <c r="S5551" t="s">
        <v>50</v>
      </c>
      <c r="T5551" t="s">
        <v>48</v>
      </c>
      <c r="U5551" t="s">
        <v>48</v>
      </c>
      <c r="V5551" t="s">
        <v>48</v>
      </c>
      <c r="W5551" s="92">
        <v>45.82</v>
      </c>
      <c r="X5551" s="92">
        <v>45.82</v>
      </c>
      <c r="Y5551" s="93">
        <v>6700000</v>
      </c>
      <c r="Z5551" s="93">
        <v>146224</v>
      </c>
      <c r="AA5551" t="s">
        <v>61</v>
      </c>
      <c r="AB5551" s="266"/>
      <c r="AC5551" s="266"/>
      <c r="AJ5551" s="266"/>
      <c r="AK5551" s="266"/>
      <c r="AL5551" s="266">
        <v>44938</v>
      </c>
    </row>
    <row r="5552" spans="1:38">
      <c r="A5552" t="s">
        <v>3650</v>
      </c>
      <c r="B5552" t="s">
        <v>3651</v>
      </c>
      <c r="C5552" t="s">
        <v>40</v>
      </c>
      <c r="D5552" t="s">
        <v>3652</v>
      </c>
      <c r="E5552" t="s">
        <v>60</v>
      </c>
      <c r="F5552" t="s">
        <v>3653</v>
      </c>
      <c r="G5552" t="s">
        <v>44</v>
      </c>
      <c r="H5552" s="266">
        <v>44378</v>
      </c>
      <c r="I5552" s="266">
        <v>45382</v>
      </c>
      <c r="J5552" s="266"/>
      <c r="K5552" t="s">
        <v>3654</v>
      </c>
      <c r="L5552" t="s">
        <v>1310</v>
      </c>
      <c r="M5552" t="s">
        <v>1042</v>
      </c>
      <c r="N5552" t="s">
        <v>48</v>
      </c>
      <c r="O5552">
        <v>25</v>
      </c>
      <c r="P5552" t="s">
        <v>334</v>
      </c>
      <c r="Q5552" t="s">
        <v>49</v>
      </c>
      <c r="R5552" t="s">
        <v>18</v>
      </c>
      <c r="S5552" t="s">
        <v>53</v>
      </c>
      <c r="U5552" t="s">
        <v>51</v>
      </c>
      <c r="V5552" t="s">
        <v>51</v>
      </c>
      <c r="W5552" s="92"/>
      <c r="X5552" s="92">
        <v>73.41</v>
      </c>
      <c r="Y5552" s="93">
        <v>8317880</v>
      </c>
      <c r="Z5552" s="93">
        <v>113307</v>
      </c>
      <c r="AA5552" t="s">
        <v>1311</v>
      </c>
      <c r="AB5552" s="266">
        <v>44454</v>
      </c>
      <c r="AC5552" s="266">
        <v>44470</v>
      </c>
      <c r="AD5552" t="s">
        <v>54</v>
      </c>
      <c r="AF5552" t="s">
        <v>55</v>
      </c>
      <c r="AG5552" t="s">
        <v>4083</v>
      </c>
      <c r="AJ5552" s="266"/>
      <c r="AK5552" s="266">
        <v>44926</v>
      </c>
      <c r="AL5552" s="266">
        <v>44938</v>
      </c>
    </row>
    <row r="5553" spans="1:38">
      <c r="A5553" t="s">
        <v>3650</v>
      </c>
      <c r="B5553" t="s">
        <v>3651</v>
      </c>
      <c r="C5553" t="s">
        <v>40</v>
      </c>
      <c r="D5553" t="s">
        <v>3652</v>
      </c>
      <c r="E5553" t="s">
        <v>60</v>
      </c>
      <c r="F5553" t="s">
        <v>3653</v>
      </c>
      <c r="G5553" t="s">
        <v>44</v>
      </c>
      <c r="H5553" s="266">
        <v>44378</v>
      </c>
      <c r="I5553" s="266">
        <v>45382</v>
      </c>
      <c r="J5553" s="266"/>
      <c r="K5553" t="s">
        <v>3654</v>
      </c>
      <c r="L5553" t="s">
        <v>1310</v>
      </c>
      <c r="M5553" t="s">
        <v>1042</v>
      </c>
      <c r="N5553" t="s">
        <v>48</v>
      </c>
      <c r="O5553">
        <v>25</v>
      </c>
      <c r="P5553" t="s">
        <v>335</v>
      </c>
      <c r="Q5553" t="s">
        <v>49</v>
      </c>
      <c r="R5553" t="s">
        <v>1380</v>
      </c>
      <c r="S5553" t="s">
        <v>50</v>
      </c>
      <c r="U5553" t="s">
        <v>48</v>
      </c>
      <c r="V5553" t="s">
        <v>70</v>
      </c>
      <c r="W5553" s="92"/>
      <c r="X5553" s="92">
        <v>31.24</v>
      </c>
      <c r="Y5553" s="93">
        <v>4948628</v>
      </c>
      <c r="Z5553" s="93">
        <v>158407</v>
      </c>
      <c r="AA5553" t="s">
        <v>1052</v>
      </c>
      <c r="AB5553" s="266"/>
      <c r="AC5553" s="266"/>
      <c r="AJ5553" s="266"/>
      <c r="AK5553" s="266"/>
      <c r="AL5553" s="266">
        <v>44938</v>
      </c>
    </row>
    <row r="5554" spans="1:38">
      <c r="A5554" t="s">
        <v>3650</v>
      </c>
      <c r="B5554" t="s">
        <v>3651</v>
      </c>
      <c r="C5554" t="s">
        <v>40</v>
      </c>
      <c r="D5554" t="s">
        <v>3652</v>
      </c>
      <c r="E5554" t="s">
        <v>60</v>
      </c>
      <c r="F5554" t="s">
        <v>3653</v>
      </c>
      <c r="G5554" t="s">
        <v>44</v>
      </c>
      <c r="H5554" s="266">
        <v>44378</v>
      </c>
      <c r="I5554" s="266">
        <v>45382</v>
      </c>
      <c r="J5554" s="266"/>
      <c r="K5554" t="s">
        <v>3654</v>
      </c>
      <c r="L5554" t="s">
        <v>1310</v>
      </c>
      <c r="M5554" t="s">
        <v>1042</v>
      </c>
      <c r="N5554" t="s">
        <v>48</v>
      </c>
      <c r="O5554">
        <v>25</v>
      </c>
      <c r="P5554" t="s">
        <v>336</v>
      </c>
      <c r="Q5554" t="s">
        <v>49</v>
      </c>
      <c r="R5554" t="s">
        <v>18</v>
      </c>
      <c r="S5554" t="s">
        <v>53</v>
      </c>
      <c r="T5554" t="s">
        <v>48</v>
      </c>
      <c r="U5554" t="s">
        <v>48</v>
      </c>
      <c r="V5554" t="s">
        <v>48</v>
      </c>
      <c r="W5554" s="92">
        <v>47.12</v>
      </c>
      <c r="X5554" s="92">
        <v>47.12</v>
      </c>
      <c r="Y5554" s="93">
        <v>6500000</v>
      </c>
      <c r="Z5554" s="93">
        <v>137946</v>
      </c>
      <c r="AA5554" t="s">
        <v>61</v>
      </c>
      <c r="AB5554" s="266">
        <v>44826</v>
      </c>
      <c r="AC5554" s="266">
        <v>44838</v>
      </c>
      <c r="AD5554" t="s">
        <v>54</v>
      </c>
      <c r="AF5554" t="s">
        <v>55</v>
      </c>
      <c r="AG5554" t="s">
        <v>4084</v>
      </c>
      <c r="AH5554" t="s">
        <v>57</v>
      </c>
      <c r="AI5554" t="s">
        <v>78</v>
      </c>
      <c r="AJ5554" s="266">
        <v>44838</v>
      </c>
      <c r="AK5554" s="266">
        <v>44926</v>
      </c>
      <c r="AL5554" s="266">
        <v>44938</v>
      </c>
    </row>
    <row r="5555" spans="1:38">
      <c r="A5555" t="s">
        <v>3650</v>
      </c>
      <c r="B5555" t="s">
        <v>3651</v>
      </c>
      <c r="C5555" t="s">
        <v>40</v>
      </c>
      <c r="D5555" t="s">
        <v>3652</v>
      </c>
      <c r="E5555" t="s">
        <v>60</v>
      </c>
      <c r="F5555" t="s">
        <v>3653</v>
      </c>
      <c r="G5555" t="s">
        <v>44</v>
      </c>
      <c r="H5555" s="266">
        <v>44378</v>
      </c>
      <c r="I5555" s="266">
        <v>45382</v>
      </c>
      <c r="J5555" s="266"/>
      <c r="K5555" t="s">
        <v>3654</v>
      </c>
      <c r="L5555" t="s">
        <v>1310</v>
      </c>
      <c r="M5555" t="s">
        <v>1042</v>
      </c>
      <c r="N5555" t="s">
        <v>48</v>
      </c>
      <c r="O5555">
        <v>25</v>
      </c>
      <c r="P5555" t="s">
        <v>337</v>
      </c>
      <c r="Q5555" t="s">
        <v>49</v>
      </c>
      <c r="R5555" t="s">
        <v>18</v>
      </c>
      <c r="S5555" t="s">
        <v>53</v>
      </c>
      <c r="U5555" t="s">
        <v>51</v>
      </c>
      <c r="V5555" t="s">
        <v>51</v>
      </c>
      <c r="W5555" s="92"/>
      <c r="X5555" s="92">
        <v>69.17</v>
      </c>
      <c r="Y5555" s="93">
        <v>7711500</v>
      </c>
      <c r="Z5555" s="93">
        <v>111486</v>
      </c>
      <c r="AA5555" t="s">
        <v>1311</v>
      </c>
      <c r="AB5555" s="266">
        <v>44652</v>
      </c>
      <c r="AC5555" s="266">
        <v>44664</v>
      </c>
      <c r="AD5555" t="s">
        <v>54</v>
      </c>
      <c r="AF5555" t="s">
        <v>55</v>
      </c>
      <c r="AG5555" t="s">
        <v>4085</v>
      </c>
      <c r="AH5555" t="s">
        <v>57</v>
      </c>
      <c r="AI5555" t="s">
        <v>78</v>
      </c>
      <c r="AJ5555" s="266">
        <v>44664</v>
      </c>
      <c r="AK5555" s="266">
        <v>44926</v>
      </c>
      <c r="AL5555" s="266">
        <v>44938</v>
      </c>
    </row>
    <row r="5556" spans="1:38">
      <c r="A5556" t="s">
        <v>3650</v>
      </c>
      <c r="B5556" t="s">
        <v>3651</v>
      </c>
      <c r="C5556" t="s">
        <v>40</v>
      </c>
      <c r="D5556" t="s">
        <v>3652</v>
      </c>
      <c r="E5556" t="s">
        <v>60</v>
      </c>
      <c r="F5556" t="s">
        <v>3653</v>
      </c>
      <c r="G5556" t="s">
        <v>44</v>
      </c>
      <c r="H5556" s="266">
        <v>44378</v>
      </c>
      <c r="I5556" s="266">
        <v>45382</v>
      </c>
      <c r="J5556" s="266"/>
      <c r="K5556" t="s">
        <v>3654</v>
      </c>
      <c r="L5556" t="s">
        <v>1310</v>
      </c>
      <c r="M5556" t="s">
        <v>1042</v>
      </c>
      <c r="N5556" t="s">
        <v>48</v>
      </c>
      <c r="O5556">
        <v>26</v>
      </c>
      <c r="P5556" t="s">
        <v>339</v>
      </c>
      <c r="Q5556" t="s">
        <v>49</v>
      </c>
      <c r="R5556" t="s">
        <v>18</v>
      </c>
      <c r="S5556" t="s">
        <v>53</v>
      </c>
      <c r="T5556" t="s">
        <v>60</v>
      </c>
      <c r="U5556" t="s">
        <v>51</v>
      </c>
      <c r="V5556" t="s">
        <v>60</v>
      </c>
      <c r="W5556" s="92">
        <v>100.32</v>
      </c>
      <c r="X5556" s="92">
        <v>100.32</v>
      </c>
      <c r="Y5556" s="93">
        <v>10800000</v>
      </c>
      <c r="Z5556" s="93">
        <v>107656</v>
      </c>
      <c r="AA5556" t="s">
        <v>61</v>
      </c>
      <c r="AB5556" s="266">
        <v>44729</v>
      </c>
      <c r="AC5556" s="266">
        <v>44812</v>
      </c>
      <c r="AD5556" t="s">
        <v>54</v>
      </c>
      <c r="AF5556" t="s">
        <v>55</v>
      </c>
      <c r="AG5556" t="s">
        <v>4086</v>
      </c>
      <c r="AH5556" t="s">
        <v>57</v>
      </c>
      <c r="AI5556" t="s">
        <v>58</v>
      </c>
      <c r="AJ5556" s="266">
        <v>44812</v>
      </c>
      <c r="AK5556" s="266">
        <v>44926</v>
      </c>
      <c r="AL5556" s="266">
        <v>44938</v>
      </c>
    </row>
    <row r="5557" spans="1:38">
      <c r="A5557" t="s">
        <v>3650</v>
      </c>
      <c r="B5557" t="s">
        <v>3651</v>
      </c>
      <c r="C5557" t="s">
        <v>40</v>
      </c>
      <c r="D5557" t="s">
        <v>3652</v>
      </c>
      <c r="E5557" t="s">
        <v>60</v>
      </c>
      <c r="F5557" t="s">
        <v>3653</v>
      </c>
      <c r="G5557" t="s">
        <v>44</v>
      </c>
      <c r="H5557" s="266">
        <v>44378</v>
      </c>
      <c r="I5557" s="266">
        <v>45382</v>
      </c>
      <c r="J5557" s="266"/>
      <c r="K5557" t="s">
        <v>3654</v>
      </c>
      <c r="L5557" t="s">
        <v>1310</v>
      </c>
      <c r="M5557" t="s">
        <v>1042</v>
      </c>
      <c r="N5557" t="s">
        <v>48</v>
      </c>
      <c r="O5557">
        <v>26</v>
      </c>
      <c r="P5557" t="s">
        <v>340</v>
      </c>
      <c r="Q5557" t="s">
        <v>49</v>
      </c>
      <c r="R5557" t="s">
        <v>1344</v>
      </c>
      <c r="S5557" t="s">
        <v>50</v>
      </c>
      <c r="T5557" t="s">
        <v>51</v>
      </c>
      <c r="U5557" t="s">
        <v>48</v>
      </c>
      <c r="V5557" t="s">
        <v>51</v>
      </c>
      <c r="W5557" s="92">
        <v>76.61</v>
      </c>
      <c r="X5557" s="92">
        <v>76.61</v>
      </c>
      <c r="Y5557" s="93">
        <v>9100000</v>
      </c>
      <c r="Z5557" s="93">
        <v>118783</v>
      </c>
      <c r="AA5557" t="s">
        <v>61</v>
      </c>
      <c r="AB5557" s="266"/>
      <c r="AC5557" s="266"/>
      <c r="AJ5557" s="266"/>
      <c r="AK5557" s="266"/>
      <c r="AL5557" s="266">
        <v>44938</v>
      </c>
    </row>
    <row r="5558" spans="1:38">
      <c r="A5558" t="s">
        <v>3650</v>
      </c>
      <c r="B5558" t="s">
        <v>3651</v>
      </c>
      <c r="C5558" t="s">
        <v>40</v>
      </c>
      <c r="D5558" t="s">
        <v>3652</v>
      </c>
      <c r="E5558" t="s">
        <v>60</v>
      </c>
      <c r="F5558" t="s">
        <v>3653</v>
      </c>
      <c r="G5558" t="s">
        <v>44</v>
      </c>
      <c r="H5558" s="266">
        <v>44378</v>
      </c>
      <c r="I5558" s="266">
        <v>45382</v>
      </c>
      <c r="J5558" s="266"/>
      <c r="K5558" t="s">
        <v>3654</v>
      </c>
      <c r="L5558" t="s">
        <v>1310</v>
      </c>
      <c r="M5558" t="s">
        <v>1042</v>
      </c>
      <c r="N5558" t="s">
        <v>48</v>
      </c>
      <c r="O5558">
        <v>26</v>
      </c>
      <c r="P5558" t="s">
        <v>341</v>
      </c>
      <c r="Q5558" t="s">
        <v>49</v>
      </c>
      <c r="R5558" t="s">
        <v>18</v>
      </c>
      <c r="S5558" t="s">
        <v>53</v>
      </c>
      <c r="T5558" t="s">
        <v>51</v>
      </c>
      <c r="U5558" t="s">
        <v>48</v>
      </c>
      <c r="V5558" t="s">
        <v>51</v>
      </c>
      <c r="W5558" s="92">
        <v>59.39</v>
      </c>
      <c r="X5558" s="92">
        <v>59.39</v>
      </c>
      <c r="Y5558" s="93">
        <v>6150000</v>
      </c>
      <c r="Z5558" s="93">
        <v>103553</v>
      </c>
      <c r="AA5558" t="s">
        <v>1311</v>
      </c>
      <c r="AB5558" s="266">
        <v>44519</v>
      </c>
      <c r="AC5558" s="266">
        <v>44532</v>
      </c>
      <c r="AD5558" t="s">
        <v>54</v>
      </c>
      <c r="AF5558" t="s">
        <v>55</v>
      </c>
      <c r="AG5558" t="s">
        <v>4087</v>
      </c>
      <c r="AJ5558" s="266"/>
      <c r="AK5558" s="266">
        <v>44926</v>
      </c>
      <c r="AL5558" s="266">
        <v>44938</v>
      </c>
    </row>
    <row r="5559" spans="1:38">
      <c r="A5559" t="s">
        <v>3650</v>
      </c>
      <c r="B5559" t="s">
        <v>3651</v>
      </c>
      <c r="C5559" t="s">
        <v>40</v>
      </c>
      <c r="D5559" t="s">
        <v>3652</v>
      </c>
      <c r="E5559" t="s">
        <v>60</v>
      </c>
      <c r="F5559" t="s">
        <v>3653</v>
      </c>
      <c r="G5559" t="s">
        <v>44</v>
      </c>
      <c r="H5559" s="266">
        <v>44378</v>
      </c>
      <c r="I5559" s="266">
        <v>45382</v>
      </c>
      <c r="J5559" s="266"/>
      <c r="K5559" t="s">
        <v>3654</v>
      </c>
      <c r="L5559" t="s">
        <v>1310</v>
      </c>
      <c r="M5559" t="s">
        <v>1042</v>
      </c>
      <c r="N5559" t="s">
        <v>48</v>
      </c>
      <c r="O5559">
        <v>26</v>
      </c>
      <c r="P5559" t="s">
        <v>342</v>
      </c>
      <c r="Q5559" t="s">
        <v>49</v>
      </c>
      <c r="R5559" t="s">
        <v>1344</v>
      </c>
      <c r="S5559" t="s">
        <v>50</v>
      </c>
      <c r="T5559" t="s">
        <v>48</v>
      </c>
      <c r="U5559" t="s">
        <v>48</v>
      </c>
      <c r="V5559" t="s">
        <v>48</v>
      </c>
      <c r="W5559" s="92">
        <v>58.41</v>
      </c>
      <c r="X5559" s="92">
        <v>58.41</v>
      </c>
      <c r="Y5559" s="93">
        <v>7750000</v>
      </c>
      <c r="Z5559" s="93">
        <v>132683</v>
      </c>
      <c r="AA5559" t="s">
        <v>61</v>
      </c>
      <c r="AB5559" s="266"/>
      <c r="AC5559" s="266"/>
      <c r="AJ5559" s="266"/>
      <c r="AK5559" s="266"/>
      <c r="AL5559" s="266">
        <v>44938</v>
      </c>
    </row>
    <row r="5560" spans="1:38">
      <c r="A5560" t="s">
        <v>3650</v>
      </c>
      <c r="B5560" t="s">
        <v>3651</v>
      </c>
      <c r="C5560" t="s">
        <v>40</v>
      </c>
      <c r="D5560" t="s">
        <v>3652</v>
      </c>
      <c r="E5560" t="s">
        <v>60</v>
      </c>
      <c r="F5560" t="s">
        <v>3653</v>
      </c>
      <c r="G5560" t="s">
        <v>44</v>
      </c>
      <c r="H5560" s="266">
        <v>44378</v>
      </c>
      <c r="I5560" s="266">
        <v>45382</v>
      </c>
      <c r="J5560" s="266"/>
      <c r="K5560" t="s">
        <v>3654</v>
      </c>
      <c r="L5560" t="s">
        <v>1310</v>
      </c>
      <c r="M5560" t="s">
        <v>1042</v>
      </c>
      <c r="N5560" t="s">
        <v>48</v>
      </c>
      <c r="O5560">
        <v>26</v>
      </c>
      <c r="P5560" t="s">
        <v>343</v>
      </c>
      <c r="Q5560" t="s">
        <v>49</v>
      </c>
      <c r="R5560" t="s">
        <v>1344</v>
      </c>
      <c r="S5560" t="s">
        <v>50</v>
      </c>
      <c r="T5560" t="s">
        <v>48</v>
      </c>
      <c r="U5560" t="s">
        <v>48</v>
      </c>
      <c r="V5560" t="s">
        <v>51</v>
      </c>
      <c r="W5560" s="92">
        <v>62.75</v>
      </c>
      <c r="X5560" s="92">
        <v>62.75</v>
      </c>
      <c r="Y5560" s="93">
        <v>8100000</v>
      </c>
      <c r="Z5560" s="93">
        <v>129084</v>
      </c>
      <c r="AA5560" t="s">
        <v>61</v>
      </c>
      <c r="AB5560" s="266"/>
      <c r="AC5560" s="266"/>
      <c r="AJ5560" s="266"/>
      <c r="AK5560" s="266"/>
      <c r="AL5560" s="266">
        <v>44938</v>
      </c>
    </row>
    <row r="5561" spans="1:38">
      <c r="A5561" t="s">
        <v>3650</v>
      </c>
      <c r="B5561" t="s">
        <v>3651</v>
      </c>
      <c r="C5561" t="s">
        <v>40</v>
      </c>
      <c r="D5561" t="s">
        <v>3652</v>
      </c>
      <c r="E5561" t="s">
        <v>60</v>
      </c>
      <c r="F5561" t="s">
        <v>3653</v>
      </c>
      <c r="G5561" t="s">
        <v>44</v>
      </c>
      <c r="H5561" s="266">
        <v>44378</v>
      </c>
      <c r="I5561" s="266">
        <v>45382</v>
      </c>
      <c r="J5561" s="266"/>
      <c r="K5561" t="s">
        <v>3654</v>
      </c>
      <c r="L5561" t="s">
        <v>1310</v>
      </c>
      <c r="M5561" t="s">
        <v>1042</v>
      </c>
      <c r="N5561" t="s">
        <v>48</v>
      </c>
      <c r="O5561">
        <v>26</v>
      </c>
      <c r="P5561" t="s">
        <v>344</v>
      </c>
      <c r="Q5561" t="s">
        <v>49</v>
      </c>
      <c r="R5561" t="s">
        <v>18</v>
      </c>
      <c r="S5561" t="s">
        <v>53</v>
      </c>
      <c r="T5561" t="s">
        <v>51</v>
      </c>
      <c r="U5561" t="s">
        <v>51</v>
      </c>
      <c r="V5561" t="s">
        <v>51</v>
      </c>
      <c r="W5561" s="92">
        <v>72.63</v>
      </c>
      <c r="X5561" s="92">
        <v>72.63</v>
      </c>
      <c r="Y5561" s="93">
        <v>7663000</v>
      </c>
      <c r="Z5561" s="93">
        <v>105507</v>
      </c>
      <c r="AA5561" t="s">
        <v>1311</v>
      </c>
      <c r="AB5561" s="266">
        <v>44589</v>
      </c>
      <c r="AC5561" s="266">
        <v>44624</v>
      </c>
      <c r="AD5561" t="s">
        <v>54</v>
      </c>
      <c r="AF5561" t="s">
        <v>55</v>
      </c>
      <c r="AG5561" t="s">
        <v>4088</v>
      </c>
      <c r="AH5561" t="s">
        <v>57</v>
      </c>
      <c r="AI5561" t="s">
        <v>78</v>
      </c>
      <c r="AJ5561" s="266">
        <v>44624</v>
      </c>
      <c r="AK5561" s="266">
        <v>44926</v>
      </c>
      <c r="AL5561" s="266">
        <v>44938</v>
      </c>
    </row>
    <row r="5562" spans="1:38">
      <c r="A5562" t="s">
        <v>3650</v>
      </c>
      <c r="B5562" t="s">
        <v>3651</v>
      </c>
      <c r="C5562" t="s">
        <v>40</v>
      </c>
      <c r="D5562" t="s">
        <v>3652</v>
      </c>
      <c r="E5562" t="s">
        <v>60</v>
      </c>
      <c r="F5562" t="s">
        <v>3653</v>
      </c>
      <c r="G5562" t="s">
        <v>44</v>
      </c>
      <c r="H5562" s="266">
        <v>44378</v>
      </c>
      <c r="I5562" s="266">
        <v>45382</v>
      </c>
      <c r="J5562" s="266"/>
      <c r="K5562" t="s">
        <v>3654</v>
      </c>
      <c r="L5562" t="s">
        <v>1310</v>
      </c>
      <c r="M5562" t="s">
        <v>1042</v>
      </c>
      <c r="N5562" t="s">
        <v>48</v>
      </c>
      <c r="O5562">
        <v>26</v>
      </c>
      <c r="P5562" t="s">
        <v>346</v>
      </c>
      <c r="Q5562" t="s">
        <v>49</v>
      </c>
      <c r="R5562" t="s">
        <v>1344</v>
      </c>
      <c r="S5562" t="s">
        <v>50</v>
      </c>
      <c r="T5562" t="s">
        <v>48</v>
      </c>
      <c r="U5562" t="s">
        <v>48</v>
      </c>
      <c r="V5562" t="s">
        <v>48</v>
      </c>
      <c r="W5562" s="92">
        <v>30.84</v>
      </c>
      <c r="X5562" s="92">
        <v>30.84</v>
      </c>
      <c r="Y5562" s="93">
        <v>4900000</v>
      </c>
      <c r="Z5562" s="93">
        <v>158885</v>
      </c>
      <c r="AA5562" t="s">
        <v>61</v>
      </c>
      <c r="AB5562" s="266"/>
      <c r="AC5562" s="266"/>
      <c r="AJ5562" s="266"/>
      <c r="AK5562" s="266"/>
      <c r="AL5562" s="266">
        <v>44938</v>
      </c>
    </row>
    <row r="5563" spans="1:38">
      <c r="A5563" t="s">
        <v>3650</v>
      </c>
      <c r="B5563" t="s">
        <v>3651</v>
      </c>
      <c r="C5563" t="s">
        <v>40</v>
      </c>
      <c r="D5563" t="s">
        <v>3652</v>
      </c>
      <c r="E5563" t="s">
        <v>60</v>
      </c>
      <c r="F5563" t="s">
        <v>3653</v>
      </c>
      <c r="G5563" t="s">
        <v>44</v>
      </c>
      <c r="H5563" s="266">
        <v>44378</v>
      </c>
      <c r="I5563" s="266">
        <v>45382</v>
      </c>
      <c r="J5563" s="266"/>
      <c r="K5563" t="s">
        <v>3654</v>
      </c>
      <c r="L5563" t="s">
        <v>1310</v>
      </c>
      <c r="M5563" t="s">
        <v>1042</v>
      </c>
      <c r="N5563" t="s">
        <v>48</v>
      </c>
      <c r="O5563">
        <v>26</v>
      </c>
      <c r="P5563" t="s">
        <v>347</v>
      </c>
      <c r="Q5563" t="s">
        <v>49</v>
      </c>
      <c r="R5563" t="s">
        <v>18</v>
      </c>
      <c r="S5563" t="s">
        <v>53</v>
      </c>
      <c r="T5563" t="s">
        <v>70</v>
      </c>
      <c r="U5563" t="s">
        <v>48</v>
      </c>
      <c r="V5563" t="s">
        <v>70</v>
      </c>
      <c r="W5563" s="92">
        <v>59.9</v>
      </c>
      <c r="X5563" s="92">
        <v>59.9</v>
      </c>
      <c r="Y5563" s="93">
        <v>7200000</v>
      </c>
      <c r="Z5563" s="93">
        <v>120200</v>
      </c>
      <c r="AA5563" t="s">
        <v>1311</v>
      </c>
      <c r="AB5563" s="266">
        <v>44785</v>
      </c>
      <c r="AC5563" s="266">
        <v>44798</v>
      </c>
      <c r="AD5563" t="s">
        <v>54</v>
      </c>
      <c r="AF5563" t="s">
        <v>55</v>
      </c>
      <c r="AG5563" t="s">
        <v>4089</v>
      </c>
      <c r="AH5563" t="s">
        <v>57</v>
      </c>
      <c r="AI5563" t="s">
        <v>78</v>
      </c>
      <c r="AJ5563" s="266">
        <v>44798</v>
      </c>
      <c r="AK5563" s="266">
        <v>44926</v>
      </c>
      <c r="AL5563" s="266">
        <v>44938</v>
      </c>
    </row>
    <row r="5564" spans="1:38">
      <c r="A5564" t="s">
        <v>3650</v>
      </c>
      <c r="B5564" t="s">
        <v>3651</v>
      </c>
      <c r="C5564" t="s">
        <v>40</v>
      </c>
      <c r="D5564" t="s">
        <v>3652</v>
      </c>
      <c r="E5564" t="s">
        <v>60</v>
      </c>
      <c r="F5564" t="s">
        <v>3653</v>
      </c>
      <c r="G5564" t="s">
        <v>44</v>
      </c>
      <c r="H5564" s="266">
        <v>44378</v>
      </c>
      <c r="I5564" s="266">
        <v>45382</v>
      </c>
      <c r="J5564" s="266"/>
      <c r="K5564" t="s">
        <v>3654</v>
      </c>
      <c r="L5564" t="s">
        <v>1310</v>
      </c>
      <c r="M5564" t="s">
        <v>1042</v>
      </c>
      <c r="N5564" t="s">
        <v>48</v>
      </c>
      <c r="O5564">
        <v>26</v>
      </c>
      <c r="P5564" t="s">
        <v>348</v>
      </c>
      <c r="Q5564" t="s">
        <v>49</v>
      </c>
      <c r="R5564" t="s">
        <v>18</v>
      </c>
      <c r="S5564" t="s">
        <v>53</v>
      </c>
      <c r="T5564" t="s">
        <v>51</v>
      </c>
      <c r="U5564" t="s">
        <v>51</v>
      </c>
      <c r="V5564" t="s">
        <v>51</v>
      </c>
      <c r="W5564" s="92">
        <v>68.18</v>
      </c>
      <c r="X5564" s="92">
        <v>68.17</v>
      </c>
      <c r="Y5564" s="93">
        <v>7400000</v>
      </c>
      <c r="Z5564" s="93">
        <v>108536</v>
      </c>
      <c r="AA5564" t="s">
        <v>61</v>
      </c>
      <c r="AB5564" s="266">
        <v>44642</v>
      </c>
      <c r="AC5564" s="266">
        <v>44671</v>
      </c>
      <c r="AD5564" t="s">
        <v>54</v>
      </c>
      <c r="AF5564" t="s">
        <v>55</v>
      </c>
      <c r="AG5564" t="s">
        <v>4090</v>
      </c>
      <c r="AH5564" t="s">
        <v>57</v>
      </c>
      <c r="AI5564" t="s">
        <v>78</v>
      </c>
      <c r="AJ5564" s="266">
        <v>44671</v>
      </c>
      <c r="AK5564" s="266">
        <v>44926</v>
      </c>
      <c r="AL5564" s="266">
        <v>44938</v>
      </c>
    </row>
    <row r="5565" spans="1:38">
      <c r="A5565" t="s">
        <v>3650</v>
      </c>
      <c r="B5565" t="s">
        <v>3651</v>
      </c>
      <c r="C5565" t="s">
        <v>40</v>
      </c>
      <c r="D5565" t="s">
        <v>3652</v>
      </c>
      <c r="E5565" t="s">
        <v>64</v>
      </c>
      <c r="F5565" t="s">
        <v>3653</v>
      </c>
      <c r="G5565" t="s">
        <v>44</v>
      </c>
      <c r="H5565" s="266">
        <v>44378</v>
      </c>
      <c r="I5565" s="266">
        <v>45382</v>
      </c>
      <c r="J5565" s="266"/>
      <c r="K5565" t="s">
        <v>3264</v>
      </c>
      <c r="L5565" t="s">
        <v>1310</v>
      </c>
      <c r="M5565" t="s">
        <v>1042</v>
      </c>
      <c r="N5565" t="s">
        <v>48</v>
      </c>
      <c r="O5565">
        <v>2</v>
      </c>
      <c r="P5565" t="s">
        <v>48</v>
      </c>
      <c r="Q5565" t="s">
        <v>49</v>
      </c>
      <c r="R5565" t="s">
        <v>1344</v>
      </c>
      <c r="S5565" t="s">
        <v>50</v>
      </c>
      <c r="T5565" t="s">
        <v>60</v>
      </c>
      <c r="U5565" t="s">
        <v>60</v>
      </c>
      <c r="V5565" t="s">
        <v>60</v>
      </c>
      <c r="W5565" s="92">
        <v>98.78</v>
      </c>
      <c r="X5565" s="92">
        <v>98.78</v>
      </c>
      <c r="Y5565" s="93">
        <v>9600000</v>
      </c>
      <c r="Z5565" s="93">
        <v>97186</v>
      </c>
      <c r="AA5565" t="s">
        <v>61</v>
      </c>
      <c r="AB5565" s="266"/>
      <c r="AC5565" s="266"/>
      <c r="AJ5565" s="266"/>
      <c r="AK5565" s="266"/>
      <c r="AL5565" s="266">
        <v>44938</v>
      </c>
    </row>
    <row r="5566" spans="1:38">
      <c r="A5566" t="s">
        <v>3650</v>
      </c>
      <c r="B5566" t="s">
        <v>3651</v>
      </c>
      <c r="C5566" t="s">
        <v>40</v>
      </c>
      <c r="D5566" t="s">
        <v>3652</v>
      </c>
      <c r="E5566" t="s">
        <v>64</v>
      </c>
      <c r="F5566" t="s">
        <v>3653</v>
      </c>
      <c r="G5566" t="s">
        <v>44</v>
      </c>
      <c r="H5566" s="266">
        <v>44378</v>
      </c>
      <c r="I5566" s="266">
        <v>45382</v>
      </c>
      <c r="J5566" s="266"/>
      <c r="K5566" t="s">
        <v>3264</v>
      </c>
      <c r="L5566" t="s">
        <v>1310</v>
      </c>
      <c r="M5566" t="s">
        <v>1042</v>
      </c>
      <c r="N5566" t="s">
        <v>48</v>
      </c>
      <c r="O5566">
        <v>2</v>
      </c>
      <c r="P5566" t="s">
        <v>51</v>
      </c>
      <c r="Q5566" t="s">
        <v>49</v>
      </c>
      <c r="R5566" t="s">
        <v>59</v>
      </c>
      <c r="S5566" t="s">
        <v>50</v>
      </c>
      <c r="T5566" t="s">
        <v>48</v>
      </c>
      <c r="U5566" t="s">
        <v>48</v>
      </c>
      <c r="V5566" t="s">
        <v>48</v>
      </c>
      <c r="W5566" s="92">
        <v>44.74</v>
      </c>
      <c r="X5566" s="92">
        <v>44.74</v>
      </c>
      <c r="Y5566" s="93">
        <v>5900000</v>
      </c>
      <c r="Z5566" s="93">
        <v>131873</v>
      </c>
      <c r="AA5566" t="s">
        <v>61</v>
      </c>
      <c r="AB5566" s="266"/>
      <c r="AC5566" s="266"/>
      <c r="AJ5566" s="266"/>
      <c r="AK5566" s="266"/>
      <c r="AL5566" s="266">
        <v>44938</v>
      </c>
    </row>
    <row r="5567" spans="1:38">
      <c r="A5567" t="s">
        <v>3650</v>
      </c>
      <c r="B5567" t="s">
        <v>3651</v>
      </c>
      <c r="C5567" t="s">
        <v>40</v>
      </c>
      <c r="D5567" t="s">
        <v>3652</v>
      </c>
      <c r="E5567" t="s">
        <v>64</v>
      </c>
      <c r="F5567" t="s">
        <v>3653</v>
      </c>
      <c r="G5567" t="s">
        <v>44</v>
      </c>
      <c r="H5567" s="266">
        <v>44378</v>
      </c>
      <c r="I5567" s="266">
        <v>45382</v>
      </c>
      <c r="J5567" s="266"/>
      <c r="K5567" t="s">
        <v>3264</v>
      </c>
      <c r="L5567" t="s">
        <v>1310</v>
      </c>
      <c r="M5567" t="s">
        <v>1042</v>
      </c>
      <c r="N5567" t="s">
        <v>48</v>
      </c>
      <c r="O5567">
        <v>2</v>
      </c>
      <c r="P5567" t="s">
        <v>60</v>
      </c>
      <c r="Q5567" t="s">
        <v>49</v>
      </c>
      <c r="R5567" t="s">
        <v>1344</v>
      </c>
      <c r="S5567" t="s">
        <v>50</v>
      </c>
      <c r="T5567" t="s">
        <v>48</v>
      </c>
      <c r="U5567" t="s">
        <v>48</v>
      </c>
      <c r="V5567" t="s">
        <v>48</v>
      </c>
      <c r="W5567" s="92">
        <v>49.33</v>
      </c>
      <c r="X5567" s="92">
        <v>49.33</v>
      </c>
      <c r="Y5567" s="93">
        <v>6450000</v>
      </c>
      <c r="Z5567" s="93">
        <v>130752</v>
      </c>
      <c r="AA5567" t="s">
        <v>61</v>
      </c>
      <c r="AB5567" s="266"/>
      <c r="AC5567" s="266"/>
      <c r="AJ5567" s="266"/>
      <c r="AK5567" s="266"/>
      <c r="AL5567" s="266">
        <v>44938</v>
      </c>
    </row>
    <row r="5568" spans="1:38">
      <c r="A5568" t="s">
        <v>3650</v>
      </c>
      <c r="B5568" t="s">
        <v>3651</v>
      </c>
      <c r="C5568" t="s">
        <v>40</v>
      </c>
      <c r="D5568" t="s">
        <v>3652</v>
      </c>
      <c r="E5568" t="s">
        <v>64</v>
      </c>
      <c r="F5568" t="s">
        <v>3653</v>
      </c>
      <c r="G5568" t="s">
        <v>44</v>
      </c>
      <c r="H5568" s="266">
        <v>44378</v>
      </c>
      <c r="I5568" s="266">
        <v>45382</v>
      </c>
      <c r="J5568" s="266"/>
      <c r="K5568" t="s">
        <v>3264</v>
      </c>
      <c r="L5568" t="s">
        <v>1310</v>
      </c>
      <c r="M5568" t="s">
        <v>1042</v>
      </c>
      <c r="N5568" t="s">
        <v>48</v>
      </c>
      <c r="O5568">
        <v>2</v>
      </c>
      <c r="P5568" t="s">
        <v>64</v>
      </c>
      <c r="Q5568" t="s">
        <v>49</v>
      </c>
      <c r="R5568" t="s">
        <v>1344</v>
      </c>
      <c r="S5568" t="s">
        <v>50</v>
      </c>
      <c r="T5568" t="s">
        <v>51</v>
      </c>
      <c r="U5568" t="s">
        <v>51</v>
      </c>
      <c r="V5568" t="s">
        <v>51</v>
      </c>
      <c r="W5568" s="92">
        <v>70.19</v>
      </c>
      <c r="X5568" s="92">
        <v>70.19</v>
      </c>
      <c r="Y5568" s="93">
        <v>8050000</v>
      </c>
      <c r="Z5568" s="93">
        <v>114689</v>
      </c>
      <c r="AA5568" t="s">
        <v>61</v>
      </c>
      <c r="AB5568" s="266"/>
      <c r="AC5568" s="266"/>
      <c r="AJ5568" s="266"/>
      <c r="AK5568" s="266"/>
      <c r="AL5568" s="266">
        <v>44938</v>
      </c>
    </row>
    <row r="5569" spans="1:38">
      <c r="A5569" t="s">
        <v>3650</v>
      </c>
      <c r="B5569" t="s">
        <v>3651</v>
      </c>
      <c r="C5569" t="s">
        <v>40</v>
      </c>
      <c r="D5569" t="s">
        <v>3652</v>
      </c>
      <c r="E5569" t="s">
        <v>64</v>
      </c>
      <c r="F5569" t="s">
        <v>3653</v>
      </c>
      <c r="G5569" t="s">
        <v>44</v>
      </c>
      <c r="H5569" s="266">
        <v>44378</v>
      </c>
      <c r="I5569" s="266">
        <v>45382</v>
      </c>
      <c r="J5569" s="266"/>
      <c r="K5569" t="s">
        <v>3264</v>
      </c>
      <c r="L5569" t="s">
        <v>1310</v>
      </c>
      <c r="M5569" t="s">
        <v>1042</v>
      </c>
      <c r="N5569" t="s">
        <v>48</v>
      </c>
      <c r="O5569">
        <v>2</v>
      </c>
      <c r="P5569" t="s">
        <v>65</v>
      </c>
      <c r="Q5569" t="s">
        <v>49</v>
      </c>
      <c r="R5569" t="s">
        <v>1344</v>
      </c>
      <c r="S5569" t="s">
        <v>50</v>
      </c>
      <c r="T5569" t="s">
        <v>48</v>
      </c>
      <c r="U5569" t="s">
        <v>48</v>
      </c>
      <c r="V5569" t="s">
        <v>48</v>
      </c>
      <c r="W5569" s="92">
        <v>49.24</v>
      </c>
      <c r="X5569" s="92">
        <v>49.24</v>
      </c>
      <c r="Y5569" s="93">
        <v>6450000</v>
      </c>
      <c r="Z5569" s="93">
        <v>130991</v>
      </c>
      <c r="AA5569" t="s">
        <v>61</v>
      </c>
      <c r="AB5569" s="266"/>
      <c r="AC5569" s="266"/>
      <c r="AJ5569" s="266"/>
      <c r="AK5569" s="266"/>
      <c r="AL5569" s="266">
        <v>44938</v>
      </c>
    </row>
    <row r="5570" spans="1:38">
      <c r="A5570" t="s">
        <v>3650</v>
      </c>
      <c r="B5570" t="s">
        <v>3651</v>
      </c>
      <c r="C5570" t="s">
        <v>40</v>
      </c>
      <c r="D5570" t="s">
        <v>3652</v>
      </c>
      <c r="E5570" t="s">
        <v>64</v>
      </c>
      <c r="F5570" t="s">
        <v>3653</v>
      </c>
      <c r="G5570" t="s">
        <v>44</v>
      </c>
      <c r="H5570" s="266">
        <v>44378</v>
      </c>
      <c r="I5570" s="266">
        <v>45382</v>
      </c>
      <c r="J5570" s="266"/>
      <c r="K5570" t="s">
        <v>3264</v>
      </c>
      <c r="L5570" t="s">
        <v>1310</v>
      </c>
      <c r="M5570" t="s">
        <v>1042</v>
      </c>
      <c r="N5570" t="s">
        <v>48</v>
      </c>
      <c r="O5570">
        <v>2</v>
      </c>
      <c r="P5570" t="s">
        <v>66</v>
      </c>
      <c r="Q5570" t="s">
        <v>49</v>
      </c>
      <c r="R5570" t="s">
        <v>1344</v>
      </c>
      <c r="S5570" t="s">
        <v>50</v>
      </c>
      <c r="T5570" t="s">
        <v>48</v>
      </c>
      <c r="U5570" t="s">
        <v>48</v>
      </c>
      <c r="V5570" t="s">
        <v>48</v>
      </c>
      <c r="W5570" s="92">
        <v>46.87</v>
      </c>
      <c r="X5570" s="92">
        <v>46.87</v>
      </c>
      <c r="Y5570" s="93">
        <v>6250000</v>
      </c>
      <c r="Z5570" s="93">
        <v>133348</v>
      </c>
      <c r="AA5570" t="s">
        <v>61</v>
      </c>
      <c r="AB5570" s="266"/>
      <c r="AC5570" s="266"/>
      <c r="AJ5570" s="266"/>
      <c r="AK5570" s="266"/>
      <c r="AL5570" s="266">
        <v>44938</v>
      </c>
    </row>
    <row r="5571" spans="1:38">
      <c r="A5571" t="s">
        <v>3650</v>
      </c>
      <c r="B5571" t="s">
        <v>3651</v>
      </c>
      <c r="C5571" t="s">
        <v>40</v>
      </c>
      <c r="D5571" t="s">
        <v>3652</v>
      </c>
      <c r="E5571" t="s">
        <v>64</v>
      </c>
      <c r="F5571" t="s">
        <v>3653</v>
      </c>
      <c r="G5571" t="s">
        <v>44</v>
      </c>
      <c r="H5571" s="266">
        <v>44378</v>
      </c>
      <c r="I5571" s="266">
        <v>45382</v>
      </c>
      <c r="J5571" s="266"/>
      <c r="K5571" t="s">
        <v>3264</v>
      </c>
      <c r="L5571" t="s">
        <v>1310</v>
      </c>
      <c r="M5571" t="s">
        <v>1042</v>
      </c>
      <c r="N5571" t="s">
        <v>48</v>
      </c>
      <c r="O5571">
        <v>2</v>
      </c>
      <c r="P5571" t="s">
        <v>67</v>
      </c>
      <c r="Q5571" t="s">
        <v>49</v>
      </c>
      <c r="R5571" t="s">
        <v>1344</v>
      </c>
      <c r="S5571" t="s">
        <v>50</v>
      </c>
      <c r="T5571" t="s">
        <v>51</v>
      </c>
      <c r="U5571" t="s">
        <v>51</v>
      </c>
      <c r="V5571" t="s">
        <v>51</v>
      </c>
      <c r="W5571" s="92">
        <v>73.5</v>
      </c>
      <c r="X5571" s="92">
        <v>73.5</v>
      </c>
      <c r="Y5571" s="93">
        <v>8350000</v>
      </c>
      <c r="Z5571" s="93">
        <v>113605</v>
      </c>
      <c r="AA5571" t="s">
        <v>61</v>
      </c>
      <c r="AB5571" s="266"/>
      <c r="AC5571" s="266"/>
      <c r="AJ5571" s="266"/>
      <c r="AK5571" s="266"/>
      <c r="AL5571" s="266">
        <v>44938</v>
      </c>
    </row>
    <row r="5572" spans="1:38">
      <c r="A5572" t="s">
        <v>3650</v>
      </c>
      <c r="B5572" t="s">
        <v>3651</v>
      </c>
      <c r="C5572" t="s">
        <v>40</v>
      </c>
      <c r="D5572" t="s">
        <v>3652</v>
      </c>
      <c r="E5572" t="s">
        <v>64</v>
      </c>
      <c r="F5572" t="s">
        <v>3653</v>
      </c>
      <c r="G5572" t="s">
        <v>44</v>
      </c>
      <c r="H5572" s="266">
        <v>44378</v>
      </c>
      <c r="I5572" s="266">
        <v>45382</v>
      </c>
      <c r="J5572" s="266"/>
      <c r="K5572" t="s">
        <v>3264</v>
      </c>
      <c r="L5572" t="s">
        <v>1310</v>
      </c>
      <c r="M5572" t="s">
        <v>1042</v>
      </c>
      <c r="N5572" t="s">
        <v>48</v>
      </c>
      <c r="O5572">
        <v>2</v>
      </c>
      <c r="P5572" t="s">
        <v>68</v>
      </c>
      <c r="Q5572" t="s">
        <v>49</v>
      </c>
      <c r="R5572" t="s">
        <v>1344</v>
      </c>
      <c r="S5572" t="s">
        <v>50</v>
      </c>
      <c r="T5572" t="s">
        <v>51</v>
      </c>
      <c r="U5572" t="s">
        <v>48</v>
      </c>
      <c r="V5572" t="s">
        <v>51</v>
      </c>
      <c r="W5572" s="92">
        <v>63.64</v>
      </c>
      <c r="X5572" s="92">
        <v>63.64</v>
      </c>
      <c r="Y5572" s="93">
        <v>7500000</v>
      </c>
      <c r="Z5572" s="93">
        <v>117850</v>
      </c>
      <c r="AA5572" t="s">
        <v>61</v>
      </c>
      <c r="AB5572" s="266"/>
      <c r="AC5572" s="266"/>
      <c r="AJ5572" s="266"/>
      <c r="AK5572" s="266"/>
      <c r="AL5572" s="266">
        <v>44938</v>
      </c>
    </row>
    <row r="5573" spans="1:38">
      <c r="A5573" t="s">
        <v>3650</v>
      </c>
      <c r="B5573" t="s">
        <v>3651</v>
      </c>
      <c r="C5573" t="s">
        <v>40</v>
      </c>
      <c r="D5573" t="s">
        <v>3652</v>
      </c>
      <c r="E5573" t="s">
        <v>64</v>
      </c>
      <c r="F5573" t="s">
        <v>3653</v>
      </c>
      <c r="G5573" t="s">
        <v>44</v>
      </c>
      <c r="H5573" s="266">
        <v>44378</v>
      </c>
      <c r="I5573" s="266">
        <v>45382</v>
      </c>
      <c r="J5573" s="266"/>
      <c r="K5573" t="s">
        <v>3264</v>
      </c>
      <c r="L5573" t="s">
        <v>1310</v>
      </c>
      <c r="M5573" t="s">
        <v>1042</v>
      </c>
      <c r="N5573" t="s">
        <v>48</v>
      </c>
      <c r="O5573">
        <v>3</v>
      </c>
      <c r="P5573" t="s">
        <v>52</v>
      </c>
      <c r="Q5573" t="s">
        <v>49</v>
      </c>
      <c r="R5573" t="s">
        <v>59</v>
      </c>
      <c r="S5573" t="s">
        <v>50</v>
      </c>
      <c r="T5573" t="s">
        <v>48</v>
      </c>
      <c r="U5573" t="s">
        <v>48</v>
      </c>
      <c r="V5573" t="s">
        <v>48</v>
      </c>
      <c r="W5573" s="92">
        <v>44.74</v>
      </c>
      <c r="X5573" s="92">
        <v>44.74</v>
      </c>
      <c r="Y5573" s="93">
        <v>6050000</v>
      </c>
      <c r="Z5573" s="93">
        <v>135226</v>
      </c>
      <c r="AA5573" t="s">
        <v>61</v>
      </c>
      <c r="AB5573" s="266"/>
      <c r="AC5573" s="266"/>
      <c r="AJ5573" s="266"/>
      <c r="AK5573" s="266"/>
      <c r="AL5573" s="266">
        <v>44938</v>
      </c>
    </row>
    <row r="5574" spans="1:38">
      <c r="A5574" t="s">
        <v>3650</v>
      </c>
      <c r="B5574" t="s">
        <v>3651</v>
      </c>
      <c r="C5574" t="s">
        <v>40</v>
      </c>
      <c r="D5574" t="s">
        <v>3652</v>
      </c>
      <c r="E5574" t="s">
        <v>64</v>
      </c>
      <c r="F5574" t="s">
        <v>3653</v>
      </c>
      <c r="G5574" t="s">
        <v>44</v>
      </c>
      <c r="H5574" s="266">
        <v>44378</v>
      </c>
      <c r="I5574" s="266">
        <v>45382</v>
      </c>
      <c r="J5574" s="266"/>
      <c r="K5574" t="s">
        <v>3264</v>
      </c>
      <c r="L5574" t="s">
        <v>1310</v>
      </c>
      <c r="M5574" t="s">
        <v>1042</v>
      </c>
      <c r="N5574" t="s">
        <v>48</v>
      </c>
      <c r="O5574">
        <v>3</v>
      </c>
      <c r="P5574" t="s">
        <v>71</v>
      </c>
      <c r="Q5574" t="s">
        <v>49</v>
      </c>
      <c r="R5574" t="s">
        <v>59</v>
      </c>
      <c r="S5574" t="s">
        <v>50</v>
      </c>
      <c r="T5574" t="s">
        <v>48</v>
      </c>
      <c r="U5574" t="s">
        <v>48</v>
      </c>
      <c r="V5574" t="s">
        <v>48</v>
      </c>
      <c r="W5574" s="92">
        <v>49.63</v>
      </c>
      <c r="X5574" s="92">
        <v>49.63</v>
      </c>
      <c r="Y5574" s="93">
        <v>6400000</v>
      </c>
      <c r="Z5574" s="93">
        <v>128954</v>
      </c>
      <c r="AA5574" t="s">
        <v>61</v>
      </c>
      <c r="AB5574" s="266"/>
      <c r="AC5574" s="266"/>
      <c r="AJ5574" s="266"/>
      <c r="AK5574" s="266"/>
      <c r="AL5574" s="266">
        <v>44938</v>
      </c>
    </row>
    <row r="5575" spans="1:38">
      <c r="A5575" t="s">
        <v>3650</v>
      </c>
      <c r="B5575" t="s">
        <v>3651</v>
      </c>
      <c r="C5575" t="s">
        <v>40</v>
      </c>
      <c r="D5575" t="s">
        <v>3652</v>
      </c>
      <c r="E5575" t="s">
        <v>64</v>
      </c>
      <c r="F5575" t="s">
        <v>3653</v>
      </c>
      <c r="G5575" t="s">
        <v>44</v>
      </c>
      <c r="H5575" s="266">
        <v>44378</v>
      </c>
      <c r="I5575" s="266">
        <v>45382</v>
      </c>
      <c r="J5575" s="266"/>
      <c r="K5575" t="s">
        <v>3264</v>
      </c>
      <c r="L5575" t="s">
        <v>1310</v>
      </c>
      <c r="M5575" t="s">
        <v>1042</v>
      </c>
      <c r="N5575" t="s">
        <v>48</v>
      </c>
      <c r="O5575">
        <v>3</v>
      </c>
      <c r="P5575" t="s">
        <v>74</v>
      </c>
      <c r="Q5575" t="s">
        <v>49</v>
      </c>
      <c r="R5575" t="s">
        <v>18</v>
      </c>
      <c r="S5575" t="s">
        <v>53</v>
      </c>
      <c r="T5575" t="s">
        <v>51</v>
      </c>
      <c r="U5575" t="s">
        <v>51</v>
      </c>
      <c r="V5575" t="s">
        <v>51</v>
      </c>
      <c r="W5575" s="92">
        <v>70.85</v>
      </c>
      <c r="X5575" s="92">
        <v>70.85</v>
      </c>
      <c r="Y5575" s="93">
        <v>8100000</v>
      </c>
      <c r="Z5575" s="93">
        <v>114326</v>
      </c>
      <c r="AA5575" t="s">
        <v>61</v>
      </c>
      <c r="AB5575" s="266">
        <v>44893</v>
      </c>
      <c r="AC5575" s="266">
        <v>44910</v>
      </c>
      <c r="AD5575" t="s">
        <v>54</v>
      </c>
      <c r="AF5575" t="s">
        <v>55</v>
      </c>
      <c r="AG5575" t="s">
        <v>4091</v>
      </c>
      <c r="AJ5575" s="266"/>
      <c r="AK5575" s="266">
        <v>44926</v>
      </c>
      <c r="AL5575" s="266">
        <v>44938</v>
      </c>
    </row>
    <row r="5576" spans="1:38">
      <c r="A5576" t="s">
        <v>3650</v>
      </c>
      <c r="B5576" t="s">
        <v>3651</v>
      </c>
      <c r="C5576" t="s">
        <v>40</v>
      </c>
      <c r="D5576" t="s">
        <v>3652</v>
      </c>
      <c r="E5576" t="s">
        <v>64</v>
      </c>
      <c r="F5576" t="s">
        <v>3653</v>
      </c>
      <c r="G5576" t="s">
        <v>44</v>
      </c>
      <c r="H5576" s="266">
        <v>44378</v>
      </c>
      <c r="I5576" s="266">
        <v>45382</v>
      </c>
      <c r="J5576" s="266"/>
      <c r="K5576" t="s">
        <v>3264</v>
      </c>
      <c r="L5576" t="s">
        <v>1310</v>
      </c>
      <c r="M5576" t="s">
        <v>1042</v>
      </c>
      <c r="N5576" t="s">
        <v>48</v>
      </c>
      <c r="O5576">
        <v>3</v>
      </c>
      <c r="P5576" t="s">
        <v>75</v>
      </c>
      <c r="Q5576" t="s">
        <v>49</v>
      </c>
      <c r="R5576" t="s">
        <v>1344</v>
      </c>
      <c r="S5576" t="s">
        <v>50</v>
      </c>
      <c r="T5576" t="s">
        <v>48</v>
      </c>
      <c r="U5576" t="s">
        <v>48</v>
      </c>
      <c r="V5576" t="s">
        <v>48</v>
      </c>
      <c r="W5576" s="92">
        <v>49.54</v>
      </c>
      <c r="X5576" s="92">
        <v>49.54</v>
      </c>
      <c r="Y5576" s="93">
        <v>6600000</v>
      </c>
      <c r="Z5576" s="93">
        <v>133226</v>
      </c>
      <c r="AA5576" t="s">
        <v>61</v>
      </c>
      <c r="AB5576" s="266"/>
      <c r="AC5576" s="266"/>
      <c r="AJ5576" s="266"/>
      <c r="AK5576" s="266"/>
      <c r="AL5576" s="266">
        <v>44938</v>
      </c>
    </row>
    <row r="5577" spans="1:38">
      <c r="A5577" t="s">
        <v>3650</v>
      </c>
      <c r="B5577" t="s">
        <v>3651</v>
      </c>
      <c r="C5577" t="s">
        <v>40</v>
      </c>
      <c r="D5577" t="s">
        <v>3652</v>
      </c>
      <c r="E5577" t="s">
        <v>64</v>
      </c>
      <c r="F5577" t="s">
        <v>3653</v>
      </c>
      <c r="G5577" t="s">
        <v>44</v>
      </c>
      <c r="H5577" s="266">
        <v>44378</v>
      </c>
      <c r="I5577" s="266">
        <v>45382</v>
      </c>
      <c r="J5577" s="266"/>
      <c r="K5577" t="s">
        <v>3264</v>
      </c>
      <c r="L5577" t="s">
        <v>1310</v>
      </c>
      <c r="M5577" t="s">
        <v>1042</v>
      </c>
      <c r="N5577" t="s">
        <v>48</v>
      </c>
      <c r="O5577">
        <v>3</v>
      </c>
      <c r="P5577" t="s">
        <v>76</v>
      </c>
      <c r="Q5577" t="s">
        <v>49</v>
      </c>
      <c r="R5577" t="s">
        <v>1344</v>
      </c>
      <c r="S5577" t="s">
        <v>50</v>
      </c>
      <c r="T5577" t="s">
        <v>48</v>
      </c>
      <c r="U5577" t="s">
        <v>48</v>
      </c>
      <c r="V5577" t="s">
        <v>48</v>
      </c>
      <c r="W5577" s="92">
        <v>47.17</v>
      </c>
      <c r="X5577" s="92">
        <v>47.17</v>
      </c>
      <c r="Y5577" s="93">
        <v>6400000</v>
      </c>
      <c r="Z5577" s="93">
        <v>135679</v>
      </c>
      <c r="AA5577" t="s">
        <v>61</v>
      </c>
      <c r="AB5577" s="266"/>
      <c r="AC5577" s="266"/>
      <c r="AJ5577" s="266"/>
      <c r="AK5577" s="266"/>
      <c r="AL5577" s="266">
        <v>44938</v>
      </c>
    </row>
    <row r="5578" spans="1:38">
      <c r="A5578" t="s">
        <v>3650</v>
      </c>
      <c r="B5578" t="s">
        <v>3651</v>
      </c>
      <c r="C5578" t="s">
        <v>40</v>
      </c>
      <c r="D5578" t="s">
        <v>3652</v>
      </c>
      <c r="E5578" t="s">
        <v>64</v>
      </c>
      <c r="F5578" t="s">
        <v>3653</v>
      </c>
      <c r="G5578" t="s">
        <v>44</v>
      </c>
      <c r="H5578" s="266">
        <v>44378</v>
      </c>
      <c r="I5578" s="266">
        <v>45382</v>
      </c>
      <c r="J5578" s="266"/>
      <c r="K5578" t="s">
        <v>3264</v>
      </c>
      <c r="L5578" t="s">
        <v>1310</v>
      </c>
      <c r="M5578" t="s">
        <v>1042</v>
      </c>
      <c r="N5578" t="s">
        <v>48</v>
      </c>
      <c r="O5578">
        <v>3</v>
      </c>
      <c r="P5578" t="s">
        <v>79</v>
      </c>
      <c r="Q5578" t="s">
        <v>49</v>
      </c>
      <c r="R5578" t="s">
        <v>1344</v>
      </c>
      <c r="S5578" t="s">
        <v>50</v>
      </c>
      <c r="T5578" t="s">
        <v>51</v>
      </c>
      <c r="U5578" t="s">
        <v>51</v>
      </c>
      <c r="V5578" t="s">
        <v>51</v>
      </c>
      <c r="W5578" s="92">
        <v>74.16</v>
      </c>
      <c r="X5578" s="92">
        <v>74.16</v>
      </c>
      <c r="Y5578" s="93">
        <v>8550000</v>
      </c>
      <c r="Z5578" s="93">
        <v>115291</v>
      </c>
      <c r="AA5578" t="s">
        <v>61</v>
      </c>
      <c r="AB5578" s="266"/>
      <c r="AC5578" s="266"/>
      <c r="AJ5578" s="266"/>
      <c r="AK5578" s="266"/>
      <c r="AL5578" s="266">
        <v>44938</v>
      </c>
    </row>
    <row r="5579" spans="1:38">
      <c r="A5579" t="s">
        <v>3650</v>
      </c>
      <c r="B5579" t="s">
        <v>3651</v>
      </c>
      <c r="C5579" t="s">
        <v>40</v>
      </c>
      <c r="D5579" t="s">
        <v>3652</v>
      </c>
      <c r="E5579" t="s">
        <v>64</v>
      </c>
      <c r="F5579" t="s">
        <v>3653</v>
      </c>
      <c r="G5579" t="s">
        <v>44</v>
      </c>
      <c r="H5579" s="266">
        <v>44378</v>
      </c>
      <c r="I5579" s="266">
        <v>45382</v>
      </c>
      <c r="J5579" s="266"/>
      <c r="K5579" t="s">
        <v>3264</v>
      </c>
      <c r="L5579" t="s">
        <v>1310</v>
      </c>
      <c r="M5579" t="s">
        <v>1042</v>
      </c>
      <c r="N5579" t="s">
        <v>48</v>
      </c>
      <c r="O5579">
        <v>3</v>
      </c>
      <c r="P5579" t="s">
        <v>80</v>
      </c>
      <c r="Q5579" t="s">
        <v>49</v>
      </c>
      <c r="R5579" t="s">
        <v>1344</v>
      </c>
      <c r="S5579" t="s">
        <v>50</v>
      </c>
      <c r="T5579" t="s">
        <v>51</v>
      </c>
      <c r="U5579" t="s">
        <v>48</v>
      </c>
      <c r="V5579" t="s">
        <v>51</v>
      </c>
      <c r="W5579" s="92">
        <v>63.64</v>
      </c>
      <c r="X5579" s="92">
        <v>63.64</v>
      </c>
      <c r="Y5579" s="93">
        <v>7650000</v>
      </c>
      <c r="Z5579" s="93">
        <v>120207</v>
      </c>
      <c r="AA5579" t="s">
        <v>61</v>
      </c>
      <c r="AB5579" s="266"/>
      <c r="AC5579" s="266"/>
      <c r="AJ5579" s="266"/>
      <c r="AK5579" s="266"/>
      <c r="AL5579" s="266">
        <v>44938</v>
      </c>
    </row>
    <row r="5580" spans="1:38">
      <c r="A5580" t="s">
        <v>3650</v>
      </c>
      <c r="B5580" t="s">
        <v>3651</v>
      </c>
      <c r="C5580" t="s">
        <v>40</v>
      </c>
      <c r="D5580" t="s">
        <v>3652</v>
      </c>
      <c r="E5580" t="s">
        <v>64</v>
      </c>
      <c r="F5580" t="s">
        <v>3653</v>
      </c>
      <c r="G5580" t="s">
        <v>44</v>
      </c>
      <c r="H5580" s="266">
        <v>44378</v>
      </c>
      <c r="I5580" s="266">
        <v>45382</v>
      </c>
      <c r="J5580" s="266"/>
      <c r="K5580" t="s">
        <v>3264</v>
      </c>
      <c r="L5580" t="s">
        <v>1310</v>
      </c>
      <c r="M5580" t="s">
        <v>1042</v>
      </c>
      <c r="N5580" t="s">
        <v>48</v>
      </c>
      <c r="O5580">
        <v>3</v>
      </c>
      <c r="P5580" t="s">
        <v>69</v>
      </c>
      <c r="Q5580" t="s">
        <v>49</v>
      </c>
      <c r="R5580" t="s">
        <v>1344</v>
      </c>
      <c r="S5580" t="s">
        <v>50</v>
      </c>
      <c r="T5580" t="s">
        <v>60</v>
      </c>
      <c r="U5580" t="s">
        <v>60</v>
      </c>
      <c r="V5580" t="s">
        <v>60</v>
      </c>
      <c r="W5580" s="92">
        <v>98.78</v>
      </c>
      <c r="X5580" s="92">
        <v>98.78</v>
      </c>
      <c r="Y5580" s="93">
        <v>9850000</v>
      </c>
      <c r="Z5580" s="93">
        <v>99717</v>
      </c>
      <c r="AA5580" t="s">
        <v>61</v>
      </c>
      <c r="AB5580" s="266"/>
      <c r="AC5580" s="266"/>
      <c r="AJ5580" s="266"/>
      <c r="AK5580" s="266"/>
      <c r="AL5580" s="266">
        <v>44938</v>
      </c>
    </row>
    <row r="5581" spans="1:38">
      <c r="A5581" t="s">
        <v>3650</v>
      </c>
      <c r="B5581" t="s">
        <v>3651</v>
      </c>
      <c r="C5581" t="s">
        <v>40</v>
      </c>
      <c r="D5581" t="s">
        <v>3652</v>
      </c>
      <c r="E5581" t="s">
        <v>64</v>
      </c>
      <c r="F5581" t="s">
        <v>3653</v>
      </c>
      <c r="G5581" t="s">
        <v>44</v>
      </c>
      <c r="H5581" s="266">
        <v>44378</v>
      </c>
      <c r="I5581" s="266">
        <v>45382</v>
      </c>
      <c r="J5581" s="266"/>
      <c r="K5581" t="s">
        <v>3264</v>
      </c>
      <c r="L5581" t="s">
        <v>1310</v>
      </c>
      <c r="M5581" t="s">
        <v>1042</v>
      </c>
      <c r="N5581" t="s">
        <v>48</v>
      </c>
      <c r="O5581">
        <v>4</v>
      </c>
      <c r="P5581" t="s">
        <v>81</v>
      </c>
      <c r="Q5581" t="s">
        <v>49</v>
      </c>
      <c r="R5581" t="s">
        <v>59</v>
      </c>
      <c r="S5581" t="s">
        <v>50</v>
      </c>
      <c r="T5581" t="s">
        <v>60</v>
      </c>
      <c r="U5581" t="s">
        <v>60</v>
      </c>
      <c r="V5581" t="s">
        <v>60</v>
      </c>
      <c r="W5581" s="92">
        <v>98.78</v>
      </c>
      <c r="X5581" s="92">
        <v>98.78</v>
      </c>
      <c r="Y5581" s="93">
        <v>9850000</v>
      </c>
      <c r="Z5581" s="93">
        <v>99717</v>
      </c>
      <c r="AA5581" t="s">
        <v>61</v>
      </c>
      <c r="AB5581" s="266"/>
      <c r="AC5581" s="266"/>
      <c r="AJ5581" s="266"/>
      <c r="AK5581" s="266"/>
      <c r="AL5581" s="266">
        <v>44938</v>
      </c>
    </row>
    <row r="5582" spans="1:38">
      <c r="A5582" t="s">
        <v>3650</v>
      </c>
      <c r="B5582" t="s">
        <v>3651</v>
      </c>
      <c r="C5582" t="s">
        <v>40</v>
      </c>
      <c r="D5582" t="s">
        <v>3652</v>
      </c>
      <c r="E5582" t="s">
        <v>64</v>
      </c>
      <c r="F5582" t="s">
        <v>3653</v>
      </c>
      <c r="G5582" t="s">
        <v>44</v>
      </c>
      <c r="H5582" s="266">
        <v>44378</v>
      </c>
      <c r="I5582" s="266">
        <v>45382</v>
      </c>
      <c r="J5582" s="266"/>
      <c r="K5582" t="s">
        <v>3264</v>
      </c>
      <c r="L5582" t="s">
        <v>1310</v>
      </c>
      <c r="M5582" t="s">
        <v>1042</v>
      </c>
      <c r="N5582" t="s">
        <v>48</v>
      </c>
      <c r="O5582">
        <v>4</v>
      </c>
      <c r="P5582" t="s">
        <v>82</v>
      </c>
      <c r="Q5582" t="s">
        <v>49</v>
      </c>
      <c r="R5582" t="s">
        <v>59</v>
      </c>
      <c r="S5582" t="s">
        <v>50</v>
      </c>
      <c r="T5582" t="s">
        <v>48</v>
      </c>
      <c r="U5582" t="s">
        <v>48</v>
      </c>
      <c r="V5582" t="s">
        <v>48</v>
      </c>
      <c r="W5582" s="92">
        <v>44.74</v>
      </c>
      <c r="X5582" s="92">
        <v>44.74</v>
      </c>
      <c r="Y5582" s="93">
        <v>6050000</v>
      </c>
      <c r="Z5582" s="93">
        <v>135226</v>
      </c>
      <c r="AA5582" t="s">
        <v>61</v>
      </c>
      <c r="AB5582" s="266"/>
      <c r="AC5582" s="266"/>
      <c r="AJ5582" s="266"/>
      <c r="AK5582" s="266"/>
      <c r="AL5582" s="266">
        <v>44938</v>
      </c>
    </row>
    <row r="5583" spans="1:38">
      <c r="A5583" t="s">
        <v>3650</v>
      </c>
      <c r="B5583" t="s">
        <v>3651</v>
      </c>
      <c r="C5583" t="s">
        <v>40</v>
      </c>
      <c r="D5583" t="s">
        <v>3652</v>
      </c>
      <c r="E5583" t="s">
        <v>64</v>
      </c>
      <c r="F5583" t="s">
        <v>3653</v>
      </c>
      <c r="G5583" t="s">
        <v>44</v>
      </c>
      <c r="H5583" s="266">
        <v>44378</v>
      </c>
      <c r="I5583" s="266">
        <v>45382</v>
      </c>
      <c r="J5583" s="266"/>
      <c r="K5583" t="s">
        <v>3264</v>
      </c>
      <c r="L5583" t="s">
        <v>1310</v>
      </c>
      <c r="M5583" t="s">
        <v>1042</v>
      </c>
      <c r="N5583" t="s">
        <v>48</v>
      </c>
      <c r="O5583">
        <v>4</v>
      </c>
      <c r="P5583" t="s">
        <v>83</v>
      </c>
      <c r="Q5583" t="s">
        <v>49</v>
      </c>
      <c r="R5583" t="s">
        <v>1344</v>
      </c>
      <c r="S5583" t="s">
        <v>50</v>
      </c>
      <c r="T5583" t="s">
        <v>48</v>
      </c>
      <c r="U5583" t="s">
        <v>48</v>
      </c>
      <c r="V5583" t="s">
        <v>48</v>
      </c>
      <c r="W5583" s="92">
        <v>49.63</v>
      </c>
      <c r="X5583" s="92">
        <v>49.63</v>
      </c>
      <c r="Y5583" s="93">
        <v>6600000</v>
      </c>
      <c r="Z5583" s="93">
        <v>132984</v>
      </c>
      <c r="AA5583" t="s">
        <v>61</v>
      </c>
      <c r="AB5583" s="266"/>
      <c r="AC5583" s="266"/>
      <c r="AJ5583" s="266"/>
      <c r="AK5583" s="266"/>
      <c r="AL5583" s="266">
        <v>44938</v>
      </c>
    </row>
    <row r="5584" spans="1:38">
      <c r="A5584" t="s">
        <v>3650</v>
      </c>
      <c r="B5584" t="s">
        <v>3651</v>
      </c>
      <c r="C5584" t="s">
        <v>40</v>
      </c>
      <c r="D5584" t="s">
        <v>3652</v>
      </c>
      <c r="E5584" t="s">
        <v>64</v>
      </c>
      <c r="F5584" t="s">
        <v>3653</v>
      </c>
      <c r="G5584" t="s">
        <v>44</v>
      </c>
      <c r="H5584" s="266">
        <v>44378</v>
      </c>
      <c r="I5584" s="266">
        <v>45382</v>
      </c>
      <c r="J5584" s="266"/>
      <c r="K5584" t="s">
        <v>3264</v>
      </c>
      <c r="L5584" t="s">
        <v>1310</v>
      </c>
      <c r="M5584" t="s">
        <v>1042</v>
      </c>
      <c r="N5584" t="s">
        <v>48</v>
      </c>
      <c r="O5584">
        <v>4</v>
      </c>
      <c r="P5584" t="s">
        <v>84</v>
      </c>
      <c r="Q5584" t="s">
        <v>49</v>
      </c>
      <c r="R5584" t="s">
        <v>1344</v>
      </c>
      <c r="S5584" t="s">
        <v>50</v>
      </c>
      <c r="T5584" t="s">
        <v>51</v>
      </c>
      <c r="U5584" t="s">
        <v>51</v>
      </c>
      <c r="V5584" t="s">
        <v>51</v>
      </c>
      <c r="W5584" s="92">
        <v>70.85</v>
      </c>
      <c r="X5584" s="92">
        <v>70.85</v>
      </c>
      <c r="Y5584" s="93">
        <v>8250000</v>
      </c>
      <c r="Z5584" s="93">
        <v>116443</v>
      </c>
      <c r="AA5584" t="s">
        <v>61</v>
      </c>
      <c r="AB5584" s="266"/>
      <c r="AC5584" s="266"/>
      <c r="AJ5584" s="266"/>
      <c r="AK5584" s="266"/>
      <c r="AL5584" s="266">
        <v>44938</v>
      </c>
    </row>
    <row r="5585" spans="1:38">
      <c r="A5585" t="s">
        <v>3650</v>
      </c>
      <c r="B5585" t="s">
        <v>3651</v>
      </c>
      <c r="C5585" t="s">
        <v>40</v>
      </c>
      <c r="D5585" t="s">
        <v>3652</v>
      </c>
      <c r="E5585" t="s">
        <v>64</v>
      </c>
      <c r="F5585" t="s">
        <v>3653</v>
      </c>
      <c r="G5585" t="s">
        <v>44</v>
      </c>
      <c r="H5585" s="266">
        <v>44378</v>
      </c>
      <c r="I5585" s="266">
        <v>45382</v>
      </c>
      <c r="J5585" s="266"/>
      <c r="K5585" t="s">
        <v>3264</v>
      </c>
      <c r="L5585" t="s">
        <v>1310</v>
      </c>
      <c r="M5585" t="s">
        <v>1042</v>
      </c>
      <c r="N5585" t="s">
        <v>48</v>
      </c>
      <c r="O5585">
        <v>4</v>
      </c>
      <c r="P5585" t="s">
        <v>86</v>
      </c>
      <c r="Q5585" t="s">
        <v>49</v>
      </c>
      <c r="R5585" t="s">
        <v>1344</v>
      </c>
      <c r="S5585" t="s">
        <v>50</v>
      </c>
      <c r="T5585" t="s">
        <v>48</v>
      </c>
      <c r="U5585" t="s">
        <v>48</v>
      </c>
      <c r="V5585" t="s">
        <v>48</v>
      </c>
      <c r="W5585" s="92">
        <v>49.54</v>
      </c>
      <c r="X5585" s="92">
        <v>49.54</v>
      </c>
      <c r="Y5585" s="93">
        <v>6600000</v>
      </c>
      <c r="Z5585" s="93">
        <v>133226</v>
      </c>
      <c r="AA5585" t="s">
        <v>61</v>
      </c>
      <c r="AB5585" s="266"/>
      <c r="AC5585" s="266"/>
      <c r="AJ5585" s="266"/>
      <c r="AK5585" s="266"/>
      <c r="AL5585" s="266">
        <v>44938</v>
      </c>
    </row>
    <row r="5586" spans="1:38">
      <c r="A5586" t="s">
        <v>3650</v>
      </c>
      <c r="B5586" t="s">
        <v>3651</v>
      </c>
      <c r="C5586" t="s">
        <v>40</v>
      </c>
      <c r="D5586" t="s">
        <v>3652</v>
      </c>
      <c r="E5586" t="s">
        <v>64</v>
      </c>
      <c r="F5586" t="s">
        <v>3653</v>
      </c>
      <c r="G5586" t="s">
        <v>44</v>
      </c>
      <c r="H5586" s="266">
        <v>44378</v>
      </c>
      <c r="I5586" s="266">
        <v>45382</v>
      </c>
      <c r="J5586" s="266"/>
      <c r="K5586" t="s">
        <v>3264</v>
      </c>
      <c r="L5586" t="s">
        <v>1310</v>
      </c>
      <c r="M5586" t="s">
        <v>1042</v>
      </c>
      <c r="N5586" t="s">
        <v>48</v>
      </c>
      <c r="O5586">
        <v>4</v>
      </c>
      <c r="P5586" t="s">
        <v>89</v>
      </c>
      <c r="Q5586" t="s">
        <v>49</v>
      </c>
      <c r="R5586" t="s">
        <v>18</v>
      </c>
      <c r="S5586" t="s">
        <v>53</v>
      </c>
      <c r="T5586" t="s">
        <v>48</v>
      </c>
      <c r="U5586" t="s">
        <v>48</v>
      </c>
      <c r="V5586" t="s">
        <v>48</v>
      </c>
      <c r="W5586" s="92">
        <v>47.17</v>
      </c>
      <c r="X5586" s="92">
        <v>47.17</v>
      </c>
      <c r="Y5586" s="93">
        <v>6400000</v>
      </c>
      <c r="Z5586" s="93">
        <v>135679</v>
      </c>
      <c r="AA5586" t="s">
        <v>61</v>
      </c>
      <c r="AB5586" s="266">
        <v>44903</v>
      </c>
      <c r="AC5586" s="266">
        <v>44913</v>
      </c>
      <c r="AD5586" t="s">
        <v>54</v>
      </c>
      <c r="AF5586" t="s">
        <v>55</v>
      </c>
      <c r="AG5586" t="s">
        <v>4092</v>
      </c>
      <c r="AH5586" t="s">
        <v>57</v>
      </c>
      <c r="AI5586" t="s">
        <v>105</v>
      </c>
      <c r="AJ5586" s="266">
        <v>44913</v>
      </c>
      <c r="AK5586" s="266">
        <v>44926</v>
      </c>
      <c r="AL5586" s="266">
        <v>44938</v>
      </c>
    </row>
    <row r="5587" spans="1:38">
      <c r="A5587" t="s">
        <v>3650</v>
      </c>
      <c r="B5587" t="s">
        <v>3651</v>
      </c>
      <c r="C5587" t="s">
        <v>40</v>
      </c>
      <c r="D5587" t="s">
        <v>3652</v>
      </c>
      <c r="E5587" t="s">
        <v>64</v>
      </c>
      <c r="F5587" t="s">
        <v>3653</v>
      </c>
      <c r="G5587" t="s">
        <v>44</v>
      </c>
      <c r="H5587" s="266">
        <v>44378</v>
      </c>
      <c r="I5587" s="266">
        <v>45382</v>
      </c>
      <c r="J5587" s="266"/>
      <c r="K5587" t="s">
        <v>3264</v>
      </c>
      <c r="L5587" t="s">
        <v>1310</v>
      </c>
      <c r="M5587" t="s">
        <v>1042</v>
      </c>
      <c r="N5587" t="s">
        <v>48</v>
      </c>
      <c r="O5587">
        <v>4</v>
      </c>
      <c r="P5587" t="s">
        <v>93</v>
      </c>
      <c r="Q5587" t="s">
        <v>49</v>
      </c>
      <c r="R5587" t="s">
        <v>1344</v>
      </c>
      <c r="S5587" t="s">
        <v>50</v>
      </c>
      <c r="T5587" t="s">
        <v>51</v>
      </c>
      <c r="U5587" t="s">
        <v>51</v>
      </c>
      <c r="V5587" t="s">
        <v>51</v>
      </c>
      <c r="W5587" s="92">
        <v>74.16</v>
      </c>
      <c r="X5587" s="92">
        <v>74.16</v>
      </c>
      <c r="Y5587" s="93">
        <v>8550000</v>
      </c>
      <c r="Z5587" s="93">
        <v>115291</v>
      </c>
      <c r="AA5587" t="s">
        <v>61</v>
      </c>
      <c r="AB5587" s="266"/>
      <c r="AC5587" s="266"/>
      <c r="AJ5587" s="266"/>
      <c r="AK5587" s="266"/>
      <c r="AL5587" s="266">
        <v>44938</v>
      </c>
    </row>
    <row r="5588" spans="1:38">
      <c r="A5588" t="s">
        <v>3650</v>
      </c>
      <c r="B5588" t="s">
        <v>3651</v>
      </c>
      <c r="C5588" t="s">
        <v>40</v>
      </c>
      <c r="D5588" t="s">
        <v>3652</v>
      </c>
      <c r="E5588" t="s">
        <v>64</v>
      </c>
      <c r="F5588" t="s">
        <v>3653</v>
      </c>
      <c r="G5588" t="s">
        <v>44</v>
      </c>
      <c r="H5588" s="266">
        <v>44378</v>
      </c>
      <c r="I5588" s="266">
        <v>45382</v>
      </c>
      <c r="J5588" s="266"/>
      <c r="K5588" t="s">
        <v>3264</v>
      </c>
      <c r="L5588" t="s">
        <v>1310</v>
      </c>
      <c r="M5588" t="s">
        <v>1042</v>
      </c>
      <c r="N5588" t="s">
        <v>48</v>
      </c>
      <c r="O5588">
        <v>4</v>
      </c>
      <c r="P5588" t="s">
        <v>94</v>
      </c>
      <c r="Q5588" t="s">
        <v>49</v>
      </c>
      <c r="R5588" t="s">
        <v>1344</v>
      </c>
      <c r="S5588" t="s">
        <v>50</v>
      </c>
      <c r="T5588" t="s">
        <v>51</v>
      </c>
      <c r="U5588" t="s">
        <v>51</v>
      </c>
      <c r="V5588" t="s">
        <v>51</v>
      </c>
      <c r="W5588" s="92">
        <v>80.43</v>
      </c>
      <c r="X5588" s="92">
        <v>80.43</v>
      </c>
      <c r="Y5588" s="93">
        <v>9050000</v>
      </c>
      <c r="Z5588" s="93">
        <v>112520</v>
      </c>
      <c r="AA5588" t="s">
        <v>61</v>
      </c>
      <c r="AB5588" s="266"/>
      <c r="AC5588" s="266"/>
      <c r="AJ5588" s="266"/>
      <c r="AK5588" s="266"/>
      <c r="AL5588" s="266">
        <v>44938</v>
      </c>
    </row>
    <row r="5589" spans="1:38">
      <c r="A5589" t="s">
        <v>3650</v>
      </c>
      <c r="B5589" t="s">
        <v>3651</v>
      </c>
      <c r="C5589" t="s">
        <v>40</v>
      </c>
      <c r="D5589" t="s">
        <v>3652</v>
      </c>
      <c r="E5589" t="s">
        <v>64</v>
      </c>
      <c r="F5589" t="s">
        <v>3653</v>
      </c>
      <c r="G5589" t="s">
        <v>44</v>
      </c>
      <c r="H5589" s="266">
        <v>44378</v>
      </c>
      <c r="I5589" s="266">
        <v>45382</v>
      </c>
      <c r="J5589" s="266"/>
      <c r="K5589" t="s">
        <v>3264</v>
      </c>
      <c r="L5589" t="s">
        <v>1310</v>
      </c>
      <c r="M5589" t="s">
        <v>1042</v>
      </c>
      <c r="N5589" t="s">
        <v>48</v>
      </c>
      <c r="O5589">
        <v>5</v>
      </c>
      <c r="P5589" t="s">
        <v>95</v>
      </c>
      <c r="Q5589" t="s">
        <v>49</v>
      </c>
      <c r="R5589" t="s">
        <v>1344</v>
      </c>
      <c r="S5589" t="s">
        <v>50</v>
      </c>
      <c r="T5589" t="s">
        <v>60</v>
      </c>
      <c r="U5589" t="s">
        <v>60</v>
      </c>
      <c r="V5589" t="s">
        <v>60</v>
      </c>
      <c r="W5589" s="92">
        <v>97.16</v>
      </c>
      <c r="X5589" s="92">
        <v>97.16</v>
      </c>
      <c r="Y5589" s="93">
        <v>10100000</v>
      </c>
      <c r="Z5589" s="93">
        <v>103952</v>
      </c>
      <c r="AA5589" t="s">
        <v>61</v>
      </c>
      <c r="AB5589" s="266"/>
      <c r="AC5589" s="266"/>
      <c r="AJ5589" s="266"/>
      <c r="AK5589" s="266"/>
      <c r="AL5589" s="266">
        <v>44938</v>
      </c>
    </row>
    <row r="5590" spans="1:38">
      <c r="A5590" t="s">
        <v>3650</v>
      </c>
      <c r="B5590" t="s">
        <v>3651</v>
      </c>
      <c r="C5590" t="s">
        <v>40</v>
      </c>
      <c r="D5590" t="s">
        <v>3652</v>
      </c>
      <c r="E5590" t="s">
        <v>64</v>
      </c>
      <c r="F5590" t="s">
        <v>3653</v>
      </c>
      <c r="G5590" t="s">
        <v>44</v>
      </c>
      <c r="H5590" s="266">
        <v>44378</v>
      </c>
      <c r="I5590" s="266">
        <v>45382</v>
      </c>
      <c r="J5590" s="266"/>
      <c r="K5590" t="s">
        <v>3264</v>
      </c>
      <c r="L5590" t="s">
        <v>1310</v>
      </c>
      <c r="M5590" t="s">
        <v>1042</v>
      </c>
      <c r="N5590" t="s">
        <v>48</v>
      </c>
      <c r="O5590">
        <v>5</v>
      </c>
      <c r="P5590" t="s">
        <v>96</v>
      </c>
      <c r="Q5590" t="s">
        <v>49</v>
      </c>
      <c r="R5590" t="s">
        <v>1344</v>
      </c>
      <c r="S5590" t="s">
        <v>50</v>
      </c>
      <c r="T5590" t="s">
        <v>48</v>
      </c>
      <c r="U5590" t="s">
        <v>48</v>
      </c>
      <c r="V5590" t="s">
        <v>48</v>
      </c>
      <c r="W5590" s="92">
        <v>47.15</v>
      </c>
      <c r="X5590" s="92">
        <v>47.15</v>
      </c>
      <c r="Y5590" s="93">
        <v>6350000</v>
      </c>
      <c r="Z5590" s="93">
        <v>134677</v>
      </c>
      <c r="AA5590" t="s">
        <v>61</v>
      </c>
      <c r="AB5590" s="266"/>
      <c r="AC5590" s="266"/>
      <c r="AJ5590" s="266"/>
      <c r="AK5590" s="266"/>
      <c r="AL5590" s="266">
        <v>44938</v>
      </c>
    </row>
    <row r="5591" spans="1:38">
      <c r="A5591" t="s">
        <v>3650</v>
      </c>
      <c r="B5591" t="s">
        <v>3651</v>
      </c>
      <c r="C5591" t="s">
        <v>40</v>
      </c>
      <c r="D5591" t="s">
        <v>3652</v>
      </c>
      <c r="E5591" t="s">
        <v>64</v>
      </c>
      <c r="F5591" t="s">
        <v>3653</v>
      </c>
      <c r="G5591" t="s">
        <v>44</v>
      </c>
      <c r="H5591" s="266">
        <v>44378</v>
      </c>
      <c r="I5591" s="266">
        <v>45382</v>
      </c>
      <c r="J5591" s="266"/>
      <c r="K5591" t="s">
        <v>3264</v>
      </c>
      <c r="L5591" t="s">
        <v>1310</v>
      </c>
      <c r="M5591" t="s">
        <v>1042</v>
      </c>
      <c r="N5591" t="s">
        <v>48</v>
      </c>
      <c r="O5591">
        <v>5</v>
      </c>
      <c r="P5591" t="s">
        <v>97</v>
      </c>
      <c r="Q5591" t="s">
        <v>49</v>
      </c>
      <c r="R5591" t="s">
        <v>1344</v>
      </c>
      <c r="S5591" t="s">
        <v>50</v>
      </c>
      <c r="T5591" t="s">
        <v>48</v>
      </c>
      <c r="U5591" t="s">
        <v>48</v>
      </c>
      <c r="V5591" t="s">
        <v>48</v>
      </c>
      <c r="W5591" s="92">
        <v>47.17</v>
      </c>
      <c r="X5591" s="92">
        <v>47.17</v>
      </c>
      <c r="Y5591" s="93">
        <v>6500000</v>
      </c>
      <c r="Z5591" s="93">
        <v>137799</v>
      </c>
      <c r="AA5591" t="s">
        <v>61</v>
      </c>
      <c r="AB5591" s="266"/>
      <c r="AC5591" s="266"/>
      <c r="AJ5591" s="266"/>
      <c r="AK5591" s="266"/>
      <c r="AL5591" s="266">
        <v>44938</v>
      </c>
    </row>
    <row r="5592" spans="1:38">
      <c r="A5592" t="s">
        <v>3650</v>
      </c>
      <c r="B5592" t="s">
        <v>3651</v>
      </c>
      <c r="C5592" t="s">
        <v>40</v>
      </c>
      <c r="D5592" t="s">
        <v>3652</v>
      </c>
      <c r="E5592" t="s">
        <v>64</v>
      </c>
      <c r="F5592" t="s">
        <v>3653</v>
      </c>
      <c r="G5592" t="s">
        <v>44</v>
      </c>
      <c r="H5592" s="266">
        <v>44378</v>
      </c>
      <c r="I5592" s="266">
        <v>45382</v>
      </c>
      <c r="J5592" s="266"/>
      <c r="K5592" t="s">
        <v>3264</v>
      </c>
      <c r="L5592" t="s">
        <v>1310</v>
      </c>
      <c r="M5592" t="s">
        <v>1042</v>
      </c>
      <c r="N5592" t="s">
        <v>48</v>
      </c>
      <c r="O5592">
        <v>5</v>
      </c>
      <c r="P5592" t="s">
        <v>98</v>
      </c>
      <c r="Q5592" t="s">
        <v>49</v>
      </c>
      <c r="R5592" t="s">
        <v>1380</v>
      </c>
      <c r="S5592" t="s">
        <v>50</v>
      </c>
      <c r="U5592" t="s">
        <v>51</v>
      </c>
      <c r="V5592" t="s">
        <v>51</v>
      </c>
      <c r="W5592" s="92"/>
      <c r="X5592" s="92">
        <v>73.29</v>
      </c>
      <c r="Y5592" s="93">
        <v>8534121</v>
      </c>
      <c r="Z5592" s="93">
        <v>116443</v>
      </c>
      <c r="AA5592" t="s">
        <v>1052</v>
      </c>
      <c r="AB5592" s="266"/>
      <c r="AC5592" s="266"/>
      <c r="AJ5592" s="266"/>
      <c r="AK5592" s="266"/>
      <c r="AL5592" s="266">
        <v>44938</v>
      </c>
    </row>
    <row r="5593" spans="1:38">
      <c r="A5593" t="s">
        <v>3650</v>
      </c>
      <c r="B5593" t="s">
        <v>3651</v>
      </c>
      <c r="C5593" t="s">
        <v>40</v>
      </c>
      <c r="D5593" t="s">
        <v>3652</v>
      </c>
      <c r="E5593" t="s">
        <v>64</v>
      </c>
      <c r="F5593" t="s">
        <v>3653</v>
      </c>
      <c r="G5593" t="s">
        <v>44</v>
      </c>
      <c r="H5593" s="266">
        <v>44378</v>
      </c>
      <c r="I5593" s="266">
        <v>45382</v>
      </c>
      <c r="J5593" s="266"/>
      <c r="K5593" t="s">
        <v>3264</v>
      </c>
      <c r="L5593" t="s">
        <v>1310</v>
      </c>
      <c r="M5593" t="s">
        <v>1042</v>
      </c>
      <c r="N5593" t="s">
        <v>48</v>
      </c>
      <c r="O5593">
        <v>5</v>
      </c>
      <c r="P5593" t="s">
        <v>99</v>
      </c>
      <c r="Q5593" t="s">
        <v>49</v>
      </c>
      <c r="R5593" t="s">
        <v>1344</v>
      </c>
      <c r="S5593" t="s">
        <v>50</v>
      </c>
      <c r="T5593" t="s">
        <v>48</v>
      </c>
      <c r="U5593" t="s">
        <v>48</v>
      </c>
      <c r="V5593" t="s">
        <v>48</v>
      </c>
      <c r="W5593" s="92">
        <v>47.09</v>
      </c>
      <c r="X5593" s="92">
        <v>47.09</v>
      </c>
      <c r="Y5593" s="93">
        <v>6500000</v>
      </c>
      <c r="Z5593" s="93">
        <v>138034</v>
      </c>
      <c r="AA5593" t="s">
        <v>61</v>
      </c>
      <c r="AB5593" s="266"/>
      <c r="AC5593" s="266"/>
      <c r="AJ5593" s="266"/>
      <c r="AK5593" s="266"/>
      <c r="AL5593" s="266">
        <v>44938</v>
      </c>
    </row>
    <row r="5594" spans="1:38">
      <c r="A5594" t="s">
        <v>3650</v>
      </c>
      <c r="B5594" t="s">
        <v>3651</v>
      </c>
      <c r="C5594" t="s">
        <v>40</v>
      </c>
      <c r="D5594" t="s">
        <v>3652</v>
      </c>
      <c r="E5594" t="s">
        <v>64</v>
      </c>
      <c r="F5594" t="s">
        <v>3653</v>
      </c>
      <c r="G5594" t="s">
        <v>44</v>
      </c>
      <c r="H5594" s="266">
        <v>44378</v>
      </c>
      <c r="I5594" s="266">
        <v>45382</v>
      </c>
      <c r="J5594" s="266"/>
      <c r="K5594" t="s">
        <v>3264</v>
      </c>
      <c r="L5594" t="s">
        <v>1310</v>
      </c>
      <c r="M5594" t="s">
        <v>1042</v>
      </c>
      <c r="N5594" t="s">
        <v>48</v>
      </c>
      <c r="O5594">
        <v>5</v>
      </c>
      <c r="P5594" t="s">
        <v>100</v>
      </c>
      <c r="Q5594" t="s">
        <v>49</v>
      </c>
      <c r="R5594" t="s">
        <v>59</v>
      </c>
      <c r="S5594" t="s">
        <v>50</v>
      </c>
      <c r="T5594" t="s">
        <v>48</v>
      </c>
      <c r="U5594" t="s">
        <v>48</v>
      </c>
      <c r="V5594" t="s">
        <v>48</v>
      </c>
      <c r="W5594" s="92">
        <v>48.07</v>
      </c>
      <c r="X5594" s="92">
        <v>48.07</v>
      </c>
      <c r="Y5594" s="93">
        <v>6600000</v>
      </c>
      <c r="Z5594" s="93">
        <v>137300</v>
      </c>
      <c r="AA5594" t="s">
        <v>61</v>
      </c>
      <c r="AB5594" s="266"/>
      <c r="AC5594" s="266"/>
      <c r="AJ5594" s="266"/>
      <c r="AK5594" s="266"/>
      <c r="AL5594" s="266">
        <v>44938</v>
      </c>
    </row>
    <row r="5595" spans="1:38">
      <c r="A5595" t="s">
        <v>3650</v>
      </c>
      <c r="B5595" t="s">
        <v>3651</v>
      </c>
      <c r="C5595" t="s">
        <v>40</v>
      </c>
      <c r="D5595" t="s">
        <v>3652</v>
      </c>
      <c r="E5595" t="s">
        <v>64</v>
      </c>
      <c r="F5595" t="s">
        <v>3653</v>
      </c>
      <c r="G5595" t="s">
        <v>44</v>
      </c>
      <c r="H5595" s="266">
        <v>44378</v>
      </c>
      <c r="I5595" s="266">
        <v>45382</v>
      </c>
      <c r="J5595" s="266"/>
      <c r="K5595" t="s">
        <v>3264</v>
      </c>
      <c r="L5595" t="s">
        <v>1310</v>
      </c>
      <c r="M5595" t="s">
        <v>1042</v>
      </c>
      <c r="N5595" t="s">
        <v>48</v>
      </c>
      <c r="O5595">
        <v>5</v>
      </c>
      <c r="P5595" t="s">
        <v>101</v>
      </c>
      <c r="Q5595" t="s">
        <v>49</v>
      </c>
      <c r="R5595" t="s">
        <v>59</v>
      </c>
      <c r="S5595" t="s">
        <v>50</v>
      </c>
      <c r="T5595" t="s">
        <v>51</v>
      </c>
      <c r="U5595" t="s">
        <v>51</v>
      </c>
      <c r="V5595" t="s">
        <v>51</v>
      </c>
      <c r="W5595" s="92">
        <v>73.32</v>
      </c>
      <c r="X5595" s="92">
        <v>73.32</v>
      </c>
      <c r="Y5595" s="93">
        <v>8550000</v>
      </c>
      <c r="Z5595" s="93">
        <v>116612</v>
      </c>
      <c r="AA5595" t="s">
        <v>61</v>
      </c>
      <c r="AB5595" s="266"/>
      <c r="AC5595" s="266"/>
      <c r="AJ5595" s="266"/>
      <c r="AK5595" s="266"/>
      <c r="AL5595" s="266">
        <v>44938</v>
      </c>
    </row>
    <row r="5596" spans="1:38">
      <c r="A5596" t="s">
        <v>3650</v>
      </c>
      <c r="B5596" t="s">
        <v>3651</v>
      </c>
      <c r="C5596" t="s">
        <v>40</v>
      </c>
      <c r="D5596" t="s">
        <v>3652</v>
      </c>
      <c r="E5596" t="s">
        <v>64</v>
      </c>
      <c r="F5596" t="s">
        <v>3653</v>
      </c>
      <c r="G5596" t="s">
        <v>44</v>
      </c>
      <c r="H5596" s="266">
        <v>44378</v>
      </c>
      <c r="I5596" s="266">
        <v>45382</v>
      </c>
      <c r="J5596" s="266"/>
      <c r="K5596" t="s">
        <v>3264</v>
      </c>
      <c r="L5596" t="s">
        <v>1310</v>
      </c>
      <c r="M5596" t="s">
        <v>1042</v>
      </c>
      <c r="N5596" t="s">
        <v>48</v>
      </c>
      <c r="O5596">
        <v>5</v>
      </c>
      <c r="P5596" t="s">
        <v>102</v>
      </c>
      <c r="Q5596" t="s">
        <v>49</v>
      </c>
      <c r="R5596" t="s">
        <v>18</v>
      </c>
      <c r="S5596" t="s">
        <v>53</v>
      </c>
      <c r="U5596" t="s">
        <v>51</v>
      </c>
      <c r="V5596" t="s">
        <v>51</v>
      </c>
      <c r="W5596" s="92"/>
      <c r="X5596" s="92">
        <v>78.81</v>
      </c>
      <c r="Y5596" s="93">
        <v>9168052</v>
      </c>
      <c r="Z5596" s="93">
        <v>116331</v>
      </c>
      <c r="AA5596" t="s">
        <v>1052</v>
      </c>
      <c r="AB5596" s="266">
        <v>44861</v>
      </c>
      <c r="AC5596" s="266">
        <v>44882</v>
      </c>
      <c r="AD5596" t="s">
        <v>54</v>
      </c>
      <c r="AF5596" t="s">
        <v>55</v>
      </c>
      <c r="AG5596" t="s">
        <v>4093</v>
      </c>
      <c r="AJ5596" s="266"/>
      <c r="AK5596" s="266">
        <v>44926</v>
      </c>
      <c r="AL5596" s="266">
        <v>44938</v>
      </c>
    </row>
    <row r="5597" spans="1:38">
      <c r="A5597" t="s">
        <v>3650</v>
      </c>
      <c r="B5597" t="s">
        <v>3651</v>
      </c>
      <c r="C5597" t="s">
        <v>40</v>
      </c>
      <c r="D5597" t="s">
        <v>3652</v>
      </c>
      <c r="E5597" t="s">
        <v>64</v>
      </c>
      <c r="F5597" t="s">
        <v>3653</v>
      </c>
      <c r="G5597" t="s">
        <v>44</v>
      </c>
      <c r="H5597" s="266">
        <v>44378</v>
      </c>
      <c r="I5597" s="266">
        <v>45382</v>
      </c>
      <c r="J5597" s="266"/>
      <c r="K5597" t="s">
        <v>3264</v>
      </c>
      <c r="L5597" t="s">
        <v>1310</v>
      </c>
      <c r="M5597" t="s">
        <v>1042</v>
      </c>
      <c r="N5597" t="s">
        <v>48</v>
      </c>
      <c r="O5597">
        <v>6</v>
      </c>
      <c r="P5597" t="s">
        <v>103</v>
      </c>
      <c r="Q5597" t="s">
        <v>49</v>
      </c>
      <c r="R5597" t="s">
        <v>1380</v>
      </c>
      <c r="S5597" t="s">
        <v>50</v>
      </c>
      <c r="U5597" t="s">
        <v>60</v>
      </c>
      <c r="V5597" t="s">
        <v>60</v>
      </c>
      <c r="W5597" s="92"/>
      <c r="X5597" s="92">
        <v>97.16</v>
      </c>
      <c r="Y5597" s="93">
        <v>9894229</v>
      </c>
      <c r="Z5597" s="93">
        <v>101834</v>
      </c>
      <c r="AA5597" t="s">
        <v>1052</v>
      </c>
      <c r="AB5597" s="266"/>
      <c r="AC5597" s="266"/>
      <c r="AJ5597" s="266"/>
      <c r="AK5597" s="266"/>
      <c r="AL5597" s="266">
        <v>44938</v>
      </c>
    </row>
    <row r="5598" spans="1:38">
      <c r="A5598" t="s">
        <v>3650</v>
      </c>
      <c r="B5598" t="s">
        <v>3651</v>
      </c>
      <c r="C5598" t="s">
        <v>40</v>
      </c>
      <c r="D5598" t="s">
        <v>3652</v>
      </c>
      <c r="E5598" t="s">
        <v>64</v>
      </c>
      <c r="F5598" t="s">
        <v>3653</v>
      </c>
      <c r="G5598" t="s">
        <v>44</v>
      </c>
      <c r="H5598" s="266">
        <v>44378</v>
      </c>
      <c r="I5598" s="266">
        <v>45382</v>
      </c>
      <c r="J5598" s="266"/>
      <c r="K5598" t="s">
        <v>3264</v>
      </c>
      <c r="L5598" t="s">
        <v>1310</v>
      </c>
      <c r="M5598" t="s">
        <v>1042</v>
      </c>
      <c r="N5598" t="s">
        <v>48</v>
      </c>
      <c r="O5598">
        <v>6</v>
      </c>
      <c r="P5598" t="s">
        <v>106</v>
      </c>
      <c r="Q5598" t="s">
        <v>49</v>
      </c>
      <c r="R5598" t="s">
        <v>1380</v>
      </c>
      <c r="S5598" t="s">
        <v>50</v>
      </c>
      <c r="U5598" t="s">
        <v>48</v>
      </c>
      <c r="V5598" t="s">
        <v>48</v>
      </c>
      <c r="W5598" s="92"/>
      <c r="X5598" s="92">
        <v>47.15</v>
      </c>
      <c r="Y5598" s="93">
        <v>6386590</v>
      </c>
      <c r="Z5598" s="93">
        <v>135453</v>
      </c>
      <c r="AA5598" t="s">
        <v>1052</v>
      </c>
      <c r="AB5598" s="266"/>
      <c r="AC5598" s="266"/>
      <c r="AJ5598" s="266"/>
      <c r="AK5598" s="266"/>
      <c r="AL5598" s="266">
        <v>44938</v>
      </c>
    </row>
    <row r="5599" spans="1:38">
      <c r="A5599" t="s">
        <v>3650</v>
      </c>
      <c r="B5599" t="s">
        <v>3651</v>
      </c>
      <c r="C5599" t="s">
        <v>40</v>
      </c>
      <c r="D5599" t="s">
        <v>3652</v>
      </c>
      <c r="E5599" t="s">
        <v>64</v>
      </c>
      <c r="F5599" t="s">
        <v>3653</v>
      </c>
      <c r="G5599" t="s">
        <v>44</v>
      </c>
      <c r="H5599" s="266">
        <v>44378</v>
      </c>
      <c r="I5599" s="266">
        <v>45382</v>
      </c>
      <c r="J5599" s="266"/>
      <c r="K5599" t="s">
        <v>3264</v>
      </c>
      <c r="L5599" t="s">
        <v>1310</v>
      </c>
      <c r="M5599" t="s">
        <v>1042</v>
      </c>
      <c r="N5599" t="s">
        <v>48</v>
      </c>
      <c r="O5599">
        <v>6</v>
      </c>
      <c r="P5599" t="s">
        <v>107</v>
      </c>
      <c r="Q5599" t="s">
        <v>49</v>
      </c>
      <c r="R5599" t="s">
        <v>1380</v>
      </c>
      <c r="S5599" t="s">
        <v>50</v>
      </c>
      <c r="U5599" t="s">
        <v>48</v>
      </c>
      <c r="V5599" t="s">
        <v>48</v>
      </c>
      <c r="W5599" s="92"/>
      <c r="X5599" s="92">
        <v>47.17</v>
      </c>
      <c r="Y5599" s="93">
        <v>6389299</v>
      </c>
      <c r="Z5599" s="93">
        <v>135453</v>
      </c>
      <c r="AA5599" t="s">
        <v>1052</v>
      </c>
      <c r="AB5599" s="266"/>
      <c r="AC5599" s="266"/>
      <c r="AJ5599" s="266"/>
      <c r="AK5599" s="266"/>
      <c r="AL5599" s="266">
        <v>44938</v>
      </c>
    </row>
    <row r="5600" spans="1:38">
      <c r="A5600" t="s">
        <v>3650</v>
      </c>
      <c r="B5600" t="s">
        <v>3651</v>
      </c>
      <c r="C5600" t="s">
        <v>40</v>
      </c>
      <c r="D5600" t="s">
        <v>3652</v>
      </c>
      <c r="E5600" t="s">
        <v>64</v>
      </c>
      <c r="F5600" t="s">
        <v>3653</v>
      </c>
      <c r="G5600" t="s">
        <v>44</v>
      </c>
      <c r="H5600" s="266">
        <v>44378</v>
      </c>
      <c r="I5600" s="266">
        <v>45382</v>
      </c>
      <c r="J5600" s="266"/>
      <c r="K5600" t="s">
        <v>3264</v>
      </c>
      <c r="L5600" t="s">
        <v>1310</v>
      </c>
      <c r="M5600" t="s">
        <v>1042</v>
      </c>
      <c r="N5600" t="s">
        <v>48</v>
      </c>
      <c r="O5600">
        <v>6</v>
      </c>
      <c r="P5600" t="s">
        <v>108</v>
      </c>
      <c r="Q5600" t="s">
        <v>49</v>
      </c>
      <c r="R5600" t="s">
        <v>1380</v>
      </c>
      <c r="S5600" t="s">
        <v>50</v>
      </c>
      <c r="U5600" t="s">
        <v>51</v>
      </c>
      <c r="V5600" t="s">
        <v>51</v>
      </c>
      <c r="W5600" s="92"/>
      <c r="X5600" s="92">
        <v>73.29</v>
      </c>
      <c r="Y5600" s="93">
        <v>8546502</v>
      </c>
      <c r="Z5600" s="93">
        <v>116612</v>
      </c>
      <c r="AA5600" t="s">
        <v>1052</v>
      </c>
      <c r="AB5600" s="266"/>
      <c r="AC5600" s="266"/>
      <c r="AJ5600" s="266"/>
      <c r="AK5600" s="266"/>
      <c r="AL5600" s="266">
        <v>44938</v>
      </c>
    </row>
    <row r="5601" spans="1:38">
      <c r="A5601" t="s">
        <v>3650</v>
      </c>
      <c r="B5601" t="s">
        <v>3651</v>
      </c>
      <c r="C5601" t="s">
        <v>40</v>
      </c>
      <c r="D5601" t="s">
        <v>3652</v>
      </c>
      <c r="E5601" t="s">
        <v>64</v>
      </c>
      <c r="F5601" t="s">
        <v>3653</v>
      </c>
      <c r="G5601" t="s">
        <v>44</v>
      </c>
      <c r="H5601" s="266">
        <v>44378</v>
      </c>
      <c r="I5601" s="266">
        <v>45382</v>
      </c>
      <c r="J5601" s="266"/>
      <c r="K5601" t="s">
        <v>3264</v>
      </c>
      <c r="L5601" t="s">
        <v>1310</v>
      </c>
      <c r="M5601" t="s">
        <v>1042</v>
      </c>
      <c r="N5601" t="s">
        <v>48</v>
      </c>
      <c r="O5601">
        <v>6</v>
      </c>
      <c r="P5601" t="s">
        <v>109</v>
      </c>
      <c r="Q5601" t="s">
        <v>49</v>
      </c>
      <c r="R5601" t="s">
        <v>1380</v>
      </c>
      <c r="S5601" t="s">
        <v>50</v>
      </c>
      <c r="U5601" t="s">
        <v>48</v>
      </c>
      <c r="V5601" t="s">
        <v>48</v>
      </c>
      <c r="W5601" s="92"/>
      <c r="X5601" s="92">
        <v>47.09</v>
      </c>
      <c r="Y5601" s="93">
        <v>6378463</v>
      </c>
      <c r="Z5601" s="93">
        <v>135453</v>
      </c>
      <c r="AA5601" t="s">
        <v>1052</v>
      </c>
      <c r="AB5601" s="266"/>
      <c r="AC5601" s="266"/>
      <c r="AJ5601" s="266"/>
      <c r="AK5601" s="266"/>
      <c r="AL5601" s="266">
        <v>44938</v>
      </c>
    </row>
    <row r="5602" spans="1:38">
      <c r="A5602" t="s">
        <v>3650</v>
      </c>
      <c r="B5602" t="s">
        <v>3651</v>
      </c>
      <c r="C5602" t="s">
        <v>40</v>
      </c>
      <c r="D5602" t="s">
        <v>3652</v>
      </c>
      <c r="E5602" t="s">
        <v>64</v>
      </c>
      <c r="F5602" t="s">
        <v>3653</v>
      </c>
      <c r="G5602" t="s">
        <v>44</v>
      </c>
      <c r="H5602" s="266">
        <v>44378</v>
      </c>
      <c r="I5602" s="266">
        <v>45382</v>
      </c>
      <c r="J5602" s="266"/>
      <c r="K5602" t="s">
        <v>3264</v>
      </c>
      <c r="L5602" t="s">
        <v>1310</v>
      </c>
      <c r="M5602" t="s">
        <v>1042</v>
      </c>
      <c r="N5602" t="s">
        <v>48</v>
      </c>
      <c r="O5602">
        <v>6</v>
      </c>
      <c r="P5602" t="s">
        <v>110</v>
      </c>
      <c r="Q5602" t="s">
        <v>49</v>
      </c>
      <c r="R5602" t="s">
        <v>1380</v>
      </c>
      <c r="S5602" t="s">
        <v>50</v>
      </c>
      <c r="U5602" t="s">
        <v>48</v>
      </c>
      <c r="V5602" t="s">
        <v>48</v>
      </c>
      <c r="W5602" s="92"/>
      <c r="X5602" s="92">
        <v>48.07</v>
      </c>
      <c r="Y5602" s="93">
        <v>6511207</v>
      </c>
      <c r="Z5602" s="93">
        <v>135453</v>
      </c>
      <c r="AA5602" t="s">
        <v>1052</v>
      </c>
      <c r="AB5602" s="266"/>
      <c r="AC5602" s="266"/>
      <c r="AJ5602" s="266"/>
      <c r="AK5602" s="266"/>
      <c r="AL5602" s="266">
        <v>44938</v>
      </c>
    </row>
    <row r="5603" spans="1:38">
      <c r="A5603" t="s">
        <v>3650</v>
      </c>
      <c r="B5603" t="s">
        <v>3651</v>
      </c>
      <c r="C5603" t="s">
        <v>40</v>
      </c>
      <c r="D5603" t="s">
        <v>3652</v>
      </c>
      <c r="E5603" t="s">
        <v>64</v>
      </c>
      <c r="F5603" t="s">
        <v>3653</v>
      </c>
      <c r="G5603" t="s">
        <v>44</v>
      </c>
      <c r="H5603" s="266">
        <v>44378</v>
      </c>
      <c r="I5603" s="266">
        <v>45382</v>
      </c>
      <c r="J5603" s="266"/>
      <c r="K5603" t="s">
        <v>3264</v>
      </c>
      <c r="L5603" t="s">
        <v>1310</v>
      </c>
      <c r="M5603" t="s">
        <v>1042</v>
      </c>
      <c r="N5603" t="s">
        <v>48</v>
      </c>
      <c r="O5603">
        <v>6</v>
      </c>
      <c r="P5603" t="s">
        <v>111</v>
      </c>
      <c r="Q5603" t="s">
        <v>49</v>
      </c>
      <c r="R5603" t="s">
        <v>1380</v>
      </c>
      <c r="S5603" t="s">
        <v>50</v>
      </c>
      <c r="U5603" t="s">
        <v>51</v>
      </c>
      <c r="V5603" t="s">
        <v>51</v>
      </c>
      <c r="W5603" s="92"/>
      <c r="X5603" s="92">
        <v>73.32</v>
      </c>
      <c r="Y5603" s="93">
        <v>8550000</v>
      </c>
      <c r="Z5603" s="93">
        <v>116612</v>
      </c>
      <c r="AA5603" t="s">
        <v>1052</v>
      </c>
      <c r="AB5603" s="266"/>
      <c r="AC5603" s="266"/>
      <c r="AJ5603" s="266"/>
      <c r="AK5603" s="266"/>
      <c r="AL5603" s="266">
        <v>44938</v>
      </c>
    </row>
    <row r="5604" spans="1:38">
      <c r="A5604" t="s">
        <v>3650</v>
      </c>
      <c r="B5604" t="s">
        <v>3651</v>
      </c>
      <c r="C5604" t="s">
        <v>40</v>
      </c>
      <c r="D5604" t="s">
        <v>3652</v>
      </c>
      <c r="E5604" t="s">
        <v>64</v>
      </c>
      <c r="F5604" t="s">
        <v>3653</v>
      </c>
      <c r="G5604" t="s">
        <v>44</v>
      </c>
      <c r="H5604" s="266">
        <v>44378</v>
      </c>
      <c r="I5604" s="266">
        <v>45382</v>
      </c>
      <c r="J5604" s="266"/>
      <c r="K5604" t="s">
        <v>3264</v>
      </c>
      <c r="L5604" t="s">
        <v>1310</v>
      </c>
      <c r="M5604" t="s">
        <v>1042</v>
      </c>
      <c r="N5604" t="s">
        <v>48</v>
      </c>
      <c r="O5604">
        <v>6</v>
      </c>
      <c r="P5604" t="s">
        <v>113</v>
      </c>
      <c r="Q5604" t="s">
        <v>49</v>
      </c>
      <c r="R5604" t="s">
        <v>1380</v>
      </c>
      <c r="S5604" t="s">
        <v>50</v>
      </c>
      <c r="U5604" t="s">
        <v>51</v>
      </c>
      <c r="V5604" t="s">
        <v>51</v>
      </c>
      <c r="W5604" s="92"/>
      <c r="X5604" s="92">
        <v>78.81</v>
      </c>
      <c r="Y5604" s="93">
        <v>9220100</v>
      </c>
      <c r="Z5604" s="93">
        <v>116992</v>
      </c>
      <c r="AA5604" t="s">
        <v>1052</v>
      </c>
      <c r="AB5604" s="266"/>
      <c r="AC5604" s="266"/>
      <c r="AJ5604" s="266"/>
      <c r="AK5604" s="266"/>
      <c r="AL5604" s="266">
        <v>44938</v>
      </c>
    </row>
    <row r="5605" spans="1:38">
      <c r="A5605" t="s">
        <v>3650</v>
      </c>
      <c r="B5605" t="s">
        <v>3651</v>
      </c>
      <c r="C5605" t="s">
        <v>40</v>
      </c>
      <c r="D5605" t="s">
        <v>3652</v>
      </c>
      <c r="E5605" t="s">
        <v>64</v>
      </c>
      <c r="F5605" t="s">
        <v>3653</v>
      </c>
      <c r="G5605" t="s">
        <v>44</v>
      </c>
      <c r="H5605" s="266">
        <v>44378</v>
      </c>
      <c r="I5605" s="266">
        <v>45382</v>
      </c>
      <c r="J5605" s="266"/>
      <c r="K5605" t="s">
        <v>3264</v>
      </c>
      <c r="L5605" t="s">
        <v>1310</v>
      </c>
      <c r="M5605" t="s">
        <v>1042</v>
      </c>
      <c r="N5605" t="s">
        <v>48</v>
      </c>
      <c r="O5605">
        <v>7</v>
      </c>
      <c r="P5605" t="s">
        <v>114</v>
      </c>
      <c r="Q5605" t="s">
        <v>49</v>
      </c>
      <c r="R5605" t="s">
        <v>59</v>
      </c>
      <c r="S5605" t="s">
        <v>50</v>
      </c>
      <c r="T5605" t="s">
        <v>60</v>
      </c>
      <c r="U5605" t="s">
        <v>60</v>
      </c>
      <c r="V5605" t="s">
        <v>60</v>
      </c>
      <c r="W5605" s="92">
        <v>97.16</v>
      </c>
      <c r="X5605" s="92">
        <v>97.16</v>
      </c>
      <c r="Y5605" s="93">
        <v>10100000</v>
      </c>
      <c r="Z5605" s="93">
        <v>103952</v>
      </c>
      <c r="AA5605" t="s">
        <v>61</v>
      </c>
      <c r="AB5605" s="266"/>
      <c r="AC5605" s="266"/>
      <c r="AJ5605" s="266"/>
      <c r="AK5605" s="266"/>
      <c r="AL5605" s="266">
        <v>44938</v>
      </c>
    </row>
    <row r="5606" spans="1:38">
      <c r="A5606" t="s">
        <v>3650</v>
      </c>
      <c r="B5606" t="s">
        <v>3651</v>
      </c>
      <c r="C5606" t="s">
        <v>40</v>
      </c>
      <c r="D5606" t="s">
        <v>3652</v>
      </c>
      <c r="E5606" t="s">
        <v>64</v>
      </c>
      <c r="F5606" t="s">
        <v>3653</v>
      </c>
      <c r="G5606" t="s">
        <v>44</v>
      </c>
      <c r="H5606" s="266">
        <v>44378</v>
      </c>
      <c r="I5606" s="266">
        <v>45382</v>
      </c>
      <c r="J5606" s="266"/>
      <c r="K5606" t="s">
        <v>3264</v>
      </c>
      <c r="L5606" t="s">
        <v>1310</v>
      </c>
      <c r="M5606" t="s">
        <v>1042</v>
      </c>
      <c r="N5606" t="s">
        <v>48</v>
      </c>
      <c r="O5606">
        <v>7</v>
      </c>
      <c r="P5606" t="s">
        <v>116</v>
      </c>
      <c r="Q5606" t="s">
        <v>49</v>
      </c>
      <c r="R5606" t="s">
        <v>1344</v>
      </c>
      <c r="S5606" t="s">
        <v>50</v>
      </c>
      <c r="T5606" t="s">
        <v>48</v>
      </c>
      <c r="U5606" t="s">
        <v>48</v>
      </c>
      <c r="V5606" t="s">
        <v>48</v>
      </c>
      <c r="W5606" s="92">
        <v>47.15</v>
      </c>
      <c r="X5606" s="92">
        <v>47.15</v>
      </c>
      <c r="Y5606" s="93">
        <v>6350000</v>
      </c>
      <c r="Z5606" s="93">
        <v>134677</v>
      </c>
      <c r="AA5606" t="s">
        <v>61</v>
      </c>
      <c r="AB5606" s="266"/>
      <c r="AC5606" s="266"/>
      <c r="AJ5606" s="266"/>
      <c r="AK5606" s="266"/>
      <c r="AL5606" s="266">
        <v>44938</v>
      </c>
    </row>
    <row r="5607" spans="1:38">
      <c r="A5607" t="s">
        <v>3650</v>
      </c>
      <c r="B5607" t="s">
        <v>3651</v>
      </c>
      <c r="C5607" t="s">
        <v>40</v>
      </c>
      <c r="D5607" t="s">
        <v>3652</v>
      </c>
      <c r="E5607" t="s">
        <v>64</v>
      </c>
      <c r="F5607" t="s">
        <v>3653</v>
      </c>
      <c r="G5607" t="s">
        <v>44</v>
      </c>
      <c r="H5607" s="266">
        <v>44378</v>
      </c>
      <c r="I5607" s="266">
        <v>45382</v>
      </c>
      <c r="J5607" s="266"/>
      <c r="K5607" t="s">
        <v>3264</v>
      </c>
      <c r="L5607" t="s">
        <v>1310</v>
      </c>
      <c r="M5607" t="s">
        <v>1042</v>
      </c>
      <c r="N5607" t="s">
        <v>48</v>
      </c>
      <c r="O5607">
        <v>7</v>
      </c>
      <c r="P5607" t="s">
        <v>117</v>
      </c>
      <c r="Q5607" t="s">
        <v>49</v>
      </c>
      <c r="R5607" t="s">
        <v>18</v>
      </c>
      <c r="S5607" t="s">
        <v>53</v>
      </c>
      <c r="T5607" t="s">
        <v>48</v>
      </c>
      <c r="U5607" t="s">
        <v>48</v>
      </c>
      <c r="V5607" t="s">
        <v>48</v>
      </c>
      <c r="W5607" s="92">
        <v>47.17</v>
      </c>
      <c r="X5607" s="92">
        <v>47.17</v>
      </c>
      <c r="Y5607" s="93">
        <v>6300000</v>
      </c>
      <c r="Z5607" s="93">
        <v>133559</v>
      </c>
      <c r="AA5607" t="s">
        <v>61</v>
      </c>
      <c r="AB5607" s="266">
        <v>44890</v>
      </c>
      <c r="AC5607" s="266">
        <v>44903</v>
      </c>
      <c r="AD5607" t="s">
        <v>54</v>
      </c>
      <c r="AF5607" t="s">
        <v>55</v>
      </c>
      <c r="AG5607" t="s">
        <v>4094</v>
      </c>
      <c r="AH5607" t="s">
        <v>57</v>
      </c>
      <c r="AI5607" t="s">
        <v>88</v>
      </c>
      <c r="AJ5607" s="266">
        <v>44903</v>
      </c>
      <c r="AK5607" s="266">
        <v>44926</v>
      </c>
      <c r="AL5607" s="266">
        <v>44938</v>
      </c>
    </row>
    <row r="5608" spans="1:38">
      <c r="A5608" t="s">
        <v>3650</v>
      </c>
      <c r="B5608" t="s">
        <v>3651</v>
      </c>
      <c r="C5608" t="s">
        <v>40</v>
      </c>
      <c r="D5608" t="s">
        <v>3652</v>
      </c>
      <c r="E5608" t="s">
        <v>64</v>
      </c>
      <c r="F5608" t="s">
        <v>3653</v>
      </c>
      <c r="G5608" t="s">
        <v>44</v>
      </c>
      <c r="H5608" s="266">
        <v>44378</v>
      </c>
      <c r="I5608" s="266">
        <v>45382</v>
      </c>
      <c r="J5608" s="266"/>
      <c r="K5608" t="s">
        <v>3264</v>
      </c>
      <c r="L5608" t="s">
        <v>1310</v>
      </c>
      <c r="M5608" t="s">
        <v>1042</v>
      </c>
      <c r="N5608" t="s">
        <v>48</v>
      </c>
      <c r="O5608">
        <v>7</v>
      </c>
      <c r="P5608" t="s">
        <v>118</v>
      </c>
      <c r="Q5608" t="s">
        <v>49</v>
      </c>
      <c r="R5608" t="s">
        <v>1344</v>
      </c>
      <c r="S5608" t="s">
        <v>50</v>
      </c>
      <c r="T5608" t="s">
        <v>51</v>
      </c>
      <c r="U5608" t="s">
        <v>51</v>
      </c>
      <c r="V5608" t="s">
        <v>51</v>
      </c>
      <c r="W5608" s="92">
        <v>73.29</v>
      </c>
      <c r="X5608" s="92">
        <v>73.29</v>
      </c>
      <c r="Y5608" s="93">
        <v>8650000</v>
      </c>
      <c r="Z5608" s="93">
        <v>118024</v>
      </c>
      <c r="AA5608" t="s">
        <v>61</v>
      </c>
      <c r="AB5608" s="266"/>
      <c r="AC5608" s="266"/>
      <c r="AJ5608" s="266"/>
      <c r="AK5608" s="266"/>
      <c r="AL5608" s="266">
        <v>44938</v>
      </c>
    </row>
    <row r="5609" spans="1:38">
      <c r="A5609" t="s">
        <v>3650</v>
      </c>
      <c r="B5609" t="s">
        <v>3651</v>
      </c>
      <c r="C5609" t="s">
        <v>40</v>
      </c>
      <c r="D5609" t="s">
        <v>3652</v>
      </c>
      <c r="E5609" t="s">
        <v>64</v>
      </c>
      <c r="F5609" t="s">
        <v>3653</v>
      </c>
      <c r="G5609" t="s">
        <v>44</v>
      </c>
      <c r="H5609" s="266">
        <v>44378</v>
      </c>
      <c r="I5609" s="266">
        <v>45382</v>
      </c>
      <c r="J5609" s="266"/>
      <c r="K5609" t="s">
        <v>3264</v>
      </c>
      <c r="L5609" t="s">
        <v>1310</v>
      </c>
      <c r="M5609" t="s">
        <v>1042</v>
      </c>
      <c r="N5609" t="s">
        <v>48</v>
      </c>
      <c r="O5609">
        <v>7</v>
      </c>
      <c r="P5609" t="s">
        <v>119</v>
      </c>
      <c r="Q5609" t="s">
        <v>49</v>
      </c>
      <c r="R5609" t="s">
        <v>1344</v>
      </c>
      <c r="S5609" t="s">
        <v>50</v>
      </c>
      <c r="T5609" t="s">
        <v>48</v>
      </c>
      <c r="U5609" t="s">
        <v>48</v>
      </c>
      <c r="V5609" t="s">
        <v>48</v>
      </c>
      <c r="W5609" s="92">
        <v>47.09</v>
      </c>
      <c r="X5609" s="92">
        <v>47.09</v>
      </c>
      <c r="Y5609" s="93">
        <v>6600000</v>
      </c>
      <c r="Z5609" s="93">
        <v>140157</v>
      </c>
      <c r="AA5609" t="s">
        <v>61</v>
      </c>
      <c r="AB5609" s="266"/>
      <c r="AC5609" s="266"/>
      <c r="AJ5609" s="266"/>
      <c r="AK5609" s="266"/>
      <c r="AL5609" s="266">
        <v>44938</v>
      </c>
    </row>
    <row r="5610" spans="1:38">
      <c r="A5610" t="s">
        <v>3650</v>
      </c>
      <c r="B5610" t="s">
        <v>3651</v>
      </c>
      <c r="C5610" t="s">
        <v>40</v>
      </c>
      <c r="D5610" t="s">
        <v>3652</v>
      </c>
      <c r="E5610" t="s">
        <v>64</v>
      </c>
      <c r="F5610" t="s">
        <v>3653</v>
      </c>
      <c r="G5610" t="s">
        <v>44</v>
      </c>
      <c r="H5610" s="266">
        <v>44378</v>
      </c>
      <c r="I5610" s="266">
        <v>45382</v>
      </c>
      <c r="J5610" s="266"/>
      <c r="K5610" t="s">
        <v>3264</v>
      </c>
      <c r="L5610" t="s">
        <v>1310</v>
      </c>
      <c r="M5610" t="s">
        <v>1042</v>
      </c>
      <c r="N5610" t="s">
        <v>48</v>
      </c>
      <c r="O5610">
        <v>7</v>
      </c>
      <c r="P5610" t="s">
        <v>120</v>
      </c>
      <c r="Q5610" t="s">
        <v>49</v>
      </c>
      <c r="R5610" t="s">
        <v>59</v>
      </c>
      <c r="S5610" t="s">
        <v>50</v>
      </c>
      <c r="T5610" t="s">
        <v>48</v>
      </c>
      <c r="U5610" t="s">
        <v>48</v>
      </c>
      <c r="V5610" t="s">
        <v>48</v>
      </c>
      <c r="W5610" s="92">
        <v>48.07</v>
      </c>
      <c r="X5610" s="92">
        <v>48.07</v>
      </c>
      <c r="Y5610" s="93">
        <v>6700000</v>
      </c>
      <c r="Z5610" s="93">
        <v>139380</v>
      </c>
      <c r="AA5610" t="s">
        <v>61</v>
      </c>
      <c r="AB5610" s="266"/>
      <c r="AC5610" s="266"/>
      <c r="AJ5610" s="266"/>
      <c r="AK5610" s="266"/>
      <c r="AL5610" s="266">
        <v>44938</v>
      </c>
    </row>
    <row r="5611" spans="1:38">
      <c r="A5611" t="s">
        <v>3650</v>
      </c>
      <c r="B5611" t="s">
        <v>3651</v>
      </c>
      <c r="C5611" t="s">
        <v>40</v>
      </c>
      <c r="D5611" t="s">
        <v>3652</v>
      </c>
      <c r="E5611" t="s">
        <v>64</v>
      </c>
      <c r="F5611" t="s">
        <v>3653</v>
      </c>
      <c r="G5611" t="s">
        <v>44</v>
      </c>
      <c r="H5611" s="266">
        <v>44378</v>
      </c>
      <c r="I5611" s="266">
        <v>45382</v>
      </c>
      <c r="J5611" s="266"/>
      <c r="K5611" t="s">
        <v>3264</v>
      </c>
      <c r="L5611" t="s">
        <v>1310</v>
      </c>
      <c r="M5611" t="s">
        <v>1042</v>
      </c>
      <c r="N5611" t="s">
        <v>48</v>
      </c>
      <c r="O5611">
        <v>7</v>
      </c>
      <c r="P5611" t="s">
        <v>121</v>
      </c>
      <c r="Q5611" t="s">
        <v>49</v>
      </c>
      <c r="R5611" t="s">
        <v>1344</v>
      </c>
      <c r="S5611" t="s">
        <v>50</v>
      </c>
      <c r="T5611" t="s">
        <v>51</v>
      </c>
      <c r="U5611" t="s">
        <v>51</v>
      </c>
      <c r="V5611" t="s">
        <v>51</v>
      </c>
      <c r="W5611" s="92">
        <v>73.32</v>
      </c>
      <c r="X5611" s="92">
        <v>73.32</v>
      </c>
      <c r="Y5611" s="93">
        <v>8750000</v>
      </c>
      <c r="Z5611" s="93">
        <v>119340</v>
      </c>
      <c r="AA5611" t="s">
        <v>61</v>
      </c>
      <c r="AB5611" s="266"/>
      <c r="AC5611" s="266"/>
      <c r="AJ5611" s="266"/>
      <c r="AK5611" s="266"/>
      <c r="AL5611" s="266">
        <v>44938</v>
      </c>
    </row>
    <row r="5612" spans="1:38">
      <c r="A5612" t="s">
        <v>3650</v>
      </c>
      <c r="B5612" t="s">
        <v>3651</v>
      </c>
      <c r="C5612" t="s">
        <v>40</v>
      </c>
      <c r="D5612" t="s">
        <v>3652</v>
      </c>
      <c r="E5612" t="s">
        <v>64</v>
      </c>
      <c r="F5612" t="s">
        <v>3653</v>
      </c>
      <c r="G5612" t="s">
        <v>44</v>
      </c>
      <c r="H5612" s="266">
        <v>44378</v>
      </c>
      <c r="I5612" s="266">
        <v>45382</v>
      </c>
      <c r="J5612" s="266"/>
      <c r="K5612" t="s">
        <v>3264</v>
      </c>
      <c r="L5612" t="s">
        <v>1310</v>
      </c>
      <c r="M5612" t="s">
        <v>1042</v>
      </c>
      <c r="N5612" t="s">
        <v>48</v>
      </c>
      <c r="O5612">
        <v>7</v>
      </c>
      <c r="P5612" t="s">
        <v>122</v>
      </c>
      <c r="Q5612" t="s">
        <v>49</v>
      </c>
      <c r="R5612" t="s">
        <v>1344</v>
      </c>
      <c r="S5612" t="s">
        <v>50</v>
      </c>
      <c r="T5612" t="s">
        <v>51</v>
      </c>
      <c r="U5612" t="s">
        <v>51</v>
      </c>
      <c r="V5612" t="s">
        <v>51</v>
      </c>
      <c r="W5612" s="92">
        <v>78.81</v>
      </c>
      <c r="X5612" s="92">
        <v>78.81</v>
      </c>
      <c r="Y5612" s="93">
        <v>9250000</v>
      </c>
      <c r="Z5612" s="93">
        <v>117371</v>
      </c>
      <c r="AA5612" t="s">
        <v>61</v>
      </c>
      <c r="AB5612" s="266"/>
      <c r="AC5612" s="266"/>
      <c r="AJ5612" s="266"/>
      <c r="AK5612" s="266"/>
      <c r="AL5612" s="266">
        <v>44938</v>
      </c>
    </row>
    <row r="5613" spans="1:38">
      <c r="A5613" t="s">
        <v>3650</v>
      </c>
      <c r="B5613" t="s">
        <v>3651</v>
      </c>
      <c r="C5613" t="s">
        <v>40</v>
      </c>
      <c r="D5613" t="s">
        <v>3652</v>
      </c>
      <c r="E5613" t="s">
        <v>64</v>
      </c>
      <c r="F5613" t="s">
        <v>3653</v>
      </c>
      <c r="G5613" t="s">
        <v>44</v>
      </c>
      <c r="H5613" s="266">
        <v>44378</v>
      </c>
      <c r="I5613" s="266">
        <v>45382</v>
      </c>
      <c r="J5613" s="266"/>
      <c r="K5613" t="s">
        <v>3264</v>
      </c>
      <c r="L5613" t="s">
        <v>1310</v>
      </c>
      <c r="M5613" t="s">
        <v>1042</v>
      </c>
      <c r="N5613" t="s">
        <v>48</v>
      </c>
      <c r="O5613">
        <v>8</v>
      </c>
      <c r="P5613" t="s">
        <v>123</v>
      </c>
      <c r="Q5613" t="s">
        <v>49</v>
      </c>
      <c r="R5613" t="s">
        <v>1380</v>
      </c>
      <c r="S5613" t="s">
        <v>50</v>
      </c>
      <c r="U5613" t="s">
        <v>60</v>
      </c>
      <c r="V5613" t="s">
        <v>60</v>
      </c>
      <c r="W5613" s="92"/>
      <c r="X5613" s="92">
        <v>92.13</v>
      </c>
      <c r="Y5613" s="93">
        <v>9577120</v>
      </c>
      <c r="Z5613" s="93">
        <v>103952</v>
      </c>
      <c r="AA5613" t="s">
        <v>1052</v>
      </c>
      <c r="AB5613" s="266"/>
      <c r="AC5613" s="266"/>
      <c r="AJ5613" s="266"/>
      <c r="AK5613" s="266"/>
      <c r="AL5613" s="266">
        <v>44938</v>
      </c>
    </row>
    <row r="5614" spans="1:38">
      <c r="A5614" t="s">
        <v>3650</v>
      </c>
      <c r="B5614" t="s">
        <v>3651</v>
      </c>
      <c r="C5614" t="s">
        <v>40</v>
      </c>
      <c r="D5614" t="s">
        <v>3652</v>
      </c>
      <c r="E5614" t="s">
        <v>64</v>
      </c>
      <c r="F5614" t="s">
        <v>3653</v>
      </c>
      <c r="G5614" t="s">
        <v>44</v>
      </c>
      <c r="H5614" s="266">
        <v>44378</v>
      </c>
      <c r="I5614" s="266">
        <v>45382</v>
      </c>
      <c r="J5614" s="266"/>
      <c r="K5614" t="s">
        <v>3264</v>
      </c>
      <c r="L5614" t="s">
        <v>1310</v>
      </c>
      <c r="M5614" t="s">
        <v>1042</v>
      </c>
      <c r="N5614" t="s">
        <v>48</v>
      </c>
      <c r="O5614">
        <v>8</v>
      </c>
      <c r="P5614" t="s">
        <v>124</v>
      </c>
      <c r="Q5614" t="s">
        <v>49</v>
      </c>
      <c r="R5614" t="s">
        <v>1380</v>
      </c>
      <c r="S5614" t="s">
        <v>50</v>
      </c>
      <c r="U5614" t="s">
        <v>48</v>
      </c>
      <c r="V5614" t="s">
        <v>48</v>
      </c>
      <c r="W5614" s="92"/>
      <c r="X5614" s="92">
        <v>44.24</v>
      </c>
      <c r="Y5614" s="93">
        <v>6183363</v>
      </c>
      <c r="Z5614" s="93">
        <v>139769</v>
      </c>
      <c r="AA5614" t="s">
        <v>1052</v>
      </c>
      <c r="AB5614" s="266"/>
      <c r="AC5614" s="266"/>
      <c r="AJ5614" s="266"/>
      <c r="AK5614" s="266"/>
      <c r="AL5614" s="266">
        <v>44938</v>
      </c>
    </row>
    <row r="5615" spans="1:38">
      <c r="A5615" t="s">
        <v>3650</v>
      </c>
      <c r="B5615" t="s">
        <v>3651</v>
      </c>
      <c r="C5615" t="s">
        <v>40</v>
      </c>
      <c r="D5615" t="s">
        <v>3652</v>
      </c>
      <c r="E5615" t="s">
        <v>64</v>
      </c>
      <c r="F5615" t="s">
        <v>3653</v>
      </c>
      <c r="G5615" t="s">
        <v>44</v>
      </c>
      <c r="H5615" s="266">
        <v>44378</v>
      </c>
      <c r="I5615" s="266">
        <v>45382</v>
      </c>
      <c r="J5615" s="266"/>
      <c r="K5615" t="s">
        <v>3264</v>
      </c>
      <c r="L5615" t="s">
        <v>1310</v>
      </c>
      <c r="M5615" t="s">
        <v>1042</v>
      </c>
      <c r="N5615" t="s">
        <v>48</v>
      </c>
      <c r="O5615">
        <v>8</v>
      </c>
      <c r="P5615" t="s">
        <v>125</v>
      </c>
      <c r="Q5615" t="s">
        <v>49</v>
      </c>
      <c r="R5615" t="s">
        <v>1380</v>
      </c>
      <c r="S5615" t="s">
        <v>50</v>
      </c>
      <c r="U5615" t="s">
        <v>48</v>
      </c>
      <c r="V5615" t="s">
        <v>48</v>
      </c>
      <c r="W5615" s="92"/>
      <c r="X5615" s="92">
        <v>46.85</v>
      </c>
      <c r="Y5615" s="93">
        <v>6548159</v>
      </c>
      <c r="Z5615" s="93">
        <v>139769</v>
      </c>
      <c r="AA5615" t="s">
        <v>1052</v>
      </c>
      <c r="AB5615" s="266"/>
      <c r="AC5615" s="266"/>
      <c r="AJ5615" s="266"/>
      <c r="AK5615" s="266"/>
      <c r="AL5615" s="266">
        <v>44938</v>
      </c>
    </row>
    <row r="5616" spans="1:38">
      <c r="A5616" t="s">
        <v>3650</v>
      </c>
      <c r="B5616" t="s">
        <v>3651</v>
      </c>
      <c r="C5616" t="s">
        <v>40</v>
      </c>
      <c r="D5616" t="s">
        <v>3652</v>
      </c>
      <c r="E5616" t="s">
        <v>64</v>
      </c>
      <c r="F5616" t="s">
        <v>3653</v>
      </c>
      <c r="G5616" t="s">
        <v>44</v>
      </c>
      <c r="H5616" s="266">
        <v>44378</v>
      </c>
      <c r="I5616" s="266">
        <v>45382</v>
      </c>
      <c r="J5616" s="266"/>
      <c r="K5616" t="s">
        <v>3264</v>
      </c>
      <c r="L5616" t="s">
        <v>1310</v>
      </c>
      <c r="M5616" t="s">
        <v>1042</v>
      </c>
      <c r="N5616" t="s">
        <v>48</v>
      </c>
      <c r="O5616">
        <v>8</v>
      </c>
      <c r="P5616" t="s">
        <v>126</v>
      </c>
      <c r="Q5616" t="s">
        <v>49</v>
      </c>
      <c r="R5616" t="s">
        <v>59</v>
      </c>
      <c r="S5616" t="s">
        <v>50</v>
      </c>
      <c r="T5616" t="s">
        <v>51</v>
      </c>
      <c r="U5616" t="s">
        <v>51</v>
      </c>
      <c r="V5616" t="s">
        <v>51</v>
      </c>
      <c r="W5616" s="92">
        <v>98.07</v>
      </c>
      <c r="X5616" s="92">
        <v>98.07</v>
      </c>
      <c r="Y5616" s="93">
        <v>9450000</v>
      </c>
      <c r="Z5616" s="93">
        <v>96360</v>
      </c>
      <c r="AA5616" t="s">
        <v>61</v>
      </c>
      <c r="AB5616" s="266"/>
      <c r="AC5616" s="266"/>
      <c r="AJ5616" s="266"/>
      <c r="AK5616" s="266"/>
      <c r="AL5616" s="266">
        <v>44938</v>
      </c>
    </row>
    <row r="5617" spans="1:38">
      <c r="A5617" t="s">
        <v>3650</v>
      </c>
      <c r="B5617" t="s">
        <v>3651</v>
      </c>
      <c r="C5617" t="s">
        <v>40</v>
      </c>
      <c r="D5617" t="s">
        <v>3652</v>
      </c>
      <c r="E5617" t="s">
        <v>64</v>
      </c>
      <c r="F5617" t="s">
        <v>3653</v>
      </c>
      <c r="G5617" t="s">
        <v>44</v>
      </c>
      <c r="H5617" s="266">
        <v>44378</v>
      </c>
      <c r="I5617" s="266">
        <v>45382</v>
      </c>
      <c r="J5617" s="266"/>
      <c r="K5617" t="s">
        <v>3264</v>
      </c>
      <c r="L5617" t="s">
        <v>1310</v>
      </c>
      <c r="M5617" t="s">
        <v>1042</v>
      </c>
      <c r="N5617" t="s">
        <v>48</v>
      </c>
      <c r="O5617">
        <v>9</v>
      </c>
      <c r="P5617" t="s">
        <v>129</v>
      </c>
      <c r="Q5617" t="s">
        <v>49</v>
      </c>
      <c r="R5617" t="s">
        <v>1344</v>
      </c>
      <c r="S5617" t="s">
        <v>50</v>
      </c>
      <c r="T5617" t="s">
        <v>60</v>
      </c>
      <c r="U5617" t="s">
        <v>60</v>
      </c>
      <c r="V5617" t="s">
        <v>60</v>
      </c>
      <c r="W5617" s="92">
        <v>92.51</v>
      </c>
      <c r="X5617" s="92">
        <v>92.51</v>
      </c>
      <c r="Y5617" s="93">
        <v>10300000</v>
      </c>
      <c r="Z5617" s="93">
        <v>111339</v>
      </c>
      <c r="AA5617" t="s">
        <v>61</v>
      </c>
      <c r="AB5617" s="266"/>
      <c r="AC5617" s="266"/>
      <c r="AJ5617" s="266"/>
      <c r="AK5617" s="266"/>
      <c r="AL5617" s="266">
        <v>44938</v>
      </c>
    </row>
    <row r="5618" spans="1:38">
      <c r="A5618" t="s">
        <v>3650</v>
      </c>
      <c r="B5618" t="s">
        <v>3651</v>
      </c>
      <c r="C5618" t="s">
        <v>40</v>
      </c>
      <c r="D5618" t="s">
        <v>3652</v>
      </c>
      <c r="E5618" t="s">
        <v>64</v>
      </c>
      <c r="F5618" t="s">
        <v>3653</v>
      </c>
      <c r="G5618" t="s">
        <v>44</v>
      </c>
      <c r="H5618" s="266">
        <v>44378</v>
      </c>
      <c r="I5618" s="266">
        <v>45382</v>
      </c>
      <c r="J5618" s="266"/>
      <c r="K5618" t="s">
        <v>3264</v>
      </c>
      <c r="L5618" t="s">
        <v>1310</v>
      </c>
      <c r="M5618" t="s">
        <v>1042</v>
      </c>
      <c r="N5618" t="s">
        <v>48</v>
      </c>
      <c r="O5618">
        <v>9</v>
      </c>
      <c r="P5618" t="s">
        <v>130</v>
      </c>
      <c r="Q5618" t="s">
        <v>49</v>
      </c>
      <c r="R5618" t="s">
        <v>1344</v>
      </c>
      <c r="S5618" t="s">
        <v>50</v>
      </c>
      <c r="T5618" t="s">
        <v>48</v>
      </c>
      <c r="U5618" t="s">
        <v>48</v>
      </c>
      <c r="V5618" t="s">
        <v>48</v>
      </c>
      <c r="W5618" s="92">
        <v>44.24</v>
      </c>
      <c r="X5618" s="92">
        <v>44.24</v>
      </c>
      <c r="Y5618" s="93">
        <v>6350000</v>
      </c>
      <c r="Z5618" s="93">
        <v>143535</v>
      </c>
      <c r="AA5618" t="s">
        <v>61</v>
      </c>
      <c r="AB5618" s="266"/>
      <c r="AC5618" s="266"/>
      <c r="AJ5618" s="266"/>
      <c r="AK5618" s="266"/>
      <c r="AL5618" s="266">
        <v>44938</v>
      </c>
    </row>
    <row r="5619" spans="1:38">
      <c r="A5619" t="s">
        <v>3650</v>
      </c>
      <c r="B5619" t="s">
        <v>3651</v>
      </c>
      <c r="C5619" t="s">
        <v>40</v>
      </c>
      <c r="D5619" t="s">
        <v>3652</v>
      </c>
      <c r="E5619" t="s">
        <v>64</v>
      </c>
      <c r="F5619" t="s">
        <v>3653</v>
      </c>
      <c r="G5619" t="s">
        <v>44</v>
      </c>
      <c r="H5619" s="266">
        <v>44378</v>
      </c>
      <c r="I5619" s="266">
        <v>45382</v>
      </c>
      <c r="J5619" s="266"/>
      <c r="K5619" t="s">
        <v>3264</v>
      </c>
      <c r="L5619" t="s">
        <v>1310</v>
      </c>
      <c r="M5619" t="s">
        <v>1042</v>
      </c>
      <c r="N5619" t="s">
        <v>48</v>
      </c>
      <c r="O5619">
        <v>9</v>
      </c>
      <c r="P5619" t="s">
        <v>131</v>
      </c>
      <c r="Q5619" t="s">
        <v>49</v>
      </c>
      <c r="R5619" t="s">
        <v>1344</v>
      </c>
      <c r="S5619" t="s">
        <v>50</v>
      </c>
      <c r="T5619" t="s">
        <v>48</v>
      </c>
      <c r="U5619" t="s">
        <v>48</v>
      </c>
      <c r="V5619" t="s">
        <v>48</v>
      </c>
      <c r="W5619" s="92">
        <v>46.85</v>
      </c>
      <c r="X5619" s="92">
        <v>46.85</v>
      </c>
      <c r="Y5619" s="93">
        <v>6700000</v>
      </c>
      <c r="Z5619" s="93">
        <v>143010</v>
      </c>
      <c r="AA5619" t="s">
        <v>61</v>
      </c>
      <c r="AB5619" s="266"/>
      <c r="AC5619" s="266"/>
      <c r="AJ5619" s="266"/>
      <c r="AK5619" s="266"/>
      <c r="AL5619" s="266">
        <v>44938</v>
      </c>
    </row>
    <row r="5620" spans="1:38">
      <c r="A5620" t="s">
        <v>3650</v>
      </c>
      <c r="B5620" t="s">
        <v>3651</v>
      </c>
      <c r="C5620" t="s">
        <v>40</v>
      </c>
      <c r="D5620" t="s">
        <v>3652</v>
      </c>
      <c r="E5620" t="s">
        <v>64</v>
      </c>
      <c r="F5620" t="s">
        <v>3653</v>
      </c>
      <c r="G5620" t="s">
        <v>44</v>
      </c>
      <c r="H5620" s="266">
        <v>44378</v>
      </c>
      <c r="I5620" s="266">
        <v>45382</v>
      </c>
      <c r="J5620" s="266"/>
      <c r="K5620" t="s">
        <v>3264</v>
      </c>
      <c r="L5620" t="s">
        <v>1310</v>
      </c>
      <c r="M5620" t="s">
        <v>1042</v>
      </c>
      <c r="N5620" t="s">
        <v>48</v>
      </c>
      <c r="O5620">
        <v>9</v>
      </c>
      <c r="P5620" t="s">
        <v>132</v>
      </c>
      <c r="Q5620" t="s">
        <v>49</v>
      </c>
      <c r="R5620" t="s">
        <v>1344</v>
      </c>
      <c r="S5620" t="s">
        <v>50</v>
      </c>
      <c r="T5620" t="s">
        <v>51</v>
      </c>
      <c r="U5620" t="s">
        <v>51</v>
      </c>
      <c r="V5620" t="s">
        <v>51</v>
      </c>
      <c r="W5620" s="92">
        <v>70.17</v>
      </c>
      <c r="X5620" s="92">
        <v>70.17</v>
      </c>
      <c r="Y5620" s="93">
        <v>8850000</v>
      </c>
      <c r="Z5620" s="93">
        <v>126122</v>
      </c>
      <c r="AA5620" t="s">
        <v>61</v>
      </c>
      <c r="AB5620" s="266"/>
      <c r="AC5620" s="266"/>
      <c r="AJ5620" s="266"/>
      <c r="AK5620" s="266"/>
      <c r="AL5620" s="266">
        <v>44938</v>
      </c>
    </row>
    <row r="5621" spans="1:38">
      <c r="A5621" t="s">
        <v>3650</v>
      </c>
      <c r="B5621" t="s">
        <v>3651</v>
      </c>
      <c r="C5621" t="s">
        <v>40</v>
      </c>
      <c r="D5621" t="s">
        <v>3652</v>
      </c>
      <c r="E5621" t="s">
        <v>4095</v>
      </c>
      <c r="F5621" t="s">
        <v>4096</v>
      </c>
      <c r="G5621" t="s">
        <v>44</v>
      </c>
      <c r="H5621" s="266">
        <v>43952</v>
      </c>
      <c r="I5621" s="266">
        <v>44742</v>
      </c>
      <c r="J5621" s="266">
        <v>44511</v>
      </c>
      <c r="K5621" t="s">
        <v>45</v>
      </c>
      <c r="L5621" t="s">
        <v>46</v>
      </c>
      <c r="M5621" t="s">
        <v>4097</v>
      </c>
      <c r="N5621" t="s">
        <v>48</v>
      </c>
      <c r="O5621">
        <v>3</v>
      </c>
      <c r="P5621" t="s">
        <v>48</v>
      </c>
      <c r="Q5621" t="s">
        <v>49</v>
      </c>
      <c r="R5621" t="s">
        <v>59</v>
      </c>
      <c r="S5621" t="s">
        <v>50</v>
      </c>
      <c r="T5621" t="s">
        <v>51</v>
      </c>
      <c r="U5621" t="s">
        <v>51</v>
      </c>
      <c r="V5621" t="s">
        <v>51</v>
      </c>
      <c r="W5621" s="92">
        <v>66.41</v>
      </c>
      <c r="X5621" s="92">
        <v>63.62</v>
      </c>
      <c r="Y5621" s="93">
        <v>5550000</v>
      </c>
      <c r="Z5621" s="93">
        <v>83572</v>
      </c>
      <c r="AA5621" t="s">
        <v>61</v>
      </c>
      <c r="AB5621" s="266"/>
      <c r="AC5621" s="266"/>
      <c r="AJ5621" s="266"/>
      <c r="AK5621" s="266"/>
      <c r="AL5621" s="266">
        <v>44938</v>
      </c>
    </row>
    <row r="5622" spans="1:38">
      <c r="A5622" t="s">
        <v>3650</v>
      </c>
      <c r="B5622" t="s">
        <v>3651</v>
      </c>
      <c r="C5622" t="s">
        <v>40</v>
      </c>
      <c r="D5622" t="s">
        <v>3652</v>
      </c>
      <c r="E5622" t="s">
        <v>4095</v>
      </c>
      <c r="F5622" t="s">
        <v>4096</v>
      </c>
      <c r="G5622" t="s">
        <v>44</v>
      </c>
      <c r="H5622" s="266">
        <v>43952</v>
      </c>
      <c r="I5622" s="266">
        <v>44742</v>
      </c>
      <c r="J5622" s="266">
        <v>44511</v>
      </c>
      <c r="K5622" t="s">
        <v>45</v>
      </c>
      <c r="L5622" t="s">
        <v>46</v>
      </c>
      <c r="M5622" t="s">
        <v>4097</v>
      </c>
      <c r="N5622" t="s">
        <v>48</v>
      </c>
      <c r="O5622">
        <v>3</v>
      </c>
      <c r="P5622" t="s">
        <v>51</v>
      </c>
      <c r="Q5622" t="s">
        <v>49</v>
      </c>
      <c r="R5622" t="s">
        <v>18</v>
      </c>
      <c r="S5622" t="s">
        <v>53</v>
      </c>
      <c r="T5622" t="s">
        <v>48</v>
      </c>
      <c r="U5622" t="s">
        <v>48</v>
      </c>
      <c r="V5622" t="s">
        <v>48</v>
      </c>
      <c r="W5622" s="92">
        <v>42.07</v>
      </c>
      <c r="X5622" s="92">
        <v>39.62</v>
      </c>
      <c r="Y5622" s="93">
        <v>4300000</v>
      </c>
      <c r="Z5622" s="93">
        <v>102211</v>
      </c>
      <c r="AA5622" t="s">
        <v>61</v>
      </c>
      <c r="AB5622" s="266">
        <v>43972</v>
      </c>
      <c r="AC5622" s="266">
        <v>43991</v>
      </c>
      <c r="AD5622" t="s">
        <v>54</v>
      </c>
      <c r="AF5622" t="s">
        <v>55</v>
      </c>
      <c r="AG5622" t="s">
        <v>4098</v>
      </c>
      <c r="AJ5622" s="266"/>
      <c r="AK5622" s="266">
        <v>44571</v>
      </c>
      <c r="AL5622" s="266">
        <v>44938</v>
      </c>
    </row>
    <row r="5623" spans="1:38">
      <c r="A5623" t="s">
        <v>3650</v>
      </c>
      <c r="B5623" t="s">
        <v>3651</v>
      </c>
      <c r="C5623" t="s">
        <v>40</v>
      </c>
      <c r="D5623" t="s">
        <v>3652</v>
      </c>
      <c r="E5623" t="s">
        <v>4095</v>
      </c>
      <c r="F5623" t="s">
        <v>4096</v>
      </c>
      <c r="G5623" t="s">
        <v>44</v>
      </c>
      <c r="H5623" s="266">
        <v>43952</v>
      </c>
      <c r="I5623" s="266">
        <v>44742</v>
      </c>
      <c r="J5623" s="266">
        <v>44511</v>
      </c>
      <c r="K5623" t="s">
        <v>45</v>
      </c>
      <c r="L5623" t="s">
        <v>46</v>
      </c>
      <c r="M5623" t="s">
        <v>4097</v>
      </c>
      <c r="N5623" t="s">
        <v>48</v>
      </c>
      <c r="O5623">
        <v>3</v>
      </c>
      <c r="P5623" t="s">
        <v>60</v>
      </c>
      <c r="Q5623" t="s">
        <v>49</v>
      </c>
      <c r="R5623" t="s">
        <v>18</v>
      </c>
      <c r="S5623" t="s">
        <v>53</v>
      </c>
      <c r="U5623" t="s">
        <v>48</v>
      </c>
      <c r="V5623" t="s">
        <v>48</v>
      </c>
      <c r="W5623" s="92"/>
      <c r="X5623" s="92">
        <v>40.83</v>
      </c>
      <c r="Y5623" s="93">
        <v>3367162</v>
      </c>
      <c r="Z5623" s="93">
        <v>82468</v>
      </c>
      <c r="AA5623" t="s">
        <v>1052</v>
      </c>
      <c r="AB5623" s="266">
        <v>43976</v>
      </c>
      <c r="AC5623" s="266">
        <v>44011</v>
      </c>
      <c r="AD5623" t="s">
        <v>54</v>
      </c>
      <c r="AF5623" t="s">
        <v>55</v>
      </c>
      <c r="AG5623" t="s">
        <v>4099</v>
      </c>
      <c r="AH5623" t="s">
        <v>57</v>
      </c>
      <c r="AI5623" t="s">
        <v>88</v>
      </c>
      <c r="AJ5623" s="266">
        <v>44011</v>
      </c>
      <c r="AK5623" s="266">
        <v>44571</v>
      </c>
      <c r="AL5623" s="266">
        <v>44938</v>
      </c>
    </row>
    <row r="5624" spans="1:38">
      <c r="A5624" t="s">
        <v>3650</v>
      </c>
      <c r="B5624" t="s">
        <v>3651</v>
      </c>
      <c r="C5624" t="s">
        <v>40</v>
      </c>
      <c r="D5624" t="s">
        <v>3652</v>
      </c>
      <c r="E5624" t="s">
        <v>4095</v>
      </c>
      <c r="F5624" t="s">
        <v>4096</v>
      </c>
      <c r="G5624" t="s">
        <v>44</v>
      </c>
      <c r="H5624" s="266">
        <v>43952</v>
      </c>
      <c r="I5624" s="266">
        <v>44742</v>
      </c>
      <c r="J5624" s="266">
        <v>44511</v>
      </c>
      <c r="K5624" t="s">
        <v>45</v>
      </c>
      <c r="L5624" t="s">
        <v>46</v>
      </c>
      <c r="M5624" t="s">
        <v>4097</v>
      </c>
      <c r="N5624" t="s">
        <v>48</v>
      </c>
      <c r="O5624">
        <v>3</v>
      </c>
      <c r="P5624" t="s">
        <v>64</v>
      </c>
      <c r="Q5624" t="s">
        <v>49</v>
      </c>
      <c r="R5624" t="s">
        <v>59</v>
      </c>
      <c r="S5624" t="s">
        <v>50</v>
      </c>
      <c r="T5624" t="s">
        <v>48</v>
      </c>
      <c r="U5624" t="s">
        <v>48</v>
      </c>
      <c r="V5624" t="s">
        <v>48</v>
      </c>
      <c r="W5624" s="92">
        <v>43.52</v>
      </c>
      <c r="X5624" s="92">
        <v>39.91</v>
      </c>
      <c r="Y5624" s="93">
        <v>3700000</v>
      </c>
      <c r="Z5624" s="93">
        <v>85018</v>
      </c>
      <c r="AA5624" t="s">
        <v>61</v>
      </c>
      <c r="AB5624" s="266"/>
      <c r="AC5624" s="266"/>
      <c r="AJ5624" s="266"/>
      <c r="AK5624" s="266"/>
      <c r="AL5624" s="266">
        <v>44938</v>
      </c>
    </row>
    <row r="5625" spans="1:38">
      <c r="A5625" t="s">
        <v>3650</v>
      </c>
      <c r="B5625" t="s">
        <v>3651</v>
      </c>
      <c r="C5625" t="s">
        <v>40</v>
      </c>
      <c r="D5625" t="s">
        <v>3652</v>
      </c>
      <c r="E5625" t="s">
        <v>4095</v>
      </c>
      <c r="F5625" t="s">
        <v>4096</v>
      </c>
      <c r="G5625" t="s">
        <v>44</v>
      </c>
      <c r="H5625" s="266">
        <v>43952</v>
      </c>
      <c r="I5625" s="266">
        <v>44742</v>
      </c>
      <c r="J5625" s="266">
        <v>44511</v>
      </c>
      <c r="K5625" t="s">
        <v>45</v>
      </c>
      <c r="L5625" t="s">
        <v>46</v>
      </c>
      <c r="M5625" t="s">
        <v>4097</v>
      </c>
      <c r="N5625" t="s">
        <v>48</v>
      </c>
      <c r="O5625">
        <v>3</v>
      </c>
      <c r="P5625" t="s">
        <v>65</v>
      </c>
      <c r="Q5625" t="s">
        <v>49</v>
      </c>
      <c r="R5625" t="s">
        <v>18</v>
      </c>
      <c r="S5625" t="s">
        <v>53</v>
      </c>
      <c r="T5625" t="s">
        <v>4100</v>
      </c>
      <c r="U5625" t="s">
        <v>4100</v>
      </c>
      <c r="V5625" t="s">
        <v>4100</v>
      </c>
      <c r="W5625" s="92">
        <v>125.42</v>
      </c>
      <c r="X5625" s="92">
        <v>122.34</v>
      </c>
      <c r="Y5625" s="93">
        <v>8924000</v>
      </c>
      <c r="Z5625" s="93">
        <v>71153</v>
      </c>
      <c r="AA5625" t="s">
        <v>1311</v>
      </c>
      <c r="AB5625" s="266">
        <v>44466</v>
      </c>
      <c r="AC5625" s="266">
        <v>44482</v>
      </c>
      <c r="AD5625" t="s">
        <v>54</v>
      </c>
      <c r="AF5625" t="s">
        <v>55</v>
      </c>
      <c r="AG5625" t="s">
        <v>4101</v>
      </c>
      <c r="AH5625" t="s">
        <v>57</v>
      </c>
      <c r="AI5625" t="s">
        <v>88</v>
      </c>
      <c r="AJ5625" s="266">
        <v>44482</v>
      </c>
      <c r="AK5625" s="266">
        <v>44571</v>
      </c>
      <c r="AL5625" s="266">
        <v>44938</v>
      </c>
    </row>
    <row r="5626" spans="1:38">
      <c r="A5626" t="s">
        <v>3650</v>
      </c>
      <c r="B5626" t="s">
        <v>3651</v>
      </c>
      <c r="C5626" t="s">
        <v>40</v>
      </c>
      <c r="D5626" t="s">
        <v>3652</v>
      </c>
      <c r="E5626" t="s">
        <v>4095</v>
      </c>
      <c r="F5626" t="s">
        <v>4096</v>
      </c>
      <c r="G5626" t="s">
        <v>44</v>
      </c>
      <c r="H5626" s="266">
        <v>43952</v>
      </c>
      <c r="I5626" s="266">
        <v>44742</v>
      </c>
      <c r="J5626" s="266">
        <v>44511</v>
      </c>
      <c r="K5626" t="s">
        <v>45</v>
      </c>
      <c r="L5626" t="s">
        <v>46</v>
      </c>
      <c r="M5626" t="s">
        <v>4097</v>
      </c>
      <c r="N5626" t="s">
        <v>48</v>
      </c>
      <c r="O5626">
        <v>3</v>
      </c>
      <c r="P5626" t="s">
        <v>66</v>
      </c>
      <c r="Q5626" t="s">
        <v>49</v>
      </c>
      <c r="R5626" t="s">
        <v>18</v>
      </c>
      <c r="S5626" t="s">
        <v>53</v>
      </c>
      <c r="T5626" t="s">
        <v>60</v>
      </c>
      <c r="U5626" t="s">
        <v>60</v>
      </c>
      <c r="V5626" t="s">
        <v>60</v>
      </c>
      <c r="W5626" s="92">
        <v>99.68</v>
      </c>
      <c r="X5626" s="92">
        <v>96.84</v>
      </c>
      <c r="Y5626" s="93">
        <v>7226500</v>
      </c>
      <c r="Z5626" s="93">
        <v>72497</v>
      </c>
      <c r="AA5626" t="s">
        <v>1311</v>
      </c>
      <c r="AB5626" s="266">
        <v>44312</v>
      </c>
      <c r="AC5626" s="266">
        <v>44330</v>
      </c>
      <c r="AD5626" t="s">
        <v>54</v>
      </c>
      <c r="AF5626" t="s">
        <v>55</v>
      </c>
      <c r="AG5626" t="s">
        <v>4102</v>
      </c>
      <c r="AJ5626" s="266"/>
      <c r="AK5626" s="266">
        <v>44571</v>
      </c>
      <c r="AL5626" s="266">
        <v>44938</v>
      </c>
    </row>
    <row r="5627" spans="1:38">
      <c r="A5627" t="s">
        <v>3650</v>
      </c>
      <c r="B5627" t="s">
        <v>3651</v>
      </c>
      <c r="C5627" t="s">
        <v>40</v>
      </c>
      <c r="D5627" t="s">
        <v>3652</v>
      </c>
      <c r="E5627" t="s">
        <v>4095</v>
      </c>
      <c r="F5627" t="s">
        <v>4096</v>
      </c>
      <c r="G5627" t="s">
        <v>44</v>
      </c>
      <c r="H5627" s="266">
        <v>43952</v>
      </c>
      <c r="I5627" s="266">
        <v>44742</v>
      </c>
      <c r="J5627" s="266">
        <v>44511</v>
      </c>
      <c r="K5627" t="s">
        <v>45</v>
      </c>
      <c r="L5627" t="s">
        <v>46</v>
      </c>
      <c r="M5627" t="s">
        <v>4097</v>
      </c>
      <c r="N5627" t="s">
        <v>48</v>
      </c>
      <c r="O5627">
        <v>3</v>
      </c>
      <c r="P5627" t="s">
        <v>67</v>
      </c>
      <c r="Q5627" t="s">
        <v>49</v>
      </c>
      <c r="R5627" t="s">
        <v>18</v>
      </c>
      <c r="S5627" t="s">
        <v>53</v>
      </c>
      <c r="T5627" t="s">
        <v>51</v>
      </c>
      <c r="U5627" t="s">
        <v>51</v>
      </c>
      <c r="V5627" t="s">
        <v>51</v>
      </c>
      <c r="W5627" s="92">
        <v>79.82</v>
      </c>
      <c r="X5627" s="92">
        <v>74.75</v>
      </c>
      <c r="Y5627" s="93">
        <v>6256500</v>
      </c>
      <c r="Z5627" s="93">
        <v>78383</v>
      </c>
      <c r="AA5627" t="s">
        <v>1311</v>
      </c>
      <c r="AB5627" s="266">
        <v>44313</v>
      </c>
      <c r="AC5627" s="266">
        <v>44335</v>
      </c>
      <c r="AD5627" t="s">
        <v>54</v>
      </c>
      <c r="AF5627" t="s">
        <v>55</v>
      </c>
      <c r="AG5627" t="s">
        <v>4103</v>
      </c>
      <c r="AH5627" t="s">
        <v>57</v>
      </c>
      <c r="AI5627" t="s">
        <v>699</v>
      </c>
      <c r="AJ5627" s="266">
        <v>44335</v>
      </c>
      <c r="AK5627" s="266">
        <v>44571</v>
      </c>
      <c r="AL5627" s="266">
        <v>44938</v>
      </c>
    </row>
    <row r="5628" spans="1:38">
      <c r="A5628" t="s">
        <v>3650</v>
      </c>
      <c r="B5628" t="s">
        <v>3651</v>
      </c>
      <c r="C5628" t="s">
        <v>40</v>
      </c>
      <c r="D5628" t="s">
        <v>3652</v>
      </c>
      <c r="E5628" t="s">
        <v>4095</v>
      </c>
      <c r="F5628" t="s">
        <v>4096</v>
      </c>
      <c r="G5628" t="s">
        <v>44</v>
      </c>
      <c r="H5628" s="266">
        <v>43952</v>
      </c>
      <c r="I5628" s="266">
        <v>44742</v>
      </c>
      <c r="J5628" s="266">
        <v>44511</v>
      </c>
      <c r="K5628" t="s">
        <v>45</v>
      </c>
      <c r="L5628" t="s">
        <v>46</v>
      </c>
      <c r="M5628" t="s">
        <v>4097</v>
      </c>
      <c r="N5628" t="s">
        <v>48</v>
      </c>
      <c r="O5628">
        <v>3</v>
      </c>
      <c r="P5628" t="s">
        <v>68</v>
      </c>
      <c r="Q5628" t="s">
        <v>49</v>
      </c>
      <c r="R5628" t="s">
        <v>18</v>
      </c>
      <c r="S5628" t="s">
        <v>53</v>
      </c>
      <c r="U5628" t="s">
        <v>48</v>
      </c>
      <c r="V5628" t="s">
        <v>48</v>
      </c>
      <c r="W5628" s="92"/>
      <c r="X5628" s="92">
        <v>44.49</v>
      </c>
      <c r="Y5628" s="93">
        <v>3639924</v>
      </c>
      <c r="Z5628" s="93">
        <v>81814</v>
      </c>
      <c r="AA5628" t="s">
        <v>1052</v>
      </c>
      <c r="AB5628" s="266">
        <v>43984</v>
      </c>
      <c r="AC5628" s="266">
        <v>44011</v>
      </c>
      <c r="AD5628" t="s">
        <v>54</v>
      </c>
      <c r="AF5628" t="s">
        <v>55</v>
      </c>
      <c r="AG5628" t="s">
        <v>4104</v>
      </c>
      <c r="AJ5628" s="266"/>
      <c r="AK5628" s="266">
        <v>44571</v>
      </c>
      <c r="AL5628" s="266">
        <v>44938</v>
      </c>
    </row>
    <row r="5629" spans="1:38">
      <c r="A5629" t="s">
        <v>3650</v>
      </c>
      <c r="B5629" t="s">
        <v>3651</v>
      </c>
      <c r="C5629" t="s">
        <v>40</v>
      </c>
      <c r="D5629" t="s">
        <v>3652</v>
      </c>
      <c r="E5629" t="s">
        <v>4095</v>
      </c>
      <c r="F5629" t="s">
        <v>4096</v>
      </c>
      <c r="G5629" t="s">
        <v>44</v>
      </c>
      <c r="H5629" s="266">
        <v>43952</v>
      </c>
      <c r="I5629" s="266">
        <v>44742</v>
      </c>
      <c r="J5629" s="266">
        <v>44511</v>
      </c>
      <c r="K5629" t="s">
        <v>45</v>
      </c>
      <c r="L5629" t="s">
        <v>46</v>
      </c>
      <c r="M5629" t="s">
        <v>4097</v>
      </c>
      <c r="N5629" t="s">
        <v>48</v>
      </c>
      <c r="O5629">
        <v>4</v>
      </c>
      <c r="P5629" t="s">
        <v>52</v>
      </c>
      <c r="Q5629" t="s">
        <v>49</v>
      </c>
      <c r="R5629" t="s">
        <v>18</v>
      </c>
      <c r="S5629" t="s">
        <v>53</v>
      </c>
      <c r="T5629" t="s">
        <v>48</v>
      </c>
      <c r="U5629" t="s">
        <v>48</v>
      </c>
      <c r="V5629" t="s">
        <v>48</v>
      </c>
      <c r="W5629" s="92">
        <v>42.07</v>
      </c>
      <c r="X5629" s="92">
        <v>39.62</v>
      </c>
      <c r="Y5629" s="93">
        <v>3600000</v>
      </c>
      <c r="Z5629" s="93">
        <v>85572</v>
      </c>
      <c r="AA5629" t="s">
        <v>61</v>
      </c>
      <c r="AB5629" s="266">
        <v>43973</v>
      </c>
      <c r="AC5629" s="266">
        <v>43986</v>
      </c>
      <c r="AD5629" t="s">
        <v>54</v>
      </c>
      <c r="AF5629" t="s">
        <v>55</v>
      </c>
      <c r="AG5629" t="s">
        <v>4105</v>
      </c>
      <c r="AJ5629" s="266"/>
      <c r="AK5629" s="266">
        <v>44571</v>
      </c>
      <c r="AL5629" s="266">
        <v>44938</v>
      </c>
    </row>
    <row r="5630" spans="1:38">
      <c r="A5630" t="s">
        <v>3650</v>
      </c>
      <c r="B5630" t="s">
        <v>3651</v>
      </c>
      <c r="C5630" t="s">
        <v>40</v>
      </c>
      <c r="D5630" t="s">
        <v>3652</v>
      </c>
      <c r="E5630" t="s">
        <v>4095</v>
      </c>
      <c r="F5630" t="s">
        <v>4096</v>
      </c>
      <c r="G5630" t="s">
        <v>44</v>
      </c>
      <c r="H5630" s="266">
        <v>43952</v>
      </c>
      <c r="I5630" s="266">
        <v>44742</v>
      </c>
      <c r="J5630" s="266">
        <v>44511</v>
      </c>
      <c r="K5630" t="s">
        <v>45</v>
      </c>
      <c r="L5630" t="s">
        <v>46</v>
      </c>
      <c r="M5630" t="s">
        <v>4097</v>
      </c>
      <c r="N5630" t="s">
        <v>48</v>
      </c>
      <c r="O5630">
        <v>4</v>
      </c>
      <c r="P5630" t="s">
        <v>71</v>
      </c>
      <c r="Q5630" t="s">
        <v>49</v>
      </c>
      <c r="R5630" t="s">
        <v>18</v>
      </c>
      <c r="S5630" t="s">
        <v>53</v>
      </c>
      <c r="T5630" t="s">
        <v>48</v>
      </c>
      <c r="U5630" t="s">
        <v>48</v>
      </c>
      <c r="V5630" t="s">
        <v>48</v>
      </c>
      <c r="W5630" s="92">
        <v>43.27</v>
      </c>
      <c r="X5630" s="92">
        <v>40.83</v>
      </c>
      <c r="Y5630" s="93">
        <v>4050000</v>
      </c>
      <c r="Z5630" s="93">
        <v>93598</v>
      </c>
      <c r="AA5630" t="s">
        <v>61</v>
      </c>
      <c r="AB5630" s="266">
        <v>44091</v>
      </c>
      <c r="AC5630" s="266">
        <v>44099</v>
      </c>
      <c r="AD5630" t="s">
        <v>54</v>
      </c>
      <c r="AF5630" t="s">
        <v>55</v>
      </c>
      <c r="AG5630" t="s">
        <v>4106</v>
      </c>
      <c r="AH5630" t="s">
        <v>57</v>
      </c>
      <c r="AI5630" t="s">
        <v>88</v>
      </c>
      <c r="AJ5630" s="266">
        <v>44099</v>
      </c>
      <c r="AK5630" s="266">
        <v>44571</v>
      </c>
      <c r="AL5630" s="266">
        <v>44938</v>
      </c>
    </row>
    <row r="5631" spans="1:38">
      <c r="A5631" t="s">
        <v>3650</v>
      </c>
      <c r="B5631" t="s">
        <v>3651</v>
      </c>
      <c r="C5631" t="s">
        <v>40</v>
      </c>
      <c r="D5631" t="s">
        <v>3652</v>
      </c>
      <c r="E5631" t="s">
        <v>4095</v>
      </c>
      <c r="F5631" t="s">
        <v>4096</v>
      </c>
      <c r="G5631" t="s">
        <v>44</v>
      </c>
      <c r="H5631" s="266">
        <v>43952</v>
      </c>
      <c r="I5631" s="266">
        <v>44742</v>
      </c>
      <c r="J5631" s="266">
        <v>44511</v>
      </c>
      <c r="K5631" t="s">
        <v>45</v>
      </c>
      <c r="L5631" t="s">
        <v>46</v>
      </c>
      <c r="M5631" t="s">
        <v>4097</v>
      </c>
      <c r="N5631" t="s">
        <v>48</v>
      </c>
      <c r="O5631">
        <v>4</v>
      </c>
      <c r="P5631" t="s">
        <v>74</v>
      </c>
      <c r="Q5631" t="s">
        <v>49</v>
      </c>
      <c r="R5631" t="s">
        <v>18</v>
      </c>
      <c r="S5631" t="s">
        <v>53</v>
      </c>
      <c r="U5631" t="s">
        <v>48</v>
      </c>
      <c r="V5631" t="s">
        <v>48</v>
      </c>
      <c r="W5631" s="92"/>
      <c r="X5631" s="92">
        <v>39.91</v>
      </c>
      <c r="Y5631" s="93">
        <v>3353228</v>
      </c>
      <c r="Z5631" s="93">
        <v>84020</v>
      </c>
      <c r="AA5631" t="s">
        <v>1052</v>
      </c>
      <c r="AB5631" s="266">
        <v>43976</v>
      </c>
      <c r="AC5631" s="266">
        <v>43986</v>
      </c>
      <c r="AD5631" t="s">
        <v>54</v>
      </c>
      <c r="AF5631" t="s">
        <v>55</v>
      </c>
      <c r="AG5631" t="s">
        <v>4107</v>
      </c>
      <c r="AJ5631" s="266"/>
      <c r="AK5631" s="266">
        <v>44571</v>
      </c>
      <c r="AL5631" s="266">
        <v>44938</v>
      </c>
    </row>
    <row r="5632" spans="1:38">
      <c r="A5632" t="s">
        <v>3650</v>
      </c>
      <c r="B5632" t="s">
        <v>3651</v>
      </c>
      <c r="C5632" t="s">
        <v>40</v>
      </c>
      <c r="D5632" t="s">
        <v>3652</v>
      </c>
      <c r="E5632" t="s">
        <v>4095</v>
      </c>
      <c r="F5632" t="s">
        <v>4096</v>
      </c>
      <c r="G5632" t="s">
        <v>44</v>
      </c>
      <c r="H5632" s="266">
        <v>43952</v>
      </c>
      <c r="I5632" s="266">
        <v>44742</v>
      </c>
      <c r="J5632" s="266">
        <v>44511</v>
      </c>
      <c r="K5632" t="s">
        <v>45</v>
      </c>
      <c r="L5632" t="s">
        <v>46</v>
      </c>
      <c r="M5632" t="s">
        <v>4097</v>
      </c>
      <c r="N5632" t="s">
        <v>48</v>
      </c>
      <c r="O5632">
        <v>4</v>
      </c>
      <c r="P5632" t="s">
        <v>75</v>
      </c>
      <c r="Q5632" t="s">
        <v>49</v>
      </c>
      <c r="R5632" t="s">
        <v>18</v>
      </c>
      <c r="S5632" t="s">
        <v>53</v>
      </c>
      <c r="T5632" t="s">
        <v>4100</v>
      </c>
      <c r="U5632" t="s">
        <v>4100</v>
      </c>
      <c r="V5632" t="s">
        <v>4100</v>
      </c>
      <c r="W5632" s="92">
        <v>125.42</v>
      </c>
      <c r="X5632" s="92">
        <v>122.34</v>
      </c>
      <c r="Y5632" s="93">
        <v>9350000</v>
      </c>
      <c r="Z5632" s="93">
        <v>74550</v>
      </c>
      <c r="AA5632" t="s">
        <v>61</v>
      </c>
      <c r="AB5632" s="266">
        <v>44474</v>
      </c>
      <c r="AC5632" s="266">
        <v>44495</v>
      </c>
      <c r="AD5632" t="s">
        <v>54</v>
      </c>
      <c r="AF5632" t="s">
        <v>55</v>
      </c>
      <c r="AG5632" t="s">
        <v>4108</v>
      </c>
      <c r="AH5632" t="s">
        <v>57</v>
      </c>
      <c r="AI5632" t="s">
        <v>78</v>
      </c>
      <c r="AJ5632" s="266">
        <v>44495</v>
      </c>
      <c r="AK5632" s="266">
        <v>44571</v>
      </c>
      <c r="AL5632" s="266">
        <v>44938</v>
      </c>
    </row>
    <row r="5633" spans="1:38">
      <c r="A5633" t="s">
        <v>3650</v>
      </c>
      <c r="B5633" t="s">
        <v>3651</v>
      </c>
      <c r="C5633" t="s">
        <v>40</v>
      </c>
      <c r="D5633" t="s">
        <v>3652</v>
      </c>
      <c r="E5633" t="s">
        <v>4095</v>
      </c>
      <c r="F5633" t="s">
        <v>4096</v>
      </c>
      <c r="G5633" t="s">
        <v>44</v>
      </c>
      <c r="H5633" s="266">
        <v>43952</v>
      </c>
      <c r="I5633" s="266">
        <v>44742</v>
      </c>
      <c r="J5633" s="266">
        <v>44511</v>
      </c>
      <c r="K5633" t="s">
        <v>45</v>
      </c>
      <c r="L5633" t="s">
        <v>46</v>
      </c>
      <c r="M5633" t="s">
        <v>4097</v>
      </c>
      <c r="N5633" t="s">
        <v>48</v>
      </c>
      <c r="O5633">
        <v>4</v>
      </c>
      <c r="P5633" t="s">
        <v>76</v>
      </c>
      <c r="Q5633" t="s">
        <v>49</v>
      </c>
      <c r="R5633" t="s">
        <v>18</v>
      </c>
      <c r="S5633" t="s">
        <v>53</v>
      </c>
      <c r="U5633" t="s">
        <v>60</v>
      </c>
      <c r="V5633" t="s">
        <v>60</v>
      </c>
      <c r="W5633" s="92"/>
      <c r="X5633" s="92">
        <v>96.84</v>
      </c>
      <c r="Y5633" s="93">
        <v>7140590</v>
      </c>
      <c r="Z5633" s="93">
        <v>73736</v>
      </c>
      <c r="AA5633" t="s">
        <v>1052</v>
      </c>
      <c r="AB5633" s="266">
        <v>43972</v>
      </c>
      <c r="AC5633" s="266">
        <v>43986</v>
      </c>
      <c r="AD5633" t="s">
        <v>54</v>
      </c>
      <c r="AF5633" t="s">
        <v>55</v>
      </c>
      <c r="AG5633" t="s">
        <v>4109</v>
      </c>
      <c r="AJ5633" s="266"/>
      <c r="AK5633" s="266">
        <v>44571</v>
      </c>
      <c r="AL5633" s="266">
        <v>44938</v>
      </c>
    </row>
    <row r="5634" spans="1:38">
      <c r="A5634" t="s">
        <v>3650</v>
      </c>
      <c r="B5634" t="s">
        <v>3651</v>
      </c>
      <c r="C5634" t="s">
        <v>40</v>
      </c>
      <c r="D5634" t="s">
        <v>3652</v>
      </c>
      <c r="E5634" t="s">
        <v>4095</v>
      </c>
      <c r="F5634" t="s">
        <v>4096</v>
      </c>
      <c r="G5634" t="s">
        <v>44</v>
      </c>
      <c r="H5634" s="266">
        <v>43952</v>
      </c>
      <c r="I5634" s="266">
        <v>44742</v>
      </c>
      <c r="J5634" s="266">
        <v>44511</v>
      </c>
      <c r="K5634" t="s">
        <v>45</v>
      </c>
      <c r="L5634" t="s">
        <v>46</v>
      </c>
      <c r="M5634" t="s">
        <v>4097</v>
      </c>
      <c r="N5634" t="s">
        <v>48</v>
      </c>
      <c r="O5634">
        <v>4</v>
      </c>
      <c r="P5634" t="s">
        <v>79</v>
      </c>
      <c r="Q5634" t="s">
        <v>49</v>
      </c>
      <c r="R5634" t="s">
        <v>18</v>
      </c>
      <c r="S5634" t="s">
        <v>53</v>
      </c>
      <c r="T5634" t="s">
        <v>51</v>
      </c>
      <c r="U5634" t="s">
        <v>51</v>
      </c>
      <c r="V5634" t="s">
        <v>51</v>
      </c>
      <c r="W5634" s="92">
        <v>79.82</v>
      </c>
      <c r="X5634" s="92">
        <v>74.75</v>
      </c>
      <c r="Y5634" s="93">
        <v>6256500</v>
      </c>
      <c r="Z5634" s="93">
        <v>78383</v>
      </c>
      <c r="AA5634" t="s">
        <v>1311</v>
      </c>
      <c r="AB5634" s="266">
        <v>44291</v>
      </c>
      <c r="AC5634" s="266">
        <v>44307</v>
      </c>
      <c r="AD5634" t="s">
        <v>54</v>
      </c>
      <c r="AF5634" t="s">
        <v>55</v>
      </c>
      <c r="AG5634" t="s">
        <v>4110</v>
      </c>
      <c r="AH5634" t="s">
        <v>57</v>
      </c>
      <c r="AI5634" t="s">
        <v>540</v>
      </c>
      <c r="AJ5634" s="266">
        <v>44307</v>
      </c>
      <c r="AK5634" s="266">
        <v>44571</v>
      </c>
      <c r="AL5634" s="266">
        <v>44938</v>
      </c>
    </row>
    <row r="5635" spans="1:38">
      <c r="A5635" t="s">
        <v>3650</v>
      </c>
      <c r="B5635" t="s">
        <v>3651</v>
      </c>
      <c r="C5635" t="s">
        <v>40</v>
      </c>
      <c r="D5635" t="s">
        <v>3652</v>
      </c>
      <c r="E5635" t="s">
        <v>4095</v>
      </c>
      <c r="F5635" t="s">
        <v>4096</v>
      </c>
      <c r="G5635" t="s">
        <v>44</v>
      </c>
      <c r="H5635" s="266">
        <v>43952</v>
      </c>
      <c r="I5635" s="266">
        <v>44742</v>
      </c>
      <c r="J5635" s="266">
        <v>44511</v>
      </c>
      <c r="K5635" t="s">
        <v>45</v>
      </c>
      <c r="L5635" t="s">
        <v>46</v>
      </c>
      <c r="M5635" t="s">
        <v>4097</v>
      </c>
      <c r="N5635" t="s">
        <v>48</v>
      </c>
      <c r="O5635">
        <v>4</v>
      </c>
      <c r="P5635" t="s">
        <v>80</v>
      </c>
      <c r="Q5635" t="s">
        <v>49</v>
      </c>
      <c r="R5635" t="s">
        <v>18</v>
      </c>
      <c r="S5635" t="s">
        <v>53</v>
      </c>
      <c r="T5635" t="s">
        <v>48</v>
      </c>
      <c r="U5635" t="s">
        <v>48</v>
      </c>
      <c r="V5635" t="s">
        <v>48</v>
      </c>
      <c r="W5635" s="92">
        <v>48.28</v>
      </c>
      <c r="X5635" s="92">
        <v>44.49</v>
      </c>
      <c r="Y5635" s="93">
        <v>3950000</v>
      </c>
      <c r="Z5635" s="93">
        <v>81814</v>
      </c>
      <c r="AA5635" t="s">
        <v>1311</v>
      </c>
      <c r="AB5635" s="266">
        <v>44020</v>
      </c>
      <c r="AC5635" s="266">
        <v>44067</v>
      </c>
      <c r="AD5635" t="s">
        <v>54</v>
      </c>
      <c r="AF5635" t="s">
        <v>55</v>
      </c>
      <c r="AG5635" t="s">
        <v>4111</v>
      </c>
      <c r="AJ5635" s="266"/>
      <c r="AK5635" s="266">
        <v>44571</v>
      </c>
      <c r="AL5635" s="266">
        <v>44938</v>
      </c>
    </row>
    <row r="5636" spans="1:38">
      <c r="A5636" t="s">
        <v>3650</v>
      </c>
      <c r="B5636" t="s">
        <v>3651</v>
      </c>
      <c r="C5636" t="s">
        <v>40</v>
      </c>
      <c r="D5636" t="s">
        <v>3652</v>
      </c>
      <c r="E5636" t="s">
        <v>4095</v>
      </c>
      <c r="F5636" t="s">
        <v>4096</v>
      </c>
      <c r="G5636" t="s">
        <v>44</v>
      </c>
      <c r="H5636" s="266">
        <v>43952</v>
      </c>
      <c r="I5636" s="266">
        <v>44742</v>
      </c>
      <c r="J5636" s="266">
        <v>44511</v>
      </c>
      <c r="K5636" t="s">
        <v>45</v>
      </c>
      <c r="L5636" t="s">
        <v>46</v>
      </c>
      <c r="M5636" t="s">
        <v>4097</v>
      </c>
      <c r="N5636" t="s">
        <v>48</v>
      </c>
      <c r="O5636">
        <v>4</v>
      </c>
      <c r="P5636" t="s">
        <v>69</v>
      </c>
      <c r="Q5636" t="s">
        <v>49</v>
      </c>
      <c r="S5636" t="s">
        <v>50</v>
      </c>
      <c r="U5636" t="s">
        <v>51</v>
      </c>
      <c r="V5636" t="s">
        <v>51</v>
      </c>
      <c r="W5636" s="92"/>
      <c r="X5636" s="92">
        <v>63.62</v>
      </c>
      <c r="Y5636" s="93"/>
      <c r="Z5636" s="93"/>
      <c r="AB5636" s="266"/>
      <c r="AC5636" s="266"/>
      <c r="AJ5636" s="266"/>
      <c r="AK5636" s="266"/>
      <c r="AL5636" s="266">
        <v>44938</v>
      </c>
    </row>
    <row r="5637" spans="1:38">
      <c r="A5637" t="s">
        <v>3650</v>
      </c>
      <c r="B5637" t="s">
        <v>3651</v>
      </c>
      <c r="C5637" t="s">
        <v>40</v>
      </c>
      <c r="D5637" t="s">
        <v>3652</v>
      </c>
      <c r="E5637" t="s">
        <v>4095</v>
      </c>
      <c r="F5637" t="s">
        <v>4096</v>
      </c>
      <c r="G5637" t="s">
        <v>44</v>
      </c>
      <c r="H5637" s="266">
        <v>43952</v>
      </c>
      <c r="I5637" s="266">
        <v>44742</v>
      </c>
      <c r="J5637" s="266">
        <v>44511</v>
      </c>
      <c r="K5637" t="s">
        <v>45</v>
      </c>
      <c r="L5637" t="s">
        <v>46</v>
      </c>
      <c r="M5637" t="s">
        <v>4097</v>
      </c>
      <c r="N5637" t="s">
        <v>48</v>
      </c>
      <c r="O5637">
        <v>5</v>
      </c>
      <c r="P5637" t="s">
        <v>81</v>
      </c>
      <c r="Q5637" t="s">
        <v>49</v>
      </c>
      <c r="R5637" t="s">
        <v>18</v>
      </c>
      <c r="S5637" t="s">
        <v>53</v>
      </c>
      <c r="T5637" t="s">
        <v>51</v>
      </c>
      <c r="U5637" t="s">
        <v>51</v>
      </c>
      <c r="V5637" t="s">
        <v>51</v>
      </c>
      <c r="W5637" s="92">
        <v>66.41</v>
      </c>
      <c r="X5637" s="92">
        <v>63.62</v>
      </c>
      <c r="Y5637" s="93">
        <v>5550000</v>
      </c>
      <c r="Z5637" s="93">
        <v>83572</v>
      </c>
      <c r="AA5637" t="s">
        <v>61</v>
      </c>
      <c r="AB5637" s="266">
        <v>44005</v>
      </c>
      <c r="AC5637" s="266">
        <v>44026</v>
      </c>
      <c r="AD5637" t="s">
        <v>54</v>
      </c>
      <c r="AF5637" t="s">
        <v>55</v>
      </c>
      <c r="AG5637" t="s">
        <v>4112</v>
      </c>
      <c r="AJ5637" s="266"/>
      <c r="AK5637" s="266">
        <v>44571</v>
      </c>
      <c r="AL5637" s="266">
        <v>44938</v>
      </c>
    </row>
    <row r="5638" spans="1:38">
      <c r="A5638" t="s">
        <v>3650</v>
      </c>
      <c r="B5638" t="s">
        <v>3651</v>
      </c>
      <c r="C5638" t="s">
        <v>40</v>
      </c>
      <c r="D5638" t="s">
        <v>3652</v>
      </c>
      <c r="E5638" t="s">
        <v>4095</v>
      </c>
      <c r="F5638" t="s">
        <v>4096</v>
      </c>
      <c r="G5638" t="s">
        <v>44</v>
      </c>
      <c r="H5638" s="266">
        <v>43952</v>
      </c>
      <c r="I5638" s="266">
        <v>44742</v>
      </c>
      <c r="J5638" s="266">
        <v>44511</v>
      </c>
      <c r="K5638" t="s">
        <v>45</v>
      </c>
      <c r="L5638" t="s">
        <v>46</v>
      </c>
      <c r="M5638" t="s">
        <v>4097</v>
      </c>
      <c r="N5638" t="s">
        <v>48</v>
      </c>
      <c r="O5638">
        <v>5</v>
      </c>
      <c r="P5638" t="s">
        <v>82</v>
      </c>
      <c r="Q5638" t="s">
        <v>49</v>
      </c>
      <c r="R5638" t="s">
        <v>18</v>
      </c>
      <c r="S5638" t="s">
        <v>53</v>
      </c>
      <c r="U5638" t="s">
        <v>48</v>
      </c>
      <c r="V5638" t="s">
        <v>48</v>
      </c>
      <c r="W5638" s="92"/>
      <c r="X5638" s="92">
        <v>39.62</v>
      </c>
      <c r="Y5638" s="93">
        <v>3240000</v>
      </c>
      <c r="Z5638" s="93">
        <v>81777</v>
      </c>
      <c r="AA5638" t="s">
        <v>1311</v>
      </c>
      <c r="AB5638" s="266">
        <v>43979</v>
      </c>
      <c r="AC5638" s="266">
        <v>44001</v>
      </c>
      <c r="AD5638" t="s">
        <v>54</v>
      </c>
      <c r="AF5638" t="s">
        <v>55</v>
      </c>
      <c r="AG5638" t="s">
        <v>4113</v>
      </c>
      <c r="AJ5638" s="266"/>
      <c r="AK5638" s="266">
        <v>44571</v>
      </c>
      <c r="AL5638" s="266">
        <v>44938</v>
      </c>
    </row>
    <row r="5639" spans="1:38">
      <c r="A5639" t="s">
        <v>3650</v>
      </c>
      <c r="B5639" t="s">
        <v>3651</v>
      </c>
      <c r="C5639" t="s">
        <v>40</v>
      </c>
      <c r="D5639" t="s">
        <v>3652</v>
      </c>
      <c r="E5639" t="s">
        <v>4095</v>
      </c>
      <c r="F5639" t="s">
        <v>4096</v>
      </c>
      <c r="G5639" t="s">
        <v>44</v>
      </c>
      <c r="H5639" s="266">
        <v>43952</v>
      </c>
      <c r="I5639" s="266">
        <v>44742</v>
      </c>
      <c r="J5639" s="266">
        <v>44511</v>
      </c>
      <c r="K5639" t="s">
        <v>45</v>
      </c>
      <c r="L5639" t="s">
        <v>46</v>
      </c>
      <c r="M5639" t="s">
        <v>4097</v>
      </c>
      <c r="N5639" t="s">
        <v>48</v>
      </c>
      <c r="O5639">
        <v>5</v>
      </c>
      <c r="P5639" t="s">
        <v>83</v>
      </c>
      <c r="Q5639" t="s">
        <v>49</v>
      </c>
      <c r="R5639" t="s">
        <v>18</v>
      </c>
      <c r="S5639" t="s">
        <v>53</v>
      </c>
      <c r="U5639" t="s">
        <v>48</v>
      </c>
      <c r="V5639" t="s">
        <v>48</v>
      </c>
      <c r="W5639" s="92"/>
      <c r="X5639" s="92">
        <v>40.83</v>
      </c>
      <c r="Y5639" s="93">
        <v>3493891</v>
      </c>
      <c r="Z5639" s="93">
        <v>85572</v>
      </c>
      <c r="AA5639" t="s">
        <v>1052</v>
      </c>
      <c r="AB5639" s="266">
        <v>43976</v>
      </c>
      <c r="AC5639" s="266">
        <v>44001</v>
      </c>
      <c r="AD5639" t="s">
        <v>54</v>
      </c>
      <c r="AF5639" t="s">
        <v>55</v>
      </c>
      <c r="AG5639" t="s">
        <v>4114</v>
      </c>
      <c r="AJ5639" s="266"/>
      <c r="AK5639" s="266">
        <v>44571</v>
      </c>
      <c r="AL5639" s="266">
        <v>44938</v>
      </c>
    </row>
    <row r="5640" spans="1:38">
      <c r="A5640" t="s">
        <v>3650</v>
      </c>
      <c r="B5640" t="s">
        <v>3651</v>
      </c>
      <c r="C5640" t="s">
        <v>40</v>
      </c>
      <c r="D5640" t="s">
        <v>3652</v>
      </c>
      <c r="E5640" t="s">
        <v>4095</v>
      </c>
      <c r="F5640" t="s">
        <v>4096</v>
      </c>
      <c r="G5640" t="s">
        <v>44</v>
      </c>
      <c r="H5640" s="266">
        <v>43952</v>
      </c>
      <c r="I5640" s="266">
        <v>44742</v>
      </c>
      <c r="J5640" s="266">
        <v>44511</v>
      </c>
      <c r="K5640" t="s">
        <v>45</v>
      </c>
      <c r="L5640" t="s">
        <v>46</v>
      </c>
      <c r="M5640" t="s">
        <v>4097</v>
      </c>
      <c r="N5640" t="s">
        <v>48</v>
      </c>
      <c r="O5640">
        <v>5</v>
      </c>
      <c r="P5640" t="s">
        <v>84</v>
      </c>
      <c r="Q5640" t="s">
        <v>49</v>
      </c>
      <c r="R5640" t="s">
        <v>18</v>
      </c>
      <c r="S5640" t="s">
        <v>53</v>
      </c>
      <c r="T5640" t="s">
        <v>48</v>
      </c>
      <c r="U5640" t="s">
        <v>48</v>
      </c>
      <c r="V5640" t="s">
        <v>48</v>
      </c>
      <c r="W5640" s="92">
        <v>43.52</v>
      </c>
      <c r="X5640" s="92">
        <v>39.91</v>
      </c>
      <c r="Y5640" s="93">
        <v>3589000</v>
      </c>
      <c r="Z5640" s="93">
        <v>82468</v>
      </c>
      <c r="AA5640" t="s">
        <v>1311</v>
      </c>
      <c r="AB5640" s="266">
        <v>44034</v>
      </c>
      <c r="AC5640" s="266">
        <v>44040</v>
      </c>
      <c r="AD5640" t="s">
        <v>54</v>
      </c>
      <c r="AF5640" t="s">
        <v>55</v>
      </c>
      <c r="AG5640" t="s">
        <v>4115</v>
      </c>
      <c r="AH5640" t="s">
        <v>57</v>
      </c>
      <c r="AI5640" t="s">
        <v>78</v>
      </c>
      <c r="AJ5640" s="266">
        <v>44029</v>
      </c>
      <c r="AK5640" s="266">
        <v>44571</v>
      </c>
      <c r="AL5640" s="266">
        <v>44938</v>
      </c>
    </row>
    <row r="5641" spans="1:38">
      <c r="A5641" t="s">
        <v>3650</v>
      </c>
      <c r="B5641" t="s">
        <v>3651</v>
      </c>
      <c r="C5641" t="s">
        <v>40</v>
      </c>
      <c r="D5641" t="s">
        <v>3652</v>
      </c>
      <c r="E5641" t="s">
        <v>4095</v>
      </c>
      <c r="F5641" t="s">
        <v>4096</v>
      </c>
      <c r="G5641" t="s">
        <v>44</v>
      </c>
      <c r="H5641" s="266">
        <v>43952</v>
      </c>
      <c r="I5641" s="266">
        <v>44742</v>
      </c>
      <c r="J5641" s="266">
        <v>44511</v>
      </c>
      <c r="K5641" t="s">
        <v>45</v>
      </c>
      <c r="L5641" t="s">
        <v>46</v>
      </c>
      <c r="M5641" t="s">
        <v>4097</v>
      </c>
      <c r="N5641" t="s">
        <v>48</v>
      </c>
      <c r="O5641">
        <v>5</v>
      </c>
      <c r="P5641" t="s">
        <v>86</v>
      </c>
      <c r="Q5641" t="s">
        <v>49</v>
      </c>
      <c r="R5641" t="s">
        <v>18</v>
      </c>
      <c r="S5641" t="s">
        <v>53</v>
      </c>
      <c r="T5641" t="s">
        <v>4100</v>
      </c>
      <c r="U5641" t="s">
        <v>4100</v>
      </c>
      <c r="V5641" t="s">
        <v>4100</v>
      </c>
      <c r="W5641" s="92">
        <v>125.42</v>
      </c>
      <c r="X5641" s="92">
        <v>122.34</v>
      </c>
      <c r="Y5641" s="93">
        <v>9250000</v>
      </c>
      <c r="Z5641" s="93">
        <v>73752</v>
      </c>
      <c r="AA5641" t="s">
        <v>61</v>
      </c>
      <c r="AB5641" s="266">
        <v>44344</v>
      </c>
      <c r="AC5641" s="266">
        <v>44355</v>
      </c>
      <c r="AD5641" t="s">
        <v>54</v>
      </c>
      <c r="AF5641" t="s">
        <v>55</v>
      </c>
      <c r="AG5641" t="s">
        <v>4116</v>
      </c>
      <c r="AJ5641" s="266"/>
      <c r="AK5641" s="266">
        <v>44571</v>
      </c>
      <c r="AL5641" s="266">
        <v>44938</v>
      </c>
    </row>
    <row r="5642" spans="1:38">
      <c r="A5642" t="s">
        <v>3650</v>
      </c>
      <c r="B5642" t="s">
        <v>3651</v>
      </c>
      <c r="C5642" t="s">
        <v>40</v>
      </c>
      <c r="D5642" t="s">
        <v>3652</v>
      </c>
      <c r="E5642" t="s">
        <v>4095</v>
      </c>
      <c r="F5642" t="s">
        <v>4096</v>
      </c>
      <c r="G5642" t="s">
        <v>44</v>
      </c>
      <c r="H5642" s="266">
        <v>43952</v>
      </c>
      <c r="I5642" s="266">
        <v>44742</v>
      </c>
      <c r="J5642" s="266">
        <v>44511</v>
      </c>
      <c r="K5642" t="s">
        <v>45</v>
      </c>
      <c r="L5642" t="s">
        <v>46</v>
      </c>
      <c r="M5642" t="s">
        <v>4097</v>
      </c>
      <c r="N5642" t="s">
        <v>48</v>
      </c>
      <c r="O5642">
        <v>5</v>
      </c>
      <c r="P5642" t="s">
        <v>89</v>
      </c>
      <c r="Q5642" t="s">
        <v>49</v>
      </c>
      <c r="R5642" t="s">
        <v>18</v>
      </c>
      <c r="S5642" t="s">
        <v>53</v>
      </c>
      <c r="T5642" t="s">
        <v>60</v>
      </c>
      <c r="U5642" t="s">
        <v>60</v>
      </c>
      <c r="V5642" t="s">
        <v>60</v>
      </c>
      <c r="W5642" s="92">
        <v>99.68</v>
      </c>
      <c r="X5642" s="92">
        <v>96.84</v>
      </c>
      <c r="Y5642" s="93">
        <v>7350000</v>
      </c>
      <c r="Z5642" s="93">
        <v>73736</v>
      </c>
      <c r="AA5642" t="s">
        <v>61</v>
      </c>
      <c r="AB5642" s="266">
        <v>44021</v>
      </c>
      <c r="AC5642" s="266">
        <v>44034</v>
      </c>
      <c r="AD5642" t="s">
        <v>54</v>
      </c>
      <c r="AF5642" t="s">
        <v>55</v>
      </c>
      <c r="AG5642" t="s">
        <v>4117</v>
      </c>
      <c r="AJ5642" s="266"/>
      <c r="AK5642" s="266">
        <v>44571</v>
      </c>
      <c r="AL5642" s="266">
        <v>44938</v>
      </c>
    </row>
    <row r="5643" spans="1:38">
      <c r="A5643" t="s">
        <v>3650</v>
      </c>
      <c r="B5643" t="s">
        <v>3651</v>
      </c>
      <c r="C5643" t="s">
        <v>40</v>
      </c>
      <c r="D5643" t="s">
        <v>3652</v>
      </c>
      <c r="E5643" t="s">
        <v>4095</v>
      </c>
      <c r="F5643" t="s">
        <v>4096</v>
      </c>
      <c r="G5643" t="s">
        <v>44</v>
      </c>
      <c r="H5643" s="266">
        <v>43952</v>
      </c>
      <c r="I5643" s="266">
        <v>44742</v>
      </c>
      <c r="J5643" s="266">
        <v>44511</v>
      </c>
      <c r="K5643" t="s">
        <v>45</v>
      </c>
      <c r="L5643" t="s">
        <v>46</v>
      </c>
      <c r="M5643" t="s">
        <v>4097</v>
      </c>
      <c r="N5643" t="s">
        <v>48</v>
      </c>
      <c r="O5643">
        <v>5</v>
      </c>
      <c r="P5643" t="s">
        <v>93</v>
      </c>
      <c r="Q5643" t="s">
        <v>49</v>
      </c>
      <c r="R5643" t="s">
        <v>18</v>
      </c>
      <c r="S5643" t="s">
        <v>53</v>
      </c>
      <c r="T5643" t="s">
        <v>51</v>
      </c>
      <c r="U5643" t="s">
        <v>51</v>
      </c>
      <c r="V5643" t="s">
        <v>51</v>
      </c>
      <c r="W5643" s="92">
        <v>79.82</v>
      </c>
      <c r="X5643" s="92">
        <v>74.75</v>
      </c>
      <c r="Y5643" s="93">
        <v>6350000</v>
      </c>
      <c r="Z5643" s="93">
        <v>79554</v>
      </c>
      <c r="AA5643" t="s">
        <v>61</v>
      </c>
      <c r="AB5643" s="266">
        <v>44035</v>
      </c>
      <c r="AC5643" s="266">
        <v>44148</v>
      </c>
      <c r="AD5643" t="s">
        <v>54</v>
      </c>
      <c r="AF5643" t="s">
        <v>55</v>
      </c>
      <c r="AG5643" t="s">
        <v>4118</v>
      </c>
      <c r="AH5643" t="s">
        <v>57</v>
      </c>
      <c r="AI5643" t="s">
        <v>78</v>
      </c>
      <c r="AJ5643" s="266">
        <v>44148</v>
      </c>
      <c r="AK5643" s="266">
        <v>44571</v>
      </c>
      <c r="AL5643" s="266">
        <v>44938</v>
      </c>
    </row>
    <row r="5644" spans="1:38">
      <c r="A5644" t="s">
        <v>3650</v>
      </c>
      <c r="B5644" t="s">
        <v>3651</v>
      </c>
      <c r="C5644" t="s">
        <v>40</v>
      </c>
      <c r="D5644" t="s">
        <v>3652</v>
      </c>
      <c r="E5644" t="s">
        <v>4095</v>
      </c>
      <c r="F5644" t="s">
        <v>4096</v>
      </c>
      <c r="G5644" t="s">
        <v>44</v>
      </c>
      <c r="H5644" s="266">
        <v>43952</v>
      </c>
      <c r="I5644" s="266">
        <v>44742</v>
      </c>
      <c r="J5644" s="266">
        <v>44511</v>
      </c>
      <c r="K5644" t="s">
        <v>45</v>
      </c>
      <c r="L5644" t="s">
        <v>46</v>
      </c>
      <c r="M5644" t="s">
        <v>4097</v>
      </c>
      <c r="N5644" t="s">
        <v>48</v>
      </c>
      <c r="O5644">
        <v>5</v>
      </c>
      <c r="P5644" t="s">
        <v>94</v>
      </c>
      <c r="Q5644" t="s">
        <v>49</v>
      </c>
      <c r="R5644" t="s">
        <v>18</v>
      </c>
      <c r="S5644" t="s">
        <v>53</v>
      </c>
      <c r="U5644" t="s">
        <v>48</v>
      </c>
      <c r="V5644" t="s">
        <v>48</v>
      </c>
      <c r="W5644" s="92"/>
      <c r="X5644" s="92">
        <v>44.49</v>
      </c>
      <c r="Y5644" s="93">
        <v>3767424</v>
      </c>
      <c r="Z5644" s="93">
        <v>84680</v>
      </c>
      <c r="AA5644" t="s">
        <v>1052</v>
      </c>
      <c r="AB5644" s="266">
        <v>43976</v>
      </c>
      <c r="AC5644" s="266">
        <v>43997</v>
      </c>
      <c r="AD5644" t="s">
        <v>54</v>
      </c>
      <c r="AF5644" t="s">
        <v>55</v>
      </c>
      <c r="AG5644" t="s">
        <v>4119</v>
      </c>
      <c r="AJ5644" s="266"/>
      <c r="AK5644" s="266">
        <v>44571</v>
      </c>
      <c r="AL5644" s="266">
        <v>44938</v>
      </c>
    </row>
    <row r="5645" spans="1:38">
      <c r="A5645" t="s">
        <v>3650</v>
      </c>
      <c r="B5645" t="s">
        <v>3651</v>
      </c>
      <c r="C5645" t="s">
        <v>40</v>
      </c>
      <c r="D5645" t="s">
        <v>3652</v>
      </c>
      <c r="E5645" t="s">
        <v>4095</v>
      </c>
      <c r="F5645" t="s">
        <v>4096</v>
      </c>
      <c r="G5645" t="s">
        <v>44</v>
      </c>
      <c r="H5645" s="266">
        <v>43952</v>
      </c>
      <c r="I5645" s="266">
        <v>44742</v>
      </c>
      <c r="J5645" s="266">
        <v>44511</v>
      </c>
      <c r="K5645" t="s">
        <v>45</v>
      </c>
      <c r="L5645" t="s">
        <v>46</v>
      </c>
      <c r="M5645" t="s">
        <v>4097</v>
      </c>
      <c r="N5645" t="s">
        <v>48</v>
      </c>
      <c r="O5645">
        <v>6</v>
      </c>
      <c r="P5645" t="s">
        <v>95</v>
      </c>
      <c r="Q5645" t="s">
        <v>49</v>
      </c>
      <c r="R5645" t="s">
        <v>18</v>
      </c>
      <c r="S5645" t="s">
        <v>53</v>
      </c>
      <c r="T5645" t="s">
        <v>51</v>
      </c>
      <c r="U5645" t="s">
        <v>51</v>
      </c>
      <c r="V5645" t="s">
        <v>51</v>
      </c>
      <c r="W5645" s="92">
        <v>66.41</v>
      </c>
      <c r="X5645" s="92">
        <v>63.62</v>
      </c>
      <c r="Y5645" s="93">
        <v>5600000</v>
      </c>
      <c r="Z5645" s="93">
        <v>84325</v>
      </c>
      <c r="AA5645" t="s">
        <v>61</v>
      </c>
      <c r="AB5645" s="266">
        <v>44054</v>
      </c>
      <c r="AC5645" s="266">
        <v>44085</v>
      </c>
      <c r="AD5645" t="s">
        <v>54</v>
      </c>
      <c r="AF5645" t="s">
        <v>55</v>
      </c>
      <c r="AG5645" t="s">
        <v>4120</v>
      </c>
      <c r="AJ5645" s="266"/>
      <c r="AK5645" s="266">
        <v>44571</v>
      </c>
      <c r="AL5645" s="266">
        <v>44938</v>
      </c>
    </row>
    <row r="5646" spans="1:38">
      <c r="A5646" t="s">
        <v>3650</v>
      </c>
      <c r="B5646" t="s">
        <v>3651</v>
      </c>
      <c r="C5646" t="s">
        <v>40</v>
      </c>
      <c r="D5646" t="s">
        <v>3652</v>
      </c>
      <c r="E5646" t="s">
        <v>4095</v>
      </c>
      <c r="F5646" t="s">
        <v>4096</v>
      </c>
      <c r="G5646" t="s">
        <v>44</v>
      </c>
      <c r="H5646" s="266">
        <v>43952</v>
      </c>
      <c r="I5646" s="266">
        <v>44742</v>
      </c>
      <c r="J5646" s="266">
        <v>44511</v>
      </c>
      <c r="K5646" t="s">
        <v>45</v>
      </c>
      <c r="L5646" t="s">
        <v>46</v>
      </c>
      <c r="M5646" t="s">
        <v>4097</v>
      </c>
      <c r="N5646" t="s">
        <v>48</v>
      </c>
      <c r="O5646">
        <v>6</v>
      </c>
      <c r="P5646" t="s">
        <v>96</v>
      </c>
      <c r="Q5646" t="s">
        <v>49</v>
      </c>
      <c r="R5646" t="s">
        <v>18</v>
      </c>
      <c r="S5646" t="s">
        <v>53</v>
      </c>
      <c r="U5646" t="s">
        <v>48</v>
      </c>
      <c r="V5646" t="s">
        <v>48</v>
      </c>
      <c r="W5646" s="92"/>
      <c r="X5646" s="92">
        <v>39.52</v>
      </c>
      <c r="Y5646" s="93">
        <v>3393562</v>
      </c>
      <c r="Z5646" s="93">
        <v>85869</v>
      </c>
      <c r="AA5646" t="s">
        <v>1052</v>
      </c>
      <c r="AB5646" s="266">
        <v>43993</v>
      </c>
      <c r="AC5646" s="266">
        <v>44022</v>
      </c>
      <c r="AD5646" t="s">
        <v>54</v>
      </c>
      <c r="AF5646" t="s">
        <v>55</v>
      </c>
      <c r="AG5646" t="s">
        <v>4121</v>
      </c>
      <c r="AJ5646" s="266"/>
      <c r="AK5646" s="266">
        <v>44571</v>
      </c>
      <c r="AL5646" s="266">
        <v>44938</v>
      </c>
    </row>
    <row r="5647" spans="1:38">
      <c r="A5647" t="s">
        <v>3650</v>
      </c>
      <c r="B5647" t="s">
        <v>3651</v>
      </c>
      <c r="C5647" t="s">
        <v>40</v>
      </c>
      <c r="D5647" t="s">
        <v>3652</v>
      </c>
      <c r="E5647" t="s">
        <v>4095</v>
      </c>
      <c r="F5647" t="s">
        <v>4096</v>
      </c>
      <c r="G5647" t="s">
        <v>44</v>
      </c>
      <c r="H5647" s="266">
        <v>43952</v>
      </c>
      <c r="I5647" s="266">
        <v>44742</v>
      </c>
      <c r="J5647" s="266">
        <v>44511</v>
      </c>
      <c r="K5647" t="s">
        <v>45</v>
      </c>
      <c r="L5647" t="s">
        <v>46</v>
      </c>
      <c r="M5647" t="s">
        <v>4097</v>
      </c>
      <c r="N5647" t="s">
        <v>48</v>
      </c>
      <c r="O5647">
        <v>6</v>
      </c>
      <c r="P5647" t="s">
        <v>97</v>
      </c>
      <c r="Q5647" t="s">
        <v>49</v>
      </c>
      <c r="R5647" t="s">
        <v>18</v>
      </c>
      <c r="S5647" t="s">
        <v>53</v>
      </c>
      <c r="U5647" t="s">
        <v>48</v>
      </c>
      <c r="V5647" t="s">
        <v>48</v>
      </c>
      <c r="W5647" s="92"/>
      <c r="X5647" s="92">
        <v>40.71</v>
      </c>
      <c r="Y5647" s="93">
        <v>3483623</v>
      </c>
      <c r="Z5647" s="93">
        <v>85572</v>
      </c>
      <c r="AA5647" t="s">
        <v>1052</v>
      </c>
      <c r="AB5647" s="266">
        <v>43972</v>
      </c>
      <c r="AC5647" s="266">
        <v>44005</v>
      </c>
      <c r="AD5647" t="s">
        <v>54</v>
      </c>
      <c r="AF5647" t="s">
        <v>55</v>
      </c>
      <c r="AG5647" t="s">
        <v>4122</v>
      </c>
      <c r="AH5647" t="s">
        <v>57</v>
      </c>
      <c r="AI5647" t="s">
        <v>78</v>
      </c>
      <c r="AJ5647" s="266">
        <v>44005</v>
      </c>
      <c r="AK5647" s="266">
        <v>44571</v>
      </c>
      <c r="AL5647" s="266">
        <v>44938</v>
      </c>
    </row>
    <row r="5648" spans="1:38">
      <c r="A5648" t="s">
        <v>3650</v>
      </c>
      <c r="B5648" t="s">
        <v>3651</v>
      </c>
      <c r="C5648" t="s">
        <v>40</v>
      </c>
      <c r="D5648" t="s">
        <v>3652</v>
      </c>
      <c r="E5648" t="s">
        <v>4095</v>
      </c>
      <c r="F5648" t="s">
        <v>4096</v>
      </c>
      <c r="G5648" t="s">
        <v>44</v>
      </c>
      <c r="H5648" s="266">
        <v>43952</v>
      </c>
      <c r="I5648" s="266">
        <v>44742</v>
      </c>
      <c r="J5648" s="266">
        <v>44511</v>
      </c>
      <c r="K5648" t="s">
        <v>45</v>
      </c>
      <c r="L5648" t="s">
        <v>46</v>
      </c>
      <c r="M5648" t="s">
        <v>4097</v>
      </c>
      <c r="N5648" t="s">
        <v>48</v>
      </c>
      <c r="O5648">
        <v>6</v>
      </c>
      <c r="P5648" t="s">
        <v>98</v>
      </c>
      <c r="Q5648" t="s">
        <v>49</v>
      </c>
      <c r="R5648" t="s">
        <v>59</v>
      </c>
      <c r="S5648" t="s">
        <v>50</v>
      </c>
      <c r="T5648" t="s">
        <v>48</v>
      </c>
      <c r="U5648" t="s">
        <v>48</v>
      </c>
      <c r="V5648" t="s">
        <v>48</v>
      </c>
      <c r="W5648" s="92">
        <v>43.52</v>
      </c>
      <c r="X5648" s="92">
        <v>39.91</v>
      </c>
      <c r="Y5648" s="93">
        <v>3750000</v>
      </c>
      <c r="Z5648" s="93">
        <v>86167</v>
      </c>
      <c r="AA5648" t="s">
        <v>61</v>
      </c>
      <c r="AB5648" s="266"/>
      <c r="AC5648" s="266"/>
      <c r="AJ5648" s="266"/>
      <c r="AK5648" s="266"/>
      <c r="AL5648" s="266">
        <v>44938</v>
      </c>
    </row>
    <row r="5649" spans="1:38">
      <c r="A5649" t="s">
        <v>3650</v>
      </c>
      <c r="B5649" t="s">
        <v>3651</v>
      </c>
      <c r="C5649" t="s">
        <v>40</v>
      </c>
      <c r="D5649" t="s">
        <v>3652</v>
      </c>
      <c r="E5649" t="s">
        <v>4095</v>
      </c>
      <c r="F5649" t="s">
        <v>4096</v>
      </c>
      <c r="G5649" t="s">
        <v>44</v>
      </c>
      <c r="H5649" s="266">
        <v>43952</v>
      </c>
      <c r="I5649" s="266">
        <v>44742</v>
      </c>
      <c r="J5649" s="266">
        <v>44511</v>
      </c>
      <c r="K5649" t="s">
        <v>45</v>
      </c>
      <c r="L5649" t="s">
        <v>46</v>
      </c>
      <c r="M5649" t="s">
        <v>4097</v>
      </c>
      <c r="N5649" t="s">
        <v>48</v>
      </c>
      <c r="O5649">
        <v>6</v>
      </c>
      <c r="P5649" t="s">
        <v>99</v>
      </c>
      <c r="Q5649" t="s">
        <v>49</v>
      </c>
      <c r="R5649" t="s">
        <v>18</v>
      </c>
      <c r="S5649" t="s">
        <v>53</v>
      </c>
      <c r="T5649" t="s">
        <v>4100</v>
      </c>
      <c r="U5649" t="s">
        <v>4100</v>
      </c>
      <c r="V5649" t="s">
        <v>4100</v>
      </c>
      <c r="W5649" s="92">
        <v>125.32</v>
      </c>
      <c r="X5649" s="92">
        <v>122.24</v>
      </c>
      <c r="Y5649" s="93">
        <v>9380000</v>
      </c>
      <c r="Z5649" s="93">
        <v>74848</v>
      </c>
      <c r="AA5649" t="s">
        <v>1311</v>
      </c>
      <c r="AB5649" s="266">
        <v>44370</v>
      </c>
      <c r="AC5649" s="266">
        <v>44439</v>
      </c>
      <c r="AD5649" t="s">
        <v>54</v>
      </c>
      <c r="AF5649" t="s">
        <v>55</v>
      </c>
      <c r="AG5649" t="s">
        <v>4123</v>
      </c>
      <c r="AH5649" t="s">
        <v>57</v>
      </c>
      <c r="AI5649" t="s">
        <v>88</v>
      </c>
      <c r="AJ5649" s="266">
        <v>44439</v>
      </c>
      <c r="AK5649" s="266">
        <v>44571</v>
      </c>
      <c r="AL5649" s="266">
        <v>44938</v>
      </c>
    </row>
    <row r="5650" spans="1:38">
      <c r="A5650" t="s">
        <v>3650</v>
      </c>
      <c r="B5650" t="s">
        <v>3651</v>
      </c>
      <c r="C5650" t="s">
        <v>40</v>
      </c>
      <c r="D5650" t="s">
        <v>3652</v>
      </c>
      <c r="E5650" t="s">
        <v>4095</v>
      </c>
      <c r="F5650" t="s">
        <v>4096</v>
      </c>
      <c r="G5650" t="s">
        <v>44</v>
      </c>
      <c r="H5650" s="266">
        <v>43952</v>
      </c>
      <c r="I5650" s="266">
        <v>44742</v>
      </c>
      <c r="J5650" s="266">
        <v>44511</v>
      </c>
      <c r="K5650" t="s">
        <v>45</v>
      </c>
      <c r="L5650" t="s">
        <v>46</v>
      </c>
      <c r="M5650" t="s">
        <v>4097</v>
      </c>
      <c r="N5650" t="s">
        <v>48</v>
      </c>
      <c r="O5650">
        <v>6</v>
      </c>
      <c r="P5650" t="s">
        <v>100</v>
      </c>
      <c r="Q5650" t="s">
        <v>49</v>
      </c>
      <c r="R5650" t="s">
        <v>18</v>
      </c>
      <c r="S5650" t="s">
        <v>53</v>
      </c>
      <c r="T5650" t="s">
        <v>60</v>
      </c>
      <c r="U5650" t="s">
        <v>60</v>
      </c>
      <c r="V5650" t="s">
        <v>60</v>
      </c>
      <c r="W5650" s="92">
        <v>99.4</v>
      </c>
      <c r="X5650" s="92">
        <v>96.56</v>
      </c>
      <c r="Y5650" s="93">
        <v>7420500</v>
      </c>
      <c r="Z5650" s="93">
        <v>74653</v>
      </c>
      <c r="AA5650" t="s">
        <v>1311</v>
      </c>
      <c r="AB5650" s="266">
        <v>44260</v>
      </c>
      <c r="AC5650" s="266">
        <v>44280</v>
      </c>
      <c r="AD5650" t="s">
        <v>54</v>
      </c>
      <c r="AF5650" t="s">
        <v>55</v>
      </c>
      <c r="AG5650" t="s">
        <v>4124</v>
      </c>
      <c r="AH5650" t="s">
        <v>57</v>
      </c>
      <c r="AI5650" t="s">
        <v>78</v>
      </c>
      <c r="AJ5650" s="266">
        <v>44280</v>
      </c>
      <c r="AK5650" s="266">
        <v>44571</v>
      </c>
      <c r="AL5650" s="266">
        <v>44938</v>
      </c>
    </row>
    <row r="5651" spans="1:38">
      <c r="A5651" t="s">
        <v>3650</v>
      </c>
      <c r="B5651" t="s">
        <v>3651</v>
      </c>
      <c r="C5651" t="s">
        <v>40</v>
      </c>
      <c r="D5651" t="s">
        <v>3652</v>
      </c>
      <c r="E5651" t="s">
        <v>4095</v>
      </c>
      <c r="F5651" t="s">
        <v>4096</v>
      </c>
      <c r="G5651" t="s">
        <v>44</v>
      </c>
      <c r="H5651" s="266">
        <v>43952</v>
      </c>
      <c r="I5651" s="266">
        <v>44742</v>
      </c>
      <c r="J5651" s="266">
        <v>44511</v>
      </c>
      <c r="K5651" t="s">
        <v>45</v>
      </c>
      <c r="L5651" t="s">
        <v>46</v>
      </c>
      <c r="M5651" t="s">
        <v>4097</v>
      </c>
      <c r="N5651" t="s">
        <v>48</v>
      </c>
      <c r="O5651">
        <v>6</v>
      </c>
      <c r="P5651" t="s">
        <v>101</v>
      </c>
      <c r="Q5651" t="s">
        <v>49</v>
      </c>
      <c r="R5651" t="s">
        <v>18</v>
      </c>
      <c r="S5651" t="s">
        <v>53</v>
      </c>
      <c r="T5651" t="s">
        <v>51</v>
      </c>
      <c r="U5651" t="s">
        <v>51</v>
      </c>
      <c r="V5651" t="s">
        <v>51</v>
      </c>
      <c r="W5651" s="92">
        <v>79.38</v>
      </c>
      <c r="X5651" s="92">
        <v>74.31</v>
      </c>
      <c r="Y5651" s="93">
        <v>6400000</v>
      </c>
      <c r="Z5651" s="93">
        <v>80625</v>
      </c>
      <c r="AA5651" t="s">
        <v>61</v>
      </c>
      <c r="AB5651" s="266">
        <v>44117</v>
      </c>
      <c r="AC5651" s="266">
        <v>44148</v>
      </c>
      <c r="AD5651" t="s">
        <v>54</v>
      </c>
      <c r="AF5651" t="s">
        <v>55</v>
      </c>
      <c r="AG5651" t="s">
        <v>4125</v>
      </c>
      <c r="AJ5651" s="266"/>
      <c r="AK5651" s="266">
        <v>44571</v>
      </c>
      <c r="AL5651" s="266">
        <v>44938</v>
      </c>
    </row>
    <row r="5652" spans="1:38">
      <c r="A5652" t="s">
        <v>3650</v>
      </c>
      <c r="B5652" t="s">
        <v>3651</v>
      </c>
      <c r="C5652" t="s">
        <v>40</v>
      </c>
      <c r="D5652" t="s">
        <v>3652</v>
      </c>
      <c r="E5652" t="s">
        <v>4095</v>
      </c>
      <c r="F5652" t="s">
        <v>4096</v>
      </c>
      <c r="G5652" t="s">
        <v>44</v>
      </c>
      <c r="H5652" s="266">
        <v>43952</v>
      </c>
      <c r="I5652" s="266">
        <v>44742</v>
      </c>
      <c r="J5652" s="266">
        <v>44511</v>
      </c>
      <c r="K5652" t="s">
        <v>45</v>
      </c>
      <c r="L5652" t="s">
        <v>46</v>
      </c>
      <c r="M5652" t="s">
        <v>4097</v>
      </c>
      <c r="N5652" t="s">
        <v>48</v>
      </c>
      <c r="O5652">
        <v>6</v>
      </c>
      <c r="P5652" t="s">
        <v>102</v>
      </c>
      <c r="Q5652" t="s">
        <v>49</v>
      </c>
      <c r="R5652" t="s">
        <v>18</v>
      </c>
      <c r="S5652" t="s">
        <v>53</v>
      </c>
      <c r="T5652" t="s">
        <v>48</v>
      </c>
      <c r="U5652" t="s">
        <v>48</v>
      </c>
      <c r="V5652" t="s">
        <v>48</v>
      </c>
      <c r="W5652" s="92">
        <v>48.09</v>
      </c>
      <c r="X5652" s="92">
        <v>44.3</v>
      </c>
      <c r="Y5652" s="93">
        <v>4100000</v>
      </c>
      <c r="Z5652" s="93">
        <v>85257</v>
      </c>
      <c r="AA5652" t="s">
        <v>61</v>
      </c>
      <c r="AB5652" s="266">
        <v>44060</v>
      </c>
      <c r="AC5652" s="266">
        <v>44070</v>
      </c>
      <c r="AD5652" t="s">
        <v>54</v>
      </c>
      <c r="AF5652" t="s">
        <v>55</v>
      </c>
      <c r="AG5652" t="s">
        <v>4126</v>
      </c>
      <c r="AJ5652" s="266"/>
      <c r="AK5652" s="266">
        <v>44571</v>
      </c>
      <c r="AL5652" s="266">
        <v>44938</v>
      </c>
    </row>
    <row r="5653" spans="1:38">
      <c r="A5653" t="s">
        <v>3650</v>
      </c>
      <c r="B5653" t="s">
        <v>3651</v>
      </c>
      <c r="C5653" t="s">
        <v>40</v>
      </c>
      <c r="D5653" t="s">
        <v>3652</v>
      </c>
      <c r="E5653" t="s">
        <v>4095</v>
      </c>
      <c r="F5653" t="s">
        <v>4096</v>
      </c>
      <c r="G5653" t="s">
        <v>44</v>
      </c>
      <c r="H5653" s="266">
        <v>43952</v>
      </c>
      <c r="I5653" s="266">
        <v>44742</v>
      </c>
      <c r="J5653" s="266">
        <v>44511</v>
      </c>
      <c r="K5653" t="s">
        <v>45</v>
      </c>
      <c r="L5653" t="s">
        <v>46</v>
      </c>
      <c r="M5653" t="s">
        <v>4097</v>
      </c>
      <c r="N5653" t="s">
        <v>48</v>
      </c>
      <c r="O5653">
        <v>7</v>
      </c>
      <c r="P5653" t="s">
        <v>103</v>
      </c>
      <c r="Q5653" t="s">
        <v>49</v>
      </c>
      <c r="R5653" t="s">
        <v>18</v>
      </c>
      <c r="S5653" t="s">
        <v>53</v>
      </c>
      <c r="U5653" t="s">
        <v>51</v>
      </c>
      <c r="V5653" t="s">
        <v>51</v>
      </c>
      <c r="W5653" s="92"/>
      <c r="X5653" s="92">
        <v>63.62</v>
      </c>
      <c r="Y5653" s="93">
        <v>5316835</v>
      </c>
      <c r="Z5653" s="93">
        <v>83572</v>
      </c>
      <c r="AA5653" t="s">
        <v>1052</v>
      </c>
      <c r="AB5653" s="266">
        <v>43976</v>
      </c>
      <c r="AC5653" s="266">
        <v>43986</v>
      </c>
      <c r="AD5653" t="s">
        <v>54</v>
      </c>
      <c r="AF5653" t="s">
        <v>55</v>
      </c>
      <c r="AG5653" t="s">
        <v>4127</v>
      </c>
      <c r="AJ5653" s="266"/>
      <c r="AK5653" s="266">
        <v>44571</v>
      </c>
      <c r="AL5653" s="266">
        <v>44938</v>
      </c>
    </row>
    <row r="5654" spans="1:38">
      <c r="A5654" t="s">
        <v>3650</v>
      </c>
      <c r="B5654" t="s">
        <v>3651</v>
      </c>
      <c r="C5654" t="s">
        <v>40</v>
      </c>
      <c r="D5654" t="s">
        <v>3652</v>
      </c>
      <c r="E5654" t="s">
        <v>4095</v>
      </c>
      <c r="F5654" t="s">
        <v>4096</v>
      </c>
      <c r="G5654" t="s">
        <v>44</v>
      </c>
      <c r="H5654" s="266">
        <v>43952</v>
      </c>
      <c r="I5654" s="266">
        <v>44742</v>
      </c>
      <c r="J5654" s="266">
        <v>44511</v>
      </c>
      <c r="K5654" t="s">
        <v>45</v>
      </c>
      <c r="L5654" t="s">
        <v>46</v>
      </c>
      <c r="M5654" t="s">
        <v>4097</v>
      </c>
      <c r="N5654" t="s">
        <v>48</v>
      </c>
      <c r="O5654">
        <v>7</v>
      </c>
      <c r="P5654" t="s">
        <v>106</v>
      </c>
      <c r="Q5654" t="s">
        <v>49</v>
      </c>
      <c r="R5654" t="s">
        <v>18</v>
      </c>
      <c r="S5654" t="s">
        <v>53</v>
      </c>
      <c r="T5654" t="s">
        <v>48</v>
      </c>
      <c r="U5654" t="s">
        <v>48</v>
      </c>
      <c r="V5654" t="s">
        <v>48</v>
      </c>
      <c r="W5654" s="92">
        <v>41.97</v>
      </c>
      <c r="X5654" s="92">
        <v>39.52</v>
      </c>
      <c r="Y5654" s="93">
        <v>3750000</v>
      </c>
      <c r="Z5654" s="93">
        <v>89350</v>
      </c>
      <c r="AA5654" t="s">
        <v>61</v>
      </c>
      <c r="AB5654" s="266">
        <v>44078</v>
      </c>
      <c r="AC5654" s="266">
        <v>44109</v>
      </c>
      <c r="AD5654" t="s">
        <v>54</v>
      </c>
      <c r="AF5654" t="s">
        <v>55</v>
      </c>
      <c r="AG5654" t="s">
        <v>4128</v>
      </c>
      <c r="AJ5654" s="266"/>
      <c r="AK5654" s="266">
        <v>44571</v>
      </c>
      <c r="AL5654" s="266">
        <v>44938</v>
      </c>
    </row>
    <row r="5655" spans="1:38">
      <c r="A5655" t="s">
        <v>3650</v>
      </c>
      <c r="B5655" t="s">
        <v>3651</v>
      </c>
      <c r="C5655" t="s">
        <v>40</v>
      </c>
      <c r="D5655" t="s">
        <v>3652</v>
      </c>
      <c r="E5655" t="s">
        <v>4095</v>
      </c>
      <c r="F5655" t="s">
        <v>4096</v>
      </c>
      <c r="G5655" t="s">
        <v>44</v>
      </c>
      <c r="H5655" s="266">
        <v>43952</v>
      </c>
      <c r="I5655" s="266">
        <v>44742</v>
      </c>
      <c r="J5655" s="266">
        <v>44511</v>
      </c>
      <c r="K5655" t="s">
        <v>45</v>
      </c>
      <c r="L5655" t="s">
        <v>46</v>
      </c>
      <c r="M5655" t="s">
        <v>4097</v>
      </c>
      <c r="N5655" t="s">
        <v>48</v>
      </c>
      <c r="O5655">
        <v>7</v>
      </c>
      <c r="P5655" t="s">
        <v>107</v>
      </c>
      <c r="Q5655" t="s">
        <v>49</v>
      </c>
      <c r="R5655" t="s">
        <v>18</v>
      </c>
      <c r="S5655" t="s">
        <v>53</v>
      </c>
      <c r="U5655" t="s">
        <v>48</v>
      </c>
      <c r="V5655" t="s">
        <v>48</v>
      </c>
      <c r="W5655" s="92"/>
      <c r="X5655" s="92">
        <v>40.71</v>
      </c>
      <c r="Y5655" s="93">
        <v>3564000</v>
      </c>
      <c r="Z5655" s="93">
        <v>87546</v>
      </c>
      <c r="AA5655" t="s">
        <v>1311</v>
      </c>
      <c r="AB5655" s="266">
        <v>43972</v>
      </c>
      <c r="AC5655" s="266">
        <v>43991</v>
      </c>
      <c r="AD5655" t="s">
        <v>54</v>
      </c>
      <c r="AF5655" t="s">
        <v>55</v>
      </c>
      <c r="AG5655" t="s">
        <v>4129</v>
      </c>
      <c r="AJ5655" s="266"/>
      <c r="AK5655" s="266">
        <v>44571</v>
      </c>
      <c r="AL5655" s="266">
        <v>44938</v>
      </c>
    </row>
    <row r="5656" spans="1:38">
      <c r="A5656" t="s">
        <v>3650</v>
      </c>
      <c r="B5656" t="s">
        <v>3651</v>
      </c>
      <c r="C5656" t="s">
        <v>40</v>
      </c>
      <c r="D5656" t="s">
        <v>3652</v>
      </c>
      <c r="E5656" t="s">
        <v>4095</v>
      </c>
      <c r="F5656" t="s">
        <v>4096</v>
      </c>
      <c r="G5656" t="s">
        <v>44</v>
      </c>
      <c r="H5656" s="266">
        <v>43952</v>
      </c>
      <c r="I5656" s="266">
        <v>44742</v>
      </c>
      <c r="J5656" s="266">
        <v>44511</v>
      </c>
      <c r="K5656" t="s">
        <v>45</v>
      </c>
      <c r="L5656" t="s">
        <v>46</v>
      </c>
      <c r="M5656" t="s">
        <v>4097</v>
      </c>
      <c r="N5656" t="s">
        <v>48</v>
      </c>
      <c r="O5656">
        <v>7</v>
      </c>
      <c r="P5656" t="s">
        <v>108</v>
      </c>
      <c r="Q5656" t="s">
        <v>49</v>
      </c>
      <c r="R5656" t="s">
        <v>18</v>
      </c>
      <c r="S5656" t="s">
        <v>53</v>
      </c>
      <c r="T5656" t="s">
        <v>48</v>
      </c>
      <c r="U5656" t="s">
        <v>48</v>
      </c>
      <c r="V5656" t="s">
        <v>48</v>
      </c>
      <c r="W5656" s="92">
        <v>43.52</v>
      </c>
      <c r="X5656" s="92">
        <v>39.91</v>
      </c>
      <c r="Y5656" s="93">
        <v>3750000</v>
      </c>
      <c r="Z5656" s="93">
        <v>86167</v>
      </c>
      <c r="AA5656" t="s">
        <v>61</v>
      </c>
      <c r="AB5656" s="266">
        <v>44015</v>
      </c>
      <c r="AC5656" s="266">
        <v>44035</v>
      </c>
      <c r="AD5656" t="s">
        <v>54</v>
      </c>
      <c r="AF5656" t="s">
        <v>55</v>
      </c>
      <c r="AG5656" t="s">
        <v>4130</v>
      </c>
      <c r="AJ5656" s="266"/>
      <c r="AK5656" s="266">
        <v>44571</v>
      </c>
      <c r="AL5656" s="266">
        <v>44938</v>
      </c>
    </row>
    <row r="5657" spans="1:38">
      <c r="A5657" t="s">
        <v>3650</v>
      </c>
      <c r="B5657" t="s">
        <v>3651</v>
      </c>
      <c r="C5657" t="s">
        <v>40</v>
      </c>
      <c r="D5657" t="s">
        <v>3652</v>
      </c>
      <c r="E5657" t="s">
        <v>4095</v>
      </c>
      <c r="F5657" t="s">
        <v>4096</v>
      </c>
      <c r="G5657" t="s">
        <v>44</v>
      </c>
      <c r="H5657" s="266">
        <v>43952</v>
      </c>
      <c r="I5657" s="266">
        <v>44742</v>
      </c>
      <c r="J5657" s="266">
        <v>44511</v>
      </c>
      <c r="K5657" t="s">
        <v>45</v>
      </c>
      <c r="L5657" t="s">
        <v>46</v>
      </c>
      <c r="M5657" t="s">
        <v>4097</v>
      </c>
      <c r="N5657" t="s">
        <v>48</v>
      </c>
      <c r="O5657">
        <v>7</v>
      </c>
      <c r="P5657" t="s">
        <v>109</v>
      </c>
      <c r="Q5657" t="s">
        <v>49</v>
      </c>
      <c r="R5657" t="s">
        <v>18</v>
      </c>
      <c r="S5657" t="s">
        <v>53</v>
      </c>
      <c r="T5657" t="s">
        <v>4100</v>
      </c>
      <c r="U5657" t="s">
        <v>4100</v>
      </c>
      <c r="V5657" t="s">
        <v>4100</v>
      </c>
      <c r="W5657" s="92">
        <v>125.32</v>
      </c>
      <c r="X5657" s="92">
        <v>122.24</v>
      </c>
      <c r="Y5657" s="93">
        <v>10157840</v>
      </c>
      <c r="Z5657" s="93">
        <v>81055</v>
      </c>
      <c r="AA5657" t="s">
        <v>1311</v>
      </c>
      <c r="AB5657" s="266">
        <v>44287</v>
      </c>
      <c r="AC5657" s="266">
        <v>44342</v>
      </c>
      <c r="AD5657" t="s">
        <v>54</v>
      </c>
      <c r="AF5657" t="s">
        <v>55</v>
      </c>
      <c r="AG5657" t="s">
        <v>4131</v>
      </c>
      <c r="AJ5657" s="266"/>
      <c r="AK5657" s="266">
        <v>44571</v>
      </c>
      <c r="AL5657" s="266">
        <v>44938</v>
      </c>
    </row>
    <row r="5658" spans="1:38">
      <c r="A5658" t="s">
        <v>3650</v>
      </c>
      <c r="B5658" t="s">
        <v>3651</v>
      </c>
      <c r="C5658" t="s">
        <v>40</v>
      </c>
      <c r="D5658" t="s">
        <v>3652</v>
      </c>
      <c r="E5658" t="s">
        <v>4095</v>
      </c>
      <c r="F5658" t="s">
        <v>4096</v>
      </c>
      <c r="G5658" t="s">
        <v>44</v>
      </c>
      <c r="H5658" s="266">
        <v>43952</v>
      </c>
      <c r="I5658" s="266">
        <v>44742</v>
      </c>
      <c r="J5658" s="266">
        <v>44511</v>
      </c>
      <c r="K5658" t="s">
        <v>45</v>
      </c>
      <c r="L5658" t="s">
        <v>46</v>
      </c>
      <c r="M5658" t="s">
        <v>4097</v>
      </c>
      <c r="N5658" t="s">
        <v>48</v>
      </c>
      <c r="O5658">
        <v>7</v>
      </c>
      <c r="P5658" t="s">
        <v>110</v>
      </c>
      <c r="Q5658" t="s">
        <v>49</v>
      </c>
      <c r="R5658" t="s">
        <v>18</v>
      </c>
      <c r="S5658" t="s">
        <v>53</v>
      </c>
      <c r="T5658" t="s">
        <v>60</v>
      </c>
      <c r="U5658" t="s">
        <v>60</v>
      </c>
      <c r="V5658" t="s">
        <v>60</v>
      </c>
      <c r="W5658" s="92">
        <v>99.4</v>
      </c>
      <c r="X5658" s="92">
        <v>96.56</v>
      </c>
      <c r="Y5658" s="93">
        <v>7650000</v>
      </c>
      <c r="Z5658" s="93">
        <v>76962</v>
      </c>
      <c r="AA5658" t="s">
        <v>61</v>
      </c>
      <c r="AB5658" s="266">
        <v>44194</v>
      </c>
      <c r="AC5658" s="266">
        <v>44228</v>
      </c>
      <c r="AD5658" t="s">
        <v>54</v>
      </c>
      <c r="AF5658" t="s">
        <v>55</v>
      </c>
      <c r="AG5658" t="s">
        <v>4132</v>
      </c>
      <c r="AJ5658" s="266"/>
      <c r="AK5658" s="266">
        <v>44571</v>
      </c>
      <c r="AL5658" s="266">
        <v>44938</v>
      </c>
    </row>
    <row r="5659" spans="1:38">
      <c r="A5659" t="s">
        <v>3650</v>
      </c>
      <c r="B5659" t="s">
        <v>3651</v>
      </c>
      <c r="C5659" t="s">
        <v>40</v>
      </c>
      <c r="D5659" t="s">
        <v>3652</v>
      </c>
      <c r="E5659" t="s">
        <v>4095</v>
      </c>
      <c r="F5659" t="s">
        <v>4096</v>
      </c>
      <c r="G5659" t="s">
        <v>44</v>
      </c>
      <c r="H5659" s="266">
        <v>43952</v>
      </c>
      <c r="I5659" s="266">
        <v>44742</v>
      </c>
      <c r="J5659" s="266">
        <v>44511</v>
      </c>
      <c r="K5659" t="s">
        <v>45</v>
      </c>
      <c r="L5659" t="s">
        <v>46</v>
      </c>
      <c r="M5659" t="s">
        <v>4097</v>
      </c>
      <c r="N5659" t="s">
        <v>48</v>
      </c>
      <c r="O5659">
        <v>7</v>
      </c>
      <c r="P5659" t="s">
        <v>111</v>
      </c>
      <c r="Q5659" t="s">
        <v>49</v>
      </c>
      <c r="R5659" t="s">
        <v>18</v>
      </c>
      <c r="S5659" t="s">
        <v>53</v>
      </c>
      <c r="U5659" t="s">
        <v>51</v>
      </c>
      <c r="V5659" t="s">
        <v>51</v>
      </c>
      <c r="W5659" s="92"/>
      <c r="X5659" s="92">
        <v>74.31</v>
      </c>
      <c r="Y5659" s="93">
        <v>6208000</v>
      </c>
      <c r="Z5659" s="93">
        <v>83542</v>
      </c>
      <c r="AA5659" t="s">
        <v>1311</v>
      </c>
      <c r="AB5659" s="266">
        <v>43979</v>
      </c>
      <c r="AC5659" s="266">
        <v>43999</v>
      </c>
      <c r="AD5659" t="s">
        <v>54</v>
      </c>
      <c r="AF5659" t="s">
        <v>55</v>
      </c>
      <c r="AG5659" t="s">
        <v>4133</v>
      </c>
      <c r="AH5659" t="s">
        <v>57</v>
      </c>
      <c r="AI5659" t="s">
        <v>78</v>
      </c>
      <c r="AJ5659" s="266">
        <v>43999</v>
      </c>
      <c r="AK5659" s="266">
        <v>44571</v>
      </c>
      <c r="AL5659" s="266">
        <v>44938</v>
      </c>
    </row>
    <row r="5660" spans="1:38">
      <c r="A5660" t="s">
        <v>3650</v>
      </c>
      <c r="B5660" t="s">
        <v>3651</v>
      </c>
      <c r="C5660" t="s">
        <v>40</v>
      </c>
      <c r="D5660" t="s">
        <v>3652</v>
      </c>
      <c r="E5660" t="s">
        <v>4095</v>
      </c>
      <c r="F5660" t="s">
        <v>4096</v>
      </c>
      <c r="G5660" t="s">
        <v>44</v>
      </c>
      <c r="H5660" s="266">
        <v>43952</v>
      </c>
      <c r="I5660" s="266">
        <v>44742</v>
      </c>
      <c r="J5660" s="266">
        <v>44511</v>
      </c>
      <c r="K5660" t="s">
        <v>45</v>
      </c>
      <c r="L5660" t="s">
        <v>46</v>
      </c>
      <c r="M5660" t="s">
        <v>4097</v>
      </c>
      <c r="N5660" t="s">
        <v>48</v>
      </c>
      <c r="O5660">
        <v>7</v>
      </c>
      <c r="P5660" t="s">
        <v>113</v>
      </c>
      <c r="Q5660" t="s">
        <v>49</v>
      </c>
      <c r="R5660" t="s">
        <v>18</v>
      </c>
      <c r="S5660" t="s">
        <v>53</v>
      </c>
      <c r="T5660" t="s">
        <v>48</v>
      </c>
      <c r="U5660" t="s">
        <v>48</v>
      </c>
      <c r="V5660" t="s">
        <v>48</v>
      </c>
      <c r="W5660" s="92">
        <v>48.09</v>
      </c>
      <c r="X5660" s="92">
        <v>44.3</v>
      </c>
      <c r="Y5660" s="93">
        <v>4100000</v>
      </c>
      <c r="Z5660" s="93">
        <v>85257</v>
      </c>
      <c r="AA5660" t="s">
        <v>61</v>
      </c>
      <c r="AB5660" s="266">
        <v>44107</v>
      </c>
      <c r="AC5660" s="266">
        <v>44113</v>
      </c>
      <c r="AD5660" t="s">
        <v>54</v>
      </c>
      <c r="AF5660" t="s">
        <v>55</v>
      </c>
      <c r="AG5660" t="s">
        <v>4134</v>
      </c>
      <c r="AH5660" t="s">
        <v>57</v>
      </c>
      <c r="AI5660" t="s">
        <v>88</v>
      </c>
      <c r="AJ5660" s="266">
        <v>44113</v>
      </c>
      <c r="AK5660" s="266">
        <v>44571</v>
      </c>
      <c r="AL5660" s="266">
        <v>44938</v>
      </c>
    </row>
    <row r="5661" spans="1:38">
      <c r="A5661" t="s">
        <v>3650</v>
      </c>
      <c r="B5661" t="s">
        <v>3651</v>
      </c>
      <c r="C5661" t="s">
        <v>40</v>
      </c>
      <c r="D5661" t="s">
        <v>3652</v>
      </c>
      <c r="E5661" t="s">
        <v>4095</v>
      </c>
      <c r="F5661" t="s">
        <v>4096</v>
      </c>
      <c r="G5661" t="s">
        <v>44</v>
      </c>
      <c r="H5661" s="266">
        <v>43952</v>
      </c>
      <c r="I5661" s="266">
        <v>44742</v>
      </c>
      <c r="J5661" s="266">
        <v>44511</v>
      </c>
      <c r="K5661" t="s">
        <v>45</v>
      </c>
      <c r="L5661" t="s">
        <v>46</v>
      </c>
      <c r="M5661" t="s">
        <v>4097</v>
      </c>
      <c r="N5661" t="s">
        <v>48</v>
      </c>
      <c r="O5661">
        <v>8</v>
      </c>
      <c r="P5661" t="s">
        <v>114</v>
      </c>
      <c r="Q5661" t="s">
        <v>49</v>
      </c>
      <c r="R5661" t="s">
        <v>18</v>
      </c>
      <c r="S5661" t="s">
        <v>53</v>
      </c>
      <c r="T5661" t="s">
        <v>51</v>
      </c>
      <c r="U5661" t="s">
        <v>51</v>
      </c>
      <c r="V5661" t="s">
        <v>51</v>
      </c>
      <c r="W5661" s="92">
        <v>66.41</v>
      </c>
      <c r="X5661" s="92">
        <v>63.62</v>
      </c>
      <c r="Y5661" s="93">
        <v>5900000</v>
      </c>
      <c r="Z5661" s="93">
        <v>88842</v>
      </c>
      <c r="AA5661" t="s">
        <v>61</v>
      </c>
      <c r="AB5661" s="266">
        <v>44143</v>
      </c>
      <c r="AC5661" s="266">
        <v>44091</v>
      </c>
      <c r="AD5661" t="s">
        <v>54</v>
      </c>
      <c r="AF5661" t="s">
        <v>55</v>
      </c>
      <c r="AG5661" t="s">
        <v>4135</v>
      </c>
      <c r="AJ5661" s="266"/>
      <c r="AK5661" s="266">
        <v>44571</v>
      </c>
      <c r="AL5661" s="266">
        <v>44938</v>
      </c>
    </row>
    <row r="5662" spans="1:38">
      <c r="A5662" t="s">
        <v>3650</v>
      </c>
      <c r="B5662" t="s">
        <v>3651</v>
      </c>
      <c r="C5662" t="s">
        <v>40</v>
      </c>
      <c r="D5662" t="s">
        <v>3652</v>
      </c>
      <c r="E5662" t="s">
        <v>4095</v>
      </c>
      <c r="F5662" t="s">
        <v>4096</v>
      </c>
      <c r="G5662" t="s">
        <v>44</v>
      </c>
      <c r="H5662" s="266">
        <v>43952</v>
      </c>
      <c r="I5662" s="266">
        <v>44742</v>
      </c>
      <c r="J5662" s="266">
        <v>44511</v>
      </c>
      <c r="K5662" t="s">
        <v>45</v>
      </c>
      <c r="L5662" t="s">
        <v>46</v>
      </c>
      <c r="M5662" t="s">
        <v>4097</v>
      </c>
      <c r="N5662" t="s">
        <v>48</v>
      </c>
      <c r="O5662">
        <v>8</v>
      </c>
      <c r="P5662" t="s">
        <v>116</v>
      </c>
      <c r="Q5662" t="s">
        <v>49</v>
      </c>
      <c r="S5662" t="s">
        <v>50</v>
      </c>
      <c r="U5662" t="s">
        <v>48</v>
      </c>
      <c r="V5662" t="s">
        <v>48</v>
      </c>
      <c r="W5662" s="92"/>
      <c r="X5662" s="92">
        <v>39.52</v>
      </c>
      <c r="Y5662" s="93"/>
      <c r="Z5662" s="93"/>
      <c r="AB5662" s="266"/>
      <c r="AC5662" s="266"/>
      <c r="AJ5662" s="266"/>
      <c r="AK5662" s="266"/>
      <c r="AL5662" s="266">
        <v>44938</v>
      </c>
    </row>
    <row r="5663" spans="1:38">
      <c r="A5663" t="s">
        <v>3650</v>
      </c>
      <c r="B5663" t="s">
        <v>3651</v>
      </c>
      <c r="C5663" t="s">
        <v>40</v>
      </c>
      <c r="D5663" t="s">
        <v>3652</v>
      </c>
      <c r="E5663" t="s">
        <v>4095</v>
      </c>
      <c r="F5663" t="s">
        <v>4096</v>
      </c>
      <c r="G5663" t="s">
        <v>44</v>
      </c>
      <c r="H5663" s="266">
        <v>43952</v>
      </c>
      <c r="I5663" s="266">
        <v>44742</v>
      </c>
      <c r="J5663" s="266">
        <v>44511</v>
      </c>
      <c r="K5663" t="s">
        <v>45</v>
      </c>
      <c r="L5663" t="s">
        <v>46</v>
      </c>
      <c r="M5663" t="s">
        <v>4097</v>
      </c>
      <c r="N5663" t="s">
        <v>48</v>
      </c>
      <c r="O5663">
        <v>8</v>
      </c>
      <c r="P5663" t="s">
        <v>117</v>
      </c>
      <c r="Q5663" t="s">
        <v>49</v>
      </c>
      <c r="R5663" t="s">
        <v>18</v>
      </c>
      <c r="S5663" t="s">
        <v>53</v>
      </c>
      <c r="U5663" t="s">
        <v>48</v>
      </c>
      <c r="V5663" t="s">
        <v>48</v>
      </c>
      <c r="W5663" s="92"/>
      <c r="X5663" s="92">
        <v>40.71</v>
      </c>
      <c r="Y5663" s="93">
        <v>3559321</v>
      </c>
      <c r="Z5663" s="93">
        <v>87431</v>
      </c>
      <c r="AA5663" t="s">
        <v>1052</v>
      </c>
      <c r="AB5663" s="266">
        <v>43979</v>
      </c>
      <c r="AC5663" s="266">
        <v>43999</v>
      </c>
      <c r="AD5663" t="s">
        <v>54</v>
      </c>
      <c r="AF5663" t="s">
        <v>55</v>
      </c>
      <c r="AG5663" t="s">
        <v>4136</v>
      </c>
      <c r="AJ5663" s="266"/>
      <c r="AK5663" s="266">
        <v>44571</v>
      </c>
      <c r="AL5663" s="266">
        <v>44938</v>
      </c>
    </row>
    <row r="5664" spans="1:38">
      <c r="A5664" t="s">
        <v>3650</v>
      </c>
      <c r="B5664" t="s">
        <v>3651</v>
      </c>
      <c r="C5664" t="s">
        <v>40</v>
      </c>
      <c r="D5664" t="s">
        <v>3652</v>
      </c>
      <c r="E5664" t="s">
        <v>4095</v>
      </c>
      <c r="F5664" t="s">
        <v>4096</v>
      </c>
      <c r="G5664" t="s">
        <v>44</v>
      </c>
      <c r="H5664" s="266">
        <v>43952</v>
      </c>
      <c r="I5664" s="266">
        <v>44742</v>
      </c>
      <c r="J5664" s="266">
        <v>44511</v>
      </c>
      <c r="K5664" t="s">
        <v>45</v>
      </c>
      <c r="L5664" t="s">
        <v>46</v>
      </c>
      <c r="M5664" t="s">
        <v>4097</v>
      </c>
      <c r="N5664" t="s">
        <v>48</v>
      </c>
      <c r="O5664">
        <v>8</v>
      </c>
      <c r="P5664" t="s">
        <v>118</v>
      </c>
      <c r="Q5664" t="s">
        <v>49</v>
      </c>
      <c r="S5664" t="s">
        <v>50</v>
      </c>
      <c r="U5664" t="s">
        <v>48</v>
      </c>
      <c r="V5664" t="s">
        <v>48</v>
      </c>
      <c r="W5664" s="92"/>
      <c r="X5664" s="92">
        <v>39.91</v>
      </c>
      <c r="Y5664" s="93"/>
      <c r="Z5664" s="93"/>
      <c r="AB5664" s="266"/>
      <c r="AC5664" s="266"/>
      <c r="AJ5664" s="266"/>
      <c r="AK5664" s="266"/>
      <c r="AL5664" s="266">
        <v>44938</v>
      </c>
    </row>
    <row r="5665" spans="1:38">
      <c r="A5665" t="s">
        <v>3650</v>
      </c>
      <c r="B5665" t="s">
        <v>3651</v>
      </c>
      <c r="C5665" t="s">
        <v>40</v>
      </c>
      <c r="D5665" t="s">
        <v>3652</v>
      </c>
      <c r="E5665" t="s">
        <v>4095</v>
      </c>
      <c r="F5665" t="s">
        <v>4096</v>
      </c>
      <c r="G5665" t="s">
        <v>44</v>
      </c>
      <c r="H5665" s="266">
        <v>43952</v>
      </c>
      <c r="I5665" s="266">
        <v>44742</v>
      </c>
      <c r="J5665" s="266">
        <v>44511</v>
      </c>
      <c r="K5665" t="s">
        <v>45</v>
      </c>
      <c r="L5665" t="s">
        <v>46</v>
      </c>
      <c r="M5665" t="s">
        <v>4097</v>
      </c>
      <c r="N5665" t="s">
        <v>48</v>
      </c>
      <c r="O5665">
        <v>8</v>
      </c>
      <c r="P5665" t="s">
        <v>119</v>
      </c>
      <c r="Q5665" t="s">
        <v>49</v>
      </c>
      <c r="R5665" t="s">
        <v>18</v>
      </c>
      <c r="S5665" t="s">
        <v>53</v>
      </c>
      <c r="T5665" t="s">
        <v>4100</v>
      </c>
      <c r="U5665" t="s">
        <v>4100</v>
      </c>
      <c r="V5665" t="s">
        <v>4100</v>
      </c>
      <c r="W5665" s="92">
        <v>125.32</v>
      </c>
      <c r="X5665" s="92">
        <v>122.24</v>
      </c>
      <c r="Y5665" s="93">
        <v>9350000</v>
      </c>
      <c r="Z5665" s="93">
        <v>74609</v>
      </c>
      <c r="AA5665" t="s">
        <v>61</v>
      </c>
      <c r="AB5665" s="266">
        <v>44259</v>
      </c>
      <c r="AC5665" s="266">
        <v>44274</v>
      </c>
      <c r="AD5665" t="s">
        <v>54</v>
      </c>
      <c r="AF5665" t="s">
        <v>55</v>
      </c>
      <c r="AG5665" t="s">
        <v>4137</v>
      </c>
      <c r="AJ5665" s="266"/>
      <c r="AK5665" s="266">
        <v>44571</v>
      </c>
      <c r="AL5665" s="266">
        <v>44938</v>
      </c>
    </row>
    <row r="5666" spans="1:38">
      <c r="A5666" t="s">
        <v>3650</v>
      </c>
      <c r="B5666" t="s">
        <v>3651</v>
      </c>
      <c r="C5666" t="s">
        <v>40</v>
      </c>
      <c r="D5666" t="s">
        <v>3652</v>
      </c>
      <c r="E5666" t="s">
        <v>4095</v>
      </c>
      <c r="F5666" t="s">
        <v>4096</v>
      </c>
      <c r="G5666" t="s">
        <v>44</v>
      </c>
      <c r="H5666" s="266">
        <v>43952</v>
      </c>
      <c r="I5666" s="266">
        <v>44742</v>
      </c>
      <c r="J5666" s="266">
        <v>44511</v>
      </c>
      <c r="K5666" t="s">
        <v>45</v>
      </c>
      <c r="L5666" t="s">
        <v>46</v>
      </c>
      <c r="M5666" t="s">
        <v>4097</v>
      </c>
      <c r="N5666" t="s">
        <v>48</v>
      </c>
      <c r="O5666">
        <v>8</v>
      </c>
      <c r="P5666" t="s">
        <v>120</v>
      </c>
      <c r="Q5666" t="s">
        <v>49</v>
      </c>
      <c r="R5666" t="s">
        <v>18</v>
      </c>
      <c r="S5666" t="s">
        <v>53</v>
      </c>
      <c r="T5666" t="s">
        <v>60</v>
      </c>
      <c r="U5666" t="s">
        <v>60</v>
      </c>
      <c r="V5666" t="s">
        <v>60</v>
      </c>
      <c r="W5666" s="92">
        <v>99.4</v>
      </c>
      <c r="X5666" s="92">
        <v>96.56</v>
      </c>
      <c r="Y5666" s="93">
        <v>7114500</v>
      </c>
      <c r="Z5666" s="93">
        <v>71574</v>
      </c>
      <c r="AA5666" t="s">
        <v>1311</v>
      </c>
      <c r="AB5666" s="266">
        <v>44256</v>
      </c>
      <c r="AC5666" s="266">
        <v>44383</v>
      </c>
      <c r="AD5666" t="s">
        <v>54</v>
      </c>
      <c r="AF5666" t="s">
        <v>55</v>
      </c>
      <c r="AG5666" t="s">
        <v>4138</v>
      </c>
      <c r="AH5666" t="s">
        <v>57</v>
      </c>
      <c r="AI5666" t="s">
        <v>78</v>
      </c>
      <c r="AJ5666" s="266">
        <v>44383</v>
      </c>
      <c r="AK5666" s="266">
        <v>44571</v>
      </c>
      <c r="AL5666" s="266">
        <v>44938</v>
      </c>
    </row>
    <row r="5667" spans="1:38">
      <c r="A5667" t="s">
        <v>3650</v>
      </c>
      <c r="B5667" t="s">
        <v>3651</v>
      </c>
      <c r="C5667" t="s">
        <v>40</v>
      </c>
      <c r="D5667" t="s">
        <v>3652</v>
      </c>
      <c r="E5667" t="s">
        <v>4095</v>
      </c>
      <c r="F5667" t="s">
        <v>4096</v>
      </c>
      <c r="G5667" t="s">
        <v>44</v>
      </c>
      <c r="H5667" s="266">
        <v>43952</v>
      </c>
      <c r="I5667" s="266">
        <v>44742</v>
      </c>
      <c r="J5667" s="266">
        <v>44511</v>
      </c>
      <c r="K5667" t="s">
        <v>45</v>
      </c>
      <c r="L5667" t="s">
        <v>46</v>
      </c>
      <c r="M5667" t="s">
        <v>4097</v>
      </c>
      <c r="N5667" t="s">
        <v>48</v>
      </c>
      <c r="O5667">
        <v>8</v>
      </c>
      <c r="P5667" t="s">
        <v>121</v>
      </c>
      <c r="Q5667" t="s">
        <v>49</v>
      </c>
      <c r="R5667" t="s">
        <v>18</v>
      </c>
      <c r="S5667" t="s">
        <v>53</v>
      </c>
      <c r="T5667" t="s">
        <v>51</v>
      </c>
      <c r="U5667" t="s">
        <v>51</v>
      </c>
      <c r="V5667" t="s">
        <v>51</v>
      </c>
      <c r="W5667" s="92">
        <v>79.38</v>
      </c>
      <c r="X5667" s="92">
        <v>74.31</v>
      </c>
      <c r="Y5667" s="93">
        <v>6500000</v>
      </c>
      <c r="Z5667" s="93">
        <v>81885</v>
      </c>
      <c r="AA5667" t="s">
        <v>61</v>
      </c>
      <c r="AB5667" s="266">
        <v>44158</v>
      </c>
      <c r="AC5667" s="266">
        <v>44173</v>
      </c>
      <c r="AD5667" t="s">
        <v>54</v>
      </c>
      <c r="AF5667" t="s">
        <v>55</v>
      </c>
      <c r="AG5667" t="s">
        <v>4139</v>
      </c>
      <c r="AH5667" t="s">
        <v>57</v>
      </c>
      <c r="AI5667" t="s">
        <v>88</v>
      </c>
      <c r="AJ5667" s="266">
        <v>44173</v>
      </c>
      <c r="AK5667" s="266">
        <v>44571</v>
      </c>
      <c r="AL5667" s="266">
        <v>44938</v>
      </c>
    </row>
    <row r="5668" spans="1:38">
      <c r="A5668" t="s">
        <v>3650</v>
      </c>
      <c r="B5668" t="s">
        <v>3651</v>
      </c>
      <c r="C5668" t="s">
        <v>40</v>
      </c>
      <c r="D5668" t="s">
        <v>3652</v>
      </c>
      <c r="E5668" t="s">
        <v>4095</v>
      </c>
      <c r="F5668" t="s">
        <v>4096</v>
      </c>
      <c r="G5668" t="s">
        <v>44</v>
      </c>
      <c r="H5668" s="266">
        <v>43952</v>
      </c>
      <c r="I5668" s="266">
        <v>44742</v>
      </c>
      <c r="J5668" s="266">
        <v>44511</v>
      </c>
      <c r="K5668" t="s">
        <v>45</v>
      </c>
      <c r="L5668" t="s">
        <v>46</v>
      </c>
      <c r="M5668" t="s">
        <v>4097</v>
      </c>
      <c r="N5668" t="s">
        <v>48</v>
      </c>
      <c r="O5668">
        <v>8</v>
      </c>
      <c r="P5668" t="s">
        <v>122</v>
      </c>
      <c r="Q5668" t="s">
        <v>49</v>
      </c>
      <c r="R5668" t="s">
        <v>18</v>
      </c>
      <c r="S5668" t="s">
        <v>53</v>
      </c>
      <c r="T5668" t="s">
        <v>48</v>
      </c>
      <c r="U5668" t="s">
        <v>48</v>
      </c>
      <c r="V5668" t="s">
        <v>48</v>
      </c>
      <c r="W5668" s="92">
        <v>48.09</v>
      </c>
      <c r="X5668" s="92">
        <v>44.3</v>
      </c>
      <c r="Y5668" s="93">
        <v>4500000</v>
      </c>
      <c r="Z5668" s="93">
        <v>93575</v>
      </c>
      <c r="AA5668" t="s">
        <v>61</v>
      </c>
      <c r="AB5668" s="266">
        <v>44172</v>
      </c>
      <c r="AC5668" s="266">
        <v>44193</v>
      </c>
      <c r="AD5668" t="s">
        <v>54</v>
      </c>
      <c r="AF5668" t="s">
        <v>55</v>
      </c>
      <c r="AG5668" t="s">
        <v>4140</v>
      </c>
      <c r="AJ5668" s="266"/>
      <c r="AK5668" s="266">
        <v>44571</v>
      </c>
      <c r="AL5668" s="266">
        <v>44938</v>
      </c>
    </row>
    <row r="5669" spans="1:38">
      <c r="A5669" t="s">
        <v>3650</v>
      </c>
      <c r="B5669" t="s">
        <v>3651</v>
      </c>
      <c r="C5669" t="s">
        <v>40</v>
      </c>
      <c r="D5669" t="s">
        <v>3652</v>
      </c>
      <c r="E5669" t="s">
        <v>4095</v>
      </c>
      <c r="F5669" t="s">
        <v>4096</v>
      </c>
      <c r="G5669" t="s">
        <v>44</v>
      </c>
      <c r="H5669" s="266">
        <v>43952</v>
      </c>
      <c r="I5669" s="266">
        <v>44742</v>
      </c>
      <c r="J5669" s="266">
        <v>44511</v>
      </c>
      <c r="K5669" t="s">
        <v>45</v>
      </c>
      <c r="L5669" t="s">
        <v>46</v>
      </c>
      <c r="M5669" t="s">
        <v>4097</v>
      </c>
      <c r="N5669" t="s">
        <v>48</v>
      </c>
      <c r="O5669">
        <v>9</v>
      </c>
      <c r="P5669" t="s">
        <v>123</v>
      </c>
      <c r="Q5669" t="s">
        <v>49</v>
      </c>
      <c r="R5669" t="s">
        <v>18</v>
      </c>
      <c r="S5669" t="s">
        <v>53</v>
      </c>
      <c r="U5669" t="s">
        <v>51</v>
      </c>
      <c r="V5669" t="s">
        <v>51</v>
      </c>
      <c r="W5669" s="92"/>
      <c r="X5669" s="92">
        <v>63.62</v>
      </c>
      <c r="Y5669" s="93">
        <v>5412634</v>
      </c>
      <c r="Z5669" s="93">
        <v>85078</v>
      </c>
      <c r="AA5669" t="s">
        <v>1052</v>
      </c>
      <c r="AB5669" s="266">
        <v>43991</v>
      </c>
      <c r="AC5669" s="266">
        <v>44001</v>
      </c>
      <c r="AD5669" t="s">
        <v>54</v>
      </c>
      <c r="AF5669" t="s">
        <v>55</v>
      </c>
      <c r="AG5669" t="s">
        <v>4141</v>
      </c>
      <c r="AJ5669" s="266"/>
      <c r="AK5669" s="266">
        <v>44571</v>
      </c>
      <c r="AL5669" s="266">
        <v>44938</v>
      </c>
    </row>
    <row r="5670" spans="1:38">
      <c r="A5670" t="s">
        <v>3650</v>
      </c>
      <c r="B5670" t="s">
        <v>3651</v>
      </c>
      <c r="C5670" t="s">
        <v>40</v>
      </c>
      <c r="D5670" t="s">
        <v>3652</v>
      </c>
      <c r="E5670" t="s">
        <v>4095</v>
      </c>
      <c r="F5670" t="s">
        <v>4096</v>
      </c>
      <c r="G5670" t="s">
        <v>44</v>
      </c>
      <c r="H5670" s="266">
        <v>43952</v>
      </c>
      <c r="I5670" s="266">
        <v>44742</v>
      </c>
      <c r="J5670" s="266">
        <v>44511</v>
      </c>
      <c r="K5670" t="s">
        <v>45</v>
      </c>
      <c r="L5670" t="s">
        <v>46</v>
      </c>
      <c r="M5670" t="s">
        <v>4097</v>
      </c>
      <c r="N5670" t="s">
        <v>48</v>
      </c>
      <c r="O5670">
        <v>9</v>
      </c>
      <c r="P5670" t="s">
        <v>124</v>
      </c>
      <c r="Q5670" t="s">
        <v>49</v>
      </c>
      <c r="R5670" t="s">
        <v>18</v>
      </c>
      <c r="S5670" t="s">
        <v>53</v>
      </c>
      <c r="U5670" t="s">
        <v>48</v>
      </c>
      <c r="V5670" t="s">
        <v>48</v>
      </c>
      <c r="W5670" s="92"/>
      <c r="X5670" s="92">
        <v>39.52</v>
      </c>
      <c r="Y5670" s="93">
        <v>3450735</v>
      </c>
      <c r="Z5670" s="93">
        <v>87316</v>
      </c>
      <c r="AA5670" t="s">
        <v>1052</v>
      </c>
      <c r="AB5670" s="266">
        <v>43984</v>
      </c>
      <c r="AC5670" s="266">
        <v>44011</v>
      </c>
      <c r="AD5670" t="s">
        <v>54</v>
      </c>
      <c r="AF5670" t="s">
        <v>55</v>
      </c>
      <c r="AG5670" t="s">
        <v>4142</v>
      </c>
      <c r="AH5670" t="s">
        <v>57</v>
      </c>
      <c r="AI5670" t="s">
        <v>78</v>
      </c>
      <c r="AJ5670" s="266">
        <v>44011</v>
      </c>
      <c r="AK5670" s="266">
        <v>44571</v>
      </c>
      <c r="AL5670" s="266">
        <v>44938</v>
      </c>
    </row>
    <row r="5671" spans="1:38">
      <c r="A5671" t="s">
        <v>3650</v>
      </c>
      <c r="B5671" t="s">
        <v>3651</v>
      </c>
      <c r="C5671" t="s">
        <v>40</v>
      </c>
      <c r="D5671" t="s">
        <v>3652</v>
      </c>
      <c r="E5671" t="s">
        <v>4095</v>
      </c>
      <c r="F5671" t="s">
        <v>4096</v>
      </c>
      <c r="G5671" t="s">
        <v>44</v>
      </c>
      <c r="H5671" s="266">
        <v>43952</v>
      </c>
      <c r="I5671" s="266">
        <v>44742</v>
      </c>
      <c r="J5671" s="266">
        <v>44511</v>
      </c>
      <c r="K5671" t="s">
        <v>45</v>
      </c>
      <c r="L5671" t="s">
        <v>46</v>
      </c>
      <c r="M5671" t="s">
        <v>4097</v>
      </c>
      <c r="N5671" t="s">
        <v>48</v>
      </c>
      <c r="O5671">
        <v>9</v>
      </c>
      <c r="P5671" t="s">
        <v>125</v>
      </c>
      <c r="Q5671" t="s">
        <v>49</v>
      </c>
      <c r="R5671" t="s">
        <v>18</v>
      </c>
      <c r="S5671" t="s">
        <v>53</v>
      </c>
      <c r="U5671" t="s">
        <v>48</v>
      </c>
      <c r="V5671" t="s">
        <v>48</v>
      </c>
      <c r="W5671" s="92"/>
      <c r="X5671" s="92">
        <v>40.71</v>
      </c>
      <c r="Y5671" s="93">
        <v>3559321</v>
      </c>
      <c r="Z5671" s="93">
        <v>87431</v>
      </c>
      <c r="AA5671" t="s">
        <v>1052</v>
      </c>
      <c r="AB5671" s="266">
        <v>43976</v>
      </c>
      <c r="AC5671" s="266">
        <v>44028</v>
      </c>
      <c r="AD5671" t="s">
        <v>54</v>
      </c>
      <c r="AF5671" t="s">
        <v>55</v>
      </c>
      <c r="AG5671" t="s">
        <v>4143</v>
      </c>
      <c r="AH5671" t="s">
        <v>57</v>
      </c>
      <c r="AI5671" t="s">
        <v>1535</v>
      </c>
      <c r="AJ5671" s="266">
        <v>44028</v>
      </c>
      <c r="AK5671" s="266">
        <v>44571</v>
      </c>
      <c r="AL5671" s="266">
        <v>44938</v>
      </c>
    </row>
    <row r="5672" spans="1:38">
      <c r="A5672" t="s">
        <v>3650</v>
      </c>
      <c r="B5672" t="s">
        <v>3651</v>
      </c>
      <c r="C5672" t="s">
        <v>40</v>
      </c>
      <c r="D5672" t="s">
        <v>3652</v>
      </c>
      <c r="E5672" t="s">
        <v>4095</v>
      </c>
      <c r="F5672" t="s">
        <v>4096</v>
      </c>
      <c r="G5672" t="s">
        <v>44</v>
      </c>
      <c r="H5672" s="266">
        <v>43952</v>
      </c>
      <c r="I5672" s="266">
        <v>44742</v>
      </c>
      <c r="J5672" s="266">
        <v>44511</v>
      </c>
      <c r="K5672" t="s">
        <v>45</v>
      </c>
      <c r="L5672" t="s">
        <v>46</v>
      </c>
      <c r="M5672" t="s">
        <v>4097</v>
      </c>
      <c r="N5672" t="s">
        <v>48</v>
      </c>
      <c r="O5672">
        <v>9</v>
      </c>
      <c r="P5672" t="s">
        <v>126</v>
      </c>
      <c r="Q5672" t="s">
        <v>49</v>
      </c>
      <c r="R5672" t="s">
        <v>18</v>
      </c>
      <c r="S5672" t="s">
        <v>53</v>
      </c>
      <c r="U5672" t="s">
        <v>48</v>
      </c>
      <c r="V5672" t="s">
        <v>48</v>
      </c>
      <c r="W5672" s="92"/>
      <c r="X5672" s="92">
        <v>39.91</v>
      </c>
      <c r="Y5672" s="93">
        <v>3489376</v>
      </c>
      <c r="Z5672" s="93">
        <v>87431</v>
      </c>
      <c r="AA5672" t="s">
        <v>1052</v>
      </c>
      <c r="AB5672" s="266">
        <v>43972</v>
      </c>
      <c r="AC5672" s="266">
        <v>43999</v>
      </c>
      <c r="AD5672" t="s">
        <v>54</v>
      </c>
      <c r="AF5672" t="s">
        <v>55</v>
      </c>
      <c r="AG5672" t="s">
        <v>4144</v>
      </c>
      <c r="AJ5672" s="266"/>
      <c r="AK5672" s="266">
        <v>44571</v>
      </c>
      <c r="AL5672" s="266">
        <v>44938</v>
      </c>
    </row>
    <row r="5673" spans="1:38">
      <c r="A5673" t="s">
        <v>3650</v>
      </c>
      <c r="B5673" t="s">
        <v>3651</v>
      </c>
      <c r="C5673" t="s">
        <v>40</v>
      </c>
      <c r="D5673" t="s">
        <v>3652</v>
      </c>
      <c r="E5673" t="s">
        <v>4095</v>
      </c>
      <c r="F5673" t="s">
        <v>4096</v>
      </c>
      <c r="G5673" t="s">
        <v>44</v>
      </c>
      <c r="H5673" s="266">
        <v>43952</v>
      </c>
      <c r="I5673" s="266">
        <v>44742</v>
      </c>
      <c r="J5673" s="266">
        <v>44511</v>
      </c>
      <c r="K5673" t="s">
        <v>45</v>
      </c>
      <c r="L5673" t="s">
        <v>46</v>
      </c>
      <c r="M5673" t="s">
        <v>4097</v>
      </c>
      <c r="N5673" t="s">
        <v>48</v>
      </c>
      <c r="O5673">
        <v>9</v>
      </c>
      <c r="P5673" t="s">
        <v>129</v>
      </c>
      <c r="Q5673" t="s">
        <v>49</v>
      </c>
      <c r="R5673" t="s">
        <v>18</v>
      </c>
      <c r="S5673" t="s">
        <v>53</v>
      </c>
      <c r="T5673" t="s">
        <v>4100</v>
      </c>
      <c r="U5673" t="s">
        <v>4100</v>
      </c>
      <c r="V5673" t="s">
        <v>4100</v>
      </c>
      <c r="W5673" s="92">
        <v>125.32</v>
      </c>
      <c r="X5673" s="92">
        <v>122.24</v>
      </c>
      <c r="Y5673" s="93">
        <v>9350000</v>
      </c>
      <c r="Z5673" s="93">
        <v>74609</v>
      </c>
      <c r="AA5673" t="s">
        <v>61</v>
      </c>
      <c r="AB5673" s="266">
        <v>44056</v>
      </c>
      <c r="AC5673" s="266">
        <v>44082</v>
      </c>
      <c r="AD5673" t="s">
        <v>54</v>
      </c>
      <c r="AF5673" t="s">
        <v>55</v>
      </c>
      <c r="AG5673" t="s">
        <v>4145</v>
      </c>
      <c r="AJ5673" s="266"/>
      <c r="AK5673" s="266">
        <v>44571</v>
      </c>
      <c r="AL5673" s="266">
        <v>44938</v>
      </c>
    </row>
    <row r="5674" spans="1:38">
      <c r="A5674" t="s">
        <v>3650</v>
      </c>
      <c r="B5674" t="s">
        <v>3651</v>
      </c>
      <c r="C5674" t="s">
        <v>40</v>
      </c>
      <c r="D5674" t="s">
        <v>3652</v>
      </c>
      <c r="E5674" t="s">
        <v>4095</v>
      </c>
      <c r="F5674" t="s">
        <v>4096</v>
      </c>
      <c r="G5674" t="s">
        <v>44</v>
      </c>
      <c r="H5674" s="266">
        <v>43952</v>
      </c>
      <c r="I5674" s="266">
        <v>44742</v>
      </c>
      <c r="J5674" s="266">
        <v>44511</v>
      </c>
      <c r="K5674" t="s">
        <v>45</v>
      </c>
      <c r="L5674" t="s">
        <v>46</v>
      </c>
      <c r="M5674" t="s">
        <v>4097</v>
      </c>
      <c r="N5674" t="s">
        <v>48</v>
      </c>
      <c r="O5674">
        <v>9</v>
      </c>
      <c r="P5674" t="s">
        <v>130</v>
      </c>
      <c r="Q5674" t="s">
        <v>49</v>
      </c>
      <c r="R5674" t="s">
        <v>18</v>
      </c>
      <c r="S5674" t="s">
        <v>53</v>
      </c>
      <c r="T5674" t="s">
        <v>60</v>
      </c>
      <c r="U5674" t="s">
        <v>60</v>
      </c>
      <c r="V5674" t="s">
        <v>60</v>
      </c>
      <c r="W5674" s="92">
        <v>99.4</v>
      </c>
      <c r="X5674" s="92">
        <v>96.56</v>
      </c>
      <c r="Y5674" s="93">
        <v>7450000</v>
      </c>
      <c r="Z5674" s="93">
        <v>74950</v>
      </c>
      <c r="AA5674" t="s">
        <v>61</v>
      </c>
      <c r="AB5674" s="266">
        <v>44051</v>
      </c>
      <c r="AC5674" s="266">
        <v>44056</v>
      </c>
      <c r="AD5674" t="s">
        <v>54</v>
      </c>
      <c r="AF5674" t="s">
        <v>55</v>
      </c>
      <c r="AG5674" t="s">
        <v>4146</v>
      </c>
      <c r="AJ5674" s="266"/>
      <c r="AK5674" s="266">
        <v>44571</v>
      </c>
      <c r="AL5674" s="266">
        <v>44938</v>
      </c>
    </row>
    <row r="5675" spans="1:38">
      <c r="A5675" t="s">
        <v>3650</v>
      </c>
      <c r="B5675" t="s">
        <v>3651</v>
      </c>
      <c r="C5675" t="s">
        <v>40</v>
      </c>
      <c r="D5675" t="s">
        <v>3652</v>
      </c>
      <c r="E5675" t="s">
        <v>4095</v>
      </c>
      <c r="F5675" t="s">
        <v>4096</v>
      </c>
      <c r="G5675" t="s">
        <v>44</v>
      </c>
      <c r="H5675" s="266">
        <v>43952</v>
      </c>
      <c r="I5675" s="266">
        <v>44742</v>
      </c>
      <c r="J5675" s="266">
        <v>44511</v>
      </c>
      <c r="K5675" t="s">
        <v>45</v>
      </c>
      <c r="L5675" t="s">
        <v>46</v>
      </c>
      <c r="M5675" t="s">
        <v>4097</v>
      </c>
      <c r="N5675" t="s">
        <v>48</v>
      </c>
      <c r="O5675">
        <v>9</v>
      </c>
      <c r="P5675" t="s">
        <v>131</v>
      </c>
      <c r="Q5675" t="s">
        <v>49</v>
      </c>
      <c r="R5675" t="s">
        <v>18</v>
      </c>
      <c r="S5675" t="s">
        <v>53</v>
      </c>
      <c r="U5675" t="s">
        <v>51</v>
      </c>
      <c r="V5675" t="s">
        <v>51</v>
      </c>
      <c r="W5675" s="92"/>
      <c r="X5675" s="92">
        <v>74.31</v>
      </c>
      <c r="Y5675" s="93"/>
      <c r="Z5675" s="93"/>
      <c r="AB5675" s="266">
        <v>43973</v>
      </c>
      <c r="AC5675" s="266">
        <v>44011</v>
      </c>
      <c r="AD5675" t="s">
        <v>54</v>
      </c>
      <c r="AF5675" t="s">
        <v>55</v>
      </c>
      <c r="AG5675" t="s">
        <v>4147</v>
      </c>
      <c r="AJ5675" s="266"/>
      <c r="AK5675" s="266">
        <v>44571</v>
      </c>
      <c r="AL5675" s="266">
        <v>44938</v>
      </c>
    </row>
    <row r="5676" spans="1:38">
      <c r="A5676" t="s">
        <v>3650</v>
      </c>
      <c r="B5676" t="s">
        <v>3651</v>
      </c>
      <c r="C5676" t="s">
        <v>40</v>
      </c>
      <c r="D5676" t="s">
        <v>3652</v>
      </c>
      <c r="E5676" t="s">
        <v>4095</v>
      </c>
      <c r="F5676" t="s">
        <v>4096</v>
      </c>
      <c r="G5676" t="s">
        <v>44</v>
      </c>
      <c r="H5676" s="266">
        <v>43952</v>
      </c>
      <c r="I5676" s="266">
        <v>44742</v>
      </c>
      <c r="J5676" s="266">
        <v>44511</v>
      </c>
      <c r="K5676" t="s">
        <v>45</v>
      </c>
      <c r="L5676" t="s">
        <v>46</v>
      </c>
      <c r="M5676" t="s">
        <v>4097</v>
      </c>
      <c r="N5676" t="s">
        <v>48</v>
      </c>
      <c r="O5676">
        <v>9</v>
      </c>
      <c r="P5676" t="s">
        <v>132</v>
      </c>
      <c r="Q5676" t="s">
        <v>49</v>
      </c>
      <c r="R5676" t="s">
        <v>18</v>
      </c>
      <c r="S5676" t="s">
        <v>53</v>
      </c>
      <c r="U5676" t="s">
        <v>48</v>
      </c>
      <c r="V5676" t="s">
        <v>48</v>
      </c>
      <c r="W5676" s="92"/>
      <c r="X5676" s="92">
        <v>44.3</v>
      </c>
      <c r="Y5676" s="93">
        <v>3868107</v>
      </c>
      <c r="Z5676" s="93">
        <v>87316</v>
      </c>
      <c r="AA5676" t="s">
        <v>1052</v>
      </c>
      <c r="AB5676" s="266">
        <v>43972</v>
      </c>
      <c r="AC5676" s="266">
        <v>43987</v>
      </c>
      <c r="AD5676" t="s">
        <v>54</v>
      </c>
      <c r="AF5676" t="s">
        <v>55</v>
      </c>
      <c r="AG5676" t="s">
        <v>4148</v>
      </c>
      <c r="AJ5676" s="266"/>
      <c r="AK5676" s="266">
        <v>44571</v>
      </c>
      <c r="AL5676" s="266">
        <v>44938</v>
      </c>
    </row>
    <row r="5677" spans="1:38">
      <c r="A5677" t="s">
        <v>3650</v>
      </c>
      <c r="B5677" t="s">
        <v>3651</v>
      </c>
      <c r="C5677" t="s">
        <v>40</v>
      </c>
      <c r="D5677" t="s">
        <v>3652</v>
      </c>
      <c r="E5677" t="s">
        <v>4095</v>
      </c>
      <c r="F5677" t="s">
        <v>4096</v>
      </c>
      <c r="G5677" t="s">
        <v>44</v>
      </c>
      <c r="H5677" s="266">
        <v>43952</v>
      </c>
      <c r="I5677" s="266">
        <v>44742</v>
      </c>
      <c r="J5677" s="266">
        <v>44511</v>
      </c>
      <c r="K5677" t="s">
        <v>45</v>
      </c>
      <c r="L5677" t="s">
        <v>46</v>
      </c>
      <c r="M5677" t="s">
        <v>4097</v>
      </c>
      <c r="N5677" t="s">
        <v>48</v>
      </c>
      <c r="O5677">
        <v>10</v>
      </c>
      <c r="P5677" t="s">
        <v>133</v>
      </c>
      <c r="Q5677" t="s">
        <v>49</v>
      </c>
      <c r="R5677" t="s">
        <v>18</v>
      </c>
      <c r="S5677" t="s">
        <v>53</v>
      </c>
      <c r="T5677" t="s">
        <v>51</v>
      </c>
      <c r="U5677" t="s">
        <v>51</v>
      </c>
      <c r="V5677" t="s">
        <v>51</v>
      </c>
      <c r="W5677" s="92">
        <v>66.41</v>
      </c>
      <c r="X5677" s="92">
        <v>63.62</v>
      </c>
      <c r="Y5677" s="93">
        <v>5650000</v>
      </c>
      <c r="Z5677" s="93">
        <v>85078</v>
      </c>
      <c r="AA5677" t="s">
        <v>61</v>
      </c>
      <c r="AB5677" s="266">
        <v>44035</v>
      </c>
      <c r="AC5677" s="266">
        <v>44064</v>
      </c>
      <c r="AD5677" t="s">
        <v>54</v>
      </c>
      <c r="AF5677" t="s">
        <v>55</v>
      </c>
      <c r="AG5677" t="s">
        <v>4149</v>
      </c>
      <c r="AJ5677" s="266"/>
      <c r="AK5677" s="266">
        <v>44571</v>
      </c>
      <c r="AL5677" s="266">
        <v>44938</v>
      </c>
    </row>
    <row r="5678" spans="1:38">
      <c r="A5678" t="s">
        <v>3650</v>
      </c>
      <c r="B5678" t="s">
        <v>3651</v>
      </c>
      <c r="C5678" t="s">
        <v>40</v>
      </c>
      <c r="D5678" t="s">
        <v>3652</v>
      </c>
      <c r="E5678" t="s">
        <v>4095</v>
      </c>
      <c r="F5678" t="s">
        <v>4096</v>
      </c>
      <c r="G5678" t="s">
        <v>44</v>
      </c>
      <c r="H5678" s="266">
        <v>43952</v>
      </c>
      <c r="I5678" s="266">
        <v>44742</v>
      </c>
      <c r="J5678" s="266">
        <v>44511</v>
      </c>
      <c r="K5678" t="s">
        <v>45</v>
      </c>
      <c r="L5678" t="s">
        <v>46</v>
      </c>
      <c r="M5678" t="s">
        <v>4097</v>
      </c>
      <c r="N5678" t="s">
        <v>48</v>
      </c>
      <c r="O5678">
        <v>10</v>
      </c>
      <c r="P5678" t="s">
        <v>135</v>
      </c>
      <c r="Q5678" t="s">
        <v>49</v>
      </c>
      <c r="R5678" t="s">
        <v>18</v>
      </c>
      <c r="S5678" t="s">
        <v>53</v>
      </c>
      <c r="U5678" t="s">
        <v>48</v>
      </c>
      <c r="V5678" t="s">
        <v>48</v>
      </c>
      <c r="W5678" s="92"/>
      <c r="X5678" s="92">
        <v>39.52</v>
      </c>
      <c r="Y5678" s="93">
        <v>3644500</v>
      </c>
      <c r="Z5678" s="93">
        <v>92219</v>
      </c>
      <c r="AA5678" t="s">
        <v>1311</v>
      </c>
      <c r="AB5678" s="266">
        <v>43980</v>
      </c>
      <c r="AC5678" s="266">
        <v>44007</v>
      </c>
      <c r="AD5678" t="s">
        <v>54</v>
      </c>
      <c r="AF5678" t="s">
        <v>55</v>
      </c>
      <c r="AG5678" t="s">
        <v>4150</v>
      </c>
      <c r="AJ5678" s="266"/>
      <c r="AK5678" s="266">
        <v>44571</v>
      </c>
      <c r="AL5678" s="266">
        <v>44938</v>
      </c>
    </row>
    <row r="5679" spans="1:38">
      <c r="A5679" t="s">
        <v>3650</v>
      </c>
      <c r="B5679" t="s">
        <v>3651</v>
      </c>
      <c r="C5679" t="s">
        <v>40</v>
      </c>
      <c r="D5679" t="s">
        <v>3652</v>
      </c>
      <c r="E5679" t="s">
        <v>4095</v>
      </c>
      <c r="F5679" t="s">
        <v>4096</v>
      </c>
      <c r="G5679" t="s">
        <v>44</v>
      </c>
      <c r="H5679" s="266">
        <v>43952</v>
      </c>
      <c r="I5679" s="266">
        <v>44742</v>
      </c>
      <c r="J5679" s="266">
        <v>44511</v>
      </c>
      <c r="K5679" t="s">
        <v>45</v>
      </c>
      <c r="L5679" t="s">
        <v>46</v>
      </c>
      <c r="M5679" t="s">
        <v>4097</v>
      </c>
      <c r="N5679" t="s">
        <v>48</v>
      </c>
      <c r="O5679">
        <v>10</v>
      </c>
      <c r="P5679" t="s">
        <v>136</v>
      </c>
      <c r="Q5679" t="s">
        <v>49</v>
      </c>
      <c r="R5679" t="s">
        <v>18</v>
      </c>
      <c r="S5679" t="s">
        <v>53</v>
      </c>
      <c r="U5679" t="s">
        <v>48</v>
      </c>
      <c r="V5679" t="s">
        <v>48</v>
      </c>
      <c r="W5679" s="92"/>
      <c r="X5679" s="92">
        <v>40.71</v>
      </c>
      <c r="Y5679" s="93">
        <v>3654441</v>
      </c>
      <c r="Z5679" s="93">
        <v>89768</v>
      </c>
      <c r="AA5679" t="s">
        <v>1052</v>
      </c>
      <c r="AB5679" s="266">
        <v>43973</v>
      </c>
      <c r="AC5679" s="266">
        <v>43987</v>
      </c>
      <c r="AD5679" t="s">
        <v>54</v>
      </c>
      <c r="AF5679" t="s">
        <v>55</v>
      </c>
      <c r="AG5679" t="s">
        <v>4151</v>
      </c>
      <c r="AJ5679" s="266"/>
      <c r="AK5679" s="266">
        <v>44571</v>
      </c>
      <c r="AL5679" s="266">
        <v>44938</v>
      </c>
    </row>
    <row r="5680" spans="1:38">
      <c r="A5680" t="s">
        <v>3650</v>
      </c>
      <c r="B5680" t="s">
        <v>3651</v>
      </c>
      <c r="C5680" t="s">
        <v>40</v>
      </c>
      <c r="D5680" t="s">
        <v>3652</v>
      </c>
      <c r="E5680" t="s">
        <v>4095</v>
      </c>
      <c r="F5680" t="s">
        <v>4096</v>
      </c>
      <c r="G5680" t="s">
        <v>44</v>
      </c>
      <c r="H5680" s="266">
        <v>43952</v>
      </c>
      <c r="I5680" s="266">
        <v>44742</v>
      </c>
      <c r="J5680" s="266">
        <v>44511</v>
      </c>
      <c r="K5680" t="s">
        <v>45</v>
      </c>
      <c r="L5680" t="s">
        <v>46</v>
      </c>
      <c r="M5680" t="s">
        <v>4097</v>
      </c>
      <c r="N5680" t="s">
        <v>48</v>
      </c>
      <c r="O5680">
        <v>10</v>
      </c>
      <c r="P5680" t="s">
        <v>137</v>
      </c>
      <c r="Q5680" t="s">
        <v>49</v>
      </c>
      <c r="R5680" t="s">
        <v>18</v>
      </c>
      <c r="S5680" t="s">
        <v>53</v>
      </c>
      <c r="T5680" t="s">
        <v>48</v>
      </c>
      <c r="U5680" t="s">
        <v>48</v>
      </c>
      <c r="V5680" t="s">
        <v>48</v>
      </c>
      <c r="W5680" s="92">
        <v>43.52</v>
      </c>
      <c r="X5680" s="92">
        <v>39.91</v>
      </c>
      <c r="Y5680" s="93">
        <v>3800000</v>
      </c>
      <c r="Z5680" s="93">
        <v>87316</v>
      </c>
      <c r="AA5680" t="s">
        <v>61</v>
      </c>
      <c r="AB5680" s="266">
        <v>44022</v>
      </c>
      <c r="AC5680" s="266">
        <v>44068</v>
      </c>
      <c r="AD5680" t="s">
        <v>54</v>
      </c>
      <c r="AF5680" t="s">
        <v>55</v>
      </c>
      <c r="AG5680" t="s">
        <v>4152</v>
      </c>
      <c r="AH5680" t="s">
        <v>57</v>
      </c>
      <c r="AI5680" t="s">
        <v>699</v>
      </c>
      <c r="AJ5680" s="266">
        <v>44068</v>
      </c>
      <c r="AK5680" s="266">
        <v>44571</v>
      </c>
      <c r="AL5680" s="266">
        <v>44938</v>
      </c>
    </row>
    <row r="5681" spans="1:38">
      <c r="A5681" t="s">
        <v>3650</v>
      </c>
      <c r="B5681" t="s">
        <v>3651</v>
      </c>
      <c r="C5681" t="s">
        <v>40</v>
      </c>
      <c r="D5681" t="s">
        <v>3652</v>
      </c>
      <c r="E5681" t="s">
        <v>4095</v>
      </c>
      <c r="F5681" t="s">
        <v>4096</v>
      </c>
      <c r="G5681" t="s">
        <v>44</v>
      </c>
      <c r="H5681" s="266">
        <v>43952</v>
      </c>
      <c r="I5681" s="266">
        <v>44742</v>
      </c>
      <c r="J5681" s="266">
        <v>44511</v>
      </c>
      <c r="K5681" t="s">
        <v>45</v>
      </c>
      <c r="L5681" t="s">
        <v>46</v>
      </c>
      <c r="M5681" t="s">
        <v>4097</v>
      </c>
      <c r="N5681" t="s">
        <v>48</v>
      </c>
      <c r="O5681">
        <v>10</v>
      </c>
      <c r="P5681" t="s">
        <v>138</v>
      </c>
      <c r="Q5681" t="s">
        <v>49</v>
      </c>
      <c r="R5681" t="s">
        <v>18</v>
      </c>
      <c r="S5681" t="s">
        <v>53</v>
      </c>
      <c r="T5681" t="s">
        <v>60</v>
      </c>
      <c r="U5681" t="s">
        <v>60</v>
      </c>
      <c r="V5681" t="s">
        <v>60</v>
      </c>
      <c r="W5681" s="92">
        <v>90.47</v>
      </c>
      <c r="X5681" s="92">
        <v>87.39</v>
      </c>
      <c r="Y5681" s="93">
        <v>7323500</v>
      </c>
      <c r="Z5681" s="93">
        <v>80949</v>
      </c>
      <c r="AA5681" t="s">
        <v>1311</v>
      </c>
      <c r="AB5681" s="266">
        <v>44285</v>
      </c>
      <c r="AC5681" s="266">
        <v>44299</v>
      </c>
      <c r="AD5681" t="s">
        <v>54</v>
      </c>
      <c r="AF5681" t="s">
        <v>55</v>
      </c>
      <c r="AG5681" t="s">
        <v>4153</v>
      </c>
      <c r="AH5681" t="s">
        <v>57</v>
      </c>
      <c r="AI5681" t="s">
        <v>78</v>
      </c>
      <c r="AJ5681" s="266">
        <v>44299</v>
      </c>
      <c r="AK5681" s="266">
        <v>44571</v>
      </c>
      <c r="AL5681" s="266">
        <v>44938</v>
      </c>
    </row>
    <row r="5682" spans="1:38">
      <c r="A5682" t="s">
        <v>3650</v>
      </c>
      <c r="B5682" t="s">
        <v>3651</v>
      </c>
      <c r="C5682" t="s">
        <v>40</v>
      </c>
      <c r="D5682" t="s">
        <v>3652</v>
      </c>
      <c r="E5682" t="s">
        <v>4095</v>
      </c>
      <c r="F5682" t="s">
        <v>4096</v>
      </c>
      <c r="G5682" t="s">
        <v>44</v>
      </c>
      <c r="H5682" s="266">
        <v>43952</v>
      </c>
      <c r="I5682" s="266">
        <v>44742</v>
      </c>
      <c r="J5682" s="266">
        <v>44511</v>
      </c>
      <c r="K5682" t="s">
        <v>45</v>
      </c>
      <c r="L5682" t="s">
        <v>46</v>
      </c>
      <c r="M5682" t="s">
        <v>4097</v>
      </c>
      <c r="N5682" t="s">
        <v>48</v>
      </c>
      <c r="O5682">
        <v>10</v>
      </c>
      <c r="P5682" t="s">
        <v>139</v>
      </c>
      <c r="Q5682" t="s">
        <v>49</v>
      </c>
      <c r="R5682" t="s">
        <v>18</v>
      </c>
      <c r="S5682" t="s">
        <v>53</v>
      </c>
      <c r="T5682" t="s">
        <v>70</v>
      </c>
      <c r="U5682" t="s">
        <v>48</v>
      </c>
      <c r="V5682" t="s">
        <v>70</v>
      </c>
      <c r="W5682" s="92">
        <v>32.36</v>
      </c>
      <c r="X5682" s="92">
        <v>28.44</v>
      </c>
      <c r="Y5682" s="93">
        <v>2910000</v>
      </c>
      <c r="Z5682" s="93">
        <v>89926</v>
      </c>
      <c r="AA5682" t="s">
        <v>1311</v>
      </c>
      <c r="AB5682" s="266">
        <v>44067</v>
      </c>
      <c r="AC5682" s="266">
        <v>44085</v>
      </c>
      <c r="AD5682" t="s">
        <v>54</v>
      </c>
      <c r="AF5682" t="s">
        <v>55</v>
      </c>
      <c r="AG5682" t="s">
        <v>4154</v>
      </c>
      <c r="AJ5682" s="266"/>
      <c r="AK5682" s="266">
        <v>44571</v>
      </c>
      <c r="AL5682" s="266">
        <v>44938</v>
      </c>
    </row>
    <row r="5683" spans="1:38">
      <c r="A5683" t="s">
        <v>3650</v>
      </c>
      <c r="B5683" t="s">
        <v>3651</v>
      </c>
      <c r="C5683" t="s">
        <v>40</v>
      </c>
      <c r="D5683" t="s">
        <v>3652</v>
      </c>
      <c r="E5683" t="s">
        <v>4095</v>
      </c>
      <c r="F5683" t="s">
        <v>4096</v>
      </c>
      <c r="G5683" t="s">
        <v>44</v>
      </c>
      <c r="H5683" s="266">
        <v>43952</v>
      </c>
      <c r="I5683" s="266">
        <v>44742</v>
      </c>
      <c r="J5683" s="266">
        <v>44511</v>
      </c>
      <c r="K5683" t="s">
        <v>45</v>
      </c>
      <c r="L5683" t="s">
        <v>46</v>
      </c>
      <c r="M5683" t="s">
        <v>4097</v>
      </c>
      <c r="N5683" t="s">
        <v>48</v>
      </c>
      <c r="O5683">
        <v>10</v>
      </c>
      <c r="P5683" t="s">
        <v>140</v>
      </c>
      <c r="Q5683" t="s">
        <v>49</v>
      </c>
      <c r="R5683" t="s">
        <v>18</v>
      </c>
      <c r="S5683" t="s">
        <v>53</v>
      </c>
      <c r="T5683" t="s">
        <v>60</v>
      </c>
      <c r="U5683" t="s">
        <v>60</v>
      </c>
      <c r="V5683" t="s">
        <v>60</v>
      </c>
      <c r="W5683" s="92">
        <v>99.4</v>
      </c>
      <c r="X5683" s="92">
        <v>96.56</v>
      </c>
      <c r="Y5683" s="93">
        <v>7680000</v>
      </c>
      <c r="Z5683" s="93">
        <v>77264</v>
      </c>
      <c r="AA5683" t="s">
        <v>1311</v>
      </c>
      <c r="AB5683" s="266">
        <v>44313</v>
      </c>
      <c r="AC5683" s="266">
        <v>44316</v>
      </c>
      <c r="AD5683" t="s">
        <v>54</v>
      </c>
      <c r="AF5683" t="s">
        <v>55</v>
      </c>
      <c r="AG5683" t="s">
        <v>4155</v>
      </c>
      <c r="AJ5683" s="266"/>
      <c r="AK5683" s="266">
        <v>44571</v>
      </c>
      <c r="AL5683" s="266">
        <v>44938</v>
      </c>
    </row>
    <row r="5684" spans="1:38">
      <c r="A5684" t="s">
        <v>3650</v>
      </c>
      <c r="B5684" t="s">
        <v>3651</v>
      </c>
      <c r="C5684" t="s">
        <v>40</v>
      </c>
      <c r="D5684" t="s">
        <v>3652</v>
      </c>
      <c r="E5684" t="s">
        <v>4095</v>
      </c>
      <c r="F5684" t="s">
        <v>4096</v>
      </c>
      <c r="G5684" t="s">
        <v>44</v>
      </c>
      <c r="H5684" s="266">
        <v>43952</v>
      </c>
      <c r="I5684" s="266">
        <v>44742</v>
      </c>
      <c r="J5684" s="266">
        <v>44511</v>
      </c>
      <c r="K5684" t="s">
        <v>45</v>
      </c>
      <c r="L5684" t="s">
        <v>46</v>
      </c>
      <c r="M5684" t="s">
        <v>4097</v>
      </c>
      <c r="N5684" t="s">
        <v>48</v>
      </c>
      <c r="O5684">
        <v>10</v>
      </c>
      <c r="P5684" t="s">
        <v>141</v>
      </c>
      <c r="Q5684" t="s">
        <v>49</v>
      </c>
      <c r="R5684" t="s">
        <v>18</v>
      </c>
      <c r="S5684" t="s">
        <v>53</v>
      </c>
      <c r="T5684" t="s">
        <v>51</v>
      </c>
      <c r="U5684" t="s">
        <v>51</v>
      </c>
      <c r="V5684" t="s">
        <v>51</v>
      </c>
      <c r="W5684" s="92">
        <v>79.38</v>
      </c>
      <c r="X5684" s="92">
        <v>74.31</v>
      </c>
      <c r="Y5684" s="93">
        <v>6353500</v>
      </c>
      <c r="Z5684" s="93">
        <v>80039</v>
      </c>
      <c r="AA5684" t="s">
        <v>1311</v>
      </c>
      <c r="AB5684" s="266">
        <v>44264</v>
      </c>
      <c r="AC5684" s="266">
        <v>44274</v>
      </c>
      <c r="AD5684" t="s">
        <v>54</v>
      </c>
      <c r="AF5684" t="s">
        <v>55</v>
      </c>
      <c r="AG5684" t="s">
        <v>4156</v>
      </c>
      <c r="AJ5684" s="266"/>
      <c r="AK5684" s="266">
        <v>44571</v>
      </c>
      <c r="AL5684" s="266">
        <v>44938</v>
      </c>
    </row>
    <row r="5685" spans="1:38">
      <c r="A5685" t="s">
        <v>3650</v>
      </c>
      <c r="B5685" t="s">
        <v>3651</v>
      </c>
      <c r="C5685" t="s">
        <v>40</v>
      </c>
      <c r="D5685" t="s">
        <v>3652</v>
      </c>
      <c r="E5685" t="s">
        <v>4095</v>
      </c>
      <c r="F5685" t="s">
        <v>4096</v>
      </c>
      <c r="G5685" t="s">
        <v>44</v>
      </c>
      <c r="H5685" s="266">
        <v>43952</v>
      </c>
      <c r="I5685" s="266">
        <v>44742</v>
      </c>
      <c r="J5685" s="266">
        <v>44511</v>
      </c>
      <c r="K5685" t="s">
        <v>45</v>
      </c>
      <c r="L5685" t="s">
        <v>46</v>
      </c>
      <c r="M5685" t="s">
        <v>4097</v>
      </c>
      <c r="N5685" t="s">
        <v>48</v>
      </c>
      <c r="O5685">
        <v>10</v>
      </c>
      <c r="P5685" t="s">
        <v>142</v>
      </c>
      <c r="Q5685" t="s">
        <v>49</v>
      </c>
      <c r="R5685" t="s">
        <v>18</v>
      </c>
      <c r="S5685" t="s">
        <v>53</v>
      </c>
      <c r="T5685" t="s">
        <v>48</v>
      </c>
      <c r="U5685" t="s">
        <v>48</v>
      </c>
      <c r="V5685" t="s">
        <v>48</v>
      </c>
      <c r="W5685" s="92">
        <v>48.09</v>
      </c>
      <c r="X5685" s="92">
        <v>44.3</v>
      </c>
      <c r="Y5685" s="93">
        <v>4150000</v>
      </c>
      <c r="Z5685" s="93">
        <v>86297</v>
      </c>
      <c r="AA5685" t="s">
        <v>61</v>
      </c>
      <c r="AB5685" s="266">
        <v>44076</v>
      </c>
      <c r="AC5685" s="266">
        <v>44097</v>
      </c>
      <c r="AD5685" t="s">
        <v>54</v>
      </c>
      <c r="AF5685" t="s">
        <v>55</v>
      </c>
      <c r="AG5685" t="s">
        <v>4157</v>
      </c>
      <c r="AJ5685" s="266"/>
      <c r="AK5685" s="266">
        <v>44571</v>
      </c>
      <c r="AL5685" s="266">
        <v>44938</v>
      </c>
    </row>
    <row r="5686" spans="1:38">
      <c r="A5686" t="s">
        <v>3650</v>
      </c>
      <c r="B5686" t="s">
        <v>3651</v>
      </c>
      <c r="C5686" t="s">
        <v>40</v>
      </c>
      <c r="D5686" t="s">
        <v>3652</v>
      </c>
      <c r="E5686" t="s">
        <v>4095</v>
      </c>
      <c r="F5686" t="s">
        <v>4096</v>
      </c>
      <c r="G5686" t="s">
        <v>44</v>
      </c>
      <c r="H5686" s="266">
        <v>43952</v>
      </c>
      <c r="I5686" s="266">
        <v>44742</v>
      </c>
      <c r="J5686" s="266">
        <v>44511</v>
      </c>
      <c r="K5686" t="s">
        <v>45</v>
      </c>
      <c r="L5686" t="s">
        <v>46</v>
      </c>
      <c r="M5686" t="s">
        <v>4097</v>
      </c>
      <c r="N5686" t="s">
        <v>48</v>
      </c>
      <c r="O5686">
        <v>11</v>
      </c>
      <c r="P5686" t="s">
        <v>145</v>
      </c>
      <c r="Q5686" t="s">
        <v>49</v>
      </c>
      <c r="R5686" t="s">
        <v>18</v>
      </c>
      <c r="S5686" t="s">
        <v>53</v>
      </c>
      <c r="U5686" t="s">
        <v>51</v>
      </c>
      <c r="V5686" t="s">
        <v>51</v>
      </c>
      <c r="W5686" s="92"/>
      <c r="X5686" s="92">
        <v>63.62</v>
      </c>
      <c r="Y5686" s="93"/>
      <c r="Z5686" s="93"/>
      <c r="AB5686" s="266">
        <v>43972</v>
      </c>
      <c r="AC5686" s="266">
        <v>43997</v>
      </c>
      <c r="AD5686" t="s">
        <v>54</v>
      </c>
      <c r="AF5686" t="s">
        <v>55</v>
      </c>
      <c r="AG5686" t="s">
        <v>4158</v>
      </c>
      <c r="AJ5686" s="266"/>
      <c r="AK5686" s="266">
        <v>44571</v>
      </c>
      <c r="AL5686" s="266">
        <v>44938</v>
      </c>
    </row>
    <row r="5687" spans="1:38">
      <c r="A5687" t="s">
        <v>3650</v>
      </c>
      <c r="B5687" t="s">
        <v>3651</v>
      </c>
      <c r="C5687" t="s">
        <v>40</v>
      </c>
      <c r="D5687" t="s">
        <v>3652</v>
      </c>
      <c r="E5687" t="s">
        <v>4095</v>
      </c>
      <c r="F5687" t="s">
        <v>4096</v>
      </c>
      <c r="G5687" t="s">
        <v>44</v>
      </c>
      <c r="H5687" s="266">
        <v>43952</v>
      </c>
      <c r="I5687" s="266">
        <v>44742</v>
      </c>
      <c r="J5687" s="266">
        <v>44511</v>
      </c>
      <c r="K5687" t="s">
        <v>45</v>
      </c>
      <c r="L5687" t="s">
        <v>46</v>
      </c>
      <c r="M5687" t="s">
        <v>4097</v>
      </c>
      <c r="N5687" t="s">
        <v>48</v>
      </c>
      <c r="O5687">
        <v>11</v>
      </c>
      <c r="P5687" t="s">
        <v>147</v>
      </c>
      <c r="Q5687" t="s">
        <v>49</v>
      </c>
      <c r="R5687" t="s">
        <v>18</v>
      </c>
      <c r="S5687" t="s">
        <v>53</v>
      </c>
      <c r="U5687" t="s">
        <v>48</v>
      </c>
      <c r="V5687" t="s">
        <v>48</v>
      </c>
      <c r="W5687" s="92"/>
      <c r="X5687" s="92">
        <v>39.52</v>
      </c>
      <c r="Y5687" s="93">
        <v>3547618</v>
      </c>
      <c r="Z5687" s="93">
        <v>89768</v>
      </c>
      <c r="AA5687" t="s">
        <v>1052</v>
      </c>
      <c r="AB5687" s="266">
        <v>43976</v>
      </c>
      <c r="AC5687" s="266">
        <v>44027</v>
      </c>
      <c r="AD5687" t="s">
        <v>54</v>
      </c>
      <c r="AF5687" t="s">
        <v>55</v>
      </c>
      <c r="AG5687" t="s">
        <v>4159</v>
      </c>
      <c r="AJ5687" s="266"/>
      <c r="AK5687" s="266">
        <v>44571</v>
      </c>
      <c r="AL5687" s="266">
        <v>44938</v>
      </c>
    </row>
    <row r="5688" spans="1:38">
      <c r="A5688" t="s">
        <v>3650</v>
      </c>
      <c r="B5688" t="s">
        <v>3651</v>
      </c>
      <c r="C5688" t="s">
        <v>40</v>
      </c>
      <c r="D5688" t="s">
        <v>3652</v>
      </c>
      <c r="E5688" t="s">
        <v>4095</v>
      </c>
      <c r="F5688" t="s">
        <v>4096</v>
      </c>
      <c r="G5688" t="s">
        <v>44</v>
      </c>
      <c r="H5688" s="266">
        <v>43952</v>
      </c>
      <c r="I5688" s="266">
        <v>44742</v>
      </c>
      <c r="J5688" s="266">
        <v>44511</v>
      </c>
      <c r="K5688" t="s">
        <v>45</v>
      </c>
      <c r="L5688" t="s">
        <v>46</v>
      </c>
      <c r="M5688" t="s">
        <v>4097</v>
      </c>
      <c r="N5688" t="s">
        <v>48</v>
      </c>
      <c r="O5688">
        <v>11</v>
      </c>
      <c r="P5688" t="s">
        <v>149</v>
      </c>
      <c r="Q5688" t="s">
        <v>49</v>
      </c>
      <c r="R5688" t="s">
        <v>18</v>
      </c>
      <c r="S5688" t="s">
        <v>53</v>
      </c>
      <c r="U5688" t="s">
        <v>48</v>
      </c>
      <c r="V5688" t="s">
        <v>48</v>
      </c>
      <c r="W5688" s="92"/>
      <c r="X5688" s="92">
        <v>40.71</v>
      </c>
      <c r="Y5688" s="93">
        <v>3654441</v>
      </c>
      <c r="Z5688" s="93">
        <v>89768</v>
      </c>
      <c r="AA5688" t="s">
        <v>1052</v>
      </c>
      <c r="AB5688" s="266">
        <v>43972</v>
      </c>
      <c r="AC5688" s="266">
        <v>43980</v>
      </c>
      <c r="AD5688" t="s">
        <v>54</v>
      </c>
      <c r="AF5688" t="s">
        <v>55</v>
      </c>
      <c r="AG5688" t="s">
        <v>4160</v>
      </c>
      <c r="AJ5688" s="266"/>
      <c r="AK5688" s="266">
        <v>44571</v>
      </c>
      <c r="AL5688" s="266">
        <v>44938</v>
      </c>
    </row>
    <row r="5689" spans="1:38">
      <c r="A5689" t="s">
        <v>3650</v>
      </c>
      <c r="B5689" t="s">
        <v>3651</v>
      </c>
      <c r="C5689" t="s">
        <v>40</v>
      </c>
      <c r="D5689" t="s">
        <v>3652</v>
      </c>
      <c r="E5689" t="s">
        <v>4095</v>
      </c>
      <c r="F5689" t="s">
        <v>4096</v>
      </c>
      <c r="G5689" t="s">
        <v>44</v>
      </c>
      <c r="H5689" s="266">
        <v>43952</v>
      </c>
      <c r="I5689" s="266">
        <v>44742</v>
      </c>
      <c r="J5689" s="266">
        <v>44511</v>
      </c>
      <c r="K5689" t="s">
        <v>45</v>
      </c>
      <c r="L5689" t="s">
        <v>46</v>
      </c>
      <c r="M5689" t="s">
        <v>4097</v>
      </c>
      <c r="N5689" t="s">
        <v>48</v>
      </c>
      <c r="O5689">
        <v>11</v>
      </c>
      <c r="P5689" t="s">
        <v>150</v>
      </c>
      <c r="Q5689" t="s">
        <v>49</v>
      </c>
      <c r="R5689" t="s">
        <v>59</v>
      </c>
      <c r="S5689" t="s">
        <v>50</v>
      </c>
      <c r="T5689" t="s">
        <v>48</v>
      </c>
      <c r="U5689" t="s">
        <v>48</v>
      </c>
      <c r="V5689" t="s">
        <v>48</v>
      </c>
      <c r="W5689" s="92">
        <v>43.52</v>
      </c>
      <c r="X5689" s="92">
        <v>39.91</v>
      </c>
      <c r="Y5689" s="93">
        <v>3800000</v>
      </c>
      <c r="Z5689" s="93">
        <v>87316</v>
      </c>
      <c r="AA5689" t="s">
        <v>61</v>
      </c>
      <c r="AB5689" s="266"/>
      <c r="AC5689" s="266"/>
      <c r="AJ5689" s="266"/>
      <c r="AK5689" s="266"/>
      <c r="AL5689" s="266">
        <v>44938</v>
      </c>
    </row>
    <row r="5690" spans="1:38">
      <c r="A5690" t="s">
        <v>3650</v>
      </c>
      <c r="B5690" t="s">
        <v>3651</v>
      </c>
      <c r="C5690" t="s">
        <v>40</v>
      </c>
      <c r="D5690" t="s">
        <v>3652</v>
      </c>
      <c r="E5690" t="s">
        <v>4095</v>
      </c>
      <c r="F5690" t="s">
        <v>4096</v>
      </c>
      <c r="G5690" t="s">
        <v>44</v>
      </c>
      <c r="H5690" s="266">
        <v>43952</v>
      </c>
      <c r="I5690" s="266">
        <v>44742</v>
      </c>
      <c r="J5690" s="266">
        <v>44511</v>
      </c>
      <c r="K5690" t="s">
        <v>45</v>
      </c>
      <c r="L5690" t="s">
        <v>46</v>
      </c>
      <c r="M5690" t="s">
        <v>4097</v>
      </c>
      <c r="N5690" t="s">
        <v>48</v>
      </c>
      <c r="O5690">
        <v>11</v>
      </c>
      <c r="P5690" t="s">
        <v>151</v>
      </c>
      <c r="Q5690" t="s">
        <v>49</v>
      </c>
      <c r="R5690" t="s">
        <v>18</v>
      </c>
      <c r="S5690" t="s">
        <v>53</v>
      </c>
      <c r="T5690" t="s">
        <v>60</v>
      </c>
      <c r="U5690" t="s">
        <v>60</v>
      </c>
      <c r="V5690" t="s">
        <v>60</v>
      </c>
      <c r="W5690" s="92">
        <v>90.47</v>
      </c>
      <c r="X5690" s="92">
        <v>87.39</v>
      </c>
      <c r="Y5690" s="93">
        <v>7050000</v>
      </c>
      <c r="Z5690" s="93">
        <v>77926</v>
      </c>
      <c r="AA5690" t="s">
        <v>61</v>
      </c>
      <c r="AB5690" s="266">
        <v>44000</v>
      </c>
      <c r="AC5690" s="266">
        <v>44029</v>
      </c>
      <c r="AD5690" t="s">
        <v>54</v>
      </c>
      <c r="AF5690" t="s">
        <v>55</v>
      </c>
      <c r="AG5690" t="s">
        <v>4161</v>
      </c>
      <c r="AJ5690" s="266"/>
      <c r="AK5690" s="266">
        <v>44571</v>
      </c>
      <c r="AL5690" s="266">
        <v>44938</v>
      </c>
    </row>
    <row r="5691" spans="1:38">
      <c r="A5691" t="s">
        <v>3650</v>
      </c>
      <c r="B5691" t="s">
        <v>3651</v>
      </c>
      <c r="C5691" t="s">
        <v>40</v>
      </c>
      <c r="D5691" t="s">
        <v>3652</v>
      </c>
      <c r="E5691" t="s">
        <v>4095</v>
      </c>
      <c r="F5691" t="s">
        <v>4096</v>
      </c>
      <c r="G5691" t="s">
        <v>44</v>
      </c>
      <c r="H5691" s="266">
        <v>43952</v>
      </c>
      <c r="I5691" s="266">
        <v>44742</v>
      </c>
      <c r="J5691" s="266">
        <v>44511</v>
      </c>
      <c r="K5691" t="s">
        <v>45</v>
      </c>
      <c r="L5691" t="s">
        <v>46</v>
      </c>
      <c r="M5691" t="s">
        <v>4097</v>
      </c>
      <c r="N5691" t="s">
        <v>48</v>
      </c>
      <c r="O5691">
        <v>11</v>
      </c>
      <c r="P5691" t="s">
        <v>153</v>
      </c>
      <c r="Q5691" t="s">
        <v>49</v>
      </c>
      <c r="R5691" t="s">
        <v>18</v>
      </c>
      <c r="S5691" t="s">
        <v>53</v>
      </c>
      <c r="U5691" t="s">
        <v>48</v>
      </c>
      <c r="V5691" t="s">
        <v>70</v>
      </c>
      <c r="W5691" s="92"/>
      <c r="X5691" s="92">
        <v>28.44</v>
      </c>
      <c r="Y5691" s="93"/>
      <c r="Z5691" s="93"/>
      <c r="AB5691" s="266">
        <v>43972</v>
      </c>
      <c r="AC5691" s="266">
        <v>44011</v>
      </c>
      <c r="AD5691" t="s">
        <v>54</v>
      </c>
      <c r="AF5691" t="s">
        <v>55</v>
      </c>
      <c r="AG5691" t="s">
        <v>4162</v>
      </c>
      <c r="AJ5691" s="266"/>
      <c r="AK5691" s="266">
        <v>44571</v>
      </c>
      <c r="AL5691" s="266">
        <v>44938</v>
      </c>
    </row>
    <row r="5692" spans="1:38">
      <c r="A5692" t="s">
        <v>3650</v>
      </c>
      <c r="B5692" t="s">
        <v>3651</v>
      </c>
      <c r="C5692" t="s">
        <v>40</v>
      </c>
      <c r="D5692" t="s">
        <v>3652</v>
      </c>
      <c r="E5692" t="s">
        <v>4095</v>
      </c>
      <c r="F5692" t="s">
        <v>4096</v>
      </c>
      <c r="G5692" t="s">
        <v>44</v>
      </c>
      <c r="H5692" s="266">
        <v>43952</v>
      </c>
      <c r="I5692" s="266">
        <v>44742</v>
      </c>
      <c r="J5692" s="266">
        <v>44511</v>
      </c>
      <c r="K5692" t="s">
        <v>45</v>
      </c>
      <c r="L5692" t="s">
        <v>46</v>
      </c>
      <c r="M5692" t="s">
        <v>4097</v>
      </c>
      <c r="N5692" t="s">
        <v>48</v>
      </c>
      <c r="O5692">
        <v>11</v>
      </c>
      <c r="P5692" t="s">
        <v>154</v>
      </c>
      <c r="Q5692" t="s">
        <v>49</v>
      </c>
      <c r="R5692" t="s">
        <v>18</v>
      </c>
      <c r="S5692" t="s">
        <v>53</v>
      </c>
      <c r="T5692" t="s">
        <v>60</v>
      </c>
      <c r="U5692" t="s">
        <v>60</v>
      </c>
      <c r="V5692" t="s">
        <v>60</v>
      </c>
      <c r="W5692" s="92">
        <v>99.4</v>
      </c>
      <c r="X5692" s="92">
        <v>96.56</v>
      </c>
      <c r="Y5692" s="93">
        <v>7750000</v>
      </c>
      <c r="Z5692" s="93">
        <v>77968</v>
      </c>
      <c r="AA5692" t="s">
        <v>61</v>
      </c>
      <c r="AB5692" s="266">
        <v>44152</v>
      </c>
      <c r="AC5692" s="266">
        <v>44165</v>
      </c>
      <c r="AD5692" t="s">
        <v>54</v>
      </c>
      <c r="AF5692" t="s">
        <v>55</v>
      </c>
      <c r="AG5692" t="s">
        <v>4163</v>
      </c>
      <c r="AH5692" t="s">
        <v>57</v>
      </c>
      <c r="AI5692" t="s">
        <v>78</v>
      </c>
      <c r="AJ5692" s="266">
        <v>44165</v>
      </c>
      <c r="AK5692" s="266">
        <v>44571</v>
      </c>
      <c r="AL5692" s="266">
        <v>44938</v>
      </c>
    </row>
    <row r="5693" spans="1:38">
      <c r="A5693" t="s">
        <v>3650</v>
      </c>
      <c r="B5693" t="s">
        <v>3651</v>
      </c>
      <c r="C5693" t="s">
        <v>40</v>
      </c>
      <c r="D5693" t="s">
        <v>3652</v>
      </c>
      <c r="E5693" t="s">
        <v>4095</v>
      </c>
      <c r="F5693" t="s">
        <v>4096</v>
      </c>
      <c r="G5693" t="s">
        <v>44</v>
      </c>
      <c r="H5693" s="266">
        <v>43952</v>
      </c>
      <c r="I5693" s="266">
        <v>44742</v>
      </c>
      <c r="J5693" s="266">
        <v>44511</v>
      </c>
      <c r="K5693" t="s">
        <v>45</v>
      </c>
      <c r="L5693" t="s">
        <v>46</v>
      </c>
      <c r="M5693" t="s">
        <v>4097</v>
      </c>
      <c r="N5693" t="s">
        <v>48</v>
      </c>
      <c r="O5693">
        <v>11</v>
      </c>
      <c r="P5693" t="s">
        <v>155</v>
      </c>
      <c r="Q5693" t="s">
        <v>49</v>
      </c>
      <c r="R5693" t="s">
        <v>18</v>
      </c>
      <c r="S5693" t="s">
        <v>53</v>
      </c>
      <c r="U5693" t="s">
        <v>51</v>
      </c>
      <c r="V5693" t="s">
        <v>51</v>
      </c>
      <c r="W5693" s="92"/>
      <c r="X5693" s="92">
        <v>74.31</v>
      </c>
      <c r="Y5693" s="93"/>
      <c r="Z5693" s="93"/>
      <c r="AB5693" s="266">
        <v>43979</v>
      </c>
      <c r="AC5693" s="266">
        <v>43999</v>
      </c>
      <c r="AD5693" t="s">
        <v>54</v>
      </c>
      <c r="AF5693" t="s">
        <v>55</v>
      </c>
      <c r="AG5693" t="s">
        <v>4164</v>
      </c>
      <c r="AJ5693" s="266"/>
      <c r="AK5693" s="266">
        <v>44571</v>
      </c>
      <c r="AL5693" s="266">
        <v>44938</v>
      </c>
    </row>
    <row r="5694" spans="1:38">
      <c r="A5694" t="s">
        <v>3650</v>
      </c>
      <c r="B5694" t="s">
        <v>3651</v>
      </c>
      <c r="C5694" t="s">
        <v>40</v>
      </c>
      <c r="D5694" t="s">
        <v>3652</v>
      </c>
      <c r="E5694" t="s">
        <v>4095</v>
      </c>
      <c r="F5694" t="s">
        <v>4096</v>
      </c>
      <c r="G5694" t="s">
        <v>44</v>
      </c>
      <c r="H5694" s="266">
        <v>43952</v>
      </c>
      <c r="I5694" s="266">
        <v>44742</v>
      </c>
      <c r="J5694" s="266">
        <v>44511</v>
      </c>
      <c r="K5694" t="s">
        <v>45</v>
      </c>
      <c r="L5694" t="s">
        <v>46</v>
      </c>
      <c r="M5694" t="s">
        <v>4097</v>
      </c>
      <c r="N5694" t="s">
        <v>48</v>
      </c>
      <c r="O5694">
        <v>11</v>
      </c>
      <c r="P5694" t="s">
        <v>156</v>
      </c>
      <c r="Q5694" t="s">
        <v>49</v>
      </c>
      <c r="R5694" t="s">
        <v>18</v>
      </c>
      <c r="S5694" t="s">
        <v>53</v>
      </c>
      <c r="U5694" t="s">
        <v>48</v>
      </c>
      <c r="V5694" t="s">
        <v>48</v>
      </c>
      <c r="W5694" s="92"/>
      <c r="X5694" s="92">
        <v>44.3</v>
      </c>
      <c r="Y5694" s="93">
        <v>3868107</v>
      </c>
      <c r="Z5694" s="93">
        <v>87316</v>
      </c>
      <c r="AA5694" t="s">
        <v>1052</v>
      </c>
      <c r="AB5694" s="266">
        <v>43976</v>
      </c>
      <c r="AC5694" s="266">
        <v>43992</v>
      </c>
      <c r="AD5694" t="s">
        <v>54</v>
      </c>
      <c r="AF5694" t="s">
        <v>55</v>
      </c>
      <c r="AG5694" t="s">
        <v>4165</v>
      </c>
      <c r="AH5694" t="s">
        <v>57</v>
      </c>
      <c r="AI5694" t="s">
        <v>78</v>
      </c>
      <c r="AJ5694" s="266">
        <v>43992</v>
      </c>
      <c r="AK5694" s="266">
        <v>44571</v>
      </c>
      <c r="AL5694" s="266">
        <v>44938</v>
      </c>
    </row>
    <row r="5695" spans="1:38">
      <c r="A5695" t="s">
        <v>3650</v>
      </c>
      <c r="B5695" t="s">
        <v>3651</v>
      </c>
      <c r="C5695" t="s">
        <v>40</v>
      </c>
      <c r="D5695" t="s">
        <v>3652</v>
      </c>
      <c r="E5695" t="s">
        <v>4095</v>
      </c>
      <c r="F5695" t="s">
        <v>4096</v>
      </c>
      <c r="G5695" t="s">
        <v>44</v>
      </c>
      <c r="H5695" s="266">
        <v>43952</v>
      </c>
      <c r="I5695" s="266">
        <v>44742</v>
      </c>
      <c r="J5695" s="266">
        <v>44511</v>
      </c>
      <c r="K5695" t="s">
        <v>45</v>
      </c>
      <c r="L5695" t="s">
        <v>46</v>
      </c>
      <c r="M5695" t="s">
        <v>4097</v>
      </c>
      <c r="N5695" t="s">
        <v>48</v>
      </c>
      <c r="O5695">
        <v>12</v>
      </c>
      <c r="P5695" t="s">
        <v>157</v>
      </c>
      <c r="Q5695" t="s">
        <v>49</v>
      </c>
      <c r="R5695" t="s">
        <v>18</v>
      </c>
      <c r="S5695" t="s">
        <v>53</v>
      </c>
      <c r="U5695" t="s">
        <v>51</v>
      </c>
      <c r="V5695" t="s">
        <v>51</v>
      </c>
      <c r="W5695" s="92"/>
      <c r="X5695" s="92">
        <v>63.62</v>
      </c>
      <c r="Y5695" s="93">
        <v>5412634</v>
      </c>
      <c r="Z5695" s="93">
        <v>85078</v>
      </c>
      <c r="AA5695" t="s">
        <v>1052</v>
      </c>
      <c r="AB5695" s="266">
        <v>43976</v>
      </c>
      <c r="AC5695" s="266">
        <v>44010</v>
      </c>
      <c r="AD5695" t="s">
        <v>54</v>
      </c>
      <c r="AF5695" t="s">
        <v>55</v>
      </c>
      <c r="AG5695" t="s">
        <v>4166</v>
      </c>
      <c r="AJ5695" s="266"/>
      <c r="AK5695" s="266">
        <v>44571</v>
      </c>
      <c r="AL5695" s="266">
        <v>44938</v>
      </c>
    </row>
    <row r="5696" spans="1:38">
      <c r="A5696" t="s">
        <v>3650</v>
      </c>
      <c r="B5696" t="s">
        <v>3651</v>
      </c>
      <c r="C5696" t="s">
        <v>40</v>
      </c>
      <c r="D5696" t="s">
        <v>3652</v>
      </c>
      <c r="E5696" t="s">
        <v>4095</v>
      </c>
      <c r="F5696" t="s">
        <v>4096</v>
      </c>
      <c r="G5696" t="s">
        <v>44</v>
      </c>
      <c r="H5696" s="266">
        <v>43952</v>
      </c>
      <c r="I5696" s="266">
        <v>44742</v>
      </c>
      <c r="J5696" s="266">
        <v>44511</v>
      </c>
      <c r="K5696" t="s">
        <v>45</v>
      </c>
      <c r="L5696" t="s">
        <v>46</v>
      </c>
      <c r="M5696" t="s">
        <v>4097</v>
      </c>
      <c r="N5696" t="s">
        <v>48</v>
      </c>
      <c r="O5696">
        <v>12</v>
      </c>
      <c r="P5696" t="s">
        <v>158</v>
      </c>
      <c r="Q5696" t="s">
        <v>49</v>
      </c>
      <c r="R5696" t="s">
        <v>18</v>
      </c>
      <c r="S5696" t="s">
        <v>53</v>
      </c>
      <c r="U5696" t="s">
        <v>48</v>
      </c>
      <c r="V5696" t="s">
        <v>48</v>
      </c>
      <c r="W5696" s="92"/>
      <c r="X5696" s="92">
        <v>39.52</v>
      </c>
      <c r="Y5696" s="93">
        <v>3450735</v>
      </c>
      <c r="Z5696" s="93">
        <v>87316</v>
      </c>
      <c r="AA5696" t="s">
        <v>1052</v>
      </c>
      <c r="AB5696" s="266">
        <v>44019</v>
      </c>
      <c r="AC5696" s="266">
        <v>44027</v>
      </c>
      <c r="AD5696" t="s">
        <v>54</v>
      </c>
      <c r="AF5696" t="s">
        <v>55</v>
      </c>
      <c r="AG5696" t="s">
        <v>4167</v>
      </c>
      <c r="AJ5696" s="266"/>
      <c r="AK5696" s="266">
        <v>44571</v>
      </c>
      <c r="AL5696" s="266">
        <v>44938</v>
      </c>
    </row>
    <row r="5697" spans="1:38">
      <c r="A5697" t="s">
        <v>3650</v>
      </c>
      <c r="B5697" t="s">
        <v>3651</v>
      </c>
      <c r="C5697" t="s">
        <v>40</v>
      </c>
      <c r="D5697" t="s">
        <v>3652</v>
      </c>
      <c r="E5697" t="s">
        <v>4095</v>
      </c>
      <c r="F5697" t="s">
        <v>4096</v>
      </c>
      <c r="G5697" t="s">
        <v>44</v>
      </c>
      <c r="H5697" s="266">
        <v>43952</v>
      </c>
      <c r="I5697" s="266">
        <v>44742</v>
      </c>
      <c r="J5697" s="266">
        <v>44511</v>
      </c>
      <c r="K5697" t="s">
        <v>45</v>
      </c>
      <c r="L5697" t="s">
        <v>46</v>
      </c>
      <c r="M5697" t="s">
        <v>4097</v>
      </c>
      <c r="N5697" t="s">
        <v>48</v>
      </c>
      <c r="O5697">
        <v>12</v>
      </c>
      <c r="P5697" t="s">
        <v>160</v>
      </c>
      <c r="Q5697" t="s">
        <v>49</v>
      </c>
      <c r="R5697" t="s">
        <v>18</v>
      </c>
      <c r="S5697" t="s">
        <v>53</v>
      </c>
      <c r="T5697" t="s">
        <v>48</v>
      </c>
      <c r="U5697" t="s">
        <v>48</v>
      </c>
      <c r="V5697" t="s">
        <v>48</v>
      </c>
      <c r="W5697" s="92">
        <v>43.15</v>
      </c>
      <c r="X5697" s="92">
        <v>40.71</v>
      </c>
      <c r="Y5697" s="93">
        <v>4150000</v>
      </c>
      <c r="Z5697" s="93">
        <v>96176</v>
      </c>
      <c r="AA5697" t="s">
        <v>61</v>
      </c>
      <c r="AB5697" s="266">
        <v>44097</v>
      </c>
      <c r="AC5697" s="266">
        <v>44113</v>
      </c>
      <c r="AD5697" t="s">
        <v>54</v>
      </c>
      <c r="AF5697" t="s">
        <v>55</v>
      </c>
      <c r="AG5697" t="s">
        <v>4168</v>
      </c>
      <c r="AJ5697" s="266"/>
      <c r="AK5697" s="266">
        <v>44571</v>
      </c>
      <c r="AL5697" s="266">
        <v>44938</v>
      </c>
    </row>
    <row r="5698" spans="1:38">
      <c r="A5698" t="s">
        <v>3650</v>
      </c>
      <c r="B5698" t="s">
        <v>3651</v>
      </c>
      <c r="C5698" t="s">
        <v>40</v>
      </c>
      <c r="D5698" t="s">
        <v>3652</v>
      </c>
      <c r="E5698" t="s">
        <v>4095</v>
      </c>
      <c r="F5698" t="s">
        <v>4096</v>
      </c>
      <c r="G5698" t="s">
        <v>44</v>
      </c>
      <c r="H5698" s="266">
        <v>43952</v>
      </c>
      <c r="I5698" s="266">
        <v>44742</v>
      </c>
      <c r="J5698" s="266">
        <v>44511</v>
      </c>
      <c r="K5698" t="s">
        <v>45</v>
      </c>
      <c r="L5698" t="s">
        <v>46</v>
      </c>
      <c r="M5698" t="s">
        <v>4097</v>
      </c>
      <c r="N5698" t="s">
        <v>48</v>
      </c>
      <c r="O5698">
        <v>12</v>
      </c>
      <c r="P5698" t="s">
        <v>162</v>
      </c>
      <c r="Q5698" t="s">
        <v>49</v>
      </c>
      <c r="S5698" t="s">
        <v>50</v>
      </c>
      <c r="U5698" t="s">
        <v>48</v>
      </c>
      <c r="V5698" t="s">
        <v>48</v>
      </c>
      <c r="W5698" s="92"/>
      <c r="X5698" s="92">
        <v>39.91</v>
      </c>
      <c r="Y5698" s="93"/>
      <c r="Z5698" s="93"/>
      <c r="AB5698" s="266"/>
      <c r="AC5698" s="266"/>
      <c r="AJ5698" s="266"/>
      <c r="AK5698" s="266"/>
      <c r="AL5698" s="266">
        <v>44938</v>
      </c>
    </row>
    <row r="5699" spans="1:38">
      <c r="A5699" t="s">
        <v>3650</v>
      </c>
      <c r="B5699" t="s">
        <v>3651</v>
      </c>
      <c r="C5699" t="s">
        <v>40</v>
      </c>
      <c r="D5699" t="s">
        <v>3652</v>
      </c>
      <c r="E5699" t="s">
        <v>4095</v>
      </c>
      <c r="F5699" t="s">
        <v>4096</v>
      </c>
      <c r="G5699" t="s">
        <v>44</v>
      </c>
      <c r="H5699" s="266">
        <v>43952</v>
      </c>
      <c r="I5699" s="266">
        <v>44742</v>
      </c>
      <c r="J5699" s="266">
        <v>44511</v>
      </c>
      <c r="K5699" t="s">
        <v>45</v>
      </c>
      <c r="L5699" t="s">
        <v>46</v>
      </c>
      <c r="M5699" t="s">
        <v>4097</v>
      </c>
      <c r="N5699" t="s">
        <v>48</v>
      </c>
      <c r="O5699">
        <v>12</v>
      </c>
      <c r="P5699" t="s">
        <v>163</v>
      </c>
      <c r="Q5699" t="s">
        <v>49</v>
      </c>
      <c r="R5699" t="s">
        <v>18</v>
      </c>
      <c r="S5699" t="s">
        <v>53</v>
      </c>
      <c r="T5699" t="s">
        <v>60</v>
      </c>
      <c r="U5699" t="s">
        <v>60</v>
      </c>
      <c r="V5699" t="s">
        <v>60</v>
      </c>
      <c r="W5699" s="92">
        <v>90.47</v>
      </c>
      <c r="X5699" s="92">
        <v>87.39</v>
      </c>
      <c r="Y5699" s="93">
        <v>7032500</v>
      </c>
      <c r="Z5699" s="93">
        <v>77733</v>
      </c>
      <c r="AA5699" t="s">
        <v>1311</v>
      </c>
      <c r="AB5699" s="266">
        <v>44279</v>
      </c>
      <c r="AC5699" s="266">
        <v>44291</v>
      </c>
      <c r="AD5699" t="s">
        <v>54</v>
      </c>
      <c r="AF5699" t="s">
        <v>55</v>
      </c>
      <c r="AG5699" t="s">
        <v>4169</v>
      </c>
      <c r="AH5699" t="s">
        <v>57</v>
      </c>
      <c r="AI5699" t="s">
        <v>78</v>
      </c>
      <c r="AJ5699" s="266">
        <v>44291</v>
      </c>
      <c r="AK5699" s="266">
        <v>44571</v>
      </c>
      <c r="AL5699" s="266">
        <v>44938</v>
      </c>
    </row>
    <row r="5700" spans="1:38">
      <c r="A5700" t="s">
        <v>3650</v>
      </c>
      <c r="B5700" t="s">
        <v>3651</v>
      </c>
      <c r="C5700" t="s">
        <v>40</v>
      </c>
      <c r="D5700" t="s">
        <v>3652</v>
      </c>
      <c r="E5700" t="s">
        <v>4095</v>
      </c>
      <c r="F5700" t="s">
        <v>4096</v>
      </c>
      <c r="G5700" t="s">
        <v>44</v>
      </c>
      <c r="H5700" s="266">
        <v>43952</v>
      </c>
      <c r="I5700" s="266">
        <v>44742</v>
      </c>
      <c r="J5700" s="266">
        <v>44511</v>
      </c>
      <c r="K5700" t="s">
        <v>45</v>
      </c>
      <c r="L5700" t="s">
        <v>46</v>
      </c>
      <c r="M5700" t="s">
        <v>4097</v>
      </c>
      <c r="N5700" t="s">
        <v>48</v>
      </c>
      <c r="O5700">
        <v>12</v>
      </c>
      <c r="P5700" t="s">
        <v>164</v>
      </c>
      <c r="Q5700" t="s">
        <v>49</v>
      </c>
      <c r="R5700" t="s">
        <v>18</v>
      </c>
      <c r="S5700" t="s">
        <v>53</v>
      </c>
      <c r="T5700" t="s">
        <v>70</v>
      </c>
      <c r="U5700" t="s">
        <v>48</v>
      </c>
      <c r="V5700" t="s">
        <v>70</v>
      </c>
      <c r="W5700" s="92">
        <v>32.36</v>
      </c>
      <c r="X5700" s="92">
        <v>28.44</v>
      </c>
      <c r="Y5700" s="93">
        <v>3000000</v>
      </c>
      <c r="Z5700" s="93">
        <v>92707</v>
      </c>
      <c r="AA5700" t="s">
        <v>61</v>
      </c>
      <c r="AB5700" s="266">
        <v>44099</v>
      </c>
      <c r="AC5700" s="266">
        <v>44112</v>
      </c>
      <c r="AD5700" t="s">
        <v>54</v>
      </c>
      <c r="AF5700" t="s">
        <v>55</v>
      </c>
      <c r="AG5700" t="s">
        <v>4170</v>
      </c>
      <c r="AJ5700" s="266"/>
      <c r="AK5700" s="266">
        <v>44571</v>
      </c>
      <c r="AL5700" s="266">
        <v>44938</v>
      </c>
    </row>
    <row r="5701" spans="1:38">
      <c r="A5701" t="s">
        <v>3650</v>
      </c>
      <c r="B5701" t="s">
        <v>3651</v>
      </c>
      <c r="C5701" t="s">
        <v>40</v>
      </c>
      <c r="D5701" t="s">
        <v>3652</v>
      </c>
      <c r="E5701" t="s">
        <v>4095</v>
      </c>
      <c r="F5701" t="s">
        <v>4096</v>
      </c>
      <c r="G5701" t="s">
        <v>44</v>
      </c>
      <c r="H5701" s="266">
        <v>43952</v>
      </c>
      <c r="I5701" s="266">
        <v>44742</v>
      </c>
      <c r="J5701" s="266">
        <v>44511</v>
      </c>
      <c r="K5701" t="s">
        <v>45</v>
      </c>
      <c r="L5701" t="s">
        <v>46</v>
      </c>
      <c r="M5701" t="s">
        <v>4097</v>
      </c>
      <c r="N5701" t="s">
        <v>48</v>
      </c>
      <c r="O5701">
        <v>12</v>
      </c>
      <c r="P5701" t="s">
        <v>166</v>
      </c>
      <c r="Q5701" t="s">
        <v>49</v>
      </c>
      <c r="R5701" t="s">
        <v>18</v>
      </c>
      <c r="S5701" t="s">
        <v>53</v>
      </c>
      <c r="T5701" t="s">
        <v>60</v>
      </c>
      <c r="U5701" t="s">
        <v>60</v>
      </c>
      <c r="V5701" t="s">
        <v>60</v>
      </c>
      <c r="W5701" s="92">
        <v>99.4</v>
      </c>
      <c r="X5701" s="92">
        <v>96.56</v>
      </c>
      <c r="Y5701" s="93">
        <v>7517500</v>
      </c>
      <c r="Z5701" s="93">
        <v>75629</v>
      </c>
      <c r="AA5701" t="s">
        <v>1311</v>
      </c>
      <c r="AB5701" s="266">
        <v>44272</v>
      </c>
      <c r="AC5701" s="266">
        <v>44281</v>
      </c>
      <c r="AD5701" t="s">
        <v>54</v>
      </c>
      <c r="AF5701" t="s">
        <v>55</v>
      </c>
      <c r="AG5701" t="s">
        <v>4171</v>
      </c>
      <c r="AJ5701" s="266"/>
      <c r="AK5701" s="266">
        <v>44571</v>
      </c>
      <c r="AL5701" s="266">
        <v>44938</v>
      </c>
    </row>
    <row r="5702" spans="1:38">
      <c r="A5702" t="s">
        <v>3650</v>
      </c>
      <c r="B5702" t="s">
        <v>3651</v>
      </c>
      <c r="C5702" t="s">
        <v>40</v>
      </c>
      <c r="D5702" t="s">
        <v>3652</v>
      </c>
      <c r="E5702" t="s">
        <v>4095</v>
      </c>
      <c r="F5702" t="s">
        <v>4096</v>
      </c>
      <c r="G5702" t="s">
        <v>44</v>
      </c>
      <c r="H5702" s="266">
        <v>43952</v>
      </c>
      <c r="I5702" s="266">
        <v>44742</v>
      </c>
      <c r="J5702" s="266">
        <v>44511</v>
      </c>
      <c r="K5702" t="s">
        <v>45</v>
      </c>
      <c r="L5702" t="s">
        <v>46</v>
      </c>
      <c r="M5702" t="s">
        <v>4097</v>
      </c>
      <c r="N5702" t="s">
        <v>48</v>
      </c>
      <c r="O5702">
        <v>12</v>
      </c>
      <c r="P5702" t="s">
        <v>167</v>
      </c>
      <c r="Q5702" t="s">
        <v>49</v>
      </c>
      <c r="R5702" t="s">
        <v>18</v>
      </c>
      <c r="S5702" t="s">
        <v>53</v>
      </c>
      <c r="T5702" t="s">
        <v>51</v>
      </c>
      <c r="U5702" t="s">
        <v>51</v>
      </c>
      <c r="V5702" t="s">
        <v>51</v>
      </c>
      <c r="W5702" s="92">
        <v>79.38</v>
      </c>
      <c r="X5702" s="92">
        <v>74.31</v>
      </c>
      <c r="Y5702" s="93">
        <v>6353500</v>
      </c>
      <c r="Z5702" s="93">
        <v>80039</v>
      </c>
      <c r="AA5702" t="s">
        <v>1311</v>
      </c>
      <c r="AB5702" s="266">
        <v>44270</v>
      </c>
      <c r="AC5702" s="266">
        <v>44278</v>
      </c>
      <c r="AD5702" t="s">
        <v>54</v>
      </c>
      <c r="AF5702" t="s">
        <v>55</v>
      </c>
      <c r="AG5702" t="s">
        <v>4172</v>
      </c>
      <c r="AJ5702" s="266"/>
      <c r="AK5702" s="266">
        <v>44571</v>
      </c>
      <c r="AL5702" s="266">
        <v>44938</v>
      </c>
    </row>
    <row r="5703" spans="1:38">
      <c r="A5703" t="s">
        <v>3650</v>
      </c>
      <c r="B5703" t="s">
        <v>3651</v>
      </c>
      <c r="C5703" t="s">
        <v>40</v>
      </c>
      <c r="D5703" t="s">
        <v>3652</v>
      </c>
      <c r="E5703" t="s">
        <v>4095</v>
      </c>
      <c r="F5703" t="s">
        <v>4096</v>
      </c>
      <c r="G5703" t="s">
        <v>44</v>
      </c>
      <c r="H5703" s="266">
        <v>43952</v>
      </c>
      <c r="I5703" s="266">
        <v>44742</v>
      </c>
      <c r="J5703" s="266">
        <v>44511</v>
      </c>
      <c r="K5703" t="s">
        <v>45</v>
      </c>
      <c r="L5703" t="s">
        <v>46</v>
      </c>
      <c r="M5703" t="s">
        <v>4097</v>
      </c>
      <c r="N5703" t="s">
        <v>48</v>
      </c>
      <c r="O5703">
        <v>12</v>
      </c>
      <c r="P5703" t="s">
        <v>168</v>
      </c>
      <c r="Q5703" t="s">
        <v>49</v>
      </c>
      <c r="R5703" t="s">
        <v>18</v>
      </c>
      <c r="S5703" t="s">
        <v>53</v>
      </c>
      <c r="T5703" t="s">
        <v>48</v>
      </c>
      <c r="U5703" t="s">
        <v>48</v>
      </c>
      <c r="V5703" t="s">
        <v>48</v>
      </c>
      <c r="W5703" s="92">
        <v>48.09</v>
      </c>
      <c r="X5703" s="92">
        <v>44.3</v>
      </c>
      <c r="Y5703" s="93">
        <v>4150000</v>
      </c>
      <c r="Z5703" s="93">
        <v>86297</v>
      </c>
      <c r="AA5703" t="s">
        <v>61</v>
      </c>
      <c r="AB5703" s="266">
        <v>44063</v>
      </c>
      <c r="AC5703" s="266">
        <v>44085</v>
      </c>
      <c r="AD5703" t="s">
        <v>54</v>
      </c>
      <c r="AF5703" t="s">
        <v>55</v>
      </c>
      <c r="AG5703" t="s">
        <v>4173</v>
      </c>
      <c r="AJ5703" s="266"/>
      <c r="AK5703" s="266">
        <v>44571</v>
      </c>
      <c r="AL5703" s="266">
        <v>44938</v>
      </c>
    </row>
    <row r="5704" spans="1:38">
      <c r="A5704" t="s">
        <v>3650</v>
      </c>
      <c r="B5704" t="s">
        <v>3651</v>
      </c>
      <c r="C5704" t="s">
        <v>40</v>
      </c>
      <c r="D5704" t="s">
        <v>3652</v>
      </c>
      <c r="E5704" t="s">
        <v>4095</v>
      </c>
      <c r="F5704" t="s">
        <v>4096</v>
      </c>
      <c r="G5704" t="s">
        <v>44</v>
      </c>
      <c r="H5704" s="266">
        <v>43952</v>
      </c>
      <c r="I5704" s="266">
        <v>44742</v>
      </c>
      <c r="J5704" s="266">
        <v>44511</v>
      </c>
      <c r="K5704" t="s">
        <v>45</v>
      </c>
      <c r="L5704" t="s">
        <v>46</v>
      </c>
      <c r="M5704" t="s">
        <v>4097</v>
      </c>
      <c r="N5704" t="s">
        <v>48</v>
      </c>
      <c r="O5704">
        <v>13</v>
      </c>
      <c r="P5704" t="s">
        <v>169</v>
      </c>
      <c r="Q5704" t="s">
        <v>49</v>
      </c>
      <c r="R5704" t="s">
        <v>18</v>
      </c>
      <c r="S5704" t="s">
        <v>53</v>
      </c>
      <c r="U5704" t="s">
        <v>51</v>
      </c>
      <c r="V5704" t="s">
        <v>51</v>
      </c>
      <c r="W5704" s="92"/>
      <c r="X5704" s="92">
        <v>63.62</v>
      </c>
      <c r="Y5704" s="93">
        <v>5530815</v>
      </c>
      <c r="Z5704" s="93">
        <v>86935</v>
      </c>
      <c r="AA5704" t="s">
        <v>1052</v>
      </c>
      <c r="AB5704" s="266">
        <v>43992</v>
      </c>
      <c r="AC5704" s="266">
        <v>44011</v>
      </c>
      <c r="AD5704" t="s">
        <v>54</v>
      </c>
      <c r="AF5704" t="s">
        <v>55</v>
      </c>
      <c r="AG5704" t="s">
        <v>4174</v>
      </c>
      <c r="AH5704" t="s">
        <v>57</v>
      </c>
      <c r="AI5704" t="s">
        <v>78</v>
      </c>
      <c r="AJ5704" s="266">
        <v>44011</v>
      </c>
      <c r="AK5704" s="266">
        <v>44571</v>
      </c>
      <c r="AL5704" s="266">
        <v>44938</v>
      </c>
    </row>
    <row r="5705" spans="1:38">
      <c r="A5705" t="s">
        <v>3650</v>
      </c>
      <c r="B5705" t="s">
        <v>3651</v>
      </c>
      <c r="C5705" t="s">
        <v>40</v>
      </c>
      <c r="D5705" t="s">
        <v>3652</v>
      </c>
      <c r="E5705" t="s">
        <v>4095</v>
      </c>
      <c r="F5705" t="s">
        <v>4096</v>
      </c>
      <c r="G5705" t="s">
        <v>44</v>
      </c>
      <c r="H5705" s="266">
        <v>43952</v>
      </c>
      <c r="I5705" s="266">
        <v>44742</v>
      </c>
      <c r="J5705" s="266">
        <v>44511</v>
      </c>
      <c r="K5705" t="s">
        <v>45</v>
      </c>
      <c r="L5705" t="s">
        <v>46</v>
      </c>
      <c r="M5705" t="s">
        <v>4097</v>
      </c>
      <c r="N5705" t="s">
        <v>48</v>
      </c>
      <c r="O5705">
        <v>13</v>
      </c>
      <c r="P5705" t="s">
        <v>170</v>
      </c>
      <c r="Q5705" t="s">
        <v>49</v>
      </c>
      <c r="R5705" t="s">
        <v>18</v>
      </c>
      <c r="S5705" t="s">
        <v>53</v>
      </c>
      <c r="U5705" t="s">
        <v>48</v>
      </c>
      <c r="V5705" t="s">
        <v>48</v>
      </c>
      <c r="W5705" s="92"/>
      <c r="X5705" s="92">
        <v>39.52</v>
      </c>
      <c r="Y5705" s="93">
        <v>3554809</v>
      </c>
      <c r="Z5705" s="93">
        <v>89950</v>
      </c>
      <c r="AA5705" t="s">
        <v>1052</v>
      </c>
      <c r="AB5705" s="266">
        <v>43972</v>
      </c>
      <c r="AC5705" s="266">
        <v>43985</v>
      </c>
      <c r="AD5705" t="s">
        <v>54</v>
      </c>
      <c r="AF5705" t="s">
        <v>55</v>
      </c>
      <c r="AG5705" t="s">
        <v>4175</v>
      </c>
      <c r="AJ5705" s="266"/>
      <c r="AK5705" s="266">
        <v>44571</v>
      </c>
      <c r="AL5705" s="266">
        <v>44938</v>
      </c>
    </row>
    <row r="5706" spans="1:38">
      <c r="A5706" t="s">
        <v>3650</v>
      </c>
      <c r="B5706" t="s">
        <v>3651</v>
      </c>
      <c r="C5706" t="s">
        <v>40</v>
      </c>
      <c r="D5706" t="s">
        <v>3652</v>
      </c>
      <c r="E5706" t="s">
        <v>4095</v>
      </c>
      <c r="F5706" t="s">
        <v>4096</v>
      </c>
      <c r="G5706" t="s">
        <v>44</v>
      </c>
      <c r="H5706" s="266">
        <v>43952</v>
      </c>
      <c r="I5706" s="266">
        <v>44742</v>
      </c>
      <c r="J5706" s="266">
        <v>44511</v>
      </c>
      <c r="K5706" t="s">
        <v>45</v>
      </c>
      <c r="L5706" t="s">
        <v>46</v>
      </c>
      <c r="M5706" t="s">
        <v>4097</v>
      </c>
      <c r="N5706" t="s">
        <v>48</v>
      </c>
      <c r="O5706">
        <v>13</v>
      </c>
      <c r="P5706" t="s">
        <v>171</v>
      </c>
      <c r="Q5706" t="s">
        <v>49</v>
      </c>
      <c r="R5706" t="s">
        <v>18</v>
      </c>
      <c r="S5706" t="s">
        <v>53</v>
      </c>
      <c r="T5706" t="s">
        <v>48</v>
      </c>
      <c r="U5706" t="s">
        <v>48</v>
      </c>
      <c r="V5706" t="s">
        <v>48</v>
      </c>
      <c r="W5706" s="92">
        <v>43.15</v>
      </c>
      <c r="X5706" s="92">
        <v>40.71</v>
      </c>
      <c r="Y5706" s="93">
        <v>4150000</v>
      </c>
      <c r="Z5706" s="93">
        <v>96176</v>
      </c>
      <c r="AA5706" t="s">
        <v>61</v>
      </c>
      <c r="AB5706" s="266">
        <v>44120</v>
      </c>
      <c r="AC5706" s="266">
        <v>44148</v>
      </c>
      <c r="AD5706" t="s">
        <v>54</v>
      </c>
      <c r="AF5706" t="s">
        <v>55</v>
      </c>
      <c r="AG5706" t="s">
        <v>4176</v>
      </c>
      <c r="AH5706" t="s">
        <v>57</v>
      </c>
      <c r="AI5706" t="s">
        <v>78</v>
      </c>
      <c r="AJ5706" s="266">
        <v>44148</v>
      </c>
      <c r="AK5706" s="266">
        <v>44571</v>
      </c>
      <c r="AL5706" s="266">
        <v>44938</v>
      </c>
    </row>
    <row r="5707" spans="1:38">
      <c r="A5707" t="s">
        <v>3650</v>
      </c>
      <c r="B5707" t="s">
        <v>3651</v>
      </c>
      <c r="C5707" t="s">
        <v>40</v>
      </c>
      <c r="D5707" t="s">
        <v>3652</v>
      </c>
      <c r="E5707" t="s">
        <v>4095</v>
      </c>
      <c r="F5707" t="s">
        <v>4096</v>
      </c>
      <c r="G5707" t="s">
        <v>44</v>
      </c>
      <c r="H5707" s="266">
        <v>43952</v>
      </c>
      <c r="I5707" s="266">
        <v>44742</v>
      </c>
      <c r="J5707" s="266">
        <v>44511</v>
      </c>
      <c r="K5707" t="s">
        <v>45</v>
      </c>
      <c r="L5707" t="s">
        <v>46</v>
      </c>
      <c r="M5707" t="s">
        <v>4097</v>
      </c>
      <c r="N5707" t="s">
        <v>48</v>
      </c>
      <c r="O5707">
        <v>13</v>
      </c>
      <c r="P5707" t="s">
        <v>172</v>
      </c>
      <c r="Q5707" t="s">
        <v>49</v>
      </c>
      <c r="R5707" t="s">
        <v>18</v>
      </c>
      <c r="S5707" t="s">
        <v>53</v>
      </c>
      <c r="U5707" t="s">
        <v>48</v>
      </c>
      <c r="V5707" t="s">
        <v>48</v>
      </c>
      <c r="W5707" s="92"/>
      <c r="X5707" s="92">
        <v>39.91</v>
      </c>
      <c r="Y5707" s="93">
        <v>3548313</v>
      </c>
      <c r="Z5707" s="93">
        <v>88908</v>
      </c>
      <c r="AA5707" t="s">
        <v>1052</v>
      </c>
      <c r="AB5707" s="266">
        <v>43972</v>
      </c>
      <c r="AC5707" s="266">
        <v>43991</v>
      </c>
      <c r="AD5707" t="s">
        <v>54</v>
      </c>
      <c r="AF5707" t="s">
        <v>55</v>
      </c>
      <c r="AG5707" t="s">
        <v>4177</v>
      </c>
      <c r="AJ5707" s="266"/>
      <c r="AK5707" s="266">
        <v>44571</v>
      </c>
      <c r="AL5707" s="266">
        <v>44938</v>
      </c>
    </row>
    <row r="5708" spans="1:38">
      <c r="A5708" t="s">
        <v>3650</v>
      </c>
      <c r="B5708" t="s">
        <v>3651</v>
      </c>
      <c r="C5708" t="s">
        <v>40</v>
      </c>
      <c r="D5708" t="s">
        <v>3652</v>
      </c>
      <c r="E5708" t="s">
        <v>4095</v>
      </c>
      <c r="F5708" t="s">
        <v>4096</v>
      </c>
      <c r="G5708" t="s">
        <v>44</v>
      </c>
      <c r="H5708" s="266">
        <v>43952</v>
      </c>
      <c r="I5708" s="266">
        <v>44742</v>
      </c>
      <c r="J5708" s="266">
        <v>44511</v>
      </c>
      <c r="K5708" t="s">
        <v>45</v>
      </c>
      <c r="L5708" t="s">
        <v>46</v>
      </c>
      <c r="M5708" t="s">
        <v>4097</v>
      </c>
      <c r="N5708" t="s">
        <v>48</v>
      </c>
      <c r="O5708">
        <v>13</v>
      </c>
      <c r="P5708" t="s">
        <v>173</v>
      </c>
      <c r="Q5708" t="s">
        <v>49</v>
      </c>
      <c r="R5708" t="s">
        <v>18</v>
      </c>
      <c r="S5708" t="s">
        <v>53</v>
      </c>
      <c r="U5708" t="s">
        <v>60</v>
      </c>
      <c r="V5708" t="s">
        <v>60</v>
      </c>
      <c r="W5708" s="92"/>
      <c r="X5708" s="92">
        <v>87.39</v>
      </c>
      <c r="Y5708" s="93">
        <v>6809986</v>
      </c>
      <c r="Z5708" s="93">
        <v>77926</v>
      </c>
      <c r="AA5708" t="s">
        <v>1052</v>
      </c>
      <c r="AB5708" s="266">
        <v>43976</v>
      </c>
      <c r="AC5708" s="266">
        <v>43992</v>
      </c>
      <c r="AD5708" t="s">
        <v>54</v>
      </c>
      <c r="AF5708" t="s">
        <v>55</v>
      </c>
      <c r="AG5708" t="s">
        <v>4178</v>
      </c>
      <c r="AJ5708" s="266"/>
      <c r="AK5708" s="266">
        <v>44571</v>
      </c>
      <c r="AL5708" s="266">
        <v>44938</v>
      </c>
    </row>
    <row r="5709" spans="1:38">
      <c r="A5709" t="s">
        <v>3650</v>
      </c>
      <c r="B5709" t="s">
        <v>3651</v>
      </c>
      <c r="C5709" t="s">
        <v>40</v>
      </c>
      <c r="D5709" t="s">
        <v>3652</v>
      </c>
      <c r="E5709" t="s">
        <v>4095</v>
      </c>
      <c r="F5709" t="s">
        <v>4096</v>
      </c>
      <c r="G5709" t="s">
        <v>44</v>
      </c>
      <c r="H5709" s="266">
        <v>43952</v>
      </c>
      <c r="I5709" s="266">
        <v>44742</v>
      </c>
      <c r="J5709" s="266">
        <v>44511</v>
      </c>
      <c r="K5709" t="s">
        <v>45</v>
      </c>
      <c r="L5709" t="s">
        <v>46</v>
      </c>
      <c r="M5709" t="s">
        <v>4097</v>
      </c>
      <c r="N5709" t="s">
        <v>48</v>
      </c>
      <c r="O5709">
        <v>13</v>
      </c>
      <c r="P5709" t="s">
        <v>174</v>
      </c>
      <c r="Q5709" t="s">
        <v>49</v>
      </c>
      <c r="R5709" t="s">
        <v>18</v>
      </c>
      <c r="S5709" t="s">
        <v>53</v>
      </c>
      <c r="U5709" t="s">
        <v>48</v>
      </c>
      <c r="V5709" t="s">
        <v>70</v>
      </c>
      <c r="W5709" s="92"/>
      <c r="X5709" s="92">
        <v>28.44</v>
      </c>
      <c r="Y5709" s="93"/>
      <c r="Z5709" s="93"/>
      <c r="AB5709" s="266">
        <v>43972</v>
      </c>
      <c r="AC5709" s="266">
        <v>44001</v>
      </c>
      <c r="AD5709" t="s">
        <v>54</v>
      </c>
      <c r="AF5709" t="s">
        <v>55</v>
      </c>
      <c r="AG5709" t="s">
        <v>4179</v>
      </c>
      <c r="AJ5709" s="266"/>
      <c r="AK5709" s="266">
        <v>44571</v>
      </c>
      <c r="AL5709" s="266">
        <v>44938</v>
      </c>
    </row>
    <row r="5710" spans="1:38">
      <c r="A5710" t="s">
        <v>3650</v>
      </c>
      <c r="B5710" t="s">
        <v>3651</v>
      </c>
      <c r="C5710" t="s">
        <v>40</v>
      </c>
      <c r="D5710" t="s">
        <v>3652</v>
      </c>
      <c r="E5710" t="s">
        <v>4095</v>
      </c>
      <c r="F5710" t="s">
        <v>4096</v>
      </c>
      <c r="G5710" t="s">
        <v>44</v>
      </c>
      <c r="H5710" s="266">
        <v>43952</v>
      </c>
      <c r="I5710" s="266">
        <v>44742</v>
      </c>
      <c r="J5710" s="266">
        <v>44511</v>
      </c>
      <c r="K5710" t="s">
        <v>45</v>
      </c>
      <c r="L5710" t="s">
        <v>46</v>
      </c>
      <c r="M5710" t="s">
        <v>4097</v>
      </c>
      <c r="N5710" t="s">
        <v>48</v>
      </c>
      <c r="O5710">
        <v>13</v>
      </c>
      <c r="P5710" t="s">
        <v>175</v>
      </c>
      <c r="Q5710" t="s">
        <v>49</v>
      </c>
      <c r="R5710" t="s">
        <v>18</v>
      </c>
      <c r="S5710" t="s">
        <v>53</v>
      </c>
      <c r="U5710" t="s">
        <v>60</v>
      </c>
      <c r="V5710" t="s">
        <v>60</v>
      </c>
      <c r="W5710" s="92"/>
      <c r="X5710" s="92">
        <v>96.56</v>
      </c>
      <c r="Y5710" s="93">
        <v>7524571</v>
      </c>
      <c r="Z5710" s="93">
        <v>77926</v>
      </c>
      <c r="AA5710" t="s">
        <v>1052</v>
      </c>
      <c r="AB5710" s="266">
        <v>43971</v>
      </c>
      <c r="AC5710" s="266">
        <v>44001</v>
      </c>
      <c r="AD5710" t="s">
        <v>54</v>
      </c>
      <c r="AF5710" t="s">
        <v>55</v>
      </c>
      <c r="AG5710" t="s">
        <v>4180</v>
      </c>
      <c r="AJ5710" s="266"/>
      <c r="AK5710" s="266">
        <v>44571</v>
      </c>
      <c r="AL5710" s="266">
        <v>44938</v>
      </c>
    </row>
    <row r="5711" spans="1:38">
      <c r="A5711" t="s">
        <v>3650</v>
      </c>
      <c r="B5711" t="s">
        <v>3651</v>
      </c>
      <c r="C5711" t="s">
        <v>40</v>
      </c>
      <c r="D5711" t="s">
        <v>3652</v>
      </c>
      <c r="E5711" t="s">
        <v>4095</v>
      </c>
      <c r="F5711" t="s">
        <v>4096</v>
      </c>
      <c r="G5711" t="s">
        <v>44</v>
      </c>
      <c r="H5711" s="266">
        <v>43952</v>
      </c>
      <c r="I5711" s="266">
        <v>44742</v>
      </c>
      <c r="J5711" s="266">
        <v>44511</v>
      </c>
      <c r="K5711" t="s">
        <v>45</v>
      </c>
      <c r="L5711" t="s">
        <v>46</v>
      </c>
      <c r="M5711" t="s">
        <v>4097</v>
      </c>
      <c r="N5711" t="s">
        <v>48</v>
      </c>
      <c r="O5711">
        <v>13</v>
      </c>
      <c r="P5711" t="s">
        <v>176</v>
      </c>
      <c r="Q5711" t="s">
        <v>49</v>
      </c>
      <c r="R5711" t="s">
        <v>18</v>
      </c>
      <c r="S5711" t="s">
        <v>53</v>
      </c>
      <c r="T5711" t="s">
        <v>51</v>
      </c>
      <c r="U5711" t="s">
        <v>51</v>
      </c>
      <c r="V5711" t="s">
        <v>51</v>
      </c>
      <c r="W5711" s="92">
        <v>79.38</v>
      </c>
      <c r="X5711" s="92">
        <v>74.31</v>
      </c>
      <c r="Y5711" s="93">
        <v>6353500</v>
      </c>
      <c r="Z5711" s="93">
        <v>80039</v>
      </c>
      <c r="AA5711" t="s">
        <v>1311</v>
      </c>
      <c r="AB5711" s="266">
        <v>44286</v>
      </c>
      <c r="AC5711" s="266">
        <v>44305</v>
      </c>
      <c r="AD5711" t="s">
        <v>54</v>
      </c>
      <c r="AF5711" t="s">
        <v>55</v>
      </c>
      <c r="AG5711" t="s">
        <v>4181</v>
      </c>
      <c r="AH5711" t="s">
        <v>57</v>
      </c>
      <c r="AI5711" t="s">
        <v>747</v>
      </c>
      <c r="AJ5711" s="266">
        <v>44305</v>
      </c>
      <c r="AK5711" s="266">
        <v>44571</v>
      </c>
      <c r="AL5711" s="266">
        <v>44938</v>
      </c>
    </row>
    <row r="5712" spans="1:38">
      <c r="A5712" t="s">
        <v>3650</v>
      </c>
      <c r="B5712" t="s">
        <v>3651</v>
      </c>
      <c r="C5712" t="s">
        <v>40</v>
      </c>
      <c r="D5712" t="s">
        <v>3652</v>
      </c>
      <c r="E5712" t="s">
        <v>4095</v>
      </c>
      <c r="F5712" t="s">
        <v>4096</v>
      </c>
      <c r="G5712" t="s">
        <v>44</v>
      </c>
      <c r="H5712" s="266">
        <v>43952</v>
      </c>
      <c r="I5712" s="266">
        <v>44742</v>
      </c>
      <c r="J5712" s="266">
        <v>44511</v>
      </c>
      <c r="K5712" t="s">
        <v>45</v>
      </c>
      <c r="L5712" t="s">
        <v>46</v>
      </c>
      <c r="M5712" t="s">
        <v>4097</v>
      </c>
      <c r="N5712" t="s">
        <v>48</v>
      </c>
      <c r="O5712">
        <v>13</v>
      </c>
      <c r="P5712" t="s">
        <v>177</v>
      </c>
      <c r="Q5712" t="s">
        <v>49</v>
      </c>
      <c r="R5712" t="s">
        <v>18</v>
      </c>
      <c r="S5712" t="s">
        <v>53</v>
      </c>
      <c r="U5712" t="s">
        <v>48</v>
      </c>
      <c r="V5712" t="s">
        <v>48</v>
      </c>
      <c r="W5712" s="92"/>
      <c r="X5712" s="92">
        <v>44.3</v>
      </c>
      <c r="Y5712" s="93">
        <v>3892469</v>
      </c>
      <c r="Z5712" s="93">
        <v>87866</v>
      </c>
      <c r="AA5712" t="s">
        <v>1052</v>
      </c>
      <c r="AB5712" s="266">
        <v>43972</v>
      </c>
      <c r="AC5712" s="266">
        <v>43987</v>
      </c>
      <c r="AD5712" t="s">
        <v>54</v>
      </c>
      <c r="AF5712" t="s">
        <v>55</v>
      </c>
      <c r="AG5712" t="s">
        <v>4182</v>
      </c>
      <c r="AH5712" t="s">
        <v>57</v>
      </c>
      <c r="AI5712" t="s">
        <v>78</v>
      </c>
      <c r="AJ5712" s="266">
        <v>43987</v>
      </c>
      <c r="AK5712" s="266">
        <v>44571</v>
      </c>
      <c r="AL5712" s="266">
        <v>44938</v>
      </c>
    </row>
    <row r="5713" spans="1:38">
      <c r="A5713" t="s">
        <v>3650</v>
      </c>
      <c r="B5713" t="s">
        <v>3651</v>
      </c>
      <c r="C5713" t="s">
        <v>40</v>
      </c>
      <c r="D5713" t="s">
        <v>3652</v>
      </c>
      <c r="E5713" t="s">
        <v>4095</v>
      </c>
      <c r="F5713" t="s">
        <v>4096</v>
      </c>
      <c r="G5713" t="s">
        <v>44</v>
      </c>
      <c r="H5713" s="266">
        <v>43952</v>
      </c>
      <c r="I5713" s="266">
        <v>44742</v>
      </c>
      <c r="J5713" s="266">
        <v>44511</v>
      </c>
      <c r="K5713" t="s">
        <v>45</v>
      </c>
      <c r="L5713" t="s">
        <v>46</v>
      </c>
      <c r="M5713" t="s">
        <v>4097</v>
      </c>
      <c r="N5713" t="s">
        <v>48</v>
      </c>
      <c r="O5713">
        <v>14</v>
      </c>
      <c r="P5713" t="s">
        <v>186</v>
      </c>
      <c r="Q5713" t="s">
        <v>49</v>
      </c>
      <c r="R5713" t="s">
        <v>18</v>
      </c>
      <c r="S5713" t="s">
        <v>53</v>
      </c>
      <c r="T5713" t="s">
        <v>51</v>
      </c>
      <c r="U5713" t="s">
        <v>51</v>
      </c>
      <c r="V5713" t="s">
        <v>51</v>
      </c>
      <c r="W5713" s="92">
        <v>79.38</v>
      </c>
      <c r="X5713" s="92">
        <v>74.31</v>
      </c>
      <c r="Y5713" s="93">
        <v>7711500</v>
      </c>
      <c r="Z5713" s="93">
        <v>97147</v>
      </c>
      <c r="AA5713" t="s">
        <v>1311</v>
      </c>
      <c r="AB5713" s="266">
        <v>44333</v>
      </c>
      <c r="AC5713" s="266">
        <v>44348</v>
      </c>
      <c r="AD5713" t="s">
        <v>54</v>
      </c>
      <c r="AF5713" t="s">
        <v>55</v>
      </c>
      <c r="AG5713" t="s">
        <v>4183</v>
      </c>
      <c r="AH5713" t="s">
        <v>57</v>
      </c>
      <c r="AI5713" t="s">
        <v>63</v>
      </c>
      <c r="AJ5713" s="266">
        <v>44348</v>
      </c>
      <c r="AK5713" s="266">
        <v>44571</v>
      </c>
      <c r="AL5713" s="266">
        <v>44938</v>
      </c>
    </row>
    <row r="5714" spans="1:38">
      <c r="A5714" t="s">
        <v>3650</v>
      </c>
      <c r="B5714" t="s">
        <v>3651</v>
      </c>
      <c r="C5714" t="s">
        <v>40</v>
      </c>
      <c r="D5714" t="s">
        <v>3652</v>
      </c>
      <c r="E5714" t="s">
        <v>4095</v>
      </c>
      <c r="F5714" t="s">
        <v>4096</v>
      </c>
      <c r="G5714" t="s">
        <v>44</v>
      </c>
      <c r="H5714" s="266">
        <v>43952</v>
      </c>
      <c r="I5714" s="266">
        <v>44742</v>
      </c>
      <c r="J5714" s="266">
        <v>44511</v>
      </c>
      <c r="K5714" t="s">
        <v>45</v>
      </c>
      <c r="L5714" t="s">
        <v>46</v>
      </c>
      <c r="M5714" t="s">
        <v>4097</v>
      </c>
      <c r="N5714" t="s">
        <v>48</v>
      </c>
      <c r="O5714">
        <v>14</v>
      </c>
      <c r="P5714" t="s">
        <v>187</v>
      </c>
      <c r="Q5714" t="s">
        <v>49</v>
      </c>
      <c r="R5714" t="s">
        <v>18</v>
      </c>
      <c r="S5714" t="s">
        <v>53</v>
      </c>
      <c r="T5714" t="s">
        <v>48</v>
      </c>
      <c r="U5714" t="s">
        <v>48</v>
      </c>
      <c r="V5714" t="s">
        <v>48</v>
      </c>
      <c r="W5714" s="92">
        <v>48.09</v>
      </c>
      <c r="X5714" s="92">
        <v>44.3</v>
      </c>
      <c r="Y5714" s="93">
        <v>4150000</v>
      </c>
      <c r="Z5714" s="93">
        <v>86297</v>
      </c>
      <c r="AA5714" t="s">
        <v>61</v>
      </c>
      <c r="AB5714" s="266">
        <v>44083</v>
      </c>
      <c r="AC5714" s="266">
        <v>44097</v>
      </c>
      <c r="AD5714" t="s">
        <v>54</v>
      </c>
      <c r="AF5714" t="s">
        <v>55</v>
      </c>
      <c r="AG5714" t="s">
        <v>4184</v>
      </c>
      <c r="AJ5714" s="266"/>
      <c r="AK5714" s="266">
        <v>44571</v>
      </c>
      <c r="AL5714" s="266">
        <v>44938</v>
      </c>
    </row>
    <row r="5715" spans="1:38">
      <c r="A5715" t="s">
        <v>3650</v>
      </c>
      <c r="B5715" t="s">
        <v>3651</v>
      </c>
      <c r="C5715" t="s">
        <v>40</v>
      </c>
      <c r="D5715" t="s">
        <v>3652</v>
      </c>
      <c r="E5715" t="s">
        <v>4095</v>
      </c>
      <c r="F5715" t="s">
        <v>4096</v>
      </c>
      <c r="G5715" t="s">
        <v>44</v>
      </c>
      <c r="H5715" s="266">
        <v>43952</v>
      </c>
      <c r="I5715" s="266">
        <v>44742</v>
      </c>
      <c r="J5715" s="266">
        <v>44511</v>
      </c>
      <c r="K5715" t="s">
        <v>45</v>
      </c>
      <c r="L5715" t="s">
        <v>46</v>
      </c>
      <c r="M5715" t="s">
        <v>4097</v>
      </c>
      <c r="N5715" t="s">
        <v>48</v>
      </c>
      <c r="O5715">
        <v>14</v>
      </c>
      <c r="P5715" t="s">
        <v>178</v>
      </c>
      <c r="Q5715" t="s">
        <v>49</v>
      </c>
      <c r="R5715" t="s">
        <v>18</v>
      </c>
      <c r="S5715" t="s">
        <v>53</v>
      </c>
      <c r="T5715" t="s">
        <v>51</v>
      </c>
      <c r="U5715" t="s">
        <v>51</v>
      </c>
      <c r="V5715" t="s">
        <v>51</v>
      </c>
      <c r="W5715" s="92">
        <v>66.41</v>
      </c>
      <c r="X5715" s="92">
        <v>63.62</v>
      </c>
      <c r="Y5715" s="93">
        <v>5800000</v>
      </c>
      <c r="Z5715" s="93">
        <v>87336</v>
      </c>
      <c r="AA5715" t="s">
        <v>61</v>
      </c>
      <c r="AB5715" s="266">
        <v>44040</v>
      </c>
      <c r="AC5715" s="266">
        <v>44060</v>
      </c>
      <c r="AD5715" t="s">
        <v>54</v>
      </c>
      <c r="AF5715" t="s">
        <v>55</v>
      </c>
      <c r="AG5715" t="s">
        <v>4185</v>
      </c>
      <c r="AJ5715" s="266"/>
      <c r="AK5715" s="266">
        <v>44571</v>
      </c>
      <c r="AL5715" s="266">
        <v>44938</v>
      </c>
    </row>
    <row r="5716" spans="1:38">
      <c r="A5716" t="s">
        <v>3650</v>
      </c>
      <c r="B5716" t="s">
        <v>3651</v>
      </c>
      <c r="C5716" t="s">
        <v>40</v>
      </c>
      <c r="D5716" t="s">
        <v>3652</v>
      </c>
      <c r="E5716" t="s">
        <v>4095</v>
      </c>
      <c r="F5716" t="s">
        <v>4096</v>
      </c>
      <c r="G5716" t="s">
        <v>44</v>
      </c>
      <c r="H5716" s="266">
        <v>43952</v>
      </c>
      <c r="I5716" s="266">
        <v>44742</v>
      </c>
      <c r="J5716" s="266">
        <v>44511</v>
      </c>
      <c r="K5716" t="s">
        <v>45</v>
      </c>
      <c r="L5716" t="s">
        <v>46</v>
      </c>
      <c r="M5716" t="s">
        <v>4097</v>
      </c>
      <c r="N5716" t="s">
        <v>48</v>
      </c>
      <c r="O5716">
        <v>14</v>
      </c>
      <c r="P5716" t="s">
        <v>179</v>
      </c>
      <c r="Q5716" t="s">
        <v>49</v>
      </c>
      <c r="S5716" t="s">
        <v>50</v>
      </c>
      <c r="U5716" t="s">
        <v>48</v>
      </c>
      <c r="V5716" t="s">
        <v>48</v>
      </c>
      <c r="W5716" s="92"/>
      <c r="X5716" s="92">
        <v>39.52</v>
      </c>
      <c r="Y5716" s="93"/>
      <c r="Z5716" s="93"/>
      <c r="AB5716" s="266"/>
      <c r="AC5716" s="266"/>
      <c r="AJ5716" s="266"/>
      <c r="AK5716" s="266"/>
      <c r="AL5716" s="266">
        <v>44938</v>
      </c>
    </row>
    <row r="5717" spans="1:38">
      <c r="A5717" t="s">
        <v>3650</v>
      </c>
      <c r="B5717" t="s">
        <v>3651</v>
      </c>
      <c r="C5717" t="s">
        <v>40</v>
      </c>
      <c r="D5717" t="s">
        <v>3652</v>
      </c>
      <c r="E5717" t="s">
        <v>4095</v>
      </c>
      <c r="F5717" t="s">
        <v>4096</v>
      </c>
      <c r="G5717" t="s">
        <v>44</v>
      </c>
      <c r="H5717" s="266">
        <v>43952</v>
      </c>
      <c r="I5717" s="266">
        <v>44742</v>
      </c>
      <c r="J5717" s="266">
        <v>44511</v>
      </c>
      <c r="K5717" t="s">
        <v>45</v>
      </c>
      <c r="L5717" t="s">
        <v>46</v>
      </c>
      <c r="M5717" t="s">
        <v>4097</v>
      </c>
      <c r="N5717" t="s">
        <v>48</v>
      </c>
      <c r="O5717">
        <v>14</v>
      </c>
      <c r="P5717" t="s">
        <v>180</v>
      </c>
      <c r="Q5717" t="s">
        <v>49</v>
      </c>
      <c r="R5717" t="s">
        <v>18</v>
      </c>
      <c r="S5717" t="s">
        <v>53</v>
      </c>
      <c r="T5717" t="s">
        <v>48</v>
      </c>
      <c r="U5717" t="s">
        <v>48</v>
      </c>
      <c r="V5717" t="s">
        <v>48</v>
      </c>
      <c r="W5717" s="92">
        <v>43.15</v>
      </c>
      <c r="X5717" s="92">
        <v>40.71</v>
      </c>
      <c r="Y5717" s="93">
        <v>4400000</v>
      </c>
      <c r="Z5717" s="93">
        <v>101970</v>
      </c>
      <c r="AA5717" t="s">
        <v>61</v>
      </c>
      <c r="AB5717" s="266">
        <v>44154</v>
      </c>
      <c r="AC5717" s="266">
        <v>44169</v>
      </c>
      <c r="AD5717" t="s">
        <v>54</v>
      </c>
      <c r="AF5717" t="s">
        <v>55</v>
      </c>
      <c r="AG5717" t="s">
        <v>4186</v>
      </c>
      <c r="AJ5717" s="266"/>
      <c r="AK5717" s="266">
        <v>44571</v>
      </c>
      <c r="AL5717" s="266">
        <v>44938</v>
      </c>
    </row>
    <row r="5718" spans="1:38">
      <c r="A5718" t="s">
        <v>3650</v>
      </c>
      <c r="B5718" t="s">
        <v>3651</v>
      </c>
      <c r="C5718" t="s">
        <v>40</v>
      </c>
      <c r="D5718" t="s">
        <v>3652</v>
      </c>
      <c r="E5718" t="s">
        <v>4095</v>
      </c>
      <c r="F5718" t="s">
        <v>4096</v>
      </c>
      <c r="G5718" t="s">
        <v>44</v>
      </c>
      <c r="H5718" s="266">
        <v>43952</v>
      </c>
      <c r="I5718" s="266">
        <v>44742</v>
      </c>
      <c r="J5718" s="266">
        <v>44511</v>
      </c>
      <c r="K5718" t="s">
        <v>45</v>
      </c>
      <c r="L5718" t="s">
        <v>46</v>
      </c>
      <c r="M5718" t="s">
        <v>4097</v>
      </c>
      <c r="N5718" t="s">
        <v>48</v>
      </c>
      <c r="O5718">
        <v>14</v>
      </c>
      <c r="P5718" t="s">
        <v>181</v>
      </c>
      <c r="Q5718" t="s">
        <v>49</v>
      </c>
      <c r="S5718" t="s">
        <v>50</v>
      </c>
      <c r="U5718" t="s">
        <v>48</v>
      </c>
      <c r="V5718" t="s">
        <v>48</v>
      </c>
      <c r="W5718" s="92"/>
      <c r="X5718" s="92">
        <v>39.91</v>
      </c>
      <c r="Y5718" s="93"/>
      <c r="Z5718" s="93"/>
      <c r="AB5718" s="266"/>
      <c r="AC5718" s="266"/>
      <c r="AJ5718" s="266"/>
      <c r="AK5718" s="266"/>
      <c r="AL5718" s="266">
        <v>44938</v>
      </c>
    </row>
    <row r="5719" spans="1:38">
      <c r="A5719" t="s">
        <v>3650</v>
      </c>
      <c r="B5719" t="s">
        <v>3651</v>
      </c>
      <c r="C5719" t="s">
        <v>40</v>
      </c>
      <c r="D5719" t="s">
        <v>3652</v>
      </c>
      <c r="E5719" t="s">
        <v>4095</v>
      </c>
      <c r="F5719" t="s">
        <v>4096</v>
      </c>
      <c r="G5719" t="s">
        <v>44</v>
      </c>
      <c r="H5719" s="266">
        <v>43952</v>
      </c>
      <c r="I5719" s="266">
        <v>44742</v>
      </c>
      <c r="J5719" s="266">
        <v>44511</v>
      </c>
      <c r="K5719" t="s">
        <v>45</v>
      </c>
      <c r="L5719" t="s">
        <v>46</v>
      </c>
      <c r="M5719" t="s">
        <v>4097</v>
      </c>
      <c r="N5719" t="s">
        <v>48</v>
      </c>
      <c r="O5719">
        <v>14</v>
      </c>
      <c r="P5719" t="s">
        <v>183</v>
      </c>
      <c r="Q5719" t="s">
        <v>49</v>
      </c>
      <c r="R5719" t="s">
        <v>18</v>
      </c>
      <c r="S5719" t="s">
        <v>53</v>
      </c>
      <c r="U5719" t="s">
        <v>60</v>
      </c>
      <c r="V5719" t="s">
        <v>60</v>
      </c>
      <c r="W5719" s="92"/>
      <c r="X5719" s="92">
        <v>87.39</v>
      </c>
      <c r="Y5719" s="93">
        <v>7180000</v>
      </c>
      <c r="Z5719" s="93">
        <v>82160</v>
      </c>
      <c r="AA5719" t="s">
        <v>1311</v>
      </c>
      <c r="AB5719" s="266">
        <v>44258</v>
      </c>
      <c r="AC5719" s="266">
        <v>44340</v>
      </c>
      <c r="AD5719" t="s">
        <v>54</v>
      </c>
      <c r="AF5719" t="s">
        <v>55</v>
      </c>
      <c r="AG5719" t="s">
        <v>4187</v>
      </c>
      <c r="AJ5719" s="266"/>
      <c r="AK5719" s="266">
        <v>44571</v>
      </c>
      <c r="AL5719" s="266">
        <v>44938</v>
      </c>
    </row>
    <row r="5720" spans="1:38">
      <c r="A5720" t="s">
        <v>3650</v>
      </c>
      <c r="B5720" t="s">
        <v>3651</v>
      </c>
      <c r="C5720" t="s">
        <v>40</v>
      </c>
      <c r="D5720" t="s">
        <v>3652</v>
      </c>
      <c r="E5720" t="s">
        <v>4095</v>
      </c>
      <c r="F5720" t="s">
        <v>4096</v>
      </c>
      <c r="G5720" t="s">
        <v>44</v>
      </c>
      <c r="H5720" s="266">
        <v>43952</v>
      </c>
      <c r="I5720" s="266">
        <v>44742</v>
      </c>
      <c r="J5720" s="266">
        <v>44511</v>
      </c>
      <c r="K5720" t="s">
        <v>45</v>
      </c>
      <c r="L5720" t="s">
        <v>46</v>
      </c>
      <c r="M5720" t="s">
        <v>4097</v>
      </c>
      <c r="N5720" t="s">
        <v>48</v>
      </c>
      <c r="O5720">
        <v>14</v>
      </c>
      <c r="P5720" t="s">
        <v>184</v>
      </c>
      <c r="Q5720" t="s">
        <v>49</v>
      </c>
      <c r="R5720" t="s">
        <v>18</v>
      </c>
      <c r="S5720" t="s">
        <v>53</v>
      </c>
      <c r="T5720" t="s">
        <v>70</v>
      </c>
      <c r="U5720" t="s">
        <v>48</v>
      </c>
      <c r="V5720" t="s">
        <v>70</v>
      </c>
      <c r="W5720" s="92">
        <v>32.36</v>
      </c>
      <c r="X5720" s="92">
        <v>28.44</v>
      </c>
      <c r="Y5720" s="93">
        <v>3450000</v>
      </c>
      <c r="Z5720" s="93">
        <v>106613</v>
      </c>
      <c r="AA5720" t="s">
        <v>61</v>
      </c>
      <c r="AB5720" s="266">
        <v>44207</v>
      </c>
      <c r="AC5720" s="266">
        <v>44228</v>
      </c>
      <c r="AD5720" t="s">
        <v>54</v>
      </c>
      <c r="AF5720" t="s">
        <v>55</v>
      </c>
      <c r="AG5720" t="s">
        <v>4188</v>
      </c>
      <c r="AJ5720" s="266"/>
      <c r="AK5720" s="266">
        <v>44571</v>
      </c>
      <c r="AL5720" s="266">
        <v>44938</v>
      </c>
    </row>
    <row r="5721" spans="1:38">
      <c r="A5721" t="s">
        <v>3650</v>
      </c>
      <c r="B5721" t="s">
        <v>3651</v>
      </c>
      <c r="C5721" t="s">
        <v>40</v>
      </c>
      <c r="D5721" t="s">
        <v>3652</v>
      </c>
      <c r="E5721" t="s">
        <v>4095</v>
      </c>
      <c r="F5721" t="s">
        <v>4096</v>
      </c>
      <c r="G5721" t="s">
        <v>44</v>
      </c>
      <c r="H5721" s="266">
        <v>43952</v>
      </c>
      <c r="I5721" s="266">
        <v>44742</v>
      </c>
      <c r="J5721" s="266">
        <v>44511</v>
      </c>
      <c r="K5721" t="s">
        <v>45</v>
      </c>
      <c r="L5721" t="s">
        <v>46</v>
      </c>
      <c r="M5721" t="s">
        <v>4097</v>
      </c>
      <c r="N5721" t="s">
        <v>48</v>
      </c>
      <c r="O5721">
        <v>14</v>
      </c>
      <c r="P5721" t="s">
        <v>198</v>
      </c>
      <c r="Q5721" t="s">
        <v>49</v>
      </c>
      <c r="R5721" t="s">
        <v>18</v>
      </c>
      <c r="S5721" t="s">
        <v>53</v>
      </c>
      <c r="T5721" t="s">
        <v>60</v>
      </c>
      <c r="U5721" t="s">
        <v>60</v>
      </c>
      <c r="V5721" t="s">
        <v>60</v>
      </c>
      <c r="W5721" s="92">
        <v>99.4</v>
      </c>
      <c r="X5721" s="92">
        <v>96.56</v>
      </c>
      <c r="Y5721" s="93">
        <v>8002500</v>
      </c>
      <c r="Z5721" s="93">
        <v>80508</v>
      </c>
      <c r="AA5721" t="s">
        <v>1311</v>
      </c>
      <c r="AB5721" s="266">
        <v>44393</v>
      </c>
      <c r="AC5721" s="266">
        <v>44414</v>
      </c>
      <c r="AD5721" t="s">
        <v>54</v>
      </c>
      <c r="AF5721" t="s">
        <v>55</v>
      </c>
      <c r="AG5721" t="s">
        <v>4189</v>
      </c>
      <c r="AH5721" t="s">
        <v>57</v>
      </c>
      <c r="AI5721" t="s">
        <v>63</v>
      </c>
      <c r="AJ5721" s="266">
        <v>44414</v>
      </c>
      <c r="AK5721" s="266">
        <v>44571</v>
      </c>
      <c r="AL5721" s="266">
        <v>44938</v>
      </c>
    </row>
    <row r="5722" spans="1:38">
      <c r="A5722" t="s">
        <v>3650</v>
      </c>
      <c r="B5722" t="s">
        <v>3651</v>
      </c>
      <c r="C5722" t="s">
        <v>40</v>
      </c>
      <c r="D5722" t="s">
        <v>3652</v>
      </c>
      <c r="E5722" t="s">
        <v>4095</v>
      </c>
      <c r="F5722" t="s">
        <v>4096</v>
      </c>
      <c r="G5722" t="s">
        <v>44</v>
      </c>
      <c r="H5722" s="266">
        <v>43952</v>
      </c>
      <c r="I5722" s="266">
        <v>44742</v>
      </c>
      <c r="J5722" s="266">
        <v>44511</v>
      </c>
      <c r="K5722" t="s">
        <v>45</v>
      </c>
      <c r="L5722" t="s">
        <v>46</v>
      </c>
      <c r="M5722" t="s">
        <v>4097</v>
      </c>
      <c r="N5722" t="s">
        <v>48</v>
      </c>
      <c r="O5722">
        <v>15</v>
      </c>
      <c r="P5722" t="s">
        <v>189</v>
      </c>
      <c r="Q5722" t="s">
        <v>49</v>
      </c>
      <c r="R5722" t="s">
        <v>18</v>
      </c>
      <c r="S5722" t="s">
        <v>53</v>
      </c>
      <c r="T5722" t="s">
        <v>51</v>
      </c>
      <c r="U5722" t="s">
        <v>51</v>
      </c>
      <c r="V5722" t="s">
        <v>51</v>
      </c>
      <c r="W5722" s="92">
        <v>65.87</v>
      </c>
      <c r="X5722" s="92">
        <v>63.08</v>
      </c>
      <c r="Y5722" s="93">
        <v>5700000</v>
      </c>
      <c r="Z5722" s="93">
        <v>86534</v>
      </c>
      <c r="AA5722" t="s">
        <v>61</v>
      </c>
      <c r="AB5722" s="266">
        <v>44033</v>
      </c>
      <c r="AC5722" s="266">
        <v>44050</v>
      </c>
      <c r="AD5722" t="s">
        <v>54</v>
      </c>
      <c r="AF5722" t="s">
        <v>55</v>
      </c>
      <c r="AG5722" t="s">
        <v>4190</v>
      </c>
      <c r="AJ5722" s="266"/>
      <c r="AK5722" s="266">
        <v>44571</v>
      </c>
      <c r="AL5722" s="266">
        <v>44938</v>
      </c>
    </row>
    <row r="5723" spans="1:38">
      <c r="A5723" t="s">
        <v>3650</v>
      </c>
      <c r="B5723" t="s">
        <v>3651</v>
      </c>
      <c r="C5723" t="s">
        <v>40</v>
      </c>
      <c r="D5723" t="s">
        <v>3652</v>
      </c>
      <c r="E5723" t="s">
        <v>4095</v>
      </c>
      <c r="F5723" t="s">
        <v>4096</v>
      </c>
      <c r="G5723" t="s">
        <v>44</v>
      </c>
      <c r="H5723" s="266">
        <v>43952</v>
      </c>
      <c r="I5723" s="266">
        <v>44742</v>
      </c>
      <c r="J5723" s="266">
        <v>44511</v>
      </c>
      <c r="K5723" t="s">
        <v>45</v>
      </c>
      <c r="L5723" t="s">
        <v>46</v>
      </c>
      <c r="M5723" t="s">
        <v>4097</v>
      </c>
      <c r="N5723" t="s">
        <v>48</v>
      </c>
      <c r="O5723">
        <v>15</v>
      </c>
      <c r="P5723" t="s">
        <v>190</v>
      </c>
      <c r="Q5723" t="s">
        <v>49</v>
      </c>
      <c r="R5723" t="s">
        <v>18</v>
      </c>
      <c r="S5723" t="s">
        <v>53</v>
      </c>
      <c r="T5723" t="s">
        <v>48</v>
      </c>
      <c r="U5723" t="s">
        <v>48</v>
      </c>
      <c r="V5723" t="s">
        <v>48</v>
      </c>
      <c r="W5723" s="92">
        <v>41.69</v>
      </c>
      <c r="X5723" s="92">
        <v>39.24</v>
      </c>
      <c r="Y5723" s="93">
        <v>3750000</v>
      </c>
      <c r="Z5723" s="93">
        <v>89950</v>
      </c>
      <c r="AA5723" t="s">
        <v>61</v>
      </c>
      <c r="AB5723" s="266">
        <v>44011</v>
      </c>
      <c r="AC5723" s="266">
        <v>44033</v>
      </c>
      <c r="AD5723" t="s">
        <v>54</v>
      </c>
      <c r="AF5723" t="s">
        <v>55</v>
      </c>
      <c r="AG5723" t="s">
        <v>4191</v>
      </c>
      <c r="AJ5723" s="266"/>
      <c r="AK5723" s="266">
        <v>44571</v>
      </c>
      <c r="AL5723" s="266">
        <v>44938</v>
      </c>
    </row>
    <row r="5724" spans="1:38">
      <c r="A5724" t="s">
        <v>3650</v>
      </c>
      <c r="B5724" t="s">
        <v>3651</v>
      </c>
      <c r="C5724" t="s">
        <v>40</v>
      </c>
      <c r="D5724" t="s">
        <v>3652</v>
      </c>
      <c r="E5724" t="s">
        <v>4095</v>
      </c>
      <c r="F5724" t="s">
        <v>4096</v>
      </c>
      <c r="G5724" t="s">
        <v>44</v>
      </c>
      <c r="H5724" s="266">
        <v>43952</v>
      </c>
      <c r="I5724" s="266">
        <v>44742</v>
      </c>
      <c r="J5724" s="266">
        <v>44511</v>
      </c>
      <c r="K5724" t="s">
        <v>45</v>
      </c>
      <c r="L5724" t="s">
        <v>46</v>
      </c>
      <c r="M5724" t="s">
        <v>4097</v>
      </c>
      <c r="N5724" t="s">
        <v>48</v>
      </c>
      <c r="O5724">
        <v>15</v>
      </c>
      <c r="P5724" t="s">
        <v>191</v>
      </c>
      <c r="Q5724" t="s">
        <v>49</v>
      </c>
      <c r="R5724" t="s">
        <v>18</v>
      </c>
      <c r="S5724" t="s">
        <v>53</v>
      </c>
      <c r="U5724" t="s">
        <v>48</v>
      </c>
      <c r="V5724" t="s">
        <v>48</v>
      </c>
      <c r="W5724" s="92"/>
      <c r="X5724" s="92">
        <v>40.27</v>
      </c>
      <c r="Y5724" s="93">
        <v>3622272</v>
      </c>
      <c r="Z5724" s="93">
        <v>89950</v>
      </c>
      <c r="AA5724" t="s">
        <v>1052</v>
      </c>
      <c r="AB5724" s="266">
        <v>43976</v>
      </c>
      <c r="AC5724" s="266">
        <v>43991</v>
      </c>
      <c r="AD5724" t="s">
        <v>54</v>
      </c>
      <c r="AF5724" t="s">
        <v>55</v>
      </c>
      <c r="AG5724" t="s">
        <v>4192</v>
      </c>
      <c r="AJ5724" s="266"/>
      <c r="AK5724" s="266">
        <v>44571</v>
      </c>
      <c r="AL5724" s="266">
        <v>44938</v>
      </c>
    </row>
    <row r="5725" spans="1:38">
      <c r="A5725" t="s">
        <v>3650</v>
      </c>
      <c r="B5725" t="s">
        <v>3651</v>
      </c>
      <c r="C5725" t="s">
        <v>40</v>
      </c>
      <c r="D5725" t="s">
        <v>3652</v>
      </c>
      <c r="E5725" t="s">
        <v>4095</v>
      </c>
      <c r="F5725" t="s">
        <v>4096</v>
      </c>
      <c r="G5725" t="s">
        <v>44</v>
      </c>
      <c r="H5725" s="266">
        <v>43952</v>
      </c>
      <c r="I5725" s="266">
        <v>44742</v>
      </c>
      <c r="J5725" s="266">
        <v>44511</v>
      </c>
      <c r="K5725" t="s">
        <v>45</v>
      </c>
      <c r="L5725" t="s">
        <v>46</v>
      </c>
      <c r="M5725" t="s">
        <v>4097</v>
      </c>
      <c r="N5725" t="s">
        <v>48</v>
      </c>
      <c r="O5725">
        <v>15</v>
      </c>
      <c r="P5725" t="s">
        <v>192</v>
      </c>
      <c r="Q5725" t="s">
        <v>49</v>
      </c>
      <c r="R5725" t="s">
        <v>18</v>
      </c>
      <c r="S5725" t="s">
        <v>53</v>
      </c>
      <c r="U5725" t="s">
        <v>48</v>
      </c>
      <c r="V5725" t="s">
        <v>48</v>
      </c>
      <c r="W5725" s="92"/>
      <c r="X5725" s="92">
        <v>39.47</v>
      </c>
      <c r="Y5725" s="93">
        <v>4088567</v>
      </c>
      <c r="Z5725" s="93">
        <v>103587</v>
      </c>
      <c r="AA5725" t="s">
        <v>1052</v>
      </c>
      <c r="AB5725" s="266">
        <v>43976</v>
      </c>
      <c r="AC5725" s="266">
        <v>43985</v>
      </c>
      <c r="AD5725" t="s">
        <v>54</v>
      </c>
      <c r="AF5725" t="s">
        <v>55</v>
      </c>
      <c r="AG5725" t="s">
        <v>4193</v>
      </c>
      <c r="AJ5725" s="266"/>
      <c r="AK5725" s="266">
        <v>44571</v>
      </c>
      <c r="AL5725" s="266">
        <v>44938</v>
      </c>
    </row>
    <row r="5726" spans="1:38">
      <c r="A5726" t="s">
        <v>3650</v>
      </c>
      <c r="B5726" t="s">
        <v>3651</v>
      </c>
      <c r="C5726" t="s">
        <v>40</v>
      </c>
      <c r="D5726" t="s">
        <v>3652</v>
      </c>
      <c r="E5726" t="s">
        <v>4095</v>
      </c>
      <c r="F5726" t="s">
        <v>4096</v>
      </c>
      <c r="G5726" t="s">
        <v>44</v>
      </c>
      <c r="H5726" s="266">
        <v>43952</v>
      </c>
      <c r="I5726" s="266">
        <v>44742</v>
      </c>
      <c r="J5726" s="266">
        <v>44511</v>
      </c>
      <c r="K5726" t="s">
        <v>45</v>
      </c>
      <c r="L5726" t="s">
        <v>46</v>
      </c>
      <c r="M5726" t="s">
        <v>4097</v>
      </c>
      <c r="N5726" t="s">
        <v>48</v>
      </c>
      <c r="O5726">
        <v>15</v>
      </c>
      <c r="P5726" t="s">
        <v>193</v>
      </c>
      <c r="Q5726" t="s">
        <v>49</v>
      </c>
      <c r="R5726" t="s">
        <v>18</v>
      </c>
      <c r="S5726" t="s">
        <v>53</v>
      </c>
      <c r="T5726" t="s">
        <v>60</v>
      </c>
      <c r="U5726" t="s">
        <v>60</v>
      </c>
      <c r="V5726" t="s">
        <v>60</v>
      </c>
      <c r="W5726" s="92">
        <v>90.47</v>
      </c>
      <c r="X5726" s="92">
        <v>87.39</v>
      </c>
      <c r="Y5726" s="93">
        <v>7350000</v>
      </c>
      <c r="Z5726" s="93">
        <v>81242</v>
      </c>
      <c r="AA5726" t="s">
        <v>61</v>
      </c>
      <c r="AB5726" s="266">
        <v>44103</v>
      </c>
      <c r="AC5726" s="266">
        <v>44148</v>
      </c>
      <c r="AD5726" t="s">
        <v>54</v>
      </c>
      <c r="AF5726" t="s">
        <v>55</v>
      </c>
      <c r="AG5726" t="s">
        <v>4194</v>
      </c>
      <c r="AH5726" t="s">
        <v>57</v>
      </c>
      <c r="AI5726" t="s">
        <v>78</v>
      </c>
      <c r="AJ5726" s="266">
        <v>44147</v>
      </c>
      <c r="AK5726" s="266">
        <v>44571</v>
      </c>
      <c r="AL5726" s="266">
        <v>44938</v>
      </c>
    </row>
    <row r="5727" spans="1:38">
      <c r="A5727" t="s">
        <v>3650</v>
      </c>
      <c r="B5727" t="s">
        <v>3651</v>
      </c>
      <c r="C5727" t="s">
        <v>40</v>
      </c>
      <c r="D5727" t="s">
        <v>3652</v>
      </c>
      <c r="E5727" t="s">
        <v>4095</v>
      </c>
      <c r="F5727" t="s">
        <v>4096</v>
      </c>
      <c r="G5727" t="s">
        <v>44</v>
      </c>
      <c r="H5727" s="266">
        <v>43952</v>
      </c>
      <c r="I5727" s="266">
        <v>44742</v>
      </c>
      <c r="J5727" s="266">
        <v>44511</v>
      </c>
      <c r="K5727" t="s">
        <v>45</v>
      </c>
      <c r="L5727" t="s">
        <v>46</v>
      </c>
      <c r="M5727" t="s">
        <v>4097</v>
      </c>
      <c r="N5727" t="s">
        <v>48</v>
      </c>
      <c r="O5727">
        <v>15</v>
      </c>
      <c r="P5727" t="s">
        <v>194</v>
      </c>
      <c r="Q5727" t="s">
        <v>49</v>
      </c>
      <c r="R5727" t="s">
        <v>18</v>
      </c>
      <c r="S5727" t="s">
        <v>53</v>
      </c>
      <c r="T5727" t="s">
        <v>70</v>
      </c>
      <c r="U5727" t="s">
        <v>48</v>
      </c>
      <c r="V5727" t="s">
        <v>70</v>
      </c>
      <c r="W5727" s="92">
        <v>32.09</v>
      </c>
      <c r="X5727" s="92">
        <v>28.17</v>
      </c>
      <c r="Y5727" s="93">
        <v>2958500</v>
      </c>
      <c r="Z5727" s="93">
        <v>92194</v>
      </c>
      <c r="AA5727" t="s">
        <v>1311</v>
      </c>
      <c r="AB5727" s="266">
        <v>44074</v>
      </c>
      <c r="AC5727" s="266">
        <v>44082</v>
      </c>
      <c r="AD5727" t="s">
        <v>54</v>
      </c>
      <c r="AF5727" t="s">
        <v>55</v>
      </c>
      <c r="AG5727" t="s">
        <v>4195</v>
      </c>
      <c r="AJ5727" s="266"/>
      <c r="AK5727" s="266">
        <v>44571</v>
      </c>
      <c r="AL5727" s="266">
        <v>44938</v>
      </c>
    </row>
    <row r="5728" spans="1:38">
      <c r="A5728" t="s">
        <v>3650</v>
      </c>
      <c r="B5728" t="s">
        <v>3651</v>
      </c>
      <c r="C5728" t="s">
        <v>40</v>
      </c>
      <c r="D5728" t="s">
        <v>3652</v>
      </c>
      <c r="E5728" t="s">
        <v>4095</v>
      </c>
      <c r="F5728" t="s">
        <v>4096</v>
      </c>
      <c r="G5728" t="s">
        <v>44</v>
      </c>
      <c r="H5728" s="266">
        <v>43952</v>
      </c>
      <c r="I5728" s="266">
        <v>44742</v>
      </c>
      <c r="J5728" s="266">
        <v>44511</v>
      </c>
      <c r="K5728" t="s">
        <v>45</v>
      </c>
      <c r="L5728" t="s">
        <v>46</v>
      </c>
      <c r="M5728" t="s">
        <v>4097</v>
      </c>
      <c r="N5728" t="s">
        <v>48</v>
      </c>
      <c r="O5728">
        <v>15</v>
      </c>
      <c r="P5728" t="s">
        <v>195</v>
      </c>
      <c r="Q5728" t="s">
        <v>49</v>
      </c>
      <c r="R5728" t="s">
        <v>18</v>
      </c>
      <c r="S5728" t="s">
        <v>53</v>
      </c>
      <c r="T5728" t="s">
        <v>60</v>
      </c>
      <c r="U5728" t="s">
        <v>60</v>
      </c>
      <c r="V5728" t="s">
        <v>60</v>
      </c>
      <c r="W5728" s="92">
        <v>99</v>
      </c>
      <c r="X5728" s="92">
        <v>96.16</v>
      </c>
      <c r="Y5728" s="93">
        <v>7880000</v>
      </c>
      <c r="Z5728" s="93">
        <v>79596</v>
      </c>
      <c r="AA5728" t="s">
        <v>1311</v>
      </c>
      <c r="AB5728" s="266">
        <v>44370</v>
      </c>
      <c r="AC5728" s="266">
        <v>44441</v>
      </c>
      <c r="AD5728" t="s">
        <v>54</v>
      </c>
      <c r="AF5728" t="s">
        <v>55</v>
      </c>
      <c r="AG5728" t="s">
        <v>4196</v>
      </c>
      <c r="AH5728" t="s">
        <v>57</v>
      </c>
      <c r="AI5728" t="s">
        <v>88</v>
      </c>
      <c r="AJ5728" s="266">
        <v>44441</v>
      </c>
      <c r="AK5728" s="266">
        <v>44571</v>
      </c>
      <c r="AL5728" s="266">
        <v>44938</v>
      </c>
    </row>
    <row r="5729" spans="1:38">
      <c r="A5729" t="s">
        <v>3650</v>
      </c>
      <c r="B5729" t="s">
        <v>3651</v>
      </c>
      <c r="C5729" t="s">
        <v>40</v>
      </c>
      <c r="D5729" t="s">
        <v>3652</v>
      </c>
      <c r="E5729" t="s">
        <v>4095</v>
      </c>
      <c r="F5729" t="s">
        <v>4096</v>
      </c>
      <c r="G5729" t="s">
        <v>44</v>
      </c>
      <c r="H5729" s="266">
        <v>43952</v>
      </c>
      <c r="I5729" s="266">
        <v>44742</v>
      </c>
      <c r="J5729" s="266">
        <v>44511</v>
      </c>
      <c r="K5729" t="s">
        <v>45</v>
      </c>
      <c r="L5729" t="s">
        <v>46</v>
      </c>
      <c r="M5729" t="s">
        <v>4097</v>
      </c>
      <c r="N5729" t="s">
        <v>48</v>
      </c>
      <c r="O5729">
        <v>15</v>
      </c>
      <c r="P5729" t="s">
        <v>196</v>
      </c>
      <c r="Q5729" t="s">
        <v>49</v>
      </c>
      <c r="R5729" t="s">
        <v>18</v>
      </c>
      <c r="S5729" t="s">
        <v>53</v>
      </c>
      <c r="T5729" t="s">
        <v>51</v>
      </c>
      <c r="U5729" t="s">
        <v>51</v>
      </c>
      <c r="V5729" t="s">
        <v>51</v>
      </c>
      <c r="W5729" s="92">
        <v>78.94</v>
      </c>
      <c r="X5729" s="92">
        <v>73.87</v>
      </c>
      <c r="Y5729" s="93">
        <v>6186590</v>
      </c>
      <c r="Z5729" s="93">
        <v>78371</v>
      </c>
      <c r="AA5729" t="s">
        <v>1311</v>
      </c>
      <c r="AB5729" s="266">
        <v>44061</v>
      </c>
      <c r="AC5729" s="266">
        <v>44078</v>
      </c>
      <c r="AD5729" t="s">
        <v>54</v>
      </c>
      <c r="AF5729" t="s">
        <v>55</v>
      </c>
      <c r="AG5729" t="s">
        <v>4197</v>
      </c>
      <c r="AJ5729" s="266"/>
      <c r="AK5729" s="266">
        <v>44571</v>
      </c>
      <c r="AL5729" s="266">
        <v>44938</v>
      </c>
    </row>
    <row r="5730" spans="1:38">
      <c r="A5730" t="s">
        <v>3650</v>
      </c>
      <c r="B5730" t="s">
        <v>3651</v>
      </c>
      <c r="C5730" t="s">
        <v>40</v>
      </c>
      <c r="D5730" t="s">
        <v>3652</v>
      </c>
      <c r="E5730" t="s">
        <v>4095</v>
      </c>
      <c r="F5730" t="s">
        <v>4096</v>
      </c>
      <c r="G5730" t="s">
        <v>44</v>
      </c>
      <c r="H5730" s="266">
        <v>43952</v>
      </c>
      <c r="I5730" s="266">
        <v>44742</v>
      </c>
      <c r="J5730" s="266">
        <v>44511</v>
      </c>
      <c r="K5730" t="s">
        <v>45</v>
      </c>
      <c r="L5730" t="s">
        <v>46</v>
      </c>
      <c r="M5730" t="s">
        <v>4097</v>
      </c>
      <c r="N5730" t="s">
        <v>48</v>
      </c>
      <c r="O5730">
        <v>15</v>
      </c>
      <c r="P5730" t="s">
        <v>199</v>
      </c>
      <c r="Q5730" t="s">
        <v>49</v>
      </c>
      <c r="R5730" t="s">
        <v>18</v>
      </c>
      <c r="S5730" t="s">
        <v>53</v>
      </c>
      <c r="T5730" t="s">
        <v>48</v>
      </c>
      <c r="U5730" t="s">
        <v>48</v>
      </c>
      <c r="V5730" t="s">
        <v>48</v>
      </c>
      <c r="W5730" s="92">
        <v>47.8</v>
      </c>
      <c r="X5730" s="92">
        <v>44.01</v>
      </c>
      <c r="Y5730" s="93">
        <v>4200000</v>
      </c>
      <c r="Z5730" s="93">
        <v>87866</v>
      </c>
      <c r="AA5730" t="s">
        <v>61</v>
      </c>
      <c r="AB5730" s="266">
        <v>44020</v>
      </c>
      <c r="AC5730" s="266">
        <v>44069</v>
      </c>
      <c r="AD5730" t="s">
        <v>54</v>
      </c>
      <c r="AF5730" t="s">
        <v>55</v>
      </c>
      <c r="AG5730" t="s">
        <v>4198</v>
      </c>
      <c r="AJ5730" s="266"/>
      <c r="AK5730" s="266">
        <v>44571</v>
      </c>
      <c r="AL5730" s="266">
        <v>44938</v>
      </c>
    </row>
    <row r="5731" spans="1:38">
      <c r="A5731" t="s">
        <v>3650</v>
      </c>
      <c r="B5731" t="s">
        <v>3651</v>
      </c>
      <c r="C5731" t="s">
        <v>40</v>
      </c>
      <c r="D5731" t="s">
        <v>3652</v>
      </c>
      <c r="E5731" t="s">
        <v>4095</v>
      </c>
      <c r="F5731" t="s">
        <v>4096</v>
      </c>
      <c r="G5731" t="s">
        <v>44</v>
      </c>
      <c r="H5731" s="266">
        <v>43952</v>
      </c>
      <c r="I5731" s="266">
        <v>44742</v>
      </c>
      <c r="J5731" s="266">
        <v>44511</v>
      </c>
      <c r="K5731" t="s">
        <v>45</v>
      </c>
      <c r="L5731" t="s">
        <v>46</v>
      </c>
      <c r="M5731" t="s">
        <v>4097</v>
      </c>
      <c r="N5731" t="s">
        <v>48</v>
      </c>
      <c r="O5731">
        <v>16</v>
      </c>
      <c r="P5731" t="s">
        <v>201</v>
      </c>
      <c r="Q5731" t="s">
        <v>49</v>
      </c>
      <c r="R5731" t="s">
        <v>18</v>
      </c>
      <c r="S5731" t="s">
        <v>53</v>
      </c>
      <c r="T5731" t="s">
        <v>51</v>
      </c>
      <c r="U5731" t="s">
        <v>51</v>
      </c>
      <c r="V5731" t="s">
        <v>51</v>
      </c>
      <c r="W5731" s="92">
        <v>65.87</v>
      </c>
      <c r="X5731" s="92">
        <v>63.08</v>
      </c>
      <c r="Y5731" s="93">
        <v>5700000</v>
      </c>
      <c r="Z5731" s="93">
        <v>86534</v>
      </c>
      <c r="AA5731" t="s">
        <v>61</v>
      </c>
      <c r="AB5731" s="266">
        <v>44028</v>
      </c>
      <c r="AC5731" s="266">
        <v>44050</v>
      </c>
      <c r="AD5731" t="s">
        <v>54</v>
      </c>
      <c r="AF5731" t="s">
        <v>55</v>
      </c>
      <c r="AG5731" t="s">
        <v>4199</v>
      </c>
      <c r="AJ5731" s="266"/>
      <c r="AK5731" s="266">
        <v>44571</v>
      </c>
      <c r="AL5731" s="266">
        <v>44938</v>
      </c>
    </row>
    <row r="5732" spans="1:38">
      <c r="A5732" t="s">
        <v>3650</v>
      </c>
      <c r="B5732" t="s">
        <v>3651</v>
      </c>
      <c r="C5732" t="s">
        <v>40</v>
      </c>
      <c r="D5732" t="s">
        <v>3652</v>
      </c>
      <c r="E5732" t="s">
        <v>4095</v>
      </c>
      <c r="F5732" t="s">
        <v>4096</v>
      </c>
      <c r="G5732" t="s">
        <v>44</v>
      </c>
      <c r="H5732" s="266">
        <v>43952</v>
      </c>
      <c r="I5732" s="266">
        <v>44742</v>
      </c>
      <c r="J5732" s="266">
        <v>44511</v>
      </c>
      <c r="K5732" t="s">
        <v>45</v>
      </c>
      <c r="L5732" t="s">
        <v>46</v>
      </c>
      <c r="M5732" t="s">
        <v>4097</v>
      </c>
      <c r="N5732" t="s">
        <v>48</v>
      </c>
      <c r="O5732">
        <v>16</v>
      </c>
      <c r="P5732" t="s">
        <v>202</v>
      </c>
      <c r="Q5732" t="s">
        <v>49</v>
      </c>
      <c r="S5732" t="s">
        <v>50</v>
      </c>
      <c r="U5732" t="s">
        <v>48</v>
      </c>
      <c r="V5732" t="s">
        <v>48</v>
      </c>
      <c r="W5732" s="92"/>
      <c r="X5732" s="92">
        <v>39.24</v>
      </c>
      <c r="Y5732" s="93"/>
      <c r="Z5732" s="93"/>
      <c r="AB5732" s="266"/>
      <c r="AC5732" s="266"/>
      <c r="AJ5732" s="266"/>
      <c r="AK5732" s="266"/>
      <c r="AL5732" s="266">
        <v>44938</v>
      </c>
    </row>
    <row r="5733" spans="1:38">
      <c r="A5733" t="s">
        <v>3650</v>
      </c>
      <c r="B5733" t="s">
        <v>3651</v>
      </c>
      <c r="C5733" t="s">
        <v>40</v>
      </c>
      <c r="D5733" t="s">
        <v>3652</v>
      </c>
      <c r="E5733" t="s">
        <v>4095</v>
      </c>
      <c r="F5733" t="s">
        <v>4096</v>
      </c>
      <c r="G5733" t="s">
        <v>44</v>
      </c>
      <c r="H5733" s="266">
        <v>43952</v>
      </c>
      <c r="I5733" s="266">
        <v>44742</v>
      </c>
      <c r="J5733" s="266">
        <v>44511</v>
      </c>
      <c r="K5733" t="s">
        <v>45</v>
      </c>
      <c r="L5733" t="s">
        <v>46</v>
      </c>
      <c r="M5733" t="s">
        <v>4097</v>
      </c>
      <c r="N5733" t="s">
        <v>48</v>
      </c>
      <c r="O5733">
        <v>16</v>
      </c>
      <c r="P5733" t="s">
        <v>203</v>
      </c>
      <c r="Q5733" t="s">
        <v>49</v>
      </c>
      <c r="R5733" t="s">
        <v>18</v>
      </c>
      <c r="S5733" t="s">
        <v>53</v>
      </c>
      <c r="U5733" t="s">
        <v>48</v>
      </c>
      <c r="V5733" t="s">
        <v>48</v>
      </c>
      <c r="W5733" s="92"/>
      <c r="X5733" s="92">
        <v>40.27</v>
      </c>
      <c r="Y5733" s="93">
        <v>3622272</v>
      </c>
      <c r="Z5733" s="93">
        <v>89950</v>
      </c>
      <c r="AA5733" t="s">
        <v>1052</v>
      </c>
      <c r="AB5733" s="266">
        <v>43985</v>
      </c>
      <c r="AC5733" s="266">
        <v>44004</v>
      </c>
      <c r="AD5733" t="s">
        <v>54</v>
      </c>
      <c r="AF5733" t="s">
        <v>55</v>
      </c>
      <c r="AG5733" t="s">
        <v>4200</v>
      </c>
      <c r="AH5733" t="s">
        <v>57</v>
      </c>
      <c r="AI5733" t="s">
        <v>78</v>
      </c>
      <c r="AJ5733" s="266">
        <v>44004</v>
      </c>
      <c r="AK5733" s="266">
        <v>44571</v>
      </c>
      <c r="AL5733" s="266">
        <v>44938</v>
      </c>
    </row>
    <row r="5734" spans="1:38">
      <c r="A5734" t="s">
        <v>3650</v>
      </c>
      <c r="B5734" t="s">
        <v>3651</v>
      </c>
      <c r="C5734" t="s">
        <v>40</v>
      </c>
      <c r="D5734" t="s">
        <v>3652</v>
      </c>
      <c r="E5734" t="s">
        <v>4095</v>
      </c>
      <c r="F5734" t="s">
        <v>4096</v>
      </c>
      <c r="G5734" t="s">
        <v>44</v>
      </c>
      <c r="H5734" s="266">
        <v>43952</v>
      </c>
      <c r="I5734" s="266">
        <v>44742</v>
      </c>
      <c r="J5734" s="266">
        <v>44511</v>
      </c>
      <c r="K5734" t="s">
        <v>45</v>
      </c>
      <c r="L5734" t="s">
        <v>46</v>
      </c>
      <c r="M5734" t="s">
        <v>4097</v>
      </c>
      <c r="N5734" t="s">
        <v>48</v>
      </c>
      <c r="O5734">
        <v>16</v>
      </c>
      <c r="P5734" t="s">
        <v>204</v>
      </c>
      <c r="Q5734" t="s">
        <v>49</v>
      </c>
      <c r="S5734" t="s">
        <v>50</v>
      </c>
      <c r="U5734" t="s">
        <v>48</v>
      </c>
      <c r="V5734" t="s">
        <v>48</v>
      </c>
      <c r="W5734" s="92"/>
      <c r="X5734" s="92">
        <v>39.47</v>
      </c>
      <c r="Y5734" s="93"/>
      <c r="Z5734" s="93"/>
      <c r="AB5734" s="266"/>
      <c r="AC5734" s="266"/>
      <c r="AJ5734" s="266"/>
      <c r="AK5734" s="266"/>
      <c r="AL5734" s="266">
        <v>44938</v>
      </c>
    </row>
    <row r="5735" spans="1:38">
      <c r="A5735" t="s">
        <v>3650</v>
      </c>
      <c r="B5735" t="s">
        <v>3651</v>
      </c>
      <c r="C5735" t="s">
        <v>40</v>
      </c>
      <c r="D5735" t="s">
        <v>3652</v>
      </c>
      <c r="E5735" t="s">
        <v>4095</v>
      </c>
      <c r="F5735" t="s">
        <v>4096</v>
      </c>
      <c r="G5735" t="s">
        <v>44</v>
      </c>
      <c r="H5735" s="266">
        <v>43952</v>
      </c>
      <c r="I5735" s="266">
        <v>44742</v>
      </c>
      <c r="J5735" s="266">
        <v>44511</v>
      </c>
      <c r="K5735" t="s">
        <v>45</v>
      </c>
      <c r="L5735" t="s">
        <v>46</v>
      </c>
      <c r="M5735" t="s">
        <v>4097</v>
      </c>
      <c r="N5735" t="s">
        <v>48</v>
      </c>
      <c r="O5735">
        <v>16</v>
      </c>
      <c r="P5735" t="s">
        <v>205</v>
      </c>
      <c r="Q5735" t="s">
        <v>49</v>
      </c>
      <c r="R5735" t="s">
        <v>18</v>
      </c>
      <c r="S5735" t="s">
        <v>53</v>
      </c>
      <c r="T5735" t="s">
        <v>60</v>
      </c>
      <c r="U5735" t="s">
        <v>60</v>
      </c>
      <c r="V5735" t="s">
        <v>60</v>
      </c>
      <c r="W5735" s="92">
        <v>90.47</v>
      </c>
      <c r="X5735" s="92">
        <v>87.39</v>
      </c>
      <c r="Y5735" s="93">
        <v>7150000</v>
      </c>
      <c r="Z5735" s="93">
        <v>79032</v>
      </c>
      <c r="AA5735" t="s">
        <v>61</v>
      </c>
      <c r="AB5735" s="266">
        <v>44060</v>
      </c>
      <c r="AC5735" s="266">
        <v>44067</v>
      </c>
      <c r="AD5735" t="s">
        <v>54</v>
      </c>
      <c r="AF5735" t="s">
        <v>55</v>
      </c>
      <c r="AG5735" t="s">
        <v>4201</v>
      </c>
      <c r="AJ5735" s="266"/>
      <c r="AK5735" s="266">
        <v>44571</v>
      </c>
      <c r="AL5735" s="266">
        <v>44938</v>
      </c>
    </row>
    <row r="5736" spans="1:38">
      <c r="A5736" t="s">
        <v>3650</v>
      </c>
      <c r="B5736" t="s">
        <v>3651</v>
      </c>
      <c r="C5736" t="s">
        <v>40</v>
      </c>
      <c r="D5736" t="s">
        <v>3652</v>
      </c>
      <c r="E5736" t="s">
        <v>4095</v>
      </c>
      <c r="F5736" t="s">
        <v>4096</v>
      </c>
      <c r="G5736" t="s">
        <v>44</v>
      </c>
      <c r="H5736" s="266">
        <v>43952</v>
      </c>
      <c r="I5736" s="266">
        <v>44742</v>
      </c>
      <c r="J5736" s="266">
        <v>44511</v>
      </c>
      <c r="K5736" t="s">
        <v>45</v>
      </c>
      <c r="L5736" t="s">
        <v>46</v>
      </c>
      <c r="M5736" t="s">
        <v>4097</v>
      </c>
      <c r="N5736" t="s">
        <v>48</v>
      </c>
      <c r="O5736">
        <v>16</v>
      </c>
      <c r="P5736" t="s">
        <v>206</v>
      </c>
      <c r="Q5736" t="s">
        <v>49</v>
      </c>
      <c r="R5736" t="s">
        <v>59</v>
      </c>
      <c r="S5736" t="s">
        <v>50</v>
      </c>
      <c r="T5736" t="s">
        <v>70</v>
      </c>
      <c r="U5736" t="s">
        <v>48</v>
      </c>
      <c r="V5736" t="s">
        <v>70</v>
      </c>
      <c r="W5736" s="92">
        <v>32.09</v>
      </c>
      <c r="X5736" s="92">
        <v>28.17</v>
      </c>
      <c r="Y5736" s="93">
        <v>3250000</v>
      </c>
      <c r="Z5736" s="93">
        <v>101278</v>
      </c>
      <c r="AA5736" t="s">
        <v>61</v>
      </c>
      <c r="AB5736" s="266"/>
      <c r="AC5736" s="266"/>
      <c r="AJ5736" s="266"/>
      <c r="AK5736" s="266"/>
      <c r="AL5736" s="266">
        <v>44938</v>
      </c>
    </row>
    <row r="5737" spans="1:38">
      <c r="A5737" t="s">
        <v>3650</v>
      </c>
      <c r="B5737" t="s">
        <v>3651</v>
      </c>
      <c r="C5737" t="s">
        <v>40</v>
      </c>
      <c r="D5737" t="s">
        <v>3652</v>
      </c>
      <c r="E5737" t="s">
        <v>4095</v>
      </c>
      <c r="F5737" t="s">
        <v>4096</v>
      </c>
      <c r="G5737" t="s">
        <v>44</v>
      </c>
      <c r="H5737" s="266">
        <v>43952</v>
      </c>
      <c r="I5737" s="266">
        <v>44742</v>
      </c>
      <c r="J5737" s="266">
        <v>44511</v>
      </c>
      <c r="K5737" t="s">
        <v>45</v>
      </c>
      <c r="L5737" t="s">
        <v>46</v>
      </c>
      <c r="M5737" t="s">
        <v>4097</v>
      </c>
      <c r="N5737" t="s">
        <v>48</v>
      </c>
      <c r="O5737">
        <v>16</v>
      </c>
      <c r="P5737" t="s">
        <v>207</v>
      </c>
      <c r="Q5737" t="s">
        <v>49</v>
      </c>
      <c r="R5737" t="s">
        <v>18</v>
      </c>
      <c r="S5737" t="s">
        <v>53</v>
      </c>
      <c r="T5737" t="s">
        <v>60</v>
      </c>
      <c r="U5737" t="s">
        <v>60</v>
      </c>
      <c r="V5737" t="s">
        <v>60</v>
      </c>
      <c r="W5737" s="92">
        <v>99</v>
      </c>
      <c r="X5737" s="92">
        <v>96.16</v>
      </c>
      <c r="Y5737" s="93">
        <v>7711500</v>
      </c>
      <c r="Z5737" s="93">
        <v>77894</v>
      </c>
      <c r="AA5737" t="s">
        <v>1311</v>
      </c>
      <c r="AB5737" s="266">
        <v>44365</v>
      </c>
      <c r="AC5737" s="266">
        <v>44377</v>
      </c>
      <c r="AD5737" t="s">
        <v>54</v>
      </c>
      <c r="AF5737" t="s">
        <v>55</v>
      </c>
      <c r="AG5737" t="s">
        <v>4202</v>
      </c>
      <c r="AH5737" t="s">
        <v>57</v>
      </c>
      <c r="AI5737" t="s">
        <v>88</v>
      </c>
      <c r="AJ5737" s="266">
        <v>44377</v>
      </c>
      <c r="AK5737" s="266">
        <v>44571</v>
      </c>
      <c r="AL5737" s="266">
        <v>44938</v>
      </c>
    </row>
    <row r="5738" spans="1:38">
      <c r="A5738" t="s">
        <v>3650</v>
      </c>
      <c r="B5738" t="s">
        <v>3651</v>
      </c>
      <c r="C5738" t="s">
        <v>40</v>
      </c>
      <c r="D5738" t="s">
        <v>3652</v>
      </c>
      <c r="E5738" t="s">
        <v>4095</v>
      </c>
      <c r="F5738" t="s">
        <v>4096</v>
      </c>
      <c r="G5738" t="s">
        <v>44</v>
      </c>
      <c r="H5738" s="266">
        <v>43952</v>
      </c>
      <c r="I5738" s="266">
        <v>44742</v>
      </c>
      <c r="J5738" s="266">
        <v>44511</v>
      </c>
      <c r="K5738" t="s">
        <v>45</v>
      </c>
      <c r="L5738" t="s">
        <v>46</v>
      </c>
      <c r="M5738" t="s">
        <v>4097</v>
      </c>
      <c r="N5738" t="s">
        <v>48</v>
      </c>
      <c r="O5738">
        <v>16</v>
      </c>
      <c r="P5738" t="s">
        <v>208</v>
      </c>
      <c r="Q5738" t="s">
        <v>49</v>
      </c>
      <c r="R5738" t="s">
        <v>18</v>
      </c>
      <c r="S5738" t="s">
        <v>53</v>
      </c>
      <c r="T5738" t="s">
        <v>51</v>
      </c>
      <c r="U5738" t="s">
        <v>51</v>
      </c>
      <c r="V5738" t="s">
        <v>51</v>
      </c>
      <c r="W5738" s="92">
        <v>78.94</v>
      </c>
      <c r="X5738" s="92">
        <v>73.87</v>
      </c>
      <c r="Y5738" s="93">
        <v>6600000</v>
      </c>
      <c r="Z5738" s="93">
        <v>83608</v>
      </c>
      <c r="AA5738" t="s">
        <v>61</v>
      </c>
      <c r="AB5738" s="266">
        <v>44207</v>
      </c>
      <c r="AC5738" s="266">
        <v>44236</v>
      </c>
      <c r="AD5738" t="s">
        <v>54</v>
      </c>
      <c r="AF5738" t="s">
        <v>55</v>
      </c>
      <c r="AG5738" t="s">
        <v>4203</v>
      </c>
      <c r="AJ5738" s="266"/>
      <c r="AK5738" s="266">
        <v>44571</v>
      </c>
      <c r="AL5738" s="266">
        <v>44938</v>
      </c>
    </row>
    <row r="5739" spans="1:38">
      <c r="A5739" t="s">
        <v>3650</v>
      </c>
      <c r="B5739" t="s">
        <v>3651</v>
      </c>
      <c r="C5739" t="s">
        <v>40</v>
      </c>
      <c r="D5739" t="s">
        <v>3652</v>
      </c>
      <c r="E5739" t="s">
        <v>4095</v>
      </c>
      <c r="F5739" t="s">
        <v>4096</v>
      </c>
      <c r="G5739" t="s">
        <v>44</v>
      </c>
      <c r="H5739" s="266">
        <v>43952</v>
      </c>
      <c r="I5739" s="266">
        <v>44742</v>
      </c>
      <c r="J5739" s="266">
        <v>44511</v>
      </c>
      <c r="K5739" t="s">
        <v>45</v>
      </c>
      <c r="L5739" t="s">
        <v>46</v>
      </c>
      <c r="M5739" t="s">
        <v>4097</v>
      </c>
      <c r="N5739" t="s">
        <v>48</v>
      </c>
      <c r="O5739">
        <v>16</v>
      </c>
      <c r="P5739" t="s">
        <v>210</v>
      </c>
      <c r="Q5739" t="s">
        <v>49</v>
      </c>
      <c r="R5739" t="s">
        <v>18</v>
      </c>
      <c r="S5739" t="s">
        <v>53</v>
      </c>
      <c r="T5739" t="s">
        <v>48</v>
      </c>
      <c r="U5739" t="s">
        <v>48</v>
      </c>
      <c r="V5739" t="s">
        <v>48</v>
      </c>
      <c r="W5739" s="92">
        <v>47.8</v>
      </c>
      <c r="X5739" s="92">
        <v>44.01</v>
      </c>
      <c r="Y5739" s="93">
        <v>4500000</v>
      </c>
      <c r="Z5739" s="93">
        <v>94142</v>
      </c>
      <c r="AA5739" t="s">
        <v>61</v>
      </c>
      <c r="AB5739" s="266">
        <v>44145</v>
      </c>
      <c r="AC5739" s="266">
        <v>44151</v>
      </c>
      <c r="AD5739" t="s">
        <v>54</v>
      </c>
      <c r="AF5739" t="s">
        <v>55</v>
      </c>
      <c r="AG5739" t="s">
        <v>4204</v>
      </c>
      <c r="AJ5739" s="266"/>
      <c r="AK5739" s="266">
        <v>44571</v>
      </c>
      <c r="AL5739" s="266">
        <v>44938</v>
      </c>
    </row>
    <row r="5740" spans="1:38">
      <c r="A5740" t="s">
        <v>3650</v>
      </c>
      <c r="B5740" t="s">
        <v>3651</v>
      </c>
      <c r="C5740" t="s">
        <v>40</v>
      </c>
      <c r="D5740" t="s">
        <v>3652</v>
      </c>
      <c r="E5740" t="s">
        <v>4095</v>
      </c>
      <c r="F5740" t="s">
        <v>4096</v>
      </c>
      <c r="G5740" t="s">
        <v>44</v>
      </c>
      <c r="H5740" s="266">
        <v>43952</v>
      </c>
      <c r="I5740" s="266">
        <v>44742</v>
      </c>
      <c r="J5740" s="266">
        <v>44511</v>
      </c>
      <c r="K5740" t="s">
        <v>45</v>
      </c>
      <c r="L5740" t="s">
        <v>46</v>
      </c>
      <c r="M5740" t="s">
        <v>4097</v>
      </c>
      <c r="N5740" t="s">
        <v>48</v>
      </c>
      <c r="O5740">
        <v>17</v>
      </c>
      <c r="P5740" t="s">
        <v>211</v>
      </c>
      <c r="Q5740" t="s">
        <v>49</v>
      </c>
      <c r="R5740" t="s">
        <v>18</v>
      </c>
      <c r="S5740" t="s">
        <v>53</v>
      </c>
      <c r="T5740" t="s">
        <v>51</v>
      </c>
      <c r="U5740" t="s">
        <v>51</v>
      </c>
      <c r="V5740" t="s">
        <v>51</v>
      </c>
      <c r="W5740" s="92">
        <v>65.87</v>
      </c>
      <c r="X5740" s="92">
        <v>63.08</v>
      </c>
      <c r="Y5740" s="93">
        <v>5850000</v>
      </c>
      <c r="Z5740" s="93">
        <v>88811</v>
      </c>
      <c r="AA5740" t="s">
        <v>61</v>
      </c>
      <c r="AB5740" s="266">
        <v>44047</v>
      </c>
      <c r="AC5740" s="266">
        <v>44068</v>
      </c>
      <c r="AD5740" t="s">
        <v>54</v>
      </c>
      <c r="AF5740" t="s">
        <v>55</v>
      </c>
      <c r="AG5740" t="s">
        <v>4205</v>
      </c>
      <c r="AJ5740" s="266"/>
      <c r="AK5740" s="266">
        <v>44571</v>
      </c>
      <c r="AL5740" s="266">
        <v>44938</v>
      </c>
    </row>
    <row r="5741" spans="1:38">
      <c r="A5741" t="s">
        <v>3650</v>
      </c>
      <c r="B5741" t="s">
        <v>3651</v>
      </c>
      <c r="C5741" t="s">
        <v>40</v>
      </c>
      <c r="D5741" t="s">
        <v>3652</v>
      </c>
      <c r="E5741" t="s">
        <v>4095</v>
      </c>
      <c r="F5741" t="s">
        <v>4096</v>
      </c>
      <c r="G5741" t="s">
        <v>44</v>
      </c>
      <c r="H5741" s="266">
        <v>43952</v>
      </c>
      <c r="I5741" s="266">
        <v>44742</v>
      </c>
      <c r="J5741" s="266">
        <v>44511</v>
      </c>
      <c r="K5741" t="s">
        <v>45</v>
      </c>
      <c r="L5741" t="s">
        <v>46</v>
      </c>
      <c r="M5741" t="s">
        <v>4097</v>
      </c>
      <c r="N5741" t="s">
        <v>48</v>
      </c>
      <c r="O5741">
        <v>17</v>
      </c>
      <c r="P5741" t="s">
        <v>212</v>
      </c>
      <c r="Q5741" t="s">
        <v>49</v>
      </c>
      <c r="S5741" t="s">
        <v>50</v>
      </c>
      <c r="U5741" t="s">
        <v>48</v>
      </c>
      <c r="V5741" t="s">
        <v>48</v>
      </c>
      <c r="W5741" s="92"/>
      <c r="X5741" s="92">
        <v>39.24</v>
      </c>
      <c r="Y5741" s="93"/>
      <c r="Z5741" s="93"/>
      <c r="AB5741" s="266"/>
      <c r="AC5741" s="266"/>
      <c r="AJ5741" s="266"/>
      <c r="AK5741" s="266"/>
      <c r="AL5741" s="266">
        <v>44938</v>
      </c>
    </row>
    <row r="5742" spans="1:38">
      <c r="A5742" t="s">
        <v>3650</v>
      </c>
      <c r="B5742" t="s">
        <v>3651</v>
      </c>
      <c r="C5742" t="s">
        <v>40</v>
      </c>
      <c r="D5742" t="s">
        <v>3652</v>
      </c>
      <c r="E5742" t="s">
        <v>4095</v>
      </c>
      <c r="F5742" t="s">
        <v>4096</v>
      </c>
      <c r="G5742" t="s">
        <v>44</v>
      </c>
      <c r="H5742" s="266">
        <v>43952</v>
      </c>
      <c r="I5742" s="266">
        <v>44742</v>
      </c>
      <c r="J5742" s="266">
        <v>44511</v>
      </c>
      <c r="K5742" t="s">
        <v>45</v>
      </c>
      <c r="L5742" t="s">
        <v>46</v>
      </c>
      <c r="M5742" t="s">
        <v>4097</v>
      </c>
      <c r="N5742" t="s">
        <v>48</v>
      </c>
      <c r="O5742">
        <v>17</v>
      </c>
      <c r="P5742" t="s">
        <v>213</v>
      </c>
      <c r="Q5742" t="s">
        <v>49</v>
      </c>
      <c r="R5742" t="s">
        <v>18</v>
      </c>
      <c r="S5742" t="s">
        <v>53</v>
      </c>
      <c r="T5742" t="s">
        <v>48</v>
      </c>
      <c r="U5742" t="s">
        <v>48</v>
      </c>
      <c r="V5742" t="s">
        <v>48</v>
      </c>
      <c r="W5742" s="92">
        <v>42.71</v>
      </c>
      <c r="X5742" s="92">
        <v>40.27</v>
      </c>
      <c r="Y5742" s="93">
        <v>4200000</v>
      </c>
      <c r="Z5742" s="93">
        <v>98338</v>
      </c>
      <c r="AA5742" t="s">
        <v>61</v>
      </c>
      <c r="AB5742" s="266">
        <v>44104</v>
      </c>
      <c r="AC5742" s="266">
        <v>44148</v>
      </c>
      <c r="AD5742" t="s">
        <v>54</v>
      </c>
      <c r="AF5742" t="s">
        <v>55</v>
      </c>
      <c r="AG5742" t="s">
        <v>4206</v>
      </c>
      <c r="AH5742" t="s">
        <v>57</v>
      </c>
      <c r="AI5742" t="s">
        <v>78</v>
      </c>
      <c r="AJ5742" s="266">
        <v>44148</v>
      </c>
      <c r="AK5742" s="266">
        <v>44571</v>
      </c>
      <c r="AL5742" s="266">
        <v>44938</v>
      </c>
    </row>
    <row r="5743" spans="1:38">
      <c r="A5743" t="s">
        <v>3650</v>
      </c>
      <c r="B5743" t="s">
        <v>3651</v>
      </c>
      <c r="C5743" t="s">
        <v>40</v>
      </c>
      <c r="D5743" t="s">
        <v>3652</v>
      </c>
      <c r="E5743" t="s">
        <v>4095</v>
      </c>
      <c r="F5743" t="s">
        <v>4096</v>
      </c>
      <c r="G5743" t="s">
        <v>44</v>
      </c>
      <c r="H5743" s="266">
        <v>43952</v>
      </c>
      <c r="I5743" s="266">
        <v>44742</v>
      </c>
      <c r="J5743" s="266">
        <v>44511</v>
      </c>
      <c r="K5743" t="s">
        <v>45</v>
      </c>
      <c r="L5743" t="s">
        <v>46</v>
      </c>
      <c r="M5743" t="s">
        <v>4097</v>
      </c>
      <c r="N5743" t="s">
        <v>48</v>
      </c>
      <c r="O5743">
        <v>17</v>
      </c>
      <c r="P5743" t="s">
        <v>214</v>
      </c>
      <c r="Q5743" t="s">
        <v>49</v>
      </c>
      <c r="R5743" t="s">
        <v>18</v>
      </c>
      <c r="S5743" t="s">
        <v>53</v>
      </c>
      <c r="T5743" t="s">
        <v>48</v>
      </c>
      <c r="U5743" t="s">
        <v>48</v>
      </c>
      <c r="V5743" t="s">
        <v>48</v>
      </c>
      <c r="W5743" s="92">
        <v>43.08</v>
      </c>
      <c r="X5743" s="92">
        <v>39.47</v>
      </c>
      <c r="Y5743" s="93">
        <v>5050000</v>
      </c>
      <c r="Z5743" s="93">
        <v>117224</v>
      </c>
      <c r="AA5743" t="s">
        <v>61</v>
      </c>
      <c r="AB5743" s="266">
        <v>43959</v>
      </c>
      <c r="AC5743" s="266">
        <v>43966</v>
      </c>
      <c r="AD5743" t="s">
        <v>54</v>
      </c>
      <c r="AF5743" t="s">
        <v>91</v>
      </c>
      <c r="AG5743" t="s">
        <v>4207</v>
      </c>
      <c r="AJ5743" s="266"/>
      <c r="AK5743" s="266">
        <v>44571</v>
      </c>
      <c r="AL5743" s="266">
        <v>44938</v>
      </c>
    </row>
    <row r="5744" spans="1:38">
      <c r="A5744" t="s">
        <v>3650</v>
      </c>
      <c r="B5744" t="s">
        <v>3651</v>
      </c>
      <c r="C5744" t="s">
        <v>40</v>
      </c>
      <c r="D5744" t="s">
        <v>3652</v>
      </c>
      <c r="E5744" t="s">
        <v>4095</v>
      </c>
      <c r="F5744" t="s">
        <v>4096</v>
      </c>
      <c r="G5744" t="s">
        <v>44</v>
      </c>
      <c r="H5744" s="266">
        <v>43952</v>
      </c>
      <c r="I5744" s="266">
        <v>44742</v>
      </c>
      <c r="J5744" s="266">
        <v>44511</v>
      </c>
      <c r="K5744" t="s">
        <v>45</v>
      </c>
      <c r="L5744" t="s">
        <v>46</v>
      </c>
      <c r="M5744" t="s">
        <v>4097</v>
      </c>
      <c r="N5744" t="s">
        <v>48</v>
      </c>
      <c r="O5744">
        <v>17</v>
      </c>
      <c r="P5744" t="s">
        <v>215</v>
      </c>
      <c r="Q5744" t="s">
        <v>49</v>
      </c>
      <c r="R5744" t="s">
        <v>18</v>
      </c>
      <c r="S5744" t="s">
        <v>53</v>
      </c>
      <c r="T5744" t="s">
        <v>60</v>
      </c>
      <c r="U5744" t="s">
        <v>60</v>
      </c>
      <c r="V5744" t="s">
        <v>60</v>
      </c>
      <c r="W5744" s="92">
        <v>90.47</v>
      </c>
      <c r="X5744" s="92">
        <v>87.39</v>
      </c>
      <c r="Y5744" s="93">
        <v>7150000</v>
      </c>
      <c r="Z5744" s="93">
        <v>79032</v>
      </c>
      <c r="AA5744" t="s">
        <v>61</v>
      </c>
      <c r="AB5744" s="266">
        <v>44014</v>
      </c>
      <c r="AC5744" s="266">
        <v>44033</v>
      </c>
      <c r="AD5744" t="s">
        <v>54</v>
      </c>
      <c r="AF5744" t="s">
        <v>55</v>
      </c>
      <c r="AG5744" t="s">
        <v>4208</v>
      </c>
      <c r="AJ5744" s="266"/>
      <c r="AK5744" s="266">
        <v>44571</v>
      </c>
      <c r="AL5744" s="266">
        <v>44938</v>
      </c>
    </row>
    <row r="5745" spans="1:38">
      <c r="A5745" t="s">
        <v>3650</v>
      </c>
      <c r="B5745" t="s">
        <v>3651</v>
      </c>
      <c r="C5745" t="s">
        <v>40</v>
      </c>
      <c r="D5745" t="s">
        <v>3652</v>
      </c>
      <c r="E5745" t="s">
        <v>4095</v>
      </c>
      <c r="F5745" t="s">
        <v>4096</v>
      </c>
      <c r="G5745" t="s">
        <v>44</v>
      </c>
      <c r="H5745" s="266">
        <v>43952</v>
      </c>
      <c r="I5745" s="266">
        <v>44742</v>
      </c>
      <c r="J5745" s="266">
        <v>44511</v>
      </c>
      <c r="K5745" t="s">
        <v>45</v>
      </c>
      <c r="L5745" t="s">
        <v>46</v>
      </c>
      <c r="M5745" t="s">
        <v>4097</v>
      </c>
      <c r="N5745" t="s">
        <v>48</v>
      </c>
      <c r="O5745">
        <v>17</v>
      </c>
      <c r="P5745" t="s">
        <v>216</v>
      </c>
      <c r="Q5745" t="s">
        <v>49</v>
      </c>
      <c r="R5745" t="s">
        <v>18</v>
      </c>
      <c r="S5745" t="s">
        <v>53</v>
      </c>
      <c r="T5745" t="s">
        <v>70</v>
      </c>
      <c r="U5745" t="s">
        <v>48</v>
      </c>
      <c r="V5745" t="s">
        <v>70</v>
      </c>
      <c r="W5745" s="92">
        <v>32.09</v>
      </c>
      <c r="X5745" s="92">
        <v>28.17</v>
      </c>
      <c r="Y5745" s="93">
        <v>3150000</v>
      </c>
      <c r="Z5745" s="93">
        <v>98161</v>
      </c>
      <c r="AA5745" t="s">
        <v>61</v>
      </c>
      <c r="AB5745" s="266">
        <v>44119</v>
      </c>
      <c r="AC5745" s="266">
        <v>44148</v>
      </c>
      <c r="AD5745" t="s">
        <v>54</v>
      </c>
      <c r="AF5745" t="s">
        <v>55</v>
      </c>
      <c r="AG5745" t="s">
        <v>4209</v>
      </c>
      <c r="AH5745" t="s">
        <v>57</v>
      </c>
      <c r="AI5745" t="s">
        <v>88</v>
      </c>
      <c r="AJ5745" s="266">
        <v>44148</v>
      </c>
      <c r="AK5745" s="266">
        <v>44571</v>
      </c>
      <c r="AL5745" s="266">
        <v>44938</v>
      </c>
    </row>
    <row r="5746" spans="1:38">
      <c r="A5746" t="s">
        <v>3650</v>
      </c>
      <c r="B5746" t="s">
        <v>3651</v>
      </c>
      <c r="C5746" t="s">
        <v>40</v>
      </c>
      <c r="D5746" t="s">
        <v>3652</v>
      </c>
      <c r="E5746" t="s">
        <v>4095</v>
      </c>
      <c r="F5746" t="s">
        <v>4096</v>
      </c>
      <c r="G5746" t="s">
        <v>44</v>
      </c>
      <c r="H5746" s="266">
        <v>43952</v>
      </c>
      <c r="I5746" s="266">
        <v>44742</v>
      </c>
      <c r="J5746" s="266">
        <v>44511</v>
      </c>
      <c r="K5746" t="s">
        <v>45</v>
      </c>
      <c r="L5746" t="s">
        <v>46</v>
      </c>
      <c r="M5746" t="s">
        <v>4097</v>
      </c>
      <c r="N5746" t="s">
        <v>48</v>
      </c>
      <c r="O5746">
        <v>17</v>
      </c>
      <c r="P5746" t="s">
        <v>218</v>
      </c>
      <c r="Q5746" t="s">
        <v>49</v>
      </c>
      <c r="R5746" t="s">
        <v>18</v>
      </c>
      <c r="S5746" t="s">
        <v>53</v>
      </c>
      <c r="T5746" t="s">
        <v>60</v>
      </c>
      <c r="U5746" t="s">
        <v>60</v>
      </c>
      <c r="V5746" t="s">
        <v>60</v>
      </c>
      <c r="W5746" s="92">
        <v>99</v>
      </c>
      <c r="X5746" s="92">
        <v>96.16</v>
      </c>
      <c r="Y5746" s="93">
        <v>7850000</v>
      </c>
      <c r="Z5746" s="93">
        <v>79293</v>
      </c>
      <c r="AA5746" t="s">
        <v>1311</v>
      </c>
      <c r="AB5746" s="266">
        <v>44294</v>
      </c>
      <c r="AC5746" s="266">
        <v>44309</v>
      </c>
      <c r="AD5746" t="s">
        <v>54</v>
      </c>
      <c r="AF5746" t="s">
        <v>55</v>
      </c>
      <c r="AG5746" t="s">
        <v>4210</v>
      </c>
      <c r="AJ5746" s="266"/>
      <c r="AK5746" s="266">
        <v>44571</v>
      </c>
      <c r="AL5746" s="266">
        <v>44938</v>
      </c>
    </row>
    <row r="5747" spans="1:38">
      <c r="A5747" t="s">
        <v>3650</v>
      </c>
      <c r="B5747" t="s">
        <v>3651</v>
      </c>
      <c r="C5747" t="s">
        <v>40</v>
      </c>
      <c r="D5747" t="s">
        <v>3652</v>
      </c>
      <c r="E5747" t="s">
        <v>4095</v>
      </c>
      <c r="F5747" t="s">
        <v>4096</v>
      </c>
      <c r="G5747" t="s">
        <v>44</v>
      </c>
      <c r="H5747" s="266">
        <v>43952</v>
      </c>
      <c r="I5747" s="266">
        <v>44742</v>
      </c>
      <c r="J5747" s="266">
        <v>44511</v>
      </c>
      <c r="K5747" t="s">
        <v>45</v>
      </c>
      <c r="L5747" t="s">
        <v>46</v>
      </c>
      <c r="M5747" t="s">
        <v>4097</v>
      </c>
      <c r="N5747" t="s">
        <v>48</v>
      </c>
      <c r="O5747">
        <v>17</v>
      </c>
      <c r="P5747" t="s">
        <v>219</v>
      </c>
      <c r="Q5747" t="s">
        <v>49</v>
      </c>
      <c r="R5747" t="s">
        <v>18</v>
      </c>
      <c r="S5747" t="s">
        <v>53</v>
      </c>
      <c r="T5747" t="s">
        <v>51</v>
      </c>
      <c r="U5747" t="s">
        <v>51</v>
      </c>
      <c r="V5747" t="s">
        <v>51</v>
      </c>
      <c r="W5747" s="92">
        <v>78.94</v>
      </c>
      <c r="X5747" s="92">
        <v>73.87</v>
      </c>
      <c r="Y5747" s="93">
        <v>6402000</v>
      </c>
      <c r="Z5747" s="93">
        <v>81100</v>
      </c>
      <c r="AA5747" t="s">
        <v>1311</v>
      </c>
      <c r="AB5747" s="266">
        <v>44292</v>
      </c>
      <c r="AC5747" s="266">
        <v>44305</v>
      </c>
      <c r="AD5747" t="s">
        <v>54</v>
      </c>
      <c r="AF5747" t="s">
        <v>55</v>
      </c>
      <c r="AG5747" t="s">
        <v>4211</v>
      </c>
      <c r="AJ5747" s="266"/>
      <c r="AK5747" s="266">
        <v>44571</v>
      </c>
      <c r="AL5747" s="266">
        <v>44938</v>
      </c>
    </row>
    <row r="5748" spans="1:38">
      <c r="A5748" t="s">
        <v>3650</v>
      </c>
      <c r="B5748" t="s">
        <v>3651</v>
      </c>
      <c r="C5748" t="s">
        <v>40</v>
      </c>
      <c r="D5748" t="s">
        <v>3652</v>
      </c>
      <c r="E5748" t="s">
        <v>4095</v>
      </c>
      <c r="F5748" t="s">
        <v>4096</v>
      </c>
      <c r="G5748" t="s">
        <v>44</v>
      </c>
      <c r="H5748" s="266">
        <v>43952</v>
      </c>
      <c r="I5748" s="266">
        <v>44742</v>
      </c>
      <c r="J5748" s="266">
        <v>44511</v>
      </c>
      <c r="K5748" t="s">
        <v>45</v>
      </c>
      <c r="L5748" t="s">
        <v>46</v>
      </c>
      <c r="M5748" t="s">
        <v>4097</v>
      </c>
      <c r="N5748" t="s">
        <v>48</v>
      </c>
      <c r="O5748">
        <v>17</v>
      </c>
      <c r="P5748" t="s">
        <v>220</v>
      </c>
      <c r="Q5748" t="s">
        <v>49</v>
      </c>
      <c r="R5748" t="s">
        <v>18</v>
      </c>
      <c r="S5748" t="s">
        <v>53</v>
      </c>
      <c r="T5748" t="s">
        <v>48</v>
      </c>
      <c r="U5748" t="s">
        <v>48</v>
      </c>
      <c r="V5748" t="s">
        <v>48</v>
      </c>
      <c r="W5748" s="92">
        <v>47.8</v>
      </c>
      <c r="X5748" s="92">
        <v>44.01</v>
      </c>
      <c r="Y5748" s="93">
        <v>4200000</v>
      </c>
      <c r="Z5748" s="93">
        <v>87866</v>
      </c>
      <c r="AA5748" t="s">
        <v>61</v>
      </c>
      <c r="AB5748" s="266">
        <v>44104</v>
      </c>
      <c r="AC5748" s="266">
        <v>44148</v>
      </c>
      <c r="AD5748" t="s">
        <v>54</v>
      </c>
      <c r="AF5748" t="s">
        <v>55</v>
      </c>
      <c r="AG5748" t="s">
        <v>4212</v>
      </c>
      <c r="AH5748" t="s">
        <v>57</v>
      </c>
      <c r="AI5748" t="s">
        <v>78</v>
      </c>
      <c r="AJ5748" s="266">
        <v>44148</v>
      </c>
      <c r="AK5748" s="266">
        <v>44571</v>
      </c>
      <c r="AL5748" s="266">
        <v>44938</v>
      </c>
    </row>
    <row r="5749" spans="1:38">
      <c r="A5749" t="s">
        <v>3650</v>
      </c>
      <c r="B5749" t="s">
        <v>3651</v>
      </c>
      <c r="C5749" t="s">
        <v>40</v>
      </c>
      <c r="D5749" t="s">
        <v>3652</v>
      </c>
      <c r="E5749" t="s">
        <v>4095</v>
      </c>
      <c r="F5749" t="s">
        <v>4096</v>
      </c>
      <c r="G5749" t="s">
        <v>44</v>
      </c>
      <c r="H5749" s="266">
        <v>43952</v>
      </c>
      <c r="I5749" s="266">
        <v>44742</v>
      </c>
      <c r="J5749" s="266">
        <v>44511</v>
      </c>
      <c r="K5749" t="s">
        <v>45</v>
      </c>
      <c r="L5749" t="s">
        <v>46</v>
      </c>
      <c r="M5749" t="s">
        <v>4097</v>
      </c>
      <c r="N5749" t="s">
        <v>48</v>
      </c>
      <c r="O5749">
        <v>18</v>
      </c>
      <c r="P5749" t="s">
        <v>222</v>
      </c>
      <c r="Q5749" t="s">
        <v>49</v>
      </c>
      <c r="R5749" t="s">
        <v>18</v>
      </c>
      <c r="S5749" t="s">
        <v>53</v>
      </c>
      <c r="T5749" t="s">
        <v>51</v>
      </c>
      <c r="U5749" t="s">
        <v>51</v>
      </c>
      <c r="V5749" t="s">
        <v>51</v>
      </c>
      <c r="W5749" s="92">
        <v>65.87</v>
      </c>
      <c r="X5749" s="92">
        <v>63.08</v>
      </c>
      <c r="Y5749" s="93">
        <v>6000000</v>
      </c>
      <c r="Z5749" s="93">
        <v>91089</v>
      </c>
      <c r="AA5749" t="s">
        <v>61</v>
      </c>
      <c r="AB5749" s="266">
        <v>44091</v>
      </c>
      <c r="AC5749" s="266">
        <v>44148</v>
      </c>
      <c r="AD5749" t="s">
        <v>54</v>
      </c>
      <c r="AF5749" t="s">
        <v>55</v>
      </c>
      <c r="AG5749" t="s">
        <v>4213</v>
      </c>
      <c r="AJ5749" s="266"/>
      <c r="AK5749" s="266">
        <v>44571</v>
      </c>
      <c r="AL5749" s="266">
        <v>44938</v>
      </c>
    </row>
    <row r="5750" spans="1:38">
      <c r="A5750" t="s">
        <v>3650</v>
      </c>
      <c r="B5750" t="s">
        <v>3651</v>
      </c>
      <c r="C5750" t="s">
        <v>40</v>
      </c>
      <c r="D5750" t="s">
        <v>3652</v>
      </c>
      <c r="E5750" t="s">
        <v>4095</v>
      </c>
      <c r="F5750" t="s">
        <v>4096</v>
      </c>
      <c r="G5750" t="s">
        <v>44</v>
      </c>
      <c r="H5750" s="266">
        <v>43952</v>
      </c>
      <c r="I5750" s="266">
        <v>44742</v>
      </c>
      <c r="J5750" s="266">
        <v>44511</v>
      </c>
      <c r="K5750" t="s">
        <v>45</v>
      </c>
      <c r="L5750" t="s">
        <v>46</v>
      </c>
      <c r="M5750" t="s">
        <v>4097</v>
      </c>
      <c r="N5750" t="s">
        <v>48</v>
      </c>
      <c r="O5750">
        <v>18</v>
      </c>
      <c r="P5750" t="s">
        <v>223</v>
      </c>
      <c r="Q5750" t="s">
        <v>49</v>
      </c>
      <c r="R5750" t="s">
        <v>18</v>
      </c>
      <c r="S5750" t="s">
        <v>53</v>
      </c>
      <c r="U5750" t="s">
        <v>48</v>
      </c>
      <c r="V5750" t="s">
        <v>48</v>
      </c>
      <c r="W5750" s="92"/>
      <c r="X5750" s="92">
        <v>39.24</v>
      </c>
      <c r="Y5750" s="93">
        <v>3529623</v>
      </c>
      <c r="Z5750" s="93">
        <v>89950</v>
      </c>
      <c r="AA5750" t="s">
        <v>1052</v>
      </c>
      <c r="AB5750" s="266">
        <v>43972</v>
      </c>
      <c r="AC5750" s="266">
        <v>43985</v>
      </c>
      <c r="AD5750" t="s">
        <v>54</v>
      </c>
      <c r="AF5750" t="s">
        <v>55</v>
      </c>
      <c r="AG5750" t="s">
        <v>4214</v>
      </c>
      <c r="AH5750" t="s">
        <v>57</v>
      </c>
      <c r="AI5750" t="s">
        <v>78</v>
      </c>
      <c r="AJ5750" s="266">
        <v>43985</v>
      </c>
      <c r="AK5750" s="266">
        <v>44571</v>
      </c>
      <c r="AL5750" s="266">
        <v>44938</v>
      </c>
    </row>
    <row r="5751" spans="1:38">
      <c r="A5751" t="s">
        <v>3650</v>
      </c>
      <c r="B5751" t="s">
        <v>3651</v>
      </c>
      <c r="C5751" t="s">
        <v>40</v>
      </c>
      <c r="D5751" t="s">
        <v>3652</v>
      </c>
      <c r="E5751" t="s">
        <v>4095</v>
      </c>
      <c r="F5751" t="s">
        <v>4096</v>
      </c>
      <c r="G5751" t="s">
        <v>44</v>
      </c>
      <c r="H5751" s="266">
        <v>43952</v>
      </c>
      <c r="I5751" s="266">
        <v>44742</v>
      </c>
      <c r="J5751" s="266">
        <v>44511</v>
      </c>
      <c r="K5751" t="s">
        <v>45</v>
      </c>
      <c r="L5751" t="s">
        <v>46</v>
      </c>
      <c r="M5751" t="s">
        <v>4097</v>
      </c>
      <c r="N5751" t="s">
        <v>48</v>
      </c>
      <c r="O5751">
        <v>18</v>
      </c>
      <c r="P5751" t="s">
        <v>225</v>
      </c>
      <c r="Q5751" t="s">
        <v>49</v>
      </c>
      <c r="R5751" t="s">
        <v>18</v>
      </c>
      <c r="S5751" t="s">
        <v>53</v>
      </c>
      <c r="T5751" t="s">
        <v>48</v>
      </c>
      <c r="U5751" t="s">
        <v>48</v>
      </c>
      <c r="V5751" t="s">
        <v>48</v>
      </c>
      <c r="W5751" s="92">
        <v>42.71</v>
      </c>
      <c r="X5751" s="92">
        <v>40.27</v>
      </c>
      <c r="Y5751" s="93">
        <v>4600000</v>
      </c>
      <c r="Z5751" s="93">
        <v>107703</v>
      </c>
      <c r="AA5751" t="s">
        <v>61</v>
      </c>
      <c r="AB5751" s="266">
        <v>44211</v>
      </c>
      <c r="AC5751" s="266">
        <v>44229</v>
      </c>
      <c r="AD5751" t="s">
        <v>54</v>
      </c>
      <c r="AF5751" t="s">
        <v>55</v>
      </c>
      <c r="AG5751" t="s">
        <v>4215</v>
      </c>
      <c r="AH5751" t="s">
        <v>57</v>
      </c>
      <c r="AI5751" t="s">
        <v>78</v>
      </c>
      <c r="AJ5751" s="266">
        <v>44229</v>
      </c>
      <c r="AK5751" s="266">
        <v>44571</v>
      </c>
      <c r="AL5751" s="266">
        <v>44938</v>
      </c>
    </row>
    <row r="5752" spans="1:38">
      <c r="A5752" t="s">
        <v>3650</v>
      </c>
      <c r="B5752" t="s">
        <v>3651</v>
      </c>
      <c r="C5752" t="s">
        <v>40</v>
      </c>
      <c r="D5752" t="s">
        <v>3652</v>
      </c>
      <c r="E5752" t="s">
        <v>4095</v>
      </c>
      <c r="F5752" t="s">
        <v>4096</v>
      </c>
      <c r="G5752" t="s">
        <v>44</v>
      </c>
      <c r="H5752" s="266">
        <v>43952</v>
      </c>
      <c r="I5752" s="266">
        <v>44742</v>
      </c>
      <c r="J5752" s="266">
        <v>44511</v>
      </c>
      <c r="K5752" t="s">
        <v>45</v>
      </c>
      <c r="L5752" t="s">
        <v>46</v>
      </c>
      <c r="M5752" t="s">
        <v>4097</v>
      </c>
      <c r="N5752" t="s">
        <v>48</v>
      </c>
      <c r="O5752">
        <v>18</v>
      </c>
      <c r="P5752" t="s">
        <v>227</v>
      </c>
      <c r="Q5752" t="s">
        <v>49</v>
      </c>
      <c r="R5752" t="s">
        <v>18</v>
      </c>
      <c r="S5752" t="s">
        <v>53</v>
      </c>
      <c r="T5752" t="s">
        <v>48</v>
      </c>
      <c r="U5752" t="s">
        <v>48</v>
      </c>
      <c r="V5752" t="s">
        <v>48</v>
      </c>
      <c r="W5752" s="92">
        <v>43.08</v>
      </c>
      <c r="X5752" s="92">
        <v>39.47</v>
      </c>
      <c r="Y5752" s="93">
        <v>4150000</v>
      </c>
      <c r="Z5752" s="93">
        <v>96332</v>
      </c>
      <c r="AA5752" t="s">
        <v>61</v>
      </c>
      <c r="AB5752" s="266">
        <v>44103</v>
      </c>
      <c r="AC5752" s="266">
        <v>44148</v>
      </c>
      <c r="AD5752" t="s">
        <v>54</v>
      </c>
      <c r="AF5752" t="s">
        <v>55</v>
      </c>
      <c r="AG5752" t="s">
        <v>4216</v>
      </c>
      <c r="AJ5752" s="266"/>
      <c r="AK5752" s="266">
        <v>44571</v>
      </c>
      <c r="AL5752" s="266">
        <v>44938</v>
      </c>
    </row>
    <row r="5753" spans="1:38">
      <c r="A5753" t="s">
        <v>3650</v>
      </c>
      <c r="B5753" t="s">
        <v>3651</v>
      </c>
      <c r="C5753" t="s">
        <v>40</v>
      </c>
      <c r="D5753" t="s">
        <v>3652</v>
      </c>
      <c r="E5753" t="s">
        <v>4095</v>
      </c>
      <c r="F5753" t="s">
        <v>4096</v>
      </c>
      <c r="G5753" t="s">
        <v>44</v>
      </c>
      <c r="H5753" s="266">
        <v>43952</v>
      </c>
      <c r="I5753" s="266">
        <v>44742</v>
      </c>
      <c r="J5753" s="266">
        <v>44511</v>
      </c>
      <c r="K5753" t="s">
        <v>45</v>
      </c>
      <c r="L5753" t="s">
        <v>46</v>
      </c>
      <c r="M5753" t="s">
        <v>4097</v>
      </c>
      <c r="N5753" t="s">
        <v>48</v>
      </c>
      <c r="O5753">
        <v>18</v>
      </c>
      <c r="P5753" t="s">
        <v>229</v>
      </c>
      <c r="Q5753" t="s">
        <v>49</v>
      </c>
      <c r="R5753" t="s">
        <v>18</v>
      </c>
      <c r="S5753" t="s">
        <v>53</v>
      </c>
      <c r="T5753" t="s">
        <v>60</v>
      </c>
      <c r="U5753" t="s">
        <v>60</v>
      </c>
      <c r="V5753" t="s">
        <v>60</v>
      </c>
      <c r="W5753" s="92">
        <v>90.47</v>
      </c>
      <c r="X5753" s="92">
        <v>87.39</v>
      </c>
      <c r="Y5753" s="93">
        <v>7350000</v>
      </c>
      <c r="Z5753" s="93">
        <v>81242</v>
      </c>
      <c r="AA5753" t="s">
        <v>61</v>
      </c>
      <c r="AB5753" s="266">
        <v>44120</v>
      </c>
      <c r="AC5753" s="266">
        <v>44158</v>
      </c>
      <c r="AD5753" t="s">
        <v>54</v>
      </c>
      <c r="AF5753" t="s">
        <v>55</v>
      </c>
      <c r="AG5753" t="s">
        <v>4217</v>
      </c>
      <c r="AJ5753" s="266"/>
      <c r="AK5753" s="266">
        <v>44571</v>
      </c>
      <c r="AL5753" s="266">
        <v>44938</v>
      </c>
    </row>
    <row r="5754" spans="1:38">
      <c r="A5754" t="s">
        <v>3650</v>
      </c>
      <c r="B5754" t="s">
        <v>3651</v>
      </c>
      <c r="C5754" t="s">
        <v>40</v>
      </c>
      <c r="D5754" t="s">
        <v>3652</v>
      </c>
      <c r="E5754" t="s">
        <v>4095</v>
      </c>
      <c r="F5754" t="s">
        <v>4096</v>
      </c>
      <c r="G5754" t="s">
        <v>44</v>
      </c>
      <c r="H5754" s="266">
        <v>43952</v>
      </c>
      <c r="I5754" s="266">
        <v>44742</v>
      </c>
      <c r="J5754" s="266">
        <v>44511</v>
      </c>
      <c r="K5754" t="s">
        <v>45</v>
      </c>
      <c r="L5754" t="s">
        <v>46</v>
      </c>
      <c r="M5754" t="s">
        <v>4097</v>
      </c>
      <c r="N5754" t="s">
        <v>48</v>
      </c>
      <c r="O5754">
        <v>18</v>
      </c>
      <c r="P5754" t="s">
        <v>230</v>
      </c>
      <c r="Q5754" t="s">
        <v>49</v>
      </c>
      <c r="R5754" t="s">
        <v>18</v>
      </c>
      <c r="S5754" t="s">
        <v>53</v>
      </c>
      <c r="T5754" t="s">
        <v>70</v>
      </c>
      <c r="U5754" t="s">
        <v>48</v>
      </c>
      <c r="V5754" t="s">
        <v>70</v>
      </c>
      <c r="W5754" s="92">
        <v>32.09</v>
      </c>
      <c r="X5754" s="92">
        <v>28.17</v>
      </c>
      <c r="Y5754" s="93">
        <v>3783000</v>
      </c>
      <c r="Z5754" s="93">
        <v>117887</v>
      </c>
      <c r="AA5754" t="s">
        <v>1311</v>
      </c>
      <c r="AB5754" s="266">
        <v>44405</v>
      </c>
      <c r="AC5754" s="266">
        <v>44428</v>
      </c>
      <c r="AD5754" t="s">
        <v>54</v>
      </c>
      <c r="AF5754" t="s">
        <v>55</v>
      </c>
      <c r="AG5754" t="s">
        <v>4218</v>
      </c>
      <c r="AH5754" t="s">
        <v>57</v>
      </c>
      <c r="AI5754" t="s">
        <v>78</v>
      </c>
      <c r="AJ5754" s="266">
        <v>44428</v>
      </c>
      <c r="AK5754" s="266">
        <v>44571</v>
      </c>
      <c r="AL5754" s="266">
        <v>44938</v>
      </c>
    </row>
    <row r="5755" spans="1:38">
      <c r="A5755" t="s">
        <v>3650</v>
      </c>
      <c r="B5755" t="s">
        <v>3651</v>
      </c>
      <c r="C5755" t="s">
        <v>40</v>
      </c>
      <c r="D5755" t="s">
        <v>3652</v>
      </c>
      <c r="E5755" t="s">
        <v>4095</v>
      </c>
      <c r="F5755" t="s">
        <v>4096</v>
      </c>
      <c r="G5755" t="s">
        <v>44</v>
      </c>
      <c r="H5755" s="266">
        <v>43952</v>
      </c>
      <c r="I5755" s="266">
        <v>44742</v>
      </c>
      <c r="J5755" s="266">
        <v>44511</v>
      </c>
      <c r="K5755" t="s">
        <v>45</v>
      </c>
      <c r="L5755" t="s">
        <v>46</v>
      </c>
      <c r="M5755" t="s">
        <v>4097</v>
      </c>
      <c r="N5755" t="s">
        <v>48</v>
      </c>
      <c r="O5755">
        <v>18</v>
      </c>
      <c r="P5755" t="s">
        <v>231</v>
      </c>
      <c r="Q5755" t="s">
        <v>49</v>
      </c>
      <c r="R5755" t="s">
        <v>18</v>
      </c>
      <c r="S5755" t="s">
        <v>53</v>
      </c>
      <c r="U5755" t="s">
        <v>60</v>
      </c>
      <c r="V5755" t="s">
        <v>60</v>
      </c>
      <c r="W5755" s="92"/>
      <c r="X5755" s="92">
        <v>96.16</v>
      </c>
      <c r="Y5755" s="93">
        <v>7711500</v>
      </c>
      <c r="Z5755" s="93">
        <v>80194</v>
      </c>
      <c r="AA5755" t="s">
        <v>1311</v>
      </c>
      <c r="AB5755" s="266">
        <v>44357</v>
      </c>
      <c r="AC5755" s="266">
        <v>44369</v>
      </c>
      <c r="AD5755" t="s">
        <v>54</v>
      </c>
      <c r="AF5755" t="s">
        <v>55</v>
      </c>
      <c r="AG5755" t="s">
        <v>4219</v>
      </c>
      <c r="AH5755" t="s">
        <v>57</v>
      </c>
      <c r="AI5755" t="s">
        <v>105</v>
      </c>
      <c r="AJ5755" s="266">
        <v>44369</v>
      </c>
      <c r="AK5755" s="266">
        <v>44571</v>
      </c>
      <c r="AL5755" s="266">
        <v>44938</v>
      </c>
    </row>
    <row r="5756" spans="1:38">
      <c r="A5756" t="s">
        <v>3650</v>
      </c>
      <c r="B5756" t="s">
        <v>3651</v>
      </c>
      <c r="C5756" t="s">
        <v>40</v>
      </c>
      <c r="D5756" t="s">
        <v>3652</v>
      </c>
      <c r="E5756" t="s">
        <v>4095</v>
      </c>
      <c r="F5756" t="s">
        <v>4096</v>
      </c>
      <c r="G5756" t="s">
        <v>44</v>
      </c>
      <c r="H5756" s="266">
        <v>43952</v>
      </c>
      <c r="I5756" s="266">
        <v>44742</v>
      </c>
      <c r="J5756" s="266">
        <v>44511</v>
      </c>
      <c r="K5756" t="s">
        <v>45</v>
      </c>
      <c r="L5756" t="s">
        <v>46</v>
      </c>
      <c r="M5756" t="s">
        <v>4097</v>
      </c>
      <c r="N5756" t="s">
        <v>48</v>
      </c>
      <c r="O5756">
        <v>18</v>
      </c>
      <c r="P5756" t="s">
        <v>232</v>
      </c>
      <c r="Q5756" t="s">
        <v>49</v>
      </c>
      <c r="R5756" t="s">
        <v>18</v>
      </c>
      <c r="S5756" t="s">
        <v>53</v>
      </c>
      <c r="T5756" t="s">
        <v>51</v>
      </c>
      <c r="U5756" t="s">
        <v>51</v>
      </c>
      <c r="V5756" t="s">
        <v>51</v>
      </c>
      <c r="W5756" s="92">
        <v>78.94</v>
      </c>
      <c r="X5756" s="92">
        <v>73.87</v>
      </c>
      <c r="Y5756" s="93">
        <v>6750000</v>
      </c>
      <c r="Z5756" s="93">
        <v>85508</v>
      </c>
      <c r="AA5756" t="s">
        <v>1311</v>
      </c>
      <c r="AB5756" s="266">
        <v>44474</v>
      </c>
      <c r="AC5756" s="266">
        <v>44495</v>
      </c>
      <c r="AD5756" t="s">
        <v>54</v>
      </c>
      <c r="AF5756" t="s">
        <v>55</v>
      </c>
      <c r="AG5756" t="s">
        <v>4220</v>
      </c>
      <c r="AH5756" t="s">
        <v>57</v>
      </c>
      <c r="AI5756" t="s">
        <v>915</v>
      </c>
      <c r="AJ5756" s="266">
        <v>44495</v>
      </c>
      <c r="AK5756" s="266">
        <v>44571</v>
      </c>
      <c r="AL5756" s="266">
        <v>44938</v>
      </c>
    </row>
    <row r="5757" spans="1:38">
      <c r="A5757" t="s">
        <v>3650</v>
      </c>
      <c r="B5757" t="s">
        <v>3651</v>
      </c>
      <c r="C5757" t="s">
        <v>40</v>
      </c>
      <c r="D5757" t="s">
        <v>3652</v>
      </c>
      <c r="E5757" t="s">
        <v>4095</v>
      </c>
      <c r="F5757" t="s">
        <v>4096</v>
      </c>
      <c r="G5757" t="s">
        <v>44</v>
      </c>
      <c r="H5757" s="266">
        <v>43952</v>
      </c>
      <c r="I5757" s="266">
        <v>44742</v>
      </c>
      <c r="J5757" s="266">
        <v>44511</v>
      </c>
      <c r="K5757" t="s">
        <v>45</v>
      </c>
      <c r="L5757" t="s">
        <v>46</v>
      </c>
      <c r="M5757" t="s">
        <v>4097</v>
      </c>
      <c r="N5757" t="s">
        <v>48</v>
      </c>
      <c r="O5757">
        <v>18</v>
      </c>
      <c r="P5757" t="s">
        <v>233</v>
      </c>
      <c r="Q5757" t="s">
        <v>49</v>
      </c>
      <c r="R5757" t="s">
        <v>18</v>
      </c>
      <c r="S5757" t="s">
        <v>53</v>
      </c>
      <c r="T5757" t="s">
        <v>48</v>
      </c>
      <c r="U5757" t="s">
        <v>48</v>
      </c>
      <c r="V5757" t="s">
        <v>48</v>
      </c>
      <c r="W5757" s="92">
        <v>47.8</v>
      </c>
      <c r="X5757" s="92">
        <v>44.01</v>
      </c>
      <c r="Y5757" s="93">
        <v>5050000</v>
      </c>
      <c r="Z5757" s="93">
        <v>105649</v>
      </c>
      <c r="AA5757" t="s">
        <v>61</v>
      </c>
      <c r="AB5757" s="266">
        <v>44301</v>
      </c>
      <c r="AC5757" s="266">
        <v>44305</v>
      </c>
      <c r="AD5757" t="s">
        <v>54</v>
      </c>
      <c r="AF5757" t="s">
        <v>55</v>
      </c>
      <c r="AG5757" t="s">
        <v>4221</v>
      </c>
      <c r="AJ5757" s="266"/>
      <c r="AK5757" s="266">
        <v>44571</v>
      </c>
      <c r="AL5757" s="266">
        <v>44938</v>
      </c>
    </row>
    <row r="5758" spans="1:38">
      <c r="A5758" t="s">
        <v>3650</v>
      </c>
      <c r="B5758" t="s">
        <v>3651</v>
      </c>
      <c r="C5758" t="s">
        <v>40</v>
      </c>
      <c r="D5758" t="s">
        <v>3652</v>
      </c>
      <c r="E5758" t="s">
        <v>4095</v>
      </c>
      <c r="F5758" t="s">
        <v>4096</v>
      </c>
      <c r="G5758" t="s">
        <v>44</v>
      </c>
      <c r="H5758" s="266">
        <v>43952</v>
      </c>
      <c r="I5758" s="266">
        <v>44742</v>
      </c>
      <c r="J5758" s="266">
        <v>44511</v>
      </c>
      <c r="K5758" t="s">
        <v>45</v>
      </c>
      <c r="L5758" t="s">
        <v>46</v>
      </c>
      <c r="M5758" t="s">
        <v>4097</v>
      </c>
      <c r="N5758" t="s">
        <v>48</v>
      </c>
      <c r="O5758">
        <v>19</v>
      </c>
      <c r="P5758" t="s">
        <v>234</v>
      </c>
      <c r="Q5758" t="s">
        <v>49</v>
      </c>
      <c r="R5758" t="s">
        <v>18</v>
      </c>
      <c r="S5758" t="s">
        <v>53</v>
      </c>
      <c r="U5758" t="s">
        <v>51</v>
      </c>
      <c r="V5758" t="s">
        <v>51</v>
      </c>
      <c r="W5758" s="92"/>
      <c r="X5758" s="92">
        <v>63.08</v>
      </c>
      <c r="Y5758" s="93">
        <v>4950000</v>
      </c>
      <c r="Z5758" s="93">
        <v>78472</v>
      </c>
      <c r="AA5758" t="s">
        <v>1311</v>
      </c>
      <c r="AB5758" s="266">
        <v>43979</v>
      </c>
      <c r="AC5758" s="266">
        <v>44011</v>
      </c>
      <c r="AD5758" t="s">
        <v>54</v>
      </c>
      <c r="AF5758" t="s">
        <v>55</v>
      </c>
      <c r="AG5758" t="s">
        <v>4222</v>
      </c>
      <c r="AJ5758" s="266"/>
      <c r="AK5758" s="266">
        <v>44571</v>
      </c>
      <c r="AL5758" s="266">
        <v>44938</v>
      </c>
    </row>
    <row r="5759" spans="1:38">
      <c r="A5759" t="s">
        <v>3650</v>
      </c>
      <c r="B5759" t="s">
        <v>3651</v>
      </c>
      <c r="C5759" t="s">
        <v>40</v>
      </c>
      <c r="D5759" t="s">
        <v>3652</v>
      </c>
      <c r="E5759" t="s">
        <v>4095</v>
      </c>
      <c r="F5759" t="s">
        <v>4096</v>
      </c>
      <c r="G5759" t="s">
        <v>44</v>
      </c>
      <c r="H5759" s="266">
        <v>43952</v>
      </c>
      <c r="I5759" s="266">
        <v>44742</v>
      </c>
      <c r="J5759" s="266">
        <v>44511</v>
      </c>
      <c r="K5759" t="s">
        <v>45</v>
      </c>
      <c r="L5759" t="s">
        <v>46</v>
      </c>
      <c r="M5759" t="s">
        <v>4097</v>
      </c>
      <c r="N5759" t="s">
        <v>48</v>
      </c>
      <c r="O5759">
        <v>19</v>
      </c>
      <c r="P5759" t="s">
        <v>235</v>
      </c>
      <c r="Q5759" t="s">
        <v>49</v>
      </c>
      <c r="R5759" t="s">
        <v>18</v>
      </c>
      <c r="S5759" t="s">
        <v>53</v>
      </c>
      <c r="T5759" t="s">
        <v>48</v>
      </c>
      <c r="U5759" t="s">
        <v>48</v>
      </c>
      <c r="V5759" t="s">
        <v>48</v>
      </c>
      <c r="W5759" s="92">
        <v>41.69</v>
      </c>
      <c r="X5759" s="92">
        <v>39.24</v>
      </c>
      <c r="Y5759" s="93">
        <v>3750000</v>
      </c>
      <c r="Z5759" s="93">
        <v>89950</v>
      </c>
      <c r="AA5759" t="s">
        <v>61</v>
      </c>
      <c r="AB5759" s="266">
        <v>43976</v>
      </c>
      <c r="AC5759" s="266">
        <v>44025</v>
      </c>
      <c r="AD5759" t="s">
        <v>54</v>
      </c>
      <c r="AF5759" t="s">
        <v>55</v>
      </c>
      <c r="AG5759" t="s">
        <v>4223</v>
      </c>
      <c r="AJ5759" s="266"/>
      <c r="AK5759" s="266">
        <v>44571</v>
      </c>
      <c r="AL5759" s="266">
        <v>44938</v>
      </c>
    </row>
    <row r="5760" spans="1:38">
      <c r="A5760" t="s">
        <v>3650</v>
      </c>
      <c r="B5760" t="s">
        <v>3651</v>
      </c>
      <c r="C5760" t="s">
        <v>40</v>
      </c>
      <c r="D5760" t="s">
        <v>3652</v>
      </c>
      <c r="E5760" t="s">
        <v>4095</v>
      </c>
      <c r="F5760" t="s">
        <v>4096</v>
      </c>
      <c r="G5760" t="s">
        <v>44</v>
      </c>
      <c r="H5760" s="266">
        <v>43952</v>
      </c>
      <c r="I5760" s="266">
        <v>44742</v>
      </c>
      <c r="J5760" s="266">
        <v>44511</v>
      </c>
      <c r="K5760" t="s">
        <v>45</v>
      </c>
      <c r="L5760" t="s">
        <v>46</v>
      </c>
      <c r="M5760" t="s">
        <v>4097</v>
      </c>
      <c r="N5760" t="s">
        <v>48</v>
      </c>
      <c r="O5760">
        <v>19</v>
      </c>
      <c r="P5760" t="s">
        <v>236</v>
      </c>
      <c r="Q5760" t="s">
        <v>49</v>
      </c>
      <c r="R5760" t="s">
        <v>18</v>
      </c>
      <c r="S5760" t="s">
        <v>53</v>
      </c>
      <c r="U5760" t="s">
        <v>48</v>
      </c>
      <c r="V5760" t="s">
        <v>48</v>
      </c>
      <c r="W5760" s="92"/>
      <c r="X5760" s="92">
        <v>40.27</v>
      </c>
      <c r="Y5760" s="93">
        <v>3645613</v>
      </c>
      <c r="Z5760" s="93">
        <v>90529</v>
      </c>
      <c r="AA5760" t="s">
        <v>1052</v>
      </c>
      <c r="AB5760" s="266">
        <v>43987</v>
      </c>
      <c r="AC5760" s="266">
        <v>44026</v>
      </c>
      <c r="AD5760" t="s">
        <v>54</v>
      </c>
      <c r="AF5760" t="s">
        <v>55</v>
      </c>
      <c r="AG5760" t="s">
        <v>4224</v>
      </c>
      <c r="AJ5760" s="266"/>
      <c r="AK5760" s="266">
        <v>44571</v>
      </c>
      <c r="AL5760" s="266">
        <v>44938</v>
      </c>
    </row>
    <row r="5761" spans="1:38">
      <c r="A5761" t="s">
        <v>3650</v>
      </c>
      <c r="B5761" t="s">
        <v>3651</v>
      </c>
      <c r="C5761" t="s">
        <v>40</v>
      </c>
      <c r="D5761" t="s">
        <v>3652</v>
      </c>
      <c r="E5761" t="s">
        <v>4095</v>
      </c>
      <c r="F5761" t="s">
        <v>4096</v>
      </c>
      <c r="G5761" t="s">
        <v>44</v>
      </c>
      <c r="H5761" s="266">
        <v>43952</v>
      </c>
      <c r="I5761" s="266">
        <v>44742</v>
      </c>
      <c r="J5761" s="266">
        <v>44511</v>
      </c>
      <c r="K5761" t="s">
        <v>45</v>
      </c>
      <c r="L5761" t="s">
        <v>46</v>
      </c>
      <c r="M5761" t="s">
        <v>4097</v>
      </c>
      <c r="N5761" t="s">
        <v>48</v>
      </c>
      <c r="O5761">
        <v>19</v>
      </c>
      <c r="P5761" t="s">
        <v>237</v>
      </c>
      <c r="Q5761" t="s">
        <v>49</v>
      </c>
      <c r="R5761" t="s">
        <v>18</v>
      </c>
      <c r="S5761" t="s">
        <v>53</v>
      </c>
      <c r="T5761" t="s">
        <v>48</v>
      </c>
      <c r="U5761" t="s">
        <v>48</v>
      </c>
      <c r="V5761" t="s">
        <v>48</v>
      </c>
      <c r="W5761" s="92">
        <v>43.08</v>
      </c>
      <c r="X5761" s="92">
        <v>39.47</v>
      </c>
      <c r="Y5761" s="93">
        <v>3850000</v>
      </c>
      <c r="Z5761" s="93">
        <v>89369</v>
      </c>
      <c r="AA5761" t="s">
        <v>61</v>
      </c>
      <c r="AB5761" s="266">
        <v>44020</v>
      </c>
      <c r="AC5761" s="266">
        <v>44033</v>
      </c>
      <c r="AD5761" t="s">
        <v>54</v>
      </c>
      <c r="AF5761" t="s">
        <v>55</v>
      </c>
      <c r="AG5761" t="s">
        <v>4225</v>
      </c>
      <c r="AJ5761" s="266"/>
      <c r="AK5761" s="266">
        <v>44571</v>
      </c>
      <c r="AL5761" s="266">
        <v>44938</v>
      </c>
    </row>
    <row r="5762" spans="1:38">
      <c r="A5762" t="s">
        <v>3650</v>
      </c>
      <c r="B5762" t="s">
        <v>3651</v>
      </c>
      <c r="C5762" t="s">
        <v>40</v>
      </c>
      <c r="D5762" t="s">
        <v>3652</v>
      </c>
      <c r="E5762" t="s">
        <v>4095</v>
      </c>
      <c r="F5762" t="s">
        <v>4096</v>
      </c>
      <c r="G5762" t="s">
        <v>44</v>
      </c>
      <c r="H5762" s="266">
        <v>43952</v>
      </c>
      <c r="I5762" s="266">
        <v>44742</v>
      </c>
      <c r="J5762" s="266">
        <v>44511</v>
      </c>
      <c r="K5762" t="s">
        <v>45</v>
      </c>
      <c r="L5762" t="s">
        <v>46</v>
      </c>
      <c r="M5762" t="s">
        <v>4097</v>
      </c>
      <c r="N5762" t="s">
        <v>48</v>
      </c>
      <c r="O5762">
        <v>19</v>
      </c>
      <c r="P5762" t="s">
        <v>238</v>
      </c>
      <c r="Q5762" t="s">
        <v>49</v>
      </c>
      <c r="R5762" t="s">
        <v>18</v>
      </c>
      <c r="S5762" t="s">
        <v>53</v>
      </c>
      <c r="U5762" t="s">
        <v>60</v>
      </c>
      <c r="V5762" t="s">
        <v>60</v>
      </c>
      <c r="W5762" s="92"/>
      <c r="X5762" s="92">
        <v>87.39</v>
      </c>
      <c r="Y5762" s="93">
        <v>6906582</v>
      </c>
      <c r="Z5762" s="93">
        <v>79032</v>
      </c>
      <c r="AA5762" t="s">
        <v>1052</v>
      </c>
      <c r="AB5762" s="266">
        <v>43978</v>
      </c>
      <c r="AC5762" s="266">
        <v>44005</v>
      </c>
      <c r="AD5762" t="s">
        <v>54</v>
      </c>
      <c r="AF5762" t="s">
        <v>55</v>
      </c>
      <c r="AG5762" t="s">
        <v>4226</v>
      </c>
      <c r="AJ5762" s="266"/>
      <c r="AK5762" s="266">
        <v>44571</v>
      </c>
      <c r="AL5762" s="266">
        <v>44938</v>
      </c>
    </row>
    <row r="5763" spans="1:38">
      <c r="A5763" t="s">
        <v>3650</v>
      </c>
      <c r="B5763" t="s">
        <v>3651</v>
      </c>
      <c r="C5763" t="s">
        <v>40</v>
      </c>
      <c r="D5763" t="s">
        <v>3652</v>
      </c>
      <c r="E5763" t="s">
        <v>4095</v>
      </c>
      <c r="F5763" t="s">
        <v>4096</v>
      </c>
      <c r="G5763" t="s">
        <v>44</v>
      </c>
      <c r="H5763" s="266">
        <v>43952</v>
      </c>
      <c r="I5763" s="266">
        <v>44742</v>
      </c>
      <c r="J5763" s="266">
        <v>44511</v>
      </c>
      <c r="K5763" t="s">
        <v>45</v>
      </c>
      <c r="L5763" t="s">
        <v>46</v>
      </c>
      <c r="M5763" t="s">
        <v>4097</v>
      </c>
      <c r="N5763" t="s">
        <v>48</v>
      </c>
      <c r="O5763">
        <v>19</v>
      </c>
      <c r="P5763" t="s">
        <v>239</v>
      </c>
      <c r="Q5763" t="s">
        <v>49</v>
      </c>
      <c r="R5763" t="s">
        <v>18</v>
      </c>
      <c r="S5763" t="s">
        <v>53</v>
      </c>
      <c r="T5763" t="s">
        <v>70</v>
      </c>
      <c r="U5763" t="s">
        <v>48</v>
      </c>
      <c r="V5763" t="s">
        <v>70</v>
      </c>
      <c r="W5763" s="92">
        <v>32.09</v>
      </c>
      <c r="X5763" s="92">
        <v>28.17</v>
      </c>
      <c r="Y5763" s="93">
        <v>3400000</v>
      </c>
      <c r="Z5763" s="93">
        <v>105952</v>
      </c>
      <c r="AA5763" t="s">
        <v>1311</v>
      </c>
      <c r="AB5763" s="266">
        <v>44179</v>
      </c>
      <c r="AC5763" s="266">
        <v>44213</v>
      </c>
      <c r="AD5763" t="s">
        <v>54</v>
      </c>
      <c r="AF5763" t="s">
        <v>55</v>
      </c>
      <c r="AG5763" t="s">
        <v>4227</v>
      </c>
      <c r="AJ5763" s="266"/>
      <c r="AK5763" s="266">
        <v>44571</v>
      </c>
      <c r="AL5763" s="266">
        <v>44938</v>
      </c>
    </row>
    <row r="5764" spans="1:38">
      <c r="A5764" t="s">
        <v>3650</v>
      </c>
      <c r="B5764" t="s">
        <v>3651</v>
      </c>
      <c r="C5764" t="s">
        <v>40</v>
      </c>
      <c r="D5764" t="s">
        <v>3652</v>
      </c>
      <c r="E5764" t="s">
        <v>4095</v>
      </c>
      <c r="F5764" t="s">
        <v>4096</v>
      </c>
      <c r="G5764" t="s">
        <v>44</v>
      </c>
      <c r="H5764" s="266">
        <v>43952</v>
      </c>
      <c r="I5764" s="266">
        <v>44742</v>
      </c>
      <c r="J5764" s="266">
        <v>44511</v>
      </c>
      <c r="K5764" t="s">
        <v>45</v>
      </c>
      <c r="L5764" t="s">
        <v>46</v>
      </c>
      <c r="M5764" t="s">
        <v>4097</v>
      </c>
      <c r="N5764" t="s">
        <v>48</v>
      </c>
      <c r="O5764">
        <v>19</v>
      </c>
      <c r="P5764" t="s">
        <v>240</v>
      </c>
      <c r="Q5764" t="s">
        <v>49</v>
      </c>
      <c r="R5764" t="s">
        <v>18</v>
      </c>
      <c r="S5764" t="s">
        <v>53</v>
      </c>
      <c r="T5764" t="s">
        <v>60</v>
      </c>
      <c r="U5764" t="s">
        <v>60</v>
      </c>
      <c r="V5764" t="s">
        <v>60</v>
      </c>
      <c r="W5764" s="92">
        <v>99</v>
      </c>
      <c r="X5764" s="92">
        <v>96.16</v>
      </c>
      <c r="Y5764" s="93">
        <v>7650000</v>
      </c>
      <c r="Z5764" s="93">
        <v>77273</v>
      </c>
      <c r="AA5764" t="s">
        <v>61</v>
      </c>
      <c r="AB5764" s="266">
        <v>44068</v>
      </c>
      <c r="AC5764" s="266">
        <v>44102</v>
      </c>
      <c r="AD5764" t="s">
        <v>54</v>
      </c>
      <c r="AF5764" t="s">
        <v>55</v>
      </c>
      <c r="AG5764" t="s">
        <v>4228</v>
      </c>
      <c r="AJ5764" s="266"/>
      <c r="AK5764" s="266">
        <v>44571</v>
      </c>
      <c r="AL5764" s="266">
        <v>44938</v>
      </c>
    </row>
    <row r="5765" spans="1:38">
      <c r="A5765" t="s">
        <v>3650</v>
      </c>
      <c r="B5765" t="s">
        <v>3651</v>
      </c>
      <c r="C5765" t="s">
        <v>40</v>
      </c>
      <c r="D5765" t="s">
        <v>3652</v>
      </c>
      <c r="E5765" t="s">
        <v>4095</v>
      </c>
      <c r="F5765" t="s">
        <v>4096</v>
      </c>
      <c r="G5765" t="s">
        <v>44</v>
      </c>
      <c r="H5765" s="266">
        <v>43952</v>
      </c>
      <c r="I5765" s="266">
        <v>44742</v>
      </c>
      <c r="J5765" s="266">
        <v>44511</v>
      </c>
      <c r="K5765" t="s">
        <v>45</v>
      </c>
      <c r="L5765" t="s">
        <v>46</v>
      </c>
      <c r="M5765" t="s">
        <v>4097</v>
      </c>
      <c r="N5765" t="s">
        <v>48</v>
      </c>
      <c r="O5765">
        <v>19</v>
      </c>
      <c r="P5765" t="s">
        <v>241</v>
      </c>
      <c r="Q5765" t="s">
        <v>49</v>
      </c>
      <c r="R5765" t="s">
        <v>18</v>
      </c>
      <c r="S5765" t="s">
        <v>53</v>
      </c>
      <c r="T5765" t="s">
        <v>51</v>
      </c>
      <c r="U5765" t="s">
        <v>51</v>
      </c>
      <c r="V5765" t="s">
        <v>51</v>
      </c>
      <c r="W5765" s="92">
        <v>78.94</v>
      </c>
      <c r="X5765" s="92">
        <v>73.87</v>
      </c>
      <c r="Y5765" s="93">
        <v>6500000</v>
      </c>
      <c r="Z5765" s="93">
        <v>82341</v>
      </c>
      <c r="AA5765" t="s">
        <v>61</v>
      </c>
      <c r="AB5765" s="266">
        <v>44064</v>
      </c>
      <c r="AC5765" s="266">
        <v>44068</v>
      </c>
      <c r="AD5765" t="s">
        <v>54</v>
      </c>
      <c r="AF5765" t="s">
        <v>55</v>
      </c>
      <c r="AG5765" t="s">
        <v>4229</v>
      </c>
      <c r="AH5765" t="s">
        <v>57</v>
      </c>
      <c r="AI5765" t="s">
        <v>78</v>
      </c>
      <c r="AJ5765" s="266">
        <v>44068</v>
      </c>
      <c r="AK5765" s="266">
        <v>44571</v>
      </c>
      <c r="AL5765" s="266">
        <v>44938</v>
      </c>
    </row>
    <row r="5766" spans="1:38">
      <c r="A5766" t="s">
        <v>3650</v>
      </c>
      <c r="B5766" t="s">
        <v>3651</v>
      </c>
      <c r="C5766" t="s">
        <v>40</v>
      </c>
      <c r="D5766" t="s">
        <v>3652</v>
      </c>
      <c r="E5766" t="s">
        <v>4095</v>
      </c>
      <c r="F5766" t="s">
        <v>4096</v>
      </c>
      <c r="G5766" t="s">
        <v>44</v>
      </c>
      <c r="H5766" s="266">
        <v>43952</v>
      </c>
      <c r="I5766" s="266">
        <v>44742</v>
      </c>
      <c r="J5766" s="266">
        <v>44511</v>
      </c>
      <c r="K5766" t="s">
        <v>45</v>
      </c>
      <c r="L5766" t="s">
        <v>46</v>
      </c>
      <c r="M5766" t="s">
        <v>4097</v>
      </c>
      <c r="N5766" t="s">
        <v>48</v>
      </c>
      <c r="O5766">
        <v>19</v>
      </c>
      <c r="P5766" t="s">
        <v>242</v>
      </c>
      <c r="Q5766" t="s">
        <v>49</v>
      </c>
      <c r="R5766" t="s">
        <v>18</v>
      </c>
      <c r="S5766" t="s">
        <v>53</v>
      </c>
      <c r="T5766" t="s">
        <v>48</v>
      </c>
      <c r="U5766" t="s">
        <v>48</v>
      </c>
      <c r="V5766" t="s">
        <v>48</v>
      </c>
      <c r="W5766" s="92">
        <v>47.8</v>
      </c>
      <c r="X5766" s="92">
        <v>44.01</v>
      </c>
      <c r="Y5766" s="93">
        <v>4462000</v>
      </c>
      <c r="Z5766" s="93">
        <v>93347</v>
      </c>
      <c r="AA5766" t="s">
        <v>1311</v>
      </c>
      <c r="AB5766" s="266">
        <v>44175</v>
      </c>
      <c r="AC5766" s="266">
        <v>44189</v>
      </c>
      <c r="AD5766" t="s">
        <v>54</v>
      </c>
      <c r="AF5766" t="s">
        <v>55</v>
      </c>
      <c r="AG5766" t="s">
        <v>4230</v>
      </c>
      <c r="AJ5766" s="266"/>
      <c r="AK5766" s="266">
        <v>44571</v>
      </c>
      <c r="AL5766" s="266">
        <v>44938</v>
      </c>
    </row>
    <row r="5767" spans="1:38">
      <c r="A5767" t="s">
        <v>3650</v>
      </c>
      <c r="B5767" t="s">
        <v>3651</v>
      </c>
      <c r="C5767" t="s">
        <v>40</v>
      </c>
      <c r="D5767" t="s">
        <v>3652</v>
      </c>
      <c r="E5767" t="s">
        <v>4095</v>
      </c>
      <c r="F5767" t="s">
        <v>4096</v>
      </c>
      <c r="G5767" t="s">
        <v>44</v>
      </c>
      <c r="H5767" s="266">
        <v>43952</v>
      </c>
      <c r="I5767" s="266">
        <v>44742</v>
      </c>
      <c r="J5767" s="266">
        <v>44511</v>
      </c>
      <c r="K5767" t="s">
        <v>45</v>
      </c>
      <c r="L5767" t="s">
        <v>46</v>
      </c>
      <c r="M5767" t="s">
        <v>4097</v>
      </c>
      <c r="N5767" t="s">
        <v>48</v>
      </c>
      <c r="O5767">
        <v>20</v>
      </c>
      <c r="P5767" t="s">
        <v>243</v>
      </c>
      <c r="Q5767" t="s">
        <v>49</v>
      </c>
      <c r="R5767" t="s">
        <v>18</v>
      </c>
      <c r="S5767" t="s">
        <v>53</v>
      </c>
      <c r="T5767" t="s">
        <v>51</v>
      </c>
      <c r="U5767" t="s">
        <v>51</v>
      </c>
      <c r="V5767" t="s">
        <v>51</v>
      </c>
      <c r="W5767" s="92">
        <v>65.87</v>
      </c>
      <c r="X5767" s="92">
        <v>63.08</v>
      </c>
      <c r="Y5767" s="93">
        <v>6350000</v>
      </c>
      <c r="Z5767" s="93">
        <v>96402</v>
      </c>
      <c r="AA5767" t="s">
        <v>61</v>
      </c>
      <c r="AB5767" s="266">
        <v>44280</v>
      </c>
      <c r="AC5767" s="266">
        <v>44288</v>
      </c>
      <c r="AD5767" t="s">
        <v>54</v>
      </c>
      <c r="AF5767" t="s">
        <v>55</v>
      </c>
      <c r="AG5767" t="s">
        <v>4231</v>
      </c>
      <c r="AJ5767" s="266"/>
      <c r="AK5767" s="266">
        <v>44571</v>
      </c>
      <c r="AL5767" s="266">
        <v>44938</v>
      </c>
    </row>
    <row r="5768" spans="1:38">
      <c r="A5768" t="s">
        <v>3650</v>
      </c>
      <c r="B5768" t="s">
        <v>3651</v>
      </c>
      <c r="C5768" t="s">
        <v>40</v>
      </c>
      <c r="D5768" t="s">
        <v>3652</v>
      </c>
      <c r="E5768" t="s">
        <v>4095</v>
      </c>
      <c r="F5768" t="s">
        <v>4096</v>
      </c>
      <c r="G5768" t="s">
        <v>44</v>
      </c>
      <c r="H5768" s="266">
        <v>43952</v>
      </c>
      <c r="I5768" s="266">
        <v>44742</v>
      </c>
      <c r="J5768" s="266">
        <v>44511</v>
      </c>
      <c r="K5768" t="s">
        <v>45</v>
      </c>
      <c r="L5768" t="s">
        <v>46</v>
      </c>
      <c r="M5768" t="s">
        <v>4097</v>
      </c>
      <c r="N5768" t="s">
        <v>48</v>
      </c>
      <c r="O5768">
        <v>20</v>
      </c>
      <c r="P5768" t="s">
        <v>244</v>
      </c>
      <c r="Q5768" t="s">
        <v>49</v>
      </c>
      <c r="S5768" t="s">
        <v>50</v>
      </c>
      <c r="U5768" t="s">
        <v>48</v>
      </c>
      <c r="V5768" t="s">
        <v>48</v>
      </c>
      <c r="W5768" s="92"/>
      <c r="X5768" s="92">
        <v>39.24</v>
      </c>
      <c r="Y5768" s="93"/>
      <c r="Z5768" s="93"/>
      <c r="AB5768" s="266"/>
      <c r="AC5768" s="266"/>
      <c r="AJ5768" s="266"/>
      <c r="AK5768" s="266"/>
      <c r="AL5768" s="266">
        <v>44938</v>
      </c>
    </row>
    <row r="5769" spans="1:38">
      <c r="A5769" t="s">
        <v>3650</v>
      </c>
      <c r="B5769" t="s">
        <v>3651</v>
      </c>
      <c r="C5769" t="s">
        <v>40</v>
      </c>
      <c r="D5769" t="s">
        <v>3652</v>
      </c>
      <c r="E5769" t="s">
        <v>4095</v>
      </c>
      <c r="F5769" t="s">
        <v>4096</v>
      </c>
      <c r="G5769" t="s">
        <v>44</v>
      </c>
      <c r="H5769" s="266">
        <v>43952</v>
      </c>
      <c r="I5769" s="266">
        <v>44742</v>
      </c>
      <c r="J5769" s="266">
        <v>44511</v>
      </c>
      <c r="K5769" t="s">
        <v>45</v>
      </c>
      <c r="L5769" t="s">
        <v>46</v>
      </c>
      <c r="M5769" t="s">
        <v>4097</v>
      </c>
      <c r="N5769" t="s">
        <v>48</v>
      </c>
      <c r="O5769">
        <v>20</v>
      </c>
      <c r="P5769" t="s">
        <v>245</v>
      </c>
      <c r="Q5769" t="s">
        <v>49</v>
      </c>
      <c r="R5769" t="s">
        <v>18</v>
      </c>
      <c r="S5769" t="s">
        <v>53</v>
      </c>
      <c r="T5769" t="s">
        <v>48</v>
      </c>
      <c r="U5769" t="s">
        <v>48</v>
      </c>
      <c r="V5769" t="s">
        <v>48</v>
      </c>
      <c r="W5769" s="92">
        <v>42.71</v>
      </c>
      <c r="X5769" s="92">
        <v>40.27</v>
      </c>
      <c r="Y5769" s="93">
        <v>4350000</v>
      </c>
      <c r="Z5769" s="93">
        <v>101850</v>
      </c>
      <c r="AA5769" t="s">
        <v>1311</v>
      </c>
      <c r="AB5769" s="266">
        <v>44126</v>
      </c>
      <c r="AC5769" s="266">
        <v>44148</v>
      </c>
      <c r="AD5769" t="s">
        <v>54</v>
      </c>
      <c r="AF5769" t="s">
        <v>55</v>
      </c>
      <c r="AG5769" t="s">
        <v>4232</v>
      </c>
      <c r="AJ5769" s="266"/>
      <c r="AK5769" s="266">
        <v>44571</v>
      </c>
      <c r="AL5769" s="266">
        <v>44938</v>
      </c>
    </row>
    <row r="5770" spans="1:38">
      <c r="A5770" t="s">
        <v>3650</v>
      </c>
      <c r="B5770" t="s">
        <v>3651</v>
      </c>
      <c r="C5770" t="s">
        <v>40</v>
      </c>
      <c r="D5770" t="s">
        <v>3652</v>
      </c>
      <c r="E5770" t="s">
        <v>4095</v>
      </c>
      <c r="F5770" t="s">
        <v>4096</v>
      </c>
      <c r="G5770" t="s">
        <v>44</v>
      </c>
      <c r="H5770" s="266">
        <v>43952</v>
      </c>
      <c r="I5770" s="266">
        <v>44742</v>
      </c>
      <c r="J5770" s="266">
        <v>44511</v>
      </c>
      <c r="K5770" t="s">
        <v>45</v>
      </c>
      <c r="L5770" t="s">
        <v>46</v>
      </c>
      <c r="M5770" t="s">
        <v>4097</v>
      </c>
      <c r="N5770" t="s">
        <v>48</v>
      </c>
      <c r="O5770">
        <v>20</v>
      </c>
      <c r="P5770" t="s">
        <v>247</v>
      </c>
      <c r="Q5770" t="s">
        <v>49</v>
      </c>
      <c r="R5770" t="s">
        <v>18</v>
      </c>
      <c r="S5770" t="s">
        <v>53</v>
      </c>
      <c r="T5770" t="s">
        <v>48</v>
      </c>
      <c r="U5770" t="s">
        <v>48</v>
      </c>
      <c r="V5770" t="s">
        <v>48</v>
      </c>
      <c r="W5770" s="92">
        <v>43.08</v>
      </c>
      <c r="X5770" s="92">
        <v>39.47</v>
      </c>
      <c r="Y5770" s="93">
        <v>4300000</v>
      </c>
      <c r="Z5770" s="93">
        <v>99814</v>
      </c>
      <c r="AA5770" t="s">
        <v>61</v>
      </c>
      <c r="AB5770" s="266">
        <v>44144</v>
      </c>
      <c r="AC5770" s="266">
        <v>44160</v>
      </c>
      <c r="AD5770" t="s">
        <v>54</v>
      </c>
      <c r="AF5770" t="s">
        <v>55</v>
      </c>
      <c r="AG5770" t="s">
        <v>4233</v>
      </c>
      <c r="AJ5770" s="266"/>
      <c r="AK5770" s="266">
        <v>44571</v>
      </c>
      <c r="AL5770" s="266">
        <v>44938</v>
      </c>
    </row>
    <row r="5771" spans="1:38">
      <c r="A5771" t="s">
        <v>3650</v>
      </c>
      <c r="B5771" t="s">
        <v>3651</v>
      </c>
      <c r="C5771" t="s">
        <v>40</v>
      </c>
      <c r="D5771" t="s">
        <v>3652</v>
      </c>
      <c r="E5771" t="s">
        <v>4095</v>
      </c>
      <c r="F5771" t="s">
        <v>4096</v>
      </c>
      <c r="G5771" t="s">
        <v>44</v>
      </c>
      <c r="H5771" s="266">
        <v>43952</v>
      </c>
      <c r="I5771" s="266">
        <v>44742</v>
      </c>
      <c r="J5771" s="266">
        <v>44511</v>
      </c>
      <c r="K5771" t="s">
        <v>45</v>
      </c>
      <c r="L5771" t="s">
        <v>46</v>
      </c>
      <c r="M5771" t="s">
        <v>4097</v>
      </c>
      <c r="N5771" t="s">
        <v>48</v>
      </c>
      <c r="O5771">
        <v>20</v>
      </c>
      <c r="P5771" t="s">
        <v>248</v>
      </c>
      <c r="Q5771" t="s">
        <v>49</v>
      </c>
      <c r="R5771" t="s">
        <v>18</v>
      </c>
      <c r="S5771" t="s">
        <v>53</v>
      </c>
      <c r="T5771" t="s">
        <v>60</v>
      </c>
      <c r="U5771" t="s">
        <v>60</v>
      </c>
      <c r="V5771" t="s">
        <v>60</v>
      </c>
      <c r="W5771" s="92">
        <v>90.47</v>
      </c>
      <c r="X5771" s="92">
        <v>87.39</v>
      </c>
      <c r="Y5771" s="93">
        <v>7450000</v>
      </c>
      <c r="Z5771" s="93">
        <v>82348</v>
      </c>
      <c r="AA5771" t="s">
        <v>61</v>
      </c>
      <c r="AB5771" s="266">
        <v>44279</v>
      </c>
      <c r="AC5771" s="266">
        <v>44292</v>
      </c>
      <c r="AD5771" t="s">
        <v>54</v>
      </c>
      <c r="AF5771" t="s">
        <v>55</v>
      </c>
      <c r="AG5771" t="s">
        <v>4234</v>
      </c>
      <c r="AH5771" t="s">
        <v>57</v>
      </c>
      <c r="AI5771" t="s">
        <v>1535</v>
      </c>
      <c r="AJ5771" s="266">
        <v>44292</v>
      </c>
      <c r="AK5771" s="266">
        <v>44571</v>
      </c>
      <c r="AL5771" s="266">
        <v>44938</v>
      </c>
    </row>
    <row r="5772" spans="1:38">
      <c r="A5772" t="s">
        <v>3650</v>
      </c>
      <c r="B5772" t="s">
        <v>3651</v>
      </c>
      <c r="C5772" t="s">
        <v>40</v>
      </c>
      <c r="D5772" t="s">
        <v>3652</v>
      </c>
      <c r="E5772" t="s">
        <v>4095</v>
      </c>
      <c r="F5772" t="s">
        <v>4096</v>
      </c>
      <c r="G5772" t="s">
        <v>44</v>
      </c>
      <c r="H5772" s="266">
        <v>43952</v>
      </c>
      <c r="I5772" s="266">
        <v>44742</v>
      </c>
      <c r="J5772" s="266">
        <v>44511</v>
      </c>
      <c r="K5772" t="s">
        <v>45</v>
      </c>
      <c r="L5772" t="s">
        <v>46</v>
      </c>
      <c r="M5772" t="s">
        <v>4097</v>
      </c>
      <c r="N5772" t="s">
        <v>48</v>
      </c>
      <c r="O5772">
        <v>20</v>
      </c>
      <c r="P5772" t="s">
        <v>249</v>
      </c>
      <c r="Q5772" t="s">
        <v>49</v>
      </c>
      <c r="R5772" t="s">
        <v>18</v>
      </c>
      <c r="S5772" t="s">
        <v>53</v>
      </c>
      <c r="T5772" t="s">
        <v>70</v>
      </c>
      <c r="U5772" t="s">
        <v>48</v>
      </c>
      <c r="V5772" t="s">
        <v>70</v>
      </c>
      <c r="W5772" s="92">
        <v>32.09</v>
      </c>
      <c r="X5772" s="92">
        <v>28.17</v>
      </c>
      <c r="Y5772" s="93">
        <v>3395000</v>
      </c>
      <c r="Z5772" s="93">
        <v>105796</v>
      </c>
      <c r="AA5772" t="s">
        <v>1311</v>
      </c>
      <c r="AB5772" s="266">
        <v>44231</v>
      </c>
      <c r="AC5772" s="266">
        <v>44267</v>
      </c>
      <c r="AD5772" t="s">
        <v>54</v>
      </c>
      <c r="AF5772" t="s">
        <v>55</v>
      </c>
      <c r="AG5772" t="s">
        <v>4235</v>
      </c>
      <c r="AJ5772" s="266"/>
      <c r="AK5772" s="266">
        <v>44571</v>
      </c>
      <c r="AL5772" s="266">
        <v>44938</v>
      </c>
    </row>
    <row r="5773" spans="1:38">
      <c r="A5773" t="s">
        <v>3650</v>
      </c>
      <c r="B5773" t="s">
        <v>3651</v>
      </c>
      <c r="C5773" t="s">
        <v>40</v>
      </c>
      <c r="D5773" t="s">
        <v>3652</v>
      </c>
      <c r="E5773" t="s">
        <v>4095</v>
      </c>
      <c r="F5773" t="s">
        <v>4096</v>
      </c>
      <c r="G5773" t="s">
        <v>44</v>
      </c>
      <c r="H5773" s="266">
        <v>43952</v>
      </c>
      <c r="I5773" s="266">
        <v>44742</v>
      </c>
      <c r="J5773" s="266">
        <v>44511</v>
      </c>
      <c r="K5773" t="s">
        <v>45</v>
      </c>
      <c r="L5773" t="s">
        <v>46</v>
      </c>
      <c r="M5773" t="s">
        <v>4097</v>
      </c>
      <c r="N5773" t="s">
        <v>48</v>
      </c>
      <c r="O5773">
        <v>20</v>
      </c>
      <c r="P5773" t="s">
        <v>250</v>
      </c>
      <c r="Q5773" t="s">
        <v>49</v>
      </c>
      <c r="R5773" t="s">
        <v>18</v>
      </c>
      <c r="S5773" t="s">
        <v>53</v>
      </c>
      <c r="T5773" t="s">
        <v>60</v>
      </c>
      <c r="U5773" t="s">
        <v>60</v>
      </c>
      <c r="V5773" t="s">
        <v>60</v>
      </c>
      <c r="W5773" s="92">
        <v>99</v>
      </c>
      <c r="X5773" s="92">
        <v>96.16</v>
      </c>
      <c r="Y5773" s="93">
        <v>7711500</v>
      </c>
      <c r="Z5773" s="93">
        <v>77894</v>
      </c>
      <c r="AA5773" t="s">
        <v>1311</v>
      </c>
      <c r="AB5773" s="266">
        <v>44357</v>
      </c>
      <c r="AC5773" s="266">
        <v>44362</v>
      </c>
      <c r="AD5773" t="s">
        <v>54</v>
      </c>
      <c r="AF5773" t="s">
        <v>55</v>
      </c>
      <c r="AG5773" t="s">
        <v>4236</v>
      </c>
      <c r="AJ5773" s="266"/>
      <c r="AK5773" s="266">
        <v>44571</v>
      </c>
      <c r="AL5773" s="266">
        <v>44938</v>
      </c>
    </row>
    <row r="5774" spans="1:38">
      <c r="A5774" t="s">
        <v>3650</v>
      </c>
      <c r="B5774" t="s">
        <v>3651</v>
      </c>
      <c r="C5774" t="s">
        <v>40</v>
      </c>
      <c r="D5774" t="s">
        <v>3652</v>
      </c>
      <c r="E5774" t="s">
        <v>4095</v>
      </c>
      <c r="F5774" t="s">
        <v>4096</v>
      </c>
      <c r="G5774" t="s">
        <v>44</v>
      </c>
      <c r="H5774" s="266">
        <v>43952</v>
      </c>
      <c r="I5774" s="266">
        <v>44742</v>
      </c>
      <c r="J5774" s="266">
        <v>44511</v>
      </c>
      <c r="K5774" t="s">
        <v>45</v>
      </c>
      <c r="L5774" t="s">
        <v>46</v>
      </c>
      <c r="M5774" t="s">
        <v>4097</v>
      </c>
      <c r="N5774" t="s">
        <v>48</v>
      </c>
      <c r="O5774">
        <v>20</v>
      </c>
      <c r="P5774" t="s">
        <v>252</v>
      </c>
      <c r="Q5774" t="s">
        <v>49</v>
      </c>
      <c r="R5774" t="s">
        <v>18</v>
      </c>
      <c r="S5774" t="s">
        <v>53</v>
      </c>
      <c r="T5774" t="s">
        <v>51</v>
      </c>
      <c r="U5774" t="s">
        <v>51</v>
      </c>
      <c r="V5774" t="s">
        <v>51</v>
      </c>
      <c r="W5774" s="92">
        <v>78.94</v>
      </c>
      <c r="X5774" s="92">
        <v>73.87</v>
      </c>
      <c r="Y5774" s="93">
        <v>6650000</v>
      </c>
      <c r="Z5774" s="93">
        <v>84241</v>
      </c>
      <c r="AA5774" t="s">
        <v>61</v>
      </c>
      <c r="AB5774" s="266">
        <v>44208</v>
      </c>
      <c r="AC5774" s="266">
        <v>44228</v>
      </c>
      <c r="AD5774" t="s">
        <v>54</v>
      </c>
      <c r="AF5774" t="s">
        <v>55</v>
      </c>
      <c r="AG5774" t="s">
        <v>4237</v>
      </c>
      <c r="AJ5774" s="266"/>
      <c r="AK5774" s="266">
        <v>44571</v>
      </c>
      <c r="AL5774" s="266">
        <v>44938</v>
      </c>
    </row>
    <row r="5775" spans="1:38">
      <c r="A5775" t="s">
        <v>3650</v>
      </c>
      <c r="B5775" t="s">
        <v>3651</v>
      </c>
      <c r="C5775" t="s">
        <v>40</v>
      </c>
      <c r="D5775" t="s">
        <v>3652</v>
      </c>
      <c r="E5775" t="s">
        <v>4095</v>
      </c>
      <c r="F5775" t="s">
        <v>4096</v>
      </c>
      <c r="G5775" t="s">
        <v>44</v>
      </c>
      <c r="H5775" s="266">
        <v>43952</v>
      </c>
      <c r="I5775" s="266">
        <v>44742</v>
      </c>
      <c r="J5775" s="266">
        <v>44511</v>
      </c>
      <c r="K5775" t="s">
        <v>45</v>
      </c>
      <c r="L5775" t="s">
        <v>46</v>
      </c>
      <c r="M5775" t="s">
        <v>4097</v>
      </c>
      <c r="N5775" t="s">
        <v>48</v>
      </c>
      <c r="O5775">
        <v>20</v>
      </c>
      <c r="P5775" t="s">
        <v>253</v>
      </c>
      <c r="Q5775" t="s">
        <v>49</v>
      </c>
      <c r="R5775" t="s">
        <v>18</v>
      </c>
      <c r="S5775" t="s">
        <v>53</v>
      </c>
      <c r="T5775" t="s">
        <v>48</v>
      </c>
      <c r="U5775" t="s">
        <v>48</v>
      </c>
      <c r="V5775" t="s">
        <v>48</v>
      </c>
      <c r="W5775" s="92">
        <v>47.8</v>
      </c>
      <c r="X5775" s="92">
        <v>44.01</v>
      </c>
      <c r="Y5775" s="93">
        <v>5100000</v>
      </c>
      <c r="Z5775" s="93">
        <v>106695</v>
      </c>
      <c r="AA5775" t="s">
        <v>61</v>
      </c>
      <c r="AB5775" s="266">
        <v>44372</v>
      </c>
      <c r="AC5775" s="266">
        <v>44376</v>
      </c>
      <c r="AD5775" t="s">
        <v>54</v>
      </c>
      <c r="AF5775" t="s">
        <v>55</v>
      </c>
      <c r="AG5775" t="s">
        <v>4238</v>
      </c>
      <c r="AH5775" t="s">
        <v>57</v>
      </c>
      <c r="AI5775" t="s">
        <v>105</v>
      </c>
      <c r="AJ5775" s="266">
        <v>44374</v>
      </c>
      <c r="AK5775" s="266">
        <v>44571</v>
      </c>
      <c r="AL5775" s="266">
        <v>44938</v>
      </c>
    </row>
    <row r="5776" spans="1:38">
      <c r="A5776" t="s">
        <v>3650</v>
      </c>
      <c r="B5776" t="s">
        <v>3651</v>
      </c>
      <c r="C5776" t="s">
        <v>40</v>
      </c>
      <c r="D5776" t="s">
        <v>3652</v>
      </c>
      <c r="E5776" t="s">
        <v>4095</v>
      </c>
      <c r="F5776" t="s">
        <v>4096</v>
      </c>
      <c r="G5776" t="s">
        <v>44</v>
      </c>
      <c r="H5776" s="266">
        <v>43952</v>
      </c>
      <c r="I5776" s="266">
        <v>44742</v>
      </c>
      <c r="J5776" s="266">
        <v>44511</v>
      </c>
      <c r="K5776" t="s">
        <v>45</v>
      </c>
      <c r="L5776" t="s">
        <v>46</v>
      </c>
      <c r="M5776" t="s">
        <v>4097</v>
      </c>
      <c r="N5776" t="s">
        <v>48</v>
      </c>
      <c r="O5776">
        <v>21</v>
      </c>
      <c r="P5776" t="s">
        <v>254</v>
      </c>
      <c r="Q5776" t="s">
        <v>49</v>
      </c>
      <c r="R5776" t="s">
        <v>18</v>
      </c>
      <c r="S5776" t="s">
        <v>53</v>
      </c>
      <c r="T5776" t="s">
        <v>51</v>
      </c>
      <c r="U5776" t="s">
        <v>51</v>
      </c>
      <c r="V5776" t="s">
        <v>51</v>
      </c>
      <c r="W5776" s="92">
        <v>65.87</v>
      </c>
      <c r="X5776" s="92">
        <v>63.08</v>
      </c>
      <c r="Y5776" s="93">
        <v>6200000</v>
      </c>
      <c r="Z5776" s="93">
        <v>94125</v>
      </c>
      <c r="AA5776" t="s">
        <v>61</v>
      </c>
      <c r="AB5776" s="266">
        <v>44138</v>
      </c>
      <c r="AC5776" s="266">
        <v>44158</v>
      </c>
      <c r="AD5776" t="s">
        <v>54</v>
      </c>
      <c r="AF5776" t="s">
        <v>55</v>
      </c>
      <c r="AG5776" t="s">
        <v>4239</v>
      </c>
      <c r="AJ5776" s="266"/>
      <c r="AK5776" s="266">
        <v>44571</v>
      </c>
      <c r="AL5776" s="266">
        <v>44938</v>
      </c>
    </row>
    <row r="5777" spans="1:38">
      <c r="A5777" t="s">
        <v>3650</v>
      </c>
      <c r="B5777" t="s">
        <v>3651</v>
      </c>
      <c r="C5777" t="s">
        <v>40</v>
      </c>
      <c r="D5777" t="s">
        <v>3652</v>
      </c>
      <c r="E5777" t="s">
        <v>4095</v>
      </c>
      <c r="F5777" t="s">
        <v>4096</v>
      </c>
      <c r="G5777" t="s">
        <v>44</v>
      </c>
      <c r="H5777" s="266">
        <v>43952</v>
      </c>
      <c r="I5777" s="266">
        <v>44742</v>
      </c>
      <c r="J5777" s="266">
        <v>44511</v>
      </c>
      <c r="K5777" t="s">
        <v>45</v>
      </c>
      <c r="L5777" t="s">
        <v>46</v>
      </c>
      <c r="M5777" t="s">
        <v>4097</v>
      </c>
      <c r="N5777" t="s">
        <v>48</v>
      </c>
      <c r="O5777">
        <v>21</v>
      </c>
      <c r="P5777" t="s">
        <v>255</v>
      </c>
      <c r="Q5777" t="s">
        <v>49</v>
      </c>
      <c r="R5777" t="s">
        <v>59</v>
      </c>
      <c r="S5777" t="s">
        <v>50</v>
      </c>
      <c r="T5777" t="s">
        <v>48</v>
      </c>
      <c r="U5777" t="s">
        <v>48</v>
      </c>
      <c r="V5777" t="s">
        <v>48</v>
      </c>
      <c r="W5777" s="92">
        <v>41.69</v>
      </c>
      <c r="X5777" s="92">
        <v>39.24</v>
      </c>
      <c r="Y5777" s="93">
        <v>3800000</v>
      </c>
      <c r="Z5777" s="93">
        <v>91149</v>
      </c>
      <c r="AA5777" t="s">
        <v>61</v>
      </c>
      <c r="AB5777" s="266"/>
      <c r="AC5777" s="266"/>
      <c r="AJ5777" s="266"/>
      <c r="AK5777" s="266"/>
      <c r="AL5777" s="266">
        <v>44938</v>
      </c>
    </row>
    <row r="5778" spans="1:38">
      <c r="A5778" t="s">
        <v>3650</v>
      </c>
      <c r="B5778" t="s">
        <v>3651</v>
      </c>
      <c r="C5778" t="s">
        <v>40</v>
      </c>
      <c r="D5778" t="s">
        <v>3652</v>
      </c>
      <c r="E5778" t="s">
        <v>4095</v>
      </c>
      <c r="F5778" t="s">
        <v>4096</v>
      </c>
      <c r="G5778" t="s">
        <v>44</v>
      </c>
      <c r="H5778" s="266">
        <v>43952</v>
      </c>
      <c r="I5778" s="266">
        <v>44742</v>
      </c>
      <c r="J5778" s="266">
        <v>44511</v>
      </c>
      <c r="K5778" t="s">
        <v>45</v>
      </c>
      <c r="L5778" t="s">
        <v>46</v>
      </c>
      <c r="M5778" t="s">
        <v>4097</v>
      </c>
      <c r="N5778" t="s">
        <v>48</v>
      </c>
      <c r="O5778">
        <v>21</v>
      </c>
      <c r="P5778" t="s">
        <v>256</v>
      </c>
      <c r="Q5778" t="s">
        <v>49</v>
      </c>
      <c r="R5778" t="s">
        <v>18</v>
      </c>
      <c r="S5778" t="s">
        <v>53</v>
      </c>
      <c r="T5778" t="s">
        <v>48</v>
      </c>
      <c r="U5778" t="s">
        <v>48</v>
      </c>
      <c r="V5778" t="s">
        <v>48</v>
      </c>
      <c r="W5778" s="92">
        <v>42.71</v>
      </c>
      <c r="X5778" s="92">
        <v>40.27</v>
      </c>
      <c r="Y5778" s="93">
        <v>4250000</v>
      </c>
      <c r="Z5778" s="93">
        <v>99508</v>
      </c>
      <c r="AA5778" t="s">
        <v>61</v>
      </c>
      <c r="AB5778" s="266">
        <v>44106</v>
      </c>
      <c r="AC5778" s="266">
        <v>44151</v>
      </c>
      <c r="AD5778" t="s">
        <v>54</v>
      </c>
      <c r="AF5778" t="s">
        <v>55</v>
      </c>
      <c r="AG5778" t="s">
        <v>4240</v>
      </c>
      <c r="AJ5778" s="266"/>
      <c r="AK5778" s="266">
        <v>44571</v>
      </c>
      <c r="AL5778" s="266">
        <v>44938</v>
      </c>
    </row>
    <row r="5779" spans="1:38">
      <c r="A5779" t="s">
        <v>3650</v>
      </c>
      <c r="B5779" t="s">
        <v>3651</v>
      </c>
      <c r="C5779" t="s">
        <v>40</v>
      </c>
      <c r="D5779" t="s">
        <v>3652</v>
      </c>
      <c r="E5779" t="s">
        <v>4095</v>
      </c>
      <c r="F5779" t="s">
        <v>4096</v>
      </c>
      <c r="G5779" t="s">
        <v>44</v>
      </c>
      <c r="H5779" s="266">
        <v>43952</v>
      </c>
      <c r="I5779" s="266">
        <v>44742</v>
      </c>
      <c r="J5779" s="266">
        <v>44511</v>
      </c>
      <c r="K5779" t="s">
        <v>45</v>
      </c>
      <c r="L5779" t="s">
        <v>46</v>
      </c>
      <c r="M5779" t="s">
        <v>4097</v>
      </c>
      <c r="N5779" t="s">
        <v>48</v>
      </c>
      <c r="O5779">
        <v>21</v>
      </c>
      <c r="P5779" t="s">
        <v>258</v>
      </c>
      <c r="Q5779" t="s">
        <v>49</v>
      </c>
      <c r="R5779" t="s">
        <v>18</v>
      </c>
      <c r="S5779" t="s">
        <v>53</v>
      </c>
      <c r="T5779" t="s">
        <v>48</v>
      </c>
      <c r="U5779" t="s">
        <v>48</v>
      </c>
      <c r="V5779" t="s">
        <v>48</v>
      </c>
      <c r="W5779" s="92">
        <v>43.08</v>
      </c>
      <c r="X5779" s="92">
        <v>39.47</v>
      </c>
      <c r="Y5779" s="93">
        <v>3900000</v>
      </c>
      <c r="Z5779" s="93">
        <v>90529</v>
      </c>
      <c r="AA5779" t="s">
        <v>61</v>
      </c>
      <c r="AB5779" s="266">
        <v>44047</v>
      </c>
      <c r="AC5779" s="266">
        <v>44070</v>
      </c>
      <c r="AD5779" t="s">
        <v>54</v>
      </c>
      <c r="AF5779" t="s">
        <v>55</v>
      </c>
      <c r="AG5779" t="s">
        <v>4241</v>
      </c>
      <c r="AJ5779" s="266"/>
      <c r="AK5779" s="266">
        <v>44571</v>
      </c>
      <c r="AL5779" s="266">
        <v>44938</v>
      </c>
    </row>
    <row r="5780" spans="1:38">
      <c r="A5780" t="s">
        <v>3650</v>
      </c>
      <c r="B5780" t="s">
        <v>3651</v>
      </c>
      <c r="C5780" t="s">
        <v>40</v>
      </c>
      <c r="D5780" t="s">
        <v>3652</v>
      </c>
      <c r="E5780" t="s">
        <v>4095</v>
      </c>
      <c r="F5780" t="s">
        <v>4096</v>
      </c>
      <c r="G5780" t="s">
        <v>44</v>
      </c>
      <c r="H5780" s="266">
        <v>43952</v>
      </c>
      <c r="I5780" s="266">
        <v>44742</v>
      </c>
      <c r="J5780" s="266">
        <v>44511</v>
      </c>
      <c r="K5780" t="s">
        <v>45</v>
      </c>
      <c r="L5780" t="s">
        <v>46</v>
      </c>
      <c r="M5780" t="s">
        <v>4097</v>
      </c>
      <c r="N5780" t="s">
        <v>48</v>
      </c>
      <c r="O5780">
        <v>21</v>
      </c>
      <c r="P5780" t="s">
        <v>259</v>
      </c>
      <c r="Q5780" t="s">
        <v>49</v>
      </c>
      <c r="R5780" t="s">
        <v>18</v>
      </c>
      <c r="S5780" t="s">
        <v>53</v>
      </c>
      <c r="T5780" t="s">
        <v>60</v>
      </c>
      <c r="U5780" t="s">
        <v>60</v>
      </c>
      <c r="V5780" t="s">
        <v>60</v>
      </c>
      <c r="W5780" s="92">
        <v>90.47</v>
      </c>
      <c r="X5780" s="92">
        <v>87.39</v>
      </c>
      <c r="Y5780" s="93">
        <v>7450000</v>
      </c>
      <c r="Z5780" s="93">
        <v>82348</v>
      </c>
      <c r="AA5780" t="s">
        <v>61</v>
      </c>
      <c r="AB5780" s="266">
        <v>44176</v>
      </c>
      <c r="AC5780" s="266">
        <v>44215</v>
      </c>
      <c r="AD5780" t="s">
        <v>54</v>
      </c>
      <c r="AF5780" t="s">
        <v>55</v>
      </c>
      <c r="AG5780" t="s">
        <v>4242</v>
      </c>
      <c r="AJ5780" s="266"/>
      <c r="AK5780" s="266">
        <v>44571</v>
      </c>
      <c r="AL5780" s="266">
        <v>44938</v>
      </c>
    </row>
    <row r="5781" spans="1:38">
      <c r="A5781" t="s">
        <v>3650</v>
      </c>
      <c r="B5781" t="s">
        <v>3651</v>
      </c>
      <c r="C5781" t="s">
        <v>40</v>
      </c>
      <c r="D5781" t="s">
        <v>3652</v>
      </c>
      <c r="E5781" t="s">
        <v>4095</v>
      </c>
      <c r="F5781" t="s">
        <v>4096</v>
      </c>
      <c r="G5781" t="s">
        <v>44</v>
      </c>
      <c r="H5781" s="266">
        <v>43952</v>
      </c>
      <c r="I5781" s="266">
        <v>44742</v>
      </c>
      <c r="J5781" s="266">
        <v>44511</v>
      </c>
      <c r="K5781" t="s">
        <v>45</v>
      </c>
      <c r="L5781" t="s">
        <v>46</v>
      </c>
      <c r="M5781" t="s">
        <v>4097</v>
      </c>
      <c r="N5781" t="s">
        <v>48</v>
      </c>
      <c r="O5781">
        <v>21</v>
      </c>
      <c r="P5781" t="s">
        <v>261</v>
      </c>
      <c r="Q5781" t="s">
        <v>49</v>
      </c>
      <c r="R5781" t="s">
        <v>18</v>
      </c>
      <c r="S5781" t="s">
        <v>53</v>
      </c>
      <c r="T5781" t="s">
        <v>70</v>
      </c>
      <c r="U5781" t="s">
        <v>48</v>
      </c>
      <c r="V5781" t="s">
        <v>70</v>
      </c>
      <c r="W5781" s="92">
        <v>32.09</v>
      </c>
      <c r="X5781" s="92">
        <v>28.17</v>
      </c>
      <c r="Y5781" s="93">
        <v>3100000</v>
      </c>
      <c r="Z5781" s="93">
        <v>96603</v>
      </c>
      <c r="AA5781" t="s">
        <v>1311</v>
      </c>
      <c r="AB5781" s="266">
        <v>44033</v>
      </c>
      <c r="AC5781" s="266">
        <v>44049</v>
      </c>
      <c r="AD5781" t="s">
        <v>54</v>
      </c>
      <c r="AF5781" t="s">
        <v>55</v>
      </c>
      <c r="AG5781" t="s">
        <v>4243</v>
      </c>
      <c r="AJ5781" s="266"/>
      <c r="AK5781" s="266">
        <v>44571</v>
      </c>
      <c r="AL5781" s="266">
        <v>44938</v>
      </c>
    </row>
    <row r="5782" spans="1:38">
      <c r="A5782" t="s">
        <v>3650</v>
      </c>
      <c r="B5782" t="s">
        <v>3651</v>
      </c>
      <c r="C5782" t="s">
        <v>40</v>
      </c>
      <c r="D5782" t="s">
        <v>3652</v>
      </c>
      <c r="E5782" t="s">
        <v>4095</v>
      </c>
      <c r="F5782" t="s">
        <v>4096</v>
      </c>
      <c r="G5782" t="s">
        <v>44</v>
      </c>
      <c r="H5782" s="266">
        <v>43952</v>
      </c>
      <c r="I5782" s="266">
        <v>44742</v>
      </c>
      <c r="J5782" s="266">
        <v>44511</v>
      </c>
      <c r="K5782" t="s">
        <v>45</v>
      </c>
      <c r="L5782" t="s">
        <v>46</v>
      </c>
      <c r="M5782" t="s">
        <v>4097</v>
      </c>
      <c r="N5782" t="s">
        <v>48</v>
      </c>
      <c r="O5782">
        <v>21</v>
      </c>
      <c r="P5782" t="s">
        <v>262</v>
      </c>
      <c r="Q5782" t="s">
        <v>49</v>
      </c>
      <c r="R5782" t="s">
        <v>18</v>
      </c>
      <c r="S5782" t="s">
        <v>53</v>
      </c>
      <c r="T5782" t="s">
        <v>60</v>
      </c>
      <c r="U5782" t="s">
        <v>60</v>
      </c>
      <c r="V5782" t="s">
        <v>60</v>
      </c>
      <c r="W5782" s="92">
        <v>99</v>
      </c>
      <c r="X5782" s="92">
        <v>96.16</v>
      </c>
      <c r="Y5782" s="93">
        <v>8050000</v>
      </c>
      <c r="Z5782" s="93">
        <v>81313</v>
      </c>
      <c r="AA5782" t="s">
        <v>61</v>
      </c>
      <c r="AB5782" s="266">
        <v>44144</v>
      </c>
      <c r="AC5782" s="266">
        <v>44161</v>
      </c>
      <c r="AD5782" t="s">
        <v>54</v>
      </c>
      <c r="AF5782" t="s">
        <v>55</v>
      </c>
      <c r="AG5782" t="s">
        <v>4244</v>
      </c>
      <c r="AJ5782" s="266"/>
      <c r="AK5782" s="266">
        <v>44571</v>
      </c>
      <c r="AL5782" s="266">
        <v>44938</v>
      </c>
    </row>
    <row r="5783" spans="1:38">
      <c r="A5783" t="s">
        <v>3650</v>
      </c>
      <c r="B5783" t="s">
        <v>3651</v>
      </c>
      <c r="C5783" t="s">
        <v>40</v>
      </c>
      <c r="D5783" t="s">
        <v>3652</v>
      </c>
      <c r="E5783" t="s">
        <v>4095</v>
      </c>
      <c r="F5783" t="s">
        <v>4096</v>
      </c>
      <c r="G5783" t="s">
        <v>44</v>
      </c>
      <c r="H5783" s="266">
        <v>43952</v>
      </c>
      <c r="I5783" s="266">
        <v>44742</v>
      </c>
      <c r="J5783" s="266">
        <v>44511</v>
      </c>
      <c r="K5783" t="s">
        <v>45</v>
      </c>
      <c r="L5783" t="s">
        <v>46</v>
      </c>
      <c r="M5783" t="s">
        <v>4097</v>
      </c>
      <c r="N5783" t="s">
        <v>48</v>
      </c>
      <c r="O5783">
        <v>21</v>
      </c>
      <c r="P5783" t="s">
        <v>263</v>
      </c>
      <c r="Q5783" t="s">
        <v>49</v>
      </c>
      <c r="R5783" t="s">
        <v>18</v>
      </c>
      <c r="S5783" t="s">
        <v>53</v>
      </c>
      <c r="U5783" t="s">
        <v>51</v>
      </c>
      <c r="V5783" t="s">
        <v>51</v>
      </c>
      <c r="W5783" s="92"/>
      <c r="X5783" s="92">
        <v>73.87</v>
      </c>
      <c r="Y5783" s="93"/>
      <c r="Z5783" s="93"/>
      <c r="AB5783" s="266">
        <v>43972</v>
      </c>
      <c r="AC5783" s="266">
        <v>43999</v>
      </c>
      <c r="AD5783" t="s">
        <v>54</v>
      </c>
      <c r="AF5783" t="s">
        <v>55</v>
      </c>
      <c r="AG5783" t="s">
        <v>4245</v>
      </c>
      <c r="AH5783" t="s">
        <v>57</v>
      </c>
      <c r="AI5783" t="s">
        <v>78</v>
      </c>
      <c r="AJ5783" s="266">
        <v>43999</v>
      </c>
      <c r="AK5783" s="266">
        <v>44571</v>
      </c>
      <c r="AL5783" s="266">
        <v>44938</v>
      </c>
    </row>
    <row r="5784" spans="1:38">
      <c r="A5784" t="s">
        <v>3650</v>
      </c>
      <c r="B5784" t="s">
        <v>3651</v>
      </c>
      <c r="C5784" t="s">
        <v>40</v>
      </c>
      <c r="D5784" t="s">
        <v>3652</v>
      </c>
      <c r="E5784" t="s">
        <v>4095</v>
      </c>
      <c r="F5784" t="s">
        <v>4096</v>
      </c>
      <c r="G5784" t="s">
        <v>44</v>
      </c>
      <c r="H5784" s="266">
        <v>43952</v>
      </c>
      <c r="I5784" s="266">
        <v>44742</v>
      </c>
      <c r="J5784" s="266">
        <v>44511</v>
      </c>
      <c r="K5784" t="s">
        <v>45</v>
      </c>
      <c r="L5784" t="s">
        <v>46</v>
      </c>
      <c r="M5784" t="s">
        <v>4097</v>
      </c>
      <c r="N5784" t="s">
        <v>48</v>
      </c>
      <c r="O5784">
        <v>21</v>
      </c>
      <c r="P5784" t="s">
        <v>264</v>
      </c>
      <c r="Q5784" t="s">
        <v>49</v>
      </c>
      <c r="R5784" t="s">
        <v>18</v>
      </c>
      <c r="S5784" t="s">
        <v>53</v>
      </c>
      <c r="T5784" t="s">
        <v>48</v>
      </c>
      <c r="U5784" t="s">
        <v>48</v>
      </c>
      <c r="V5784" t="s">
        <v>48</v>
      </c>
      <c r="W5784" s="92">
        <v>47.8</v>
      </c>
      <c r="X5784" s="92">
        <v>44.01</v>
      </c>
      <c r="Y5784" s="93">
        <v>4650000</v>
      </c>
      <c r="Z5784" s="93">
        <v>97280</v>
      </c>
      <c r="AA5784" t="s">
        <v>61</v>
      </c>
      <c r="AB5784" s="266">
        <v>44189</v>
      </c>
      <c r="AC5784" s="266">
        <v>44213</v>
      </c>
      <c r="AD5784" t="s">
        <v>54</v>
      </c>
      <c r="AF5784" t="s">
        <v>55</v>
      </c>
      <c r="AG5784" t="s">
        <v>4246</v>
      </c>
      <c r="AJ5784" s="266"/>
      <c r="AK5784" s="266">
        <v>44571</v>
      </c>
      <c r="AL5784" s="266">
        <v>44938</v>
      </c>
    </row>
    <row r="5785" spans="1:38">
      <c r="A5785" t="s">
        <v>3650</v>
      </c>
      <c r="B5785" t="s">
        <v>3651</v>
      </c>
      <c r="C5785" t="s">
        <v>40</v>
      </c>
      <c r="D5785" t="s">
        <v>3652</v>
      </c>
      <c r="E5785" t="s">
        <v>4095</v>
      </c>
      <c r="F5785" t="s">
        <v>4096</v>
      </c>
      <c r="G5785" t="s">
        <v>44</v>
      </c>
      <c r="H5785" s="266">
        <v>43952</v>
      </c>
      <c r="I5785" s="266">
        <v>44742</v>
      </c>
      <c r="J5785" s="266">
        <v>44511</v>
      </c>
      <c r="K5785" t="s">
        <v>45</v>
      </c>
      <c r="L5785" t="s">
        <v>46</v>
      </c>
      <c r="M5785" t="s">
        <v>4097</v>
      </c>
      <c r="N5785" t="s">
        <v>48</v>
      </c>
      <c r="O5785">
        <v>22</v>
      </c>
      <c r="P5785" t="s">
        <v>265</v>
      </c>
      <c r="Q5785" t="s">
        <v>49</v>
      </c>
      <c r="R5785" t="s">
        <v>18</v>
      </c>
      <c r="S5785" t="s">
        <v>53</v>
      </c>
      <c r="T5785" t="s">
        <v>51</v>
      </c>
      <c r="U5785" t="s">
        <v>51</v>
      </c>
      <c r="V5785" t="s">
        <v>51</v>
      </c>
      <c r="W5785" s="92">
        <v>65.87</v>
      </c>
      <c r="X5785" s="92">
        <v>63.08</v>
      </c>
      <c r="Y5785" s="93">
        <v>6596000</v>
      </c>
      <c r="Z5785" s="93">
        <v>100137</v>
      </c>
      <c r="AA5785" t="s">
        <v>1311</v>
      </c>
      <c r="AB5785" s="266">
        <v>44425</v>
      </c>
      <c r="AC5785" s="266">
        <v>44453</v>
      </c>
      <c r="AD5785" t="s">
        <v>54</v>
      </c>
      <c r="AF5785" t="s">
        <v>55</v>
      </c>
      <c r="AG5785" t="s">
        <v>4247</v>
      </c>
      <c r="AH5785" t="s">
        <v>57</v>
      </c>
      <c r="AI5785" t="s">
        <v>699</v>
      </c>
      <c r="AJ5785" s="266">
        <v>44453</v>
      </c>
      <c r="AK5785" s="266">
        <v>44571</v>
      </c>
      <c r="AL5785" s="266">
        <v>44938</v>
      </c>
    </row>
    <row r="5786" spans="1:38">
      <c r="A5786" t="s">
        <v>3650</v>
      </c>
      <c r="B5786" t="s">
        <v>3651</v>
      </c>
      <c r="C5786" t="s">
        <v>40</v>
      </c>
      <c r="D5786" t="s">
        <v>3652</v>
      </c>
      <c r="E5786" t="s">
        <v>4095</v>
      </c>
      <c r="F5786" t="s">
        <v>4096</v>
      </c>
      <c r="G5786" t="s">
        <v>44</v>
      </c>
      <c r="H5786" s="266">
        <v>43952</v>
      </c>
      <c r="I5786" s="266">
        <v>44742</v>
      </c>
      <c r="J5786" s="266">
        <v>44511</v>
      </c>
      <c r="K5786" t="s">
        <v>45</v>
      </c>
      <c r="L5786" t="s">
        <v>46</v>
      </c>
      <c r="M5786" t="s">
        <v>4097</v>
      </c>
      <c r="N5786" t="s">
        <v>48</v>
      </c>
      <c r="O5786">
        <v>22</v>
      </c>
      <c r="P5786" t="s">
        <v>267</v>
      </c>
      <c r="Q5786" t="s">
        <v>49</v>
      </c>
      <c r="S5786" t="s">
        <v>50</v>
      </c>
      <c r="U5786" t="s">
        <v>48</v>
      </c>
      <c r="V5786" t="s">
        <v>48</v>
      </c>
      <c r="W5786" s="92"/>
      <c r="X5786" s="92">
        <v>39.24</v>
      </c>
      <c r="Y5786" s="93"/>
      <c r="Z5786" s="93"/>
      <c r="AB5786" s="266"/>
      <c r="AC5786" s="266"/>
      <c r="AJ5786" s="266"/>
      <c r="AK5786" s="266"/>
      <c r="AL5786" s="266">
        <v>44938</v>
      </c>
    </row>
    <row r="5787" spans="1:38">
      <c r="A5787" t="s">
        <v>3650</v>
      </c>
      <c r="B5787" t="s">
        <v>3651</v>
      </c>
      <c r="C5787" t="s">
        <v>40</v>
      </c>
      <c r="D5787" t="s">
        <v>3652</v>
      </c>
      <c r="E5787" t="s">
        <v>4095</v>
      </c>
      <c r="F5787" t="s">
        <v>4096</v>
      </c>
      <c r="G5787" t="s">
        <v>44</v>
      </c>
      <c r="H5787" s="266">
        <v>43952</v>
      </c>
      <c r="I5787" s="266">
        <v>44742</v>
      </c>
      <c r="J5787" s="266">
        <v>44511</v>
      </c>
      <c r="K5787" t="s">
        <v>45</v>
      </c>
      <c r="L5787" t="s">
        <v>46</v>
      </c>
      <c r="M5787" t="s">
        <v>4097</v>
      </c>
      <c r="N5787" t="s">
        <v>48</v>
      </c>
      <c r="O5787">
        <v>22</v>
      </c>
      <c r="P5787" t="s">
        <v>268</v>
      </c>
      <c r="Q5787" t="s">
        <v>49</v>
      </c>
      <c r="R5787" t="s">
        <v>18</v>
      </c>
      <c r="S5787" t="s">
        <v>53</v>
      </c>
      <c r="T5787" t="s">
        <v>48</v>
      </c>
      <c r="U5787" t="s">
        <v>48</v>
      </c>
      <c r="V5787" t="s">
        <v>48</v>
      </c>
      <c r="W5787" s="92">
        <v>42.71</v>
      </c>
      <c r="X5787" s="92">
        <v>40.27</v>
      </c>
      <c r="Y5787" s="93">
        <v>4350000</v>
      </c>
      <c r="Z5787" s="93">
        <v>101850</v>
      </c>
      <c r="AA5787" t="s">
        <v>61</v>
      </c>
      <c r="AB5787" s="266">
        <v>44141</v>
      </c>
      <c r="AC5787" s="266">
        <v>44155</v>
      </c>
      <c r="AD5787" t="s">
        <v>54</v>
      </c>
      <c r="AF5787" t="s">
        <v>55</v>
      </c>
      <c r="AG5787" t="s">
        <v>4248</v>
      </c>
      <c r="AJ5787" s="266"/>
      <c r="AK5787" s="266">
        <v>44571</v>
      </c>
      <c r="AL5787" s="266">
        <v>44938</v>
      </c>
    </row>
    <row r="5788" spans="1:38">
      <c r="A5788" t="s">
        <v>3650</v>
      </c>
      <c r="B5788" t="s">
        <v>3651</v>
      </c>
      <c r="C5788" t="s">
        <v>40</v>
      </c>
      <c r="D5788" t="s">
        <v>3652</v>
      </c>
      <c r="E5788" t="s">
        <v>4095</v>
      </c>
      <c r="F5788" t="s">
        <v>4096</v>
      </c>
      <c r="G5788" t="s">
        <v>44</v>
      </c>
      <c r="H5788" s="266">
        <v>43952</v>
      </c>
      <c r="I5788" s="266">
        <v>44742</v>
      </c>
      <c r="J5788" s="266">
        <v>44511</v>
      </c>
      <c r="K5788" t="s">
        <v>45</v>
      </c>
      <c r="L5788" t="s">
        <v>46</v>
      </c>
      <c r="M5788" t="s">
        <v>4097</v>
      </c>
      <c r="N5788" t="s">
        <v>48</v>
      </c>
      <c r="O5788">
        <v>22</v>
      </c>
      <c r="P5788" t="s">
        <v>269</v>
      </c>
      <c r="Q5788" t="s">
        <v>49</v>
      </c>
      <c r="R5788" t="s">
        <v>18</v>
      </c>
      <c r="S5788" t="s">
        <v>53</v>
      </c>
      <c r="T5788" t="s">
        <v>48</v>
      </c>
      <c r="U5788" t="s">
        <v>48</v>
      </c>
      <c r="V5788" t="s">
        <v>48</v>
      </c>
      <c r="W5788" s="92">
        <v>43.08</v>
      </c>
      <c r="X5788" s="92">
        <v>39.47</v>
      </c>
      <c r="Y5788" s="93">
        <v>4550000</v>
      </c>
      <c r="Z5788" s="93">
        <v>105617</v>
      </c>
      <c r="AA5788" t="s">
        <v>1311</v>
      </c>
      <c r="AB5788" s="266">
        <v>44217</v>
      </c>
      <c r="AC5788" s="266">
        <v>44245</v>
      </c>
      <c r="AD5788" t="s">
        <v>54</v>
      </c>
      <c r="AF5788" t="s">
        <v>55</v>
      </c>
      <c r="AG5788" t="s">
        <v>4249</v>
      </c>
      <c r="AJ5788" s="266"/>
      <c r="AK5788" s="266">
        <v>44571</v>
      </c>
      <c r="AL5788" s="266">
        <v>44938</v>
      </c>
    </row>
    <row r="5789" spans="1:38">
      <c r="A5789" t="s">
        <v>3650</v>
      </c>
      <c r="B5789" t="s">
        <v>3651</v>
      </c>
      <c r="C5789" t="s">
        <v>40</v>
      </c>
      <c r="D5789" t="s">
        <v>3652</v>
      </c>
      <c r="E5789" t="s">
        <v>4095</v>
      </c>
      <c r="F5789" t="s">
        <v>4096</v>
      </c>
      <c r="G5789" t="s">
        <v>44</v>
      </c>
      <c r="H5789" s="266">
        <v>43952</v>
      </c>
      <c r="I5789" s="266">
        <v>44742</v>
      </c>
      <c r="J5789" s="266">
        <v>44511</v>
      </c>
      <c r="K5789" t="s">
        <v>45</v>
      </c>
      <c r="L5789" t="s">
        <v>46</v>
      </c>
      <c r="M5789" t="s">
        <v>4097</v>
      </c>
      <c r="N5789" t="s">
        <v>48</v>
      </c>
      <c r="O5789">
        <v>22</v>
      </c>
      <c r="P5789" t="s">
        <v>270</v>
      </c>
      <c r="Q5789" t="s">
        <v>49</v>
      </c>
      <c r="R5789" t="s">
        <v>18</v>
      </c>
      <c r="S5789" t="s">
        <v>53</v>
      </c>
      <c r="T5789" t="s">
        <v>60</v>
      </c>
      <c r="U5789" t="s">
        <v>60</v>
      </c>
      <c r="V5789" t="s">
        <v>60</v>
      </c>
      <c r="W5789" s="92">
        <v>90.47</v>
      </c>
      <c r="X5789" s="92">
        <v>87.39</v>
      </c>
      <c r="Y5789" s="93">
        <v>6705000</v>
      </c>
      <c r="Z5789" s="93">
        <v>74113</v>
      </c>
      <c r="AA5789" t="s">
        <v>1311</v>
      </c>
      <c r="AB5789" s="266">
        <v>44272</v>
      </c>
      <c r="AC5789" s="266">
        <v>44453</v>
      </c>
      <c r="AD5789" t="s">
        <v>54</v>
      </c>
      <c r="AF5789" t="s">
        <v>55</v>
      </c>
      <c r="AG5789" t="s">
        <v>4250</v>
      </c>
      <c r="AJ5789" s="266"/>
      <c r="AK5789" s="266">
        <v>44571</v>
      </c>
      <c r="AL5789" s="266">
        <v>44938</v>
      </c>
    </row>
    <row r="5790" spans="1:38">
      <c r="A5790" t="s">
        <v>3650</v>
      </c>
      <c r="B5790" t="s">
        <v>3651</v>
      </c>
      <c r="C5790" t="s">
        <v>40</v>
      </c>
      <c r="D5790" t="s">
        <v>3652</v>
      </c>
      <c r="E5790" t="s">
        <v>4095</v>
      </c>
      <c r="F5790" t="s">
        <v>4096</v>
      </c>
      <c r="G5790" t="s">
        <v>44</v>
      </c>
      <c r="H5790" s="266">
        <v>43952</v>
      </c>
      <c r="I5790" s="266">
        <v>44742</v>
      </c>
      <c r="J5790" s="266">
        <v>44511</v>
      </c>
      <c r="K5790" t="s">
        <v>45</v>
      </c>
      <c r="L5790" t="s">
        <v>46</v>
      </c>
      <c r="M5790" t="s">
        <v>4097</v>
      </c>
      <c r="N5790" t="s">
        <v>48</v>
      </c>
      <c r="O5790">
        <v>22</v>
      </c>
      <c r="P5790" t="s">
        <v>271</v>
      </c>
      <c r="Q5790" t="s">
        <v>49</v>
      </c>
      <c r="R5790" t="s">
        <v>18</v>
      </c>
      <c r="S5790" t="s">
        <v>53</v>
      </c>
      <c r="T5790" t="s">
        <v>70</v>
      </c>
      <c r="U5790" t="s">
        <v>48</v>
      </c>
      <c r="V5790" t="s">
        <v>70</v>
      </c>
      <c r="W5790" s="92">
        <v>32.09</v>
      </c>
      <c r="X5790" s="92">
        <v>28.17</v>
      </c>
      <c r="Y5790" s="93">
        <v>3950000</v>
      </c>
      <c r="Z5790" s="93">
        <v>123091</v>
      </c>
      <c r="AA5790" t="s">
        <v>61</v>
      </c>
      <c r="AB5790" s="266">
        <v>44438</v>
      </c>
      <c r="AC5790" s="266">
        <v>44449</v>
      </c>
      <c r="AD5790" t="s">
        <v>54</v>
      </c>
      <c r="AF5790" t="s">
        <v>55</v>
      </c>
      <c r="AG5790" t="s">
        <v>4251</v>
      </c>
      <c r="AJ5790" s="266"/>
      <c r="AK5790" s="266">
        <v>44571</v>
      </c>
      <c r="AL5790" s="266">
        <v>44938</v>
      </c>
    </row>
    <row r="5791" spans="1:38">
      <c r="A5791" t="s">
        <v>3650</v>
      </c>
      <c r="B5791" t="s">
        <v>3651</v>
      </c>
      <c r="C5791" t="s">
        <v>40</v>
      </c>
      <c r="D5791" t="s">
        <v>3652</v>
      </c>
      <c r="E5791" t="s">
        <v>4095</v>
      </c>
      <c r="F5791" t="s">
        <v>4096</v>
      </c>
      <c r="G5791" t="s">
        <v>44</v>
      </c>
      <c r="H5791" s="266">
        <v>43952</v>
      </c>
      <c r="I5791" s="266">
        <v>44742</v>
      </c>
      <c r="J5791" s="266">
        <v>44511</v>
      </c>
      <c r="K5791" t="s">
        <v>45</v>
      </c>
      <c r="L5791" t="s">
        <v>46</v>
      </c>
      <c r="M5791" t="s">
        <v>4097</v>
      </c>
      <c r="N5791" t="s">
        <v>48</v>
      </c>
      <c r="O5791">
        <v>22</v>
      </c>
      <c r="P5791" t="s">
        <v>274</v>
      </c>
      <c r="Q5791" t="s">
        <v>49</v>
      </c>
      <c r="R5791" t="s">
        <v>18</v>
      </c>
      <c r="S5791" t="s">
        <v>53</v>
      </c>
      <c r="T5791" t="s">
        <v>60</v>
      </c>
      <c r="U5791" t="s">
        <v>60</v>
      </c>
      <c r="V5791" t="s">
        <v>60</v>
      </c>
      <c r="W5791" s="92">
        <v>99</v>
      </c>
      <c r="X5791" s="92">
        <v>96.16</v>
      </c>
      <c r="Y5791" s="93">
        <v>7711500</v>
      </c>
      <c r="Z5791" s="93">
        <v>77894</v>
      </c>
      <c r="AA5791" t="s">
        <v>1311</v>
      </c>
      <c r="AB5791" s="266">
        <v>44342</v>
      </c>
      <c r="AC5791" s="266">
        <v>44369</v>
      </c>
      <c r="AD5791" t="s">
        <v>54</v>
      </c>
      <c r="AF5791" t="s">
        <v>55</v>
      </c>
      <c r="AG5791" t="s">
        <v>4252</v>
      </c>
      <c r="AJ5791" s="266"/>
      <c r="AK5791" s="266">
        <v>44571</v>
      </c>
      <c r="AL5791" s="266">
        <v>44938</v>
      </c>
    </row>
    <row r="5792" spans="1:38">
      <c r="A5792" t="s">
        <v>3650</v>
      </c>
      <c r="B5792" t="s">
        <v>3651</v>
      </c>
      <c r="C5792" t="s">
        <v>40</v>
      </c>
      <c r="D5792" t="s">
        <v>3652</v>
      </c>
      <c r="E5792" t="s">
        <v>4095</v>
      </c>
      <c r="F5792" t="s">
        <v>4096</v>
      </c>
      <c r="G5792" t="s">
        <v>44</v>
      </c>
      <c r="H5792" s="266">
        <v>43952</v>
      </c>
      <c r="I5792" s="266">
        <v>44742</v>
      </c>
      <c r="J5792" s="266">
        <v>44511</v>
      </c>
      <c r="K5792" t="s">
        <v>45</v>
      </c>
      <c r="L5792" t="s">
        <v>46</v>
      </c>
      <c r="M5792" t="s">
        <v>4097</v>
      </c>
      <c r="N5792" t="s">
        <v>48</v>
      </c>
      <c r="O5792">
        <v>22</v>
      </c>
      <c r="P5792" t="s">
        <v>276</v>
      </c>
      <c r="Q5792" t="s">
        <v>49</v>
      </c>
      <c r="R5792" t="s">
        <v>18</v>
      </c>
      <c r="S5792" t="s">
        <v>53</v>
      </c>
      <c r="T5792" t="s">
        <v>51</v>
      </c>
      <c r="U5792" t="s">
        <v>51</v>
      </c>
      <c r="V5792" t="s">
        <v>51</v>
      </c>
      <c r="W5792" s="92">
        <v>78.94</v>
      </c>
      <c r="X5792" s="92">
        <v>73.87</v>
      </c>
      <c r="Y5792" s="93">
        <v>6450500</v>
      </c>
      <c r="Z5792" s="93">
        <v>81714</v>
      </c>
      <c r="AA5792" t="s">
        <v>1311</v>
      </c>
      <c r="AB5792" s="266">
        <v>44284</v>
      </c>
      <c r="AC5792" s="266">
        <v>44316</v>
      </c>
      <c r="AD5792" t="s">
        <v>54</v>
      </c>
      <c r="AF5792" t="s">
        <v>55</v>
      </c>
      <c r="AG5792" t="s">
        <v>4253</v>
      </c>
      <c r="AJ5792" s="266"/>
      <c r="AK5792" s="266">
        <v>44571</v>
      </c>
      <c r="AL5792" s="266">
        <v>44938</v>
      </c>
    </row>
    <row r="5793" spans="1:38">
      <c r="A5793" t="s">
        <v>3650</v>
      </c>
      <c r="B5793" t="s">
        <v>3651</v>
      </c>
      <c r="C5793" t="s">
        <v>40</v>
      </c>
      <c r="D5793" t="s">
        <v>3652</v>
      </c>
      <c r="E5793" t="s">
        <v>4095</v>
      </c>
      <c r="F5793" t="s">
        <v>4096</v>
      </c>
      <c r="G5793" t="s">
        <v>44</v>
      </c>
      <c r="H5793" s="266">
        <v>43952</v>
      </c>
      <c r="I5793" s="266">
        <v>44742</v>
      </c>
      <c r="J5793" s="266">
        <v>44511</v>
      </c>
      <c r="K5793" t="s">
        <v>45</v>
      </c>
      <c r="L5793" t="s">
        <v>46</v>
      </c>
      <c r="M5793" t="s">
        <v>4097</v>
      </c>
      <c r="N5793" t="s">
        <v>48</v>
      </c>
      <c r="O5793">
        <v>22</v>
      </c>
      <c r="P5793" t="s">
        <v>278</v>
      </c>
      <c r="Q5793" t="s">
        <v>49</v>
      </c>
      <c r="R5793" t="s">
        <v>18</v>
      </c>
      <c r="S5793" t="s">
        <v>53</v>
      </c>
      <c r="T5793" t="s">
        <v>48</v>
      </c>
      <c r="U5793" t="s">
        <v>48</v>
      </c>
      <c r="V5793" t="s">
        <v>48</v>
      </c>
      <c r="W5793" s="92">
        <v>47.8</v>
      </c>
      <c r="X5793" s="92">
        <v>44.01</v>
      </c>
      <c r="Y5793" s="93">
        <v>4650000</v>
      </c>
      <c r="Z5793" s="93">
        <v>97280</v>
      </c>
      <c r="AA5793" t="s">
        <v>61</v>
      </c>
      <c r="AB5793" s="266">
        <v>44222</v>
      </c>
      <c r="AC5793" s="266">
        <v>44242</v>
      </c>
      <c r="AD5793" t="s">
        <v>54</v>
      </c>
      <c r="AF5793" t="s">
        <v>55</v>
      </c>
      <c r="AG5793" t="s">
        <v>4254</v>
      </c>
      <c r="AJ5793" s="266"/>
      <c r="AK5793" s="266">
        <v>44571</v>
      </c>
      <c r="AL5793" s="266">
        <v>44938</v>
      </c>
    </row>
    <row r="5794" spans="1:38">
      <c r="A5794" t="s">
        <v>3650</v>
      </c>
      <c r="B5794" t="s">
        <v>3651</v>
      </c>
      <c r="C5794" t="s">
        <v>40</v>
      </c>
      <c r="D5794" t="s">
        <v>3652</v>
      </c>
      <c r="E5794" t="s">
        <v>4095</v>
      </c>
      <c r="F5794" t="s">
        <v>4096</v>
      </c>
      <c r="G5794" t="s">
        <v>44</v>
      </c>
      <c r="H5794" s="266">
        <v>43952</v>
      </c>
      <c r="I5794" s="266">
        <v>44742</v>
      </c>
      <c r="J5794" s="266">
        <v>44511</v>
      </c>
      <c r="K5794" t="s">
        <v>45</v>
      </c>
      <c r="L5794" t="s">
        <v>46</v>
      </c>
      <c r="M5794" t="s">
        <v>4097</v>
      </c>
      <c r="N5794" t="s">
        <v>48</v>
      </c>
      <c r="O5794">
        <v>23</v>
      </c>
      <c r="P5794" t="s">
        <v>279</v>
      </c>
      <c r="Q5794" t="s">
        <v>49</v>
      </c>
      <c r="R5794" t="s">
        <v>18</v>
      </c>
      <c r="S5794" t="s">
        <v>53</v>
      </c>
      <c r="T5794" t="s">
        <v>51</v>
      </c>
      <c r="U5794" t="s">
        <v>51</v>
      </c>
      <c r="V5794" t="s">
        <v>51</v>
      </c>
      <c r="W5794" s="92">
        <v>65.87</v>
      </c>
      <c r="X5794" s="92">
        <v>63.08</v>
      </c>
      <c r="Y5794" s="93">
        <v>6159500</v>
      </c>
      <c r="Z5794" s="93">
        <v>93510</v>
      </c>
      <c r="AA5794" t="s">
        <v>1311</v>
      </c>
      <c r="AB5794" s="266">
        <v>44300</v>
      </c>
      <c r="AC5794" s="266">
        <v>44309</v>
      </c>
      <c r="AD5794" t="s">
        <v>54</v>
      </c>
      <c r="AF5794" t="s">
        <v>55</v>
      </c>
      <c r="AG5794" t="s">
        <v>4255</v>
      </c>
      <c r="AJ5794" s="266"/>
      <c r="AK5794" s="266">
        <v>44571</v>
      </c>
      <c r="AL5794" s="266">
        <v>44938</v>
      </c>
    </row>
    <row r="5795" spans="1:38">
      <c r="A5795" t="s">
        <v>3650</v>
      </c>
      <c r="B5795" t="s">
        <v>3651</v>
      </c>
      <c r="C5795" t="s">
        <v>40</v>
      </c>
      <c r="D5795" t="s">
        <v>3652</v>
      </c>
      <c r="E5795" t="s">
        <v>4095</v>
      </c>
      <c r="F5795" t="s">
        <v>4096</v>
      </c>
      <c r="G5795" t="s">
        <v>44</v>
      </c>
      <c r="H5795" s="266">
        <v>43952</v>
      </c>
      <c r="I5795" s="266">
        <v>44742</v>
      </c>
      <c r="J5795" s="266">
        <v>44511</v>
      </c>
      <c r="K5795" t="s">
        <v>45</v>
      </c>
      <c r="L5795" t="s">
        <v>46</v>
      </c>
      <c r="M5795" t="s">
        <v>4097</v>
      </c>
      <c r="N5795" t="s">
        <v>48</v>
      </c>
      <c r="O5795">
        <v>23</v>
      </c>
      <c r="P5795" t="s">
        <v>280</v>
      </c>
      <c r="Q5795" t="s">
        <v>49</v>
      </c>
      <c r="R5795" t="s">
        <v>59</v>
      </c>
      <c r="S5795" t="s">
        <v>50</v>
      </c>
      <c r="T5795" t="s">
        <v>48</v>
      </c>
      <c r="U5795" t="s">
        <v>48</v>
      </c>
      <c r="V5795" t="s">
        <v>48</v>
      </c>
      <c r="W5795" s="92">
        <v>41.69</v>
      </c>
      <c r="X5795" s="92">
        <v>39.24</v>
      </c>
      <c r="Y5795" s="93">
        <v>3800000</v>
      </c>
      <c r="Z5795" s="93">
        <v>91149</v>
      </c>
      <c r="AA5795" t="s">
        <v>61</v>
      </c>
      <c r="AB5795" s="266"/>
      <c r="AC5795" s="266"/>
      <c r="AJ5795" s="266"/>
      <c r="AK5795" s="266"/>
      <c r="AL5795" s="266">
        <v>44938</v>
      </c>
    </row>
    <row r="5796" spans="1:38">
      <c r="A5796" t="s">
        <v>3650</v>
      </c>
      <c r="B5796" t="s">
        <v>3651</v>
      </c>
      <c r="C5796" t="s">
        <v>40</v>
      </c>
      <c r="D5796" t="s">
        <v>3652</v>
      </c>
      <c r="E5796" t="s">
        <v>4095</v>
      </c>
      <c r="F5796" t="s">
        <v>4096</v>
      </c>
      <c r="G5796" t="s">
        <v>44</v>
      </c>
      <c r="H5796" s="266">
        <v>43952</v>
      </c>
      <c r="I5796" s="266">
        <v>44742</v>
      </c>
      <c r="J5796" s="266">
        <v>44511</v>
      </c>
      <c r="K5796" t="s">
        <v>45</v>
      </c>
      <c r="L5796" t="s">
        <v>46</v>
      </c>
      <c r="M5796" t="s">
        <v>4097</v>
      </c>
      <c r="N5796" t="s">
        <v>48</v>
      </c>
      <c r="O5796">
        <v>23</v>
      </c>
      <c r="P5796" t="s">
        <v>281</v>
      </c>
      <c r="Q5796" t="s">
        <v>49</v>
      </c>
      <c r="R5796" t="s">
        <v>18</v>
      </c>
      <c r="S5796" t="s">
        <v>53</v>
      </c>
      <c r="T5796" t="s">
        <v>48</v>
      </c>
      <c r="U5796" t="s">
        <v>48</v>
      </c>
      <c r="V5796" t="s">
        <v>48</v>
      </c>
      <c r="W5796" s="92">
        <v>42.71</v>
      </c>
      <c r="X5796" s="92">
        <v>40.27</v>
      </c>
      <c r="Y5796" s="93">
        <v>4150000</v>
      </c>
      <c r="Z5796" s="93">
        <v>97167</v>
      </c>
      <c r="AA5796" t="s">
        <v>61</v>
      </c>
      <c r="AB5796" s="266">
        <v>44034</v>
      </c>
      <c r="AC5796" s="266">
        <v>44052</v>
      </c>
      <c r="AD5796" t="s">
        <v>54</v>
      </c>
      <c r="AF5796" t="s">
        <v>55</v>
      </c>
      <c r="AG5796" t="s">
        <v>4256</v>
      </c>
      <c r="AJ5796" s="266"/>
      <c r="AK5796" s="266">
        <v>44571</v>
      </c>
      <c r="AL5796" s="266">
        <v>44938</v>
      </c>
    </row>
    <row r="5797" spans="1:38">
      <c r="A5797" t="s">
        <v>3650</v>
      </c>
      <c r="B5797" t="s">
        <v>3651</v>
      </c>
      <c r="C5797" t="s">
        <v>40</v>
      </c>
      <c r="D5797" t="s">
        <v>3652</v>
      </c>
      <c r="E5797" t="s">
        <v>4095</v>
      </c>
      <c r="F5797" t="s">
        <v>4096</v>
      </c>
      <c r="G5797" t="s">
        <v>44</v>
      </c>
      <c r="H5797" s="266">
        <v>43952</v>
      </c>
      <c r="I5797" s="266">
        <v>44742</v>
      </c>
      <c r="J5797" s="266">
        <v>44511</v>
      </c>
      <c r="K5797" t="s">
        <v>45</v>
      </c>
      <c r="L5797" t="s">
        <v>46</v>
      </c>
      <c r="M5797" t="s">
        <v>4097</v>
      </c>
      <c r="N5797" t="s">
        <v>48</v>
      </c>
      <c r="O5797">
        <v>23</v>
      </c>
      <c r="P5797" t="s">
        <v>282</v>
      </c>
      <c r="Q5797" t="s">
        <v>49</v>
      </c>
      <c r="R5797" t="s">
        <v>18</v>
      </c>
      <c r="S5797" t="s">
        <v>53</v>
      </c>
      <c r="T5797" t="s">
        <v>48</v>
      </c>
      <c r="U5797" t="s">
        <v>48</v>
      </c>
      <c r="V5797" t="s">
        <v>48</v>
      </c>
      <c r="W5797" s="92">
        <v>43.08</v>
      </c>
      <c r="X5797" s="92">
        <v>39.47</v>
      </c>
      <c r="Y5797" s="93">
        <v>4550000</v>
      </c>
      <c r="Z5797" s="93">
        <v>105617</v>
      </c>
      <c r="AA5797" t="s">
        <v>61</v>
      </c>
      <c r="AB5797" s="266">
        <v>44187</v>
      </c>
      <c r="AC5797" s="266">
        <v>44213</v>
      </c>
      <c r="AD5797" t="s">
        <v>54</v>
      </c>
      <c r="AF5797" t="s">
        <v>55</v>
      </c>
      <c r="AG5797" t="s">
        <v>4257</v>
      </c>
      <c r="AH5797" t="s">
        <v>57</v>
      </c>
      <c r="AI5797" t="s">
        <v>63</v>
      </c>
      <c r="AJ5797" s="266">
        <v>44213</v>
      </c>
      <c r="AK5797" s="266">
        <v>44571</v>
      </c>
      <c r="AL5797" s="266">
        <v>44938</v>
      </c>
    </row>
    <row r="5798" spans="1:38">
      <c r="A5798" t="s">
        <v>3650</v>
      </c>
      <c r="B5798" t="s">
        <v>3651</v>
      </c>
      <c r="C5798" t="s">
        <v>40</v>
      </c>
      <c r="D5798" t="s">
        <v>3652</v>
      </c>
      <c r="E5798" t="s">
        <v>4095</v>
      </c>
      <c r="F5798" t="s">
        <v>4096</v>
      </c>
      <c r="G5798" t="s">
        <v>44</v>
      </c>
      <c r="H5798" s="266">
        <v>43952</v>
      </c>
      <c r="I5798" s="266">
        <v>44742</v>
      </c>
      <c r="J5798" s="266">
        <v>44511</v>
      </c>
      <c r="K5798" t="s">
        <v>45</v>
      </c>
      <c r="L5798" t="s">
        <v>46</v>
      </c>
      <c r="M5798" t="s">
        <v>4097</v>
      </c>
      <c r="N5798" t="s">
        <v>48</v>
      </c>
      <c r="O5798">
        <v>23</v>
      </c>
      <c r="P5798" t="s">
        <v>283</v>
      </c>
      <c r="Q5798" t="s">
        <v>49</v>
      </c>
      <c r="R5798" t="s">
        <v>18</v>
      </c>
      <c r="S5798" t="s">
        <v>53</v>
      </c>
      <c r="U5798" t="s">
        <v>60</v>
      </c>
      <c r="V5798" t="s">
        <v>60</v>
      </c>
      <c r="W5798" s="92"/>
      <c r="X5798" s="92">
        <v>87.39</v>
      </c>
      <c r="Y5798" s="93">
        <v>7141250</v>
      </c>
      <c r="Z5798" s="93">
        <v>81717</v>
      </c>
      <c r="AA5798" t="s">
        <v>1311</v>
      </c>
      <c r="AB5798" s="266">
        <v>43976</v>
      </c>
      <c r="AC5798" s="266">
        <v>44001</v>
      </c>
      <c r="AD5798" t="s">
        <v>54</v>
      </c>
      <c r="AF5798" t="s">
        <v>55</v>
      </c>
      <c r="AG5798" t="s">
        <v>4258</v>
      </c>
      <c r="AJ5798" s="266"/>
      <c r="AK5798" s="266">
        <v>44571</v>
      </c>
      <c r="AL5798" s="266">
        <v>44938</v>
      </c>
    </row>
    <row r="5799" spans="1:38">
      <c r="A5799" t="s">
        <v>3650</v>
      </c>
      <c r="B5799" t="s">
        <v>3651</v>
      </c>
      <c r="C5799" t="s">
        <v>40</v>
      </c>
      <c r="D5799" t="s">
        <v>3652</v>
      </c>
      <c r="E5799" t="s">
        <v>4095</v>
      </c>
      <c r="F5799" t="s">
        <v>4096</v>
      </c>
      <c r="G5799" t="s">
        <v>44</v>
      </c>
      <c r="H5799" s="266">
        <v>43952</v>
      </c>
      <c r="I5799" s="266">
        <v>44742</v>
      </c>
      <c r="J5799" s="266">
        <v>44511</v>
      </c>
      <c r="K5799" t="s">
        <v>45</v>
      </c>
      <c r="L5799" t="s">
        <v>46</v>
      </c>
      <c r="M5799" t="s">
        <v>4097</v>
      </c>
      <c r="N5799" t="s">
        <v>48</v>
      </c>
      <c r="O5799">
        <v>23</v>
      </c>
      <c r="P5799" t="s">
        <v>285</v>
      </c>
      <c r="Q5799" t="s">
        <v>49</v>
      </c>
      <c r="R5799" t="s">
        <v>18</v>
      </c>
      <c r="S5799" t="s">
        <v>53</v>
      </c>
      <c r="T5799" t="s">
        <v>70</v>
      </c>
      <c r="U5799" t="s">
        <v>48</v>
      </c>
      <c r="V5799" t="s">
        <v>70</v>
      </c>
      <c r="W5799" s="92">
        <v>32.09</v>
      </c>
      <c r="X5799" s="92">
        <v>28.17</v>
      </c>
      <c r="Y5799" s="93">
        <v>3395000</v>
      </c>
      <c r="Z5799" s="93">
        <v>105796</v>
      </c>
      <c r="AA5799" t="s">
        <v>1311</v>
      </c>
      <c r="AB5799" s="266">
        <v>44258</v>
      </c>
      <c r="AC5799" s="266">
        <v>44277</v>
      </c>
      <c r="AD5799" t="s">
        <v>54</v>
      </c>
      <c r="AF5799" t="s">
        <v>55</v>
      </c>
      <c r="AG5799" t="s">
        <v>4259</v>
      </c>
      <c r="AJ5799" s="266"/>
      <c r="AK5799" s="266">
        <v>44571</v>
      </c>
      <c r="AL5799" s="266">
        <v>44938</v>
      </c>
    </row>
    <row r="5800" spans="1:38">
      <c r="A5800" t="s">
        <v>3650</v>
      </c>
      <c r="B5800" t="s">
        <v>3651</v>
      </c>
      <c r="C5800" t="s">
        <v>40</v>
      </c>
      <c r="D5800" t="s">
        <v>3652</v>
      </c>
      <c r="E5800" t="s">
        <v>4095</v>
      </c>
      <c r="F5800" t="s">
        <v>4096</v>
      </c>
      <c r="G5800" t="s">
        <v>44</v>
      </c>
      <c r="H5800" s="266">
        <v>43952</v>
      </c>
      <c r="I5800" s="266">
        <v>44742</v>
      </c>
      <c r="J5800" s="266">
        <v>44511</v>
      </c>
      <c r="K5800" t="s">
        <v>45</v>
      </c>
      <c r="L5800" t="s">
        <v>46</v>
      </c>
      <c r="M5800" t="s">
        <v>4097</v>
      </c>
      <c r="N5800" t="s">
        <v>48</v>
      </c>
      <c r="O5800">
        <v>23</v>
      </c>
      <c r="P5800" t="s">
        <v>287</v>
      </c>
      <c r="Q5800" t="s">
        <v>49</v>
      </c>
      <c r="R5800" t="s">
        <v>18</v>
      </c>
      <c r="S5800" t="s">
        <v>53</v>
      </c>
      <c r="T5800" t="s">
        <v>60</v>
      </c>
      <c r="U5800" t="s">
        <v>60</v>
      </c>
      <c r="V5800" t="s">
        <v>60</v>
      </c>
      <c r="W5800" s="92">
        <v>99</v>
      </c>
      <c r="X5800" s="92">
        <v>96.16</v>
      </c>
      <c r="Y5800" s="93">
        <v>7950000</v>
      </c>
      <c r="Z5800" s="93">
        <v>80303</v>
      </c>
      <c r="AA5800" t="s">
        <v>1311</v>
      </c>
      <c r="AB5800" s="266">
        <v>44312</v>
      </c>
      <c r="AC5800" s="266">
        <v>44314</v>
      </c>
      <c r="AD5800" t="s">
        <v>54</v>
      </c>
      <c r="AF5800" t="s">
        <v>55</v>
      </c>
      <c r="AG5800" t="s">
        <v>4260</v>
      </c>
      <c r="AJ5800" s="266"/>
      <c r="AK5800" s="266">
        <v>44571</v>
      </c>
      <c r="AL5800" s="266">
        <v>44938</v>
      </c>
    </row>
    <row r="5801" spans="1:38">
      <c r="A5801" t="s">
        <v>3650</v>
      </c>
      <c r="B5801" t="s">
        <v>3651</v>
      </c>
      <c r="C5801" t="s">
        <v>40</v>
      </c>
      <c r="D5801" t="s">
        <v>3652</v>
      </c>
      <c r="E5801" t="s">
        <v>4095</v>
      </c>
      <c r="F5801" t="s">
        <v>4096</v>
      </c>
      <c r="G5801" t="s">
        <v>44</v>
      </c>
      <c r="H5801" s="266">
        <v>43952</v>
      </c>
      <c r="I5801" s="266">
        <v>44742</v>
      </c>
      <c r="J5801" s="266">
        <v>44511</v>
      </c>
      <c r="K5801" t="s">
        <v>45</v>
      </c>
      <c r="L5801" t="s">
        <v>46</v>
      </c>
      <c r="M5801" t="s">
        <v>4097</v>
      </c>
      <c r="N5801" t="s">
        <v>48</v>
      </c>
      <c r="O5801">
        <v>23</v>
      </c>
      <c r="P5801" t="s">
        <v>289</v>
      </c>
      <c r="Q5801" t="s">
        <v>49</v>
      </c>
      <c r="R5801" t="s">
        <v>18</v>
      </c>
      <c r="S5801" t="s">
        <v>53</v>
      </c>
      <c r="T5801" t="s">
        <v>51</v>
      </c>
      <c r="U5801" t="s">
        <v>51</v>
      </c>
      <c r="V5801" t="s">
        <v>51</v>
      </c>
      <c r="W5801" s="92">
        <v>78.94</v>
      </c>
      <c r="X5801" s="92">
        <v>73.87</v>
      </c>
      <c r="Y5801" s="93">
        <v>6550000</v>
      </c>
      <c r="Z5801" s="93">
        <v>82974</v>
      </c>
      <c r="AA5801" t="s">
        <v>61</v>
      </c>
      <c r="AB5801" s="266">
        <v>44099</v>
      </c>
      <c r="AC5801" s="266">
        <v>44151</v>
      </c>
      <c r="AD5801" t="s">
        <v>54</v>
      </c>
      <c r="AF5801" t="s">
        <v>55</v>
      </c>
      <c r="AG5801" t="s">
        <v>4261</v>
      </c>
      <c r="AJ5801" s="266"/>
      <c r="AK5801" s="266">
        <v>44571</v>
      </c>
      <c r="AL5801" s="266">
        <v>44938</v>
      </c>
    </row>
    <row r="5802" spans="1:38">
      <c r="A5802" t="s">
        <v>3650</v>
      </c>
      <c r="B5802" t="s">
        <v>3651</v>
      </c>
      <c r="C5802" t="s">
        <v>40</v>
      </c>
      <c r="D5802" t="s">
        <v>3652</v>
      </c>
      <c r="E5802" t="s">
        <v>4095</v>
      </c>
      <c r="F5802" t="s">
        <v>4096</v>
      </c>
      <c r="G5802" t="s">
        <v>44</v>
      </c>
      <c r="H5802" s="266">
        <v>43952</v>
      </c>
      <c r="I5802" s="266">
        <v>44742</v>
      </c>
      <c r="J5802" s="266">
        <v>44511</v>
      </c>
      <c r="K5802" t="s">
        <v>45</v>
      </c>
      <c r="L5802" t="s">
        <v>46</v>
      </c>
      <c r="M5802" t="s">
        <v>4097</v>
      </c>
      <c r="N5802" t="s">
        <v>48</v>
      </c>
      <c r="O5802">
        <v>23</v>
      </c>
      <c r="P5802" t="s">
        <v>290</v>
      </c>
      <c r="Q5802" t="s">
        <v>49</v>
      </c>
      <c r="R5802" t="s">
        <v>18</v>
      </c>
      <c r="S5802" t="s">
        <v>53</v>
      </c>
      <c r="T5802" t="s">
        <v>48</v>
      </c>
      <c r="U5802" t="s">
        <v>48</v>
      </c>
      <c r="V5802" t="s">
        <v>48</v>
      </c>
      <c r="W5802" s="92">
        <v>47.8</v>
      </c>
      <c r="X5802" s="92">
        <v>44.01</v>
      </c>
      <c r="Y5802" s="93">
        <v>4250000</v>
      </c>
      <c r="Z5802" s="93">
        <v>88912</v>
      </c>
      <c r="AA5802" t="s">
        <v>61</v>
      </c>
      <c r="AB5802" s="266">
        <v>44077</v>
      </c>
      <c r="AC5802" s="266">
        <v>44091</v>
      </c>
      <c r="AD5802" t="s">
        <v>54</v>
      </c>
      <c r="AF5802" t="s">
        <v>55</v>
      </c>
      <c r="AG5802" t="s">
        <v>4262</v>
      </c>
      <c r="AJ5802" s="266"/>
      <c r="AK5802" s="266">
        <v>44571</v>
      </c>
      <c r="AL5802" s="266">
        <v>44938</v>
      </c>
    </row>
    <row r="5803" spans="1:38">
      <c r="A5803" t="s">
        <v>3650</v>
      </c>
      <c r="B5803" t="s">
        <v>3651</v>
      </c>
      <c r="C5803" t="s">
        <v>40</v>
      </c>
      <c r="D5803" t="s">
        <v>3652</v>
      </c>
      <c r="E5803" t="s">
        <v>4095</v>
      </c>
      <c r="F5803" t="s">
        <v>4096</v>
      </c>
      <c r="G5803" t="s">
        <v>44</v>
      </c>
      <c r="H5803" s="266">
        <v>43952</v>
      </c>
      <c r="I5803" s="266">
        <v>44742</v>
      </c>
      <c r="J5803" s="266">
        <v>44511</v>
      </c>
      <c r="K5803" t="s">
        <v>45</v>
      </c>
      <c r="L5803" t="s">
        <v>46</v>
      </c>
      <c r="M5803" t="s">
        <v>4097</v>
      </c>
      <c r="N5803" t="s">
        <v>48</v>
      </c>
      <c r="O5803">
        <v>24</v>
      </c>
      <c r="P5803" t="s">
        <v>291</v>
      </c>
      <c r="Q5803" t="s">
        <v>49</v>
      </c>
      <c r="R5803" t="s">
        <v>18</v>
      </c>
      <c r="S5803" t="s">
        <v>53</v>
      </c>
      <c r="T5803" t="s">
        <v>51</v>
      </c>
      <c r="U5803" t="s">
        <v>51</v>
      </c>
      <c r="V5803" t="s">
        <v>51</v>
      </c>
      <c r="W5803" s="92">
        <v>65.87</v>
      </c>
      <c r="X5803" s="92">
        <v>63.08</v>
      </c>
      <c r="Y5803" s="93">
        <v>6208000</v>
      </c>
      <c r="Z5803" s="93">
        <v>94246</v>
      </c>
      <c r="AA5803" t="s">
        <v>1311</v>
      </c>
      <c r="AB5803" s="266">
        <v>44315</v>
      </c>
      <c r="AC5803" s="266">
        <v>44327</v>
      </c>
      <c r="AD5803" t="s">
        <v>54</v>
      </c>
      <c r="AF5803" t="s">
        <v>55</v>
      </c>
      <c r="AG5803" t="s">
        <v>4263</v>
      </c>
      <c r="AH5803" t="s">
        <v>57</v>
      </c>
      <c r="AI5803" t="s">
        <v>73</v>
      </c>
      <c r="AJ5803" s="266">
        <v>44327</v>
      </c>
      <c r="AK5803" s="266">
        <v>44571</v>
      </c>
      <c r="AL5803" s="266">
        <v>44938</v>
      </c>
    </row>
    <row r="5804" spans="1:38">
      <c r="A5804" t="s">
        <v>3650</v>
      </c>
      <c r="B5804" t="s">
        <v>3651</v>
      </c>
      <c r="C5804" t="s">
        <v>40</v>
      </c>
      <c r="D5804" t="s">
        <v>3652</v>
      </c>
      <c r="E5804" t="s">
        <v>4095</v>
      </c>
      <c r="F5804" t="s">
        <v>4096</v>
      </c>
      <c r="G5804" t="s">
        <v>44</v>
      </c>
      <c r="H5804" s="266">
        <v>43952</v>
      </c>
      <c r="I5804" s="266">
        <v>44742</v>
      </c>
      <c r="J5804" s="266">
        <v>44511</v>
      </c>
      <c r="K5804" t="s">
        <v>45</v>
      </c>
      <c r="L5804" t="s">
        <v>46</v>
      </c>
      <c r="M5804" t="s">
        <v>4097</v>
      </c>
      <c r="N5804" t="s">
        <v>48</v>
      </c>
      <c r="O5804">
        <v>24</v>
      </c>
      <c r="P5804" t="s">
        <v>293</v>
      </c>
      <c r="Q5804" t="s">
        <v>49</v>
      </c>
      <c r="S5804" t="s">
        <v>50</v>
      </c>
      <c r="U5804" t="s">
        <v>48</v>
      </c>
      <c r="V5804" t="s">
        <v>48</v>
      </c>
      <c r="W5804" s="92"/>
      <c r="X5804" s="92">
        <v>39.24</v>
      </c>
      <c r="Y5804" s="93"/>
      <c r="Z5804" s="93"/>
      <c r="AB5804" s="266"/>
      <c r="AC5804" s="266"/>
      <c r="AJ5804" s="266"/>
      <c r="AK5804" s="266"/>
      <c r="AL5804" s="266">
        <v>44938</v>
      </c>
    </row>
    <row r="5805" spans="1:38">
      <c r="A5805" t="s">
        <v>3650</v>
      </c>
      <c r="B5805" t="s">
        <v>3651</v>
      </c>
      <c r="C5805" t="s">
        <v>40</v>
      </c>
      <c r="D5805" t="s">
        <v>3652</v>
      </c>
      <c r="E5805" t="s">
        <v>4095</v>
      </c>
      <c r="F5805" t="s">
        <v>4096</v>
      </c>
      <c r="G5805" t="s">
        <v>44</v>
      </c>
      <c r="H5805" s="266">
        <v>43952</v>
      </c>
      <c r="I5805" s="266">
        <v>44742</v>
      </c>
      <c r="J5805" s="266">
        <v>44511</v>
      </c>
      <c r="K5805" t="s">
        <v>45</v>
      </c>
      <c r="L5805" t="s">
        <v>46</v>
      </c>
      <c r="M5805" t="s">
        <v>4097</v>
      </c>
      <c r="N5805" t="s">
        <v>48</v>
      </c>
      <c r="O5805">
        <v>24</v>
      </c>
      <c r="P5805" t="s">
        <v>295</v>
      </c>
      <c r="Q5805" t="s">
        <v>49</v>
      </c>
      <c r="R5805" t="s">
        <v>18</v>
      </c>
      <c r="S5805" t="s">
        <v>53</v>
      </c>
      <c r="U5805" t="s">
        <v>48</v>
      </c>
      <c r="V5805" t="s">
        <v>48</v>
      </c>
      <c r="W5805" s="92"/>
      <c r="X5805" s="92">
        <v>40.27</v>
      </c>
      <c r="Y5805" s="93">
        <v>3750000</v>
      </c>
      <c r="Z5805" s="93">
        <v>93121</v>
      </c>
      <c r="AA5805" t="s">
        <v>1311</v>
      </c>
      <c r="AB5805" s="266">
        <v>43976</v>
      </c>
      <c r="AC5805" s="266">
        <v>43986</v>
      </c>
      <c r="AD5805" t="s">
        <v>54</v>
      </c>
      <c r="AF5805" t="s">
        <v>55</v>
      </c>
      <c r="AG5805" t="s">
        <v>4264</v>
      </c>
      <c r="AJ5805" s="266"/>
      <c r="AK5805" s="266">
        <v>44571</v>
      </c>
      <c r="AL5805" s="266">
        <v>44938</v>
      </c>
    </row>
    <row r="5806" spans="1:38">
      <c r="A5806" t="s">
        <v>3650</v>
      </c>
      <c r="B5806" t="s">
        <v>3651</v>
      </c>
      <c r="C5806" t="s">
        <v>40</v>
      </c>
      <c r="D5806" t="s">
        <v>3652</v>
      </c>
      <c r="E5806" t="s">
        <v>4095</v>
      </c>
      <c r="F5806" t="s">
        <v>4096</v>
      </c>
      <c r="G5806" t="s">
        <v>44</v>
      </c>
      <c r="H5806" s="266">
        <v>43952</v>
      </c>
      <c r="I5806" s="266">
        <v>44742</v>
      </c>
      <c r="J5806" s="266">
        <v>44511</v>
      </c>
      <c r="K5806" t="s">
        <v>45</v>
      </c>
      <c r="L5806" t="s">
        <v>46</v>
      </c>
      <c r="M5806" t="s">
        <v>4097</v>
      </c>
      <c r="N5806" t="s">
        <v>48</v>
      </c>
      <c r="O5806">
        <v>24</v>
      </c>
      <c r="P5806" t="s">
        <v>296</v>
      </c>
      <c r="Q5806" t="s">
        <v>49</v>
      </c>
      <c r="R5806" t="s">
        <v>18</v>
      </c>
      <c r="S5806" t="s">
        <v>53</v>
      </c>
      <c r="T5806" t="s">
        <v>48</v>
      </c>
      <c r="U5806" t="s">
        <v>48</v>
      </c>
      <c r="V5806" t="s">
        <v>48</v>
      </c>
      <c r="W5806" s="92">
        <v>43.08</v>
      </c>
      <c r="X5806" s="92">
        <v>39.47</v>
      </c>
      <c r="Y5806" s="93">
        <v>4900000</v>
      </c>
      <c r="Z5806" s="93">
        <v>113742</v>
      </c>
      <c r="AA5806" t="s">
        <v>61</v>
      </c>
      <c r="AB5806" s="266">
        <v>44246</v>
      </c>
      <c r="AC5806" s="266">
        <v>44271</v>
      </c>
      <c r="AD5806" t="s">
        <v>54</v>
      </c>
      <c r="AF5806" t="s">
        <v>55</v>
      </c>
      <c r="AG5806" t="s">
        <v>4265</v>
      </c>
      <c r="AJ5806" s="266"/>
      <c r="AK5806" s="266">
        <v>44571</v>
      </c>
      <c r="AL5806" s="266">
        <v>44938</v>
      </c>
    </row>
    <row r="5807" spans="1:38">
      <c r="A5807" t="s">
        <v>3650</v>
      </c>
      <c r="B5807" t="s">
        <v>3651</v>
      </c>
      <c r="C5807" t="s">
        <v>40</v>
      </c>
      <c r="D5807" t="s">
        <v>3652</v>
      </c>
      <c r="E5807" t="s">
        <v>4095</v>
      </c>
      <c r="F5807" t="s">
        <v>4096</v>
      </c>
      <c r="G5807" t="s">
        <v>44</v>
      </c>
      <c r="H5807" s="266">
        <v>43952</v>
      </c>
      <c r="I5807" s="266">
        <v>44742</v>
      </c>
      <c r="J5807" s="266">
        <v>44511</v>
      </c>
      <c r="K5807" t="s">
        <v>45</v>
      </c>
      <c r="L5807" t="s">
        <v>46</v>
      </c>
      <c r="M5807" t="s">
        <v>4097</v>
      </c>
      <c r="N5807" t="s">
        <v>48</v>
      </c>
      <c r="O5807">
        <v>24</v>
      </c>
      <c r="P5807" t="s">
        <v>297</v>
      </c>
      <c r="Q5807" t="s">
        <v>49</v>
      </c>
      <c r="R5807" t="s">
        <v>59</v>
      </c>
      <c r="S5807" t="s">
        <v>50</v>
      </c>
      <c r="T5807" t="s">
        <v>60</v>
      </c>
      <c r="U5807" t="s">
        <v>60</v>
      </c>
      <c r="V5807" t="s">
        <v>60</v>
      </c>
      <c r="W5807" s="92">
        <v>90.47</v>
      </c>
      <c r="X5807" s="92">
        <v>87.39</v>
      </c>
      <c r="Y5807" s="93">
        <v>8450000</v>
      </c>
      <c r="Z5807" s="93">
        <v>93401</v>
      </c>
      <c r="AA5807" t="s">
        <v>61</v>
      </c>
      <c r="AB5807" s="266"/>
      <c r="AC5807" s="266"/>
      <c r="AJ5807" s="266"/>
      <c r="AK5807" s="266"/>
      <c r="AL5807" s="266">
        <v>44938</v>
      </c>
    </row>
    <row r="5808" spans="1:38">
      <c r="A5808" t="s">
        <v>3650</v>
      </c>
      <c r="B5808" t="s">
        <v>3651</v>
      </c>
      <c r="C5808" t="s">
        <v>40</v>
      </c>
      <c r="D5808" t="s">
        <v>3652</v>
      </c>
      <c r="E5808" t="s">
        <v>4095</v>
      </c>
      <c r="F5808" t="s">
        <v>4096</v>
      </c>
      <c r="G5808" t="s">
        <v>44</v>
      </c>
      <c r="H5808" s="266">
        <v>43952</v>
      </c>
      <c r="I5808" s="266">
        <v>44742</v>
      </c>
      <c r="J5808" s="266">
        <v>44511</v>
      </c>
      <c r="K5808" t="s">
        <v>45</v>
      </c>
      <c r="L5808" t="s">
        <v>46</v>
      </c>
      <c r="M5808" t="s">
        <v>4097</v>
      </c>
      <c r="N5808" t="s">
        <v>48</v>
      </c>
      <c r="O5808">
        <v>24</v>
      </c>
      <c r="P5808" t="s">
        <v>299</v>
      </c>
      <c r="Q5808" t="s">
        <v>49</v>
      </c>
      <c r="R5808" t="s">
        <v>18</v>
      </c>
      <c r="S5808" t="s">
        <v>53</v>
      </c>
      <c r="U5808" t="s">
        <v>48</v>
      </c>
      <c r="V5808" t="s">
        <v>70</v>
      </c>
      <c r="W5808" s="92"/>
      <c r="X5808" s="92">
        <v>28.17</v>
      </c>
      <c r="Y5808" s="93">
        <v>3589000</v>
      </c>
      <c r="Z5808" s="93">
        <v>127405</v>
      </c>
      <c r="AA5808" t="s">
        <v>1311</v>
      </c>
      <c r="AB5808" s="266">
        <v>44363</v>
      </c>
      <c r="AC5808" s="266">
        <v>44373</v>
      </c>
      <c r="AD5808" t="s">
        <v>54</v>
      </c>
      <c r="AF5808" t="s">
        <v>55</v>
      </c>
      <c r="AG5808" t="s">
        <v>4266</v>
      </c>
      <c r="AJ5808" s="266"/>
      <c r="AK5808" s="266">
        <v>44571</v>
      </c>
      <c r="AL5808" s="266">
        <v>44938</v>
      </c>
    </row>
    <row r="5809" spans="1:38">
      <c r="A5809" t="s">
        <v>3650</v>
      </c>
      <c r="B5809" t="s">
        <v>3651</v>
      </c>
      <c r="C5809" t="s">
        <v>40</v>
      </c>
      <c r="D5809" t="s">
        <v>3652</v>
      </c>
      <c r="E5809" t="s">
        <v>4095</v>
      </c>
      <c r="F5809" t="s">
        <v>4096</v>
      </c>
      <c r="G5809" t="s">
        <v>44</v>
      </c>
      <c r="H5809" s="266">
        <v>43952</v>
      </c>
      <c r="I5809" s="266">
        <v>44742</v>
      </c>
      <c r="J5809" s="266">
        <v>44511</v>
      </c>
      <c r="K5809" t="s">
        <v>45</v>
      </c>
      <c r="L5809" t="s">
        <v>46</v>
      </c>
      <c r="M5809" t="s">
        <v>4097</v>
      </c>
      <c r="N5809" t="s">
        <v>48</v>
      </c>
      <c r="O5809">
        <v>24</v>
      </c>
      <c r="P5809" t="s">
        <v>300</v>
      </c>
      <c r="Q5809" t="s">
        <v>49</v>
      </c>
      <c r="R5809" t="s">
        <v>59</v>
      </c>
      <c r="S5809" t="s">
        <v>50</v>
      </c>
      <c r="T5809" t="s">
        <v>60</v>
      </c>
      <c r="U5809" t="s">
        <v>60</v>
      </c>
      <c r="V5809" t="s">
        <v>60</v>
      </c>
      <c r="W5809" s="92">
        <v>99</v>
      </c>
      <c r="X5809" s="92">
        <v>96.16</v>
      </c>
      <c r="Y5809" s="93">
        <v>8450000</v>
      </c>
      <c r="Z5809" s="93">
        <v>85354</v>
      </c>
      <c r="AA5809" t="s">
        <v>61</v>
      </c>
      <c r="AB5809" s="266"/>
      <c r="AC5809" s="266"/>
      <c r="AJ5809" s="266"/>
      <c r="AK5809" s="266"/>
      <c r="AL5809" s="266">
        <v>44938</v>
      </c>
    </row>
    <row r="5810" spans="1:38">
      <c r="A5810" t="s">
        <v>3650</v>
      </c>
      <c r="B5810" t="s">
        <v>3651</v>
      </c>
      <c r="C5810" t="s">
        <v>40</v>
      </c>
      <c r="D5810" t="s">
        <v>3652</v>
      </c>
      <c r="E5810" t="s">
        <v>4095</v>
      </c>
      <c r="F5810" t="s">
        <v>4096</v>
      </c>
      <c r="G5810" t="s">
        <v>44</v>
      </c>
      <c r="H5810" s="266">
        <v>43952</v>
      </c>
      <c r="I5810" s="266">
        <v>44742</v>
      </c>
      <c r="J5810" s="266">
        <v>44511</v>
      </c>
      <c r="K5810" t="s">
        <v>45</v>
      </c>
      <c r="L5810" t="s">
        <v>46</v>
      </c>
      <c r="M5810" t="s">
        <v>4097</v>
      </c>
      <c r="N5810" t="s">
        <v>48</v>
      </c>
      <c r="O5810">
        <v>24</v>
      </c>
      <c r="P5810" t="s">
        <v>301</v>
      </c>
      <c r="Q5810" t="s">
        <v>49</v>
      </c>
      <c r="R5810" t="s">
        <v>18</v>
      </c>
      <c r="S5810" t="s">
        <v>53</v>
      </c>
      <c r="T5810" t="s">
        <v>51</v>
      </c>
      <c r="U5810" t="s">
        <v>51</v>
      </c>
      <c r="V5810" t="s">
        <v>51</v>
      </c>
      <c r="W5810" s="92">
        <v>78.94</v>
      </c>
      <c r="X5810" s="92">
        <v>73.87</v>
      </c>
      <c r="Y5810" s="93">
        <v>6499000</v>
      </c>
      <c r="Z5810" s="93">
        <v>82328</v>
      </c>
      <c r="AA5810" t="s">
        <v>1311</v>
      </c>
      <c r="AB5810" s="266">
        <v>44280</v>
      </c>
      <c r="AC5810" s="266">
        <v>44301</v>
      </c>
      <c r="AD5810" t="s">
        <v>54</v>
      </c>
      <c r="AF5810" t="s">
        <v>55</v>
      </c>
      <c r="AG5810" t="s">
        <v>4267</v>
      </c>
      <c r="AH5810" t="s">
        <v>57</v>
      </c>
      <c r="AI5810" t="s">
        <v>844</v>
      </c>
      <c r="AJ5810" s="266">
        <v>44301</v>
      </c>
      <c r="AK5810" s="266">
        <v>44571</v>
      </c>
      <c r="AL5810" s="266">
        <v>44938</v>
      </c>
    </row>
    <row r="5811" spans="1:38">
      <c r="A5811" t="s">
        <v>3650</v>
      </c>
      <c r="B5811" t="s">
        <v>3651</v>
      </c>
      <c r="C5811" t="s">
        <v>40</v>
      </c>
      <c r="D5811" t="s">
        <v>3652</v>
      </c>
      <c r="E5811" t="s">
        <v>4095</v>
      </c>
      <c r="F5811" t="s">
        <v>4096</v>
      </c>
      <c r="G5811" t="s">
        <v>44</v>
      </c>
      <c r="H5811" s="266">
        <v>43952</v>
      </c>
      <c r="I5811" s="266">
        <v>44742</v>
      </c>
      <c r="J5811" s="266">
        <v>44511</v>
      </c>
      <c r="K5811" t="s">
        <v>45</v>
      </c>
      <c r="L5811" t="s">
        <v>46</v>
      </c>
      <c r="M5811" t="s">
        <v>4097</v>
      </c>
      <c r="N5811" t="s">
        <v>48</v>
      </c>
      <c r="O5811">
        <v>24</v>
      </c>
      <c r="P5811" t="s">
        <v>302</v>
      </c>
      <c r="Q5811" t="s">
        <v>49</v>
      </c>
      <c r="R5811" t="s">
        <v>18</v>
      </c>
      <c r="S5811" t="s">
        <v>53</v>
      </c>
      <c r="T5811" t="s">
        <v>48</v>
      </c>
      <c r="U5811" t="s">
        <v>48</v>
      </c>
      <c r="V5811" t="s">
        <v>48</v>
      </c>
      <c r="W5811" s="92">
        <v>47.8</v>
      </c>
      <c r="X5811" s="92">
        <v>44.01</v>
      </c>
      <c r="Y5811" s="93">
        <v>5100000</v>
      </c>
      <c r="Z5811" s="93">
        <v>106695</v>
      </c>
      <c r="AA5811" t="s">
        <v>61</v>
      </c>
      <c r="AB5811" s="266">
        <v>44356</v>
      </c>
      <c r="AC5811" s="266">
        <v>44369</v>
      </c>
      <c r="AD5811" t="s">
        <v>54</v>
      </c>
      <c r="AF5811" t="s">
        <v>55</v>
      </c>
      <c r="AG5811" t="s">
        <v>4268</v>
      </c>
      <c r="AJ5811" s="266"/>
      <c r="AK5811" s="266">
        <v>44571</v>
      </c>
      <c r="AL5811" s="266">
        <v>44938</v>
      </c>
    </row>
    <row r="5812" spans="1:38">
      <c r="A5812" t="s">
        <v>3650</v>
      </c>
      <c r="B5812" t="s">
        <v>3651</v>
      </c>
      <c r="C5812" t="s">
        <v>40</v>
      </c>
      <c r="D5812" t="s">
        <v>3652</v>
      </c>
      <c r="E5812" t="s">
        <v>4095</v>
      </c>
      <c r="F5812" t="s">
        <v>4096</v>
      </c>
      <c r="G5812" t="s">
        <v>44</v>
      </c>
      <c r="H5812" s="266">
        <v>43952</v>
      </c>
      <c r="I5812" s="266">
        <v>44742</v>
      </c>
      <c r="J5812" s="266">
        <v>44511</v>
      </c>
      <c r="K5812" t="s">
        <v>45</v>
      </c>
      <c r="L5812" t="s">
        <v>46</v>
      </c>
      <c r="M5812" t="s">
        <v>4097</v>
      </c>
      <c r="N5812" t="s">
        <v>48</v>
      </c>
      <c r="O5812">
        <v>25</v>
      </c>
      <c r="P5812" t="s">
        <v>303</v>
      </c>
      <c r="Q5812" t="s">
        <v>49</v>
      </c>
      <c r="R5812" t="s">
        <v>18</v>
      </c>
      <c r="S5812" t="s">
        <v>53</v>
      </c>
      <c r="U5812" t="s">
        <v>51</v>
      </c>
      <c r="V5812" t="s">
        <v>51</v>
      </c>
      <c r="W5812" s="92"/>
      <c r="X5812" s="92">
        <v>63.08</v>
      </c>
      <c r="Y5812" s="93"/>
      <c r="Z5812" s="93"/>
      <c r="AB5812" s="266">
        <v>43976</v>
      </c>
      <c r="AC5812" s="266">
        <v>43998</v>
      </c>
      <c r="AD5812" t="s">
        <v>54</v>
      </c>
      <c r="AF5812" t="s">
        <v>55</v>
      </c>
      <c r="AG5812" t="s">
        <v>4269</v>
      </c>
      <c r="AH5812" t="s">
        <v>57</v>
      </c>
      <c r="AI5812" t="s">
        <v>78</v>
      </c>
      <c r="AJ5812" s="266">
        <v>43998</v>
      </c>
      <c r="AK5812" s="266">
        <v>44571</v>
      </c>
      <c r="AL5812" s="266">
        <v>44938</v>
      </c>
    </row>
    <row r="5813" spans="1:38">
      <c r="A5813" t="s">
        <v>3650</v>
      </c>
      <c r="B5813" t="s">
        <v>3651</v>
      </c>
      <c r="C5813" t="s">
        <v>40</v>
      </c>
      <c r="D5813" t="s">
        <v>3652</v>
      </c>
      <c r="E5813" t="s">
        <v>4095</v>
      </c>
      <c r="F5813" t="s">
        <v>4096</v>
      </c>
      <c r="G5813" t="s">
        <v>44</v>
      </c>
      <c r="H5813" s="266">
        <v>43952</v>
      </c>
      <c r="I5813" s="266">
        <v>44742</v>
      </c>
      <c r="J5813" s="266">
        <v>44511</v>
      </c>
      <c r="K5813" t="s">
        <v>45</v>
      </c>
      <c r="L5813" t="s">
        <v>46</v>
      </c>
      <c r="M5813" t="s">
        <v>4097</v>
      </c>
      <c r="N5813" t="s">
        <v>48</v>
      </c>
      <c r="O5813">
        <v>25</v>
      </c>
      <c r="P5813" t="s">
        <v>305</v>
      </c>
      <c r="Q5813" t="s">
        <v>49</v>
      </c>
      <c r="R5813" t="s">
        <v>59</v>
      </c>
      <c r="S5813" t="s">
        <v>50</v>
      </c>
      <c r="T5813" t="s">
        <v>48</v>
      </c>
      <c r="U5813" t="s">
        <v>48</v>
      </c>
      <c r="V5813" t="s">
        <v>48</v>
      </c>
      <c r="W5813" s="92">
        <v>41.69</v>
      </c>
      <c r="X5813" s="92">
        <v>39.24</v>
      </c>
      <c r="Y5813" s="93">
        <v>3800000</v>
      </c>
      <c r="Z5813" s="93">
        <v>91149</v>
      </c>
      <c r="AA5813" t="s">
        <v>61</v>
      </c>
      <c r="AB5813" s="266"/>
      <c r="AC5813" s="266"/>
      <c r="AJ5813" s="266"/>
      <c r="AK5813" s="266"/>
      <c r="AL5813" s="266">
        <v>44938</v>
      </c>
    </row>
    <row r="5814" spans="1:38">
      <c r="A5814" t="s">
        <v>3650</v>
      </c>
      <c r="B5814" t="s">
        <v>3651</v>
      </c>
      <c r="C5814" t="s">
        <v>40</v>
      </c>
      <c r="D5814" t="s">
        <v>3652</v>
      </c>
      <c r="E5814" t="s">
        <v>4095</v>
      </c>
      <c r="F5814" t="s">
        <v>4096</v>
      </c>
      <c r="G5814" t="s">
        <v>44</v>
      </c>
      <c r="H5814" s="266">
        <v>43952</v>
      </c>
      <c r="I5814" s="266">
        <v>44742</v>
      </c>
      <c r="J5814" s="266">
        <v>44511</v>
      </c>
      <c r="K5814" t="s">
        <v>45</v>
      </c>
      <c r="L5814" t="s">
        <v>46</v>
      </c>
      <c r="M5814" t="s">
        <v>4097</v>
      </c>
      <c r="N5814" t="s">
        <v>48</v>
      </c>
      <c r="O5814">
        <v>25</v>
      </c>
      <c r="P5814" t="s">
        <v>306</v>
      </c>
      <c r="Q5814" t="s">
        <v>49</v>
      </c>
      <c r="R5814" t="s">
        <v>18</v>
      </c>
      <c r="S5814" t="s">
        <v>53</v>
      </c>
      <c r="U5814" t="s">
        <v>48</v>
      </c>
      <c r="V5814" t="s">
        <v>48</v>
      </c>
      <c r="W5814" s="92"/>
      <c r="X5814" s="92">
        <v>40.27</v>
      </c>
      <c r="Y5814" s="93">
        <v>3831456</v>
      </c>
      <c r="Z5814" s="93">
        <v>95144</v>
      </c>
      <c r="AA5814" t="s">
        <v>1052</v>
      </c>
      <c r="AB5814" s="266">
        <v>43976</v>
      </c>
      <c r="AC5814" s="266">
        <v>43986</v>
      </c>
      <c r="AD5814" t="s">
        <v>54</v>
      </c>
      <c r="AF5814" t="s">
        <v>55</v>
      </c>
      <c r="AG5814" t="s">
        <v>4270</v>
      </c>
      <c r="AJ5814" s="266"/>
      <c r="AK5814" s="266">
        <v>44571</v>
      </c>
      <c r="AL5814" s="266">
        <v>44938</v>
      </c>
    </row>
    <row r="5815" spans="1:38">
      <c r="A5815" t="s">
        <v>3650</v>
      </c>
      <c r="B5815" t="s">
        <v>3651</v>
      </c>
      <c r="C5815" t="s">
        <v>40</v>
      </c>
      <c r="D5815" t="s">
        <v>3652</v>
      </c>
      <c r="E5815" t="s">
        <v>4095</v>
      </c>
      <c r="F5815" t="s">
        <v>4096</v>
      </c>
      <c r="G5815" t="s">
        <v>44</v>
      </c>
      <c r="H5815" s="266">
        <v>43952</v>
      </c>
      <c r="I5815" s="266">
        <v>44742</v>
      </c>
      <c r="J5815" s="266">
        <v>44511</v>
      </c>
      <c r="K5815" t="s">
        <v>45</v>
      </c>
      <c r="L5815" t="s">
        <v>46</v>
      </c>
      <c r="M5815" t="s">
        <v>4097</v>
      </c>
      <c r="N5815" t="s">
        <v>48</v>
      </c>
      <c r="O5815">
        <v>25</v>
      </c>
      <c r="P5815" t="s">
        <v>307</v>
      </c>
      <c r="Q5815" t="s">
        <v>49</v>
      </c>
      <c r="R5815" t="s">
        <v>18</v>
      </c>
      <c r="S5815" t="s">
        <v>53</v>
      </c>
      <c r="T5815" t="s">
        <v>48</v>
      </c>
      <c r="U5815" t="s">
        <v>48</v>
      </c>
      <c r="V5815" t="s">
        <v>48</v>
      </c>
      <c r="W5815" s="92">
        <v>43.08</v>
      </c>
      <c r="X5815" s="92">
        <v>39.47</v>
      </c>
      <c r="Y5815" s="93">
        <v>3900000</v>
      </c>
      <c r="Z5815" s="93">
        <v>90529</v>
      </c>
      <c r="AA5815" t="s">
        <v>61</v>
      </c>
      <c r="AB5815" s="266">
        <v>44081</v>
      </c>
      <c r="AC5815" s="266">
        <v>44104</v>
      </c>
      <c r="AD5815" t="s">
        <v>54</v>
      </c>
      <c r="AF5815" t="s">
        <v>55</v>
      </c>
      <c r="AG5815" t="s">
        <v>4271</v>
      </c>
      <c r="AJ5815" s="266"/>
      <c r="AK5815" s="266">
        <v>44571</v>
      </c>
      <c r="AL5815" s="266">
        <v>44938</v>
      </c>
    </row>
    <row r="5816" spans="1:38">
      <c r="A5816" t="s">
        <v>3650</v>
      </c>
      <c r="B5816" t="s">
        <v>3651</v>
      </c>
      <c r="C5816" t="s">
        <v>40</v>
      </c>
      <c r="D5816" t="s">
        <v>3652</v>
      </c>
      <c r="E5816" t="s">
        <v>4095</v>
      </c>
      <c r="F5816" t="s">
        <v>4096</v>
      </c>
      <c r="G5816" t="s">
        <v>44</v>
      </c>
      <c r="H5816" s="266">
        <v>43952</v>
      </c>
      <c r="I5816" s="266">
        <v>44742</v>
      </c>
      <c r="J5816" s="266">
        <v>44511</v>
      </c>
      <c r="K5816" t="s">
        <v>45</v>
      </c>
      <c r="L5816" t="s">
        <v>46</v>
      </c>
      <c r="M5816" t="s">
        <v>4097</v>
      </c>
      <c r="N5816" t="s">
        <v>48</v>
      </c>
      <c r="O5816">
        <v>25</v>
      </c>
      <c r="P5816" t="s">
        <v>308</v>
      </c>
      <c r="Q5816" t="s">
        <v>49</v>
      </c>
      <c r="R5816" t="s">
        <v>18</v>
      </c>
      <c r="S5816" t="s">
        <v>53</v>
      </c>
      <c r="T5816" t="s">
        <v>60</v>
      </c>
      <c r="U5816" t="s">
        <v>60</v>
      </c>
      <c r="V5816" t="s">
        <v>60</v>
      </c>
      <c r="W5816" s="92">
        <v>90.47</v>
      </c>
      <c r="X5816" s="92">
        <v>87.39</v>
      </c>
      <c r="Y5816" s="93">
        <v>7226500</v>
      </c>
      <c r="Z5816" s="93">
        <v>79877</v>
      </c>
      <c r="AA5816" t="s">
        <v>1311</v>
      </c>
      <c r="AB5816" s="266">
        <v>44251</v>
      </c>
      <c r="AC5816" s="266">
        <v>44274</v>
      </c>
      <c r="AD5816" t="s">
        <v>54</v>
      </c>
      <c r="AF5816" t="s">
        <v>55</v>
      </c>
      <c r="AG5816" t="s">
        <v>4272</v>
      </c>
      <c r="AJ5816" s="266"/>
      <c r="AK5816" s="266">
        <v>44571</v>
      </c>
      <c r="AL5816" s="266">
        <v>44938</v>
      </c>
    </row>
    <row r="5817" spans="1:38">
      <c r="A5817" t="s">
        <v>3650</v>
      </c>
      <c r="B5817" t="s">
        <v>3651</v>
      </c>
      <c r="C5817" t="s">
        <v>40</v>
      </c>
      <c r="D5817" t="s">
        <v>3652</v>
      </c>
      <c r="E5817" t="s">
        <v>4095</v>
      </c>
      <c r="F5817" t="s">
        <v>4096</v>
      </c>
      <c r="G5817" t="s">
        <v>44</v>
      </c>
      <c r="H5817" s="266">
        <v>43952</v>
      </c>
      <c r="I5817" s="266">
        <v>44742</v>
      </c>
      <c r="J5817" s="266">
        <v>44511</v>
      </c>
      <c r="K5817" t="s">
        <v>45</v>
      </c>
      <c r="L5817" t="s">
        <v>46</v>
      </c>
      <c r="M5817" t="s">
        <v>4097</v>
      </c>
      <c r="N5817" t="s">
        <v>48</v>
      </c>
      <c r="O5817">
        <v>25</v>
      </c>
      <c r="P5817" t="s">
        <v>309</v>
      </c>
      <c r="Q5817" t="s">
        <v>49</v>
      </c>
      <c r="R5817" t="s">
        <v>18</v>
      </c>
      <c r="S5817" t="s">
        <v>53</v>
      </c>
      <c r="T5817" t="s">
        <v>70</v>
      </c>
      <c r="U5817" t="s">
        <v>48</v>
      </c>
      <c r="V5817" t="s">
        <v>70</v>
      </c>
      <c r="W5817" s="92">
        <v>32.09</v>
      </c>
      <c r="X5817" s="92">
        <v>28.17</v>
      </c>
      <c r="Y5817" s="93">
        <v>3950000</v>
      </c>
      <c r="Z5817" s="93">
        <v>123091</v>
      </c>
      <c r="AA5817" t="s">
        <v>1311</v>
      </c>
      <c r="AB5817" s="266">
        <v>44438</v>
      </c>
      <c r="AC5817" s="266">
        <v>44449</v>
      </c>
      <c r="AD5817" t="s">
        <v>54</v>
      </c>
      <c r="AF5817" t="s">
        <v>55</v>
      </c>
      <c r="AG5817" t="s">
        <v>4273</v>
      </c>
      <c r="AJ5817" s="266"/>
      <c r="AK5817" s="266">
        <v>44571</v>
      </c>
      <c r="AL5817" s="266">
        <v>44938</v>
      </c>
    </row>
    <row r="5818" spans="1:38">
      <c r="A5818" t="s">
        <v>3650</v>
      </c>
      <c r="B5818" t="s">
        <v>3651</v>
      </c>
      <c r="C5818" t="s">
        <v>40</v>
      </c>
      <c r="D5818" t="s">
        <v>3652</v>
      </c>
      <c r="E5818" t="s">
        <v>4095</v>
      </c>
      <c r="F5818" t="s">
        <v>4096</v>
      </c>
      <c r="G5818" t="s">
        <v>44</v>
      </c>
      <c r="H5818" s="266">
        <v>43952</v>
      </c>
      <c r="I5818" s="266">
        <v>44742</v>
      </c>
      <c r="J5818" s="266">
        <v>44511</v>
      </c>
      <c r="K5818" t="s">
        <v>45</v>
      </c>
      <c r="L5818" t="s">
        <v>46</v>
      </c>
      <c r="M5818" t="s">
        <v>4097</v>
      </c>
      <c r="N5818" t="s">
        <v>48</v>
      </c>
      <c r="O5818">
        <v>25</v>
      </c>
      <c r="P5818" t="s">
        <v>310</v>
      </c>
      <c r="Q5818" t="s">
        <v>49</v>
      </c>
      <c r="R5818" t="s">
        <v>18</v>
      </c>
      <c r="S5818" t="s">
        <v>53</v>
      </c>
      <c r="T5818" t="s">
        <v>60</v>
      </c>
      <c r="U5818" t="s">
        <v>60</v>
      </c>
      <c r="V5818" t="s">
        <v>60</v>
      </c>
      <c r="W5818" s="92">
        <v>99</v>
      </c>
      <c r="X5818" s="92">
        <v>96.16</v>
      </c>
      <c r="Y5818" s="93">
        <v>7711500</v>
      </c>
      <c r="Z5818" s="93">
        <v>77894</v>
      </c>
      <c r="AA5818" t="s">
        <v>1311</v>
      </c>
      <c r="AB5818" s="266">
        <v>44328</v>
      </c>
      <c r="AC5818" s="266">
        <v>44344</v>
      </c>
      <c r="AD5818" t="s">
        <v>54</v>
      </c>
      <c r="AF5818" t="s">
        <v>55</v>
      </c>
      <c r="AG5818" t="s">
        <v>4274</v>
      </c>
      <c r="AJ5818" s="266"/>
      <c r="AK5818" s="266">
        <v>44571</v>
      </c>
      <c r="AL5818" s="266">
        <v>44938</v>
      </c>
    </row>
    <row r="5819" spans="1:38">
      <c r="A5819" t="s">
        <v>3650</v>
      </c>
      <c r="B5819" t="s">
        <v>3651</v>
      </c>
      <c r="C5819" t="s">
        <v>40</v>
      </c>
      <c r="D5819" t="s">
        <v>3652</v>
      </c>
      <c r="E5819" t="s">
        <v>4095</v>
      </c>
      <c r="F5819" t="s">
        <v>4096</v>
      </c>
      <c r="G5819" t="s">
        <v>44</v>
      </c>
      <c r="H5819" s="266">
        <v>43952</v>
      </c>
      <c r="I5819" s="266">
        <v>44742</v>
      </c>
      <c r="J5819" s="266">
        <v>44511</v>
      </c>
      <c r="K5819" t="s">
        <v>45</v>
      </c>
      <c r="L5819" t="s">
        <v>46</v>
      </c>
      <c r="M5819" t="s">
        <v>4097</v>
      </c>
      <c r="N5819" t="s">
        <v>48</v>
      </c>
      <c r="O5819">
        <v>25</v>
      </c>
      <c r="P5819" t="s">
        <v>311</v>
      </c>
      <c r="Q5819" t="s">
        <v>49</v>
      </c>
      <c r="R5819" t="s">
        <v>18</v>
      </c>
      <c r="S5819" t="s">
        <v>53</v>
      </c>
      <c r="T5819" t="s">
        <v>51</v>
      </c>
      <c r="U5819" t="s">
        <v>51</v>
      </c>
      <c r="V5819" t="s">
        <v>51</v>
      </c>
      <c r="W5819" s="92">
        <v>78.94</v>
      </c>
      <c r="X5819" s="92">
        <v>73.87</v>
      </c>
      <c r="Y5819" s="93">
        <v>6550000</v>
      </c>
      <c r="Z5819" s="93">
        <v>82974</v>
      </c>
      <c r="AA5819" t="s">
        <v>61</v>
      </c>
      <c r="AB5819" s="266">
        <v>44095</v>
      </c>
      <c r="AC5819" s="266">
        <v>44112</v>
      </c>
      <c r="AD5819" t="s">
        <v>54</v>
      </c>
      <c r="AF5819" t="s">
        <v>55</v>
      </c>
      <c r="AG5819" t="s">
        <v>4275</v>
      </c>
      <c r="AJ5819" s="266"/>
      <c r="AK5819" s="266">
        <v>44571</v>
      </c>
      <c r="AL5819" s="266">
        <v>44938</v>
      </c>
    </row>
    <row r="5820" spans="1:38">
      <c r="A5820" t="s">
        <v>3650</v>
      </c>
      <c r="B5820" t="s">
        <v>3651</v>
      </c>
      <c r="C5820" t="s">
        <v>40</v>
      </c>
      <c r="D5820" t="s">
        <v>3652</v>
      </c>
      <c r="E5820" t="s">
        <v>4095</v>
      </c>
      <c r="F5820" t="s">
        <v>4096</v>
      </c>
      <c r="G5820" t="s">
        <v>44</v>
      </c>
      <c r="H5820" s="266">
        <v>43952</v>
      </c>
      <c r="I5820" s="266">
        <v>44742</v>
      </c>
      <c r="J5820" s="266">
        <v>44511</v>
      </c>
      <c r="K5820" t="s">
        <v>45</v>
      </c>
      <c r="L5820" t="s">
        <v>46</v>
      </c>
      <c r="M5820" t="s">
        <v>4097</v>
      </c>
      <c r="N5820" t="s">
        <v>48</v>
      </c>
      <c r="O5820">
        <v>25</v>
      </c>
      <c r="P5820" t="s">
        <v>312</v>
      </c>
      <c r="Q5820" t="s">
        <v>49</v>
      </c>
      <c r="R5820" t="s">
        <v>18</v>
      </c>
      <c r="S5820" t="s">
        <v>53</v>
      </c>
      <c r="T5820" t="s">
        <v>48</v>
      </c>
      <c r="U5820" t="s">
        <v>48</v>
      </c>
      <c r="V5820" t="s">
        <v>48</v>
      </c>
      <c r="W5820" s="92">
        <v>47.8</v>
      </c>
      <c r="X5820" s="92">
        <v>44.01</v>
      </c>
      <c r="Y5820" s="93">
        <v>4950000</v>
      </c>
      <c r="Z5820" s="93">
        <v>103556</v>
      </c>
      <c r="AA5820" t="s">
        <v>61</v>
      </c>
      <c r="AB5820" s="266">
        <v>44252</v>
      </c>
      <c r="AC5820" s="266">
        <v>44271</v>
      </c>
      <c r="AD5820" t="s">
        <v>54</v>
      </c>
      <c r="AF5820" t="s">
        <v>55</v>
      </c>
      <c r="AG5820" t="s">
        <v>4276</v>
      </c>
      <c r="AH5820" t="s">
        <v>57</v>
      </c>
      <c r="AI5820" t="s">
        <v>699</v>
      </c>
      <c r="AJ5820" s="266">
        <v>44271</v>
      </c>
      <c r="AK5820" s="266">
        <v>44571</v>
      </c>
      <c r="AL5820" s="266">
        <v>44938</v>
      </c>
    </row>
    <row r="5821" spans="1:38">
      <c r="A5821" t="s">
        <v>3650</v>
      </c>
      <c r="B5821" t="s">
        <v>3651</v>
      </c>
      <c r="C5821" t="s">
        <v>40</v>
      </c>
      <c r="D5821" t="s">
        <v>3652</v>
      </c>
      <c r="E5821" t="s">
        <v>4095</v>
      </c>
      <c r="F5821" t="s">
        <v>4096</v>
      </c>
      <c r="G5821" t="s">
        <v>44</v>
      </c>
      <c r="H5821" s="266">
        <v>43952</v>
      </c>
      <c r="I5821" s="266">
        <v>44742</v>
      </c>
      <c r="J5821" s="266">
        <v>44511</v>
      </c>
      <c r="K5821" t="s">
        <v>45</v>
      </c>
      <c r="L5821" t="s">
        <v>46</v>
      </c>
      <c r="M5821" t="s">
        <v>4097</v>
      </c>
      <c r="N5821" t="s">
        <v>48</v>
      </c>
      <c r="O5821">
        <v>26</v>
      </c>
      <c r="P5821" t="s">
        <v>313</v>
      </c>
      <c r="Q5821" t="s">
        <v>49</v>
      </c>
      <c r="R5821" t="s">
        <v>18</v>
      </c>
      <c r="S5821" t="s">
        <v>53</v>
      </c>
      <c r="U5821" t="s">
        <v>51</v>
      </c>
      <c r="V5821" t="s">
        <v>51</v>
      </c>
      <c r="W5821" s="92"/>
      <c r="X5821" s="92">
        <v>63.08</v>
      </c>
      <c r="Y5821" s="93"/>
      <c r="Z5821" s="93"/>
      <c r="AB5821" s="266">
        <v>43977</v>
      </c>
      <c r="AC5821" s="266">
        <v>44034</v>
      </c>
      <c r="AD5821" t="s">
        <v>54</v>
      </c>
      <c r="AF5821" t="s">
        <v>55</v>
      </c>
      <c r="AG5821" t="s">
        <v>4277</v>
      </c>
      <c r="AJ5821" s="266"/>
      <c r="AK5821" s="266">
        <v>44571</v>
      </c>
      <c r="AL5821" s="266">
        <v>44938</v>
      </c>
    </row>
    <row r="5822" spans="1:38">
      <c r="A5822" t="s">
        <v>3650</v>
      </c>
      <c r="B5822" t="s">
        <v>3651</v>
      </c>
      <c r="C5822" t="s">
        <v>40</v>
      </c>
      <c r="D5822" t="s">
        <v>3652</v>
      </c>
      <c r="E5822" t="s">
        <v>4095</v>
      </c>
      <c r="F5822" t="s">
        <v>4096</v>
      </c>
      <c r="G5822" t="s">
        <v>44</v>
      </c>
      <c r="H5822" s="266">
        <v>43952</v>
      </c>
      <c r="I5822" s="266">
        <v>44742</v>
      </c>
      <c r="J5822" s="266">
        <v>44511</v>
      </c>
      <c r="K5822" t="s">
        <v>45</v>
      </c>
      <c r="L5822" t="s">
        <v>46</v>
      </c>
      <c r="M5822" t="s">
        <v>4097</v>
      </c>
      <c r="N5822" t="s">
        <v>48</v>
      </c>
      <c r="O5822">
        <v>26</v>
      </c>
      <c r="P5822" t="s">
        <v>314</v>
      </c>
      <c r="Q5822" t="s">
        <v>49</v>
      </c>
      <c r="R5822" t="s">
        <v>18</v>
      </c>
      <c r="S5822" t="s">
        <v>53</v>
      </c>
      <c r="T5822" t="s">
        <v>48</v>
      </c>
      <c r="U5822" t="s">
        <v>48</v>
      </c>
      <c r="V5822" t="s">
        <v>48</v>
      </c>
      <c r="W5822" s="92">
        <v>52.35</v>
      </c>
      <c r="X5822" s="92">
        <v>49.9</v>
      </c>
      <c r="Y5822" s="93">
        <v>4850000</v>
      </c>
      <c r="Z5822" s="93">
        <v>92646</v>
      </c>
      <c r="AA5822" t="s">
        <v>61</v>
      </c>
      <c r="AB5822" s="266">
        <v>44027</v>
      </c>
      <c r="AC5822" s="266">
        <v>44053</v>
      </c>
      <c r="AD5822" t="s">
        <v>54</v>
      </c>
      <c r="AF5822" t="s">
        <v>55</v>
      </c>
      <c r="AG5822" t="s">
        <v>4278</v>
      </c>
      <c r="AJ5822" s="266"/>
      <c r="AK5822" s="266">
        <v>44571</v>
      </c>
      <c r="AL5822" s="266">
        <v>44938</v>
      </c>
    </row>
    <row r="5823" spans="1:38">
      <c r="A5823" t="s">
        <v>3650</v>
      </c>
      <c r="B5823" t="s">
        <v>3651</v>
      </c>
      <c r="C5823" t="s">
        <v>40</v>
      </c>
      <c r="D5823" t="s">
        <v>3652</v>
      </c>
      <c r="E5823" t="s">
        <v>4095</v>
      </c>
      <c r="F5823" t="s">
        <v>4096</v>
      </c>
      <c r="G5823" t="s">
        <v>44</v>
      </c>
      <c r="H5823" s="266">
        <v>43952</v>
      </c>
      <c r="I5823" s="266">
        <v>44742</v>
      </c>
      <c r="J5823" s="266">
        <v>44511</v>
      </c>
      <c r="K5823" t="s">
        <v>45</v>
      </c>
      <c r="L5823" t="s">
        <v>46</v>
      </c>
      <c r="M5823" t="s">
        <v>4097</v>
      </c>
      <c r="N5823" t="s">
        <v>48</v>
      </c>
      <c r="O5823">
        <v>26</v>
      </c>
      <c r="P5823" t="s">
        <v>316</v>
      </c>
      <c r="Q5823" t="s">
        <v>49</v>
      </c>
      <c r="R5823" t="s">
        <v>18</v>
      </c>
      <c r="S5823" t="s">
        <v>53</v>
      </c>
      <c r="T5823" t="s">
        <v>48</v>
      </c>
      <c r="U5823" t="s">
        <v>48</v>
      </c>
      <c r="V5823" t="s">
        <v>48</v>
      </c>
      <c r="W5823" s="92">
        <v>52.01</v>
      </c>
      <c r="X5823" s="92">
        <v>49.57</v>
      </c>
      <c r="Y5823" s="93">
        <v>4950000</v>
      </c>
      <c r="Z5823" s="93">
        <v>95174</v>
      </c>
      <c r="AA5823" t="s">
        <v>61</v>
      </c>
      <c r="AB5823" s="266">
        <v>44082</v>
      </c>
      <c r="AC5823" s="266">
        <v>44102</v>
      </c>
      <c r="AD5823" t="s">
        <v>54</v>
      </c>
      <c r="AF5823" t="s">
        <v>55</v>
      </c>
      <c r="AG5823" t="s">
        <v>4279</v>
      </c>
      <c r="AJ5823" s="266"/>
      <c r="AK5823" s="266">
        <v>44571</v>
      </c>
      <c r="AL5823" s="266">
        <v>44938</v>
      </c>
    </row>
    <row r="5824" spans="1:38">
      <c r="A5824" t="s">
        <v>3650</v>
      </c>
      <c r="B5824" t="s">
        <v>3651</v>
      </c>
      <c r="C5824" t="s">
        <v>40</v>
      </c>
      <c r="D5824" t="s">
        <v>3652</v>
      </c>
      <c r="E5824" t="s">
        <v>4095</v>
      </c>
      <c r="F5824" t="s">
        <v>4096</v>
      </c>
      <c r="G5824" t="s">
        <v>44</v>
      </c>
      <c r="H5824" s="266">
        <v>43952</v>
      </c>
      <c r="I5824" s="266">
        <v>44742</v>
      </c>
      <c r="J5824" s="266">
        <v>44511</v>
      </c>
      <c r="K5824" t="s">
        <v>45</v>
      </c>
      <c r="L5824" t="s">
        <v>46</v>
      </c>
      <c r="M5824" t="s">
        <v>4097</v>
      </c>
      <c r="N5824" t="s">
        <v>48</v>
      </c>
      <c r="O5824">
        <v>26</v>
      </c>
      <c r="P5824" t="s">
        <v>317</v>
      </c>
      <c r="Q5824" t="s">
        <v>49</v>
      </c>
      <c r="R5824" t="s">
        <v>18</v>
      </c>
      <c r="S5824" t="s">
        <v>53</v>
      </c>
      <c r="T5824" t="s">
        <v>48</v>
      </c>
      <c r="U5824" t="s">
        <v>48</v>
      </c>
      <c r="V5824" t="s">
        <v>48</v>
      </c>
      <c r="W5824" s="92">
        <v>43.08</v>
      </c>
      <c r="X5824" s="92">
        <v>39.47</v>
      </c>
      <c r="Y5824" s="93">
        <v>3950000</v>
      </c>
      <c r="Z5824" s="93">
        <v>91690</v>
      </c>
      <c r="AA5824" t="s">
        <v>61</v>
      </c>
      <c r="AB5824" s="266">
        <v>44055</v>
      </c>
      <c r="AC5824" s="266">
        <v>44076</v>
      </c>
      <c r="AD5824" t="s">
        <v>54</v>
      </c>
      <c r="AF5824" t="s">
        <v>55</v>
      </c>
      <c r="AG5824" t="s">
        <v>4280</v>
      </c>
      <c r="AH5824" t="s">
        <v>57</v>
      </c>
      <c r="AI5824" t="s">
        <v>1535</v>
      </c>
      <c r="AJ5824" s="266">
        <v>44062</v>
      </c>
      <c r="AK5824" s="266">
        <v>44571</v>
      </c>
      <c r="AL5824" s="266">
        <v>44938</v>
      </c>
    </row>
    <row r="5825" spans="1:38">
      <c r="A5825" t="s">
        <v>3650</v>
      </c>
      <c r="B5825" t="s">
        <v>3651</v>
      </c>
      <c r="C5825" t="s">
        <v>40</v>
      </c>
      <c r="D5825" t="s">
        <v>3652</v>
      </c>
      <c r="E5825" t="s">
        <v>4095</v>
      </c>
      <c r="F5825" t="s">
        <v>4096</v>
      </c>
      <c r="G5825" t="s">
        <v>44</v>
      </c>
      <c r="H5825" s="266">
        <v>43952</v>
      </c>
      <c r="I5825" s="266">
        <v>44742</v>
      </c>
      <c r="J5825" s="266">
        <v>44511</v>
      </c>
      <c r="K5825" t="s">
        <v>45</v>
      </c>
      <c r="L5825" t="s">
        <v>46</v>
      </c>
      <c r="M5825" t="s">
        <v>4097</v>
      </c>
      <c r="N5825" t="s">
        <v>48</v>
      </c>
      <c r="O5825">
        <v>26</v>
      </c>
      <c r="P5825" t="s">
        <v>318</v>
      </c>
      <c r="Q5825" t="s">
        <v>49</v>
      </c>
      <c r="R5825" t="s">
        <v>18</v>
      </c>
      <c r="S5825" t="s">
        <v>53</v>
      </c>
      <c r="U5825" t="s">
        <v>60</v>
      </c>
      <c r="V5825" t="s">
        <v>60</v>
      </c>
      <c r="W5825" s="92"/>
      <c r="X5825" s="92">
        <v>87.39</v>
      </c>
      <c r="Y5825" s="93">
        <v>7164000</v>
      </c>
      <c r="Z5825" s="93">
        <v>81977</v>
      </c>
      <c r="AA5825" t="s">
        <v>1311</v>
      </c>
      <c r="AB5825" s="266">
        <v>43973</v>
      </c>
      <c r="AC5825" s="266">
        <v>43986</v>
      </c>
      <c r="AD5825" t="s">
        <v>54</v>
      </c>
      <c r="AF5825" t="s">
        <v>55</v>
      </c>
      <c r="AG5825" t="s">
        <v>4281</v>
      </c>
      <c r="AJ5825" s="266"/>
      <c r="AK5825" s="266">
        <v>44571</v>
      </c>
      <c r="AL5825" s="266">
        <v>44938</v>
      </c>
    </row>
    <row r="5826" spans="1:38">
      <c r="A5826" t="s">
        <v>3650</v>
      </c>
      <c r="B5826" t="s">
        <v>3651</v>
      </c>
      <c r="C5826" t="s">
        <v>40</v>
      </c>
      <c r="D5826" t="s">
        <v>3652</v>
      </c>
      <c r="E5826" t="s">
        <v>4095</v>
      </c>
      <c r="F5826" t="s">
        <v>4096</v>
      </c>
      <c r="G5826" t="s">
        <v>44</v>
      </c>
      <c r="H5826" s="266">
        <v>43952</v>
      </c>
      <c r="I5826" s="266">
        <v>44742</v>
      </c>
      <c r="J5826" s="266">
        <v>44511</v>
      </c>
      <c r="K5826" t="s">
        <v>45</v>
      </c>
      <c r="L5826" t="s">
        <v>46</v>
      </c>
      <c r="M5826" t="s">
        <v>4097</v>
      </c>
      <c r="N5826" t="s">
        <v>48</v>
      </c>
      <c r="O5826">
        <v>26</v>
      </c>
      <c r="P5826" t="s">
        <v>319</v>
      </c>
      <c r="Q5826" t="s">
        <v>49</v>
      </c>
      <c r="R5826" t="s">
        <v>18</v>
      </c>
      <c r="S5826" t="s">
        <v>53</v>
      </c>
      <c r="T5826" t="s">
        <v>70</v>
      </c>
      <c r="U5826" t="s">
        <v>48</v>
      </c>
      <c r="V5826" t="s">
        <v>70</v>
      </c>
      <c r="W5826" s="92">
        <v>32.09</v>
      </c>
      <c r="X5826" s="92">
        <v>28.17</v>
      </c>
      <c r="Y5826" s="93">
        <v>3150000</v>
      </c>
      <c r="Z5826" s="93">
        <v>98161</v>
      </c>
      <c r="AA5826" t="s">
        <v>61</v>
      </c>
      <c r="AB5826" s="266">
        <v>44096</v>
      </c>
      <c r="AC5826" s="266">
        <v>44113</v>
      </c>
      <c r="AD5826" t="s">
        <v>54</v>
      </c>
      <c r="AF5826" t="s">
        <v>55</v>
      </c>
      <c r="AG5826" t="s">
        <v>4282</v>
      </c>
      <c r="AH5826" t="s">
        <v>57</v>
      </c>
      <c r="AJ5826" s="266">
        <v>44106</v>
      </c>
      <c r="AK5826" s="266">
        <v>44571</v>
      </c>
      <c r="AL5826" s="266">
        <v>44938</v>
      </c>
    </row>
    <row r="5827" spans="1:38">
      <c r="A5827" t="s">
        <v>3650</v>
      </c>
      <c r="B5827" t="s">
        <v>3651</v>
      </c>
      <c r="C5827" t="s">
        <v>40</v>
      </c>
      <c r="D5827" t="s">
        <v>3652</v>
      </c>
      <c r="E5827" t="s">
        <v>4095</v>
      </c>
      <c r="F5827" t="s">
        <v>4096</v>
      </c>
      <c r="G5827" t="s">
        <v>44</v>
      </c>
      <c r="H5827" s="266">
        <v>43952</v>
      </c>
      <c r="I5827" s="266">
        <v>44742</v>
      </c>
      <c r="J5827" s="266">
        <v>44511</v>
      </c>
      <c r="K5827" t="s">
        <v>45</v>
      </c>
      <c r="L5827" t="s">
        <v>46</v>
      </c>
      <c r="M5827" t="s">
        <v>4097</v>
      </c>
      <c r="N5827" t="s">
        <v>48</v>
      </c>
      <c r="O5827">
        <v>26</v>
      </c>
      <c r="P5827" t="s">
        <v>321</v>
      </c>
      <c r="Q5827" t="s">
        <v>49</v>
      </c>
      <c r="R5827" t="s">
        <v>18</v>
      </c>
      <c r="S5827" t="s">
        <v>53</v>
      </c>
      <c r="T5827" t="s">
        <v>60</v>
      </c>
      <c r="U5827" t="s">
        <v>60</v>
      </c>
      <c r="V5827" t="s">
        <v>60</v>
      </c>
      <c r="W5827" s="92">
        <v>107.65</v>
      </c>
      <c r="X5827" s="92">
        <v>104.81</v>
      </c>
      <c r="Y5827" s="93">
        <v>8400000</v>
      </c>
      <c r="Z5827" s="93">
        <v>78031</v>
      </c>
      <c r="AA5827" t="s">
        <v>61</v>
      </c>
      <c r="AB5827" s="266">
        <v>44060</v>
      </c>
      <c r="AC5827" s="266">
        <v>44083</v>
      </c>
      <c r="AD5827" t="s">
        <v>54</v>
      </c>
      <c r="AF5827" t="s">
        <v>55</v>
      </c>
      <c r="AG5827" t="s">
        <v>4283</v>
      </c>
      <c r="AH5827" t="s">
        <v>57</v>
      </c>
      <c r="AI5827" t="s">
        <v>105</v>
      </c>
      <c r="AJ5827" s="266">
        <v>44083</v>
      </c>
      <c r="AK5827" s="266">
        <v>44571</v>
      </c>
      <c r="AL5827" s="266">
        <v>44938</v>
      </c>
    </row>
    <row r="5828" spans="1:38">
      <c r="A5828" t="s">
        <v>3650</v>
      </c>
      <c r="B5828" t="s">
        <v>3651</v>
      </c>
      <c r="C5828" t="s">
        <v>40</v>
      </c>
      <c r="D5828" t="s">
        <v>3652</v>
      </c>
      <c r="E5828" t="s">
        <v>4095</v>
      </c>
      <c r="F5828" t="s">
        <v>4096</v>
      </c>
      <c r="G5828" t="s">
        <v>44</v>
      </c>
      <c r="H5828" s="266">
        <v>43952</v>
      </c>
      <c r="I5828" s="266">
        <v>44742</v>
      </c>
      <c r="J5828" s="266">
        <v>44511</v>
      </c>
      <c r="K5828" t="s">
        <v>45</v>
      </c>
      <c r="L5828" t="s">
        <v>46</v>
      </c>
      <c r="M5828" t="s">
        <v>4097</v>
      </c>
      <c r="N5828" t="s">
        <v>48</v>
      </c>
      <c r="O5828">
        <v>26</v>
      </c>
      <c r="P5828" t="s">
        <v>323</v>
      </c>
      <c r="Q5828" t="s">
        <v>49</v>
      </c>
      <c r="R5828" t="s">
        <v>18</v>
      </c>
      <c r="S5828" t="s">
        <v>53</v>
      </c>
      <c r="T5828" t="s">
        <v>51</v>
      </c>
      <c r="U5828" t="s">
        <v>51</v>
      </c>
      <c r="V5828" t="s">
        <v>51</v>
      </c>
      <c r="W5828" s="92">
        <v>88.01</v>
      </c>
      <c r="X5828" s="92">
        <v>82.94</v>
      </c>
      <c r="Y5828" s="93">
        <v>7830000</v>
      </c>
      <c r="Z5828" s="93">
        <v>88967</v>
      </c>
      <c r="AA5828" t="s">
        <v>1311</v>
      </c>
      <c r="AB5828" s="266">
        <v>44355</v>
      </c>
      <c r="AC5828" s="266">
        <v>44441</v>
      </c>
      <c r="AD5828" t="s">
        <v>54</v>
      </c>
      <c r="AF5828" t="s">
        <v>55</v>
      </c>
      <c r="AG5828" t="s">
        <v>4284</v>
      </c>
      <c r="AH5828" t="s">
        <v>57</v>
      </c>
      <c r="AI5828" t="s">
        <v>88</v>
      </c>
      <c r="AJ5828" s="266">
        <v>44441</v>
      </c>
      <c r="AK5828" s="266">
        <v>44571</v>
      </c>
      <c r="AL5828" s="266">
        <v>44938</v>
      </c>
    </row>
    <row r="5829" spans="1:38">
      <c r="A5829" t="s">
        <v>3650</v>
      </c>
      <c r="B5829" t="s">
        <v>3651</v>
      </c>
      <c r="C5829" t="s">
        <v>40</v>
      </c>
      <c r="D5829" t="s">
        <v>3652</v>
      </c>
      <c r="E5829" t="s">
        <v>4095</v>
      </c>
      <c r="F5829" t="s">
        <v>4096</v>
      </c>
      <c r="G5829" t="s">
        <v>44</v>
      </c>
      <c r="H5829" s="266">
        <v>43952</v>
      </c>
      <c r="I5829" s="266">
        <v>44742</v>
      </c>
      <c r="J5829" s="266">
        <v>44511</v>
      </c>
      <c r="K5829" t="s">
        <v>45</v>
      </c>
      <c r="L5829" t="s">
        <v>46</v>
      </c>
      <c r="M5829" t="s">
        <v>4097</v>
      </c>
      <c r="N5829" t="s">
        <v>48</v>
      </c>
      <c r="O5829">
        <v>26</v>
      </c>
      <c r="P5829" t="s">
        <v>324</v>
      </c>
      <c r="Q5829" t="s">
        <v>49</v>
      </c>
      <c r="R5829" t="s">
        <v>18</v>
      </c>
      <c r="S5829" t="s">
        <v>53</v>
      </c>
      <c r="T5829" t="s">
        <v>48</v>
      </c>
      <c r="U5829" t="s">
        <v>48</v>
      </c>
      <c r="V5829" t="s">
        <v>48</v>
      </c>
      <c r="W5829" s="92">
        <v>47.8</v>
      </c>
      <c r="X5829" s="92">
        <v>44.01</v>
      </c>
      <c r="Y5829" s="93">
        <v>4300000</v>
      </c>
      <c r="Z5829" s="93">
        <v>89958</v>
      </c>
      <c r="AA5829" t="s">
        <v>61</v>
      </c>
      <c r="AB5829" s="266">
        <v>44124</v>
      </c>
      <c r="AC5829" s="266">
        <v>44154</v>
      </c>
      <c r="AD5829" t="s">
        <v>54</v>
      </c>
      <c r="AF5829" t="s">
        <v>55</v>
      </c>
      <c r="AG5829" t="s">
        <v>4285</v>
      </c>
      <c r="AJ5829" s="266"/>
      <c r="AK5829" s="266">
        <v>44571</v>
      </c>
      <c r="AL5829" s="266">
        <v>44938</v>
      </c>
    </row>
    <row r="5830" spans="1:38">
      <c r="A5830" t="s">
        <v>3650</v>
      </c>
      <c r="B5830" t="s">
        <v>3651</v>
      </c>
      <c r="C5830" t="s">
        <v>40</v>
      </c>
      <c r="D5830" t="s">
        <v>3652</v>
      </c>
      <c r="E5830" t="s">
        <v>4286</v>
      </c>
      <c r="F5830" t="s">
        <v>4096</v>
      </c>
      <c r="G5830" t="s">
        <v>44</v>
      </c>
      <c r="H5830" s="266">
        <v>43952</v>
      </c>
      <c r="I5830" s="266">
        <v>44742</v>
      </c>
      <c r="J5830" s="266">
        <v>44511</v>
      </c>
      <c r="K5830" t="s">
        <v>45</v>
      </c>
      <c r="L5830" t="s">
        <v>46</v>
      </c>
      <c r="M5830" t="s">
        <v>4097</v>
      </c>
      <c r="N5830" t="s">
        <v>51</v>
      </c>
      <c r="O5830">
        <v>3</v>
      </c>
      <c r="P5830" t="s">
        <v>325</v>
      </c>
      <c r="Q5830" t="s">
        <v>49</v>
      </c>
      <c r="R5830" t="s">
        <v>18</v>
      </c>
      <c r="S5830" t="s">
        <v>53</v>
      </c>
      <c r="U5830" t="s">
        <v>60</v>
      </c>
      <c r="V5830" t="s">
        <v>60</v>
      </c>
      <c r="W5830" s="92"/>
      <c r="X5830" s="92">
        <v>100.99</v>
      </c>
      <c r="Y5830" s="93">
        <v>8306480</v>
      </c>
      <c r="Z5830" s="93">
        <v>82251</v>
      </c>
      <c r="AA5830" t="s">
        <v>1311</v>
      </c>
      <c r="AB5830" s="266">
        <v>44292</v>
      </c>
      <c r="AC5830" s="266">
        <v>44320</v>
      </c>
      <c r="AD5830" t="s">
        <v>54</v>
      </c>
      <c r="AF5830" t="s">
        <v>55</v>
      </c>
      <c r="AG5830" t="s">
        <v>4287</v>
      </c>
      <c r="AJ5830" s="266"/>
      <c r="AK5830" s="266">
        <v>44571</v>
      </c>
      <c r="AL5830" s="266">
        <v>44938</v>
      </c>
    </row>
    <row r="5831" spans="1:38">
      <c r="A5831" t="s">
        <v>3650</v>
      </c>
      <c r="B5831" t="s">
        <v>3651</v>
      </c>
      <c r="C5831" t="s">
        <v>40</v>
      </c>
      <c r="D5831" t="s">
        <v>3652</v>
      </c>
      <c r="E5831" t="s">
        <v>4286</v>
      </c>
      <c r="F5831" t="s">
        <v>4096</v>
      </c>
      <c r="G5831" t="s">
        <v>44</v>
      </c>
      <c r="H5831" s="266">
        <v>43952</v>
      </c>
      <c r="I5831" s="266">
        <v>44742</v>
      </c>
      <c r="J5831" s="266">
        <v>44511</v>
      </c>
      <c r="K5831" t="s">
        <v>45</v>
      </c>
      <c r="L5831" t="s">
        <v>46</v>
      </c>
      <c r="M5831" t="s">
        <v>4097</v>
      </c>
      <c r="N5831" t="s">
        <v>51</v>
      </c>
      <c r="O5831">
        <v>3</v>
      </c>
      <c r="P5831" t="s">
        <v>327</v>
      </c>
      <c r="Q5831" t="s">
        <v>49</v>
      </c>
      <c r="R5831" t="s">
        <v>18</v>
      </c>
      <c r="S5831" t="s">
        <v>53</v>
      </c>
      <c r="U5831" t="s">
        <v>51</v>
      </c>
      <c r="V5831" t="s">
        <v>51</v>
      </c>
      <c r="W5831" s="92"/>
      <c r="X5831" s="92">
        <v>65.9</v>
      </c>
      <c r="Y5831" s="93"/>
      <c r="Z5831" s="93"/>
      <c r="AB5831" s="266">
        <v>43976</v>
      </c>
      <c r="AC5831" s="266">
        <v>43991</v>
      </c>
      <c r="AD5831" t="s">
        <v>54</v>
      </c>
      <c r="AF5831" t="s">
        <v>55</v>
      </c>
      <c r="AG5831" t="s">
        <v>4288</v>
      </c>
      <c r="AJ5831" s="266"/>
      <c r="AK5831" s="266">
        <v>44571</v>
      </c>
      <c r="AL5831" s="266">
        <v>44938</v>
      </c>
    </row>
    <row r="5832" spans="1:38">
      <c r="A5832" t="s">
        <v>3650</v>
      </c>
      <c r="B5832" t="s">
        <v>3651</v>
      </c>
      <c r="C5832" t="s">
        <v>40</v>
      </c>
      <c r="D5832" t="s">
        <v>3652</v>
      </c>
      <c r="E5832" t="s">
        <v>4286</v>
      </c>
      <c r="F5832" t="s">
        <v>4096</v>
      </c>
      <c r="G5832" t="s">
        <v>44</v>
      </c>
      <c r="H5832" s="266">
        <v>43952</v>
      </c>
      <c r="I5832" s="266">
        <v>44742</v>
      </c>
      <c r="J5832" s="266">
        <v>44511</v>
      </c>
      <c r="K5832" t="s">
        <v>45</v>
      </c>
      <c r="L5832" t="s">
        <v>46</v>
      </c>
      <c r="M5832" t="s">
        <v>4097</v>
      </c>
      <c r="N5832" t="s">
        <v>51</v>
      </c>
      <c r="O5832">
        <v>3</v>
      </c>
      <c r="P5832" t="s">
        <v>328</v>
      </c>
      <c r="Q5832" t="s">
        <v>49</v>
      </c>
      <c r="R5832" t="s">
        <v>18</v>
      </c>
      <c r="S5832" t="s">
        <v>53</v>
      </c>
      <c r="T5832" t="s">
        <v>48</v>
      </c>
      <c r="U5832" t="s">
        <v>48</v>
      </c>
      <c r="V5832" t="s">
        <v>48</v>
      </c>
      <c r="W5832" s="92">
        <v>45.74</v>
      </c>
      <c r="X5832" s="92">
        <v>43.81</v>
      </c>
      <c r="Y5832" s="93">
        <v>4600000</v>
      </c>
      <c r="Z5832" s="93">
        <v>100568</v>
      </c>
      <c r="AA5832" t="s">
        <v>61</v>
      </c>
      <c r="AB5832" s="266">
        <v>44217</v>
      </c>
      <c r="AC5832" s="266">
        <v>44270</v>
      </c>
      <c r="AD5832" t="s">
        <v>54</v>
      </c>
      <c r="AF5832" t="s">
        <v>55</v>
      </c>
      <c r="AG5832" t="s">
        <v>4289</v>
      </c>
      <c r="AJ5832" s="266"/>
      <c r="AK5832" s="266">
        <v>44571</v>
      </c>
      <c r="AL5832" s="266">
        <v>44938</v>
      </c>
    </row>
    <row r="5833" spans="1:38">
      <c r="A5833" t="s">
        <v>3650</v>
      </c>
      <c r="B5833" t="s">
        <v>3651</v>
      </c>
      <c r="C5833" t="s">
        <v>40</v>
      </c>
      <c r="D5833" t="s">
        <v>3652</v>
      </c>
      <c r="E5833" t="s">
        <v>4286</v>
      </c>
      <c r="F5833" t="s">
        <v>4096</v>
      </c>
      <c r="G5833" t="s">
        <v>44</v>
      </c>
      <c r="H5833" s="266">
        <v>43952</v>
      </c>
      <c r="I5833" s="266">
        <v>44742</v>
      </c>
      <c r="J5833" s="266">
        <v>44511</v>
      </c>
      <c r="K5833" t="s">
        <v>45</v>
      </c>
      <c r="L5833" t="s">
        <v>46</v>
      </c>
      <c r="M5833" t="s">
        <v>4097</v>
      </c>
      <c r="N5833" t="s">
        <v>51</v>
      </c>
      <c r="O5833">
        <v>3</v>
      </c>
      <c r="P5833" t="s">
        <v>329</v>
      </c>
      <c r="Q5833" t="s">
        <v>49</v>
      </c>
      <c r="R5833" t="s">
        <v>18</v>
      </c>
      <c r="S5833" t="s">
        <v>53</v>
      </c>
      <c r="T5833" t="s">
        <v>51</v>
      </c>
      <c r="U5833" t="s">
        <v>51</v>
      </c>
      <c r="V5833" t="s">
        <v>51</v>
      </c>
      <c r="W5833" s="92">
        <v>67.17</v>
      </c>
      <c r="X5833" s="92">
        <v>65.37</v>
      </c>
      <c r="Y5833" s="93">
        <v>5820000</v>
      </c>
      <c r="Z5833" s="93">
        <v>86646</v>
      </c>
      <c r="AA5833" t="s">
        <v>1311</v>
      </c>
      <c r="AB5833" s="266">
        <v>44099</v>
      </c>
      <c r="AC5833" s="266">
        <v>44148</v>
      </c>
      <c r="AD5833" t="s">
        <v>54</v>
      </c>
      <c r="AF5833" t="s">
        <v>55</v>
      </c>
      <c r="AG5833" t="s">
        <v>4290</v>
      </c>
      <c r="AJ5833" s="266"/>
      <c r="AK5833" s="266">
        <v>44571</v>
      </c>
      <c r="AL5833" s="266">
        <v>44938</v>
      </c>
    </row>
    <row r="5834" spans="1:38">
      <c r="A5834" t="s">
        <v>3650</v>
      </c>
      <c r="B5834" t="s">
        <v>3651</v>
      </c>
      <c r="C5834" t="s">
        <v>40</v>
      </c>
      <c r="D5834" t="s">
        <v>3652</v>
      </c>
      <c r="E5834" t="s">
        <v>4286</v>
      </c>
      <c r="F5834" t="s">
        <v>4096</v>
      </c>
      <c r="G5834" t="s">
        <v>44</v>
      </c>
      <c r="H5834" s="266">
        <v>43952</v>
      </c>
      <c r="I5834" s="266">
        <v>44742</v>
      </c>
      <c r="J5834" s="266">
        <v>44511</v>
      </c>
      <c r="K5834" t="s">
        <v>45</v>
      </c>
      <c r="L5834" t="s">
        <v>46</v>
      </c>
      <c r="M5834" t="s">
        <v>4097</v>
      </c>
      <c r="N5834" t="s">
        <v>51</v>
      </c>
      <c r="O5834">
        <v>3</v>
      </c>
      <c r="P5834" t="s">
        <v>330</v>
      </c>
      <c r="Q5834" t="s">
        <v>49</v>
      </c>
      <c r="R5834" t="s">
        <v>18</v>
      </c>
      <c r="S5834" t="s">
        <v>53</v>
      </c>
      <c r="T5834" t="s">
        <v>60</v>
      </c>
      <c r="U5834" t="s">
        <v>60</v>
      </c>
      <c r="V5834" t="s">
        <v>60</v>
      </c>
      <c r="W5834" s="92">
        <v>109.59</v>
      </c>
      <c r="X5834" s="92">
        <v>95.13</v>
      </c>
      <c r="Y5834" s="93">
        <v>7850000</v>
      </c>
      <c r="Z5834" s="93">
        <v>71631</v>
      </c>
      <c r="AA5834" t="s">
        <v>61</v>
      </c>
      <c r="AB5834" s="266">
        <v>44239</v>
      </c>
      <c r="AC5834" s="266">
        <v>44328</v>
      </c>
      <c r="AD5834" t="s">
        <v>54</v>
      </c>
      <c r="AF5834" t="s">
        <v>55</v>
      </c>
      <c r="AG5834" t="s">
        <v>4291</v>
      </c>
      <c r="AJ5834" s="266"/>
      <c r="AK5834" s="266">
        <v>44571</v>
      </c>
      <c r="AL5834" s="266">
        <v>44938</v>
      </c>
    </row>
    <row r="5835" spans="1:38">
      <c r="A5835" t="s">
        <v>3650</v>
      </c>
      <c r="B5835" t="s">
        <v>3651</v>
      </c>
      <c r="C5835" t="s">
        <v>40</v>
      </c>
      <c r="D5835" t="s">
        <v>3652</v>
      </c>
      <c r="E5835" t="s">
        <v>4286</v>
      </c>
      <c r="F5835" t="s">
        <v>4096</v>
      </c>
      <c r="G5835" t="s">
        <v>44</v>
      </c>
      <c r="H5835" s="266">
        <v>43952</v>
      </c>
      <c r="I5835" s="266">
        <v>44742</v>
      </c>
      <c r="J5835" s="266">
        <v>44511</v>
      </c>
      <c r="K5835" t="s">
        <v>45</v>
      </c>
      <c r="L5835" t="s">
        <v>46</v>
      </c>
      <c r="M5835" t="s">
        <v>4097</v>
      </c>
      <c r="N5835" t="s">
        <v>51</v>
      </c>
      <c r="O5835">
        <v>4</v>
      </c>
      <c r="P5835" t="s">
        <v>331</v>
      </c>
      <c r="Q5835" t="s">
        <v>49</v>
      </c>
      <c r="R5835" t="s">
        <v>18</v>
      </c>
      <c r="S5835" t="s">
        <v>53</v>
      </c>
      <c r="T5835" t="s">
        <v>60</v>
      </c>
      <c r="U5835" t="s">
        <v>60</v>
      </c>
      <c r="V5835" t="s">
        <v>60</v>
      </c>
      <c r="W5835" s="92">
        <v>98.93</v>
      </c>
      <c r="X5835" s="92">
        <v>91.25</v>
      </c>
      <c r="Y5835" s="93">
        <v>7420500</v>
      </c>
      <c r="Z5835" s="93">
        <v>75008</v>
      </c>
      <c r="AA5835" t="s">
        <v>1311</v>
      </c>
      <c r="AB5835" s="266">
        <v>44207</v>
      </c>
      <c r="AC5835" s="266">
        <v>44217</v>
      </c>
      <c r="AD5835" t="s">
        <v>54</v>
      </c>
      <c r="AF5835" t="s">
        <v>55</v>
      </c>
      <c r="AG5835" t="s">
        <v>4292</v>
      </c>
      <c r="AH5835" t="s">
        <v>57</v>
      </c>
      <c r="AI5835" t="s">
        <v>78</v>
      </c>
      <c r="AJ5835" s="266">
        <v>44217</v>
      </c>
      <c r="AK5835" s="266">
        <v>44571</v>
      </c>
      <c r="AL5835" s="266">
        <v>44938</v>
      </c>
    </row>
    <row r="5836" spans="1:38">
      <c r="A5836" t="s">
        <v>3650</v>
      </c>
      <c r="B5836" t="s">
        <v>3651</v>
      </c>
      <c r="C5836" t="s">
        <v>40</v>
      </c>
      <c r="D5836" t="s">
        <v>3652</v>
      </c>
      <c r="E5836" t="s">
        <v>4286</v>
      </c>
      <c r="F5836" t="s">
        <v>4096</v>
      </c>
      <c r="G5836" t="s">
        <v>44</v>
      </c>
      <c r="H5836" s="266">
        <v>43952</v>
      </c>
      <c r="I5836" s="266">
        <v>44742</v>
      </c>
      <c r="J5836" s="266">
        <v>44511</v>
      </c>
      <c r="K5836" t="s">
        <v>45</v>
      </c>
      <c r="L5836" t="s">
        <v>46</v>
      </c>
      <c r="M5836" t="s">
        <v>4097</v>
      </c>
      <c r="N5836" t="s">
        <v>51</v>
      </c>
      <c r="O5836">
        <v>4</v>
      </c>
      <c r="P5836" t="s">
        <v>332</v>
      </c>
      <c r="Q5836" t="s">
        <v>49</v>
      </c>
      <c r="R5836" t="s">
        <v>18</v>
      </c>
      <c r="S5836" t="s">
        <v>53</v>
      </c>
      <c r="T5836" t="s">
        <v>51</v>
      </c>
      <c r="U5836" t="s">
        <v>51</v>
      </c>
      <c r="V5836" t="s">
        <v>51</v>
      </c>
      <c r="W5836" s="92">
        <v>75.09</v>
      </c>
      <c r="X5836" s="92">
        <v>68.16</v>
      </c>
      <c r="Y5836" s="93">
        <v>6250000</v>
      </c>
      <c r="Z5836" s="93">
        <v>83233</v>
      </c>
      <c r="AA5836" t="s">
        <v>61</v>
      </c>
      <c r="AB5836" s="266">
        <v>44096</v>
      </c>
      <c r="AC5836" s="266">
        <v>44112</v>
      </c>
      <c r="AD5836" t="s">
        <v>54</v>
      </c>
      <c r="AF5836" t="s">
        <v>55</v>
      </c>
      <c r="AG5836" t="s">
        <v>4293</v>
      </c>
      <c r="AH5836" t="s">
        <v>57</v>
      </c>
      <c r="AI5836" t="s">
        <v>88</v>
      </c>
      <c r="AJ5836" s="266">
        <v>44112</v>
      </c>
      <c r="AK5836" s="266">
        <v>44571</v>
      </c>
      <c r="AL5836" s="266">
        <v>44938</v>
      </c>
    </row>
    <row r="5837" spans="1:38">
      <c r="A5837" t="s">
        <v>3650</v>
      </c>
      <c r="B5837" t="s">
        <v>3651</v>
      </c>
      <c r="C5837" t="s">
        <v>40</v>
      </c>
      <c r="D5837" t="s">
        <v>3652</v>
      </c>
      <c r="E5837" t="s">
        <v>4286</v>
      </c>
      <c r="F5837" t="s">
        <v>4096</v>
      </c>
      <c r="G5837" t="s">
        <v>44</v>
      </c>
      <c r="H5837" s="266">
        <v>43952</v>
      </c>
      <c r="I5837" s="266">
        <v>44742</v>
      </c>
      <c r="J5837" s="266">
        <v>44511</v>
      </c>
      <c r="K5837" t="s">
        <v>45</v>
      </c>
      <c r="L5837" t="s">
        <v>46</v>
      </c>
      <c r="M5837" t="s">
        <v>4097</v>
      </c>
      <c r="N5837" t="s">
        <v>51</v>
      </c>
      <c r="O5837">
        <v>4</v>
      </c>
      <c r="P5837" t="s">
        <v>333</v>
      </c>
      <c r="Q5837" t="s">
        <v>49</v>
      </c>
      <c r="R5837" t="s">
        <v>18</v>
      </c>
      <c r="S5837" t="s">
        <v>53</v>
      </c>
      <c r="T5837" t="s">
        <v>48</v>
      </c>
      <c r="U5837" t="s">
        <v>48</v>
      </c>
      <c r="V5837" t="s">
        <v>48</v>
      </c>
      <c r="W5837" s="92">
        <v>45.74</v>
      </c>
      <c r="X5837" s="92">
        <v>43.81</v>
      </c>
      <c r="Y5837" s="93">
        <v>4150000</v>
      </c>
      <c r="Z5837" s="93">
        <v>90730</v>
      </c>
      <c r="AA5837" t="s">
        <v>61</v>
      </c>
      <c r="AB5837" s="266">
        <v>44027</v>
      </c>
      <c r="AC5837" s="266">
        <v>44046</v>
      </c>
      <c r="AD5837" t="s">
        <v>54</v>
      </c>
      <c r="AF5837" t="s">
        <v>55</v>
      </c>
      <c r="AG5837" t="s">
        <v>4294</v>
      </c>
      <c r="AJ5837" s="266"/>
      <c r="AK5837" s="266">
        <v>44571</v>
      </c>
      <c r="AL5837" s="266">
        <v>44938</v>
      </c>
    </row>
    <row r="5838" spans="1:38">
      <c r="A5838" t="s">
        <v>3650</v>
      </c>
      <c r="B5838" t="s">
        <v>3651</v>
      </c>
      <c r="C5838" t="s">
        <v>40</v>
      </c>
      <c r="D5838" t="s">
        <v>3652</v>
      </c>
      <c r="E5838" t="s">
        <v>4286</v>
      </c>
      <c r="F5838" t="s">
        <v>4096</v>
      </c>
      <c r="G5838" t="s">
        <v>44</v>
      </c>
      <c r="H5838" s="266">
        <v>43952</v>
      </c>
      <c r="I5838" s="266">
        <v>44742</v>
      </c>
      <c r="J5838" s="266">
        <v>44511</v>
      </c>
      <c r="K5838" t="s">
        <v>45</v>
      </c>
      <c r="L5838" t="s">
        <v>46</v>
      </c>
      <c r="M5838" t="s">
        <v>4097</v>
      </c>
      <c r="N5838" t="s">
        <v>51</v>
      </c>
      <c r="O5838">
        <v>4</v>
      </c>
      <c r="P5838" t="s">
        <v>334</v>
      </c>
      <c r="Q5838" t="s">
        <v>49</v>
      </c>
      <c r="R5838" t="s">
        <v>18</v>
      </c>
      <c r="S5838" t="s">
        <v>53</v>
      </c>
      <c r="T5838" t="s">
        <v>51</v>
      </c>
      <c r="U5838" t="s">
        <v>51</v>
      </c>
      <c r="V5838" t="s">
        <v>51</v>
      </c>
      <c r="W5838" s="92">
        <v>74.52</v>
      </c>
      <c r="X5838" s="92">
        <v>67.58</v>
      </c>
      <c r="Y5838" s="93">
        <v>6450000</v>
      </c>
      <c r="Z5838" s="93">
        <v>86554</v>
      </c>
      <c r="AA5838" t="s">
        <v>61</v>
      </c>
      <c r="AB5838" s="266">
        <v>44172</v>
      </c>
      <c r="AC5838" s="266">
        <v>44180</v>
      </c>
      <c r="AD5838" t="s">
        <v>54</v>
      </c>
      <c r="AF5838" t="s">
        <v>55</v>
      </c>
      <c r="AG5838" t="s">
        <v>4295</v>
      </c>
      <c r="AJ5838" s="266"/>
      <c r="AK5838" s="266">
        <v>44571</v>
      </c>
      <c r="AL5838" s="266">
        <v>44938</v>
      </c>
    </row>
    <row r="5839" spans="1:38">
      <c r="A5839" t="s">
        <v>3650</v>
      </c>
      <c r="B5839" t="s">
        <v>3651</v>
      </c>
      <c r="C5839" t="s">
        <v>40</v>
      </c>
      <c r="D5839" t="s">
        <v>3652</v>
      </c>
      <c r="E5839" t="s">
        <v>4286</v>
      </c>
      <c r="F5839" t="s">
        <v>4096</v>
      </c>
      <c r="G5839" t="s">
        <v>44</v>
      </c>
      <c r="H5839" s="266">
        <v>43952</v>
      </c>
      <c r="I5839" s="266">
        <v>44742</v>
      </c>
      <c r="J5839" s="266">
        <v>44511</v>
      </c>
      <c r="K5839" t="s">
        <v>45</v>
      </c>
      <c r="L5839" t="s">
        <v>46</v>
      </c>
      <c r="M5839" t="s">
        <v>4097</v>
      </c>
      <c r="N5839" t="s">
        <v>51</v>
      </c>
      <c r="O5839">
        <v>4</v>
      </c>
      <c r="P5839" t="s">
        <v>335</v>
      </c>
      <c r="Q5839" t="s">
        <v>49</v>
      </c>
      <c r="R5839" t="s">
        <v>18</v>
      </c>
      <c r="S5839" t="s">
        <v>53</v>
      </c>
      <c r="T5839" t="s">
        <v>60</v>
      </c>
      <c r="U5839" t="s">
        <v>60</v>
      </c>
      <c r="V5839" t="s">
        <v>60</v>
      </c>
      <c r="W5839" s="92">
        <v>91.55</v>
      </c>
      <c r="X5839" s="92">
        <v>89.72</v>
      </c>
      <c r="Y5839" s="93">
        <v>7550000</v>
      </c>
      <c r="Z5839" s="93">
        <v>82469</v>
      </c>
      <c r="AA5839" t="s">
        <v>61</v>
      </c>
      <c r="AB5839" s="266">
        <v>44247</v>
      </c>
      <c r="AC5839" s="266">
        <v>44265</v>
      </c>
      <c r="AD5839" t="s">
        <v>54</v>
      </c>
      <c r="AF5839" t="s">
        <v>55</v>
      </c>
      <c r="AG5839" t="s">
        <v>4296</v>
      </c>
      <c r="AJ5839" s="266"/>
      <c r="AK5839" s="266">
        <v>44571</v>
      </c>
      <c r="AL5839" s="266">
        <v>44938</v>
      </c>
    </row>
    <row r="5840" spans="1:38">
      <c r="A5840" t="s">
        <v>3650</v>
      </c>
      <c r="B5840" t="s">
        <v>3651</v>
      </c>
      <c r="C5840" t="s">
        <v>40</v>
      </c>
      <c r="D5840" t="s">
        <v>3652</v>
      </c>
      <c r="E5840" t="s">
        <v>4286</v>
      </c>
      <c r="F5840" t="s">
        <v>4096</v>
      </c>
      <c r="G5840" t="s">
        <v>44</v>
      </c>
      <c r="H5840" s="266">
        <v>43952</v>
      </c>
      <c r="I5840" s="266">
        <v>44742</v>
      </c>
      <c r="J5840" s="266">
        <v>44511</v>
      </c>
      <c r="K5840" t="s">
        <v>45</v>
      </c>
      <c r="L5840" t="s">
        <v>46</v>
      </c>
      <c r="M5840" t="s">
        <v>4097</v>
      </c>
      <c r="N5840" t="s">
        <v>51</v>
      </c>
      <c r="O5840">
        <v>5</v>
      </c>
      <c r="P5840" t="s">
        <v>336</v>
      </c>
      <c r="Q5840" t="s">
        <v>49</v>
      </c>
      <c r="R5840" t="s">
        <v>18</v>
      </c>
      <c r="S5840" t="s">
        <v>53</v>
      </c>
      <c r="T5840" t="s">
        <v>60</v>
      </c>
      <c r="U5840" t="s">
        <v>60</v>
      </c>
      <c r="V5840" t="s">
        <v>60</v>
      </c>
      <c r="W5840" s="92">
        <v>93.82</v>
      </c>
      <c r="X5840" s="92">
        <v>89.72</v>
      </c>
      <c r="Y5840" s="93">
        <v>7420500</v>
      </c>
      <c r="Z5840" s="93">
        <v>79093</v>
      </c>
      <c r="AA5840" t="s">
        <v>1311</v>
      </c>
      <c r="AB5840" s="266">
        <v>44278</v>
      </c>
      <c r="AC5840" s="266">
        <v>44301</v>
      </c>
      <c r="AD5840" t="s">
        <v>54</v>
      </c>
      <c r="AF5840" t="s">
        <v>55</v>
      </c>
      <c r="AG5840" t="s">
        <v>4297</v>
      </c>
      <c r="AH5840" t="s">
        <v>57</v>
      </c>
      <c r="AI5840" t="s">
        <v>88</v>
      </c>
      <c r="AJ5840" s="266">
        <v>44301</v>
      </c>
      <c r="AK5840" s="266">
        <v>44571</v>
      </c>
      <c r="AL5840" s="266">
        <v>44938</v>
      </c>
    </row>
    <row r="5841" spans="1:38">
      <c r="A5841" t="s">
        <v>3650</v>
      </c>
      <c r="B5841" t="s">
        <v>3651</v>
      </c>
      <c r="C5841" t="s">
        <v>40</v>
      </c>
      <c r="D5841" t="s">
        <v>3652</v>
      </c>
      <c r="E5841" t="s">
        <v>4286</v>
      </c>
      <c r="F5841" t="s">
        <v>4096</v>
      </c>
      <c r="G5841" t="s">
        <v>44</v>
      </c>
      <c r="H5841" s="266">
        <v>43952</v>
      </c>
      <c r="I5841" s="266">
        <v>44742</v>
      </c>
      <c r="J5841" s="266">
        <v>44511</v>
      </c>
      <c r="K5841" t="s">
        <v>45</v>
      </c>
      <c r="L5841" t="s">
        <v>46</v>
      </c>
      <c r="M5841" t="s">
        <v>4097</v>
      </c>
      <c r="N5841" t="s">
        <v>51</v>
      </c>
      <c r="O5841">
        <v>5</v>
      </c>
      <c r="P5841" t="s">
        <v>337</v>
      </c>
      <c r="Q5841" t="s">
        <v>49</v>
      </c>
      <c r="R5841" t="s">
        <v>18</v>
      </c>
      <c r="S5841" t="s">
        <v>53</v>
      </c>
      <c r="U5841" t="s">
        <v>51</v>
      </c>
      <c r="V5841" t="s">
        <v>51</v>
      </c>
      <c r="W5841" s="92"/>
      <c r="X5841" s="92">
        <v>66.91</v>
      </c>
      <c r="Y5841" s="93">
        <v>5892919</v>
      </c>
      <c r="Z5841" s="93">
        <v>88072</v>
      </c>
      <c r="AA5841" t="s">
        <v>1052</v>
      </c>
      <c r="AB5841" s="266">
        <v>43976</v>
      </c>
      <c r="AC5841" s="266">
        <v>44026</v>
      </c>
      <c r="AD5841" t="s">
        <v>54</v>
      </c>
      <c r="AF5841" t="s">
        <v>55</v>
      </c>
      <c r="AG5841" t="s">
        <v>4298</v>
      </c>
      <c r="AH5841" t="s">
        <v>57</v>
      </c>
      <c r="AI5841" t="s">
        <v>78</v>
      </c>
      <c r="AJ5841" s="266">
        <v>44007</v>
      </c>
      <c r="AK5841" s="266">
        <v>44571</v>
      </c>
      <c r="AL5841" s="266">
        <v>44938</v>
      </c>
    </row>
    <row r="5842" spans="1:38">
      <c r="A5842" t="s">
        <v>3650</v>
      </c>
      <c r="B5842" t="s">
        <v>3651</v>
      </c>
      <c r="C5842" t="s">
        <v>40</v>
      </c>
      <c r="D5842" t="s">
        <v>3652</v>
      </c>
      <c r="E5842" t="s">
        <v>4286</v>
      </c>
      <c r="F5842" t="s">
        <v>4096</v>
      </c>
      <c r="G5842" t="s">
        <v>44</v>
      </c>
      <c r="H5842" s="266">
        <v>43952</v>
      </c>
      <c r="I5842" s="266">
        <v>44742</v>
      </c>
      <c r="J5842" s="266">
        <v>44511</v>
      </c>
      <c r="K5842" t="s">
        <v>45</v>
      </c>
      <c r="L5842" t="s">
        <v>46</v>
      </c>
      <c r="M5842" t="s">
        <v>4097</v>
      </c>
      <c r="N5842" t="s">
        <v>51</v>
      </c>
      <c r="O5842">
        <v>5</v>
      </c>
      <c r="P5842" t="s">
        <v>339</v>
      </c>
      <c r="Q5842" t="s">
        <v>49</v>
      </c>
      <c r="R5842" t="s">
        <v>18</v>
      </c>
      <c r="S5842" t="s">
        <v>53</v>
      </c>
      <c r="U5842" t="s">
        <v>48</v>
      </c>
      <c r="V5842" t="s">
        <v>48</v>
      </c>
      <c r="W5842" s="92"/>
      <c r="X5842" s="92">
        <v>44.74</v>
      </c>
      <c r="Y5842" s="93">
        <v>4025500</v>
      </c>
      <c r="Z5842" s="93">
        <v>89975</v>
      </c>
      <c r="AA5842" t="s">
        <v>1311</v>
      </c>
      <c r="AB5842" s="266">
        <v>43972</v>
      </c>
      <c r="AC5842" s="266">
        <v>43987</v>
      </c>
      <c r="AD5842" t="s">
        <v>54</v>
      </c>
      <c r="AF5842" t="s">
        <v>55</v>
      </c>
      <c r="AG5842" t="s">
        <v>4299</v>
      </c>
      <c r="AJ5842" s="266"/>
      <c r="AK5842" s="266">
        <v>44571</v>
      </c>
      <c r="AL5842" s="266">
        <v>44938</v>
      </c>
    </row>
    <row r="5843" spans="1:38">
      <c r="A5843" t="s">
        <v>3650</v>
      </c>
      <c r="B5843" t="s">
        <v>3651</v>
      </c>
      <c r="C5843" t="s">
        <v>40</v>
      </c>
      <c r="D5843" t="s">
        <v>3652</v>
      </c>
      <c r="E5843" t="s">
        <v>4286</v>
      </c>
      <c r="F5843" t="s">
        <v>4096</v>
      </c>
      <c r="G5843" t="s">
        <v>44</v>
      </c>
      <c r="H5843" s="266">
        <v>43952</v>
      </c>
      <c r="I5843" s="266">
        <v>44742</v>
      </c>
      <c r="J5843" s="266">
        <v>44511</v>
      </c>
      <c r="K5843" t="s">
        <v>45</v>
      </c>
      <c r="L5843" t="s">
        <v>46</v>
      </c>
      <c r="M5843" t="s">
        <v>4097</v>
      </c>
      <c r="N5843" t="s">
        <v>51</v>
      </c>
      <c r="O5843">
        <v>5</v>
      </c>
      <c r="P5843" t="s">
        <v>340</v>
      </c>
      <c r="Q5843" t="s">
        <v>49</v>
      </c>
      <c r="R5843" t="s">
        <v>18</v>
      </c>
      <c r="S5843" t="s">
        <v>53</v>
      </c>
      <c r="U5843" t="s">
        <v>51</v>
      </c>
      <c r="V5843" t="s">
        <v>51</v>
      </c>
      <c r="W5843" s="92"/>
      <c r="X5843" s="92">
        <v>65.34</v>
      </c>
      <c r="Y5843" s="93">
        <v>5850000</v>
      </c>
      <c r="Z5843" s="93">
        <v>89532</v>
      </c>
      <c r="AA5843" t="s">
        <v>1311</v>
      </c>
      <c r="AB5843" s="266">
        <v>43972</v>
      </c>
      <c r="AC5843" s="266">
        <v>43985</v>
      </c>
      <c r="AD5843" t="s">
        <v>54</v>
      </c>
      <c r="AF5843" t="s">
        <v>55</v>
      </c>
      <c r="AG5843" t="s">
        <v>4300</v>
      </c>
      <c r="AJ5843" s="266"/>
      <c r="AK5843" s="266">
        <v>44571</v>
      </c>
      <c r="AL5843" s="266">
        <v>44938</v>
      </c>
    </row>
    <row r="5844" spans="1:38">
      <c r="A5844" t="s">
        <v>3650</v>
      </c>
      <c r="B5844" t="s">
        <v>3651</v>
      </c>
      <c r="C5844" t="s">
        <v>40</v>
      </c>
      <c r="D5844" t="s">
        <v>3652</v>
      </c>
      <c r="E5844" t="s">
        <v>4286</v>
      </c>
      <c r="F5844" t="s">
        <v>4096</v>
      </c>
      <c r="G5844" t="s">
        <v>44</v>
      </c>
      <c r="H5844" s="266">
        <v>43952</v>
      </c>
      <c r="I5844" s="266">
        <v>44742</v>
      </c>
      <c r="J5844" s="266">
        <v>44511</v>
      </c>
      <c r="K5844" t="s">
        <v>45</v>
      </c>
      <c r="L5844" t="s">
        <v>46</v>
      </c>
      <c r="M5844" t="s">
        <v>4097</v>
      </c>
      <c r="N5844" t="s">
        <v>51</v>
      </c>
      <c r="O5844">
        <v>5</v>
      </c>
      <c r="P5844" t="s">
        <v>341</v>
      </c>
      <c r="Q5844" t="s">
        <v>49</v>
      </c>
      <c r="R5844" t="s">
        <v>18</v>
      </c>
      <c r="S5844" t="s">
        <v>53</v>
      </c>
      <c r="T5844" t="s">
        <v>60</v>
      </c>
      <c r="U5844" t="s">
        <v>60</v>
      </c>
      <c r="V5844" t="s">
        <v>60</v>
      </c>
      <c r="W5844" s="92">
        <v>91.55</v>
      </c>
      <c r="X5844" s="92">
        <v>89.72</v>
      </c>
      <c r="Y5844" s="93">
        <v>6992175</v>
      </c>
      <c r="Z5844" s="93">
        <v>76375</v>
      </c>
      <c r="AA5844" t="s">
        <v>1311</v>
      </c>
      <c r="AB5844" s="266">
        <v>44075</v>
      </c>
      <c r="AC5844" s="266">
        <v>44090</v>
      </c>
      <c r="AD5844" t="s">
        <v>54</v>
      </c>
      <c r="AF5844" t="s">
        <v>55</v>
      </c>
      <c r="AG5844" t="s">
        <v>4301</v>
      </c>
      <c r="AJ5844" s="266"/>
      <c r="AK5844" s="266">
        <v>44571</v>
      </c>
      <c r="AL5844" s="266">
        <v>44938</v>
      </c>
    </row>
    <row r="5845" spans="1:38">
      <c r="A5845" t="s">
        <v>3650</v>
      </c>
      <c r="B5845" t="s">
        <v>3651</v>
      </c>
      <c r="C5845" t="s">
        <v>40</v>
      </c>
      <c r="D5845" t="s">
        <v>3652</v>
      </c>
      <c r="E5845" t="s">
        <v>4286</v>
      </c>
      <c r="F5845" t="s">
        <v>4096</v>
      </c>
      <c r="G5845" t="s">
        <v>44</v>
      </c>
      <c r="H5845" s="266">
        <v>43952</v>
      </c>
      <c r="I5845" s="266">
        <v>44742</v>
      </c>
      <c r="J5845" s="266">
        <v>44511</v>
      </c>
      <c r="K5845" t="s">
        <v>45</v>
      </c>
      <c r="L5845" t="s">
        <v>46</v>
      </c>
      <c r="M5845" t="s">
        <v>4097</v>
      </c>
      <c r="N5845" t="s">
        <v>51</v>
      </c>
      <c r="O5845">
        <v>6</v>
      </c>
      <c r="P5845" t="s">
        <v>342</v>
      </c>
      <c r="Q5845" t="s">
        <v>49</v>
      </c>
      <c r="R5845" t="s">
        <v>18</v>
      </c>
      <c r="S5845" t="s">
        <v>53</v>
      </c>
      <c r="T5845" t="s">
        <v>60</v>
      </c>
      <c r="U5845" t="s">
        <v>60</v>
      </c>
      <c r="V5845" t="s">
        <v>60</v>
      </c>
      <c r="W5845" s="92">
        <v>98.93</v>
      </c>
      <c r="X5845" s="92">
        <v>91.25</v>
      </c>
      <c r="Y5845" s="93">
        <v>7780000</v>
      </c>
      <c r="Z5845" s="93">
        <v>78641</v>
      </c>
      <c r="AA5845" t="s">
        <v>1311</v>
      </c>
      <c r="AB5845" s="266">
        <v>43978</v>
      </c>
      <c r="AC5845" s="266">
        <v>44382</v>
      </c>
      <c r="AD5845" t="s">
        <v>54</v>
      </c>
      <c r="AF5845" t="s">
        <v>55</v>
      </c>
      <c r="AG5845" t="s">
        <v>4302</v>
      </c>
      <c r="AJ5845" s="266"/>
      <c r="AK5845" s="266">
        <v>44571</v>
      </c>
      <c r="AL5845" s="266">
        <v>44938</v>
      </c>
    </row>
    <row r="5846" spans="1:38">
      <c r="A5846" t="s">
        <v>3650</v>
      </c>
      <c r="B5846" t="s">
        <v>3651</v>
      </c>
      <c r="C5846" t="s">
        <v>40</v>
      </c>
      <c r="D5846" t="s">
        <v>3652</v>
      </c>
      <c r="E5846" t="s">
        <v>4286</v>
      </c>
      <c r="F5846" t="s">
        <v>4096</v>
      </c>
      <c r="G5846" t="s">
        <v>44</v>
      </c>
      <c r="H5846" s="266">
        <v>43952</v>
      </c>
      <c r="I5846" s="266">
        <v>44742</v>
      </c>
      <c r="J5846" s="266">
        <v>44511</v>
      </c>
      <c r="K5846" t="s">
        <v>45</v>
      </c>
      <c r="L5846" t="s">
        <v>46</v>
      </c>
      <c r="M5846" t="s">
        <v>4097</v>
      </c>
      <c r="N5846" t="s">
        <v>51</v>
      </c>
      <c r="O5846">
        <v>6</v>
      </c>
      <c r="P5846" t="s">
        <v>343</v>
      </c>
      <c r="Q5846" t="s">
        <v>49</v>
      </c>
      <c r="R5846" t="s">
        <v>18</v>
      </c>
      <c r="S5846" t="s">
        <v>53</v>
      </c>
      <c r="T5846" t="s">
        <v>51</v>
      </c>
      <c r="U5846" t="s">
        <v>51</v>
      </c>
      <c r="V5846" t="s">
        <v>51</v>
      </c>
      <c r="W5846" s="92">
        <v>75.09</v>
      </c>
      <c r="X5846" s="92">
        <v>68.16</v>
      </c>
      <c r="Y5846" s="93">
        <v>6350000</v>
      </c>
      <c r="Z5846" s="93">
        <v>84565</v>
      </c>
      <c r="AA5846" t="s">
        <v>61</v>
      </c>
      <c r="AB5846" s="266">
        <v>44107</v>
      </c>
      <c r="AC5846" s="266">
        <v>44113</v>
      </c>
      <c r="AD5846" t="s">
        <v>54</v>
      </c>
      <c r="AF5846" t="s">
        <v>55</v>
      </c>
      <c r="AG5846" t="s">
        <v>4303</v>
      </c>
      <c r="AJ5846" s="266"/>
      <c r="AK5846" s="266">
        <v>44571</v>
      </c>
      <c r="AL5846" s="266">
        <v>44938</v>
      </c>
    </row>
    <row r="5847" spans="1:38">
      <c r="A5847" t="s">
        <v>3650</v>
      </c>
      <c r="B5847" t="s">
        <v>3651</v>
      </c>
      <c r="C5847" t="s">
        <v>40</v>
      </c>
      <c r="D5847" t="s">
        <v>3652</v>
      </c>
      <c r="E5847" t="s">
        <v>4286</v>
      </c>
      <c r="F5847" t="s">
        <v>4096</v>
      </c>
      <c r="G5847" t="s">
        <v>44</v>
      </c>
      <c r="H5847" s="266">
        <v>43952</v>
      </c>
      <c r="I5847" s="266">
        <v>44742</v>
      </c>
      <c r="J5847" s="266">
        <v>44511</v>
      </c>
      <c r="K5847" t="s">
        <v>45</v>
      </c>
      <c r="L5847" t="s">
        <v>46</v>
      </c>
      <c r="M5847" t="s">
        <v>4097</v>
      </c>
      <c r="N5847" t="s">
        <v>51</v>
      </c>
      <c r="O5847">
        <v>6</v>
      </c>
      <c r="P5847" t="s">
        <v>344</v>
      </c>
      <c r="Q5847" t="s">
        <v>49</v>
      </c>
      <c r="R5847" t="s">
        <v>18</v>
      </c>
      <c r="S5847" t="s">
        <v>53</v>
      </c>
      <c r="U5847" t="s">
        <v>48</v>
      </c>
      <c r="V5847" t="s">
        <v>48</v>
      </c>
      <c r="W5847" s="92"/>
      <c r="X5847" s="92">
        <v>43.81</v>
      </c>
      <c r="Y5847" s="93">
        <v>4000000</v>
      </c>
      <c r="Z5847" s="93">
        <v>91303</v>
      </c>
      <c r="AA5847" t="s">
        <v>1311</v>
      </c>
      <c r="AB5847" s="266">
        <v>43972</v>
      </c>
      <c r="AC5847" s="266">
        <v>43992</v>
      </c>
      <c r="AD5847" t="s">
        <v>54</v>
      </c>
      <c r="AF5847" t="s">
        <v>55</v>
      </c>
      <c r="AG5847" t="s">
        <v>4304</v>
      </c>
      <c r="AJ5847" s="266"/>
      <c r="AK5847" s="266">
        <v>44571</v>
      </c>
      <c r="AL5847" s="266">
        <v>44938</v>
      </c>
    </row>
    <row r="5848" spans="1:38">
      <c r="A5848" t="s">
        <v>3650</v>
      </c>
      <c r="B5848" t="s">
        <v>3651</v>
      </c>
      <c r="C5848" t="s">
        <v>40</v>
      </c>
      <c r="D5848" t="s">
        <v>3652</v>
      </c>
      <c r="E5848" t="s">
        <v>4286</v>
      </c>
      <c r="F5848" t="s">
        <v>4096</v>
      </c>
      <c r="G5848" t="s">
        <v>44</v>
      </c>
      <c r="H5848" s="266">
        <v>43952</v>
      </c>
      <c r="I5848" s="266">
        <v>44742</v>
      </c>
      <c r="J5848" s="266">
        <v>44511</v>
      </c>
      <c r="K5848" t="s">
        <v>45</v>
      </c>
      <c r="L5848" t="s">
        <v>46</v>
      </c>
      <c r="M5848" t="s">
        <v>4097</v>
      </c>
      <c r="N5848" t="s">
        <v>51</v>
      </c>
      <c r="O5848">
        <v>6</v>
      </c>
      <c r="P5848" t="s">
        <v>346</v>
      </c>
      <c r="Q5848" t="s">
        <v>49</v>
      </c>
      <c r="R5848" t="s">
        <v>18</v>
      </c>
      <c r="S5848" t="s">
        <v>53</v>
      </c>
      <c r="U5848" t="s">
        <v>51</v>
      </c>
      <c r="V5848" t="s">
        <v>51</v>
      </c>
      <c r="W5848" s="92"/>
      <c r="X5848" s="92">
        <v>67.58</v>
      </c>
      <c r="Y5848" s="93">
        <v>5951927</v>
      </c>
      <c r="Z5848" s="93">
        <v>88072</v>
      </c>
      <c r="AA5848" t="s">
        <v>1052</v>
      </c>
      <c r="AB5848" s="266">
        <v>43972</v>
      </c>
      <c r="AC5848" s="266">
        <v>43987</v>
      </c>
      <c r="AD5848" t="s">
        <v>54</v>
      </c>
      <c r="AF5848" t="s">
        <v>55</v>
      </c>
      <c r="AG5848" t="s">
        <v>4305</v>
      </c>
      <c r="AJ5848" s="266"/>
      <c r="AK5848" s="266">
        <v>44571</v>
      </c>
      <c r="AL5848" s="266">
        <v>44938</v>
      </c>
    </row>
    <row r="5849" spans="1:38">
      <c r="A5849" t="s">
        <v>3650</v>
      </c>
      <c r="B5849" t="s">
        <v>3651</v>
      </c>
      <c r="C5849" t="s">
        <v>40</v>
      </c>
      <c r="D5849" t="s">
        <v>3652</v>
      </c>
      <c r="E5849" t="s">
        <v>4286</v>
      </c>
      <c r="F5849" t="s">
        <v>4096</v>
      </c>
      <c r="G5849" t="s">
        <v>44</v>
      </c>
      <c r="H5849" s="266">
        <v>43952</v>
      </c>
      <c r="I5849" s="266">
        <v>44742</v>
      </c>
      <c r="J5849" s="266">
        <v>44511</v>
      </c>
      <c r="K5849" t="s">
        <v>45</v>
      </c>
      <c r="L5849" t="s">
        <v>46</v>
      </c>
      <c r="M5849" t="s">
        <v>4097</v>
      </c>
      <c r="N5849" t="s">
        <v>51</v>
      </c>
      <c r="O5849">
        <v>6</v>
      </c>
      <c r="P5849" t="s">
        <v>347</v>
      </c>
      <c r="Q5849" t="s">
        <v>49</v>
      </c>
      <c r="R5849" t="s">
        <v>18</v>
      </c>
      <c r="S5849" t="s">
        <v>53</v>
      </c>
      <c r="U5849" t="s">
        <v>60</v>
      </c>
      <c r="V5849" t="s">
        <v>60</v>
      </c>
      <c r="W5849" s="92"/>
      <c r="X5849" s="92">
        <v>89.72</v>
      </c>
      <c r="Y5849" s="93">
        <v>7055712</v>
      </c>
      <c r="Z5849" s="93">
        <v>78641</v>
      </c>
      <c r="AA5849" t="s">
        <v>1052</v>
      </c>
      <c r="AB5849" s="266">
        <v>43985</v>
      </c>
      <c r="AC5849" s="266">
        <v>44011</v>
      </c>
      <c r="AD5849" t="s">
        <v>54</v>
      </c>
      <c r="AF5849" t="s">
        <v>55</v>
      </c>
      <c r="AG5849" t="s">
        <v>4306</v>
      </c>
      <c r="AH5849" t="s">
        <v>57</v>
      </c>
      <c r="AI5849" t="s">
        <v>78</v>
      </c>
      <c r="AJ5849" s="266">
        <v>44011</v>
      </c>
      <c r="AK5849" s="266">
        <v>44571</v>
      </c>
      <c r="AL5849" s="266">
        <v>44938</v>
      </c>
    </row>
    <row r="5850" spans="1:38">
      <c r="A5850" t="s">
        <v>3650</v>
      </c>
      <c r="B5850" t="s">
        <v>3651</v>
      </c>
      <c r="C5850" t="s">
        <v>40</v>
      </c>
      <c r="D5850" t="s">
        <v>3652</v>
      </c>
      <c r="E5850" t="s">
        <v>4286</v>
      </c>
      <c r="F5850" t="s">
        <v>4096</v>
      </c>
      <c r="G5850" t="s">
        <v>44</v>
      </c>
      <c r="H5850" s="266">
        <v>43952</v>
      </c>
      <c r="I5850" s="266">
        <v>44742</v>
      </c>
      <c r="J5850" s="266">
        <v>44511</v>
      </c>
      <c r="K5850" t="s">
        <v>45</v>
      </c>
      <c r="L5850" t="s">
        <v>46</v>
      </c>
      <c r="M5850" t="s">
        <v>4097</v>
      </c>
      <c r="N5850" t="s">
        <v>51</v>
      </c>
      <c r="O5850">
        <v>7</v>
      </c>
      <c r="P5850" t="s">
        <v>348</v>
      </c>
      <c r="Q5850" t="s">
        <v>49</v>
      </c>
      <c r="R5850" t="s">
        <v>59</v>
      </c>
      <c r="S5850" t="s">
        <v>50</v>
      </c>
      <c r="T5850" t="s">
        <v>60</v>
      </c>
      <c r="U5850" t="s">
        <v>60</v>
      </c>
      <c r="V5850" t="s">
        <v>60</v>
      </c>
      <c r="W5850" s="92">
        <v>93.82</v>
      </c>
      <c r="X5850" s="92">
        <v>89.72</v>
      </c>
      <c r="Y5850" s="93">
        <v>7750000</v>
      </c>
      <c r="Z5850" s="93">
        <v>82605</v>
      </c>
      <c r="AA5850" t="s">
        <v>61</v>
      </c>
      <c r="AB5850" s="266"/>
      <c r="AC5850" s="266"/>
      <c r="AJ5850" s="266"/>
      <c r="AK5850" s="266"/>
      <c r="AL5850" s="266">
        <v>44938</v>
      </c>
    </row>
    <row r="5851" spans="1:38">
      <c r="A5851" t="s">
        <v>3650</v>
      </c>
      <c r="B5851" t="s">
        <v>3651</v>
      </c>
      <c r="C5851" t="s">
        <v>40</v>
      </c>
      <c r="D5851" t="s">
        <v>3652</v>
      </c>
      <c r="E5851" t="s">
        <v>4286</v>
      </c>
      <c r="F5851" t="s">
        <v>4096</v>
      </c>
      <c r="G5851" t="s">
        <v>44</v>
      </c>
      <c r="H5851" s="266">
        <v>43952</v>
      </c>
      <c r="I5851" s="266">
        <v>44742</v>
      </c>
      <c r="J5851" s="266">
        <v>44511</v>
      </c>
      <c r="K5851" t="s">
        <v>45</v>
      </c>
      <c r="L5851" t="s">
        <v>46</v>
      </c>
      <c r="M5851" t="s">
        <v>4097</v>
      </c>
      <c r="N5851" t="s">
        <v>51</v>
      </c>
      <c r="O5851">
        <v>7</v>
      </c>
      <c r="P5851" t="s">
        <v>349</v>
      </c>
      <c r="Q5851" t="s">
        <v>49</v>
      </c>
      <c r="R5851" t="s">
        <v>18</v>
      </c>
      <c r="S5851" t="s">
        <v>53</v>
      </c>
      <c r="T5851" t="s">
        <v>51</v>
      </c>
      <c r="U5851" t="s">
        <v>51</v>
      </c>
      <c r="V5851" t="s">
        <v>51</v>
      </c>
      <c r="W5851" s="92">
        <v>70.92</v>
      </c>
      <c r="X5851" s="92">
        <v>66.91</v>
      </c>
      <c r="Y5851" s="93">
        <v>6300000</v>
      </c>
      <c r="Z5851" s="93">
        <v>88832</v>
      </c>
      <c r="AA5851" t="s">
        <v>61</v>
      </c>
      <c r="AB5851" s="266">
        <v>44026</v>
      </c>
      <c r="AC5851" s="266">
        <v>44033</v>
      </c>
      <c r="AD5851" t="s">
        <v>54</v>
      </c>
      <c r="AF5851" t="s">
        <v>55</v>
      </c>
      <c r="AG5851" t="s">
        <v>4307</v>
      </c>
      <c r="AJ5851" s="266"/>
      <c r="AK5851" s="266">
        <v>44571</v>
      </c>
      <c r="AL5851" s="266">
        <v>44938</v>
      </c>
    </row>
    <row r="5852" spans="1:38">
      <c r="A5852" t="s">
        <v>3650</v>
      </c>
      <c r="B5852" t="s">
        <v>3651</v>
      </c>
      <c r="C5852" t="s">
        <v>40</v>
      </c>
      <c r="D5852" t="s">
        <v>3652</v>
      </c>
      <c r="E5852" t="s">
        <v>4286</v>
      </c>
      <c r="F5852" t="s">
        <v>4096</v>
      </c>
      <c r="G5852" t="s">
        <v>44</v>
      </c>
      <c r="H5852" s="266">
        <v>43952</v>
      </c>
      <c r="I5852" s="266">
        <v>44742</v>
      </c>
      <c r="J5852" s="266">
        <v>44511</v>
      </c>
      <c r="K5852" t="s">
        <v>45</v>
      </c>
      <c r="L5852" t="s">
        <v>46</v>
      </c>
      <c r="M5852" t="s">
        <v>4097</v>
      </c>
      <c r="N5852" t="s">
        <v>51</v>
      </c>
      <c r="O5852">
        <v>7</v>
      </c>
      <c r="P5852" t="s">
        <v>351</v>
      </c>
      <c r="Q5852" t="s">
        <v>49</v>
      </c>
      <c r="R5852" t="s">
        <v>18</v>
      </c>
      <c r="S5852" t="s">
        <v>53</v>
      </c>
      <c r="U5852" t="s">
        <v>48</v>
      </c>
      <c r="V5852" t="s">
        <v>48</v>
      </c>
      <c r="W5852" s="92"/>
      <c r="X5852" s="92">
        <v>44.74</v>
      </c>
      <c r="Y5852" s="93">
        <v>4400000</v>
      </c>
      <c r="Z5852" s="93">
        <v>98346</v>
      </c>
      <c r="AA5852" t="s">
        <v>1311</v>
      </c>
      <c r="AB5852" s="266">
        <v>43990</v>
      </c>
      <c r="AC5852" s="266">
        <v>44001</v>
      </c>
      <c r="AD5852" t="s">
        <v>54</v>
      </c>
      <c r="AF5852" t="s">
        <v>55</v>
      </c>
      <c r="AG5852" t="s">
        <v>4308</v>
      </c>
      <c r="AJ5852" s="266"/>
      <c r="AK5852" s="266">
        <v>44571</v>
      </c>
      <c r="AL5852" s="266">
        <v>44938</v>
      </c>
    </row>
    <row r="5853" spans="1:38">
      <c r="A5853" t="s">
        <v>3650</v>
      </c>
      <c r="B5853" t="s">
        <v>3651</v>
      </c>
      <c r="C5853" t="s">
        <v>40</v>
      </c>
      <c r="D5853" t="s">
        <v>3652</v>
      </c>
      <c r="E5853" t="s">
        <v>4286</v>
      </c>
      <c r="F5853" t="s">
        <v>4096</v>
      </c>
      <c r="G5853" t="s">
        <v>44</v>
      </c>
      <c r="H5853" s="266">
        <v>43952</v>
      </c>
      <c r="I5853" s="266">
        <v>44742</v>
      </c>
      <c r="J5853" s="266">
        <v>44511</v>
      </c>
      <c r="K5853" t="s">
        <v>45</v>
      </c>
      <c r="L5853" t="s">
        <v>46</v>
      </c>
      <c r="M5853" t="s">
        <v>4097</v>
      </c>
      <c r="N5853" t="s">
        <v>51</v>
      </c>
      <c r="O5853">
        <v>7</v>
      </c>
      <c r="P5853" t="s">
        <v>352</v>
      </c>
      <c r="Q5853" t="s">
        <v>49</v>
      </c>
      <c r="R5853" t="s">
        <v>18</v>
      </c>
      <c r="S5853" t="s">
        <v>53</v>
      </c>
      <c r="T5853" t="s">
        <v>51</v>
      </c>
      <c r="U5853" t="s">
        <v>51</v>
      </c>
      <c r="V5853" t="s">
        <v>51</v>
      </c>
      <c r="W5853" s="92">
        <v>67.17</v>
      </c>
      <c r="X5853" s="92">
        <v>65.34</v>
      </c>
      <c r="Y5853" s="93">
        <v>6400000</v>
      </c>
      <c r="Z5853" s="93">
        <v>95281</v>
      </c>
      <c r="AA5853" t="s">
        <v>61</v>
      </c>
      <c r="AB5853" s="266">
        <v>44151</v>
      </c>
      <c r="AC5853" s="266">
        <v>44167</v>
      </c>
      <c r="AD5853" t="s">
        <v>54</v>
      </c>
      <c r="AF5853" t="s">
        <v>55</v>
      </c>
      <c r="AG5853" t="s">
        <v>4309</v>
      </c>
      <c r="AJ5853" s="266"/>
      <c r="AK5853" s="266">
        <v>44571</v>
      </c>
      <c r="AL5853" s="266">
        <v>44938</v>
      </c>
    </row>
    <row r="5854" spans="1:38">
      <c r="A5854" t="s">
        <v>3650</v>
      </c>
      <c r="B5854" t="s">
        <v>3651</v>
      </c>
      <c r="C5854" t="s">
        <v>40</v>
      </c>
      <c r="D5854" t="s">
        <v>3652</v>
      </c>
      <c r="E5854" t="s">
        <v>4286</v>
      </c>
      <c r="F5854" t="s">
        <v>4096</v>
      </c>
      <c r="G5854" t="s">
        <v>44</v>
      </c>
      <c r="H5854" s="266">
        <v>43952</v>
      </c>
      <c r="I5854" s="266">
        <v>44742</v>
      </c>
      <c r="J5854" s="266">
        <v>44511</v>
      </c>
      <c r="K5854" t="s">
        <v>45</v>
      </c>
      <c r="L5854" t="s">
        <v>46</v>
      </c>
      <c r="M5854" t="s">
        <v>4097</v>
      </c>
      <c r="N5854" t="s">
        <v>51</v>
      </c>
      <c r="O5854">
        <v>7</v>
      </c>
      <c r="P5854" t="s">
        <v>354</v>
      </c>
      <c r="Q5854" t="s">
        <v>49</v>
      </c>
      <c r="R5854" t="s">
        <v>18</v>
      </c>
      <c r="S5854" t="s">
        <v>53</v>
      </c>
      <c r="T5854" t="s">
        <v>60</v>
      </c>
      <c r="U5854" t="s">
        <v>60</v>
      </c>
      <c r="V5854" t="s">
        <v>60</v>
      </c>
      <c r="W5854" s="92">
        <v>91.55</v>
      </c>
      <c r="X5854" s="92">
        <v>89.72</v>
      </c>
      <c r="Y5854" s="93">
        <v>7550000</v>
      </c>
      <c r="Z5854" s="93">
        <v>82469</v>
      </c>
      <c r="AA5854" t="s">
        <v>61</v>
      </c>
      <c r="AB5854" s="266">
        <v>44172</v>
      </c>
      <c r="AC5854" s="266">
        <v>44181</v>
      </c>
      <c r="AD5854" t="s">
        <v>54</v>
      </c>
      <c r="AF5854" t="s">
        <v>55</v>
      </c>
      <c r="AG5854" t="s">
        <v>4310</v>
      </c>
      <c r="AJ5854" s="266"/>
      <c r="AK5854" s="266">
        <v>44571</v>
      </c>
      <c r="AL5854" s="266">
        <v>44938</v>
      </c>
    </row>
    <row r="5855" spans="1:38">
      <c r="A5855" t="s">
        <v>3650</v>
      </c>
      <c r="B5855" t="s">
        <v>3651</v>
      </c>
      <c r="C5855" t="s">
        <v>40</v>
      </c>
      <c r="D5855" t="s">
        <v>3652</v>
      </c>
      <c r="E5855" t="s">
        <v>4286</v>
      </c>
      <c r="F5855" t="s">
        <v>4096</v>
      </c>
      <c r="G5855" t="s">
        <v>44</v>
      </c>
      <c r="H5855" s="266">
        <v>43952</v>
      </c>
      <c r="I5855" s="266">
        <v>44742</v>
      </c>
      <c r="J5855" s="266">
        <v>44511</v>
      </c>
      <c r="K5855" t="s">
        <v>45</v>
      </c>
      <c r="L5855" t="s">
        <v>46</v>
      </c>
      <c r="M5855" t="s">
        <v>4097</v>
      </c>
      <c r="N5855" t="s">
        <v>51</v>
      </c>
      <c r="O5855">
        <v>8</v>
      </c>
      <c r="P5855" t="s">
        <v>356</v>
      </c>
      <c r="Q5855" t="s">
        <v>49</v>
      </c>
      <c r="R5855" t="s">
        <v>18</v>
      </c>
      <c r="S5855" t="s">
        <v>53</v>
      </c>
      <c r="T5855" t="s">
        <v>60</v>
      </c>
      <c r="U5855" t="s">
        <v>60</v>
      </c>
      <c r="V5855" t="s">
        <v>60</v>
      </c>
      <c r="W5855" s="92">
        <v>98.93</v>
      </c>
      <c r="X5855" s="92">
        <v>91.25</v>
      </c>
      <c r="Y5855" s="93">
        <v>7711500</v>
      </c>
      <c r="Z5855" s="93">
        <v>77949</v>
      </c>
      <c r="AA5855" t="s">
        <v>1311</v>
      </c>
      <c r="AB5855" s="266">
        <v>44347</v>
      </c>
      <c r="AC5855" s="266">
        <v>44356</v>
      </c>
      <c r="AD5855" t="s">
        <v>54</v>
      </c>
      <c r="AF5855" t="s">
        <v>55</v>
      </c>
      <c r="AG5855" t="s">
        <v>4311</v>
      </c>
      <c r="AJ5855" s="266"/>
      <c r="AK5855" s="266">
        <v>44571</v>
      </c>
      <c r="AL5855" s="266">
        <v>44938</v>
      </c>
    </row>
    <row r="5856" spans="1:38">
      <c r="A5856" t="s">
        <v>3650</v>
      </c>
      <c r="B5856" t="s">
        <v>3651</v>
      </c>
      <c r="C5856" t="s">
        <v>40</v>
      </c>
      <c r="D5856" t="s">
        <v>3652</v>
      </c>
      <c r="E5856" t="s">
        <v>4286</v>
      </c>
      <c r="F5856" t="s">
        <v>4096</v>
      </c>
      <c r="G5856" t="s">
        <v>44</v>
      </c>
      <c r="H5856" s="266">
        <v>43952</v>
      </c>
      <c r="I5856" s="266">
        <v>44742</v>
      </c>
      <c r="J5856" s="266">
        <v>44511</v>
      </c>
      <c r="K5856" t="s">
        <v>45</v>
      </c>
      <c r="L5856" t="s">
        <v>46</v>
      </c>
      <c r="M5856" t="s">
        <v>4097</v>
      </c>
      <c r="N5856" t="s">
        <v>51</v>
      </c>
      <c r="O5856">
        <v>8</v>
      </c>
      <c r="P5856" t="s">
        <v>357</v>
      </c>
      <c r="Q5856" t="s">
        <v>49</v>
      </c>
      <c r="R5856" t="s">
        <v>18</v>
      </c>
      <c r="S5856" t="s">
        <v>53</v>
      </c>
      <c r="U5856" t="s">
        <v>51</v>
      </c>
      <c r="V5856" t="s">
        <v>51</v>
      </c>
      <c r="W5856" s="92"/>
      <c r="X5856" s="92">
        <v>68.16</v>
      </c>
      <c r="Y5856" s="93">
        <v>5840133</v>
      </c>
      <c r="Z5856" s="93">
        <v>85683</v>
      </c>
      <c r="AA5856" t="s">
        <v>1052</v>
      </c>
      <c r="AB5856" s="266">
        <v>44105</v>
      </c>
      <c r="AC5856" s="266">
        <v>44279</v>
      </c>
      <c r="AD5856" t="s">
        <v>54</v>
      </c>
      <c r="AF5856" t="s">
        <v>55</v>
      </c>
      <c r="AG5856" t="s">
        <v>4312</v>
      </c>
      <c r="AJ5856" s="266"/>
      <c r="AK5856" s="266">
        <v>44571</v>
      </c>
      <c r="AL5856" s="266">
        <v>44938</v>
      </c>
    </row>
    <row r="5857" spans="1:38">
      <c r="A5857" t="s">
        <v>3650</v>
      </c>
      <c r="B5857" t="s">
        <v>3651</v>
      </c>
      <c r="C5857" t="s">
        <v>40</v>
      </c>
      <c r="D5857" t="s">
        <v>3652</v>
      </c>
      <c r="E5857" t="s">
        <v>4286</v>
      </c>
      <c r="F5857" t="s">
        <v>4096</v>
      </c>
      <c r="G5857" t="s">
        <v>44</v>
      </c>
      <c r="H5857" s="266">
        <v>43952</v>
      </c>
      <c r="I5857" s="266">
        <v>44742</v>
      </c>
      <c r="J5857" s="266">
        <v>44511</v>
      </c>
      <c r="K5857" t="s">
        <v>45</v>
      </c>
      <c r="L5857" t="s">
        <v>46</v>
      </c>
      <c r="M5857" t="s">
        <v>4097</v>
      </c>
      <c r="N5857" t="s">
        <v>51</v>
      </c>
      <c r="O5857">
        <v>8</v>
      </c>
      <c r="P5857" t="s">
        <v>359</v>
      </c>
      <c r="Q5857" t="s">
        <v>49</v>
      </c>
      <c r="R5857" t="s">
        <v>18</v>
      </c>
      <c r="S5857" t="s">
        <v>53</v>
      </c>
      <c r="U5857" t="s">
        <v>48</v>
      </c>
      <c r="V5857" t="s">
        <v>48</v>
      </c>
      <c r="W5857" s="92"/>
      <c r="X5857" s="92">
        <v>43.81</v>
      </c>
      <c r="Y5857" s="93"/>
      <c r="Z5857" s="93"/>
      <c r="AB5857" s="266">
        <v>43990</v>
      </c>
      <c r="AC5857" s="266">
        <v>44005</v>
      </c>
      <c r="AD5857" t="s">
        <v>54</v>
      </c>
      <c r="AF5857" t="s">
        <v>55</v>
      </c>
      <c r="AG5857" t="s">
        <v>4313</v>
      </c>
      <c r="AJ5857" s="266"/>
      <c r="AK5857" s="266">
        <v>44571</v>
      </c>
      <c r="AL5857" s="266">
        <v>44938</v>
      </c>
    </row>
    <row r="5858" spans="1:38">
      <c r="A5858" t="s">
        <v>3650</v>
      </c>
      <c r="B5858" t="s">
        <v>3651</v>
      </c>
      <c r="C5858" t="s">
        <v>40</v>
      </c>
      <c r="D5858" t="s">
        <v>3652</v>
      </c>
      <c r="E5858" t="s">
        <v>4286</v>
      </c>
      <c r="F5858" t="s">
        <v>4096</v>
      </c>
      <c r="G5858" t="s">
        <v>44</v>
      </c>
      <c r="H5858" s="266">
        <v>43952</v>
      </c>
      <c r="I5858" s="266">
        <v>44742</v>
      </c>
      <c r="J5858" s="266">
        <v>44511</v>
      </c>
      <c r="K5858" t="s">
        <v>45</v>
      </c>
      <c r="L5858" t="s">
        <v>46</v>
      </c>
      <c r="M5858" t="s">
        <v>4097</v>
      </c>
      <c r="N5858" t="s">
        <v>51</v>
      </c>
      <c r="O5858">
        <v>8</v>
      </c>
      <c r="P5858" t="s">
        <v>360</v>
      </c>
      <c r="Q5858" t="s">
        <v>49</v>
      </c>
      <c r="R5858" t="s">
        <v>18</v>
      </c>
      <c r="S5858" t="s">
        <v>53</v>
      </c>
      <c r="T5858" t="s">
        <v>51</v>
      </c>
      <c r="U5858" t="s">
        <v>51</v>
      </c>
      <c r="V5858" t="s">
        <v>51</v>
      </c>
      <c r="W5858" s="92">
        <v>74.52</v>
      </c>
      <c r="X5858" s="92">
        <v>67.58</v>
      </c>
      <c r="Y5858" s="93">
        <v>6967444</v>
      </c>
      <c r="Z5858" s="93">
        <v>93498</v>
      </c>
      <c r="AA5858" t="s">
        <v>1311</v>
      </c>
      <c r="AB5858" s="266">
        <v>44236</v>
      </c>
      <c r="AC5858" s="266">
        <v>44252</v>
      </c>
      <c r="AD5858" t="s">
        <v>54</v>
      </c>
      <c r="AF5858" t="s">
        <v>55</v>
      </c>
      <c r="AG5858" t="s">
        <v>4314</v>
      </c>
      <c r="AJ5858" s="266"/>
      <c r="AK5858" s="266">
        <v>44571</v>
      </c>
      <c r="AL5858" s="266">
        <v>44938</v>
      </c>
    </row>
    <row r="5859" spans="1:38">
      <c r="A5859" t="s">
        <v>3650</v>
      </c>
      <c r="B5859" t="s">
        <v>3651</v>
      </c>
      <c r="C5859" t="s">
        <v>40</v>
      </c>
      <c r="D5859" t="s">
        <v>3652</v>
      </c>
      <c r="E5859" t="s">
        <v>4286</v>
      </c>
      <c r="F5859" t="s">
        <v>4096</v>
      </c>
      <c r="G5859" t="s">
        <v>44</v>
      </c>
      <c r="H5859" s="266">
        <v>43952</v>
      </c>
      <c r="I5859" s="266">
        <v>44742</v>
      </c>
      <c r="J5859" s="266">
        <v>44511</v>
      </c>
      <c r="K5859" t="s">
        <v>45</v>
      </c>
      <c r="L5859" t="s">
        <v>46</v>
      </c>
      <c r="M5859" t="s">
        <v>4097</v>
      </c>
      <c r="N5859" t="s">
        <v>51</v>
      </c>
      <c r="O5859">
        <v>8</v>
      </c>
      <c r="P5859" t="s">
        <v>361</v>
      </c>
      <c r="Q5859" t="s">
        <v>49</v>
      </c>
      <c r="R5859" t="s">
        <v>18</v>
      </c>
      <c r="S5859" t="s">
        <v>53</v>
      </c>
      <c r="T5859" t="s">
        <v>60</v>
      </c>
      <c r="U5859" t="s">
        <v>60</v>
      </c>
      <c r="V5859" t="s">
        <v>60</v>
      </c>
      <c r="W5859" s="92">
        <v>91.55</v>
      </c>
      <c r="X5859" s="92">
        <v>89.72</v>
      </c>
      <c r="Y5859" s="93">
        <v>7680000</v>
      </c>
      <c r="Z5859" s="93">
        <v>83889</v>
      </c>
      <c r="AA5859" t="s">
        <v>1311</v>
      </c>
      <c r="AB5859" s="266">
        <v>44222</v>
      </c>
      <c r="AC5859" s="266">
        <v>44293</v>
      </c>
      <c r="AD5859" t="s">
        <v>54</v>
      </c>
      <c r="AF5859" t="s">
        <v>55</v>
      </c>
      <c r="AG5859" t="s">
        <v>4315</v>
      </c>
      <c r="AJ5859" s="266"/>
      <c r="AK5859" s="266">
        <v>44571</v>
      </c>
      <c r="AL5859" s="266">
        <v>44938</v>
      </c>
    </row>
    <row r="5860" spans="1:38">
      <c r="A5860" t="s">
        <v>3650</v>
      </c>
      <c r="B5860" t="s">
        <v>3651</v>
      </c>
      <c r="C5860" t="s">
        <v>40</v>
      </c>
      <c r="D5860" t="s">
        <v>3652</v>
      </c>
      <c r="E5860" t="s">
        <v>4286</v>
      </c>
      <c r="F5860" t="s">
        <v>4096</v>
      </c>
      <c r="G5860" t="s">
        <v>44</v>
      </c>
      <c r="H5860" s="266">
        <v>43952</v>
      </c>
      <c r="I5860" s="266">
        <v>44742</v>
      </c>
      <c r="J5860" s="266">
        <v>44511</v>
      </c>
      <c r="K5860" t="s">
        <v>45</v>
      </c>
      <c r="L5860" t="s">
        <v>46</v>
      </c>
      <c r="M5860" t="s">
        <v>4097</v>
      </c>
      <c r="N5860" t="s">
        <v>51</v>
      </c>
      <c r="O5860">
        <v>9</v>
      </c>
      <c r="P5860" t="s">
        <v>363</v>
      </c>
      <c r="Q5860" t="s">
        <v>49</v>
      </c>
      <c r="R5860" t="s">
        <v>18</v>
      </c>
      <c r="S5860" t="s">
        <v>53</v>
      </c>
      <c r="T5860" t="s">
        <v>51</v>
      </c>
      <c r="U5860" t="s">
        <v>51</v>
      </c>
      <c r="V5860" t="s">
        <v>51</v>
      </c>
      <c r="W5860" s="92">
        <v>107.56</v>
      </c>
      <c r="X5860" s="92">
        <v>101.56</v>
      </c>
      <c r="Y5860" s="93">
        <v>8487500</v>
      </c>
      <c r="Z5860" s="93">
        <v>78909</v>
      </c>
      <c r="AA5860" t="s">
        <v>1311</v>
      </c>
      <c r="AB5860" s="266">
        <v>44340</v>
      </c>
      <c r="AC5860" s="266">
        <v>44342</v>
      </c>
      <c r="AD5860" t="s">
        <v>54</v>
      </c>
      <c r="AF5860" t="s">
        <v>55</v>
      </c>
      <c r="AG5860" t="s">
        <v>4316</v>
      </c>
      <c r="AJ5860" s="266"/>
      <c r="AK5860" s="266">
        <v>44571</v>
      </c>
      <c r="AL5860" s="266">
        <v>44938</v>
      </c>
    </row>
    <row r="5861" spans="1:38">
      <c r="A5861" t="s">
        <v>3650</v>
      </c>
      <c r="B5861" t="s">
        <v>3651</v>
      </c>
      <c r="C5861" t="s">
        <v>40</v>
      </c>
      <c r="D5861" t="s">
        <v>3652</v>
      </c>
      <c r="E5861" t="s">
        <v>4286</v>
      </c>
      <c r="F5861" t="s">
        <v>4096</v>
      </c>
      <c r="G5861" t="s">
        <v>44</v>
      </c>
      <c r="H5861" s="266">
        <v>43952</v>
      </c>
      <c r="I5861" s="266">
        <v>44742</v>
      </c>
      <c r="J5861" s="266">
        <v>44511</v>
      </c>
      <c r="K5861" t="s">
        <v>45</v>
      </c>
      <c r="L5861" t="s">
        <v>46</v>
      </c>
      <c r="M5861" t="s">
        <v>4097</v>
      </c>
      <c r="N5861" t="s">
        <v>51</v>
      </c>
      <c r="O5861">
        <v>9</v>
      </c>
      <c r="P5861" t="s">
        <v>364</v>
      </c>
      <c r="Q5861" t="s">
        <v>49</v>
      </c>
      <c r="R5861" t="s">
        <v>18</v>
      </c>
      <c r="S5861" t="s">
        <v>53</v>
      </c>
      <c r="T5861" t="s">
        <v>48</v>
      </c>
      <c r="U5861" t="s">
        <v>48</v>
      </c>
      <c r="V5861" t="s">
        <v>51</v>
      </c>
      <c r="W5861" s="92">
        <v>76.52</v>
      </c>
      <c r="X5861" s="92">
        <v>69.76</v>
      </c>
      <c r="Y5861" s="93">
        <v>7400000</v>
      </c>
      <c r="Z5861" s="93">
        <v>96707</v>
      </c>
      <c r="AA5861" t="s">
        <v>61</v>
      </c>
      <c r="AB5861" s="266">
        <v>44350</v>
      </c>
      <c r="AC5861" s="266">
        <v>44373</v>
      </c>
      <c r="AD5861" t="s">
        <v>54</v>
      </c>
      <c r="AF5861" t="s">
        <v>55</v>
      </c>
      <c r="AG5861" t="s">
        <v>4317</v>
      </c>
      <c r="AJ5861" s="266"/>
      <c r="AK5861" s="266">
        <v>44571</v>
      </c>
      <c r="AL5861" s="266">
        <v>44938</v>
      </c>
    </row>
    <row r="5862" spans="1:38">
      <c r="A5862" t="s">
        <v>3650</v>
      </c>
      <c r="B5862" t="s">
        <v>3651</v>
      </c>
      <c r="C5862" t="s">
        <v>40</v>
      </c>
      <c r="D5862" t="s">
        <v>3652</v>
      </c>
      <c r="E5862" t="s">
        <v>4286</v>
      </c>
      <c r="F5862" t="s">
        <v>4096</v>
      </c>
      <c r="G5862" t="s">
        <v>44</v>
      </c>
      <c r="H5862" s="266">
        <v>43952</v>
      </c>
      <c r="I5862" s="266">
        <v>44742</v>
      </c>
      <c r="J5862" s="266">
        <v>44511</v>
      </c>
      <c r="K5862" t="s">
        <v>45</v>
      </c>
      <c r="L5862" t="s">
        <v>46</v>
      </c>
      <c r="M5862" t="s">
        <v>4097</v>
      </c>
      <c r="N5862" t="s">
        <v>51</v>
      </c>
      <c r="O5862">
        <v>9</v>
      </c>
      <c r="P5862" t="s">
        <v>366</v>
      </c>
      <c r="Q5862" t="s">
        <v>49</v>
      </c>
      <c r="R5862" t="s">
        <v>18</v>
      </c>
      <c r="S5862" t="s">
        <v>53</v>
      </c>
      <c r="T5862" t="s">
        <v>48</v>
      </c>
      <c r="U5862" t="s">
        <v>48</v>
      </c>
      <c r="V5862" t="s">
        <v>48</v>
      </c>
      <c r="W5862" s="92">
        <v>55.79</v>
      </c>
      <c r="X5862" s="92">
        <v>51.27</v>
      </c>
      <c r="Y5862" s="93">
        <v>5300000</v>
      </c>
      <c r="Z5862" s="93">
        <v>94999</v>
      </c>
      <c r="AA5862" t="s">
        <v>61</v>
      </c>
      <c r="AB5862" s="266">
        <v>44099</v>
      </c>
      <c r="AC5862" s="266">
        <v>44113</v>
      </c>
      <c r="AD5862" t="s">
        <v>54</v>
      </c>
      <c r="AF5862" t="s">
        <v>55</v>
      </c>
      <c r="AG5862" t="s">
        <v>4318</v>
      </c>
      <c r="AJ5862" s="266"/>
      <c r="AK5862" s="266">
        <v>44571</v>
      </c>
      <c r="AL5862" s="266">
        <v>44938</v>
      </c>
    </row>
    <row r="5863" spans="1:38">
      <c r="A5863" t="s">
        <v>3650</v>
      </c>
      <c r="B5863" t="s">
        <v>3651</v>
      </c>
      <c r="C5863" t="s">
        <v>40</v>
      </c>
      <c r="D5863" t="s">
        <v>3652</v>
      </c>
      <c r="E5863" t="s">
        <v>4286</v>
      </c>
      <c r="F5863" t="s">
        <v>4096</v>
      </c>
      <c r="G5863" t="s">
        <v>44</v>
      </c>
      <c r="H5863" s="266">
        <v>43952</v>
      </c>
      <c r="I5863" s="266">
        <v>44742</v>
      </c>
      <c r="J5863" s="266">
        <v>44511</v>
      </c>
      <c r="K5863" t="s">
        <v>45</v>
      </c>
      <c r="L5863" t="s">
        <v>46</v>
      </c>
      <c r="M5863" t="s">
        <v>4097</v>
      </c>
      <c r="N5863" t="s">
        <v>51</v>
      </c>
      <c r="O5863">
        <v>9</v>
      </c>
      <c r="P5863" t="s">
        <v>367</v>
      </c>
      <c r="Q5863" t="s">
        <v>49</v>
      </c>
      <c r="R5863" t="s">
        <v>18</v>
      </c>
      <c r="S5863" t="s">
        <v>53</v>
      </c>
      <c r="T5863" t="s">
        <v>48</v>
      </c>
      <c r="U5863" t="s">
        <v>48</v>
      </c>
      <c r="V5863" t="s">
        <v>51</v>
      </c>
      <c r="W5863" s="92">
        <v>75.29</v>
      </c>
      <c r="X5863" s="92">
        <v>68.44</v>
      </c>
      <c r="Y5863" s="93">
        <v>7178000</v>
      </c>
      <c r="Z5863" s="93">
        <v>95338</v>
      </c>
      <c r="AA5863" t="s">
        <v>1311</v>
      </c>
      <c r="AB5863" s="266">
        <v>44365</v>
      </c>
      <c r="AC5863" s="266">
        <v>44385</v>
      </c>
      <c r="AD5863" t="s">
        <v>54</v>
      </c>
      <c r="AF5863" t="s">
        <v>55</v>
      </c>
      <c r="AG5863" t="s">
        <v>4319</v>
      </c>
      <c r="AJ5863" s="266"/>
      <c r="AK5863" s="266">
        <v>44571</v>
      </c>
      <c r="AL5863" s="266">
        <v>44938</v>
      </c>
    </row>
    <row r="5864" spans="1:38">
      <c r="A5864" t="s">
        <v>3650</v>
      </c>
      <c r="B5864" t="s">
        <v>3651</v>
      </c>
      <c r="C5864" t="s">
        <v>40</v>
      </c>
      <c r="D5864" t="s">
        <v>3652</v>
      </c>
      <c r="E5864" t="s">
        <v>4286</v>
      </c>
      <c r="F5864" t="s">
        <v>4096</v>
      </c>
      <c r="G5864" t="s">
        <v>44</v>
      </c>
      <c r="H5864" s="266">
        <v>43952</v>
      </c>
      <c r="I5864" s="266">
        <v>44742</v>
      </c>
      <c r="J5864" s="266">
        <v>44511</v>
      </c>
      <c r="K5864" t="s">
        <v>45</v>
      </c>
      <c r="L5864" t="s">
        <v>46</v>
      </c>
      <c r="M5864" t="s">
        <v>4097</v>
      </c>
      <c r="N5864" t="s">
        <v>51</v>
      </c>
      <c r="O5864">
        <v>9</v>
      </c>
      <c r="P5864" t="s">
        <v>368</v>
      </c>
      <c r="Q5864" t="s">
        <v>49</v>
      </c>
      <c r="R5864" t="s">
        <v>18</v>
      </c>
      <c r="S5864" t="s">
        <v>53</v>
      </c>
      <c r="U5864" t="s">
        <v>60</v>
      </c>
      <c r="V5864" t="s">
        <v>60</v>
      </c>
      <c r="W5864" s="92"/>
      <c r="X5864" s="92">
        <v>97.37</v>
      </c>
      <c r="Y5864" s="93"/>
      <c r="Z5864" s="93"/>
      <c r="AB5864" s="266">
        <v>43971</v>
      </c>
      <c r="AC5864" s="266">
        <v>43991</v>
      </c>
      <c r="AD5864" t="s">
        <v>54</v>
      </c>
      <c r="AF5864" t="s">
        <v>55</v>
      </c>
      <c r="AG5864" t="s">
        <v>4320</v>
      </c>
      <c r="AJ5864" s="266"/>
      <c r="AK5864" s="266">
        <v>44571</v>
      </c>
      <c r="AL5864" s="266">
        <v>44938</v>
      </c>
    </row>
    <row r="5865" spans="1:38">
      <c r="A5865" t="s">
        <v>3650</v>
      </c>
      <c r="B5865" t="s">
        <v>3651</v>
      </c>
      <c r="C5865" t="s">
        <v>40</v>
      </c>
      <c r="D5865" t="s">
        <v>3652</v>
      </c>
      <c r="E5865" t="s">
        <v>4286</v>
      </c>
      <c r="F5865" t="s">
        <v>4096</v>
      </c>
      <c r="G5865" t="s">
        <v>44</v>
      </c>
      <c r="H5865" s="266">
        <v>43952</v>
      </c>
      <c r="I5865" s="266">
        <v>44742</v>
      </c>
      <c r="J5865" s="266">
        <v>44511</v>
      </c>
      <c r="K5865" t="s">
        <v>45</v>
      </c>
      <c r="L5865" t="s">
        <v>46</v>
      </c>
      <c r="M5865" t="s">
        <v>4097</v>
      </c>
      <c r="N5865" t="s">
        <v>60</v>
      </c>
      <c r="O5865">
        <v>3</v>
      </c>
      <c r="P5865" t="s">
        <v>369</v>
      </c>
      <c r="Q5865" t="s">
        <v>49</v>
      </c>
      <c r="R5865" t="s">
        <v>59</v>
      </c>
      <c r="S5865" t="s">
        <v>50</v>
      </c>
      <c r="T5865" t="s">
        <v>60</v>
      </c>
      <c r="U5865" t="s">
        <v>60</v>
      </c>
      <c r="V5865" t="s">
        <v>60</v>
      </c>
      <c r="W5865" s="92">
        <v>105.01</v>
      </c>
      <c r="X5865" s="92">
        <v>91.34</v>
      </c>
      <c r="Y5865" s="93">
        <v>8250000</v>
      </c>
      <c r="Z5865" s="93">
        <v>78564</v>
      </c>
      <c r="AA5865" t="s">
        <v>61</v>
      </c>
      <c r="AB5865" s="266"/>
      <c r="AC5865" s="266"/>
      <c r="AJ5865" s="266"/>
      <c r="AK5865" s="266"/>
      <c r="AL5865" s="266">
        <v>44938</v>
      </c>
    </row>
    <row r="5866" spans="1:38">
      <c r="A5866" t="s">
        <v>3650</v>
      </c>
      <c r="B5866" t="s">
        <v>3651</v>
      </c>
      <c r="C5866" t="s">
        <v>40</v>
      </c>
      <c r="D5866" t="s">
        <v>3652</v>
      </c>
      <c r="E5866" t="s">
        <v>4286</v>
      </c>
      <c r="F5866" t="s">
        <v>4096</v>
      </c>
      <c r="G5866" t="s">
        <v>44</v>
      </c>
      <c r="H5866" s="266">
        <v>43952</v>
      </c>
      <c r="I5866" s="266">
        <v>44742</v>
      </c>
      <c r="J5866" s="266">
        <v>44511</v>
      </c>
      <c r="K5866" t="s">
        <v>45</v>
      </c>
      <c r="L5866" t="s">
        <v>46</v>
      </c>
      <c r="M5866" t="s">
        <v>4097</v>
      </c>
      <c r="N5866" t="s">
        <v>60</v>
      </c>
      <c r="O5866">
        <v>3</v>
      </c>
      <c r="P5866" t="s">
        <v>370</v>
      </c>
      <c r="Q5866" t="s">
        <v>49</v>
      </c>
      <c r="R5866" t="s">
        <v>18</v>
      </c>
      <c r="S5866" t="s">
        <v>53</v>
      </c>
      <c r="T5866" t="s">
        <v>51</v>
      </c>
      <c r="U5866" t="s">
        <v>51</v>
      </c>
      <c r="V5866" t="s">
        <v>51</v>
      </c>
      <c r="W5866" s="92">
        <v>65.68</v>
      </c>
      <c r="X5866" s="92">
        <v>63.88</v>
      </c>
      <c r="Y5866" s="93">
        <v>5535000</v>
      </c>
      <c r="Z5866" s="93">
        <v>84272</v>
      </c>
      <c r="AA5866" t="s">
        <v>1311</v>
      </c>
      <c r="AB5866" s="266">
        <v>44126</v>
      </c>
      <c r="AC5866" s="266">
        <v>44158</v>
      </c>
      <c r="AD5866" t="s">
        <v>54</v>
      </c>
      <c r="AF5866" t="s">
        <v>55</v>
      </c>
      <c r="AG5866" t="s">
        <v>4321</v>
      </c>
      <c r="AJ5866" s="266"/>
      <c r="AK5866" s="266">
        <v>44571</v>
      </c>
      <c r="AL5866" s="266">
        <v>44938</v>
      </c>
    </row>
    <row r="5867" spans="1:38">
      <c r="A5867" t="s">
        <v>3650</v>
      </c>
      <c r="B5867" t="s">
        <v>3651</v>
      </c>
      <c r="C5867" t="s">
        <v>40</v>
      </c>
      <c r="D5867" t="s">
        <v>3652</v>
      </c>
      <c r="E5867" t="s">
        <v>4286</v>
      </c>
      <c r="F5867" t="s">
        <v>4096</v>
      </c>
      <c r="G5867" t="s">
        <v>44</v>
      </c>
      <c r="H5867" s="266">
        <v>43952</v>
      </c>
      <c r="I5867" s="266">
        <v>44742</v>
      </c>
      <c r="J5867" s="266">
        <v>44511</v>
      </c>
      <c r="K5867" t="s">
        <v>45</v>
      </c>
      <c r="L5867" t="s">
        <v>46</v>
      </c>
      <c r="M5867" t="s">
        <v>4097</v>
      </c>
      <c r="N5867" t="s">
        <v>60</v>
      </c>
      <c r="O5867">
        <v>3</v>
      </c>
      <c r="P5867" t="s">
        <v>372</v>
      </c>
      <c r="Q5867" t="s">
        <v>49</v>
      </c>
      <c r="R5867" t="s">
        <v>18</v>
      </c>
      <c r="S5867" t="s">
        <v>53</v>
      </c>
      <c r="T5867" t="s">
        <v>48</v>
      </c>
      <c r="U5867" t="s">
        <v>48</v>
      </c>
      <c r="V5867" t="s">
        <v>48</v>
      </c>
      <c r="W5867" s="92">
        <v>45.53</v>
      </c>
      <c r="X5867" s="92">
        <v>43.6</v>
      </c>
      <c r="Y5867" s="93">
        <v>4300000</v>
      </c>
      <c r="Z5867" s="93">
        <v>94443</v>
      </c>
      <c r="AA5867" t="s">
        <v>61</v>
      </c>
      <c r="AB5867" s="266">
        <v>44125</v>
      </c>
      <c r="AC5867" s="266">
        <v>44148</v>
      </c>
      <c r="AD5867" t="s">
        <v>54</v>
      </c>
      <c r="AF5867" t="s">
        <v>55</v>
      </c>
      <c r="AG5867" t="s">
        <v>4322</v>
      </c>
      <c r="AJ5867" s="266"/>
      <c r="AK5867" s="266">
        <v>44571</v>
      </c>
      <c r="AL5867" s="266">
        <v>44938</v>
      </c>
    </row>
    <row r="5868" spans="1:38">
      <c r="A5868" t="s">
        <v>3650</v>
      </c>
      <c r="B5868" t="s">
        <v>3651</v>
      </c>
      <c r="C5868" t="s">
        <v>40</v>
      </c>
      <c r="D5868" t="s">
        <v>3652</v>
      </c>
      <c r="E5868" t="s">
        <v>4286</v>
      </c>
      <c r="F5868" t="s">
        <v>4096</v>
      </c>
      <c r="G5868" t="s">
        <v>44</v>
      </c>
      <c r="H5868" s="266">
        <v>43952</v>
      </c>
      <c r="I5868" s="266">
        <v>44742</v>
      </c>
      <c r="J5868" s="266">
        <v>44511</v>
      </c>
      <c r="K5868" t="s">
        <v>45</v>
      </c>
      <c r="L5868" t="s">
        <v>46</v>
      </c>
      <c r="M5868" t="s">
        <v>4097</v>
      </c>
      <c r="N5868" t="s">
        <v>60</v>
      </c>
      <c r="O5868">
        <v>3</v>
      </c>
      <c r="P5868" t="s">
        <v>373</v>
      </c>
      <c r="Q5868" t="s">
        <v>49</v>
      </c>
      <c r="R5868" t="s">
        <v>18</v>
      </c>
      <c r="S5868" t="s">
        <v>53</v>
      </c>
      <c r="T5868" t="s">
        <v>48</v>
      </c>
      <c r="U5868" t="s">
        <v>48</v>
      </c>
      <c r="V5868" t="s">
        <v>48</v>
      </c>
      <c r="W5868" s="92">
        <v>51.95</v>
      </c>
      <c r="X5868" s="92">
        <v>51.95</v>
      </c>
      <c r="Y5868" s="93">
        <v>4510500</v>
      </c>
      <c r="Z5868" s="93">
        <v>86824</v>
      </c>
      <c r="AA5868" t="s">
        <v>1311</v>
      </c>
      <c r="AB5868" s="266">
        <v>44188</v>
      </c>
      <c r="AC5868" s="266">
        <v>44215</v>
      </c>
      <c r="AD5868" t="s">
        <v>54</v>
      </c>
      <c r="AF5868" t="s">
        <v>55</v>
      </c>
      <c r="AG5868" t="s">
        <v>4323</v>
      </c>
      <c r="AJ5868" s="266"/>
      <c r="AK5868" s="266">
        <v>44571</v>
      </c>
      <c r="AL5868" s="266">
        <v>44938</v>
      </c>
    </row>
    <row r="5869" spans="1:38">
      <c r="A5869" t="s">
        <v>3650</v>
      </c>
      <c r="B5869" t="s">
        <v>3651</v>
      </c>
      <c r="C5869" t="s">
        <v>40</v>
      </c>
      <c r="D5869" t="s">
        <v>3652</v>
      </c>
      <c r="E5869" t="s">
        <v>4286</v>
      </c>
      <c r="F5869" t="s">
        <v>4096</v>
      </c>
      <c r="G5869" t="s">
        <v>44</v>
      </c>
      <c r="H5869" s="266">
        <v>43952</v>
      </c>
      <c r="I5869" s="266">
        <v>44742</v>
      </c>
      <c r="J5869" s="266">
        <v>44511</v>
      </c>
      <c r="K5869" t="s">
        <v>45</v>
      </c>
      <c r="L5869" t="s">
        <v>46</v>
      </c>
      <c r="M5869" t="s">
        <v>4097</v>
      </c>
      <c r="N5869" t="s">
        <v>60</v>
      </c>
      <c r="O5869">
        <v>3</v>
      </c>
      <c r="P5869" t="s">
        <v>374</v>
      </c>
      <c r="Q5869" t="s">
        <v>49</v>
      </c>
      <c r="R5869" t="s">
        <v>59</v>
      </c>
      <c r="S5869" t="s">
        <v>50</v>
      </c>
      <c r="T5869" t="s">
        <v>60</v>
      </c>
      <c r="U5869" t="s">
        <v>60</v>
      </c>
      <c r="V5869" t="s">
        <v>60</v>
      </c>
      <c r="W5869" s="92">
        <v>121.89</v>
      </c>
      <c r="X5869" s="92">
        <v>107.53</v>
      </c>
      <c r="Y5869" s="93">
        <v>9050000</v>
      </c>
      <c r="Z5869" s="93">
        <v>74247</v>
      </c>
      <c r="AA5869" t="s">
        <v>61</v>
      </c>
      <c r="AB5869" s="266"/>
      <c r="AC5869" s="266"/>
      <c r="AJ5869" s="266"/>
      <c r="AK5869" s="266"/>
      <c r="AL5869" s="266">
        <v>44938</v>
      </c>
    </row>
    <row r="5870" spans="1:38">
      <c r="A5870" t="s">
        <v>3650</v>
      </c>
      <c r="B5870" t="s">
        <v>3651</v>
      </c>
      <c r="C5870" t="s">
        <v>40</v>
      </c>
      <c r="D5870" t="s">
        <v>3652</v>
      </c>
      <c r="E5870" t="s">
        <v>4286</v>
      </c>
      <c r="F5870" t="s">
        <v>4096</v>
      </c>
      <c r="G5870" t="s">
        <v>44</v>
      </c>
      <c r="H5870" s="266">
        <v>43952</v>
      </c>
      <c r="I5870" s="266">
        <v>44742</v>
      </c>
      <c r="J5870" s="266">
        <v>44511</v>
      </c>
      <c r="K5870" t="s">
        <v>45</v>
      </c>
      <c r="L5870" t="s">
        <v>46</v>
      </c>
      <c r="M5870" t="s">
        <v>4097</v>
      </c>
      <c r="N5870" t="s">
        <v>60</v>
      </c>
      <c r="O5870">
        <v>4</v>
      </c>
      <c r="P5870" t="s">
        <v>375</v>
      </c>
      <c r="Q5870" t="s">
        <v>49</v>
      </c>
      <c r="R5870" t="s">
        <v>18</v>
      </c>
      <c r="S5870" t="s">
        <v>53</v>
      </c>
      <c r="T5870" t="s">
        <v>60</v>
      </c>
      <c r="U5870" t="s">
        <v>60</v>
      </c>
      <c r="V5870" t="s">
        <v>60</v>
      </c>
      <c r="W5870" s="92">
        <v>88.1</v>
      </c>
      <c r="X5870" s="92">
        <v>86.27</v>
      </c>
      <c r="Y5870" s="93">
        <v>7250000</v>
      </c>
      <c r="Z5870" s="93">
        <v>82293</v>
      </c>
      <c r="AA5870" t="s">
        <v>61</v>
      </c>
      <c r="AB5870" s="266">
        <v>44165</v>
      </c>
      <c r="AC5870" s="266">
        <v>44179</v>
      </c>
      <c r="AD5870" t="s">
        <v>54</v>
      </c>
      <c r="AF5870" t="s">
        <v>55</v>
      </c>
      <c r="AG5870" t="s">
        <v>4324</v>
      </c>
      <c r="AJ5870" s="266"/>
      <c r="AK5870" s="266">
        <v>44571</v>
      </c>
      <c r="AL5870" s="266">
        <v>44938</v>
      </c>
    </row>
    <row r="5871" spans="1:38">
      <c r="A5871" t="s">
        <v>3650</v>
      </c>
      <c r="B5871" t="s">
        <v>3651</v>
      </c>
      <c r="C5871" t="s">
        <v>40</v>
      </c>
      <c r="D5871" t="s">
        <v>3652</v>
      </c>
      <c r="E5871" t="s">
        <v>4286</v>
      </c>
      <c r="F5871" t="s">
        <v>4096</v>
      </c>
      <c r="G5871" t="s">
        <v>44</v>
      </c>
      <c r="H5871" s="266">
        <v>43952</v>
      </c>
      <c r="I5871" s="266">
        <v>44742</v>
      </c>
      <c r="J5871" s="266">
        <v>44511</v>
      </c>
      <c r="K5871" t="s">
        <v>45</v>
      </c>
      <c r="L5871" t="s">
        <v>46</v>
      </c>
      <c r="M5871" t="s">
        <v>4097</v>
      </c>
      <c r="N5871" t="s">
        <v>60</v>
      </c>
      <c r="O5871">
        <v>4</v>
      </c>
      <c r="P5871" t="s">
        <v>377</v>
      </c>
      <c r="Q5871" t="s">
        <v>49</v>
      </c>
      <c r="R5871" t="s">
        <v>18</v>
      </c>
      <c r="S5871" t="s">
        <v>53</v>
      </c>
      <c r="T5871" t="s">
        <v>51</v>
      </c>
      <c r="U5871" t="s">
        <v>51</v>
      </c>
      <c r="V5871" t="s">
        <v>51</v>
      </c>
      <c r="W5871" s="92">
        <v>72.36</v>
      </c>
      <c r="X5871" s="92">
        <v>65.88</v>
      </c>
      <c r="Y5871" s="93">
        <v>6873440</v>
      </c>
      <c r="Z5871" s="93">
        <v>94990</v>
      </c>
      <c r="AA5871" t="s">
        <v>1311</v>
      </c>
      <c r="AB5871" s="266">
        <v>44258</v>
      </c>
      <c r="AC5871" s="266">
        <v>44271</v>
      </c>
      <c r="AD5871" t="s">
        <v>54</v>
      </c>
      <c r="AF5871" t="s">
        <v>55</v>
      </c>
      <c r="AG5871" t="s">
        <v>4325</v>
      </c>
      <c r="AJ5871" s="266"/>
      <c r="AK5871" s="266">
        <v>44571</v>
      </c>
      <c r="AL5871" s="266">
        <v>44938</v>
      </c>
    </row>
    <row r="5872" spans="1:38">
      <c r="A5872" t="s">
        <v>3650</v>
      </c>
      <c r="B5872" t="s">
        <v>3651</v>
      </c>
      <c r="C5872" t="s">
        <v>40</v>
      </c>
      <c r="D5872" t="s">
        <v>3652</v>
      </c>
      <c r="E5872" t="s">
        <v>4286</v>
      </c>
      <c r="F5872" t="s">
        <v>4096</v>
      </c>
      <c r="G5872" t="s">
        <v>44</v>
      </c>
      <c r="H5872" s="266">
        <v>43952</v>
      </c>
      <c r="I5872" s="266">
        <v>44742</v>
      </c>
      <c r="J5872" s="266">
        <v>44511</v>
      </c>
      <c r="K5872" t="s">
        <v>45</v>
      </c>
      <c r="L5872" t="s">
        <v>46</v>
      </c>
      <c r="M5872" t="s">
        <v>4097</v>
      </c>
      <c r="N5872" t="s">
        <v>60</v>
      </c>
      <c r="O5872">
        <v>4</v>
      </c>
      <c r="P5872" t="s">
        <v>378</v>
      </c>
      <c r="Q5872" t="s">
        <v>49</v>
      </c>
      <c r="R5872" t="s">
        <v>18</v>
      </c>
      <c r="S5872" t="s">
        <v>53</v>
      </c>
      <c r="T5872" t="s">
        <v>48</v>
      </c>
      <c r="U5872" t="s">
        <v>48</v>
      </c>
      <c r="V5872" t="s">
        <v>48</v>
      </c>
      <c r="W5872" s="92">
        <v>45.53</v>
      </c>
      <c r="X5872" s="92">
        <v>43.6</v>
      </c>
      <c r="Y5872" s="93">
        <v>4150000</v>
      </c>
      <c r="Z5872" s="93">
        <v>91149</v>
      </c>
      <c r="AA5872" t="s">
        <v>61</v>
      </c>
      <c r="AB5872" s="266">
        <v>44047</v>
      </c>
      <c r="AC5872" s="266">
        <v>44076</v>
      </c>
      <c r="AD5872" t="s">
        <v>54</v>
      </c>
      <c r="AF5872" t="s">
        <v>55</v>
      </c>
      <c r="AG5872" t="s">
        <v>4326</v>
      </c>
      <c r="AJ5872" s="266"/>
      <c r="AK5872" s="266">
        <v>44571</v>
      </c>
      <c r="AL5872" s="266">
        <v>44938</v>
      </c>
    </row>
    <row r="5873" spans="1:38">
      <c r="A5873" t="s">
        <v>3650</v>
      </c>
      <c r="B5873" t="s">
        <v>3651</v>
      </c>
      <c r="C5873" t="s">
        <v>40</v>
      </c>
      <c r="D5873" t="s">
        <v>3652</v>
      </c>
      <c r="E5873" t="s">
        <v>4286</v>
      </c>
      <c r="F5873" t="s">
        <v>4096</v>
      </c>
      <c r="G5873" t="s">
        <v>44</v>
      </c>
      <c r="H5873" s="266">
        <v>43952</v>
      </c>
      <c r="I5873" s="266">
        <v>44742</v>
      </c>
      <c r="J5873" s="266">
        <v>44511</v>
      </c>
      <c r="K5873" t="s">
        <v>45</v>
      </c>
      <c r="L5873" t="s">
        <v>46</v>
      </c>
      <c r="M5873" t="s">
        <v>4097</v>
      </c>
      <c r="N5873" t="s">
        <v>60</v>
      </c>
      <c r="O5873">
        <v>4</v>
      </c>
      <c r="P5873" t="s">
        <v>379</v>
      </c>
      <c r="Q5873" t="s">
        <v>49</v>
      </c>
      <c r="R5873" t="s">
        <v>18</v>
      </c>
      <c r="S5873" t="s">
        <v>53</v>
      </c>
      <c r="T5873" t="s">
        <v>51</v>
      </c>
      <c r="U5873" t="s">
        <v>51</v>
      </c>
      <c r="V5873" t="s">
        <v>51</v>
      </c>
      <c r="W5873" s="92">
        <v>73.73</v>
      </c>
      <c r="X5873" s="92">
        <v>68.62</v>
      </c>
      <c r="Y5873" s="93">
        <v>6450500</v>
      </c>
      <c r="Z5873" s="93">
        <v>87488</v>
      </c>
      <c r="AA5873" t="s">
        <v>1311</v>
      </c>
      <c r="AB5873" s="266">
        <v>44272</v>
      </c>
      <c r="AC5873" s="266">
        <v>44288</v>
      </c>
      <c r="AD5873" t="s">
        <v>54</v>
      </c>
      <c r="AF5873" t="s">
        <v>55</v>
      </c>
      <c r="AG5873" t="s">
        <v>4327</v>
      </c>
      <c r="AJ5873" s="266"/>
      <c r="AK5873" s="266">
        <v>44571</v>
      </c>
      <c r="AL5873" s="266">
        <v>44938</v>
      </c>
    </row>
    <row r="5874" spans="1:38">
      <c r="A5874" t="s">
        <v>3650</v>
      </c>
      <c r="B5874" t="s">
        <v>3651</v>
      </c>
      <c r="C5874" t="s">
        <v>40</v>
      </c>
      <c r="D5874" t="s">
        <v>3652</v>
      </c>
      <c r="E5874" t="s">
        <v>4286</v>
      </c>
      <c r="F5874" t="s">
        <v>4096</v>
      </c>
      <c r="G5874" t="s">
        <v>44</v>
      </c>
      <c r="H5874" s="266">
        <v>43952</v>
      </c>
      <c r="I5874" s="266">
        <v>44742</v>
      </c>
      <c r="J5874" s="266">
        <v>44511</v>
      </c>
      <c r="K5874" t="s">
        <v>45</v>
      </c>
      <c r="L5874" t="s">
        <v>46</v>
      </c>
      <c r="M5874" t="s">
        <v>4097</v>
      </c>
      <c r="N5874" t="s">
        <v>60</v>
      </c>
      <c r="O5874">
        <v>4</v>
      </c>
      <c r="P5874" t="s">
        <v>380</v>
      </c>
      <c r="Q5874" t="s">
        <v>49</v>
      </c>
      <c r="R5874" t="s">
        <v>18</v>
      </c>
      <c r="S5874" t="s">
        <v>53</v>
      </c>
      <c r="T5874" t="s">
        <v>60</v>
      </c>
      <c r="U5874" t="s">
        <v>60</v>
      </c>
      <c r="V5874" t="s">
        <v>60</v>
      </c>
      <c r="W5874" s="92">
        <v>85.7</v>
      </c>
      <c r="X5874" s="92">
        <v>83.72</v>
      </c>
      <c r="Y5874" s="93">
        <v>7050000</v>
      </c>
      <c r="Z5874" s="93">
        <v>82264</v>
      </c>
      <c r="AA5874" t="s">
        <v>61</v>
      </c>
      <c r="AB5874" s="266">
        <v>44148</v>
      </c>
      <c r="AC5874" s="266">
        <v>44167</v>
      </c>
      <c r="AD5874" t="s">
        <v>54</v>
      </c>
      <c r="AF5874" t="s">
        <v>55</v>
      </c>
      <c r="AG5874" t="s">
        <v>4328</v>
      </c>
      <c r="AJ5874" s="266"/>
      <c r="AK5874" s="266">
        <v>44571</v>
      </c>
      <c r="AL5874" s="266">
        <v>44938</v>
      </c>
    </row>
    <row r="5875" spans="1:38">
      <c r="A5875" t="s">
        <v>3650</v>
      </c>
      <c r="B5875" t="s">
        <v>3651</v>
      </c>
      <c r="C5875" t="s">
        <v>40</v>
      </c>
      <c r="D5875" t="s">
        <v>3652</v>
      </c>
      <c r="E5875" t="s">
        <v>4286</v>
      </c>
      <c r="F5875" t="s">
        <v>4096</v>
      </c>
      <c r="G5875" t="s">
        <v>44</v>
      </c>
      <c r="H5875" s="266">
        <v>43952</v>
      </c>
      <c r="I5875" s="266">
        <v>44742</v>
      </c>
      <c r="J5875" s="266">
        <v>44511</v>
      </c>
      <c r="K5875" t="s">
        <v>45</v>
      </c>
      <c r="L5875" t="s">
        <v>46</v>
      </c>
      <c r="M5875" t="s">
        <v>4097</v>
      </c>
      <c r="N5875" t="s">
        <v>60</v>
      </c>
      <c r="O5875">
        <v>5</v>
      </c>
      <c r="P5875" t="s">
        <v>381</v>
      </c>
      <c r="Q5875" t="s">
        <v>49</v>
      </c>
      <c r="R5875" t="s">
        <v>18</v>
      </c>
      <c r="S5875" t="s">
        <v>53</v>
      </c>
      <c r="T5875" t="s">
        <v>60</v>
      </c>
      <c r="U5875" t="s">
        <v>60</v>
      </c>
      <c r="V5875" t="s">
        <v>60</v>
      </c>
      <c r="W5875" s="92">
        <v>88.1</v>
      </c>
      <c r="X5875" s="92">
        <v>86.27</v>
      </c>
      <c r="Y5875" s="93">
        <v>7150000</v>
      </c>
      <c r="Z5875" s="93">
        <v>81158</v>
      </c>
      <c r="AA5875" t="s">
        <v>61</v>
      </c>
      <c r="AB5875" s="266">
        <v>44084</v>
      </c>
      <c r="AC5875" s="266">
        <v>44105</v>
      </c>
      <c r="AD5875" t="s">
        <v>54</v>
      </c>
      <c r="AF5875" t="s">
        <v>55</v>
      </c>
      <c r="AG5875" t="s">
        <v>4329</v>
      </c>
      <c r="AJ5875" s="266"/>
      <c r="AK5875" s="266">
        <v>44571</v>
      </c>
      <c r="AL5875" s="266">
        <v>44938</v>
      </c>
    </row>
    <row r="5876" spans="1:38">
      <c r="A5876" t="s">
        <v>3650</v>
      </c>
      <c r="B5876" t="s">
        <v>3651</v>
      </c>
      <c r="C5876" t="s">
        <v>40</v>
      </c>
      <c r="D5876" t="s">
        <v>3652</v>
      </c>
      <c r="E5876" t="s">
        <v>4286</v>
      </c>
      <c r="F5876" t="s">
        <v>4096</v>
      </c>
      <c r="G5876" t="s">
        <v>44</v>
      </c>
      <c r="H5876" s="266">
        <v>43952</v>
      </c>
      <c r="I5876" s="266">
        <v>44742</v>
      </c>
      <c r="J5876" s="266">
        <v>44511</v>
      </c>
      <c r="K5876" t="s">
        <v>45</v>
      </c>
      <c r="L5876" t="s">
        <v>46</v>
      </c>
      <c r="M5876" t="s">
        <v>4097</v>
      </c>
      <c r="N5876" t="s">
        <v>60</v>
      </c>
      <c r="O5876">
        <v>5</v>
      </c>
      <c r="P5876" t="s">
        <v>382</v>
      </c>
      <c r="Q5876" t="s">
        <v>49</v>
      </c>
      <c r="R5876" t="s">
        <v>18</v>
      </c>
      <c r="S5876" t="s">
        <v>53</v>
      </c>
      <c r="U5876" t="s">
        <v>51</v>
      </c>
      <c r="V5876" t="s">
        <v>51</v>
      </c>
      <c r="W5876" s="92"/>
      <c r="X5876" s="92">
        <v>63.88</v>
      </c>
      <c r="Y5876" s="93">
        <v>5577500</v>
      </c>
      <c r="Z5876" s="93">
        <v>87312</v>
      </c>
      <c r="AA5876" t="s">
        <v>1311</v>
      </c>
      <c r="AB5876" s="266">
        <v>43972</v>
      </c>
      <c r="AC5876" s="266">
        <v>43992</v>
      </c>
      <c r="AD5876" t="s">
        <v>54</v>
      </c>
      <c r="AF5876" t="s">
        <v>55</v>
      </c>
      <c r="AG5876" t="s">
        <v>4330</v>
      </c>
      <c r="AJ5876" s="266"/>
      <c r="AK5876" s="266">
        <v>44571</v>
      </c>
      <c r="AL5876" s="266">
        <v>44938</v>
      </c>
    </row>
    <row r="5877" spans="1:38">
      <c r="A5877" t="s">
        <v>3650</v>
      </c>
      <c r="B5877" t="s">
        <v>3651</v>
      </c>
      <c r="C5877" t="s">
        <v>40</v>
      </c>
      <c r="D5877" t="s">
        <v>3652</v>
      </c>
      <c r="E5877" t="s">
        <v>4286</v>
      </c>
      <c r="F5877" t="s">
        <v>4096</v>
      </c>
      <c r="G5877" t="s">
        <v>44</v>
      </c>
      <c r="H5877" s="266">
        <v>43952</v>
      </c>
      <c r="I5877" s="266">
        <v>44742</v>
      </c>
      <c r="J5877" s="266">
        <v>44511</v>
      </c>
      <c r="K5877" t="s">
        <v>45</v>
      </c>
      <c r="L5877" t="s">
        <v>46</v>
      </c>
      <c r="M5877" t="s">
        <v>4097</v>
      </c>
      <c r="N5877" t="s">
        <v>60</v>
      </c>
      <c r="O5877">
        <v>5</v>
      </c>
      <c r="P5877" t="s">
        <v>383</v>
      </c>
      <c r="Q5877" t="s">
        <v>49</v>
      </c>
      <c r="R5877" t="s">
        <v>18</v>
      </c>
      <c r="S5877" t="s">
        <v>53</v>
      </c>
      <c r="T5877" t="s">
        <v>48</v>
      </c>
      <c r="U5877" t="s">
        <v>48</v>
      </c>
      <c r="V5877" t="s">
        <v>48</v>
      </c>
      <c r="W5877" s="92">
        <v>52.91</v>
      </c>
      <c r="X5877" s="92">
        <v>45.81</v>
      </c>
      <c r="Y5877" s="93">
        <v>4704500</v>
      </c>
      <c r="Z5877" s="93">
        <v>88915</v>
      </c>
      <c r="AA5877" t="s">
        <v>1311</v>
      </c>
      <c r="AB5877" s="266">
        <v>44147</v>
      </c>
      <c r="AC5877" s="266">
        <v>44193</v>
      </c>
      <c r="AD5877" t="s">
        <v>54</v>
      </c>
      <c r="AF5877" t="s">
        <v>55</v>
      </c>
      <c r="AG5877" t="s">
        <v>4331</v>
      </c>
      <c r="AJ5877" s="266"/>
      <c r="AK5877" s="266">
        <v>44571</v>
      </c>
      <c r="AL5877" s="266">
        <v>44938</v>
      </c>
    </row>
    <row r="5878" spans="1:38">
      <c r="A5878" t="s">
        <v>3650</v>
      </c>
      <c r="B5878" t="s">
        <v>3651</v>
      </c>
      <c r="C5878" t="s">
        <v>40</v>
      </c>
      <c r="D5878" t="s">
        <v>3652</v>
      </c>
      <c r="E5878" t="s">
        <v>4286</v>
      </c>
      <c r="F5878" t="s">
        <v>4096</v>
      </c>
      <c r="G5878" t="s">
        <v>44</v>
      </c>
      <c r="H5878" s="266">
        <v>43952</v>
      </c>
      <c r="I5878" s="266">
        <v>44742</v>
      </c>
      <c r="J5878" s="266">
        <v>44511</v>
      </c>
      <c r="K5878" t="s">
        <v>45</v>
      </c>
      <c r="L5878" t="s">
        <v>46</v>
      </c>
      <c r="M5878" t="s">
        <v>4097</v>
      </c>
      <c r="N5878" t="s">
        <v>60</v>
      </c>
      <c r="O5878">
        <v>5</v>
      </c>
      <c r="P5878" t="s">
        <v>384</v>
      </c>
      <c r="Q5878" t="s">
        <v>49</v>
      </c>
      <c r="R5878" t="s">
        <v>18</v>
      </c>
      <c r="S5878" t="s">
        <v>53</v>
      </c>
      <c r="T5878" t="s">
        <v>51</v>
      </c>
      <c r="U5878" t="s">
        <v>51</v>
      </c>
      <c r="V5878" t="s">
        <v>51</v>
      </c>
      <c r="W5878" s="92">
        <v>74.69</v>
      </c>
      <c r="X5878" s="92">
        <v>68.91</v>
      </c>
      <c r="Y5878" s="93">
        <v>6500000</v>
      </c>
      <c r="Z5878" s="93">
        <v>87026</v>
      </c>
      <c r="AA5878" t="s">
        <v>61</v>
      </c>
      <c r="AB5878" s="266">
        <v>44207</v>
      </c>
      <c r="AC5878" s="266">
        <v>44214</v>
      </c>
      <c r="AD5878" t="s">
        <v>54</v>
      </c>
      <c r="AF5878" t="s">
        <v>55</v>
      </c>
      <c r="AG5878" t="s">
        <v>4332</v>
      </c>
      <c r="AJ5878" s="266"/>
      <c r="AK5878" s="266">
        <v>44571</v>
      </c>
      <c r="AL5878" s="266">
        <v>44938</v>
      </c>
    </row>
    <row r="5879" spans="1:38">
      <c r="A5879" t="s">
        <v>3650</v>
      </c>
      <c r="B5879" t="s">
        <v>3651</v>
      </c>
      <c r="C5879" t="s">
        <v>40</v>
      </c>
      <c r="D5879" t="s">
        <v>3652</v>
      </c>
      <c r="E5879" t="s">
        <v>4286</v>
      </c>
      <c r="F5879" t="s">
        <v>4096</v>
      </c>
      <c r="G5879" t="s">
        <v>44</v>
      </c>
      <c r="H5879" s="266">
        <v>43952</v>
      </c>
      <c r="I5879" s="266">
        <v>44742</v>
      </c>
      <c r="J5879" s="266">
        <v>44511</v>
      </c>
      <c r="K5879" t="s">
        <v>45</v>
      </c>
      <c r="L5879" t="s">
        <v>46</v>
      </c>
      <c r="M5879" t="s">
        <v>4097</v>
      </c>
      <c r="N5879" t="s">
        <v>60</v>
      </c>
      <c r="O5879">
        <v>5</v>
      </c>
      <c r="P5879" t="s">
        <v>386</v>
      </c>
      <c r="Q5879" t="s">
        <v>49</v>
      </c>
      <c r="R5879" t="s">
        <v>59</v>
      </c>
      <c r="S5879" t="s">
        <v>50</v>
      </c>
      <c r="T5879" t="s">
        <v>60</v>
      </c>
      <c r="U5879" t="s">
        <v>60</v>
      </c>
      <c r="V5879" t="s">
        <v>60</v>
      </c>
      <c r="W5879" s="92">
        <v>85.7</v>
      </c>
      <c r="X5879" s="92">
        <v>83.72</v>
      </c>
      <c r="Y5879" s="93">
        <v>7950000</v>
      </c>
      <c r="Z5879" s="93">
        <v>92765</v>
      </c>
      <c r="AA5879" t="s">
        <v>61</v>
      </c>
      <c r="AB5879" s="266"/>
      <c r="AC5879" s="266"/>
      <c r="AJ5879" s="266"/>
      <c r="AK5879" s="266"/>
      <c r="AL5879" s="266">
        <v>44938</v>
      </c>
    </row>
    <row r="5880" spans="1:38">
      <c r="A5880" t="s">
        <v>3650</v>
      </c>
      <c r="B5880" t="s">
        <v>3651</v>
      </c>
      <c r="C5880" t="s">
        <v>40</v>
      </c>
      <c r="D5880" t="s">
        <v>3652</v>
      </c>
      <c r="E5880" t="s">
        <v>4286</v>
      </c>
      <c r="F5880" t="s">
        <v>4096</v>
      </c>
      <c r="G5880" t="s">
        <v>44</v>
      </c>
      <c r="H5880" s="266">
        <v>43952</v>
      </c>
      <c r="I5880" s="266">
        <v>44742</v>
      </c>
      <c r="J5880" s="266">
        <v>44511</v>
      </c>
      <c r="K5880" t="s">
        <v>45</v>
      </c>
      <c r="L5880" t="s">
        <v>46</v>
      </c>
      <c r="M5880" t="s">
        <v>4097</v>
      </c>
      <c r="N5880" t="s">
        <v>60</v>
      </c>
      <c r="O5880">
        <v>6</v>
      </c>
      <c r="P5880" t="s">
        <v>387</v>
      </c>
      <c r="Q5880" t="s">
        <v>49</v>
      </c>
      <c r="R5880" t="s">
        <v>18</v>
      </c>
      <c r="S5880" t="s">
        <v>53</v>
      </c>
      <c r="U5880" t="s">
        <v>60</v>
      </c>
      <c r="V5880" t="s">
        <v>60</v>
      </c>
      <c r="W5880" s="92"/>
      <c r="X5880" s="92">
        <v>86.27</v>
      </c>
      <c r="Y5880" s="93">
        <v>6784399</v>
      </c>
      <c r="Z5880" s="93">
        <v>78641</v>
      </c>
      <c r="AA5880" t="s">
        <v>1052</v>
      </c>
      <c r="AB5880" s="266">
        <v>43997</v>
      </c>
      <c r="AC5880" s="266">
        <v>44028</v>
      </c>
      <c r="AD5880" t="s">
        <v>54</v>
      </c>
      <c r="AF5880" t="s">
        <v>55</v>
      </c>
      <c r="AG5880" t="s">
        <v>4333</v>
      </c>
      <c r="AJ5880" s="266"/>
      <c r="AK5880" s="266">
        <v>44571</v>
      </c>
      <c r="AL5880" s="266">
        <v>44938</v>
      </c>
    </row>
    <row r="5881" spans="1:38">
      <c r="A5881" t="s">
        <v>3650</v>
      </c>
      <c r="B5881" t="s">
        <v>3651</v>
      </c>
      <c r="C5881" t="s">
        <v>40</v>
      </c>
      <c r="D5881" t="s">
        <v>3652</v>
      </c>
      <c r="E5881" t="s">
        <v>4286</v>
      </c>
      <c r="F5881" t="s">
        <v>4096</v>
      </c>
      <c r="G5881" t="s">
        <v>44</v>
      </c>
      <c r="H5881" s="266">
        <v>43952</v>
      </c>
      <c r="I5881" s="266">
        <v>44742</v>
      </c>
      <c r="J5881" s="266">
        <v>44511</v>
      </c>
      <c r="K5881" t="s">
        <v>45</v>
      </c>
      <c r="L5881" t="s">
        <v>46</v>
      </c>
      <c r="M5881" t="s">
        <v>4097</v>
      </c>
      <c r="N5881" t="s">
        <v>60</v>
      </c>
      <c r="O5881">
        <v>6</v>
      </c>
      <c r="P5881" t="s">
        <v>388</v>
      </c>
      <c r="Q5881" t="s">
        <v>49</v>
      </c>
      <c r="R5881" t="s">
        <v>18</v>
      </c>
      <c r="S5881" t="s">
        <v>53</v>
      </c>
      <c r="T5881" t="s">
        <v>51</v>
      </c>
      <c r="U5881" t="s">
        <v>51</v>
      </c>
      <c r="V5881" t="s">
        <v>51</v>
      </c>
      <c r="W5881" s="92">
        <v>72.36</v>
      </c>
      <c r="X5881" s="92">
        <v>65.88</v>
      </c>
      <c r="Y5881" s="93">
        <v>6200000</v>
      </c>
      <c r="Z5881" s="93">
        <v>85683</v>
      </c>
      <c r="AA5881" t="s">
        <v>61</v>
      </c>
      <c r="AB5881" s="266">
        <v>44067</v>
      </c>
      <c r="AC5881" s="266">
        <v>44078</v>
      </c>
      <c r="AD5881" t="s">
        <v>54</v>
      </c>
      <c r="AF5881" t="s">
        <v>55</v>
      </c>
      <c r="AG5881" t="s">
        <v>4334</v>
      </c>
      <c r="AJ5881" s="266"/>
      <c r="AK5881" s="266">
        <v>44571</v>
      </c>
      <c r="AL5881" s="266">
        <v>44938</v>
      </c>
    </row>
    <row r="5882" spans="1:38">
      <c r="A5882" t="s">
        <v>3650</v>
      </c>
      <c r="B5882" t="s">
        <v>3651</v>
      </c>
      <c r="C5882" t="s">
        <v>40</v>
      </c>
      <c r="D5882" t="s">
        <v>3652</v>
      </c>
      <c r="E5882" t="s">
        <v>4286</v>
      </c>
      <c r="F5882" t="s">
        <v>4096</v>
      </c>
      <c r="G5882" t="s">
        <v>44</v>
      </c>
      <c r="H5882" s="266">
        <v>43952</v>
      </c>
      <c r="I5882" s="266">
        <v>44742</v>
      </c>
      <c r="J5882" s="266">
        <v>44511</v>
      </c>
      <c r="K5882" t="s">
        <v>45</v>
      </c>
      <c r="L5882" t="s">
        <v>46</v>
      </c>
      <c r="M5882" t="s">
        <v>4097</v>
      </c>
      <c r="N5882" t="s">
        <v>60</v>
      </c>
      <c r="O5882">
        <v>6</v>
      </c>
      <c r="P5882" t="s">
        <v>389</v>
      </c>
      <c r="Q5882" t="s">
        <v>49</v>
      </c>
      <c r="R5882" t="s">
        <v>18</v>
      </c>
      <c r="S5882" t="s">
        <v>53</v>
      </c>
      <c r="U5882" t="s">
        <v>48</v>
      </c>
      <c r="V5882" t="s">
        <v>48</v>
      </c>
      <c r="W5882" s="92"/>
      <c r="X5882" s="92">
        <v>43.6</v>
      </c>
      <c r="Y5882" s="93">
        <v>3980826</v>
      </c>
      <c r="Z5882" s="93">
        <v>91303</v>
      </c>
      <c r="AA5882" t="s">
        <v>1052</v>
      </c>
      <c r="AB5882" s="266">
        <v>43972</v>
      </c>
      <c r="AC5882" s="266">
        <v>43998</v>
      </c>
      <c r="AD5882" t="s">
        <v>54</v>
      </c>
      <c r="AF5882" t="s">
        <v>55</v>
      </c>
      <c r="AG5882" t="s">
        <v>4335</v>
      </c>
      <c r="AH5882" t="s">
        <v>57</v>
      </c>
      <c r="AI5882" t="s">
        <v>78</v>
      </c>
      <c r="AJ5882" s="266">
        <v>43998</v>
      </c>
      <c r="AK5882" s="266">
        <v>44571</v>
      </c>
      <c r="AL5882" s="266">
        <v>44938</v>
      </c>
    </row>
    <row r="5883" spans="1:38">
      <c r="A5883" t="s">
        <v>3650</v>
      </c>
      <c r="B5883" t="s">
        <v>3651</v>
      </c>
      <c r="C5883" t="s">
        <v>40</v>
      </c>
      <c r="D5883" t="s">
        <v>3652</v>
      </c>
      <c r="E5883" t="s">
        <v>4286</v>
      </c>
      <c r="F5883" t="s">
        <v>4096</v>
      </c>
      <c r="G5883" t="s">
        <v>44</v>
      </c>
      <c r="H5883" s="266">
        <v>43952</v>
      </c>
      <c r="I5883" s="266">
        <v>44742</v>
      </c>
      <c r="J5883" s="266">
        <v>44511</v>
      </c>
      <c r="K5883" t="s">
        <v>45</v>
      </c>
      <c r="L5883" t="s">
        <v>46</v>
      </c>
      <c r="M5883" t="s">
        <v>4097</v>
      </c>
      <c r="N5883" t="s">
        <v>60</v>
      </c>
      <c r="O5883">
        <v>6</v>
      </c>
      <c r="P5883" t="s">
        <v>390</v>
      </c>
      <c r="Q5883" t="s">
        <v>49</v>
      </c>
      <c r="R5883" t="s">
        <v>18</v>
      </c>
      <c r="S5883" t="s">
        <v>53</v>
      </c>
      <c r="T5883" t="s">
        <v>51</v>
      </c>
      <c r="U5883" t="s">
        <v>51</v>
      </c>
      <c r="V5883" t="s">
        <v>51</v>
      </c>
      <c r="W5883" s="92">
        <v>73.73</v>
      </c>
      <c r="X5883" s="92">
        <v>68.62</v>
      </c>
      <c r="Y5883" s="93">
        <v>6300000</v>
      </c>
      <c r="Z5883" s="93">
        <v>85447</v>
      </c>
      <c r="AA5883" t="s">
        <v>61</v>
      </c>
      <c r="AB5883" s="266">
        <v>44001</v>
      </c>
      <c r="AC5883" s="266">
        <v>44026</v>
      </c>
      <c r="AD5883" t="s">
        <v>54</v>
      </c>
      <c r="AF5883" t="s">
        <v>55</v>
      </c>
      <c r="AG5883" t="s">
        <v>4336</v>
      </c>
      <c r="AJ5883" s="266"/>
      <c r="AK5883" s="266">
        <v>44571</v>
      </c>
      <c r="AL5883" s="266">
        <v>44938</v>
      </c>
    </row>
    <row r="5884" spans="1:38">
      <c r="A5884" t="s">
        <v>3650</v>
      </c>
      <c r="B5884" t="s">
        <v>3651</v>
      </c>
      <c r="C5884" t="s">
        <v>40</v>
      </c>
      <c r="D5884" t="s">
        <v>3652</v>
      </c>
      <c r="E5884" t="s">
        <v>4286</v>
      </c>
      <c r="F5884" t="s">
        <v>4096</v>
      </c>
      <c r="G5884" t="s">
        <v>44</v>
      </c>
      <c r="H5884" s="266">
        <v>43952</v>
      </c>
      <c r="I5884" s="266">
        <v>44742</v>
      </c>
      <c r="J5884" s="266">
        <v>44511</v>
      </c>
      <c r="K5884" t="s">
        <v>45</v>
      </c>
      <c r="L5884" t="s">
        <v>46</v>
      </c>
      <c r="M5884" t="s">
        <v>4097</v>
      </c>
      <c r="N5884" t="s">
        <v>60</v>
      </c>
      <c r="O5884">
        <v>6</v>
      </c>
      <c r="P5884" t="s">
        <v>391</v>
      </c>
      <c r="Q5884" t="s">
        <v>49</v>
      </c>
      <c r="R5884" t="s">
        <v>18</v>
      </c>
      <c r="S5884" t="s">
        <v>53</v>
      </c>
      <c r="U5884" t="s">
        <v>60</v>
      </c>
      <c r="V5884" t="s">
        <v>60</v>
      </c>
      <c r="W5884" s="92"/>
      <c r="X5884" s="92">
        <v>83.72</v>
      </c>
      <c r="Y5884" s="93">
        <v>6583863</v>
      </c>
      <c r="Z5884" s="93">
        <v>78641</v>
      </c>
      <c r="AA5884" t="s">
        <v>1052</v>
      </c>
      <c r="AB5884" s="266">
        <v>43976</v>
      </c>
      <c r="AC5884" s="266">
        <v>43987</v>
      </c>
      <c r="AD5884" t="s">
        <v>54</v>
      </c>
      <c r="AF5884" t="s">
        <v>55</v>
      </c>
      <c r="AG5884" t="s">
        <v>4337</v>
      </c>
      <c r="AJ5884" s="266"/>
      <c r="AK5884" s="266">
        <v>44571</v>
      </c>
      <c r="AL5884" s="266">
        <v>44938</v>
      </c>
    </row>
    <row r="5885" spans="1:38">
      <c r="A5885" t="s">
        <v>3650</v>
      </c>
      <c r="B5885" t="s">
        <v>3651</v>
      </c>
      <c r="C5885" t="s">
        <v>40</v>
      </c>
      <c r="D5885" t="s">
        <v>3652</v>
      </c>
      <c r="E5885" t="s">
        <v>4286</v>
      </c>
      <c r="F5885" t="s">
        <v>4096</v>
      </c>
      <c r="G5885" t="s">
        <v>44</v>
      </c>
      <c r="H5885" s="266">
        <v>43952</v>
      </c>
      <c r="I5885" s="266">
        <v>44742</v>
      </c>
      <c r="J5885" s="266">
        <v>44511</v>
      </c>
      <c r="K5885" t="s">
        <v>45</v>
      </c>
      <c r="L5885" t="s">
        <v>46</v>
      </c>
      <c r="M5885" t="s">
        <v>4097</v>
      </c>
      <c r="N5885" t="s">
        <v>60</v>
      </c>
      <c r="O5885">
        <v>7</v>
      </c>
      <c r="P5885" t="s">
        <v>392</v>
      </c>
      <c r="Q5885" t="s">
        <v>49</v>
      </c>
      <c r="R5885" t="s">
        <v>18</v>
      </c>
      <c r="S5885" t="s">
        <v>53</v>
      </c>
      <c r="T5885" t="s">
        <v>60</v>
      </c>
      <c r="U5885" t="s">
        <v>60</v>
      </c>
      <c r="V5885" t="s">
        <v>60</v>
      </c>
      <c r="W5885" s="92">
        <v>88.1</v>
      </c>
      <c r="X5885" s="92">
        <v>86.27</v>
      </c>
      <c r="Y5885" s="93">
        <v>7450000</v>
      </c>
      <c r="Z5885" s="93">
        <v>84563</v>
      </c>
      <c r="AA5885" t="s">
        <v>61</v>
      </c>
      <c r="AB5885" s="266">
        <v>44172</v>
      </c>
      <c r="AC5885" s="266">
        <v>44181</v>
      </c>
      <c r="AD5885" t="s">
        <v>54</v>
      </c>
      <c r="AF5885" t="s">
        <v>55</v>
      </c>
      <c r="AG5885" t="s">
        <v>4338</v>
      </c>
      <c r="AJ5885" s="266"/>
      <c r="AK5885" s="266">
        <v>44571</v>
      </c>
      <c r="AL5885" s="266">
        <v>44938</v>
      </c>
    </row>
    <row r="5886" spans="1:38">
      <c r="A5886" t="s">
        <v>3650</v>
      </c>
      <c r="B5886" t="s">
        <v>3651</v>
      </c>
      <c r="C5886" t="s">
        <v>40</v>
      </c>
      <c r="D5886" t="s">
        <v>3652</v>
      </c>
      <c r="E5886" t="s">
        <v>4286</v>
      </c>
      <c r="F5886" t="s">
        <v>4096</v>
      </c>
      <c r="G5886" t="s">
        <v>44</v>
      </c>
      <c r="H5886" s="266">
        <v>43952</v>
      </c>
      <c r="I5886" s="266">
        <v>44742</v>
      </c>
      <c r="J5886" s="266">
        <v>44511</v>
      </c>
      <c r="K5886" t="s">
        <v>45</v>
      </c>
      <c r="L5886" t="s">
        <v>46</v>
      </c>
      <c r="M5886" t="s">
        <v>4097</v>
      </c>
      <c r="N5886" t="s">
        <v>60</v>
      </c>
      <c r="O5886">
        <v>7</v>
      </c>
      <c r="P5886" t="s">
        <v>394</v>
      </c>
      <c r="Q5886" t="s">
        <v>49</v>
      </c>
      <c r="R5886" t="s">
        <v>18</v>
      </c>
      <c r="S5886" t="s">
        <v>53</v>
      </c>
      <c r="T5886" t="s">
        <v>51</v>
      </c>
      <c r="U5886" t="s">
        <v>51</v>
      </c>
      <c r="V5886" t="s">
        <v>51</v>
      </c>
      <c r="W5886" s="92">
        <v>65.68</v>
      </c>
      <c r="X5886" s="92">
        <v>63.88</v>
      </c>
      <c r="Y5886" s="93">
        <v>6100000</v>
      </c>
      <c r="Z5886" s="93">
        <v>92875</v>
      </c>
      <c r="AA5886" t="s">
        <v>61</v>
      </c>
      <c r="AB5886" s="266">
        <v>44046</v>
      </c>
      <c r="AC5886" s="266">
        <v>44096</v>
      </c>
      <c r="AD5886" t="s">
        <v>54</v>
      </c>
      <c r="AF5886" t="s">
        <v>55</v>
      </c>
      <c r="AG5886" t="s">
        <v>4339</v>
      </c>
      <c r="AJ5886" s="266"/>
      <c r="AK5886" s="266">
        <v>44571</v>
      </c>
      <c r="AL5886" s="266">
        <v>44938</v>
      </c>
    </row>
    <row r="5887" spans="1:38">
      <c r="A5887" t="s">
        <v>3650</v>
      </c>
      <c r="B5887" t="s">
        <v>3651</v>
      </c>
      <c r="C5887" t="s">
        <v>40</v>
      </c>
      <c r="D5887" t="s">
        <v>3652</v>
      </c>
      <c r="E5887" t="s">
        <v>4286</v>
      </c>
      <c r="F5887" t="s">
        <v>4096</v>
      </c>
      <c r="G5887" t="s">
        <v>44</v>
      </c>
      <c r="H5887" s="266">
        <v>43952</v>
      </c>
      <c r="I5887" s="266">
        <v>44742</v>
      </c>
      <c r="J5887" s="266">
        <v>44511</v>
      </c>
      <c r="K5887" t="s">
        <v>45</v>
      </c>
      <c r="L5887" t="s">
        <v>46</v>
      </c>
      <c r="M5887" t="s">
        <v>4097</v>
      </c>
      <c r="N5887" t="s">
        <v>60</v>
      </c>
      <c r="O5887">
        <v>7</v>
      </c>
      <c r="P5887" t="s">
        <v>395</v>
      </c>
      <c r="Q5887" t="s">
        <v>49</v>
      </c>
      <c r="R5887" t="s">
        <v>18</v>
      </c>
      <c r="S5887" t="s">
        <v>53</v>
      </c>
      <c r="T5887" t="s">
        <v>48</v>
      </c>
      <c r="U5887" t="s">
        <v>48</v>
      </c>
      <c r="V5887" t="s">
        <v>48</v>
      </c>
      <c r="W5887" s="92">
        <v>52.91</v>
      </c>
      <c r="X5887" s="92">
        <v>45.81</v>
      </c>
      <c r="Y5887" s="93">
        <v>4898500</v>
      </c>
      <c r="Z5887" s="93">
        <v>92582</v>
      </c>
      <c r="AA5887" t="s">
        <v>1311</v>
      </c>
      <c r="AB5887" s="266">
        <v>44272</v>
      </c>
      <c r="AC5887" s="266">
        <v>44291</v>
      </c>
      <c r="AD5887" t="s">
        <v>54</v>
      </c>
      <c r="AF5887" t="s">
        <v>55</v>
      </c>
      <c r="AG5887" t="s">
        <v>4340</v>
      </c>
      <c r="AH5887" t="s">
        <v>57</v>
      </c>
      <c r="AI5887" t="s">
        <v>78</v>
      </c>
      <c r="AJ5887" s="266">
        <v>44291</v>
      </c>
      <c r="AK5887" s="266">
        <v>44571</v>
      </c>
      <c r="AL5887" s="266">
        <v>44938</v>
      </c>
    </row>
    <row r="5888" spans="1:38">
      <c r="A5888" t="s">
        <v>3650</v>
      </c>
      <c r="B5888" t="s">
        <v>3651</v>
      </c>
      <c r="C5888" t="s">
        <v>40</v>
      </c>
      <c r="D5888" t="s">
        <v>3652</v>
      </c>
      <c r="E5888" t="s">
        <v>4286</v>
      </c>
      <c r="F5888" t="s">
        <v>4096</v>
      </c>
      <c r="G5888" t="s">
        <v>44</v>
      </c>
      <c r="H5888" s="266">
        <v>43952</v>
      </c>
      <c r="I5888" s="266">
        <v>44742</v>
      </c>
      <c r="J5888" s="266">
        <v>44511</v>
      </c>
      <c r="K5888" t="s">
        <v>45</v>
      </c>
      <c r="L5888" t="s">
        <v>46</v>
      </c>
      <c r="M5888" t="s">
        <v>4097</v>
      </c>
      <c r="N5888" t="s">
        <v>60</v>
      </c>
      <c r="O5888">
        <v>7</v>
      </c>
      <c r="P5888" t="s">
        <v>396</v>
      </c>
      <c r="Q5888" t="s">
        <v>49</v>
      </c>
      <c r="R5888" t="s">
        <v>18</v>
      </c>
      <c r="S5888" t="s">
        <v>53</v>
      </c>
      <c r="T5888" t="s">
        <v>51</v>
      </c>
      <c r="U5888" t="s">
        <v>51</v>
      </c>
      <c r="V5888" t="s">
        <v>51</v>
      </c>
      <c r="W5888" s="92">
        <v>74.69</v>
      </c>
      <c r="X5888" s="92">
        <v>68.91</v>
      </c>
      <c r="Y5888" s="93">
        <v>6402000</v>
      </c>
      <c r="Z5888" s="93">
        <v>85714</v>
      </c>
      <c r="AA5888" t="s">
        <v>1311</v>
      </c>
      <c r="AB5888" s="266">
        <v>44183</v>
      </c>
      <c r="AC5888" s="266">
        <v>44188</v>
      </c>
      <c r="AD5888" t="s">
        <v>54</v>
      </c>
      <c r="AF5888" t="s">
        <v>55</v>
      </c>
      <c r="AG5888" t="s">
        <v>4341</v>
      </c>
      <c r="AJ5888" s="266"/>
      <c r="AK5888" s="266">
        <v>44571</v>
      </c>
      <c r="AL5888" s="266">
        <v>44938</v>
      </c>
    </row>
    <row r="5889" spans="1:38">
      <c r="A5889" t="s">
        <v>3650</v>
      </c>
      <c r="B5889" t="s">
        <v>3651</v>
      </c>
      <c r="C5889" t="s">
        <v>40</v>
      </c>
      <c r="D5889" t="s">
        <v>3652</v>
      </c>
      <c r="E5889" t="s">
        <v>4286</v>
      </c>
      <c r="F5889" t="s">
        <v>4096</v>
      </c>
      <c r="G5889" t="s">
        <v>44</v>
      </c>
      <c r="H5889" s="266">
        <v>43952</v>
      </c>
      <c r="I5889" s="266">
        <v>44742</v>
      </c>
      <c r="J5889" s="266">
        <v>44511</v>
      </c>
      <c r="K5889" t="s">
        <v>45</v>
      </c>
      <c r="L5889" t="s">
        <v>46</v>
      </c>
      <c r="M5889" t="s">
        <v>4097</v>
      </c>
      <c r="N5889" t="s">
        <v>60</v>
      </c>
      <c r="O5889">
        <v>7</v>
      </c>
      <c r="P5889" t="s">
        <v>397</v>
      </c>
      <c r="Q5889" t="s">
        <v>49</v>
      </c>
      <c r="R5889" t="s">
        <v>18</v>
      </c>
      <c r="S5889" t="s">
        <v>53</v>
      </c>
      <c r="T5889" t="s">
        <v>60</v>
      </c>
      <c r="U5889" t="s">
        <v>60</v>
      </c>
      <c r="V5889" t="s">
        <v>60</v>
      </c>
      <c r="W5889" s="92">
        <v>85.7</v>
      </c>
      <c r="X5889" s="92">
        <v>83.72</v>
      </c>
      <c r="Y5889" s="93">
        <v>7627007</v>
      </c>
      <c r="Z5889" s="93">
        <v>88997</v>
      </c>
      <c r="AA5889" t="s">
        <v>1311</v>
      </c>
      <c r="AB5889" s="266">
        <v>44347</v>
      </c>
      <c r="AC5889" s="266">
        <v>44371</v>
      </c>
      <c r="AD5889" t="s">
        <v>54</v>
      </c>
      <c r="AF5889" t="s">
        <v>55</v>
      </c>
      <c r="AG5889" t="s">
        <v>4342</v>
      </c>
      <c r="AJ5889" s="266"/>
      <c r="AK5889" s="266">
        <v>44571</v>
      </c>
      <c r="AL5889" s="266">
        <v>44938</v>
      </c>
    </row>
    <row r="5890" spans="1:38">
      <c r="A5890" t="s">
        <v>3650</v>
      </c>
      <c r="B5890" t="s">
        <v>3651</v>
      </c>
      <c r="C5890" t="s">
        <v>40</v>
      </c>
      <c r="D5890" t="s">
        <v>3652</v>
      </c>
      <c r="E5890" t="s">
        <v>4286</v>
      </c>
      <c r="F5890" t="s">
        <v>4096</v>
      </c>
      <c r="G5890" t="s">
        <v>44</v>
      </c>
      <c r="H5890" s="266">
        <v>43952</v>
      </c>
      <c r="I5890" s="266">
        <v>44742</v>
      </c>
      <c r="J5890" s="266">
        <v>44511</v>
      </c>
      <c r="K5890" t="s">
        <v>45</v>
      </c>
      <c r="L5890" t="s">
        <v>46</v>
      </c>
      <c r="M5890" t="s">
        <v>4097</v>
      </c>
      <c r="N5890" t="s">
        <v>60</v>
      </c>
      <c r="O5890">
        <v>8</v>
      </c>
      <c r="P5890" t="s">
        <v>398</v>
      </c>
      <c r="Q5890" t="s">
        <v>49</v>
      </c>
      <c r="R5890" t="s">
        <v>18</v>
      </c>
      <c r="S5890" t="s">
        <v>53</v>
      </c>
      <c r="T5890" t="s">
        <v>60</v>
      </c>
      <c r="U5890" t="s">
        <v>60</v>
      </c>
      <c r="V5890" t="s">
        <v>60</v>
      </c>
      <c r="W5890" s="92">
        <v>88.1</v>
      </c>
      <c r="X5890" s="92">
        <v>86.27</v>
      </c>
      <c r="Y5890" s="93">
        <v>7517500</v>
      </c>
      <c r="Z5890" s="93">
        <v>85329</v>
      </c>
      <c r="AA5890" t="s">
        <v>1311</v>
      </c>
      <c r="AB5890" s="266">
        <v>44287</v>
      </c>
      <c r="AC5890" s="266">
        <v>44308</v>
      </c>
      <c r="AD5890" t="s">
        <v>54</v>
      </c>
      <c r="AF5890" t="s">
        <v>55</v>
      </c>
      <c r="AG5890" t="s">
        <v>4343</v>
      </c>
      <c r="AH5890" t="s">
        <v>57</v>
      </c>
      <c r="AI5890" t="s">
        <v>1535</v>
      </c>
      <c r="AJ5890" s="266">
        <v>44308</v>
      </c>
      <c r="AK5890" s="266">
        <v>44571</v>
      </c>
      <c r="AL5890" s="266">
        <v>44938</v>
      </c>
    </row>
    <row r="5891" spans="1:38">
      <c r="A5891" t="s">
        <v>3650</v>
      </c>
      <c r="B5891" t="s">
        <v>3651</v>
      </c>
      <c r="C5891" t="s">
        <v>40</v>
      </c>
      <c r="D5891" t="s">
        <v>3652</v>
      </c>
      <c r="E5891" t="s">
        <v>4286</v>
      </c>
      <c r="F5891" t="s">
        <v>4096</v>
      </c>
      <c r="G5891" t="s">
        <v>44</v>
      </c>
      <c r="H5891" s="266">
        <v>43952</v>
      </c>
      <c r="I5891" s="266">
        <v>44742</v>
      </c>
      <c r="J5891" s="266">
        <v>44511</v>
      </c>
      <c r="K5891" t="s">
        <v>45</v>
      </c>
      <c r="L5891" t="s">
        <v>46</v>
      </c>
      <c r="M5891" t="s">
        <v>4097</v>
      </c>
      <c r="N5891" t="s">
        <v>60</v>
      </c>
      <c r="O5891">
        <v>8</v>
      </c>
      <c r="P5891" t="s">
        <v>399</v>
      </c>
      <c r="Q5891" t="s">
        <v>49</v>
      </c>
      <c r="R5891" t="s">
        <v>18</v>
      </c>
      <c r="S5891" t="s">
        <v>53</v>
      </c>
      <c r="T5891" t="s">
        <v>51</v>
      </c>
      <c r="U5891" t="s">
        <v>51</v>
      </c>
      <c r="V5891" t="s">
        <v>51</v>
      </c>
      <c r="W5891" s="92">
        <v>72.36</v>
      </c>
      <c r="X5891" s="92">
        <v>65.88</v>
      </c>
      <c r="Y5891" s="93">
        <v>6850000</v>
      </c>
      <c r="Z5891" s="93">
        <v>94666</v>
      </c>
      <c r="AA5891" t="s">
        <v>1311</v>
      </c>
      <c r="AB5891" s="266">
        <v>44350</v>
      </c>
      <c r="AC5891" s="266">
        <v>44362</v>
      </c>
      <c r="AD5891" t="s">
        <v>54</v>
      </c>
      <c r="AF5891" t="s">
        <v>55</v>
      </c>
      <c r="AG5891" t="s">
        <v>4344</v>
      </c>
      <c r="AJ5891" s="266"/>
      <c r="AK5891" s="266">
        <v>44571</v>
      </c>
      <c r="AL5891" s="266">
        <v>44938</v>
      </c>
    </row>
    <row r="5892" spans="1:38">
      <c r="A5892" t="s">
        <v>3650</v>
      </c>
      <c r="B5892" t="s">
        <v>3651</v>
      </c>
      <c r="C5892" t="s">
        <v>40</v>
      </c>
      <c r="D5892" t="s">
        <v>3652</v>
      </c>
      <c r="E5892" t="s">
        <v>4286</v>
      </c>
      <c r="F5892" t="s">
        <v>4096</v>
      </c>
      <c r="G5892" t="s">
        <v>44</v>
      </c>
      <c r="H5892" s="266">
        <v>43952</v>
      </c>
      <c r="I5892" s="266">
        <v>44742</v>
      </c>
      <c r="J5892" s="266">
        <v>44511</v>
      </c>
      <c r="K5892" t="s">
        <v>45</v>
      </c>
      <c r="L5892" t="s">
        <v>46</v>
      </c>
      <c r="M5892" t="s">
        <v>4097</v>
      </c>
      <c r="N5892" t="s">
        <v>60</v>
      </c>
      <c r="O5892">
        <v>8</v>
      </c>
      <c r="P5892" t="s">
        <v>400</v>
      </c>
      <c r="Q5892" t="s">
        <v>49</v>
      </c>
      <c r="R5892" t="s">
        <v>18</v>
      </c>
      <c r="S5892" t="s">
        <v>53</v>
      </c>
      <c r="U5892" t="s">
        <v>48</v>
      </c>
      <c r="V5892" t="s">
        <v>48</v>
      </c>
      <c r="W5892" s="92"/>
      <c r="X5892" s="92">
        <v>43.6</v>
      </c>
      <c r="Y5892" s="93">
        <v>4180000</v>
      </c>
      <c r="Z5892" s="93">
        <v>95872</v>
      </c>
      <c r="AA5892" t="s">
        <v>1311</v>
      </c>
      <c r="AB5892" s="266">
        <v>43979</v>
      </c>
      <c r="AC5892" s="266">
        <v>43992</v>
      </c>
      <c r="AD5892" t="s">
        <v>54</v>
      </c>
      <c r="AF5892" t="s">
        <v>55</v>
      </c>
      <c r="AG5892" t="s">
        <v>4345</v>
      </c>
      <c r="AJ5892" s="266"/>
      <c r="AK5892" s="266">
        <v>44571</v>
      </c>
      <c r="AL5892" s="266">
        <v>44938</v>
      </c>
    </row>
    <row r="5893" spans="1:38">
      <c r="A5893" t="s">
        <v>3650</v>
      </c>
      <c r="B5893" t="s">
        <v>3651</v>
      </c>
      <c r="C5893" t="s">
        <v>40</v>
      </c>
      <c r="D5893" t="s">
        <v>3652</v>
      </c>
      <c r="E5893" t="s">
        <v>4286</v>
      </c>
      <c r="F5893" t="s">
        <v>4096</v>
      </c>
      <c r="G5893" t="s">
        <v>44</v>
      </c>
      <c r="H5893" s="266">
        <v>43952</v>
      </c>
      <c r="I5893" s="266">
        <v>44742</v>
      </c>
      <c r="J5893" s="266">
        <v>44511</v>
      </c>
      <c r="K5893" t="s">
        <v>45</v>
      </c>
      <c r="L5893" t="s">
        <v>46</v>
      </c>
      <c r="M5893" t="s">
        <v>4097</v>
      </c>
      <c r="N5893" t="s">
        <v>60</v>
      </c>
      <c r="O5893">
        <v>8</v>
      </c>
      <c r="P5893" t="s">
        <v>401</v>
      </c>
      <c r="Q5893" t="s">
        <v>49</v>
      </c>
      <c r="R5893" t="s">
        <v>18</v>
      </c>
      <c r="S5893" t="s">
        <v>53</v>
      </c>
      <c r="T5893" t="s">
        <v>51</v>
      </c>
      <c r="U5893" t="s">
        <v>51</v>
      </c>
      <c r="V5893" t="s">
        <v>51</v>
      </c>
      <c r="W5893" s="92">
        <v>73.73</v>
      </c>
      <c r="X5893" s="92">
        <v>68.62</v>
      </c>
      <c r="Y5893" s="93">
        <v>6741500</v>
      </c>
      <c r="Z5893" s="93">
        <v>91435</v>
      </c>
      <c r="AA5893" t="s">
        <v>1311</v>
      </c>
      <c r="AB5893" s="266">
        <v>44293</v>
      </c>
      <c r="AC5893" s="266">
        <v>44315</v>
      </c>
      <c r="AD5893" t="s">
        <v>54</v>
      </c>
      <c r="AF5893" t="s">
        <v>55</v>
      </c>
      <c r="AG5893" t="s">
        <v>4346</v>
      </c>
      <c r="AJ5893" s="266"/>
      <c r="AK5893" s="266">
        <v>44571</v>
      </c>
      <c r="AL5893" s="266">
        <v>44938</v>
      </c>
    </row>
    <row r="5894" spans="1:38">
      <c r="A5894" t="s">
        <v>3650</v>
      </c>
      <c r="B5894" t="s">
        <v>3651</v>
      </c>
      <c r="C5894" t="s">
        <v>40</v>
      </c>
      <c r="D5894" t="s">
        <v>3652</v>
      </c>
      <c r="E5894" t="s">
        <v>4286</v>
      </c>
      <c r="F5894" t="s">
        <v>4096</v>
      </c>
      <c r="G5894" t="s">
        <v>44</v>
      </c>
      <c r="H5894" s="266">
        <v>43952</v>
      </c>
      <c r="I5894" s="266">
        <v>44742</v>
      </c>
      <c r="J5894" s="266">
        <v>44511</v>
      </c>
      <c r="K5894" t="s">
        <v>45</v>
      </c>
      <c r="L5894" t="s">
        <v>46</v>
      </c>
      <c r="M5894" t="s">
        <v>4097</v>
      </c>
      <c r="N5894" t="s">
        <v>60</v>
      </c>
      <c r="O5894">
        <v>8</v>
      </c>
      <c r="P5894" t="s">
        <v>402</v>
      </c>
      <c r="Q5894" t="s">
        <v>49</v>
      </c>
      <c r="R5894" t="s">
        <v>18</v>
      </c>
      <c r="S5894" t="s">
        <v>53</v>
      </c>
      <c r="T5894" t="s">
        <v>60</v>
      </c>
      <c r="U5894" t="s">
        <v>60</v>
      </c>
      <c r="V5894" t="s">
        <v>60</v>
      </c>
      <c r="W5894" s="92">
        <v>85.7</v>
      </c>
      <c r="X5894" s="92">
        <v>83.72</v>
      </c>
      <c r="Y5894" s="93">
        <v>7323500</v>
      </c>
      <c r="Z5894" s="93">
        <v>85455</v>
      </c>
      <c r="AA5894" t="s">
        <v>1311</v>
      </c>
      <c r="AB5894" s="266">
        <v>44334</v>
      </c>
      <c r="AC5894" s="266">
        <v>44342</v>
      </c>
      <c r="AD5894" t="s">
        <v>54</v>
      </c>
      <c r="AF5894" t="s">
        <v>55</v>
      </c>
      <c r="AG5894" t="s">
        <v>4347</v>
      </c>
      <c r="AH5894" t="s">
        <v>57</v>
      </c>
      <c r="AI5894" t="s">
        <v>1535</v>
      </c>
      <c r="AJ5894" s="266">
        <v>44342</v>
      </c>
      <c r="AK5894" s="266">
        <v>44571</v>
      </c>
      <c r="AL5894" s="266">
        <v>44938</v>
      </c>
    </row>
    <row r="5895" spans="1:38">
      <c r="A5895" t="s">
        <v>3650</v>
      </c>
      <c r="B5895" t="s">
        <v>3651</v>
      </c>
      <c r="C5895" t="s">
        <v>40</v>
      </c>
      <c r="D5895" t="s">
        <v>3652</v>
      </c>
      <c r="E5895" t="s">
        <v>4286</v>
      </c>
      <c r="F5895" t="s">
        <v>4096</v>
      </c>
      <c r="G5895" t="s">
        <v>44</v>
      </c>
      <c r="H5895" s="266">
        <v>43952</v>
      </c>
      <c r="I5895" s="266">
        <v>44742</v>
      </c>
      <c r="J5895" s="266">
        <v>44511</v>
      </c>
      <c r="K5895" t="s">
        <v>45</v>
      </c>
      <c r="L5895" t="s">
        <v>46</v>
      </c>
      <c r="M5895" t="s">
        <v>4097</v>
      </c>
      <c r="N5895" t="s">
        <v>60</v>
      </c>
      <c r="O5895">
        <v>9</v>
      </c>
      <c r="P5895" t="s">
        <v>403</v>
      </c>
      <c r="Q5895" t="s">
        <v>49</v>
      </c>
      <c r="R5895" t="s">
        <v>18</v>
      </c>
      <c r="S5895" t="s">
        <v>53</v>
      </c>
      <c r="T5895" t="s">
        <v>60</v>
      </c>
      <c r="U5895" t="s">
        <v>60</v>
      </c>
      <c r="V5895" t="s">
        <v>60</v>
      </c>
      <c r="W5895" s="92">
        <v>95.72</v>
      </c>
      <c r="X5895" s="92">
        <v>93.89</v>
      </c>
      <c r="Y5895" s="93">
        <v>8148000</v>
      </c>
      <c r="Z5895" s="93">
        <v>85123</v>
      </c>
      <c r="AA5895" t="s">
        <v>1311</v>
      </c>
      <c r="AB5895" s="266">
        <v>44314</v>
      </c>
      <c r="AC5895" s="266">
        <v>44355</v>
      </c>
      <c r="AD5895" t="s">
        <v>54</v>
      </c>
      <c r="AF5895" t="s">
        <v>55</v>
      </c>
      <c r="AG5895" t="s">
        <v>4348</v>
      </c>
      <c r="AH5895" t="s">
        <v>57</v>
      </c>
      <c r="AI5895" t="s">
        <v>78</v>
      </c>
      <c r="AJ5895" s="266">
        <v>44355</v>
      </c>
      <c r="AK5895" s="266">
        <v>44571</v>
      </c>
      <c r="AL5895" s="266">
        <v>44938</v>
      </c>
    </row>
    <row r="5896" spans="1:38">
      <c r="A5896" t="s">
        <v>3650</v>
      </c>
      <c r="B5896" t="s">
        <v>3651</v>
      </c>
      <c r="C5896" t="s">
        <v>40</v>
      </c>
      <c r="D5896" t="s">
        <v>3652</v>
      </c>
      <c r="E5896" t="s">
        <v>4286</v>
      </c>
      <c r="F5896" t="s">
        <v>4096</v>
      </c>
      <c r="G5896" t="s">
        <v>44</v>
      </c>
      <c r="H5896" s="266">
        <v>43952</v>
      </c>
      <c r="I5896" s="266">
        <v>44742</v>
      </c>
      <c r="J5896" s="266">
        <v>44511</v>
      </c>
      <c r="K5896" t="s">
        <v>45</v>
      </c>
      <c r="L5896" t="s">
        <v>46</v>
      </c>
      <c r="M5896" t="s">
        <v>4097</v>
      </c>
      <c r="N5896" t="s">
        <v>60</v>
      </c>
      <c r="O5896">
        <v>9</v>
      </c>
      <c r="P5896" t="s">
        <v>404</v>
      </c>
      <c r="Q5896" t="s">
        <v>49</v>
      </c>
      <c r="R5896" t="s">
        <v>18</v>
      </c>
      <c r="S5896" t="s">
        <v>53</v>
      </c>
      <c r="U5896" t="s">
        <v>48</v>
      </c>
      <c r="V5896" t="s">
        <v>60</v>
      </c>
      <c r="W5896" s="92"/>
      <c r="X5896" s="92">
        <v>76.39</v>
      </c>
      <c r="Y5896" s="93">
        <v>7200000</v>
      </c>
      <c r="Z5896" s="93">
        <v>94253</v>
      </c>
      <c r="AA5896" t="s">
        <v>1311</v>
      </c>
      <c r="AB5896" s="266">
        <v>43991</v>
      </c>
      <c r="AC5896" s="266">
        <v>44001</v>
      </c>
      <c r="AD5896" t="s">
        <v>54</v>
      </c>
      <c r="AF5896" t="s">
        <v>55</v>
      </c>
      <c r="AG5896" t="s">
        <v>4349</v>
      </c>
      <c r="AJ5896" s="266"/>
      <c r="AK5896" s="266">
        <v>44571</v>
      </c>
      <c r="AL5896" s="266">
        <v>44938</v>
      </c>
    </row>
    <row r="5897" spans="1:38">
      <c r="A5897" t="s">
        <v>3650</v>
      </c>
      <c r="B5897" t="s">
        <v>3651</v>
      </c>
      <c r="C5897" t="s">
        <v>40</v>
      </c>
      <c r="D5897" t="s">
        <v>3652</v>
      </c>
      <c r="E5897" t="s">
        <v>4286</v>
      </c>
      <c r="F5897" t="s">
        <v>4096</v>
      </c>
      <c r="G5897" t="s">
        <v>44</v>
      </c>
      <c r="H5897" s="266">
        <v>43952</v>
      </c>
      <c r="I5897" s="266">
        <v>44742</v>
      </c>
      <c r="J5897" s="266">
        <v>44511</v>
      </c>
      <c r="K5897" t="s">
        <v>45</v>
      </c>
      <c r="L5897" t="s">
        <v>46</v>
      </c>
      <c r="M5897" t="s">
        <v>4097</v>
      </c>
      <c r="N5897" t="s">
        <v>60</v>
      </c>
      <c r="O5897">
        <v>9</v>
      </c>
      <c r="P5897" t="s">
        <v>405</v>
      </c>
      <c r="Q5897" t="s">
        <v>49</v>
      </c>
      <c r="R5897" t="s">
        <v>59</v>
      </c>
      <c r="S5897" t="s">
        <v>50</v>
      </c>
      <c r="T5897" t="s">
        <v>48</v>
      </c>
      <c r="U5897" t="s">
        <v>48</v>
      </c>
      <c r="V5897" t="s">
        <v>48</v>
      </c>
      <c r="W5897" s="92">
        <v>65.31</v>
      </c>
      <c r="X5897" s="92">
        <v>58.21</v>
      </c>
      <c r="Y5897" s="93">
        <v>7000000</v>
      </c>
      <c r="Z5897" s="93">
        <v>107181</v>
      </c>
      <c r="AA5897" t="s">
        <v>61</v>
      </c>
      <c r="AB5897" s="266"/>
      <c r="AC5897" s="266"/>
      <c r="AJ5897" s="266"/>
      <c r="AK5897" s="266"/>
      <c r="AL5897" s="266">
        <v>44938</v>
      </c>
    </row>
    <row r="5898" spans="1:38">
      <c r="A5898" t="s">
        <v>3650</v>
      </c>
      <c r="B5898" t="s">
        <v>3651</v>
      </c>
      <c r="C5898" t="s">
        <v>40</v>
      </c>
      <c r="D5898" t="s">
        <v>3652</v>
      </c>
      <c r="E5898" t="s">
        <v>4286</v>
      </c>
      <c r="F5898" t="s">
        <v>4096</v>
      </c>
      <c r="G5898" t="s">
        <v>44</v>
      </c>
      <c r="H5898" s="266">
        <v>43952</v>
      </c>
      <c r="I5898" s="266">
        <v>44742</v>
      </c>
      <c r="J5898" s="266">
        <v>44511</v>
      </c>
      <c r="K5898" t="s">
        <v>45</v>
      </c>
      <c r="L5898" t="s">
        <v>46</v>
      </c>
      <c r="M5898" t="s">
        <v>4097</v>
      </c>
      <c r="N5898" t="s">
        <v>60</v>
      </c>
      <c r="O5898">
        <v>9</v>
      </c>
      <c r="P5898" t="s">
        <v>406</v>
      </c>
      <c r="Q5898" t="s">
        <v>49</v>
      </c>
      <c r="R5898" t="s">
        <v>18</v>
      </c>
      <c r="S5898" t="s">
        <v>53</v>
      </c>
      <c r="T5898" t="s">
        <v>48</v>
      </c>
      <c r="U5898" t="s">
        <v>48</v>
      </c>
      <c r="V5898" t="s">
        <v>60</v>
      </c>
      <c r="W5898" s="92">
        <v>89.89</v>
      </c>
      <c r="X5898" s="92">
        <v>84.11</v>
      </c>
      <c r="Y5898" s="93">
        <v>7750000</v>
      </c>
      <c r="Z5898" s="93">
        <v>86216</v>
      </c>
      <c r="AA5898" t="s">
        <v>61</v>
      </c>
      <c r="AB5898" s="266">
        <v>44049</v>
      </c>
      <c r="AC5898" s="266">
        <v>44054</v>
      </c>
      <c r="AD5898" t="s">
        <v>54</v>
      </c>
      <c r="AF5898" t="s">
        <v>55</v>
      </c>
      <c r="AG5898" t="s">
        <v>4350</v>
      </c>
      <c r="AJ5898" s="266"/>
      <c r="AK5898" s="266">
        <v>44571</v>
      </c>
      <c r="AL5898" s="266">
        <v>44938</v>
      </c>
    </row>
    <row r="5899" spans="1:38">
      <c r="A5899" t="s">
        <v>3650</v>
      </c>
      <c r="B5899" t="s">
        <v>3651</v>
      </c>
      <c r="C5899" t="s">
        <v>40</v>
      </c>
      <c r="D5899" t="s">
        <v>3652</v>
      </c>
      <c r="E5899" t="s">
        <v>4286</v>
      </c>
      <c r="F5899" t="s">
        <v>4096</v>
      </c>
      <c r="G5899" t="s">
        <v>44</v>
      </c>
      <c r="H5899" s="266">
        <v>43952</v>
      </c>
      <c r="I5899" s="266">
        <v>44742</v>
      </c>
      <c r="J5899" s="266">
        <v>44511</v>
      </c>
      <c r="K5899" t="s">
        <v>45</v>
      </c>
      <c r="L5899" t="s">
        <v>46</v>
      </c>
      <c r="M5899" t="s">
        <v>4097</v>
      </c>
      <c r="N5899" t="s">
        <v>60</v>
      </c>
      <c r="O5899">
        <v>9</v>
      </c>
      <c r="P5899" t="s">
        <v>407</v>
      </c>
      <c r="Q5899" t="s">
        <v>49</v>
      </c>
      <c r="R5899" t="s">
        <v>18</v>
      </c>
      <c r="S5899" t="s">
        <v>53</v>
      </c>
      <c r="T5899" t="s">
        <v>51</v>
      </c>
      <c r="U5899" t="s">
        <v>51</v>
      </c>
      <c r="V5899" t="s">
        <v>51</v>
      </c>
      <c r="W5899" s="92">
        <v>98.73</v>
      </c>
      <c r="X5899" s="92">
        <v>96.75</v>
      </c>
      <c r="Y5899" s="93">
        <v>8050000</v>
      </c>
      <c r="Z5899" s="93">
        <v>81536</v>
      </c>
      <c r="AA5899" t="s">
        <v>61</v>
      </c>
      <c r="AB5899" s="266">
        <v>44064</v>
      </c>
      <c r="AC5899" s="266">
        <v>44088</v>
      </c>
      <c r="AD5899" t="s">
        <v>54</v>
      </c>
      <c r="AF5899" t="s">
        <v>55</v>
      </c>
      <c r="AG5899" t="s">
        <v>4351</v>
      </c>
      <c r="AJ5899" s="266"/>
      <c r="AK5899" s="266">
        <v>44571</v>
      </c>
      <c r="AL5899" s="266">
        <v>44938</v>
      </c>
    </row>
    <row r="5900" spans="1:38">
      <c r="A5900" t="s">
        <v>3650</v>
      </c>
      <c r="B5900" t="s">
        <v>3651</v>
      </c>
      <c r="C5900" t="s">
        <v>40</v>
      </c>
      <c r="D5900" t="s">
        <v>3652</v>
      </c>
      <c r="E5900" t="s">
        <v>4352</v>
      </c>
      <c r="F5900" t="s">
        <v>4096</v>
      </c>
      <c r="G5900" t="s">
        <v>44</v>
      </c>
      <c r="H5900" s="266">
        <v>44044</v>
      </c>
      <c r="I5900" s="266">
        <v>44742</v>
      </c>
      <c r="J5900" s="266">
        <v>44511</v>
      </c>
      <c r="K5900" t="s">
        <v>45</v>
      </c>
      <c r="L5900" t="s">
        <v>46</v>
      </c>
      <c r="M5900" t="s">
        <v>4097</v>
      </c>
      <c r="N5900" t="s">
        <v>64</v>
      </c>
      <c r="O5900">
        <v>2</v>
      </c>
      <c r="P5900" t="s">
        <v>408</v>
      </c>
      <c r="Q5900" t="s">
        <v>49</v>
      </c>
      <c r="R5900" t="s">
        <v>18</v>
      </c>
      <c r="S5900" t="s">
        <v>53</v>
      </c>
      <c r="T5900" t="s">
        <v>60</v>
      </c>
      <c r="U5900" t="s">
        <v>60</v>
      </c>
      <c r="V5900" t="s">
        <v>60</v>
      </c>
      <c r="W5900" s="92">
        <v>123.74</v>
      </c>
      <c r="X5900" s="92">
        <v>122.58</v>
      </c>
      <c r="Y5900" s="93">
        <v>8879390</v>
      </c>
      <c r="Z5900" s="93">
        <v>71758</v>
      </c>
      <c r="AA5900" t="s">
        <v>1311</v>
      </c>
      <c r="AB5900" s="266">
        <v>44067</v>
      </c>
      <c r="AC5900" s="266">
        <v>44083</v>
      </c>
      <c r="AD5900" t="s">
        <v>54</v>
      </c>
      <c r="AF5900" t="s">
        <v>55</v>
      </c>
      <c r="AG5900" t="s">
        <v>4353</v>
      </c>
      <c r="AJ5900" s="266"/>
      <c r="AK5900" s="266">
        <v>44571</v>
      </c>
      <c r="AL5900" s="266">
        <v>44938</v>
      </c>
    </row>
    <row r="5901" spans="1:38">
      <c r="A5901" t="s">
        <v>3650</v>
      </c>
      <c r="B5901" t="s">
        <v>3651</v>
      </c>
      <c r="C5901" t="s">
        <v>40</v>
      </c>
      <c r="D5901" t="s">
        <v>3652</v>
      </c>
      <c r="E5901" t="s">
        <v>4352</v>
      </c>
      <c r="F5901" t="s">
        <v>4096</v>
      </c>
      <c r="G5901" t="s">
        <v>44</v>
      </c>
      <c r="H5901" s="266">
        <v>44044</v>
      </c>
      <c r="I5901" s="266">
        <v>44742</v>
      </c>
      <c r="J5901" s="266">
        <v>44511</v>
      </c>
      <c r="K5901" t="s">
        <v>45</v>
      </c>
      <c r="L5901" t="s">
        <v>46</v>
      </c>
      <c r="M5901" t="s">
        <v>4097</v>
      </c>
      <c r="N5901" t="s">
        <v>64</v>
      </c>
      <c r="O5901">
        <v>2</v>
      </c>
      <c r="P5901" t="s">
        <v>409</v>
      </c>
      <c r="Q5901" t="s">
        <v>49</v>
      </c>
      <c r="R5901" t="s">
        <v>18</v>
      </c>
      <c r="S5901" t="s">
        <v>53</v>
      </c>
      <c r="T5901" t="s">
        <v>60</v>
      </c>
      <c r="U5901" t="s">
        <v>60</v>
      </c>
      <c r="V5901" t="s">
        <v>60</v>
      </c>
      <c r="W5901" s="92">
        <v>98.77</v>
      </c>
      <c r="X5901" s="92">
        <v>97.28</v>
      </c>
      <c r="Y5901" s="93">
        <v>7250000</v>
      </c>
      <c r="Z5901" s="93">
        <v>73403</v>
      </c>
      <c r="AA5901" t="s">
        <v>61</v>
      </c>
      <c r="AB5901" s="266">
        <v>44106</v>
      </c>
      <c r="AC5901" s="266">
        <v>44148</v>
      </c>
      <c r="AD5901" t="s">
        <v>54</v>
      </c>
      <c r="AF5901" t="s">
        <v>55</v>
      </c>
      <c r="AG5901" t="s">
        <v>4354</v>
      </c>
      <c r="AJ5901" s="266"/>
      <c r="AK5901" s="266">
        <v>44571</v>
      </c>
      <c r="AL5901" s="266">
        <v>44938</v>
      </c>
    </row>
    <row r="5902" spans="1:38">
      <c r="A5902" t="s">
        <v>3650</v>
      </c>
      <c r="B5902" t="s">
        <v>3651</v>
      </c>
      <c r="C5902" t="s">
        <v>40</v>
      </c>
      <c r="D5902" t="s">
        <v>3652</v>
      </c>
      <c r="E5902" t="s">
        <v>4352</v>
      </c>
      <c r="F5902" t="s">
        <v>4096</v>
      </c>
      <c r="G5902" t="s">
        <v>44</v>
      </c>
      <c r="H5902" s="266">
        <v>44044</v>
      </c>
      <c r="I5902" s="266">
        <v>44742</v>
      </c>
      <c r="J5902" s="266">
        <v>44511</v>
      </c>
      <c r="K5902" t="s">
        <v>45</v>
      </c>
      <c r="L5902" t="s">
        <v>46</v>
      </c>
      <c r="M5902" t="s">
        <v>4097</v>
      </c>
      <c r="N5902" t="s">
        <v>64</v>
      </c>
      <c r="O5902">
        <v>2</v>
      </c>
      <c r="P5902" t="s">
        <v>410</v>
      </c>
      <c r="Q5902" t="s">
        <v>49</v>
      </c>
      <c r="R5902" t="s">
        <v>18</v>
      </c>
      <c r="S5902" t="s">
        <v>53</v>
      </c>
      <c r="T5902" t="s">
        <v>60</v>
      </c>
      <c r="U5902" t="s">
        <v>60</v>
      </c>
      <c r="V5902" t="s">
        <v>60</v>
      </c>
      <c r="W5902" s="92">
        <v>88.34</v>
      </c>
      <c r="X5902" s="92">
        <v>86.85</v>
      </c>
      <c r="Y5902" s="93">
        <v>6750000</v>
      </c>
      <c r="Z5902" s="93">
        <v>76409</v>
      </c>
      <c r="AA5902" t="s">
        <v>61</v>
      </c>
      <c r="AB5902" s="266">
        <v>44125</v>
      </c>
      <c r="AC5902" s="266">
        <v>44151</v>
      </c>
      <c r="AD5902" t="s">
        <v>54</v>
      </c>
      <c r="AF5902" t="s">
        <v>55</v>
      </c>
      <c r="AG5902" t="s">
        <v>4355</v>
      </c>
      <c r="AJ5902" s="266"/>
      <c r="AK5902" s="266">
        <v>44571</v>
      </c>
      <c r="AL5902" s="266">
        <v>44938</v>
      </c>
    </row>
    <row r="5903" spans="1:38">
      <c r="A5903" t="s">
        <v>3650</v>
      </c>
      <c r="B5903" t="s">
        <v>3651</v>
      </c>
      <c r="C5903" t="s">
        <v>40</v>
      </c>
      <c r="D5903" t="s">
        <v>3652</v>
      </c>
      <c r="E5903" t="s">
        <v>4352</v>
      </c>
      <c r="F5903" t="s">
        <v>4096</v>
      </c>
      <c r="G5903" t="s">
        <v>44</v>
      </c>
      <c r="H5903" s="266">
        <v>44044</v>
      </c>
      <c r="I5903" s="266">
        <v>44742</v>
      </c>
      <c r="J5903" s="266">
        <v>44511</v>
      </c>
      <c r="K5903" t="s">
        <v>45</v>
      </c>
      <c r="L5903" t="s">
        <v>46</v>
      </c>
      <c r="M5903" t="s">
        <v>4097</v>
      </c>
      <c r="N5903" t="s">
        <v>64</v>
      </c>
      <c r="O5903">
        <v>2</v>
      </c>
      <c r="P5903" t="s">
        <v>411</v>
      </c>
      <c r="Q5903" t="s">
        <v>49</v>
      </c>
      <c r="R5903" t="s">
        <v>18</v>
      </c>
      <c r="S5903" t="s">
        <v>53</v>
      </c>
      <c r="T5903" t="s">
        <v>60</v>
      </c>
      <c r="U5903" t="s">
        <v>60</v>
      </c>
      <c r="V5903" t="s">
        <v>60</v>
      </c>
      <c r="W5903" s="92">
        <v>100.28</v>
      </c>
      <c r="X5903" s="92">
        <v>98.19</v>
      </c>
      <c r="Y5903" s="93">
        <v>7663000</v>
      </c>
      <c r="Z5903" s="93">
        <v>76416</v>
      </c>
      <c r="AA5903" t="s">
        <v>1311</v>
      </c>
      <c r="AB5903" s="266">
        <v>44379</v>
      </c>
      <c r="AC5903" s="266">
        <v>44392</v>
      </c>
      <c r="AD5903" t="s">
        <v>54</v>
      </c>
      <c r="AF5903" t="s">
        <v>55</v>
      </c>
      <c r="AG5903" t="s">
        <v>4356</v>
      </c>
      <c r="AH5903" t="s">
        <v>57</v>
      </c>
      <c r="AI5903" t="s">
        <v>78</v>
      </c>
      <c r="AJ5903" s="266">
        <v>44392</v>
      </c>
      <c r="AK5903" s="266">
        <v>44571</v>
      </c>
      <c r="AL5903" s="266">
        <v>44938</v>
      </c>
    </row>
    <row r="5904" spans="1:38">
      <c r="A5904" t="s">
        <v>3650</v>
      </c>
      <c r="B5904" t="s">
        <v>3651</v>
      </c>
      <c r="C5904" t="s">
        <v>40</v>
      </c>
      <c r="D5904" t="s">
        <v>3652</v>
      </c>
      <c r="E5904" t="s">
        <v>4352</v>
      </c>
      <c r="F5904" t="s">
        <v>4096</v>
      </c>
      <c r="G5904" t="s">
        <v>44</v>
      </c>
      <c r="H5904" s="266">
        <v>44044</v>
      </c>
      <c r="I5904" s="266">
        <v>44742</v>
      </c>
      <c r="J5904" s="266">
        <v>44511</v>
      </c>
      <c r="K5904" t="s">
        <v>45</v>
      </c>
      <c r="L5904" t="s">
        <v>46</v>
      </c>
      <c r="M5904" t="s">
        <v>4097</v>
      </c>
      <c r="N5904" t="s">
        <v>64</v>
      </c>
      <c r="O5904">
        <v>4</v>
      </c>
      <c r="P5904" t="s">
        <v>413</v>
      </c>
      <c r="Q5904" t="s">
        <v>49</v>
      </c>
      <c r="R5904" t="s">
        <v>18</v>
      </c>
      <c r="S5904" t="s">
        <v>53</v>
      </c>
      <c r="T5904" t="s">
        <v>4100</v>
      </c>
      <c r="U5904" t="s">
        <v>4100</v>
      </c>
      <c r="V5904" t="s">
        <v>4100</v>
      </c>
      <c r="W5904" s="92">
        <v>146.11</v>
      </c>
      <c r="X5904" s="92">
        <v>129.86</v>
      </c>
      <c r="Y5904" s="93">
        <v>9942500</v>
      </c>
      <c r="Z5904" s="93">
        <v>68048</v>
      </c>
      <c r="AA5904" t="s">
        <v>1311</v>
      </c>
      <c r="AB5904" s="266">
        <v>44277</v>
      </c>
      <c r="AC5904" s="266">
        <v>44323</v>
      </c>
      <c r="AD5904" t="s">
        <v>54</v>
      </c>
      <c r="AF5904" t="s">
        <v>55</v>
      </c>
      <c r="AG5904" t="s">
        <v>4357</v>
      </c>
      <c r="AH5904" t="s">
        <v>57</v>
      </c>
      <c r="AI5904" t="s">
        <v>78</v>
      </c>
      <c r="AJ5904" s="266">
        <v>44323</v>
      </c>
      <c r="AK5904" s="266">
        <v>44571</v>
      </c>
      <c r="AL5904" s="266">
        <v>44938</v>
      </c>
    </row>
    <row r="5905" spans="1:38">
      <c r="A5905" t="s">
        <v>3650</v>
      </c>
      <c r="B5905" t="s">
        <v>3651</v>
      </c>
      <c r="C5905" t="s">
        <v>40</v>
      </c>
      <c r="D5905" t="s">
        <v>3652</v>
      </c>
      <c r="E5905" t="s">
        <v>4352</v>
      </c>
      <c r="F5905" t="s">
        <v>4096</v>
      </c>
      <c r="G5905" t="s">
        <v>44</v>
      </c>
      <c r="H5905" s="266">
        <v>44044</v>
      </c>
      <c r="I5905" s="266">
        <v>44742</v>
      </c>
      <c r="J5905" s="266">
        <v>44511</v>
      </c>
      <c r="K5905" t="s">
        <v>45</v>
      </c>
      <c r="L5905" t="s">
        <v>46</v>
      </c>
      <c r="M5905" t="s">
        <v>4097</v>
      </c>
      <c r="N5905" t="s">
        <v>64</v>
      </c>
      <c r="O5905">
        <v>4</v>
      </c>
      <c r="P5905" t="s">
        <v>414</v>
      </c>
      <c r="Q5905" t="s">
        <v>49</v>
      </c>
      <c r="R5905" t="s">
        <v>18</v>
      </c>
      <c r="S5905" t="s">
        <v>53</v>
      </c>
      <c r="T5905" t="s">
        <v>51</v>
      </c>
      <c r="U5905" t="s">
        <v>51</v>
      </c>
      <c r="V5905" t="s">
        <v>51</v>
      </c>
      <c r="W5905" s="92">
        <v>87.3</v>
      </c>
      <c r="X5905" s="92">
        <v>70.54</v>
      </c>
      <c r="Y5905" s="93">
        <v>6402000</v>
      </c>
      <c r="Z5905" s="93">
        <v>73333</v>
      </c>
      <c r="AA5905" t="s">
        <v>1311</v>
      </c>
      <c r="AB5905" s="266">
        <v>44336</v>
      </c>
      <c r="AC5905" s="266">
        <v>44343</v>
      </c>
      <c r="AD5905" t="s">
        <v>54</v>
      </c>
      <c r="AF5905" t="s">
        <v>55</v>
      </c>
      <c r="AG5905" t="s">
        <v>4358</v>
      </c>
      <c r="AJ5905" s="266"/>
      <c r="AK5905" s="266">
        <v>44571</v>
      </c>
      <c r="AL5905" s="266">
        <v>44938</v>
      </c>
    </row>
    <row r="5906" spans="1:38">
      <c r="A5906" t="s">
        <v>3650</v>
      </c>
      <c r="B5906" t="s">
        <v>3651</v>
      </c>
      <c r="C5906" t="s">
        <v>40</v>
      </c>
      <c r="D5906" t="s">
        <v>3652</v>
      </c>
      <c r="E5906" t="s">
        <v>4352</v>
      </c>
      <c r="F5906" t="s">
        <v>4096</v>
      </c>
      <c r="G5906" t="s">
        <v>44</v>
      </c>
      <c r="H5906" s="266">
        <v>44044</v>
      </c>
      <c r="I5906" s="266">
        <v>44742</v>
      </c>
      <c r="J5906" s="266">
        <v>44511</v>
      </c>
      <c r="K5906" t="s">
        <v>45</v>
      </c>
      <c r="L5906" t="s">
        <v>46</v>
      </c>
      <c r="M5906" t="s">
        <v>4097</v>
      </c>
      <c r="N5906" t="s">
        <v>64</v>
      </c>
      <c r="O5906">
        <v>4</v>
      </c>
      <c r="P5906" t="s">
        <v>415</v>
      </c>
      <c r="Q5906" t="s">
        <v>49</v>
      </c>
      <c r="S5906" t="s">
        <v>50</v>
      </c>
      <c r="U5906" t="s">
        <v>48</v>
      </c>
      <c r="V5906" t="s">
        <v>48</v>
      </c>
      <c r="W5906" s="92"/>
      <c r="X5906" s="92">
        <v>41.75</v>
      </c>
      <c r="Y5906" s="93"/>
      <c r="Z5906" s="93"/>
      <c r="AB5906" s="266"/>
      <c r="AC5906" s="266"/>
      <c r="AJ5906" s="266"/>
      <c r="AK5906" s="266"/>
      <c r="AL5906" s="266">
        <v>44938</v>
      </c>
    </row>
    <row r="5907" spans="1:38">
      <c r="A5907" t="s">
        <v>3650</v>
      </c>
      <c r="B5907" t="s">
        <v>3651</v>
      </c>
      <c r="C5907" t="s">
        <v>40</v>
      </c>
      <c r="D5907" t="s">
        <v>3652</v>
      </c>
      <c r="E5907" t="s">
        <v>4352</v>
      </c>
      <c r="F5907" t="s">
        <v>4096</v>
      </c>
      <c r="G5907" t="s">
        <v>44</v>
      </c>
      <c r="H5907" s="266">
        <v>44044</v>
      </c>
      <c r="I5907" s="266">
        <v>44742</v>
      </c>
      <c r="J5907" s="266">
        <v>44511</v>
      </c>
      <c r="K5907" t="s">
        <v>45</v>
      </c>
      <c r="L5907" t="s">
        <v>46</v>
      </c>
      <c r="M5907" t="s">
        <v>4097</v>
      </c>
      <c r="N5907" t="s">
        <v>64</v>
      </c>
      <c r="O5907">
        <v>4</v>
      </c>
      <c r="P5907" t="s">
        <v>416</v>
      </c>
      <c r="Q5907" t="s">
        <v>49</v>
      </c>
      <c r="S5907" t="s">
        <v>50</v>
      </c>
      <c r="U5907" t="s">
        <v>48</v>
      </c>
      <c r="V5907" t="s">
        <v>48</v>
      </c>
      <c r="W5907" s="92"/>
      <c r="X5907" s="92">
        <v>43.74</v>
      </c>
      <c r="Y5907" s="93"/>
      <c r="Z5907" s="93"/>
      <c r="AB5907" s="266"/>
      <c r="AC5907" s="266"/>
      <c r="AJ5907" s="266"/>
      <c r="AK5907" s="266"/>
      <c r="AL5907" s="266">
        <v>44938</v>
      </c>
    </row>
    <row r="5908" spans="1:38">
      <c r="A5908" t="s">
        <v>3650</v>
      </c>
      <c r="B5908" t="s">
        <v>3651</v>
      </c>
      <c r="C5908" t="s">
        <v>40</v>
      </c>
      <c r="D5908" t="s">
        <v>3652</v>
      </c>
      <c r="E5908" t="s">
        <v>4352</v>
      </c>
      <c r="F5908" t="s">
        <v>4096</v>
      </c>
      <c r="G5908" t="s">
        <v>44</v>
      </c>
      <c r="H5908" s="266">
        <v>44044</v>
      </c>
      <c r="I5908" s="266">
        <v>44742</v>
      </c>
      <c r="J5908" s="266">
        <v>44511</v>
      </c>
      <c r="K5908" t="s">
        <v>45</v>
      </c>
      <c r="L5908" t="s">
        <v>46</v>
      </c>
      <c r="M5908" t="s">
        <v>4097</v>
      </c>
      <c r="N5908" t="s">
        <v>64</v>
      </c>
      <c r="O5908">
        <v>4</v>
      </c>
      <c r="P5908" t="s">
        <v>417</v>
      </c>
      <c r="Q5908" t="s">
        <v>49</v>
      </c>
      <c r="R5908" t="s">
        <v>18</v>
      </c>
      <c r="S5908" t="s">
        <v>53</v>
      </c>
      <c r="T5908" t="s">
        <v>48</v>
      </c>
      <c r="U5908" t="s">
        <v>48</v>
      </c>
      <c r="V5908" t="s">
        <v>48</v>
      </c>
      <c r="W5908" s="92">
        <v>47.82</v>
      </c>
      <c r="X5908" s="92">
        <v>45.92</v>
      </c>
      <c r="Y5908" s="93">
        <v>4350000</v>
      </c>
      <c r="Z5908" s="93">
        <v>90966</v>
      </c>
      <c r="AA5908" t="s">
        <v>61</v>
      </c>
      <c r="AB5908" s="266">
        <v>44106</v>
      </c>
      <c r="AC5908" s="266">
        <v>44112</v>
      </c>
      <c r="AD5908" t="s">
        <v>54</v>
      </c>
      <c r="AF5908" t="s">
        <v>55</v>
      </c>
      <c r="AG5908" t="s">
        <v>4359</v>
      </c>
      <c r="AJ5908" s="266"/>
      <c r="AK5908" s="266">
        <v>44571</v>
      </c>
      <c r="AL5908" s="266">
        <v>44938</v>
      </c>
    </row>
    <row r="5909" spans="1:38">
      <c r="A5909" t="s">
        <v>3650</v>
      </c>
      <c r="B5909" t="s">
        <v>3651</v>
      </c>
      <c r="C5909" t="s">
        <v>40</v>
      </c>
      <c r="D5909" t="s">
        <v>3652</v>
      </c>
      <c r="E5909" t="s">
        <v>4352</v>
      </c>
      <c r="F5909" t="s">
        <v>4096</v>
      </c>
      <c r="G5909" t="s">
        <v>44</v>
      </c>
      <c r="H5909" s="266">
        <v>44044</v>
      </c>
      <c r="I5909" s="266">
        <v>44742</v>
      </c>
      <c r="J5909" s="266">
        <v>44511</v>
      </c>
      <c r="K5909" t="s">
        <v>45</v>
      </c>
      <c r="L5909" t="s">
        <v>46</v>
      </c>
      <c r="M5909" t="s">
        <v>4097</v>
      </c>
      <c r="N5909" t="s">
        <v>64</v>
      </c>
      <c r="O5909">
        <v>4</v>
      </c>
      <c r="P5909" t="s">
        <v>419</v>
      </c>
      <c r="Q5909" t="s">
        <v>49</v>
      </c>
      <c r="R5909" t="s">
        <v>18</v>
      </c>
      <c r="S5909" t="s">
        <v>53</v>
      </c>
      <c r="T5909" t="s">
        <v>48</v>
      </c>
      <c r="U5909" t="s">
        <v>51</v>
      </c>
      <c r="V5909" t="s">
        <v>48</v>
      </c>
      <c r="W5909" s="92">
        <v>72.31</v>
      </c>
      <c r="X5909" s="92">
        <v>70.11</v>
      </c>
      <c r="Y5909" s="93">
        <v>6353500</v>
      </c>
      <c r="Z5909" s="93">
        <v>87865</v>
      </c>
      <c r="AA5909" t="s">
        <v>1311</v>
      </c>
      <c r="AB5909" s="266">
        <v>44406</v>
      </c>
      <c r="AC5909" s="266">
        <v>44417</v>
      </c>
      <c r="AD5909" t="s">
        <v>54</v>
      </c>
      <c r="AF5909" t="s">
        <v>55</v>
      </c>
      <c r="AG5909" t="s">
        <v>4360</v>
      </c>
      <c r="AH5909" t="s">
        <v>57</v>
      </c>
      <c r="AI5909" t="s">
        <v>1535</v>
      </c>
      <c r="AJ5909" s="266">
        <v>44417</v>
      </c>
      <c r="AK5909" s="266">
        <v>44571</v>
      </c>
      <c r="AL5909" s="266">
        <v>44938</v>
      </c>
    </row>
    <row r="5910" spans="1:38">
      <c r="A5910" t="s">
        <v>3650</v>
      </c>
      <c r="B5910" t="s">
        <v>3651</v>
      </c>
      <c r="C5910" t="s">
        <v>40</v>
      </c>
      <c r="D5910" t="s">
        <v>3652</v>
      </c>
      <c r="E5910" t="s">
        <v>4352</v>
      </c>
      <c r="F5910" t="s">
        <v>4096</v>
      </c>
      <c r="G5910" t="s">
        <v>44</v>
      </c>
      <c r="H5910" s="266">
        <v>44044</v>
      </c>
      <c r="I5910" s="266">
        <v>44742</v>
      </c>
      <c r="J5910" s="266">
        <v>44511</v>
      </c>
      <c r="K5910" t="s">
        <v>45</v>
      </c>
      <c r="L5910" t="s">
        <v>46</v>
      </c>
      <c r="M5910" t="s">
        <v>4097</v>
      </c>
      <c r="N5910" t="s">
        <v>64</v>
      </c>
      <c r="O5910">
        <v>4</v>
      </c>
      <c r="P5910" t="s">
        <v>420</v>
      </c>
      <c r="Q5910" t="s">
        <v>49</v>
      </c>
      <c r="R5910" t="s">
        <v>18</v>
      </c>
      <c r="S5910" t="s">
        <v>53</v>
      </c>
      <c r="T5910" t="s">
        <v>60</v>
      </c>
      <c r="U5910" t="s">
        <v>60</v>
      </c>
      <c r="V5910" t="s">
        <v>60</v>
      </c>
      <c r="W5910" s="92">
        <v>81.84</v>
      </c>
      <c r="X5910" s="92">
        <v>80.54</v>
      </c>
      <c r="Y5910" s="93">
        <v>6880000</v>
      </c>
      <c r="Z5910" s="93">
        <v>84066</v>
      </c>
      <c r="AA5910" t="s">
        <v>1311</v>
      </c>
      <c r="AB5910" s="266">
        <v>44216</v>
      </c>
      <c r="AC5910" s="266">
        <v>44328</v>
      </c>
      <c r="AD5910" t="s">
        <v>54</v>
      </c>
      <c r="AF5910" t="s">
        <v>55</v>
      </c>
      <c r="AG5910" t="s">
        <v>4361</v>
      </c>
      <c r="AH5910" t="s">
        <v>57</v>
      </c>
      <c r="AI5910" t="s">
        <v>540</v>
      </c>
      <c r="AJ5910" s="266">
        <v>44328</v>
      </c>
      <c r="AK5910" s="266">
        <v>44571</v>
      </c>
      <c r="AL5910" s="266">
        <v>44938</v>
      </c>
    </row>
    <row r="5911" spans="1:38">
      <c r="A5911" t="s">
        <v>3650</v>
      </c>
      <c r="B5911" t="s">
        <v>3651</v>
      </c>
      <c r="C5911" t="s">
        <v>40</v>
      </c>
      <c r="D5911" t="s">
        <v>3652</v>
      </c>
      <c r="E5911" t="s">
        <v>4352</v>
      </c>
      <c r="F5911" t="s">
        <v>4096</v>
      </c>
      <c r="G5911" t="s">
        <v>44</v>
      </c>
      <c r="H5911" s="266">
        <v>44044</v>
      </c>
      <c r="I5911" s="266">
        <v>44742</v>
      </c>
      <c r="J5911" s="266">
        <v>44511</v>
      </c>
      <c r="K5911" t="s">
        <v>45</v>
      </c>
      <c r="L5911" t="s">
        <v>46</v>
      </c>
      <c r="M5911" t="s">
        <v>4097</v>
      </c>
      <c r="N5911" t="s">
        <v>64</v>
      </c>
      <c r="O5911">
        <v>4</v>
      </c>
      <c r="P5911" t="s">
        <v>421</v>
      </c>
      <c r="Q5911" t="s">
        <v>49</v>
      </c>
      <c r="R5911" t="s">
        <v>18</v>
      </c>
      <c r="S5911" t="s">
        <v>53</v>
      </c>
      <c r="T5911" t="s">
        <v>51</v>
      </c>
      <c r="U5911" t="s">
        <v>51</v>
      </c>
      <c r="V5911" t="s">
        <v>51</v>
      </c>
      <c r="W5911" s="92">
        <v>71.79</v>
      </c>
      <c r="X5911" s="92">
        <v>70.06</v>
      </c>
      <c r="Y5911" s="93">
        <v>6402000</v>
      </c>
      <c r="Z5911" s="93">
        <v>89177</v>
      </c>
      <c r="AA5911" t="s">
        <v>1311</v>
      </c>
      <c r="AB5911" s="266">
        <v>44342</v>
      </c>
      <c r="AC5911" s="266">
        <v>44355</v>
      </c>
      <c r="AD5911" t="s">
        <v>54</v>
      </c>
      <c r="AF5911" t="s">
        <v>55</v>
      </c>
      <c r="AG5911" t="s">
        <v>4362</v>
      </c>
      <c r="AH5911" t="s">
        <v>57</v>
      </c>
      <c r="AI5911" t="s">
        <v>78</v>
      </c>
      <c r="AJ5911" s="266">
        <v>44354</v>
      </c>
      <c r="AK5911" s="266">
        <v>44571</v>
      </c>
      <c r="AL5911" s="266">
        <v>44938</v>
      </c>
    </row>
    <row r="5912" spans="1:38">
      <c r="A5912" t="s">
        <v>3650</v>
      </c>
      <c r="B5912" t="s">
        <v>3651</v>
      </c>
      <c r="C5912" t="s">
        <v>40</v>
      </c>
      <c r="D5912" t="s">
        <v>3652</v>
      </c>
      <c r="E5912" t="s">
        <v>4352</v>
      </c>
      <c r="F5912" t="s">
        <v>4096</v>
      </c>
      <c r="G5912" t="s">
        <v>44</v>
      </c>
      <c r="H5912" s="266">
        <v>44044</v>
      </c>
      <c r="I5912" s="266">
        <v>44742</v>
      </c>
      <c r="J5912" s="266">
        <v>44511</v>
      </c>
      <c r="K5912" t="s">
        <v>45</v>
      </c>
      <c r="L5912" t="s">
        <v>46</v>
      </c>
      <c r="M5912" t="s">
        <v>4097</v>
      </c>
      <c r="N5912" t="s">
        <v>64</v>
      </c>
      <c r="O5912">
        <v>5</v>
      </c>
      <c r="P5912" t="s">
        <v>422</v>
      </c>
      <c r="Q5912" t="s">
        <v>49</v>
      </c>
      <c r="R5912" t="s">
        <v>18</v>
      </c>
      <c r="S5912" t="s">
        <v>53</v>
      </c>
      <c r="T5912" t="s">
        <v>4100</v>
      </c>
      <c r="U5912" t="s">
        <v>4100</v>
      </c>
      <c r="V5912" t="s">
        <v>4100</v>
      </c>
      <c r="W5912" s="92">
        <v>124.75</v>
      </c>
      <c r="X5912" s="92">
        <v>123.27</v>
      </c>
      <c r="Y5912" s="93">
        <v>9250000</v>
      </c>
      <c r="Z5912" s="93">
        <v>74148</v>
      </c>
      <c r="AA5912" t="s">
        <v>1311</v>
      </c>
      <c r="AB5912" s="266">
        <v>44228</v>
      </c>
      <c r="AC5912" s="266">
        <v>44252</v>
      </c>
      <c r="AD5912" t="s">
        <v>54</v>
      </c>
      <c r="AF5912" t="s">
        <v>55</v>
      </c>
      <c r="AG5912" t="s">
        <v>4363</v>
      </c>
      <c r="AJ5912" s="266"/>
      <c r="AK5912" s="266">
        <v>44571</v>
      </c>
      <c r="AL5912" s="266">
        <v>44938</v>
      </c>
    </row>
    <row r="5913" spans="1:38">
      <c r="A5913" t="s">
        <v>3650</v>
      </c>
      <c r="B5913" t="s">
        <v>3651</v>
      </c>
      <c r="C5913" t="s">
        <v>40</v>
      </c>
      <c r="D5913" t="s">
        <v>3652</v>
      </c>
      <c r="E5913" t="s">
        <v>4352</v>
      </c>
      <c r="F5913" t="s">
        <v>4096</v>
      </c>
      <c r="G5913" t="s">
        <v>44</v>
      </c>
      <c r="H5913" s="266">
        <v>44044</v>
      </c>
      <c r="I5913" s="266">
        <v>44742</v>
      </c>
      <c r="J5913" s="266">
        <v>44511</v>
      </c>
      <c r="K5913" t="s">
        <v>45</v>
      </c>
      <c r="L5913" t="s">
        <v>46</v>
      </c>
      <c r="M5913" t="s">
        <v>4097</v>
      </c>
      <c r="N5913" t="s">
        <v>64</v>
      </c>
      <c r="O5913">
        <v>5</v>
      </c>
      <c r="P5913" t="s">
        <v>424</v>
      </c>
      <c r="Q5913" t="s">
        <v>49</v>
      </c>
      <c r="S5913" t="s">
        <v>50</v>
      </c>
      <c r="U5913" t="s">
        <v>51</v>
      </c>
      <c r="V5913" t="s">
        <v>51</v>
      </c>
      <c r="W5913" s="92"/>
      <c r="X5913" s="92">
        <v>63.73</v>
      </c>
      <c r="Y5913" s="93"/>
      <c r="Z5913" s="93"/>
      <c r="AB5913" s="266"/>
      <c r="AC5913" s="266"/>
      <c r="AJ5913" s="266"/>
      <c r="AK5913" s="266"/>
      <c r="AL5913" s="266">
        <v>44938</v>
      </c>
    </row>
    <row r="5914" spans="1:38">
      <c r="A5914" t="s">
        <v>3650</v>
      </c>
      <c r="B5914" t="s">
        <v>3651</v>
      </c>
      <c r="C5914" t="s">
        <v>40</v>
      </c>
      <c r="D5914" t="s">
        <v>3652</v>
      </c>
      <c r="E5914" t="s">
        <v>4352</v>
      </c>
      <c r="F5914" t="s">
        <v>4096</v>
      </c>
      <c r="G5914" t="s">
        <v>44</v>
      </c>
      <c r="H5914" s="266">
        <v>44044</v>
      </c>
      <c r="I5914" s="266">
        <v>44742</v>
      </c>
      <c r="J5914" s="266">
        <v>44511</v>
      </c>
      <c r="K5914" t="s">
        <v>45</v>
      </c>
      <c r="L5914" t="s">
        <v>46</v>
      </c>
      <c r="M5914" t="s">
        <v>4097</v>
      </c>
      <c r="N5914" t="s">
        <v>64</v>
      </c>
      <c r="O5914">
        <v>5</v>
      </c>
      <c r="P5914" t="s">
        <v>425</v>
      </c>
      <c r="Q5914" t="s">
        <v>49</v>
      </c>
      <c r="S5914" t="s">
        <v>50</v>
      </c>
      <c r="U5914" t="s">
        <v>48</v>
      </c>
      <c r="V5914" t="s">
        <v>48</v>
      </c>
      <c r="W5914" s="92"/>
      <c r="X5914" s="92">
        <v>41.64</v>
      </c>
      <c r="Y5914" s="93"/>
      <c r="Z5914" s="93"/>
      <c r="AB5914" s="266"/>
      <c r="AC5914" s="266"/>
      <c r="AJ5914" s="266"/>
      <c r="AK5914" s="266"/>
      <c r="AL5914" s="266">
        <v>44938</v>
      </c>
    </row>
    <row r="5915" spans="1:38">
      <c r="A5915" t="s">
        <v>3650</v>
      </c>
      <c r="B5915" t="s">
        <v>3651</v>
      </c>
      <c r="C5915" t="s">
        <v>40</v>
      </c>
      <c r="D5915" t="s">
        <v>3652</v>
      </c>
      <c r="E5915" t="s">
        <v>4352</v>
      </c>
      <c r="F5915" t="s">
        <v>4096</v>
      </c>
      <c r="G5915" t="s">
        <v>44</v>
      </c>
      <c r="H5915" s="266">
        <v>44044</v>
      </c>
      <c r="I5915" s="266">
        <v>44742</v>
      </c>
      <c r="J5915" s="266">
        <v>44511</v>
      </c>
      <c r="K5915" t="s">
        <v>45</v>
      </c>
      <c r="L5915" t="s">
        <v>46</v>
      </c>
      <c r="M5915" t="s">
        <v>4097</v>
      </c>
      <c r="N5915" t="s">
        <v>64</v>
      </c>
      <c r="O5915">
        <v>5</v>
      </c>
      <c r="P5915" t="s">
        <v>426</v>
      </c>
      <c r="Q5915" t="s">
        <v>49</v>
      </c>
      <c r="S5915" t="s">
        <v>50</v>
      </c>
      <c r="U5915" t="s">
        <v>48</v>
      </c>
      <c r="V5915" t="s">
        <v>48</v>
      </c>
      <c r="W5915" s="92"/>
      <c r="X5915" s="92">
        <v>41.67</v>
      </c>
      <c r="Y5915" s="93"/>
      <c r="Z5915" s="93"/>
      <c r="AB5915" s="266"/>
      <c r="AC5915" s="266"/>
      <c r="AJ5915" s="266"/>
      <c r="AK5915" s="266"/>
      <c r="AL5915" s="266">
        <v>44938</v>
      </c>
    </row>
    <row r="5916" spans="1:38">
      <c r="A5916" t="s">
        <v>3650</v>
      </c>
      <c r="B5916" t="s">
        <v>3651</v>
      </c>
      <c r="C5916" t="s">
        <v>40</v>
      </c>
      <c r="D5916" t="s">
        <v>3652</v>
      </c>
      <c r="E5916" t="s">
        <v>4352</v>
      </c>
      <c r="F5916" t="s">
        <v>4096</v>
      </c>
      <c r="G5916" t="s">
        <v>44</v>
      </c>
      <c r="H5916" s="266">
        <v>44044</v>
      </c>
      <c r="I5916" s="266">
        <v>44742</v>
      </c>
      <c r="J5916" s="266">
        <v>44511</v>
      </c>
      <c r="K5916" t="s">
        <v>45</v>
      </c>
      <c r="L5916" t="s">
        <v>46</v>
      </c>
      <c r="M5916" t="s">
        <v>4097</v>
      </c>
      <c r="N5916" t="s">
        <v>64</v>
      </c>
      <c r="O5916">
        <v>5</v>
      </c>
      <c r="P5916" t="s">
        <v>428</v>
      </c>
      <c r="Q5916" t="s">
        <v>49</v>
      </c>
      <c r="R5916" t="s">
        <v>18</v>
      </c>
      <c r="S5916" t="s">
        <v>53</v>
      </c>
      <c r="U5916" t="s">
        <v>48</v>
      </c>
      <c r="V5916" t="s">
        <v>48</v>
      </c>
      <c r="W5916" s="92"/>
      <c r="X5916" s="92">
        <v>45.57</v>
      </c>
      <c r="Y5916" s="93">
        <v>4145326</v>
      </c>
      <c r="Z5916" s="93">
        <v>90966</v>
      </c>
      <c r="AA5916" t="s">
        <v>1052</v>
      </c>
      <c r="AB5916" s="266">
        <v>44062</v>
      </c>
      <c r="AC5916" s="266">
        <v>44085</v>
      </c>
      <c r="AD5916" t="s">
        <v>54</v>
      </c>
      <c r="AF5916" t="s">
        <v>55</v>
      </c>
      <c r="AG5916" t="s">
        <v>4364</v>
      </c>
      <c r="AJ5916" s="266"/>
      <c r="AK5916" s="266">
        <v>44571</v>
      </c>
      <c r="AL5916" s="266">
        <v>44938</v>
      </c>
    </row>
    <row r="5917" spans="1:38">
      <c r="A5917" t="s">
        <v>3650</v>
      </c>
      <c r="B5917" t="s">
        <v>3651</v>
      </c>
      <c r="C5917" t="s">
        <v>40</v>
      </c>
      <c r="D5917" t="s">
        <v>3652</v>
      </c>
      <c r="E5917" t="s">
        <v>4352</v>
      </c>
      <c r="F5917" t="s">
        <v>4096</v>
      </c>
      <c r="G5917" t="s">
        <v>44</v>
      </c>
      <c r="H5917" s="266">
        <v>44044</v>
      </c>
      <c r="I5917" s="266">
        <v>44742</v>
      </c>
      <c r="J5917" s="266">
        <v>44511</v>
      </c>
      <c r="K5917" t="s">
        <v>45</v>
      </c>
      <c r="L5917" t="s">
        <v>46</v>
      </c>
      <c r="M5917" t="s">
        <v>4097</v>
      </c>
      <c r="N5917" t="s">
        <v>64</v>
      </c>
      <c r="O5917">
        <v>5</v>
      </c>
      <c r="P5917" t="s">
        <v>429</v>
      </c>
      <c r="Q5917" t="s">
        <v>49</v>
      </c>
      <c r="R5917" t="s">
        <v>18</v>
      </c>
      <c r="S5917" t="s">
        <v>53</v>
      </c>
      <c r="T5917" t="s">
        <v>51</v>
      </c>
      <c r="U5917" t="s">
        <v>51</v>
      </c>
      <c r="V5917" t="s">
        <v>51</v>
      </c>
      <c r="W5917" s="92">
        <v>71.93</v>
      </c>
      <c r="X5917" s="92">
        <v>69.76</v>
      </c>
      <c r="Y5917" s="93">
        <v>6050000</v>
      </c>
      <c r="Z5917" s="93">
        <v>84110</v>
      </c>
      <c r="AA5917" t="s">
        <v>61</v>
      </c>
      <c r="AB5917" s="266">
        <v>44130</v>
      </c>
      <c r="AC5917" s="266">
        <v>44148</v>
      </c>
      <c r="AD5917" t="s">
        <v>54</v>
      </c>
      <c r="AF5917" t="s">
        <v>55</v>
      </c>
      <c r="AG5917" t="s">
        <v>4365</v>
      </c>
      <c r="AJ5917" s="266"/>
      <c r="AK5917" s="266">
        <v>44571</v>
      </c>
      <c r="AL5917" s="266">
        <v>44938</v>
      </c>
    </row>
    <row r="5918" spans="1:38">
      <c r="A5918" t="s">
        <v>3650</v>
      </c>
      <c r="B5918" t="s">
        <v>3651</v>
      </c>
      <c r="C5918" t="s">
        <v>40</v>
      </c>
      <c r="D5918" t="s">
        <v>3652</v>
      </c>
      <c r="E5918" t="s">
        <v>4352</v>
      </c>
      <c r="F5918" t="s">
        <v>4096</v>
      </c>
      <c r="G5918" t="s">
        <v>44</v>
      </c>
      <c r="H5918" s="266">
        <v>44044</v>
      </c>
      <c r="I5918" s="266">
        <v>44742</v>
      </c>
      <c r="J5918" s="266">
        <v>44511</v>
      </c>
      <c r="K5918" t="s">
        <v>45</v>
      </c>
      <c r="L5918" t="s">
        <v>46</v>
      </c>
      <c r="M5918" t="s">
        <v>4097</v>
      </c>
      <c r="N5918" t="s">
        <v>64</v>
      </c>
      <c r="O5918">
        <v>5</v>
      </c>
      <c r="P5918" t="s">
        <v>431</v>
      </c>
      <c r="Q5918" t="s">
        <v>49</v>
      </c>
      <c r="R5918" t="s">
        <v>18</v>
      </c>
      <c r="S5918" t="s">
        <v>53</v>
      </c>
      <c r="T5918" t="s">
        <v>60</v>
      </c>
      <c r="U5918" t="s">
        <v>60</v>
      </c>
      <c r="V5918" t="s">
        <v>60</v>
      </c>
      <c r="W5918" s="92">
        <v>81.83</v>
      </c>
      <c r="X5918" s="92">
        <v>80.54</v>
      </c>
      <c r="Y5918" s="93">
        <v>6500000</v>
      </c>
      <c r="Z5918" s="93">
        <v>79433</v>
      </c>
      <c r="AA5918" t="s">
        <v>61</v>
      </c>
      <c r="AB5918" s="266">
        <v>44069</v>
      </c>
      <c r="AC5918" s="266">
        <v>44148</v>
      </c>
      <c r="AD5918" t="s">
        <v>54</v>
      </c>
      <c r="AF5918" t="s">
        <v>55</v>
      </c>
      <c r="AG5918" t="s">
        <v>4366</v>
      </c>
      <c r="AJ5918" s="266"/>
      <c r="AK5918" s="266">
        <v>44571</v>
      </c>
      <c r="AL5918" s="266">
        <v>44938</v>
      </c>
    </row>
    <row r="5919" spans="1:38">
      <c r="A5919" t="s">
        <v>3650</v>
      </c>
      <c r="B5919" t="s">
        <v>3651</v>
      </c>
      <c r="C5919" t="s">
        <v>40</v>
      </c>
      <c r="D5919" t="s">
        <v>3652</v>
      </c>
      <c r="E5919" t="s">
        <v>4352</v>
      </c>
      <c r="F5919" t="s">
        <v>4096</v>
      </c>
      <c r="G5919" t="s">
        <v>44</v>
      </c>
      <c r="H5919" s="266">
        <v>44044</v>
      </c>
      <c r="I5919" s="266">
        <v>44742</v>
      </c>
      <c r="J5919" s="266">
        <v>44511</v>
      </c>
      <c r="K5919" t="s">
        <v>45</v>
      </c>
      <c r="L5919" t="s">
        <v>46</v>
      </c>
      <c r="M5919" t="s">
        <v>4097</v>
      </c>
      <c r="N5919" t="s">
        <v>64</v>
      </c>
      <c r="O5919">
        <v>5</v>
      </c>
      <c r="P5919" t="s">
        <v>432</v>
      </c>
      <c r="Q5919" t="s">
        <v>49</v>
      </c>
      <c r="R5919" t="s">
        <v>18</v>
      </c>
      <c r="S5919" t="s">
        <v>53</v>
      </c>
      <c r="T5919" t="s">
        <v>51</v>
      </c>
      <c r="U5919" t="s">
        <v>51</v>
      </c>
      <c r="V5919" t="s">
        <v>51</v>
      </c>
      <c r="W5919" s="92">
        <v>71.7</v>
      </c>
      <c r="X5919" s="92">
        <v>69.97</v>
      </c>
      <c r="Y5919" s="93">
        <v>6050000</v>
      </c>
      <c r="Z5919" s="93">
        <v>84379</v>
      </c>
      <c r="AA5919" t="s">
        <v>61</v>
      </c>
      <c r="AB5919" s="266">
        <v>44070</v>
      </c>
      <c r="AC5919" s="266">
        <v>44148</v>
      </c>
      <c r="AD5919" t="s">
        <v>54</v>
      </c>
      <c r="AF5919" t="s">
        <v>55</v>
      </c>
      <c r="AG5919" t="s">
        <v>4367</v>
      </c>
      <c r="AH5919" t="s">
        <v>57</v>
      </c>
      <c r="AI5919" t="s">
        <v>540</v>
      </c>
      <c r="AJ5919" s="266">
        <v>44148</v>
      </c>
      <c r="AK5919" s="266">
        <v>44571</v>
      </c>
      <c r="AL5919" s="266">
        <v>44938</v>
      </c>
    </row>
    <row r="5920" spans="1:38">
      <c r="A5920" t="s">
        <v>3650</v>
      </c>
      <c r="B5920" t="s">
        <v>3651</v>
      </c>
      <c r="C5920" t="s">
        <v>40</v>
      </c>
      <c r="D5920" t="s">
        <v>3652</v>
      </c>
      <c r="E5920" t="s">
        <v>4352</v>
      </c>
      <c r="F5920" t="s">
        <v>4096</v>
      </c>
      <c r="G5920" t="s">
        <v>44</v>
      </c>
      <c r="H5920" s="266">
        <v>44044</v>
      </c>
      <c r="I5920" s="266">
        <v>44742</v>
      </c>
      <c r="J5920" s="266">
        <v>44511</v>
      </c>
      <c r="K5920" t="s">
        <v>45</v>
      </c>
      <c r="L5920" t="s">
        <v>46</v>
      </c>
      <c r="M5920" t="s">
        <v>4097</v>
      </c>
      <c r="N5920" t="s">
        <v>64</v>
      </c>
      <c r="O5920">
        <v>6</v>
      </c>
      <c r="P5920" t="s">
        <v>433</v>
      </c>
      <c r="Q5920" t="s">
        <v>49</v>
      </c>
      <c r="R5920" t="s">
        <v>18</v>
      </c>
      <c r="S5920" t="s">
        <v>53</v>
      </c>
      <c r="T5920" t="s">
        <v>4100</v>
      </c>
      <c r="U5920" t="s">
        <v>4100</v>
      </c>
      <c r="V5920" t="s">
        <v>4100</v>
      </c>
      <c r="W5920" s="92">
        <v>124.75</v>
      </c>
      <c r="X5920" s="92">
        <v>123.27</v>
      </c>
      <c r="Y5920" s="93">
        <v>9360500</v>
      </c>
      <c r="Z5920" s="93">
        <v>75034</v>
      </c>
      <c r="AA5920" t="s">
        <v>1311</v>
      </c>
      <c r="AB5920" s="266">
        <v>44329</v>
      </c>
      <c r="AC5920" s="266">
        <v>44348</v>
      </c>
      <c r="AD5920" t="s">
        <v>54</v>
      </c>
      <c r="AF5920" t="s">
        <v>55</v>
      </c>
      <c r="AG5920" t="s">
        <v>4368</v>
      </c>
      <c r="AH5920" t="s">
        <v>57</v>
      </c>
      <c r="AI5920" t="s">
        <v>88</v>
      </c>
      <c r="AJ5920" s="266">
        <v>44348</v>
      </c>
      <c r="AK5920" s="266">
        <v>44571</v>
      </c>
      <c r="AL5920" s="266">
        <v>44938</v>
      </c>
    </row>
    <row r="5921" spans="1:38">
      <c r="A5921" t="s">
        <v>3650</v>
      </c>
      <c r="B5921" t="s">
        <v>3651</v>
      </c>
      <c r="C5921" t="s">
        <v>40</v>
      </c>
      <c r="D5921" t="s">
        <v>3652</v>
      </c>
      <c r="E5921" t="s">
        <v>4352</v>
      </c>
      <c r="F5921" t="s">
        <v>4096</v>
      </c>
      <c r="G5921" t="s">
        <v>44</v>
      </c>
      <c r="H5921" s="266">
        <v>44044</v>
      </c>
      <c r="I5921" s="266">
        <v>44742</v>
      </c>
      <c r="J5921" s="266">
        <v>44511</v>
      </c>
      <c r="K5921" t="s">
        <v>45</v>
      </c>
      <c r="L5921" t="s">
        <v>46</v>
      </c>
      <c r="M5921" t="s">
        <v>4097</v>
      </c>
      <c r="N5921" t="s">
        <v>64</v>
      </c>
      <c r="O5921">
        <v>6</v>
      </c>
      <c r="P5921" t="s">
        <v>435</v>
      </c>
      <c r="Q5921" t="s">
        <v>49</v>
      </c>
      <c r="S5921" t="s">
        <v>50</v>
      </c>
      <c r="U5921" t="s">
        <v>51</v>
      </c>
      <c r="V5921" t="s">
        <v>51</v>
      </c>
      <c r="W5921" s="92"/>
      <c r="X5921" s="92">
        <v>63.73</v>
      </c>
      <c r="Y5921" s="93"/>
      <c r="Z5921" s="93"/>
      <c r="AB5921" s="266"/>
      <c r="AC5921" s="266"/>
      <c r="AJ5921" s="266"/>
      <c r="AK5921" s="266"/>
      <c r="AL5921" s="266">
        <v>44938</v>
      </c>
    </row>
    <row r="5922" spans="1:38">
      <c r="A5922" t="s">
        <v>3650</v>
      </c>
      <c r="B5922" t="s">
        <v>3651</v>
      </c>
      <c r="C5922" t="s">
        <v>40</v>
      </c>
      <c r="D5922" t="s">
        <v>3652</v>
      </c>
      <c r="E5922" t="s">
        <v>4352</v>
      </c>
      <c r="F5922" t="s">
        <v>4096</v>
      </c>
      <c r="G5922" t="s">
        <v>44</v>
      </c>
      <c r="H5922" s="266">
        <v>44044</v>
      </c>
      <c r="I5922" s="266">
        <v>44742</v>
      </c>
      <c r="J5922" s="266">
        <v>44511</v>
      </c>
      <c r="K5922" t="s">
        <v>45</v>
      </c>
      <c r="L5922" t="s">
        <v>46</v>
      </c>
      <c r="M5922" t="s">
        <v>4097</v>
      </c>
      <c r="N5922" t="s">
        <v>64</v>
      </c>
      <c r="O5922">
        <v>6</v>
      </c>
      <c r="P5922" t="s">
        <v>436</v>
      </c>
      <c r="Q5922" t="s">
        <v>49</v>
      </c>
      <c r="S5922" t="s">
        <v>50</v>
      </c>
      <c r="U5922" t="s">
        <v>48</v>
      </c>
      <c r="V5922" t="s">
        <v>48</v>
      </c>
      <c r="W5922" s="92"/>
      <c r="X5922" s="92">
        <v>41.64</v>
      </c>
      <c r="Y5922" s="93"/>
      <c r="Z5922" s="93"/>
      <c r="AB5922" s="266"/>
      <c r="AC5922" s="266"/>
      <c r="AJ5922" s="266"/>
      <c r="AK5922" s="266"/>
      <c r="AL5922" s="266">
        <v>44938</v>
      </c>
    </row>
    <row r="5923" spans="1:38">
      <c r="A5923" t="s">
        <v>3650</v>
      </c>
      <c r="B5923" t="s">
        <v>3651</v>
      </c>
      <c r="C5923" t="s">
        <v>40</v>
      </c>
      <c r="D5923" t="s">
        <v>3652</v>
      </c>
      <c r="E5923" t="s">
        <v>4352</v>
      </c>
      <c r="F5923" t="s">
        <v>4096</v>
      </c>
      <c r="G5923" t="s">
        <v>44</v>
      </c>
      <c r="H5923" s="266">
        <v>44044</v>
      </c>
      <c r="I5923" s="266">
        <v>44742</v>
      </c>
      <c r="J5923" s="266">
        <v>44511</v>
      </c>
      <c r="K5923" t="s">
        <v>45</v>
      </c>
      <c r="L5923" t="s">
        <v>46</v>
      </c>
      <c r="M5923" t="s">
        <v>4097</v>
      </c>
      <c r="N5923" t="s">
        <v>64</v>
      </c>
      <c r="O5923">
        <v>6</v>
      </c>
      <c r="P5923" t="s">
        <v>437</v>
      </c>
      <c r="Q5923" t="s">
        <v>49</v>
      </c>
      <c r="S5923" t="s">
        <v>50</v>
      </c>
      <c r="U5923" t="s">
        <v>48</v>
      </c>
      <c r="V5923" t="s">
        <v>48</v>
      </c>
      <c r="W5923" s="92"/>
      <c r="X5923" s="92">
        <v>41.67</v>
      </c>
      <c r="Y5923" s="93"/>
      <c r="Z5923" s="93"/>
      <c r="AB5923" s="266"/>
      <c r="AC5923" s="266"/>
      <c r="AJ5923" s="266"/>
      <c r="AK5923" s="266"/>
      <c r="AL5923" s="266">
        <v>44938</v>
      </c>
    </row>
    <row r="5924" spans="1:38">
      <c r="A5924" t="s">
        <v>3650</v>
      </c>
      <c r="B5924" t="s">
        <v>3651</v>
      </c>
      <c r="C5924" t="s">
        <v>40</v>
      </c>
      <c r="D5924" t="s">
        <v>3652</v>
      </c>
      <c r="E5924" t="s">
        <v>4352</v>
      </c>
      <c r="F5924" t="s">
        <v>4096</v>
      </c>
      <c r="G5924" t="s">
        <v>44</v>
      </c>
      <c r="H5924" s="266">
        <v>44044</v>
      </c>
      <c r="I5924" s="266">
        <v>44742</v>
      </c>
      <c r="J5924" s="266">
        <v>44511</v>
      </c>
      <c r="K5924" t="s">
        <v>45</v>
      </c>
      <c r="L5924" t="s">
        <v>46</v>
      </c>
      <c r="M5924" t="s">
        <v>4097</v>
      </c>
      <c r="N5924" t="s">
        <v>64</v>
      </c>
      <c r="O5924">
        <v>6</v>
      </c>
      <c r="P5924" t="s">
        <v>438</v>
      </c>
      <c r="Q5924" t="s">
        <v>49</v>
      </c>
      <c r="R5924" t="s">
        <v>18</v>
      </c>
      <c r="S5924" t="s">
        <v>53</v>
      </c>
      <c r="T5924" t="s">
        <v>48</v>
      </c>
      <c r="U5924" t="s">
        <v>48</v>
      </c>
      <c r="V5924" t="s">
        <v>48</v>
      </c>
      <c r="W5924" s="92">
        <v>47.47</v>
      </c>
      <c r="X5924" s="92">
        <v>45.57</v>
      </c>
      <c r="Y5924" s="93">
        <v>4500000</v>
      </c>
      <c r="Z5924" s="93">
        <v>94797</v>
      </c>
      <c r="AA5924" t="s">
        <v>61</v>
      </c>
      <c r="AB5924" s="266">
        <v>44141</v>
      </c>
      <c r="AC5924" s="266">
        <v>44161</v>
      </c>
      <c r="AD5924" t="s">
        <v>54</v>
      </c>
      <c r="AF5924" t="s">
        <v>55</v>
      </c>
      <c r="AG5924" t="s">
        <v>4369</v>
      </c>
      <c r="AJ5924" s="266"/>
      <c r="AK5924" s="266">
        <v>44571</v>
      </c>
      <c r="AL5924" s="266">
        <v>44938</v>
      </c>
    </row>
    <row r="5925" spans="1:38">
      <c r="A5925" t="s">
        <v>3650</v>
      </c>
      <c r="B5925" t="s">
        <v>3651</v>
      </c>
      <c r="C5925" t="s">
        <v>40</v>
      </c>
      <c r="D5925" t="s">
        <v>3652</v>
      </c>
      <c r="E5925" t="s">
        <v>4352</v>
      </c>
      <c r="F5925" t="s">
        <v>4096</v>
      </c>
      <c r="G5925" t="s">
        <v>44</v>
      </c>
      <c r="H5925" s="266">
        <v>44044</v>
      </c>
      <c r="I5925" s="266">
        <v>44742</v>
      </c>
      <c r="J5925" s="266">
        <v>44511</v>
      </c>
      <c r="K5925" t="s">
        <v>45</v>
      </c>
      <c r="L5925" t="s">
        <v>46</v>
      </c>
      <c r="M5925" t="s">
        <v>4097</v>
      </c>
      <c r="N5925" t="s">
        <v>64</v>
      </c>
      <c r="O5925">
        <v>6</v>
      </c>
      <c r="P5925" t="s">
        <v>439</v>
      </c>
      <c r="Q5925" t="s">
        <v>49</v>
      </c>
      <c r="R5925" t="s">
        <v>18</v>
      </c>
      <c r="S5925" t="s">
        <v>53</v>
      </c>
      <c r="T5925" t="s">
        <v>51</v>
      </c>
      <c r="U5925" t="s">
        <v>51</v>
      </c>
      <c r="V5925" t="s">
        <v>51</v>
      </c>
      <c r="W5925" s="92">
        <v>71.93</v>
      </c>
      <c r="X5925" s="92">
        <v>69.76</v>
      </c>
      <c r="Y5925" s="93">
        <v>6180000</v>
      </c>
      <c r="Z5925" s="93">
        <v>85917</v>
      </c>
      <c r="AA5925" t="s">
        <v>1311</v>
      </c>
      <c r="AB5925" s="266">
        <v>44347</v>
      </c>
      <c r="AC5925" s="266">
        <v>44425</v>
      </c>
      <c r="AD5925" t="s">
        <v>54</v>
      </c>
      <c r="AF5925" t="s">
        <v>55</v>
      </c>
      <c r="AG5925" t="s">
        <v>4370</v>
      </c>
      <c r="AJ5925" s="266"/>
      <c r="AK5925" s="266">
        <v>44571</v>
      </c>
      <c r="AL5925" s="266">
        <v>44938</v>
      </c>
    </row>
    <row r="5926" spans="1:38">
      <c r="A5926" t="s">
        <v>3650</v>
      </c>
      <c r="B5926" t="s">
        <v>3651</v>
      </c>
      <c r="C5926" t="s">
        <v>40</v>
      </c>
      <c r="D5926" t="s">
        <v>3652</v>
      </c>
      <c r="E5926" t="s">
        <v>4352</v>
      </c>
      <c r="F5926" t="s">
        <v>4096</v>
      </c>
      <c r="G5926" t="s">
        <v>44</v>
      </c>
      <c r="H5926" s="266">
        <v>44044</v>
      </c>
      <c r="I5926" s="266">
        <v>44742</v>
      </c>
      <c r="J5926" s="266">
        <v>44511</v>
      </c>
      <c r="K5926" t="s">
        <v>45</v>
      </c>
      <c r="L5926" t="s">
        <v>46</v>
      </c>
      <c r="M5926" t="s">
        <v>4097</v>
      </c>
      <c r="N5926" t="s">
        <v>64</v>
      </c>
      <c r="O5926">
        <v>6</v>
      </c>
      <c r="P5926" t="s">
        <v>440</v>
      </c>
      <c r="Q5926" t="s">
        <v>49</v>
      </c>
      <c r="R5926" t="s">
        <v>18</v>
      </c>
      <c r="S5926" t="s">
        <v>53</v>
      </c>
      <c r="T5926" t="s">
        <v>60</v>
      </c>
      <c r="U5926" t="s">
        <v>60</v>
      </c>
      <c r="V5926" t="s">
        <v>60</v>
      </c>
      <c r="W5926" s="92">
        <v>81.83</v>
      </c>
      <c r="X5926" s="92">
        <v>80.54</v>
      </c>
      <c r="Y5926" s="93">
        <v>6700000</v>
      </c>
      <c r="Z5926" s="93">
        <v>81877</v>
      </c>
      <c r="AA5926" t="s">
        <v>61</v>
      </c>
      <c r="AB5926" s="266">
        <v>44123</v>
      </c>
      <c r="AC5926" s="266">
        <v>44148</v>
      </c>
      <c r="AD5926" t="s">
        <v>54</v>
      </c>
      <c r="AF5926" t="s">
        <v>55</v>
      </c>
      <c r="AG5926" t="s">
        <v>4371</v>
      </c>
      <c r="AJ5926" s="266"/>
      <c r="AK5926" s="266">
        <v>44571</v>
      </c>
      <c r="AL5926" s="266">
        <v>44938</v>
      </c>
    </row>
    <row r="5927" spans="1:38">
      <c r="A5927" t="s">
        <v>3650</v>
      </c>
      <c r="B5927" t="s">
        <v>3651</v>
      </c>
      <c r="C5927" t="s">
        <v>40</v>
      </c>
      <c r="D5927" t="s">
        <v>3652</v>
      </c>
      <c r="E5927" t="s">
        <v>4352</v>
      </c>
      <c r="F5927" t="s">
        <v>4096</v>
      </c>
      <c r="G5927" t="s">
        <v>44</v>
      </c>
      <c r="H5927" s="266">
        <v>44044</v>
      </c>
      <c r="I5927" s="266">
        <v>44742</v>
      </c>
      <c r="J5927" s="266">
        <v>44511</v>
      </c>
      <c r="K5927" t="s">
        <v>45</v>
      </c>
      <c r="L5927" t="s">
        <v>46</v>
      </c>
      <c r="M5927" t="s">
        <v>4097</v>
      </c>
      <c r="N5927" t="s">
        <v>64</v>
      </c>
      <c r="O5927">
        <v>6</v>
      </c>
      <c r="P5927" t="s">
        <v>442</v>
      </c>
      <c r="Q5927" t="s">
        <v>49</v>
      </c>
      <c r="R5927" t="s">
        <v>18</v>
      </c>
      <c r="S5927" t="s">
        <v>53</v>
      </c>
      <c r="T5927" t="s">
        <v>51</v>
      </c>
      <c r="U5927" t="s">
        <v>51</v>
      </c>
      <c r="V5927" t="s">
        <v>51</v>
      </c>
      <c r="W5927" s="92">
        <v>71.7</v>
      </c>
      <c r="X5927" s="92">
        <v>69.97</v>
      </c>
      <c r="Y5927" s="93">
        <v>5400000</v>
      </c>
      <c r="Z5927" s="93">
        <v>75314</v>
      </c>
      <c r="AA5927" t="s">
        <v>1311</v>
      </c>
      <c r="AB5927" s="266">
        <v>44162</v>
      </c>
      <c r="AC5927" s="266">
        <v>44181</v>
      </c>
      <c r="AD5927" t="s">
        <v>54</v>
      </c>
      <c r="AF5927" t="s">
        <v>55</v>
      </c>
      <c r="AG5927" t="s">
        <v>4372</v>
      </c>
      <c r="AJ5927" s="266"/>
      <c r="AK5927" s="266">
        <v>44571</v>
      </c>
      <c r="AL5927" s="266">
        <v>44938</v>
      </c>
    </row>
    <row r="5928" spans="1:38">
      <c r="A5928" t="s">
        <v>3650</v>
      </c>
      <c r="B5928" t="s">
        <v>3651</v>
      </c>
      <c r="C5928" t="s">
        <v>40</v>
      </c>
      <c r="D5928" t="s">
        <v>3652</v>
      </c>
      <c r="E5928" t="s">
        <v>4352</v>
      </c>
      <c r="F5928" t="s">
        <v>4096</v>
      </c>
      <c r="G5928" t="s">
        <v>44</v>
      </c>
      <c r="H5928" s="266">
        <v>44044</v>
      </c>
      <c r="I5928" s="266">
        <v>44742</v>
      </c>
      <c r="J5928" s="266">
        <v>44511</v>
      </c>
      <c r="K5928" t="s">
        <v>45</v>
      </c>
      <c r="L5928" t="s">
        <v>46</v>
      </c>
      <c r="M5928" t="s">
        <v>4097</v>
      </c>
      <c r="N5928" t="s">
        <v>64</v>
      </c>
      <c r="O5928">
        <v>7</v>
      </c>
      <c r="P5928" t="s">
        <v>443</v>
      </c>
      <c r="Q5928" t="s">
        <v>49</v>
      </c>
      <c r="R5928" t="s">
        <v>18</v>
      </c>
      <c r="S5928" t="s">
        <v>53</v>
      </c>
      <c r="T5928" t="s">
        <v>4100</v>
      </c>
      <c r="U5928" t="s">
        <v>4100</v>
      </c>
      <c r="V5928" t="s">
        <v>4100</v>
      </c>
      <c r="W5928" s="92">
        <v>124.75</v>
      </c>
      <c r="X5928" s="92">
        <v>123.27</v>
      </c>
      <c r="Y5928" s="93">
        <v>9997400</v>
      </c>
      <c r="Z5928" s="93">
        <v>80139</v>
      </c>
      <c r="AA5928" t="s">
        <v>1311</v>
      </c>
      <c r="AB5928" s="266">
        <v>44278</v>
      </c>
      <c r="AC5928" s="266">
        <v>44292</v>
      </c>
      <c r="AD5928" t="s">
        <v>54</v>
      </c>
      <c r="AF5928" t="s">
        <v>55</v>
      </c>
      <c r="AG5928" t="s">
        <v>4373</v>
      </c>
      <c r="AJ5928" s="266"/>
      <c r="AK5928" s="266">
        <v>44571</v>
      </c>
      <c r="AL5928" s="266">
        <v>44938</v>
      </c>
    </row>
    <row r="5929" spans="1:38">
      <c r="A5929" t="s">
        <v>3650</v>
      </c>
      <c r="B5929" t="s">
        <v>3651</v>
      </c>
      <c r="C5929" t="s">
        <v>40</v>
      </c>
      <c r="D5929" t="s">
        <v>3652</v>
      </c>
      <c r="E5929" t="s">
        <v>4352</v>
      </c>
      <c r="F5929" t="s">
        <v>4096</v>
      </c>
      <c r="G5929" t="s">
        <v>44</v>
      </c>
      <c r="H5929" s="266">
        <v>44044</v>
      </c>
      <c r="I5929" s="266">
        <v>44742</v>
      </c>
      <c r="J5929" s="266">
        <v>44511</v>
      </c>
      <c r="K5929" t="s">
        <v>45</v>
      </c>
      <c r="L5929" t="s">
        <v>46</v>
      </c>
      <c r="M5929" t="s">
        <v>4097</v>
      </c>
      <c r="N5929" t="s">
        <v>64</v>
      </c>
      <c r="O5929">
        <v>7</v>
      </c>
      <c r="P5929" t="s">
        <v>444</v>
      </c>
      <c r="Q5929" t="s">
        <v>49</v>
      </c>
      <c r="R5929" t="s">
        <v>18</v>
      </c>
      <c r="S5929" t="s">
        <v>53</v>
      </c>
      <c r="T5929" t="s">
        <v>51</v>
      </c>
      <c r="U5929" t="s">
        <v>51</v>
      </c>
      <c r="V5929" t="s">
        <v>51</v>
      </c>
      <c r="W5929" s="92">
        <v>65.54</v>
      </c>
      <c r="X5929" s="92">
        <v>63.73</v>
      </c>
      <c r="Y5929" s="93">
        <v>5800000</v>
      </c>
      <c r="Z5929" s="93">
        <v>88496</v>
      </c>
      <c r="AA5929" t="s">
        <v>61</v>
      </c>
      <c r="AB5929" s="266">
        <v>44084</v>
      </c>
      <c r="AC5929" s="266">
        <v>44099</v>
      </c>
      <c r="AD5929" t="s">
        <v>54</v>
      </c>
      <c r="AF5929" t="s">
        <v>55</v>
      </c>
      <c r="AG5929" t="s">
        <v>4374</v>
      </c>
      <c r="AJ5929" s="266"/>
      <c r="AK5929" s="266">
        <v>44571</v>
      </c>
      <c r="AL5929" s="266">
        <v>44938</v>
      </c>
    </row>
    <row r="5930" spans="1:38">
      <c r="A5930" t="s">
        <v>3650</v>
      </c>
      <c r="B5930" t="s">
        <v>3651</v>
      </c>
      <c r="C5930" t="s">
        <v>40</v>
      </c>
      <c r="D5930" t="s">
        <v>3652</v>
      </c>
      <c r="E5930" t="s">
        <v>4352</v>
      </c>
      <c r="F5930" t="s">
        <v>4096</v>
      </c>
      <c r="G5930" t="s">
        <v>44</v>
      </c>
      <c r="H5930" s="266">
        <v>44044</v>
      </c>
      <c r="I5930" s="266">
        <v>44742</v>
      </c>
      <c r="J5930" s="266">
        <v>44511</v>
      </c>
      <c r="K5930" t="s">
        <v>45</v>
      </c>
      <c r="L5930" t="s">
        <v>46</v>
      </c>
      <c r="M5930" t="s">
        <v>4097</v>
      </c>
      <c r="N5930" t="s">
        <v>64</v>
      </c>
      <c r="O5930">
        <v>7</v>
      </c>
      <c r="P5930" t="s">
        <v>445</v>
      </c>
      <c r="Q5930" t="s">
        <v>49</v>
      </c>
      <c r="S5930" t="s">
        <v>50</v>
      </c>
      <c r="U5930" t="s">
        <v>48</v>
      </c>
      <c r="V5930" t="s">
        <v>48</v>
      </c>
      <c r="W5930" s="92"/>
      <c r="X5930" s="92">
        <v>41.64</v>
      </c>
      <c r="Y5930" s="93"/>
      <c r="Z5930" s="93"/>
      <c r="AB5930" s="266"/>
      <c r="AC5930" s="266"/>
      <c r="AJ5930" s="266"/>
      <c r="AK5930" s="266"/>
      <c r="AL5930" s="266">
        <v>44938</v>
      </c>
    </row>
    <row r="5931" spans="1:38">
      <c r="A5931" t="s">
        <v>3650</v>
      </c>
      <c r="B5931" t="s">
        <v>3651</v>
      </c>
      <c r="C5931" t="s">
        <v>40</v>
      </c>
      <c r="D5931" t="s">
        <v>3652</v>
      </c>
      <c r="E5931" t="s">
        <v>4352</v>
      </c>
      <c r="F5931" t="s">
        <v>4096</v>
      </c>
      <c r="G5931" t="s">
        <v>44</v>
      </c>
      <c r="H5931" s="266">
        <v>44044</v>
      </c>
      <c r="I5931" s="266">
        <v>44742</v>
      </c>
      <c r="J5931" s="266">
        <v>44511</v>
      </c>
      <c r="K5931" t="s">
        <v>45</v>
      </c>
      <c r="L5931" t="s">
        <v>46</v>
      </c>
      <c r="M5931" t="s">
        <v>4097</v>
      </c>
      <c r="N5931" t="s">
        <v>64</v>
      </c>
      <c r="O5931">
        <v>7</v>
      </c>
      <c r="P5931" t="s">
        <v>447</v>
      </c>
      <c r="Q5931" t="s">
        <v>49</v>
      </c>
      <c r="S5931" t="s">
        <v>50</v>
      </c>
      <c r="U5931" t="s">
        <v>48</v>
      </c>
      <c r="V5931" t="s">
        <v>48</v>
      </c>
      <c r="W5931" s="92"/>
      <c r="X5931" s="92">
        <v>41.67</v>
      </c>
      <c r="Y5931" s="93"/>
      <c r="Z5931" s="93"/>
      <c r="AB5931" s="266"/>
      <c r="AC5931" s="266"/>
      <c r="AJ5931" s="266"/>
      <c r="AK5931" s="266"/>
      <c r="AL5931" s="266">
        <v>44938</v>
      </c>
    </row>
    <row r="5932" spans="1:38">
      <c r="A5932" t="s">
        <v>3650</v>
      </c>
      <c r="B5932" t="s">
        <v>3651</v>
      </c>
      <c r="C5932" t="s">
        <v>40</v>
      </c>
      <c r="D5932" t="s">
        <v>3652</v>
      </c>
      <c r="E5932" t="s">
        <v>4352</v>
      </c>
      <c r="F5932" t="s">
        <v>4096</v>
      </c>
      <c r="G5932" t="s">
        <v>44</v>
      </c>
      <c r="H5932" s="266">
        <v>44044</v>
      </c>
      <c r="I5932" s="266">
        <v>44742</v>
      </c>
      <c r="J5932" s="266">
        <v>44511</v>
      </c>
      <c r="K5932" t="s">
        <v>45</v>
      </c>
      <c r="L5932" t="s">
        <v>46</v>
      </c>
      <c r="M5932" t="s">
        <v>4097</v>
      </c>
      <c r="N5932" t="s">
        <v>64</v>
      </c>
      <c r="O5932">
        <v>7</v>
      </c>
      <c r="P5932" t="s">
        <v>449</v>
      </c>
      <c r="Q5932" t="s">
        <v>49</v>
      </c>
      <c r="R5932" t="s">
        <v>18</v>
      </c>
      <c r="S5932" t="s">
        <v>53</v>
      </c>
      <c r="U5932" t="s">
        <v>48</v>
      </c>
      <c r="V5932" t="s">
        <v>48</v>
      </c>
      <c r="W5932" s="92"/>
      <c r="X5932" s="92">
        <v>45.57</v>
      </c>
      <c r="Y5932" s="93">
        <v>4031894</v>
      </c>
      <c r="Z5932" s="93">
        <v>88477</v>
      </c>
      <c r="AA5932" t="s">
        <v>1052</v>
      </c>
      <c r="AB5932" s="266">
        <v>44069</v>
      </c>
      <c r="AC5932" s="266">
        <v>44085</v>
      </c>
      <c r="AD5932" t="s">
        <v>54</v>
      </c>
      <c r="AF5932" t="s">
        <v>55</v>
      </c>
      <c r="AG5932" t="s">
        <v>4375</v>
      </c>
      <c r="AJ5932" s="266"/>
      <c r="AK5932" s="266">
        <v>44571</v>
      </c>
      <c r="AL5932" s="266">
        <v>44938</v>
      </c>
    </row>
    <row r="5933" spans="1:38">
      <c r="A5933" t="s">
        <v>3650</v>
      </c>
      <c r="B5933" t="s">
        <v>3651</v>
      </c>
      <c r="C5933" t="s">
        <v>40</v>
      </c>
      <c r="D5933" t="s">
        <v>3652</v>
      </c>
      <c r="E5933" t="s">
        <v>4352</v>
      </c>
      <c r="F5933" t="s">
        <v>4096</v>
      </c>
      <c r="G5933" t="s">
        <v>44</v>
      </c>
      <c r="H5933" s="266">
        <v>44044</v>
      </c>
      <c r="I5933" s="266">
        <v>44742</v>
      </c>
      <c r="J5933" s="266">
        <v>44511</v>
      </c>
      <c r="K5933" t="s">
        <v>45</v>
      </c>
      <c r="L5933" t="s">
        <v>46</v>
      </c>
      <c r="M5933" t="s">
        <v>4097</v>
      </c>
      <c r="N5933" t="s">
        <v>64</v>
      </c>
      <c r="O5933">
        <v>7</v>
      </c>
      <c r="P5933" t="s">
        <v>450</v>
      </c>
      <c r="Q5933" t="s">
        <v>49</v>
      </c>
      <c r="R5933" t="s">
        <v>18</v>
      </c>
      <c r="S5933" t="s">
        <v>53</v>
      </c>
      <c r="T5933" t="s">
        <v>51</v>
      </c>
      <c r="U5933" t="s">
        <v>51</v>
      </c>
      <c r="V5933" t="s">
        <v>51</v>
      </c>
      <c r="W5933" s="92">
        <v>71.93</v>
      </c>
      <c r="X5933" s="92">
        <v>69.76</v>
      </c>
      <c r="Y5933" s="93">
        <v>6400000</v>
      </c>
      <c r="Z5933" s="93">
        <v>88975</v>
      </c>
      <c r="AA5933" t="s">
        <v>1311</v>
      </c>
      <c r="AB5933" s="266">
        <v>44364</v>
      </c>
      <c r="AC5933" s="266">
        <v>44383</v>
      </c>
      <c r="AD5933" t="s">
        <v>54</v>
      </c>
      <c r="AF5933" t="s">
        <v>55</v>
      </c>
      <c r="AG5933" t="s">
        <v>4376</v>
      </c>
      <c r="AJ5933" s="266"/>
      <c r="AK5933" s="266">
        <v>44571</v>
      </c>
      <c r="AL5933" s="266">
        <v>44938</v>
      </c>
    </row>
    <row r="5934" spans="1:38">
      <c r="A5934" t="s">
        <v>3650</v>
      </c>
      <c r="B5934" t="s">
        <v>3651</v>
      </c>
      <c r="C5934" t="s">
        <v>40</v>
      </c>
      <c r="D5934" t="s">
        <v>3652</v>
      </c>
      <c r="E5934" t="s">
        <v>4352</v>
      </c>
      <c r="F5934" t="s">
        <v>4096</v>
      </c>
      <c r="G5934" t="s">
        <v>44</v>
      </c>
      <c r="H5934" s="266">
        <v>44044</v>
      </c>
      <c r="I5934" s="266">
        <v>44742</v>
      </c>
      <c r="J5934" s="266">
        <v>44511</v>
      </c>
      <c r="K5934" t="s">
        <v>45</v>
      </c>
      <c r="L5934" t="s">
        <v>46</v>
      </c>
      <c r="M5934" t="s">
        <v>4097</v>
      </c>
      <c r="N5934" t="s">
        <v>64</v>
      </c>
      <c r="O5934">
        <v>7</v>
      </c>
      <c r="P5934" t="s">
        <v>451</v>
      </c>
      <c r="Q5934" t="s">
        <v>49</v>
      </c>
      <c r="R5934" t="s">
        <v>59</v>
      </c>
      <c r="S5934" t="s">
        <v>50</v>
      </c>
      <c r="T5934" t="s">
        <v>60</v>
      </c>
      <c r="U5934" t="s">
        <v>60</v>
      </c>
      <c r="V5934" t="s">
        <v>60</v>
      </c>
      <c r="W5934" s="92">
        <v>81.83</v>
      </c>
      <c r="X5934" s="92">
        <v>80.54</v>
      </c>
      <c r="Y5934" s="93">
        <v>7950000</v>
      </c>
      <c r="Z5934" s="93">
        <v>97153</v>
      </c>
      <c r="AA5934" t="s">
        <v>61</v>
      </c>
      <c r="AB5934" s="266"/>
      <c r="AC5934" s="266"/>
      <c r="AJ5934" s="266"/>
      <c r="AK5934" s="266"/>
      <c r="AL5934" s="266">
        <v>44938</v>
      </c>
    </row>
    <row r="5935" spans="1:38">
      <c r="A5935" t="s">
        <v>3650</v>
      </c>
      <c r="B5935" t="s">
        <v>3651</v>
      </c>
      <c r="C5935" t="s">
        <v>40</v>
      </c>
      <c r="D5935" t="s">
        <v>3652</v>
      </c>
      <c r="E5935" t="s">
        <v>4352</v>
      </c>
      <c r="F5935" t="s">
        <v>4096</v>
      </c>
      <c r="G5935" t="s">
        <v>44</v>
      </c>
      <c r="H5935" s="266">
        <v>44044</v>
      </c>
      <c r="I5935" s="266">
        <v>44742</v>
      </c>
      <c r="J5935" s="266">
        <v>44511</v>
      </c>
      <c r="K5935" t="s">
        <v>45</v>
      </c>
      <c r="L5935" t="s">
        <v>46</v>
      </c>
      <c r="M5935" t="s">
        <v>4097</v>
      </c>
      <c r="N5935" t="s">
        <v>64</v>
      </c>
      <c r="O5935">
        <v>7</v>
      </c>
      <c r="P5935" t="s">
        <v>452</v>
      </c>
      <c r="Q5935" t="s">
        <v>49</v>
      </c>
      <c r="R5935" t="s">
        <v>18</v>
      </c>
      <c r="S5935" t="s">
        <v>53</v>
      </c>
      <c r="T5935" t="s">
        <v>51</v>
      </c>
      <c r="U5935" t="s">
        <v>51</v>
      </c>
      <c r="V5935" t="s">
        <v>51</v>
      </c>
      <c r="W5935" s="92">
        <v>71.7</v>
      </c>
      <c r="X5935" s="92">
        <v>69.97</v>
      </c>
      <c r="Y5935" s="93">
        <v>6650000</v>
      </c>
      <c r="Z5935" s="93">
        <v>92748</v>
      </c>
      <c r="AA5935" t="s">
        <v>1311</v>
      </c>
      <c r="AB5935" s="266">
        <v>44306</v>
      </c>
      <c r="AC5935" s="266">
        <v>44314</v>
      </c>
      <c r="AD5935" t="s">
        <v>54</v>
      </c>
      <c r="AF5935" t="s">
        <v>55</v>
      </c>
      <c r="AG5935" t="s">
        <v>4377</v>
      </c>
      <c r="AJ5935" s="266"/>
      <c r="AK5935" s="266">
        <v>44571</v>
      </c>
      <c r="AL5935" s="266">
        <v>44938</v>
      </c>
    </row>
    <row r="5936" spans="1:38">
      <c r="A5936" t="s">
        <v>3650</v>
      </c>
      <c r="B5936" t="s">
        <v>3651</v>
      </c>
      <c r="C5936" t="s">
        <v>40</v>
      </c>
      <c r="D5936" t="s">
        <v>3652</v>
      </c>
      <c r="E5936" t="s">
        <v>4352</v>
      </c>
      <c r="F5936" t="s">
        <v>4096</v>
      </c>
      <c r="G5936" t="s">
        <v>44</v>
      </c>
      <c r="H5936" s="266">
        <v>44044</v>
      </c>
      <c r="I5936" s="266">
        <v>44742</v>
      </c>
      <c r="J5936" s="266">
        <v>44511</v>
      </c>
      <c r="K5936" t="s">
        <v>45</v>
      </c>
      <c r="L5936" t="s">
        <v>46</v>
      </c>
      <c r="M5936" t="s">
        <v>4097</v>
      </c>
      <c r="N5936" t="s">
        <v>64</v>
      </c>
      <c r="O5936">
        <v>8</v>
      </c>
      <c r="P5936" t="s">
        <v>453</v>
      </c>
      <c r="Q5936" t="s">
        <v>49</v>
      </c>
      <c r="R5936" t="s">
        <v>18</v>
      </c>
      <c r="S5936" t="s">
        <v>53</v>
      </c>
      <c r="T5936" t="s">
        <v>4100</v>
      </c>
      <c r="U5936" t="s">
        <v>4100</v>
      </c>
      <c r="V5936" t="s">
        <v>4100</v>
      </c>
      <c r="W5936" s="92">
        <v>124.75</v>
      </c>
      <c r="X5936" s="92">
        <v>123.27</v>
      </c>
      <c r="Y5936" s="93">
        <v>10280000</v>
      </c>
      <c r="Z5936" s="93">
        <v>82405</v>
      </c>
      <c r="AA5936" t="s">
        <v>1311</v>
      </c>
      <c r="AB5936" s="266">
        <v>44441</v>
      </c>
      <c r="AC5936" s="266">
        <v>44459</v>
      </c>
      <c r="AD5936" t="s">
        <v>54</v>
      </c>
      <c r="AF5936" t="s">
        <v>55</v>
      </c>
      <c r="AG5936" t="s">
        <v>4378</v>
      </c>
      <c r="AJ5936" s="266"/>
      <c r="AK5936" s="266">
        <v>44571</v>
      </c>
      <c r="AL5936" s="266">
        <v>44938</v>
      </c>
    </row>
    <row r="5937" spans="1:38">
      <c r="A5937" t="s">
        <v>3650</v>
      </c>
      <c r="B5937" t="s">
        <v>3651</v>
      </c>
      <c r="C5937" t="s">
        <v>40</v>
      </c>
      <c r="D5937" t="s">
        <v>3652</v>
      </c>
      <c r="E5937" t="s">
        <v>4352</v>
      </c>
      <c r="F5937" t="s">
        <v>4096</v>
      </c>
      <c r="G5937" t="s">
        <v>44</v>
      </c>
      <c r="H5937" s="266">
        <v>44044</v>
      </c>
      <c r="I5937" s="266">
        <v>44742</v>
      </c>
      <c r="J5937" s="266">
        <v>44511</v>
      </c>
      <c r="K5937" t="s">
        <v>45</v>
      </c>
      <c r="L5937" t="s">
        <v>46</v>
      </c>
      <c r="M5937" t="s">
        <v>4097</v>
      </c>
      <c r="N5937" t="s">
        <v>64</v>
      </c>
      <c r="O5937">
        <v>8</v>
      </c>
      <c r="P5937" t="s">
        <v>454</v>
      </c>
      <c r="Q5937" t="s">
        <v>49</v>
      </c>
      <c r="R5937" t="s">
        <v>18</v>
      </c>
      <c r="S5937" t="s">
        <v>53</v>
      </c>
      <c r="T5937" t="s">
        <v>51</v>
      </c>
      <c r="U5937" t="s">
        <v>51</v>
      </c>
      <c r="V5937" t="s">
        <v>51</v>
      </c>
      <c r="W5937" s="92">
        <v>65.54</v>
      </c>
      <c r="X5937" s="92">
        <v>63.73</v>
      </c>
      <c r="Y5937" s="93">
        <v>5850000</v>
      </c>
      <c r="Z5937" s="93">
        <v>89258</v>
      </c>
      <c r="AA5937" t="s">
        <v>61</v>
      </c>
      <c r="AB5937" s="266">
        <v>44098</v>
      </c>
      <c r="AC5937" s="266">
        <v>44112</v>
      </c>
      <c r="AD5937" t="s">
        <v>54</v>
      </c>
      <c r="AF5937" t="s">
        <v>55</v>
      </c>
      <c r="AG5937" t="s">
        <v>4379</v>
      </c>
      <c r="AJ5937" s="266"/>
      <c r="AK5937" s="266">
        <v>44571</v>
      </c>
      <c r="AL5937" s="266">
        <v>44938</v>
      </c>
    </row>
    <row r="5938" spans="1:38">
      <c r="A5938" t="s">
        <v>3650</v>
      </c>
      <c r="B5938" t="s">
        <v>3651</v>
      </c>
      <c r="C5938" t="s">
        <v>40</v>
      </c>
      <c r="D5938" t="s">
        <v>3652</v>
      </c>
      <c r="E5938" t="s">
        <v>4352</v>
      </c>
      <c r="F5938" t="s">
        <v>4096</v>
      </c>
      <c r="G5938" t="s">
        <v>44</v>
      </c>
      <c r="H5938" s="266">
        <v>44044</v>
      </c>
      <c r="I5938" s="266">
        <v>44742</v>
      </c>
      <c r="J5938" s="266">
        <v>44511</v>
      </c>
      <c r="K5938" t="s">
        <v>45</v>
      </c>
      <c r="L5938" t="s">
        <v>46</v>
      </c>
      <c r="M5938" t="s">
        <v>4097</v>
      </c>
      <c r="N5938" t="s">
        <v>64</v>
      </c>
      <c r="O5938">
        <v>8</v>
      </c>
      <c r="P5938" t="s">
        <v>455</v>
      </c>
      <c r="Q5938" t="s">
        <v>49</v>
      </c>
      <c r="S5938" t="s">
        <v>50</v>
      </c>
      <c r="U5938" t="s">
        <v>48</v>
      </c>
      <c r="V5938" t="s">
        <v>48</v>
      </c>
      <c r="W5938" s="92"/>
      <c r="X5938" s="92">
        <v>41.64</v>
      </c>
      <c r="Y5938" s="93"/>
      <c r="Z5938" s="93"/>
      <c r="AB5938" s="266"/>
      <c r="AC5938" s="266"/>
      <c r="AJ5938" s="266"/>
      <c r="AK5938" s="266"/>
      <c r="AL5938" s="266">
        <v>44938</v>
      </c>
    </row>
    <row r="5939" spans="1:38">
      <c r="A5939" t="s">
        <v>3650</v>
      </c>
      <c r="B5939" t="s">
        <v>3651</v>
      </c>
      <c r="C5939" t="s">
        <v>40</v>
      </c>
      <c r="D5939" t="s">
        <v>3652</v>
      </c>
      <c r="E5939" t="s">
        <v>4352</v>
      </c>
      <c r="F5939" t="s">
        <v>4096</v>
      </c>
      <c r="G5939" t="s">
        <v>44</v>
      </c>
      <c r="H5939" s="266">
        <v>44044</v>
      </c>
      <c r="I5939" s="266">
        <v>44742</v>
      </c>
      <c r="J5939" s="266">
        <v>44511</v>
      </c>
      <c r="K5939" t="s">
        <v>45</v>
      </c>
      <c r="L5939" t="s">
        <v>46</v>
      </c>
      <c r="M5939" t="s">
        <v>4097</v>
      </c>
      <c r="N5939" t="s">
        <v>64</v>
      </c>
      <c r="O5939">
        <v>8</v>
      </c>
      <c r="P5939" t="s">
        <v>457</v>
      </c>
      <c r="Q5939" t="s">
        <v>49</v>
      </c>
      <c r="S5939" t="s">
        <v>50</v>
      </c>
      <c r="U5939" t="s">
        <v>48</v>
      </c>
      <c r="V5939" t="s">
        <v>48</v>
      </c>
      <c r="W5939" s="92"/>
      <c r="X5939" s="92">
        <v>41.67</v>
      </c>
      <c r="Y5939" s="93"/>
      <c r="Z5939" s="93"/>
      <c r="AB5939" s="266"/>
      <c r="AC5939" s="266"/>
      <c r="AJ5939" s="266"/>
      <c r="AK5939" s="266"/>
      <c r="AL5939" s="266">
        <v>44938</v>
      </c>
    </row>
    <row r="5940" spans="1:38">
      <c r="A5940" t="s">
        <v>3650</v>
      </c>
      <c r="B5940" t="s">
        <v>3651</v>
      </c>
      <c r="C5940" t="s">
        <v>40</v>
      </c>
      <c r="D5940" t="s">
        <v>3652</v>
      </c>
      <c r="E5940" t="s">
        <v>4352</v>
      </c>
      <c r="F5940" t="s">
        <v>4096</v>
      </c>
      <c r="G5940" t="s">
        <v>44</v>
      </c>
      <c r="H5940" s="266">
        <v>44044</v>
      </c>
      <c r="I5940" s="266">
        <v>44742</v>
      </c>
      <c r="J5940" s="266">
        <v>44511</v>
      </c>
      <c r="K5940" t="s">
        <v>45</v>
      </c>
      <c r="L5940" t="s">
        <v>46</v>
      </c>
      <c r="M5940" t="s">
        <v>4097</v>
      </c>
      <c r="N5940" t="s">
        <v>64</v>
      </c>
      <c r="O5940">
        <v>8</v>
      </c>
      <c r="P5940" t="s">
        <v>459</v>
      </c>
      <c r="Q5940" t="s">
        <v>49</v>
      </c>
      <c r="R5940" t="s">
        <v>18</v>
      </c>
      <c r="S5940" t="s">
        <v>53</v>
      </c>
      <c r="T5940" t="s">
        <v>48</v>
      </c>
      <c r="U5940" t="s">
        <v>48</v>
      </c>
      <c r="V5940" t="s">
        <v>48</v>
      </c>
      <c r="W5940" s="92">
        <v>47.47</v>
      </c>
      <c r="X5940" s="92">
        <v>45.57</v>
      </c>
      <c r="Y5940" s="93">
        <v>4050000</v>
      </c>
      <c r="Z5940" s="93">
        <v>85317</v>
      </c>
      <c r="AA5940" t="s">
        <v>61</v>
      </c>
      <c r="AB5940" s="266">
        <v>44062</v>
      </c>
      <c r="AC5940" s="266">
        <v>44085</v>
      </c>
      <c r="AD5940" t="s">
        <v>54</v>
      </c>
      <c r="AF5940" t="s">
        <v>55</v>
      </c>
      <c r="AG5940" t="s">
        <v>4380</v>
      </c>
      <c r="AJ5940" s="266"/>
      <c r="AK5940" s="266">
        <v>44571</v>
      </c>
      <c r="AL5940" s="266">
        <v>44938</v>
      </c>
    </row>
    <row r="5941" spans="1:38">
      <c r="A5941" t="s">
        <v>3650</v>
      </c>
      <c r="B5941" t="s">
        <v>3651</v>
      </c>
      <c r="C5941" t="s">
        <v>40</v>
      </c>
      <c r="D5941" t="s">
        <v>3652</v>
      </c>
      <c r="E5941" t="s">
        <v>4352</v>
      </c>
      <c r="F5941" t="s">
        <v>4096</v>
      </c>
      <c r="G5941" t="s">
        <v>44</v>
      </c>
      <c r="H5941" s="266">
        <v>44044</v>
      </c>
      <c r="I5941" s="266">
        <v>44742</v>
      </c>
      <c r="J5941" s="266">
        <v>44511</v>
      </c>
      <c r="K5941" t="s">
        <v>45</v>
      </c>
      <c r="L5941" t="s">
        <v>46</v>
      </c>
      <c r="M5941" t="s">
        <v>4097</v>
      </c>
      <c r="N5941" t="s">
        <v>64</v>
      </c>
      <c r="O5941">
        <v>8</v>
      </c>
      <c r="P5941" t="s">
        <v>460</v>
      </c>
      <c r="Q5941" t="s">
        <v>49</v>
      </c>
      <c r="R5941" t="s">
        <v>18</v>
      </c>
      <c r="S5941" t="s">
        <v>53</v>
      </c>
      <c r="T5941" t="s">
        <v>51</v>
      </c>
      <c r="U5941" t="s">
        <v>51</v>
      </c>
      <c r="V5941" t="s">
        <v>51</v>
      </c>
      <c r="W5941" s="92">
        <v>71.93</v>
      </c>
      <c r="X5941" s="92">
        <v>69.76</v>
      </c>
      <c r="Y5941" s="93">
        <v>6111000</v>
      </c>
      <c r="Z5941" s="93">
        <v>84958</v>
      </c>
      <c r="AA5941" t="s">
        <v>1311</v>
      </c>
      <c r="AB5941" s="266">
        <v>44349</v>
      </c>
      <c r="AC5941" s="266">
        <v>44362</v>
      </c>
      <c r="AD5941" t="s">
        <v>54</v>
      </c>
      <c r="AF5941" t="s">
        <v>55</v>
      </c>
      <c r="AG5941" t="s">
        <v>4381</v>
      </c>
      <c r="AH5941" t="s">
        <v>57</v>
      </c>
      <c r="AI5941" t="s">
        <v>78</v>
      </c>
      <c r="AJ5941" s="266">
        <v>44362</v>
      </c>
      <c r="AK5941" s="266">
        <v>44571</v>
      </c>
      <c r="AL5941" s="266">
        <v>44938</v>
      </c>
    </row>
    <row r="5942" spans="1:38">
      <c r="A5942" t="s">
        <v>3650</v>
      </c>
      <c r="B5942" t="s">
        <v>3651</v>
      </c>
      <c r="C5942" t="s">
        <v>40</v>
      </c>
      <c r="D5942" t="s">
        <v>3652</v>
      </c>
      <c r="E5942" t="s">
        <v>4352</v>
      </c>
      <c r="F5942" t="s">
        <v>4096</v>
      </c>
      <c r="G5942" t="s">
        <v>44</v>
      </c>
      <c r="H5942" s="266">
        <v>44044</v>
      </c>
      <c r="I5942" s="266">
        <v>44742</v>
      </c>
      <c r="J5942" s="266">
        <v>44511</v>
      </c>
      <c r="K5942" t="s">
        <v>45</v>
      </c>
      <c r="L5942" t="s">
        <v>46</v>
      </c>
      <c r="M5942" t="s">
        <v>4097</v>
      </c>
      <c r="N5942" t="s">
        <v>64</v>
      </c>
      <c r="O5942">
        <v>8</v>
      </c>
      <c r="P5942" t="s">
        <v>461</v>
      </c>
      <c r="Q5942" t="s">
        <v>49</v>
      </c>
      <c r="R5942" t="s">
        <v>18</v>
      </c>
      <c r="S5942" t="s">
        <v>53</v>
      </c>
      <c r="T5942" t="s">
        <v>60</v>
      </c>
      <c r="U5942" t="s">
        <v>60</v>
      </c>
      <c r="V5942" t="s">
        <v>60</v>
      </c>
      <c r="W5942" s="92">
        <v>81.83</v>
      </c>
      <c r="X5942" s="92">
        <v>80.54</v>
      </c>
      <c r="Y5942" s="93">
        <v>6935500</v>
      </c>
      <c r="Z5942" s="93">
        <v>84755</v>
      </c>
      <c r="AA5942" t="s">
        <v>1311</v>
      </c>
      <c r="AB5942" s="266">
        <v>44211</v>
      </c>
      <c r="AC5942" s="266">
        <v>44229</v>
      </c>
      <c r="AD5942" t="s">
        <v>54</v>
      </c>
      <c r="AF5942" t="s">
        <v>55</v>
      </c>
      <c r="AG5942" t="s">
        <v>4382</v>
      </c>
      <c r="AJ5942" s="266"/>
      <c r="AK5942" s="266">
        <v>44571</v>
      </c>
      <c r="AL5942" s="266">
        <v>44938</v>
      </c>
    </row>
    <row r="5943" spans="1:38">
      <c r="A5943" t="s">
        <v>3650</v>
      </c>
      <c r="B5943" t="s">
        <v>3651</v>
      </c>
      <c r="C5943" t="s">
        <v>40</v>
      </c>
      <c r="D5943" t="s">
        <v>3652</v>
      </c>
      <c r="E5943" t="s">
        <v>4352</v>
      </c>
      <c r="F5943" t="s">
        <v>4096</v>
      </c>
      <c r="G5943" t="s">
        <v>44</v>
      </c>
      <c r="H5943" s="266">
        <v>44044</v>
      </c>
      <c r="I5943" s="266">
        <v>44742</v>
      </c>
      <c r="J5943" s="266">
        <v>44511</v>
      </c>
      <c r="K5943" t="s">
        <v>45</v>
      </c>
      <c r="L5943" t="s">
        <v>46</v>
      </c>
      <c r="M5943" t="s">
        <v>4097</v>
      </c>
      <c r="N5943" t="s">
        <v>64</v>
      </c>
      <c r="O5943">
        <v>8</v>
      </c>
      <c r="P5943" t="s">
        <v>462</v>
      </c>
      <c r="Q5943" t="s">
        <v>49</v>
      </c>
      <c r="R5943" t="s">
        <v>18</v>
      </c>
      <c r="S5943" t="s">
        <v>53</v>
      </c>
      <c r="T5943" t="s">
        <v>51</v>
      </c>
      <c r="U5943" t="s">
        <v>51</v>
      </c>
      <c r="V5943" t="s">
        <v>51</v>
      </c>
      <c r="W5943" s="92">
        <v>71.7</v>
      </c>
      <c r="X5943" s="92">
        <v>69.97</v>
      </c>
      <c r="Y5943" s="93">
        <v>6100000</v>
      </c>
      <c r="Z5943" s="93">
        <v>85077</v>
      </c>
      <c r="AA5943" t="s">
        <v>61</v>
      </c>
      <c r="AB5943" s="266">
        <v>44074</v>
      </c>
      <c r="AC5943" s="266">
        <v>44159</v>
      </c>
      <c r="AD5943" t="s">
        <v>54</v>
      </c>
      <c r="AF5943" t="s">
        <v>55</v>
      </c>
      <c r="AG5943" t="s">
        <v>4383</v>
      </c>
      <c r="AJ5943" s="266"/>
      <c r="AK5943" s="266">
        <v>44571</v>
      </c>
      <c r="AL5943" s="266">
        <v>44938</v>
      </c>
    </row>
    <row r="5944" spans="1:38">
      <c r="A5944" t="s">
        <v>3650</v>
      </c>
      <c r="B5944" t="s">
        <v>3651</v>
      </c>
      <c r="C5944" t="s">
        <v>40</v>
      </c>
      <c r="D5944" t="s">
        <v>3652</v>
      </c>
      <c r="E5944" t="s">
        <v>4352</v>
      </c>
      <c r="F5944" t="s">
        <v>4096</v>
      </c>
      <c r="G5944" t="s">
        <v>44</v>
      </c>
      <c r="H5944" s="266">
        <v>44044</v>
      </c>
      <c r="I5944" s="266">
        <v>44742</v>
      </c>
      <c r="J5944" s="266">
        <v>44511</v>
      </c>
      <c r="K5944" t="s">
        <v>45</v>
      </c>
      <c r="L5944" t="s">
        <v>46</v>
      </c>
      <c r="M5944" t="s">
        <v>4097</v>
      </c>
      <c r="N5944" t="s">
        <v>64</v>
      </c>
      <c r="O5944">
        <v>9</v>
      </c>
      <c r="P5944" t="s">
        <v>464</v>
      </c>
      <c r="Q5944" t="s">
        <v>49</v>
      </c>
      <c r="R5944" t="s">
        <v>18</v>
      </c>
      <c r="S5944" t="s">
        <v>53</v>
      </c>
      <c r="U5944" t="s">
        <v>4100</v>
      </c>
      <c r="V5944" t="s">
        <v>4100</v>
      </c>
      <c r="W5944" s="92"/>
      <c r="X5944" s="92">
        <v>123.27</v>
      </c>
      <c r="Y5944" s="93"/>
      <c r="Z5944" s="93"/>
      <c r="AB5944" s="266">
        <v>44140</v>
      </c>
      <c r="AC5944" s="266">
        <v>44167</v>
      </c>
      <c r="AD5944" t="s">
        <v>54</v>
      </c>
      <c r="AG5944" t="s">
        <v>4384</v>
      </c>
      <c r="AJ5944" s="266"/>
      <c r="AK5944" s="266">
        <v>44571</v>
      </c>
      <c r="AL5944" s="266">
        <v>44938</v>
      </c>
    </row>
    <row r="5945" spans="1:38">
      <c r="A5945" t="s">
        <v>3650</v>
      </c>
      <c r="B5945" t="s">
        <v>3651</v>
      </c>
      <c r="C5945" t="s">
        <v>40</v>
      </c>
      <c r="D5945" t="s">
        <v>3652</v>
      </c>
      <c r="E5945" t="s">
        <v>4352</v>
      </c>
      <c r="F5945" t="s">
        <v>4096</v>
      </c>
      <c r="G5945" t="s">
        <v>44</v>
      </c>
      <c r="H5945" s="266">
        <v>44044</v>
      </c>
      <c r="I5945" s="266">
        <v>44742</v>
      </c>
      <c r="J5945" s="266">
        <v>44511</v>
      </c>
      <c r="K5945" t="s">
        <v>45</v>
      </c>
      <c r="L5945" t="s">
        <v>46</v>
      </c>
      <c r="M5945" t="s">
        <v>4097</v>
      </c>
      <c r="N5945" t="s">
        <v>64</v>
      </c>
      <c r="O5945">
        <v>9</v>
      </c>
      <c r="P5945" t="s">
        <v>466</v>
      </c>
      <c r="Q5945" t="s">
        <v>49</v>
      </c>
      <c r="R5945" t="s">
        <v>18</v>
      </c>
      <c r="S5945" t="s">
        <v>53</v>
      </c>
      <c r="T5945" t="s">
        <v>51</v>
      </c>
      <c r="U5945" t="s">
        <v>51</v>
      </c>
      <c r="V5945" t="s">
        <v>51</v>
      </c>
      <c r="W5945" s="92">
        <v>65.54</v>
      </c>
      <c r="X5945" s="92">
        <v>63.73</v>
      </c>
      <c r="Y5945" s="93">
        <v>6100000</v>
      </c>
      <c r="Z5945" s="93">
        <v>93073</v>
      </c>
      <c r="AA5945" t="s">
        <v>61</v>
      </c>
      <c r="AB5945" s="266">
        <v>44123</v>
      </c>
      <c r="AC5945" s="266">
        <v>44148</v>
      </c>
      <c r="AD5945" t="s">
        <v>54</v>
      </c>
      <c r="AF5945" t="s">
        <v>55</v>
      </c>
      <c r="AG5945" t="s">
        <v>4385</v>
      </c>
      <c r="AJ5945" s="266"/>
      <c r="AK5945" s="266">
        <v>44571</v>
      </c>
      <c r="AL5945" s="266">
        <v>44938</v>
      </c>
    </row>
    <row r="5946" spans="1:38">
      <c r="A5946" t="s">
        <v>3650</v>
      </c>
      <c r="B5946" t="s">
        <v>3651</v>
      </c>
      <c r="C5946" t="s">
        <v>40</v>
      </c>
      <c r="D5946" t="s">
        <v>3652</v>
      </c>
      <c r="E5946" t="s">
        <v>4352</v>
      </c>
      <c r="F5946" t="s">
        <v>4096</v>
      </c>
      <c r="G5946" t="s">
        <v>44</v>
      </c>
      <c r="H5946" s="266">
        <v>44044</v>
      </c>
      <c r="I5946" s="266">
        <v>44742</v>
      </c>
      <c r="J5946" s="266">
        <v>44511</v>
      </c>
      <c r="K5946" t="s">
        <v>45</v>
      </c>
      <c r="L5946" t="s">
        <v>46</v>
      </c>
      <c r="M5946" t="s">
        <v>4097</v>
      </c>
      <c r="N5946" t="s">
        <v>64</v>
      </c>
      <c r="O5946">
        <v>9</v>
      </c>
      <c r="P5946" t="s">
        <v>467</v>
      </c>
      <c r="Q5946" t="s">
        <v>49</v>
      </c>
      <c r="S5946" t="s">
        <v>50</v>
      </c>
      <c r="U5946" t="s">
        <v>48</v>
      </c>
      <c r="V5946" t="s">
        <v>48</v>
      </c>
      <c r="W5946" s="92"/>
      <c r="X5946" s="92">
        <v>41.64</v>
      </c>
      <c r="Y5946" s="93"/>
      <c r="Z5946" s="93"/>
      <c r="AB5946" s="266"/>
      <c r="AC5946" s="266"/>
      <c r="AJ5946" s="266"/>
      <c r="AK5946" s="266"/>
      <c r="AL5946" s="266">
        <v>44938</v>
      </c>
    </row>
    <row r="5947" spans="1:38">
      <c r="A5947" t="s">
        <v>3650</v>
      </c>
      <c r="B5947" t="s">
        <v>3651</v>
      </c>
      <c r="C5947" t="s">
        <v>40</v>
      </c>
      <c r="D5947" t="s">
        <v>3652</v>
      </c>
      <c r="E5947" t="s">
        <v>4352</v>
      </c>
      <c r="F5947" t="s">
        <v>4096</v>
      </c>
      <c r="G5947" t="s">
        <v>44</v>
      </c>
      <c r="H5947" s="266">
        <v>44044</v>
      </c>
      <c r="I5947" s="266">
        <v>44742</v>
      </c>
      <c r="J5947" s="266">
        <v>44511</v>
      </c>
      <c r="K5947" t="s">
        <v>45</v>
      </c>
      <c r="L5947" t="s">
        <v>46</v>
      </c>
      <c r="M5947" t="s">
        <v>4097</v>
      </c>
      <c r="N5947" t="s">
        <v>64</v>
      </c>
      <c r="O5947">
        <v>9</v>
      </c>
      <c r="P5947" t="s">
        <v>468</v>
      </c>
      <c r="Q5947" t="s">
        <v>49</v>
      </c>
      <c r="S5947" t="s">
        <v>50</v>
      </c>
      <c r="U5947" t="s">
        <v>48</v>
      </c>
      <c r="V5947" t="s">
        <v>48</v>
      </c>
      <c r="W5947" s="92"/>
      <c r="X5947" s="92">
        <v>41.67</v>
      </c>
      <c r="Y5947" s="93"/>
      <c r="Z5947" s="93"/>
      <c r="AB5947" s="266"/>
      <c r="AC5947" s="266"/>
      <c r="AJ5947" s="266"/>
      <c r="AK5947" s="266"/>
      <c r="AL5947" s="266">
        <v>44938</v>
      </c>
    </row>
    <row r="5948" spans="1:38">
      <c r="A5948" t="s">
        <v>3650</v>
      </c>
      <c r="B5948" t="s">
        <v>3651</v>
      </c>
      <c r="C5948" t="s">
        <v>40</v>
      </c>
      <c r="D5948" t="s">
        <v>3652</v>
      </c>
      <c r="E5948" t="s">
        <v>4352</v>
      </c>
      <c r="F5948" t="s">
        <v>4096</v>
      </c>
      <c r="G5948" t="s">
        <v>44</v>
      </c>
      <c r="H5948" s="266">
        <v>44044</v>
      </c>
      <c r="I5948" s="266">
        <v>44742</v>
      </c>
      <c r="J5948" s="266">
        <v>44511</v>
      </c>
      <c r="K5948" t="s">
        <v>45</v>
      </c>
      <c r="L5948" t="s">
        <v>46</v>
      </c>
      <c r="M5948" t="s">
        <v>4097</v>
      </c>
      <c r="N5948" t="s">
        <v>64</v>
      </c>
      <c r="O5948">
        <v>9</v>
      </c>
      <c r="P5948" t="s">
        <v>470</v>
      </c>
      <c r="Q5948" t="s">
        <v>49</v>
      </c>
      <c r="R5948" t="s">
        <v>18</v>
      </c>
      <c r="S5948" t="s">
        <v>53</v>
      </c>
      <c r="T5948" t="s">
        <v>48</v>
      </c>
      <c r="U5948" t="s">
        <v>48</v>
      </c>
      <c r="V5948" t="s">
        <v>48</v>
      </c>
      <c r="W5948" s="92">
        <v>47.47</v>
      </c>
      <c r="X5948" s="92">
        <v>45.57</v>
      </c>
      <c r="Y5948" s="93">
        <v>4350000</v>
      </c>
      <c r="Z5948" s="93">
        <v>91637</v>
      </c>
      <c r="AA5948" t="s">
        <v>61</v>
      </c>
      <c r="AB5948" s="266">
        <v>44077</v>
      </c>
      <c r="AC5948" s="266">
        <v>44092</v>
      </c>
      <c r="AD5948" t="s">
        <v>54</v>
      </c>
      <c r="AF5948" t="s">
        <v>55</v>
      </c>
      <c r="AG5948" t="s">
        <v>4386</v>
      </c>
      <c r="AJ5948" s="266"/>
      <c r="AK5948" s="266">
        <v>44571</v>
      </c>
      <c r="AL5948" s="266">
        <v>44938</v>
      </c>
    </row>
    <row r="5949" spans="1:38">
      <c r="A5949" t="s">
        <v>3650</v>
      </c>
      <c r="B5949" t="s">
        <v>3651</v>
      </c>
      <c r="C5949" t="s">
        <v>40</v>
      </c>
      <c r="D5949" t="s">
        <v>3652</v>
      </c>
      <c r="E5949" t="s">
        <v>4352</v>
      </c>
      <c r="F5949" t="s">
        <v>4096</v>
      </c>
      <c r="G5949" t="s">
        <v>44</v>
      </c>
      <c r="H5949" s="266">
        <v>44044</v>
      </c>
      <c r="I5949" s="266">
        <v>44742</v>
      </c>
      <c r="J5949" s="266">
        <v>44511</v>
      </c>
      <c r="K5949" t="s">
        <v>45</v>
      </c>
      <c r="L5949" t="s">
        <v>46</v>
      </c>
      <c r="M5949" t="s">
        <v>4097</v>
      </c>
      <c r="N5949" t="s">
        <v>64</v>
      </c>
      <c r="O5949">
        <v>9</v>
      </c>
      <c r="P5949" t="s">
        <v>471</v>
      </c>
      <c r="Q5949" t="s">
        <v>49</v>
      </c>
      <c r="R5949" t="s">
        <v>18</v>
      </c>
      <c r="S5949" t="s">
        <v>53</v>
      </c>
      <c r="T5949" t="s">
        <v>51</v>
      </c>
      <c r="U5949" t="s">
        <v>51</v>
      </c>
      <c r="V5949" t="s">
        <v>51</v>
      </c>
      <c r="W5949" s="92">
        <v>71.93</v>
      </c>
      <c r="X5949" s="92">
        <v>69.76</v>
      </c>
      <c r="Y5949" s="93">
        <v>6300000</v>
      </c>
      <c r="Z5949" s="93">
        <v>87585</v>
      </c>
      <c r="AA5949" t="s">
        <v>61</v>
      </c>
      <c r="AB5949" s="266">
        <v>44288</v>
      </c>
      <c r="AC5949" s="266">
        <v>44300</v>
      </c>
      <c r="AD5949" t="s">
        <v>54</v>
      </c>
      <c r="AF5949" t="s">
        <v>55</v>
      </c>
      <c r="AG5949" t="s">
        <v>4387</v>
      </c>
      <c r="AH5949" t="s">
        <v>57</v>
      </c>
      <c r="AI5949" t="s">
        <v>105</v>
      </c>
      <c r="AJ5949" s="266">
        <v>44300</v>
      </c>
      <c r="AK5949" s="266">
        <v>44571</v>
      </c>
      <c r="AL5949" s="266">
        <v>44938</v>
      </c>
    </row>
    <row r="5950" spans="1:38">
      <c r="A5950" t="s">
        <v>3650</v>
      </c>
      <c r="B5950" t="s">
        <v>3651</v>
      </c>
      <c r="C5950" t="s">
        <v>40</v>
      </c>
      <c r="D5950" t="s">
        <v>3652</v>
      </c>
      <c r="E5950" t="s">
        <v>4352</v>
      </c>
      <c r="F5950" t="s">
        <v>4096</v>
      </c>
      <c r="G5950" t="s">
        <v>44</v>
      </c>
      <c r="H5950" s="266">
        <v>44044</v>
      </c>
      <c r="I5950" s="266">
        <v>44742</v>
      </c>
      <c r="J5950" s="266">
        <v>44511</v>
      </c>
      <c r="K5950" t="s">
        <v>45</v>
      </c>
      <c r="L5950" t="s">
        <v>46</v>
      </c>
      <c r="M5950" t="s">
        <v>4097</v>
      </c>
      <c r="N5950" t="s">
        <v>64</v>
      </c>
      <c r="O5950">
        <v>9</v>
      </c>
      <c r="P5950" t="s">
        <v>473</v>
      </c>
      <c r="Q5950" t="s">
        <v>49</v>
      </c>
      <c r="R5950" t="s">
        <v>18</v>
      </c>
      <c r="S5950" t="s">
        <v>53</v>
      </c>
      <c r="T5950" t="s">
        <v>60</v>
      </c>
      <c r="U5950" t="s">
        <v>60</v>
      </c>
      <c r="V5950" t="s">
        <v>60</v>
      </c>
      <c r="W5950" s="92">
        <v>81.83</v>
      </c>
      <c r="X5950" s="92">
        <v>80.54</v>
      </c>
      <c r="Y5950" s="93">
        <v>7275000</v>
      </c>
      <c r="Z5950" s="93">
        <v>88904</v>
      </c>
      <c r="AA5950" t="s">
        <v>1311</v>
      </c>
      <c r="AB5950" s="266">
        <v>44341</v>
      </c>
      <c r="AC5950" s="266">
        <v>44356</v>
      </c>
      <c r="AD5950" t="s">
        <v>54</v>
      </c>
      <c r="AF5950" t="s">
        <v>55</v>
      </c>
      <c r="AG5950" t="s">
        <v>4388</v>
      </c>
      <c r="AH5950" t="s">
        <v>57</v>
      </c>
      <c r="AI5950" t="s">
        <v>699</v>
      </c>
      <c r="AJ5950" s="266">
        <v>44356</v>
      </c>
      <c r="AK5950" s="266">
        <v>44571</v>
      </c>
      <c r="AL5950" s="266">
        <v>44938</v>
      </c>
    </row>
    <row r="5951" spans="1:38">
      <c r="A5951" t="s">
        <v>3650</v>
      </c>
      <c r="B5951" t="s">
        <v>3651</v>
      </c>
      <c r="C5951" t="s">
        <v>40</v>
      </c>
      <c r="D5951" t="s">
        <v>3652</v>
      </c>
      <c r="E5951" t="s">
        <v>4352</v>
      </c>
      <c r="F5951" t="s">
        <v>4096</v>
      </c>
      <c r="G5951" t="s">
        <v>44</v>
      </c>
      <c r="H5951" s="266">
        <v>44044</v>
      </c>
      <c r="I5951" s="266">
        <v>44742</v>
      </c>
      <c r="J5951" s="266">
        <v>44511</v>
      </c>
      <c r="K5951" t="s">
        <v>45</v>
      </c>
      <c r="L5951" t="s">
        <v>46</v>
      </c>
      <c r="M5951" t="s">
        <v>4097</v>
      </c>
      <c r="N5951" t="s">
        <v>64</v>
      </c>
      <c r="O5951">
        <v>9</v>
      </c>
      <c r="P5951" t="s">
        <v>474</v>
      </c>
      <c r="Q5951" t="s">
        <v>49</v>
      </c>
      <c r="R5951" t="s">
        <v>18</v>
      </c>
      <c r="S5951" t="s">
        <v>53</v>
      </c>
      <c r="T5951" t="s">
        <v>51</v>
      </c>
      <c r="U5951" t="s">
        <v>51</v>
      </c>
      <c r="V5951" t="s">
        <v>51</v>
      </c>
      <c r="W5951" s="92">
        <v>71.7</v>
      </c>
      <c r="X5951" s="92">
        <v>69.97</v>
      </c>
      <c r="Y5951" s="93">
        <v>6250000</v>
      </c>
      <c r="Z5951" s="93">
        <v>87169</v>
      </c>
      <c r="AA5951" t="s">
        <v>61</v>
      </c>
      <c r="AB5951" s="266">
        <v>44124</v>
      </c>
      <c r="AC5951" s="266">
        <v>44151</v>
      </c>
      <c r="AD5951" t="s">
        <v>54</v>
      </c>
      <c r="AF5951" t="s">
        <v>55</v>
      </c>
      <c r="AG5951" t="s">
        <v>4389</v>
      </c>
      <c r="AH5951" t="s">
        <v>57</v>
      </c>
      <c r="AI5951" t="s">
        <v>78</v>
      </c>
      <c r="AJ5951" s="266">
        <v>44151</v>
      </c>
      <c r="AK5951" s="266">
        <v>44571</v>
      </c>
      <c r="AL5951" s="266">
        <v>44938</v>
      </c>
    </row>
    <row r="5952" spans="1:38">
      <c r="A5952" t="s">
        <v>3650</v>
      </c>
      <c r="B5952" t="s">
        <v>3651</v>
      </c>
      <c r="C5952" t="s">
        <v>40</v>
      </c>
      <c r="D5952" t="s">
        <v>3652</v>
      </c>
      <c r="E5952" t="s">
        <v>4352</v>
      </c>
      <c r="F5952" t="s">
        <v>4096</v>
      </c>
      <c r="G5952" t="s">
        <v>44</v>
      </c>
      <c r="H5952" s="266">
        <v>44044</v>
      </c>
      <c r="I5952" s="266">
        <v>44742</v>
      </c>
      <c r="J5952" s="266">
        <v>44511</v>
      </c>
      <c r="K5952" t="s">
        <v>45</v>
      </c>
      <c r="L5952" t="s">
        <v>46</v>
      </c>
      <c r="M5952" t="s">
        <v>4097</v>
      </c>
      <c r="N5952" t="s">
        <v>64</v>
      </c>
      <c r="O5952">
        <v>10</v>
      </c>
      <c r="P5952" t="s">
        <v>475</v>
      </c>
      <c r="Q5952" t="s">
        <v>49</v>
      </c>
      <c r="R5952" t="s">
        <v>18</v>
      </c>
      <c r="S5952" t="s">
        <v>53</v>
      </c>
      <c r="T5952" t="s">
        <v>4100</v>
      </c>
      <c r="U5952" t="s">
        <v>4100</v>
      </c>
      <c r="V5952" t="s">
        <v>4100</v>
      </c>
      <c r="W5952" s="92">
        <v>124.75</v>
      </c>
      <c r="X5952" s="92">
        <v>123.27</v>
      </c>
      <c r="Y5952" s="93">
        <v>9680000</v>
      </c>
      <c r="Z5952" s="93">
        <v>77595</v>
      </c>
      <c r="AA5952" t="s">
        <v>1311</v>
      </c>
      <c r="AB5952" s="266">
        <v>44347</v>
      </c>
      <c r="AC5952" s="266">
        <v>44380</v>
      </c>
      <c r="AD5952" t="s">
        <v>54</v>
      </c>
      <c r="AF5952" t="s">
        <v>55</v>
      </c>
      <c r="AG5952" t="s">
        <v>4390</v>
      </c>
      <c r="AH5952" t="s">
        <v>57</v>
      </c>
      <c r="AI5952" t="s">
        <v>1513</v>
      </c>
      <c r="AJ5952" s="266">
        <v>44380</v>
      </c>
      <c r="AK5952" s="266">
        <v>44571</v>
      </c>
      <c r="AL5952" s="266">
        <v>44938</v>
      </c>
    </row>
    <row r="5953" spans="1:38">
      <c r="A5953" t="s">
        <v>3650</v>
      </c>
      <c r="B5953" t="s">
        <v>3651</v>
      </c>
      <c r="C5953" t="s">
        <v>40</v>
      </c>
      <c r="D5953" t="s">
        <v>3652</v>
      </c>
      <c r="E5953" t="s">
        <v>4352</v>
      </c>
      <c r="F5953" t="s">
        <v>4096</v>
      </c>
      <c r="G5953" t="s">
        <v>44</v>
      </c>
      <c r="H5953" s="266">
        <v>44044</v>
      </c>
      <c r="I5953" s="266">
        <v>44742</v>
      </c>
      <c r="J5953" s="266">
        <v>44511</v>
      </c>
      <c r="K5953" t="s">
        <v>45</v>
      </c>
      <c r="L5953" t="s">
        <v>46</v>
      </c>
      <c r="M5953" t="s">
        <v>4097</v>
      </c>
      <c r="N5953" t="s">
        <v>64</v>
      </c>
      <c r="O5953">
        <v>10</v>
      </c>
      <c r="P5953" t="s">
        <v>477</v>
      </c>
      <c r="Q5953" t="s">
        <v>49</v>
      </c>
      <c r="R5953" t="s">
        <v>18</v>
      </c>
      <c r="S5953" t="s">
        <v>53</v>
      </c>
      <c r="T5953" t="s">
        <v>51</v>
      </c>
      <c r="U5953" t="s">
        <v>51</v>
      </c>
      <c r="V5953" t="s">
        <v>51</v>
      </c>
      <c r="W5953" s="92">
        <v>65.54</v>
      </c>
      <c r="X5953" s="92">
        <v>63.73</v>
      </c>
      <c r="Y5953" s="93">
        <v>6100000</v>
      </c>
      <c r="Z5953" s="93">
        <v>93073</v>
      </c>
      <c r="AA5953" t="s">
        <v>61</v>
      </c>
      <c r="AB5953" s="266">
        <v>44230</v>
      </c>
      <c r="AC5953" s="266">
        <v>44244</v>
      </c>
      <c r="AD5953" t="s">
        <v>54</v>
      </c>
      <c r="AF5953" t="s">
        <v>55</v>
      </c>
      <c r="AG5953" t="s">
        <v>4391</v>
      </c>
      <c r="AJ5953" s="266"/>
      <c r="AK5953" s="266">
        <v>44571</v>
      </c>
      <c r="AL5953" s="266">
        <v>44938</v>
      </c>
    </row>
    <row r="5954" spans="1:38">
      <c r="A5954" t="s">
        <v>3650</v>
      </c>
      <c r="B5954" t="s">
        <v>3651</v>
      </c>
      <c r="C5954" t="s">
        <v>40</v>
      </c>
      <c r="D5954" t="s">
        <v>3652</v>
      </c>
      <c r="E5954" t="s">
        <v>4352</v>
      </c>
      <c r="F5954" t="s">
        <v>4096</v>
      </c>
      <c r="G5954" t="s">
        <v>44</v>
      </c>
      <c r="H5954" s="266">
        <v>44044</v>
      </c>
      <c r="I5954" s="266">
        <v>44742</v>
      </c>
      <c r="J5954" s="266">
        <v>44511</v>
      </c>
      <c r="K5954" t="s">
        <v>45</v>
      </c>
      <c r="L5954" t="s">
        <v>46</v>
      </c>
      <c r="M5954" t="s">
        <v>4097</v>
      </c>
      <c r="N5954" t="s">
        <v>64</v>
      </c>
      <c r="O5954">
        <v>10</v>
      </c>
      <c r="P5954" t="s">
        <v>478</v>
      </c>
      <c r="Q5954" t="s">
        <v>49</v>
      </c>
      <c r="S5954" t="s">
        <v>50</v>
      </c>
      <c r="U5954" t="s">
        <v>48</v>
      </c>
      <c r="V5954" t="s">
        <v>48</v>
      </c>
      <c r="W5954" s="92"/>
      <c r="X5954" s="92">
        <v>41.64</v>
      </c>
      <c r="Y5954" s="93"/>
      <c r="Z5954" s="93"/>
      <c r="AB5954" s="266"/>
      <c r="AC5954" s="266"/>
      <c r="AJ5954" s="266"/>
      <c r="AK5954" s="266"/>
      <c r="AL5954" s="266">
        <v>44938</v>
      </c>
    </row>
    <row r="5955" spans="1:38">
      <c r="A5955" t="s">
        <v>3650</v>
      </c>
      <c r="B5955" t="s">
        <v>3651</v>
      </c>
      <c r="C5955" t="s">
        <v>40</v>
      </c>
      <c r="D5955" t="s">
        <v>3652</v>
      </c>
      <c r="E5955" t="s">
        <v>4352</v>
      </c>
      <c r="F5955" t="s">
        <v>4096</v>
      </c>
      <c r="G5955" t="s">
        <v>44</v>
      </c>
      <c r="H5955" s="266">
        <v>44044</v>
      </c>
      <c r="I5955" s="266">
        <v>44742</v>
      </c>
      <c r="J5955" s="266">
        <v>44511</v>
      </c>
      <c r="K5955" t="s">
        <v>45</v>
      </c>
      <c r="L5955" t="s">
        <v>46</v>
      </c>
      <c r="M5955" t="s">
        <v>4097</v>
      </c>
      <c r="N5955" t="s">
        <v>64</v>
      </c>
      <c r="O5955">
        <v>10</v>
      </c>
      <c r="P5955" t="s">
        <v>479</v>
      </c>
      <c r="Q5955" t="s">
        <v>49</v>
      </c>
      <c r="S5955" t="s">
        <v>50</v>
      </c>
      <c r="U5955" t="s">
        <v>48</v>
      </c>
      <c r="V5955" t="s">
        <v>48</v>
      </c>
      <c r="W5955" s="92"/>
      <c r="X5955" s="92">
        <v>41.67</v>
      </c>
      <c r="Y5955" s="93"/>
      <c r="Z5955" s="93"/>
      <c r="AB5955" s="266"/>
      <c r="AC5955" s="266"/>
      <c r="AJ5955" s="266"/>
      <c r="AK5955" s="266"/>
      <c r="AL5955" s="266">
        <v>44938</v>
      </c>
    </row>
    <row r="5956" spans="1:38">
      <c r="A5956" t="s">
        <v>3650</v>
      </c>
      <c r="B5956" t="s">
        <v>3651</v>
      </c>
      <c r="C5956" t="s">
        <v>40</v>
      </c>
      <c r="D5956" t="s">
        <v>3652</v>
      </c>
      <c r="E5956" t="s">
        <v>4352</v>
      </c>
      <c r="F5956" t="s">
        <v>4096</v>
      </c>
      <c r="G5956" t="s">
        <v>44</v>
      </c>
      <c r="H5956" s="266">
        <v>44044</v>
      </c>
      <c r="I5956" s="266">
        <v>44742</v>
      </c>
      <c r="J5956" s="266">
        <v>44511</v>
      </c>
      <c r="K5956" t="s">
        <v>45</v>
      </c>
      <c r="L5956" t="s">
        <v>46</v>
      </c>
      <c r="M5956" t="s">
        <v>4097</v>
      </c>
      <c r="N5956" t="s">
        <v>64</v>
      </c>
      <c r="O5956">
        <v>10</v>
      </c>
      <c r="P5956" t="s">
        <v>480</v>
      </c>
      <c r="Q5956" t="s">
        <v>49</v>
      </c>
      <c r="R5956" t="s">
        <v>18</v>
      </c>
      <c r="S5956" t="s">
        <v>53</v>
      </c>
      <c r="T5956" t="s">
        <v>48</v>
      </c>
      <c r="U5956" t="s">
        <v>48</v>
      </c>
      <c r="V5956" t="s">
        <v>48</v>
      </c>
      <c r="W5956" s="92">
        <v>47.47</v>
      </c>
      <c r="X5956" s="92">
        <v>45.57</v>
      </c>
      <c r="Y5956" s="93">
        <v>4550000</v>
      </c>
      <c r="Z5956" s="93">
        <v>95850</v>
      </c>
      <c r="AA5956" t="s">
        <v>61</v>
      </c>
      <c r="AB5956" s="266">
        <v>44160</v>
      </c>
      <c r="AC5956" s="266">
        <v>44165</v>
      </c>
      <c r="AD5956" t="s">
        <v>54</v>
      </c>
      <c r="AF5956" t="s">
        <v>55</v>
      </c>
      <c r="AG5956" t="s">
        <v>4392</v>
      </c>
      <c r="AJ5956" s="266"/>
      <c r="AK5956" s="266">
        <v>44571</v>
      </c>
      <c r="AL5956" s="266">
        <v>44938</v>
      </c>
    </row>
    <row r="5957" spans="1:38">
      <c r="A5957" t="s">
        <v>3650</v>
      </c>
      <c r="B5957" t="s">
        <v>3651</v>
      </c>
      <c r="C5957" t="s">
        <v>40</v>
      </c>
      <c r="D5957" t="s">
        <v>3652</v>
      </c>
      <c r="E5957" t="s">
        <v>4352</v>
      </c>
      <c r="F5957" t="s">
        <v>4096</v>
      </c>
      <c r="G5957" t="s">
        <v>44</v>
      </c>
      <c r="H5957" s="266">
        <v>44044</v>
      </c>
      <c r="I5957" s="266">
        <v>44742</v>
      </c>
      <c r="J5957" s="266">
        <v>44511</v>
      </c>
      <c r="K5957" t="s">
        <v>45</v>
      </c>
      <c r="L5957" t="s">
        <v>46</v>
      </c>
      <c r="M5957" t="s">
        <v>4097</v>
      </c>
      <c r="N5957" t="s">
        <v>64</v>
      </c>
      <c r="O5957">
        <v>10</v>
      </c>
      <c r="P5957" t="s">
        <v>481</v>
      </c>
      <c r="Q5957" t="s">
        <v>49</v>
      </c>
      <c r="R5957" t="s">
        <v>18</v>
      </c>
      <c r="S5957" t="s">
        <v>53</v>
      </c>
      <c r="T5957" t="s">
        <v>51</v>
      </c>
      <c r="U5957" t="s">
        <v>51</v>
      </c>
      <c r="V5957" t="s">
        <v>51</v>
      </c>
      <c r="W5957" s="92">
        <v>73.66</v>
      </c>
      <c r="X5957" s="92">
        <v>71.49</v>
      </c>
      <c r="Y5957" s="93">
        <v>6400000</v>
      </c>
      <c r="Z5957" s="93">
        <v>86886</v>
      </c>
      <c r="AA5957" t="s">
        <v>61</v>
      </c>
      <c r="AB5957" s="266">
        <v>44334</v>
      </c>
      <c r="AC5957" s="266">
        <v>44354</v>
      </c>
      <c r="AD5957" t="s">
        <v>54</v>
      </c>
      <c r="AF5957" t="s">
        <v>55</v>
      </c>
      <c r="AG5957" t="s">
        <v>4393</v>
      </c>
      <c r="AH5957" t="s">
        <v>57</v>
      </c>
      <c r="AI5957" t="s">
        <v>63</v>
      </c>
      <c r="AJ5957" s="266">
        <v>44354</v>
      </c>
      <c r="AK5957" s="266">
        <v>44571</v>
      </c>
      <c r="AL5957" s="266">
        <v>44938</v>
      </c>
    </row>
    <row r="5958" spans="1:38">
      <c r="A5958" t="s">
        <v>3650</v>
      </c>
      <c r="B5958" t="s">
        <v>3651</v>
      </c>
      <c r="C5958" t="s">
        <v>40</v>
      </c>
      <c r="D5958" t="s">
        <v>3652</v>
      </c>
      <c r="E5958" t="s">
        <v>4352</v>
      </c>
      <c r="F5958" t="s">
        <v>4096</v>
      </c>
      <c r="G5958" t="s">
        <v>44</v>
      </c>
      <c r="H5958" s="266">
        <v>44044</v>
      </c>
      <c r="I5958" s="266">
        <v>44742</v>
      </c>
      <c r="J5958" s="266">
        <v>44511</v>
      </c>
      <c r="K5958" t="s">
        <v>45</v>
      </c>
      <c r="L5958" t="s">
        <v>46</v>
      </c>
      <c r="M5958" t="s">
        <v>4097</v>
      </c>
      <c r="N5958" t="s">
        <v>64</v>
      </c>
      <c r="O5958">
        <v>10</v>
      </c>
      <c r="P5958" t="s">
        <v>482</v>
      </c>
      <c r="Q5958" t="s">
        <v>49</v>
      </c>
      <c r="R5958" t="s">
        <v>18</v>
      </c>
      <c r="S5958" t="s">
        <v>53</v>
      </c>
      <c r="T5958" t="s">
        <v>60</v>
      </c>
      <c r="U5958" t="s">
        <v>60</v>
      </c>
      <c r="V5958" t="s">
        <v>60</v>
      </c>
      <c r="W5958" s="92">
        <v>72.44</v>
      </c>
      <c r="X5958" s="92">
        <v>71.15</v>
      </c>
      <c r="Y5958" s="93">
        <v>7275000</v>
      </c>
      <c r="Z5958" s="93">
        <v>100428</v>
      </c>
      <c r="AA5958" t="s">
        <v>1311</v>
      </c>
      <c r="AB5958" s="266">
        <v>44455</v>
      </c>
      <c r="AC5958" s="266">
        <v>44468</v>
      </c>
      <c r="AD5958" t="s">
        <v>54</v>
      </c>
      <c r="AF5958" t="s">
        <v>55</v>
      </c>
      <c r="AG5958" t="s">
        <v>4394</v>
      </c>
      <c r="AH5958" t="s">
        <v>57</v>
      </c>
      <c r="AI5958" t="s">
        <v>78</v>
      </c>
      <c r="AJ5958" s="266">
        <v>44468</v>
      </c>
      <c r="AK5958" s="266">
        <v>44571</v>
      </c>
      <c r="AL5958" s="266">
        <v>44938</v>
      </c>
    </row>
    <row r="5959" spans="1:38">
      <c r="A5959" t="s">
        <v>3650</v>
      </c>
      <c r="B5959" t="s">
        <v>3651</v>
      </c>
      <c r="C5959" t="s">
        <v>40</v>
      </c>
      <c r="D5959" t="s">
        <v>3652</v>
      </c>
      <c r="E5959" t="s">
        <v>4352</v>
      </c>
      <c r="F5959" t="s">
        <v>4096</v>
      </c>
      <c r="G5959" t="s">
        <v>44</v>
      </c>
      <c r="H5959" s="266">
        <v>44044</v>
      </c>
      <c r="I5959" s="266">
        <v>44742</v>
      </c>
      <c r="J5959" s="266">
        <v>44511</v>
      </c>
      <c r="K5959" t="s">
        <v>45</v>
      </c>
      <c r="L5959" t="s">
        <v>46</v>
      </c>
      <c r="M5959" t="s">
        <v>4097</v>
      </c>
      <c r="N5959" t="s">
        <v>64</v>
      </c>
      <c r="O5959">
        <v>10</v>
      </c>
      <c r="P5959" t="s">
        <v>483</v>
      </c>
      <c r="Q5959" t="s">
        <v>49</v>
      </c>
      <c r="R5959" t="s">
        <v>18</v>
      </c>
      <c r="S5959" t="s">
        <v>53</v>
      </c>
      <c r="T5959" t="s">
        <v>51</v>
      </c>
      <c r="U5959" t="s">
        <v>51</v>
      </c>
      <c r="V5959" t="s">
        <v>51</v>
      </c>
      <c r="W5959" s="92">
        <v>71.7</v>
      </c>
      <c r="X5959" s="92">
        <v>69.97</v>
      </c>
      <c r="Y5959" s="93">
        <v>6350000</v>
      </c>
      <c r="Z5959" s="93">
        <v>88563</v>
      </c>
      <c r="AA5959" t="s">
        <v>61</v>
      </c>
      <c r="AB5959" s="266">
        <v>44155</v>
      </c>
      <c r="AC5959" s="266">
        <v>44189</v>
      </c>
      <c r="AD5959" t="s">
        <v>54</v>
      </c>
      <c r="AF5959" t="s">
        <v>55</v>
      </c>
      <c r="AG5959" t="s">
        <v>4395</v>
      </c>
      <c r="AJ5959" s="266"/>
      <c r="AK5959" s="266">
        <v>44571</v>
      </c>
      <c r="AL5959" s="266">
        <v>44938</v>
      </c>
    </row>
    <row r="5960" spans="1:38">
      <c r="A5960" t="s">
        <v>3650</v>
      </c>
      <c r="B5960" t="s">
        <v>3651</v>
      </c>
      <c r="C5960" t="s">
        <v>40</v>
      </c>
      <c r="D5960" t="s">
        <v>3652</v>
      </c>
      <c r="E5960" t="s">
        <v>4352</v>
      </c>
      <c r="F5960" t="s">
        <v>4096</v>
      </c>
      <c r="G5960" t="s">
        <v>44</v>
      </c>
      <c r="H5960" s="266">
        <v>44044</v>
      </c>
      <c r="I5960" s="266">
        <v>44742</v>
      </c>
      <c r="J5960" s="266">
        <v>44511</v>
      </c>
      <c r="K5960" t="s">
        <v>45</v>
      </c>
      <c r="L5960" t="s">
        <v>46</v>
      </c>
      <c r="M5960" t="s">
        <v>4097</v>
      </c>
      <c r="N5960" t="s">
        <v>64</v>
      </c>
      <c r="O5960">
        <v>11</v>
      </c>
      <c r="P5960" t="s">
        <v>484</v>
      </c>
      <c r="Q5960" t="s">
        <v>49</v>
      </c>
      <c r="R5960" t="s">
        <v>18</v>
      </c>
      <c r="S5960" t="s">
        <v>53</v>
      </c>
      <c r="T5960" t="s">
        <v>60</v>
      </c>
      <c r="U5960" t="s">
        <v>60</v>
      </c>
      <c r="V5960" t="s">
        <v>60</v>
      </c>
      <c r="W5960" s="92">
        <v>85.17</v>
      </c>
      <c r="X5960" s="92">
        <v>83.69</v>
      </c>
      <c r="Y5960" s="93">
        <v>6750000</v>
      </c>
      <c r="Z5960" s="93">
        <v>79253</v>
      </c>
      <c r="AA5960" t="s">
        <v>61</v>
      </c>
      <c r="AB5960" s="266">
        <v>44084</v>
      </c>
      <c r="AC5960" s="266">
        <v>44104</v>
      </c>
      <c r="AD5960" t="s">
        <v>54</v>
      </c>
      <c r="AF5960" t="s">
        <v>55</v>
      </c>
      <c r="AG5960" t="s">
        <v>4396</v>
      </c>
      <c r="AJ5960" s="266"/>
      <c r="AK5960" s="266">
        <v>44571</v>
      </c>
      <c r="AL5960" s="266">
        <v>44938</v>
      </c>
    </row>
    <row r="5961" spans="1:38">
      <c r="A5961" t="s">
        <v>3650</v>
      </c>
      <c r="B5961" t="s">
        <v>3651</v>
      </c>
      <c r="C5961" t="s">
        <v>40</v>
      </c>
      <c r="D5961" t="s">
        <v>3652</v>
      </c>
      <c r="E5961" t="s">
        <v>4352</v>
      </c>
      <c r="F5961" t="s">
        <v>4096</v>
      </c>
      <c r="G5961" t="s">
        <v>44</v>
      </c>
      <c r="H5961" s="266">
        <v>44044</v>
      </c>
      <c r="I5961" s="266">
        <v>44742</v>
      </c>
      <c r="J5961" s="266">
        <v>44511</v>
      </c>
      <c r="K5961" t="s">
        <v>45</v>
      </c>
      <c r="L5961" t="s">
        <v>46</v>
      </c>
      <c r="M5961" t="s">
        <v>4097</v>
      </c>
      <c r="N5961" t="s">
        <v>64</v>
      </c>
      <c r="O5961">
        <v>11</v>
      </c>
      <c r="P5961" t="s">
        <v>485</v>
      </c>
      <c r="Q5961" t="s">
        <v>49</v>
      </c>
      <c r="R5961" t="s">
        <v>18</v>
      </c>
      <c r="S5961" t="s">
        <v>53</v>
      </c>
      <c r="T5961" t="s">
        <v>70</v>
      </c>
      <c r="U5961" t="s">
        <v>48</v>
      </c>
      <c r="V5961" t="s">
        <v>70</v>
      </c>
      <c r="W5961" s="92">
        <v>37.25</v>
      </c>
      <c r="X5961" s="92">
        <v>36.07</v>
      </c>
      <c r="Y5961" s="93">
        <v>3350000</v>
      </c>
      <c r="Z5961" s="93">
        <v>89933</v>
      </c>
      <c r="AA5961" t="s">
        <v>61</v>
      </c>
      <c r="AB5961" s="266">
        <v>44063</v>
      </c>
      <c r="AC5961" s="266">
        <v>44091</v>
      </c>
      <c r="AD5961" t="s">
        <v>54</v>
      </c>
      <c r="AF5961" t="s">
        <v>55</v>
      </c>
      <c r="AG5961" t="s">
        <v>4397</v>
      </c>
      <c r="AH5961" t="s">
        <v>57</v>
      </c>
      <c r="AI5961" t="s">
        <v>78</v>
      </c>
      <c r="AJ5961" s="266">
        <v>44091</v>
      </c>
      <c r="AK5961" s="266">
        <v>44571</v>
      </c>
      <c r="AL5961" s="266">
        <v>44938</v>
      </c>
    </row>
    <row r="5962" spans="1:38">
      <c r="A5962" t="s">
        <v>3650</v>
      </c>
      <c r="B5962" t="s">
        <v>3651</v>
      </c>
      <c r="C5962" t="s">
        <v>40</v>
      </c>
      <c r="D5962" t="s">
        <v>3652</v>
      </c>
      <c r="E5962" t="s">
        <v>4352</v>
      </c>
      <c r="F5962" t="s">
        <v>4096</v>
      </c>
      <c r="G5962" t="s">
        <v>44</v>
      </c>
      <c r="H5962" s="266">
        <v>44044</v>
      </c>
      <c r="I5962" s="266">
        <v>44742</v>
      </c>
      <c r="J5962" s="266">
        <v>44511</v>
      </c>
      <c r="K5962" t="s">
        <v>45</v>
      </c>
      <c r="L5962" t="s">
        <v>46</v>
      </c>
      <c r="M5962" t="s">
        <v>4097</v>
      </c>
      <c r="N5962" t="s">
        <v>64</v>
      </c>
      <c r="O5962">
        <v>11</v>
      </c>
      <c r="P5962" t="s">
        <v>486</v>
      </c>
      <c r="Q5962" t="s">
        <v>49</v>
      </c>
      <c r="R5962" t="s">
        <v>18</v>
      </c>
      <c r="S5962" t="s">
        <v>53</v>
      </c>
      <c r="T5962" t="s">
        <v>51</v>
      </c>
      <c r="U5962" t="s">
        <v>51</v>
      </c>
      <c r="V5962" t="s">
        <v>51</v>
      </c>
      <c r="W5962" s="92">
        <v>65.54</v>
      </c>
      <c r="X5962" s="92">
        <v>63.73</v>
      </c>
      <c r="Y5962" s="93">
        <v>5900000</v>
      </c>
      <c r="Z5962" s="93">
        <v>90021</v>
      </c>
      <c r="AA5962" t="s">
        <v>61</v>
      </c>
      <c r="AB5962" s="266">
        <v>44144</v>
      </c>
      <c r="AC5962" s="266">
        <v>44148</v>
      </c>
      <c r="AD5962" t="s">
        <v>54</v>
      </c>
      <c r="AF5962" t="s">
        <v>55</v>
      </c>
      <c r="AG5962" t="s">
        <v>4398</v>
      </c>
      <c r="AH5962" t="s">
        <v>57</v>
      </c>
      <c r="AI5962" t="s">
        <v>78</v>
      </c>
      <c r="AJ5962" s="266">
        <v>44148</v>
      </c>
      <c r="AK5962" s="266">
        <v>44571</v>
      </c>
      <c r="AL5962" s="266">
        <v>44938</v>
      </c>
    </row>
    <row r="5963" spans="1:38">
      <c r="A5963" t="s">
        <v>3650</v>
      </c>
      <c r="B5963" t="s">
        <v>3651</v>
      </c>
      <c r="C5963" t="s">
        <v>40</v>
      </c>
      <c r="D5963" t="s">
        <v>3652</v>
      </c>
      <c r="E5963" t="s">
        <v>4352</v>
      </c>
      <c r="F5963" t="s">
        <v>4096</v>
      </c>
      <c r="G5963" t="s">
        <v>44</v>
      </c>
      <c r="H5963" s="266">
        <v>44044</v>
      </c>
      <c r="I5963" s="266">
        <v>44742</v>
      </c>
      <c r="J5963" s="266">
        <v>44511</v>
      </c>
      <c r="K5963" t="s">
        <v>45</v>
      </c>
      <c r="L5963" t="s">
        <v>46</v>
      </c>
      <c r="M5963" t="s">
        <v>4097</v>
      </c>
      <c r="N5963" t="s">
        <v>64</v>
      </c>
      <c r="O5963">
        <v>11</v>
      </c>
      <c r="P5963" t="s">
        <v>487</v>
      </c>
      <c r="Q5963" t="s">
        <v>49</v>
      </c>
      <c r="S5963" t="s">
        <v>50</v>
      </c>
      <c r="U5963" t="s">
        <v>48</v>
      </c>
      <c r="V5963" t="s">
        <v>48</v>
      </c>
      <c r="W5963" s="92"/>
      <c r="X5963" s="92">
        <v>41.64</v>
      </c>
      <c r="Y5963" s="93"/>
      <c r="Z5963" s="93"/>
      <c r="AB5963" s="266"/>
      <c r="AC5963" s="266"/>
      <c r="AJ5963" s="266"/>
      <c r="AK5963" s="266"/>
      <c r="AL5963" s="266">
        <v>44938</v>
      </c>
    </row>
    <row r="5964" spans="1:38">
      <c r="A5964" t="s">
        <v>3650</v>
      </c>
      <c r="B5964" t="s">
        <v>3651</v>
      </c>
      <c r="C5964" t="s">
        <v>40</v>
      </c>
      <c r="D5964" t="s">
        <v>3652</v>
      </c>
      <c r="E5964" t="s">
        <v>4352</v>
      </c>
      <c r="F5964" t="s">
        <v>4096</v>
      </c>
      <c r="G5964" t="s">
        <v>44</v>
      </c>
      <c r="H5964" s="266">
        <v>44044</v>
      </c>
      <c r="I5964" s="266">
        <v>44742</v>
      </c>
      <c r="J5964" s="266">
        <v>44511</v>
      </c>
      <c r="K5964" t="s">
        <v>45</v>
      </c>
      <c r="L5964" t="s">
        <v>46</v>
      </c>
      <c r="M5964" t="s">
        <v>4097</v>
      </c>
      <c r="N5964" t="s">
        <v>64</v>
      </c>
      <c r="O5964">
        <v>11</v>
      </c>
      <c r="P5964" t="s">
        <v>489</v>
      </c>
      <c r="Q5964" t="s">
        <v>49</v>
      </c>
      <c r="S5964" t="s">
        <v>50</v>
      </c>
      <c r="U5964" t="s">
        <v>48</v>
      </c>
      <c r="V5964" t="s">
        <v>48</v>
      </c>
      <c r="W5964" s="92"/>
      <c r="X5964" s="92">
        <v>41.67</v>
      </c>
      <c r="Y5964" s="93"/>
      <c r="Z5964" s="93"/>
      <c r="AB5964" s="266"/>
      <c r="AC5964" s="266"/>
      <c r="AJ5964" s="266"/>
      <c r="AK5964" s="266"/>
      <c r="AL5964" s="266">
        <v>44938</v>
      </c>
    </row>
    <row r="5965" spans="1:38">
      <c r="A5965" t="s">
        <v>3650</v>
      </c>
      <c r="B5965" t="s">
        <v>3651</v>
      </c>
      <c r="C5965" t="s">
        <v>40</v>
      </c>
      <c r="D5965" t="s">
        <v>3652</v>
      </c>
      <c r="E5965" t="s">
        <v>4352</v>
      </c>
      <c r="F5965" t="s">
        <v>4096</v>
      </c>
      <c r="G5965" t="s">
        <v>44</v>
      </c>
      <c r="H5965" s="266">
        <v>44044</v>
      </c>
      <c r="I5965" s="266">
        <v>44742</v>
      </c>
      <c r="J5965" s="266">
        <v>44511</v>
      </c>
      <c r="K5965" t="s">
        <v>45</v>
      </c>
      <c r="L5965" t="s">
        <v>46</v>
      </c>
      <c r="M5965" t="s">
        <v>4097</v>
      </c>
      <c r="N5965" t="s">
        <v>64</v>
      </c>
      <c r="O5965">
        <v>11</v>
      </c>
      <c r="P5965" t="s">
        <v>490</v>
      </c>
      <c r="Q5965" t="s">
        <v>49</v>
      </c>
      <c r="R5965" t="s">
        <v>18</v>
      </c>
      <c r="S5965" t="s">
        <v>53</v>
      </c>
      <c r="T5965" t="s">
        <v>48</v>
      </c>
      <c r="U5965" t="s">
        <v>48</v>
      </c>
      <c r="V5965" t="s">
        <v>48</v>
      </c>
      <c r="W5965" s="92">
        <v>48.44</v>
      </c>
      <c r="X5965" s="92">
        <v>46.54</v>
      </c>
      <c r="Y5965" s="93">
        <v>4150000</v>
      </c>
      <c r="Z5965" s="93">
        <v>85673</v>
      </c>
      <c r="AA5965" t="s">
        <v>61</v>
      </c>
      <c r="AB5965" s="266">
        <v>44062</v>
      </c>
      <c r="AC5965" s="266">
        <v>44078</v>
      </c>
      <c r="AD5965" t="s">
        <v>54</v>
      </c>
      <c r="AF5965" t="s">
        <v>55</v>
      </c>
      <c r="AG5965" t="s">
        <v>4399</v>
      </c>
      <c r="AJ5965" s="266"/>
      <c r="AK5965" s="266">
        <v>44571</v>
      </c>
      <c r="AL5965" s="266">
        <v>44938</v>
      </c>
    </row>
    <row r="5966" spans="1:38">
      <c r="A5966" t="s">
        <v>3650</v>
      </c>
      <c r="B5966" t="s">
        <v>3651</v>
      </c>
      <c r="C5966" t="s">
        <v>40</v>
      </c>
      <c r="D5966" t="s">
        <v>3652</v>
      </c>
      <c r="E5966" t="s">
        <v>4352</v>
      </c>
      <c r="F5966" t="s">
        <v>4096</v>
      </c>
      <c r="G5966" t="s">
        <v>44</v>
      </c>
      <c r="H5966" s="266">
        <v>44044</v>
      </c>
      <c r="I5966" s="266">
        <v>44742</v>
      </c>
      <c r="J5966" s="266">
        <v>44511</v>
      </c>
      <c r="K5966" t="s">
        <v>45</v>
      </c>
      <c r="L5966" t="s">
        <v>46</v>
      </c>
      <c r="M5966" t="s">
        <v>4097</v>
      </c>
      <c r="N5966" t="s">
        <v>64</v>
      </c>
      <c r="O5966">
        <v>11</v>
      </c>
      <c r="P5966" t="s">
        <v>492</v>
      </c>
      <c r="Q5966" t="s">
        <v>49</v>
      </c>
      <c r="R5966" t="s">
        <v>18</v>
      </c>
      <c r="S5966" t="s">
        <v>53</v>
      </c>
      <c r="U5966" t="s">
        <v>51</v>
      </c>
      <c r="V5966" t="s">
        <v>51</v>
      </c>
      <c r="W5966" s="92"/>
      <c r="X5966" s="92">
        <v>79.56</v>
      </c>
      <c r="Y5966" s="93">
        <v>7530000</v>
      </c>
      <c r="Z5966" s="93">
        <v>94646</v>
      </c>
      <c r="AA5966" t="s">
        <v>1311</v>
      </c>
      <c r="AB5966" s="266">
        <v>44483</v>
      </c>
      <c r="AC5966" s="266">
        <v>44495</v>
      </c>
      <c r="AD5966" t="s">
        <v>54</v>
      </c>
      <c r="AF5966" t="s">
        <v>55</v>
      </c>
      <c r="AG5966" t="s">
        <v>4400</v>
      </c>
      <c r="AJ5966" s="266"/>
      <c r="AK5966" s="266">
        <v>44571</v>
      </c>
      <c r="AL5966" s="266">
        <v>44938</v>
      </c>
    </row>
    <row r="5967" spans="1:38">
      <c r="A5967" t="s">
        <v>3650</v>
      </c>
      <c r="B5967" t="s">
        <v>3651</v>
      </c>
      <c r="C5967" t="s">
        <v>40</v>
      </c>
      <c r="D5967" t="s">
        <v>3652</v>
      </c>
      <c r="E5967" t="s">
        <v>4352</v>
      </c>
      <c r="F5967" t="s">
        <v>4096</v>
      </c>
      <c r="G5967" t="s">
        <v>44</v>
      </c>
      <c r="H5967" s="266">
        <v>44044</v>
      </c>
      <c r="I5967" s="266">
        <v>44742</v>
      </c>
      <c r="J5967" s="266">
        <v>44511</v>
      </c>
      <c r="K5967" t="s">
        <v>45</v>
      </c>
      <c r="L5967" t="s">
        <v>46</v>
      </c>
      <c r="M5967" t="s">
        <v>4097</v>
      </c>
      <c r="N5967" t="s">
        <v>64</v>
      </c>
      <c r="O5967">
        <v>11</v>
      </c>
      <c r="P5967" t="s">
        <v>493</v>
      </c>
      <c r="Q5967" t="s">
        <v>49</v>
      </c>
      <c r="R5967" t="s">
        <v>59</v>
      </c>
      <c r="S5967" t="s">
        <v>50</v>
      </c>
      <c r="T5967" t="s">
        <v>51</v>
      </c>
      <c r="U5967" t="s">
        <v>51</v>
      </c>
      <c r="V5967" t="s">
        <v>51</v>
      </c>
      <c r="W5967" s="92">
        <v>106.36</v>
      </c>
      <c r="X5967" s="92">
        <v>87.18</v>
      </c>
      <c r="Y5967" s="93">
        <v>7600000</v>
      </c>
      <c r="Z5967" s="93">
        <v>71455</v>
      </c>
      <c r="AA5967" t="s">
        <v>61</v>
      </c>
      <c r="AB5967" s="266"/>
      <c r="AC5967" s="266"/>
      <c r="AJ5967" s="266"/>
      <c r="AK5967" s="266"/>
      <c r="AL5967" s="266">
        <v>44938</v>
      </c>
    </row>
    <row r="5968" spans="1:38">
      <c r="A5968" t="s">
        <v>3650</v>
      </c>
      <c r="B5968" t="s">
        <v>3651</v>
      </c>
      <c r="C5968" t="s">
        <v>40</v>
      </c>
      <c r="D5968" t="s">
        <v>3652</v>
      </c>
      <c r="E5968" t="s">
        <v>4352</v>
      </c>
      <c r="F5968" t="s">
        <v>4096</v>
      </c>
      <c r="G5968" t="s">
        <v>44</v>
      </c>
      <c r="H5968" s="266">
        <v>44044</v>
      </c>
      <c r="I5968" s="266">
        <v>44742</v>
      </c>
      <c r="J5968" s="266">
        <v>44511</v>
      </c>
      <c r="K5968" t="s">
        <v>45</v>
      </c>
      <c r="L5968" t="s">
        <v>46</v>
      </c>
      <c r="M5968" t="s">
        <v>4097</v>
      </c>
      <c r="N5968" t="s">
        <v>64</v>
      </c>
      <c r="O5968">
        <v>12</v>
      </c>
      <c r="P5968" t="s">
        <v>494</v>
      </c>
      <c r="Q5968" t="s">
        <v>49</v>
      </c>
      <c r="R5968" t="s">
        <v>18</v>
      </c>
      <c r="S5968" t="s">
        <v>53</v>
      </c>
      <c r="T5968" t="s">
        <v>60</v>
      </c>
      <c r="U5968" t="s">
        <v>60</v>
      </c>
      <c r="V5968" t="s">
        <v>60</v>
      </c>
      <c r="W5968" s="92">
        <v>85.17</v>
      </c>
      <c r="X5968" s="92">
        <v>83.69</v>
      </c>
      <c r="Y5968" s="93">
        <v>7680000</v>
      </c>
      <c r="Z5968" s="93">
        <v>90173</v>
      </c>
      <c r="AA5968" t="s">
        <v>1311</v>
      </c>
      <c r="AB5968" s="266">
        <v>44355</v>
      </c>
      <c r="AC5968" s="266">
        <v>44454</v>
      </c>
      <c r="AD5968" t="s">
        <v>54</v>
      </c>
      <c r="AF5968" t="s">
        <v>55</v>
      </c>
      <c r="AG5968" t="s">
        <v>4401</v>
      </c>
      <c r="AH5968" t="s">
        <v>57</v>
      </c>
      <c r="AI5968" t="s">
        <v>78</v>
      </c>
      <c r="AJ5968" s="266">
        <v>44454</v>
      </c>
      <c r="AK5968" s="266">
        <v>44571</v>
      </c>
      <c r="AL5968" s="266">
        <v>44938</v>
      </c>
    </row>
    <row r="5969" spans="1:38">
      <c r="A5969" t="s">
        <v>3650</v>
      </c>
      <c r="B5969" t="s">
        <v>3651</v>
      </c>
      <c r="C5969" t="s">
        <v>40</v>
      </c>
      <c r="D5969" t="s">
        <v>3652</v>
      </c>
      <c r="E5969" t="s">
        <v>4352</v>
      </c>
      <c r="F5969" t="s">
        <v>4096</v>
      </c>
      <c r="G5969" t="s">
        <v>44</v>
      </c>
      <c r="H5969" s="266">
        <v>44044</v>
      </c>
      <c r="I5969" s="266">
        <v>44742</v>
      </c>
      <c r="J5969" s="266">
        <v>44511</v>
      </c>
      <c r="K5969" t="s">
        <v>45</v>
      </c>
      <c r="L5969" t="s">
        <v>46</v>
      </c>
      <c r="M5969" t="s">
        <v>4097</v>
      </c>
      <c r="N5969" t="s">
        <v>64</v>
      </c>
      <c r="O5969">
        <v>12</v>
      </c>
      <c r="P5969" t="s">
        <v>495</v>
      </c>
      <c r="Q5969" t="s">
        <v>49</v>
      </c>
      <c r="R5969" t="s">
        <v>18</v>
      </c>
      <c r="S5969" t="s">
        <v>53</v>
      </c>
      <c r="T5969" t="s">
        <v>70</v>
      </c>
      <c r="U5969" t="s">
        <v>48</v>
      </c>
      <c r="V5969" t="s">
        <v>70</v>
      </c>
      <c r="W5969" s="92">
        <v>37.25</v>
      </c>
      <c r="X5969" s="92">
        <v>36.07</v>
      </c>
      <c r="Y5969" s="93">
        <v>3650000</v>
      </c>
      <c r="Z5969" s="93">
        <v>97987</v>
      </c>
      <c r="AA5969" t="s">
        <v>1311</v>
      </c>
      <c r="AB5969" s="266">
        <v>44252</v>
      </c>
      <c r="AC5969" s="266">
        <v>44257</v>
      </c>
      <c r="AD5969" t="s">
        <v>54</v>
      </c>
      <c r="AF5969" t="s">
        <v>55</v>
      </c>
      <c r="AG5969" t="s">
        <v>4402</v>
      </c>
      <c r="AJ5969" s="266"/>
      <c r="AK5969" s="266">
        <v>44571</v>
      </c>
      <c r="AL5969" s="266">
        <v>44938</v>
      </c>
    </row>
    <row r="5970" spans="1:38">
      <c r="A5970" t="s">
        <v>3650</v>
      </c>
      <c r="B5970" t="s">
        <v>3651</v>
      </c>
      <c r="C5970" t="s">
        <v>40</v>
      </c>
      <c r="D5970" t="s">
        <v>3652</v>
      </c>
      <c r="E5970" t="s">
        <v>4352</v>
      </c>
      <c r="F5970" t="s">
        <v>4096</v>
      </c>
      <c r="G5970" t="s">
        <v>44</v>
      </c>
      <c r="H5970" s="266">
        <v>44044</v>
      </c>
      <c r="I5970" s="266">
        <v>44742</v>
      </c>
      <c r="J5970" s="266">
        <v>44511</v>
      </c>
      <c r="K5970" t="s">
        <v>45</v>
      </c>
      <c r="L5970" t="s">
        <v>46</v>
      </c>
      <c r="M5970" t="s">
        <v>4097</v>
      </c>
      <c r="N5970" t="s">
        <v>64</v>
      </c>
      <c r="O5970">
        <v>12</v>
      </c>
      <c r="P5970" t="s">
        <v>496</v>
      </c>
      <c r="Q5970" t="s">
        <v>49</v>
      </c>
      <c r="R5970" t="s">
        <v>18</v>
      </c>
      <c r="S5970" t="s">
        <v>53</v>
      </c>
      <c r="T5970" t="s">
        <v>51</v>
      </c>
      <c r="U5970" t="s">
        <v>51</v>
      </c>
      <c r="V5970" t="s">
        <v>51</v>
      </c>
      <c r="W5970" s="92">
        <v>65.54</v>
      </c>
      <c r="X5970" s="92">
        <v>63.73</v>
      </c>
      <c r="Y5970" s="93">
        <v>6150000</v>
      </c>
      <c r="Z5970" s="93">
        <v>93836</v>
      </c>
      <c r="AA5970" t="s">
        <v>61</v>
      </c>
      <c r="AB5970" s="266">
        <v>44231</v>
      </c>
      <c r="AC5970" s="266">
        <v>44245</v>
      </c>
      <c r="AD5970" t="s">
        <v>54</v>
      </c>
      <c r="AF5970" t="s">
        <v>55</v>
      </c>
      <c r="AG5970" t="s">
        <v>4403</v>
      </c>
      <c r="AJ5970" s="266"/>
      <c r="AK5970" s="266">
        <v>44571</v>
      </c>
      <c r="AL5970" s="266">
        <v>44938</v>
      </c>
    </row>
    <row r="5971" spans="1:38">
      <c r="A5971" t="s">
        <v>3650</v>
      </c>
      <c r="B5971" t="s">
        <v>3651</v>
      </c>
      <c r="C5971" t="s">
        <v>40</v>
      </c>
      <c r="D5971" t="s">
        <v>3652</v>
      </c>
      <c r="E5971" t="s">
        <v>4352</v>
      </c>
      <c r="F5971" t="s">
        <v>4096</v>
      </c>
      <c r="G5971" t="s">
        <v>44</v>
      </c>
      <c r="H5971" s="266">
        <v>44044</v>
      </c>
      <c r="I5971" s="266">
        <v>44742</v>
      </c>
      <c r="J5971" s="266">
        <v>44511</v>
      </c>
      <c r="K5971" t="s">
        <v>45</v>
      </c>
      <c r="L5971" t="s">
        <v>46</v>
      </c>
      <c r="M5971" t="s">
        <v>4097</v>
      </c>
      <c r="N5971" t="s">
        <v>64</v>
      </c>
      <c r="O5971">
        <v>12</v>
      </c>
      <c r="P5971" t="s">
        <v>497</v>
      </c>
      <c r="Q5971" t="s">
        <v>49</v>
      </c>
      <c r="S5971" t="s">
        <v>50</v>
      </c>
      <c r="U5971" t="s">
        <v>48</v>
      </c>
      <c r="V5971" t="s">
        <v>48</v>
      </c>
      <c r="W5971" s="92"/>
      <c r="X5971" s="92">
        <v>41.64</v>
      </c>
      <c r="Y5971" s="93"/>
      <c r="Z5971" s="93"/>
      <c r="AB5971" s="266"/>
      <c r="AC5971" s="266"/>
      <c r="AJ5971" s="266"/>
      <c r="AK5971" s="266"/>
      <c r="AL5971" s="266">
        <v>44938</v>
      </c>
    </row>
    <row r="5972" spans="1:38">
      <c r="A5972" t="s">
        <v>3650</v>
      </c>
      <c r="B5972" t="s">
        <v>3651</v>
      </c>
      <c r="C5972" t="s">
        <v>40</v>
      </c>
      <c r="D5972" t="s">
        <v>3652</v>
      </c>
      <c r="E5972" t="s">
        <v>4352</v>
      </c>
      <c r="F5972" t="s">
        <v>4096</v>
      </c>
      <c r="G5972" t="s">
        <v>44</v>
      </c>
      <c r="H5972" s="266">
        <v>44044</v>
      </c>
      <c r="I5972" s="266">
        <v>44742</v>
      </c>
      <c r="J5972" s="266">
        <v>44511</v>
      </c>
      <c r="K5972" t="s">
        <v>45</v>
      </c>
      <c r="L5972" t="s">
        <v>46</v>
      </c>
      <c r="M5972" t="s">
        <v>4097</v>
      </c>
      <c r="N5972" t="s">
        <v>64</v>
      </c>
      <c r="O5972">
        <v>12</v>
      </c>
      <c r="P5972" t="s">
        <v>498</v>
      </c>
      <c r="Q5972" t="s">
        <v>49</v>
      </c>
      <c r="S5972" t="s">
        <v>50</v>
      </c>
      <c r="U5972" t="s">
        <v>48</v>
      </c>
      <c r="V5972" t="s">
        <v>48</v>
      </c>
      <c r="W5972" s="92"/>
      <c r="X5972" s="92">
        <v>41.67</v>
      </c>
      <c r="Y5972" s="93"/>
      <c r="Z5972" s="93"/>
      <c r="AB5972" s="266"/>
      <c r="AC5972" s="266"/>
      <c r="AJ5972" s="266"/>
      <c r="AK5972" s="266"/>
      <c r="AL5972" s="266">
        <v>44938</v>
      </c>
    </row>
    <row r="5973" spans="1:38">
      <c r="A5973" t="s">
        <v>3650</v>
      </c>
      <c r="B5973" t="s">
        <v>3651</v>
      </c>
      <c r="C5973" t="s">
        <v>40</v>
      </c>
      <c r="D5973" t="s">
        <v>3652</v>
      </c>
      <c r="E5973" t="s">
        <v>4352</v>
      </c>
      <c r="F5973" t="s">
        <v>4096</v>
      </c>
      <c r="G5973" t="s">
        <v>44</v>
      </c>
      <c r="H5973" s="266">
        <v>44044</v>
      </c>
      <c r="I5973" s="266">
        <v>44742</v>
      </c>
      <c r="J5973" s="266">
        <v>44511</v>
      </c>
      <c r="K5973" t="s">
        <v>45</v>
      </c>
      <c r="L5973" t="s">
        <v>46</v>
      </c>
      <c r="M5973" t="s">
        <v>4097</v>
      </c>
      <c r="N5973" t="s">
        <v>64</v>
      </c>
      <c r="O5973">
        <v>12</v>
      </c>
      <c r="P5973" t="s">
        <v>499</v>
      </c>
      <c r="Q5973" t="s">
        <v>49</v>
      </c>
      <c r="R5973" t="s">
        <v>18</v>
      </c>
      <c r="S5973" t="s">
        <v>53</v>
      </c>
      <c r="U5973" t="s">
        <v>48</v>
      </c>
      <c r="V5973" t="s">
        <v>48</v>
      </c>
      <c r="W5973" s="92"/>
      <c r="X5973" s="92">
        <v>46.54</v>
      </c>
      <c r="Y5973" s="93">
        <v>4300000</v>
      </c>
      <c r="Z5973" s="93">
        <v>92394</v>
      </c>
      <c r="AA5973" t="s">
        <v>1311</v>
      </c>
      <c r="AB5973" s="266">
        <v>44067</v>
      </c>
      <c r="AC5973" s="266">
        <v>44090</v>
      </c>
      <c r="AD5973" t="s">
        <v>54</v>
      </c>
      <c r="AF5973" t="s">
        <v>55</v>
      </c>
      <c r="AG5973" t="s">
        <v>4404</v>
      </c>
      <c r="AJ5973" s="266"/>
      <c r="AK5973" s="266">
        <v>44571</v>
      </c>
      <c r="AL5973" s="266">
        <v>44938</v>
      </c>
    </row>
    <row r="5974" spans="1:38">
      <c r="A5974" t="s">
        <v>3650</v>
      </c>
      <c r="B5974" t="s">
        <v>3651</v>
      </c>
      <c r="C5974" t="s">
        <v>40</v>
      </c>
      <c r="D5974" t="s">
        <v>3652</v>
      </c>
      <c r="E5974" t="s">
        <v>4352</v>
      </c>
      <c r="F5974" t="s">
        <v>4096</v>
      </c>
      <c r="G5974" t="s">
        <v>44</v>
      </c>
      <c r="H5974" s="266">
        <v>44044</v>
      </c>
      <c r="I5974" s="266">
        <v>44742</v>
      </c>
      <c r="J5974" s="266">
        <v>44511</v>
      </c>
      <c r="K5974" t="s">
        <v>45</v>
      </c>
      <c r="L5974" t="s">
        <v>46</v>
      </c>
      <c r="M5974" t="s">
        <v>4097</v>
      </c>
      <c r="N5974" t="s">
        <v>64</v>
      </c>
      <c r="O5974">
        <v>12</v>
      </c>
      <c r="P5974" t="s">
        <v>500</v>
      </c>
      <c r="Q5974" t="s">
        <v>49</v>
      </c>
      <c r="R5974" t="s">
        <v>18</v>
      </c>
      <c r="S5974" t="s">
        <v>53</v>
      </c>
      <c r="T5974" t="s">
        <v>51</v>
      </c>
      <c r="U5974" t="s">
        <v>51</v>
      </c>
      <c r="V5974" t="s">
        <v>51</v>
      </c>
      <c r="W5974" s="92">
        <v>70.75</v>
      </c>
      <c r="X5974" s="92">
        <v>68.86</v>
      </c>
      <c r="Y5974" s="93">
        <v>6000000</v>
      </c>
      <c r="Z5974" s="93">
        <v>84806</v>
      </c>
      <c r="AA5974" t="s">
        <v>61</v>
      </c>
      <c r="AB5974" s="266">
        <v>44231</v>
      </c>
      <c r="AC5974" s="266">
        <v>44245</v>
      </c>
      <c r="AD5974" t="s">
        <v>54</v>
      </c>
      <c r="AF5974" t="s">
        <v>55</v>
      </c>
      <c r="AG5974" t="s">
        <v>4405</v>
      </c>
      <c r="AJ5974" s="266"/>
      <c r="AK5974" s="266">
        <v>44571</v>
      </c>
      <c r="AL5974" s="266">
        <v>44938</v>
      </c>
    </row>
    <row r="5975" spans="1:38">
      <c r="A5975" t="s">
        <v>3650</v>
      </c>
      <c r="B5975" t="s">
        <v>3651</v>
      </c>
      <c r="C5975" t="s">
        <v>40</v>
      </c>
      <c r="D5975" t="s">
        <v>3652</v>
      </c>
      <c r="E5975" t="s">
        <v>4352</v>
      </c>
      <c r="F5975" t="s">
        <v>4096</v>
      </c>
      <c r="G5975" t="s">
        <v>44</v>
      </c>
      <c r="H5975" s="266">
        <v>44044</v>
      </c>
      <c r="I5975" s="266">
        <v>44742</v>
      </c>
      <c r="J5975" s="266">
        <v>44511</v>
      </c>
      <c r="K5975" t="s">
        <v>45</v>
      </c>
      <c r="L5975" t="s">
        <v>46</v>
      </c>
      <c r="M5975" t="s">
        <v>4097</v>
      </c>
      <c r="N5975" t="s">
        <v>64</v>
      </c>
      <c r="O5975">
        <v>12</v>
      </c>
      <c r="P5975" t="s">
        <v>501</v>
      </c>
      <c r="Q5975" t="s">
        <v>49</v>
      </c>
      <c r="R5975" t="s">
        <v>18</v>
      </c>
      <c r="S5975" t="s">
        <v>53</v>
      </c>
      <c r="T5975" t="s">
        <v>51</v>
      </c>
      <c r="U5975" t="s">
        <v>51</v>
      </c>
      <c r="V5975" t="s">
        <v>51</v>
      </c>
      <c r="W5975" s="92">
        <v>72.25</v>
      </c>
      <c r="X5975" s="92">
        <v>71.19</v>
      </c>
      <c r="Y5975" s="93">
        <v>6150000</v>
      </c>
      <c r="Z5975" s="93">
        <v>85121</v>
      </c>
      <c r="AA5975" t="s">
        <v>61</v>
      </c>
      <c r="AB5975" s="266">
        <v>44103</v>
      </c>
      <c r="AC5975" s="266">
        <v>44113</v>
      </c>
      <c r="AD5975" t="s">
        <v>54</v>
      </c>
      <c r="AF5975" t="s">
        <v>55</v>
      </c>
      <c r="AG5975" t="s">
        <v>4406</v>
      </c>
      <c r="AJ5975" s="266"/>
      <c r="AK5975" s="266">
        <v>44571</v>
      </c>
      <c r="AL5975" s="266">
        <v>44938</v>
      </c>
    </row>
    <row r="5976" spans="1:38">
      <c r="A5976" t="s">
        <v>3650</v>
      </c>
      <c r="B5976" t="s">
        <v>3651</v>
      </c>
      <c r="C5976" t="s">
        <v>40</v>
      </c>
      <c r="D5976" t="s">
        <v>3652</v>
      </c>
      <c r="E5976" t="s">
        <v>4352</v>
      </c>
      <c r="F5976" t="s">
        <v>4096</v>
      </c>
      <c r="G5976" t="s">
        <v>44</v>
      </c>
      <c r="H5976" s="266">
        <v>44044</v>
      </c>
      <c r="I5976" s="266">
        <v>44742</v>
      </c>
      <c r="J5976" s="266">
        <v>44511</v>
      </c>
      <c r="K5976" t="s">
        <v>45</v>
      </c>
      <c r="L5976" t="s">
        <v>46</v>
      </c>
      <c r="M5976" t="s">
        <v>4097</v>
      </c>
      <c r="N5976" t="s">
        <v>64</v>
      </c>
      <c r="O5976">
        <v>13</v>
      </c>
      <c r="P5976" t="s">
        <v>503</v>
      </c>
      <c r="Q5976" t="s">
        <v>49</v>
      </c>
      <c r="R5976" t="s">
        <v>18</v>
      </c>
      <c r="S5976" t="s">
        <v>53</v>
      </c>
      <c r="T5976" t="s">
        <v>60</v>
      </c>
      <c r="U5976" t="s">
        <v>60</v>
      </c>
      <c r="V5976" t="s">
        <v>60</v>
      </c>
      <c r="W5976" s="92">
        <v>85.33</v>
      </c>
      <c r="X5976" s="92">
        <v>83.64</v>
      </c>
      <c r="Y5976" s="93">
        <v>7050000</v>
      </c>
      <c r="Z5976" s="93">
        <v>82620</v>
      </c>
      <c r="AA5976" t="s">
        <v>61</v>
      </c>
      <c r="AB5976" s="266">
        <v>44123</v>
      </c>
      <c r="AC5976" s="266">
        <v>44158</v>
      </c>
      <c r="AD5976" t="s">
        <v>54</v>
      </c>
      <c r="AF5976" t="s">
        <v>55</v>
      </c>
      <c r="AG5976" t="s">
        <v>4407</v>
      </c>
      <c r="AJ5976" s="266"/>
      <c r="AK5976" s="266">
        <v>44571</v>
      </c>
      <c r="AL5976" s="266">
        <v>44938</v>
      </c>
    </row>
    <row r="5977" spans="1:38">
      <c r="A5977" t="s">
        <v>3650</v>
      </c>
      <c r="B5977" t="s">
        <v>3651</v>
      </c>
      <c r="C5977" t="s">
        <v>40</v>
      </c>
      <c r="D5977" t="s">
        <v>3652</v>
      </c>
      <c r="E5977" t="s">
        <v>4352</v>
      </c>
      <c r="F5977" t="s">
        <v>4096</v>
      </c>
      <c r="G5977" t="s">
        <v>44</v>
      </c>
      <c r="H5977" s="266">
        <v>44044</v>
      </c>
      <c r="I5977" s="266">
        <v>44742</v>
      </c>
      <c r="J5977" s="266">
        <v>44511</v>
      </c>
      <c r="K5977" t="s">
        <v>45</v>
      </c>
      <c r="L5977" t="s">
        <v>46</v>
      </c>
      <c r="M5977" t="s">
        <v>4097</v>
      </c>
      <c r="N5977" t="s">
        <v>64</v>
      </c>
      <c r="O5977">
        <v>13</v>
      </c>
      <c r="P5977" t="s">
        <v>505</v>
      </c>
      <c r="Q5977" t="s">
        <v>49</v>
      </c>
      <c r="R5977" t="s">
        <v>18</v>
      </c>
      <c r="S5977" t="s">
        <v>53</v>
      </c>
      <c r="T5977" t="s">
        <v>70</v>
      </c>
      <c r="U5977" t="s">
        <v>48</v>
      </c>
      <c r="V5977" t="s">
        <v>70</v>
      </c>
      <c r="W5977" s="92">
        <v>36.83</v>
      </c>
      <c r="X5977" s="92">
        <v>35.65</v>
      </c>
      <c r="Y5977" s="93">
        <v>3400000</v>
      </c>
      <c r="Z5977" s="93">
        <v>92316</v>
      </c>
      <c r="AA5977" t="s">
        <v>61</v>
      </c>
      <c r="AB5977" s="266">
        <v>44084</v>
      </c>
      <c r="AC5977" s="266">
        <v>44109</v>
      </c>
      <c r="AD5977" t="s">
        <v>54</v>
      </c>
      <c r="AF5977" t="s">
        <v>55</v>
      </c>
      <c r="AG5977" t="s">
        <v>4408</v>
      </c>
      <c r="AH5977" t="s">
        <v>57</v>
      </c>
      <c r="AI5977" t="s">
        <v>78</v>
      </c>
      <c r="AJ5977" s="266">
        <v>44109</v>
      </c>
      <c r="AK5977" s="266">
        <v>44571</v>
      </c>
      <c r="AL5977" s="266">
        <v>44938</v>
      </c>
    </row>
    <row r="5978" spans="1:38">
      <c r="A5978" t="s">
        <v>3650</v>
      </c>
      <c r="B5978" t="s">
        <v>3651</v>
      </c>
      <c r="C5978" t="s">
        <v>40</v>
      </c>
      <c r="D5978" t="s">
        <v>3652</v>
      </c>
      <c r="E5978" t="s">
        <v>4352</v>
      </c>
      <c r="F5978" t="s">
        <v>4096</v>
      </c>
      <c r="G5978" t="s">
        <v>44</v>
      </c>
      <c r="H5978" s="266">
        <v>44044</v>
      </c>
      <c r="I5978" s="266">
        <v>44742</v>
      </c>
      <c r="J5978" s="266">
        <v>44511</v>
      </c>
      <c r="K5978" t="s">
        <v>45</v>
      </c>
      <c r="L5978" t="s">
        <v>46</v>
      </c>
      <c r="M5978" t="s">
        <v>4097</v>
      </c>
      <c r="N5978" t="s">
        <v>64</v>
      </c>
      <c r="O5978">
        <v>13</v>
      </c>
      <c r="P5978" t="s">
        <v>507</v>
      </c>
      <c r="Q5978" t="s">
        <v>49</v>
      </c>
      <c r="R5978" t="s">
        <v>18</v>
      </c>
      <c r="S5978" t="s">
        <v>53</v>
      </c>
      <c r="T5978" t="s">
        <v>51</v>
      </c>
      <c r="U5978" t="s">
        <v>51</v>
      </c>
      <c r="V5978" t="s">
        <v>51</v>
      </c>
      <c r="W5978" s="92">
        <v>65.13</v>
      </c>
      <c r="X5978" s="92">
        <v>63.32</v>
      </c>
      <c r="Y5978" s="93">
        <v>6248800</v>
      </c>
      <c r="Z5978" s="93">
        <v>95944</v>
      </c>
      <c r="AA5978" t="s">
        <v>1311</v>
      </c>
      <c r="AB5978" s="266">
        <v>44096</v>
      </c>
      <c r="AC5978" s="266">
        <v>44112</v>
      </c>
      <c r="AD5978" t="s">
        <v>54</v>
      </c>
      <c r="AF5978" t="s">
        <v>55</v>
      </c>
      <c r="AG5978" t="s">
        <v>4409</v>
      </c>
      <c r="AJ5978" s="266"/>
      <c r="AK5978" s="266">
        <v>44571</v>
      </c>
      <c r="AL5978" s="266">
        <v>44938</v>
      </c>
    </row>
    <row r="5979" spans="1:38">
      <c r="A5979" t="s">
        <v>3650</v>
      </c>
      <c r="B5979" t="s">
        <v>3651</v>
      </c>
      <c r="C5979" t="s">
        <v>40</v>
      </c>
      <c r="D5979" t="s">
        <v>3652</v>
      </c>
      <c r="E5979" t="s">
        <v>4352</v>
      </c>
      <c r="F5979" t="s">
        <v>4096</v>
      </c>
      <c r="G5979" t="s">
        <v>44</v>
      </c>
      <c r="H5979" s="266">
        <v>44044</v>
      </c>
      <c r="I5979" s="266">
        <v>44742</v>
      </c>
      <c r="J5979" s="266">
        <v>44511</v>
      </c>
      <c r="K5979" t="s">
        <v>45</v>
      </c>
      <c r="L5979" t="s">
        <v>46</v>
      </c>
      <c r="M5979" t="s">
        <v>4097</v>
      </c>
      <c r="N5979" t="s">
        <v>64</v>
      </c>
      <c r="O5979">
        <v>13</v>
      </c>
      <c r="P5979" t="s">
        <v>508</v>
      </c>
      <c r="Q5979" t="s">
        <v>49</v>
      </c>
      <c r="R5979" t="s">
        <v>18</v>
      </c>
      <c r="S5979" t="s">
        <v>53</v>
      </c>
      <c r="T5979" t="s">
        <v>48</v>
      </c>
      <c r="U5979" t="s">
        <v>48</v>
      </c>
      <c r="V5979" t="s">
        <v>48</v>
      </c>
      <c r="W5979" s="92">
        <v>42.98</v>
      </c>
      <c r="X5979" s="92">
        <v>41.47</v>
      </c>
      <c r="Y5979" s="93">
        <v>4000000</v>
      </c>
      <c r="Z5979" s="93">
        <v>93067</v>
      </c>
      <c r="AA5979" t="s">
        <v>61</v>
      </c>
      <c r="AB5979" s="266">
        <v>44090</v>
      </c>
      <c r="AC5979" s="266">
        <v>44112</v>
      </c>
      <c r="AD5979" t="s">
        <v>54</v>
      </c>
      <c r="AF5979" t="s">
        <v>55</v>
      </c>
      <c r="AG5979" t="s">
        <v>4410</v>
      </c>
      <c r="AH5979" t="s">
        <v>57</v>
      </c>
      <c r="AI5979" t="s">
        <v>78</v>
      </c>
      <c r="AJ5979" s="266">
        <v>44112</v>
      </c>
      <c r="AK5979" s="266">
        <v>44571</v>
      </c>
      <c r="AL5979" s="266">
        <v>44938</v>
      </c>
    </row>
    <row r="5980" spans="1:38">
      <c r="A5980" t="s">
        <v>3650</v>
      </c>
      <c r="B5980" t="s">
        <v>3651</v>
      </c>
      <c r="C5980" t="s">
        <v>40</v>
      </c>
      <c r="D5980" t="s">
        <v>3652</v>
      </c>
      <c r="E5980" t="s">
        <v>4352</v>
      </c>
      <c r="F5980" t="s">
        <v>4096</v>
      </c>
      <c r="G5980" t="s">
        <v>44</v>
      </c>
      <c r="H5980" s="266">
        <v>44044</v>
      </c>
      <c r="I5980" s="266">
        <v>44742</v>
      </c>
      <c r="J5980" s="266">
        <v>44511</v>
      </c>
      <c r="K5980" t="s">
        <v>45</v>
      </c>
      <c r="L5980" t="s">
        <v>46</v>
      </c>
      <c r="M5980" t="s">
        <v>4097</v>
      </c>
      <c r="N5980" t="s">
        <v>64</v>
      </c>
      <c r="O5980">
        <v>13</v>
      </c>
      <c r="P5980" t="s">
        <v>509</v>
      </c>
      <c r="Q5980" t="s">
        <v>49</v>
      </c>
      <c r="R5980" t="s">
        <v>18</v>
      </c>
      <c r="S5980" t="s">
        <v>53</v>
      </c>
      <c r="T5980" t="s">
        <v>48</v>
      </c>
      <c r="U5980" t="s">
        <v>48</v>
      </c>
      <c r="V5980" t="s">
        <v>48</v>
      </c>
      <c r="W5980" s="92">
        <v>42.69</v>
      </c>
      <c r="X5980" s="92">
        <v>41.26</v>
      </c>
      <c r="Y5980" s="93">
        <v>4200000</v>
      </c>
      <c r="Z5980" s="93">
        <v>98384</v>
      </c>
      <c r="AA5980" t="s">
        <v>61</v>
      </c>
      <c r="AB5980" s="266">
        <v>44132</v>
      </c>
      <c r="AC5980" s="266">
        <v>44148</v>
      </c>
      <c r="AD5980" t="s">
        <v>54</v>
      </c>
      <c r="AF5980" t="s">
        <v>55</v>
      </c>
      <c r="AG5980" t="s">
        <v>4411</v>
      </c>
      <c r="AJ5980" s="266"/>
      <c r="AK5980" s="266">
        <v>44571</v>
      </c>
      <c r="AL5980" s="266">
        <v>44938</v>
      </c>
    </row>
    <row r="5981" spans="1:38">
      <c r="A5981" t="s">
        <v>3650</v>
      </c>
      <c r="B5981" t="s">
        <v>3651</v>
      </c>
      <c r="C5981" t="s">
        <v>40</v>
      </c>
      <c r="D5981" t="s">
        <v>3652</v>
      </c>
      <c r="E5981" t="s">
        <v>4352</v>
      </c>
      <c r="F5981" t="s">
        <v>4096</v>
      </c>
      <c r="G5981" t="s">
        <v>44</v>
      </c>
      <c r="H5981" s="266">
        <v>44044</v>
      </c>
      <c r="I5981" s="266">
        <v>44742</v>
      </c>
      <c r="J5981" s="266">
        <v>44511</v>
      </c>
      <c r="K5981" t="s">
        <v>45</v>
      </c>
      <c r="L5981" t="s">
        <v>46</v>
      </c>
      <c r="M5981" t="s">
        <v>4097</v>
      </c>
      <c r="N5981" t="s">
        <v>64</v>
      </c>
      <c r="O5981">
        <v>13</v>
      </c>
      <c r="P5981" t="s">
        <v>511</v>
      </c>
      <c r="Q5981" t="s">
        <v>49</v>
      </c>
      <c r="R5981" t="s">
        <v>18</v>
      </c>
      <c r="S5981" t="s">
        <v>53</v>
      </c>
      <c r="U5981" t="s">
        <v>48</v>
      </c>
      <c r="V5981" t="s">
        <v>48</v>
      </c>
      <c r="W5981" s="92"/>
      <c r="X5981" s="92">
        <v>46.29</v>
      </c>
      <c r="Y5981" s="93">
        <v>4226520</v>
      </c>
      <c r="Z5981" s="93">
        <v>91305</v>
      </c>
      <c r="AA5981" t="s">
        <v>1052</v>
      </c>
      <c r="AB5981" s="266">
        <v>44069</v>
      </c>
      <c r="AC5981" s="266">
        <v>44088</v>
      </c>
      <c r="AD5981" t="s">
        <v>54</v>
      </c>
      <c r="AF5981" t="s">
        <v>55</v>
      </c>
      <c r="AG5981" t="s">
        <v>4412</v>
      </c>
      <c r="AJ5981" s="266"/>
      <c r="AK5981" s="266">
        <v>44571</v>
      </c>
      <c r="AL5981" s="266">
        <v>44938</v>
      </c>
    </row>
    <row r="5982" spans="1:38">
      <c r="A5982" t="s">
        <v>3650</v>
      </c>
      <c r="B5982" t="s">
        <v>3651</v>
      </c>
      <c r="C5982" t="s">
        <v>40</v>
      </c>
      <c r="D5982" t="s">
        <v>3652</v>
      </c>
      <c r="E5982" t="s">
        <v>4352</v>
      </c>
      <c r="F5982" t="s">
        <v>4096</v>
      </c>
      <c r="G5982" t="s">
        <v>44</v>
      </c>
      <c r="H5982" s="266">
        <v>44044</v>
      </c>
      <c r="I5982" s="266">
        <v>44742</v>
      </c>
      <c r="J5982" s="266">
        <v>44511</v>
      </c>
      <c r="K5982" t="s">
        <v>45</v>
      </c>
      <c r="L5982" t="s">
        <v>46</v>
      </c>
      <c r="M5982" t="s">
        <v>4097</v>
      </c>
      <c r="N5982" t="s">
        <v>64</v>
      </c>
      <c r="O5982">
        <v>13</v>
      </c>
      <c r="P5982" t="s">
        <v>512</v>
      </c>
      <c r="Q5982" t="s">
        <v>49</v>
      </c>
      <c r="R5982" t="s">
        <v>18</v>
      </c>
      <c r="S5982" t="s">
        <v>53</v>
      </c>
      <c r="T5982" t="s">
        <v>51</v>
      </c>
      <c r="U5982" t="s">
        <v>51</v>
      </c>
      <c r="V5982" t="s">
        <v>51</v>
      </c>
      <c r="W5982" s="92">
        <v>70.47</v>
      </c>
      <c r="X5982" s="92">
        <v>68.57</v>
      </c>
      <c r="Y5982" s="93">
        <v>6050000</v>
      </c>
      <c r="Z5982" s="93">
        <v>85852</v>
      </c>
      <c r="AA5982" t="s">
        <v>61</v>
      </c>
      <c r="AB5982" s="266">
        <v>44302</v>
      </c>
      <c r="AC5982" s="266">
        <v>44329</v>
      </c>
      <c r="AD5982" t="s">
        <v>54</v>
      </c>
      <c r="AF5982" t="s">
        <v>55</v>
      </c>
      <c r="AG5982" t="s">
        <v>4413</v>
      </c>
      <c r="AJ5982" s="266"/>
      <c r="AK5982" s="266">
        <v>44571</v>
      </c>
      <c r="AL5982" s="266">
        <v>44938</v>
      </c>
    </row>
    <row r="5983" spans="1:38">
      <c r="A5983" t="s">
        <v>3650</v>
      </c>
      <c r="B5983" t="s">
        <v>3651</v>
      </c>
      <c r="C5983" t="s">
        <v>40</v>
      </c>
      <c r="D5983" t="s">
        <v>3652</v>
      </c>
      <c r="E5983" t="s">
        <v>4352</v>
      </c>
      <c r="F5983" t="s">
        <v>4096</v>
      </c>
      <c r="G5983" t="s">
        <v>44</v>
      </c>
      <c r="H5983" s="266">
        <v>44044</v>
      </c>
      <c r="I5983" s="266">
        <v>44742</v>
      </c>
      <c r="J5983" s="266">
        <v>44511</v>
      </c>
      <c r="K5983" t="s">
        <v>45</v>
      </c>
      <c r="L5983" t="s">
        <v>46</v>
      </c>
      <c r="M5983" t="s">
        <v>4097</v>
      </c>
      <c r="N5983" t="s">
        <v>64</v>
      </c>
      <c r="O5983">
        <v>13</v>
      </c>
      <c r="P5983" t="s">
        <v>514</v>
      </c>
      <c r="Q5983" t="s">
        <v>49</v>
      </c>
      <c r="R5983" t="s">
        <v>18</v>
      </c>
      <c r="S5983" t="s">
        <v>53</v>
      </c>
      <c r="T5983" t="s">
        <v>51</v>
      </c>
      <c r="U5983" t="s">
        <v>51</v>
      </c>
      <c r="V5983" t="s">
        <v>51</v>
      </c>
      <c r="W5983" s="92">
        <v>71.92</v>
      </c>
      <c r="X5983" s="92">
        <v>70.86</v>
      </c>
      <c r="Y5983" s="93">
        <v>6200000</v>
      </c>
      <c r="Z5983" s="93">
        <v>86207</v>
      </c>
      <c r="AA5983" t="s">
        <v>61</v>
      </c>
      <c r="AB5983" s="266">
        <v>44132</v>
      </c>
      <c r="AC5983" s="266">
        <v>44148</v>
      </c>
      <c r="AD5983" t="s">
        <v>54</v>
      </c>
      <c r="AF5983" t="s">
        <v>55</v>
      </c>
      <c r="AG5983" t="s">
        <v>4414</v>
      </c>
      <c r="AJ5983" s="266"/>
      <c r="AK5983" s="266">
        <v>44571</v>
      </c>
      <c r="AL5983" s="266">
        <v>44938</v>
      </c>
    </row>
    <row r="5984" spans="1:38">
      <c r="A5984" t="s">
        <v>3650</v>
      </c>
      <c r="B5984" t="s">
        <v>3651</v>
      </c>
      <c r="C5984" t="s">
        <v>40</v>
      </c>
      <c r="D5984" t="s">
        <v>3652</v>
      </c>
      <c r="E5984" t="s">
        <v>4352</v>
      </c>
      <c r="F5984" t="s">
        <v>4096</v>
      </c>
      <c r="G5984" t="s">
        <v>44</v>
      </c>
      <c r="H5984" s="266">
        <v>44044</v>
      </c>
      <c r="I5984" s="266">
        <v>44742</v>
      </c>
      <c r="J5984" s="266">
        <v>44511</v>
      </c>
      <c r="K5984" t="s">
        <v>45</v>
      </c>
      <c r="L5984" t="s">
        <v>46</v>
      </c>
      <c r="M5984" t="s">
        <v>4097</v>
      </c>
      <c r="N5984" t="s">
        <v>64</v>
      </c>
      <c r="O5984">
        <v>14</v>
      </c>
      <c r="P5984" t="s">
        <v>515</v>
      </c>
      <c r="Q5984" t="s">
        <v>49</v>
      </c>
      <c r="R5984" t="s">
        <v>18</v>
      </c>
      <c r="S5984" t="s">
        <v>53</v>
      </c>
      <c r="T5984" t="s">
        <v>60</v>
      </c>
      <c r="U5984" t="s">
        <v>60</v>
      </c>
      <c r="V5984" t="s">
        <v>60</v>
      </c>
      <c r="W5984" s="92">
        <v>85.33</v>
      </c>
      <c r="X5984" s="92">
        <v>83.64</v>
      </c>
      <c r="Y5984" s="93">
        <v>7280000</v>
      </c>
      <c r="Z5984" s="93">
        <v>85316</v>
      </c>
      <c r="AA5984" t="s">
        <v>1311</v>
      </c>
      <c r="AB5984" s="266">
        <v>44239</v>
      </c>
      <c r="AC5984" s="266">
        <v>44342</v>
      </c>
      <c r="AD5984" t="s">
        <v>54</v>
      </c>
      <c r="AF5984" t="s">
        <v>55</v>
      </c>
      <c r="AG5984" t="s">
        <v>4415</v>
      </c>
      <c r="AH5984" t="s">
        <v>57</v>
      </c>
      <c r="AI5984" t="s">
        <v>78</v>
      </c>
      <c r="AJ5984" s="266">
        <v>44342</v>
      </c>
      <c r="AK5984" s="266">
        <v>44571</v>
      </c>
      <c r="AL5984" s="266">
        <v>44938</v>
      </c>
    </row>
    <row r="5985" spans="1:38">
      <c r="A5985" t="s">
        <v>3650</v>
      </c>
      <c r="B5985" t="s">
        <v>3651</v>
      </c>
      <c r="C5985" t="s">
        <v>40</v>
      </c>
      <c r="D5985" t="s">
        <v>3652</v>
      </c>
      <c r="E5985" t="s">
        <v>4352</v>
      </c>
      <c r="F5985" t="s">
        <v>4096</v>
      </c>
      <c r="G5985" t="s">
        <v>44</v>
      </c>
      <c r="H5985" s="266">
        <v>44044</v>
      </c>
      <c r="I5985" s="266">
        <v>44742</v>
      </c>
      <c r="J5985" s="266">
        <v>44511</v>
      </c>
      <c r="K5985" t="s">
        <v>45</v>
      </c>
      <c r="L5985" t="s">
        <v>46</v>
      </c>
      <c r="M5985" t="s">
        <v>4097</v>
      </c>
      <c r="N5985" t="s">
        <v>64</v>
      </c>
      <c r="O5985">
        <v>14</v>
      </c>
      <c r="P5985" t="s">
        <v>517</v>
      </c>
      <c r="Q5985" t="s">
        <v>49</v>
      </c>
      <c r="R5985" t="s">
        <v>18</v>
      </c>
      <c r="S5985" t="s">
        <v>53</v>
      </c>
      <c r="U5985" t="s">
        <v>48</v>
      </c>
      <c r="V5985" t="s">
        <v>70</v>
      </c>
      <c r="W5985" s="92"/>
      <c r="X5985" s="92">
        <v>35.65</v>
      </c>
      <c r="Y5985" s="93">
        <v>3291067</v>
      </c>
      <c r="Z5985" s="93">
        <v>92316</v>
      </c>
      <c r="AA5985" t="s">
        <v>1052</v>
      </c>
      <c r="AB5985" s="266">
        <v>44111</v>
      </c>
      <c r="AC5985" s="266">
        <v>44148</v>
      </c>
      <c r="AD5985" t="s">
        <v>54</v>
      </c>
      <c r="AF5985" t="s">
        <v>55</v>
      </c>
      <c r="AG5985" t="s">
        <v>4416</v>
      </c>
      <c r="AJ5985" s="266"/>
      <c r="AK5985" s="266">
        <v>44571</v>
      </c>
      <c r="AL5985" s="266">
        <v>44938</v>
      </c>
    </row>
    <row r="5986" spans="1:38">
      <c r="A5986" t="s">
        <v>3650</v>
      </c>
      <c r="B5986" t="s">
        <v>3651</v>
      </c>
      <c r="C5986" t="s">
        <v>40</v>
      </c>
      <c r="D5986" t="s">
        <v>3652</v>
      </c>
      <c r="E5986" t="s">
        <v>4352</v>
      </c>
      <c r="F5986" t="s">
        <v>4096</v>
      </c>
      <c r="G5986" t="s">
        <v>44</v>
      </c>
      <c r="H5986" s="266">
        <v>44044</v>
      </c>
      <c r="I5986" s="266">
        <v>44742</v>
      </c>
      <c r="J5986" s="266">
        <v>44511</v>
      </c>
      <c r="K5986" t="s">
        <v>45</v>
      </c>
      <c r="L5986" t="s">
        <v>46</v>
      </c>
      <c r="M5986" t="s">
        <v>4097</v>
      </c>
      <c r="N5986" t="s">
        <v>64</v>
      </c>
      <c r="O5986">
        <v>14</v>
      </c>
      <c r="P5986" t="s">
        <v>519</v>
      </c>
      <c r="Q5986" t="s">
        <v>49</v>
      </c>
      <c r="R5986" t="s">
        <v>18</v>
      </c>
      <c r="S5986" t="s">
        <v>53</v>
      </c>
      <c r="T5986" t="s">
        <v>51</v>
      </c>
      <c r="U5986" t="s">
        <v>51</v>
      </c>
      <c r="V5986" t="s">
        <v>51</v>
      </c>
      <c r="W5986" s="92">
        <v>65.13</v>
      </c>
      <c r="X5986" s="92">
        <v>63.32</v>
      </c>
      <c r="Y5986" s="93">
        <v>6200000</v>
      </c>
      <c r="Z5986" s="93">
        <v>95194</v>
      </c>
      <c r="AA5986" t="s">
        <v>1311</v>
      </c>
      <c r="AB5986" s="266">
        <v>44223</v>
      </c>
      <c r="AC5986" s="266">
        <v>44238</v>
      </c>
      <c r="AD5986" t="s">
        <v>54</v>
      </c>
      <c r="AF5986" t="s">
        <v>55</v>
      </c>
      <c r="AG5986" t="s">
        <v>4417</v>
      </c>
      <c r="AJ5986" s="266"/>
      <c r="AK5986" s="266">
        <v>44571</v>
      </c>
      <c r="AL5986" s="266">
        <v>44938</v>
      </c>
    </row>
    <row r="5987" spans="1:38">
      <c r="A5987" t="s">
        <v>3650</v>
      </c>
      <c r="B5987" t="s">
        <v>3651</v>
      </c>
      <c r="C5987" t="s">
        <v>40</v>
      </c>
      <c r="D5987" t="s">
        <v>3652</v>
      </c>
      <c r="E5987" t="s">
        <v>4352</v>
      </c>
      <c r="F5987" t="s">
        <v>4096</v>
      </c>
      <c r="G5987" t="s">
        <v>44</v>
      </c>
      <c r="H5987" s="266">
        <v>44044</v>
      </c>
      <c r="I5987" s="266">
        <v>44742</v>
      </c>
      <c r="J5987" s="266">
        <v>44511</v>
      </c>
      <c r="K5987" t="s">
        <v>45</v>
      </c>
      <c r="L5987" t="s">
        <v>46</v>
      </c>
      <c r="M5987" t="s">
        <v>4097</v>
      </c>
      <c r="N5987" t="s">
        <v>64</v>
      </c>
      <c r="O5987">
        <v>14</v>
      </c>
      <c r="P5987" t="s">
        <v>521</v>
      </c>
      <c r="Q5987" t="s">
        <v>49</v>
      </c>
      <c r="R5987" t="s">
        <v>18</v>
      </c>
      <c r="S5987" t="s">
        <v>53</v>
      </c>
      <c r="T5987" t="s">
        <v>48</v>
      </c>
      <c r="U5987" t="s">
        <v>48</v>
      </c>
      <c r="V5987" t="s">
        <v>48</v>
      </c>
      <c r="W5987" s="92">
        <v>42.98</v>
      </c>
      <c r="X5987" s="92">
        <v>41.47</v>
      </c>
      <c r="Y5987" s="93">
        <v>4200000</v>
      </c>
      <c r="Z5987" s="93">
        <v>97720</v>
      </c>
      <c r="AA5987" t="s">
        <v>61</v>
      </c>
      <c r="AB5987" s="266">
        <v>44141</v>
      </c>
      <c r="AC5987" s="266">
        <v>44151</v>
      </c>
      <c r="AD5987" t="s">
        <v>54</v>
      </c>
      <c r="AF5987" t="s">
        <v>55</v>
      </c>
      <c r="AG5987" t="s">
        <v>4418</v>
      </c>
      <c r="AJ5987" s="266"/>
      <c r="AK5987" s="266">
        <v>44571</v>
      </c>
      <c r="AL5987" s="266">
        <v>44938</v>
      </c>
    </row>
    <row r="5988" spans="1:38">
      <c r="A5988" t="s">
        <v>3650</v>
      </c>
      <c r="B5988" t="s">
        <v>3651</v>
      </c>
      <c r="C5988" t="s">
        <v>40</v>
      </c>
      <c r="D5988" t="s">
        <v>3652</v>
      </c>
      <c r="E5988" t="s">
        <v>4352</v>
      </c>
      <c r="F5988" t="s">
        <v>4096</v>
      </c>
      <c r="G5988" t="s">
        <v>44</v>
      </c>
      <c r="H5988" s="266">
        <v>44044</v>
      </c>
      <c r="I5988" s="266">
        <v>44742</v>
      </c>
      <c r="J5988" s="266">
        <v>44511</v>
      </c>
      <c r="K5988" t="s">
        <v>45</v>
      </c>
      <c r="L5988" t="s">
        <v>46</v>
      </c>
      <c r="M5988" t="s">
        <v>4097</v>
      </c>
      <c r="N5988" t="s">
        <v>64</v>
      </c>
      <c r="O5988">
        <v>14</v>
      </c>
      <c r="P5988" t="s">
        <v>522</v>
      </c>
      <c r="Q5988" t="s">
        <v>49</v>
      </c>
      <c r="R5988" t="s">
        <v>18</v>
      </c>
      <c r="S5988" t="s">
        <v>53</v>
      </c>
      <c r="T5988" t="s">
        <v>48</v>
      </c>
      <c r="U5988" t="s">
        <v>48</v>
      </c>
      <c r="V5988" t="s">
        <v>48</v>
      </c>
      <c r="W5988" s="92">
        <v>42.69</v>
      </c>
      <c r="X5988" s="92">
        <v>41.26</v>
      </c>
      <c r="Y5988" s="93">
        <v>4607500</v>
      </c>
      <c r="Z5988" s="93">
        <v>107929</v>
      </c>
      <c r="AA5988" t="s">
        <v>1311</v>
      </c>
      <c r="AB5988" s="266">
        <v>44362</v>
      </c>
      <c r="AC5988" s="266">
        <v>44369</v>
      </c>
      <c r="AD5988" t="s">
        <v>54</v>
      </c>
      <c r="AF5988" t="s">
        <v>55</v>
      </c>
      <c r="AG5988" t="s">
        <v>4419</v>
      </c>
      <c r="AJ5988" s="266"/>
      <c r="AK5988" s="266">
        <v>44571</v>
      </c>
      <c r="AL5988" s="266">
        <v>44938</v>
      </c>
    </row>
    <row r="5989" spans="1:38">
      <c r="A5989" t="s">
        <v>3650</v>
      </c>
      <c r="B5989" t="s">
        <v>3651</v>
      </c>
      <c r="C5989" t="s">
        <v>40</v>
      </c>
      <c r="D5989" t="s">
        <v>3652</v>
      </c>
      <c r="E5989" t="s">
        <v>4352</v>
      </c>
      <c r="F5989" t="s">
        <v>4096</v>
      </c>
      <c r="G5989" t="s">
        <v>44</v>
      </c>
      <c r="H5989" s="266">
        <v>44044</v>
      </c>
      <c r="I5989" s="266">
        <v>44742</v>
      </c>
      <c r="J5989" s="266">
        <v>44511</v>
      </c>
      <c r="K5989" t="s">
        <v>45</v>
      </c>
      <c r="L5989" t="s">
        <v>46</v>
      </c>
      <c r="M5989" t="s">
        <v>4097</v>
      </c>
      <c r="N5989" t="s">
        <v>64</v>
      </c>
      <c r="O5989">
        <v>14</v>
      </c>
      <c r="P5989" t="s">
        <v>523</v>
      </c>
      <c r="Q5989" t="s">
        <v>49</v>
      </c>
      <c r="R5989" t="s">
        <v>18</v>
      </c>
      <c r="S5989" t="s">
        <v>53</v>
      </c>
      <c r="T5989" t="s">
        <v>48</v>
      </c>
      <c r="U5989" t="s">
        <v>48</v>
      </c>
      <c r="V5989" t="s">
        <v>48</v>
      </c>
      <c r="W5989" s="92">
        <v>48.19</v>
      </c>
      <c r="X5989" s="92">
        <v>46.29</v>
      </c>
      <c r="Y5989" s="93">
        <v>4350000</v>
      </c>
      <c r="Z5989" s="93">
        <v>90268</v>
      </c>
      <c r="AA5989" t="s">
        <v>61</v>
      </c>
      <c r="AB5989" s="266">
        <v>44069</v>
      </c>
      <c r="AC5989" s="266">
        <v>44085</v>
      </c>
      <c r="AD5989" t="s">
        <v>54</v>
      </c>
      <c r="AF5989" t="s">
        <v>55</v>
      </c>
      <c r="AG5989" t="s">
        <v>4420</v>
      </c>
      <c r="AJ5989" s="266"/>
      <c r="AK5989" s="266">
        <v>44571</v>
      </c>
      <c r="AL5989" s="266">
        <v>44938</v>
      </c>
    </row>
    <row r="5990" spans="1:38">
      <c r="A5990" t="s">
        <v>3650</v>
      </c>
      <c r="B5990" t="s">
        <v>3651</v>
      </c>
      <c r="C5990" t="s">
        <v>40</v>
      </c>
      <c r="D5990" t="s">
        <v>3652</v>
      </c>
      <c r="E5990" t="s">
        <v>4352</v>
      </c>
      <c r="F5990" t="s">
        <v>4096</v>
      </c>
      <c r="G5990" t="s">
        <v>44</v>
      </c>
      <c r="H5990" s="266">
        <v>44044</v>
      </c>
      <c r="I5990" s="266">
        <v>44742</v>
      </c>
      <c r="J5990" s="266">
        <v>44511</v>
      </c>
      <c r="K5990" t="s">
        <v>45</v>
      </c>
      <c r="L5990" t="s">
        <v>46</v>
      </c>
      <c r="M5990" t="s">
        <v>4097</v>
      </c>
      <c r="N5990" t="s">
        <v>64</v>
      </c>
      <c r="O5990">
        <v>14</v>
      </c>
      <c r="P5990" t="s">
        <v>524</v>
      </c>
      <c r="Q5990" t="s">
        <v>49</v>
      </c>
      <c r="R5990" t="s">
        <v>18</v>
      </c>
      <c r="S5990" t="s">
        <v>53</v>
      </c>
      <c r="T5990" t="s">
        <v>51</v>
      </c>
      <c r="U5990" t="s">
        <v>51</v>
      </c>
      <c r="V5990" t="s">
        <v>51</v>
      </c>
      <c r="W5990" s="92">
        <v>70.47</v>
      </c>
      <c r="X5990" s="92">
        <v>68.57</v>
      </c>
      <c r="Y5990" s="93">
        <v>5626500</v>
      </c>
      <c r="Z5990" s="93">
        <v>79842</v>
      </c>
      <c r="AA5990" t="s">
        <v>1311</v>
      </c>
      <c r="AB5990" s="266">
        <v>44342</v>
      </c>
      <c r="AC5990" s="266">
        <v>44364</v>
      </c>
      <c r="AD5990" t="s">
        <v>54</v>
      </c>
      <c r="AF5990" t="s">
        <v>55</v>
      </c>
      <c r="AG5990" t="s">
        <v>4421</v>
      </c>
      <c r="AJ5990" s="266"/>
      <c r="AK5990" s="266">
        <v>44571</v>
      </c>
      <c r="AL5990" s="266">
        <v>44938</v>
      </c>
    </row>
    <row r="5991" spans="1:38">
      <c r="A5991" t="s">
        <v>3650</v>
      </c>
      <c r="B5991" t="s">
        <v>3651</v>
      </c>
      <c r="C5991" t="s">
        <v>40</v>
      </c>
      <c r="D5991" t="s">
        <v>3652</v>
      </c>
      <c r="E5991" t="s">
        <v>4352</v>
      </c>
      <c r="F5991" t="s">
        <v>4096</v>
      </c>
      <c r="G5991" t="s">
        <v>44</v>
      </c>
      <c r="H5991" s="266">
        <v>44044</v>
      </c>
      <c r="I5991" s="266">
        <v>44742</v>
      </c>
      <c r="J5991" s="266">
        <v>44511</v>
      </c>
      <c r="K5991" t="s">
        <v>45</v>
      </c>
      <c r="L5991" t="s">
        <v>46</v>
      </c>
      <c r="M5991" t="s">
        <v>4097</v>
      </c>
      <c r="N5991" t="s">
        <v>64</v>
      </c>
      <c r="O5991">
        <v>14</v>
      </c>
      <c r="P5991" t="s">
        <v>525</v>
      </c>
      <c r="Q5991" t="s">
        <v>49</v>
      </c>
      <c r="R5991" t="s">
        <v>18</v>
      </c>
      <c r="S5991" t="s">
        <v>53</v>
      </c>
      <c r="T5991" t="s">
        <v>51</v>
      </c>
      <c r="U5991" t="s">
        <v>51</v>
      </c>
      <c r="V5991" t="s">
        <v>51</v>
      </c>
      <c r="W5991" s="92">
        <v>71.92</v>
      </c>
      <c r="X5991" s="92">
        <v>70.86</v>
      </c>
      <c r="Y5991" s="93">
        <v>6300000</v>
      </c>
      <c r="Z5991" s="93">
        <v>87597</v>
      </c>
      <c r="AA5991" t="s">
        <v>61</v>
      </c>
      <c r="AB5991" s="266">
        <v>44172</v>
      </c>
      <c r="AC5991" s="266">
        <v>44183</v>
      </c>
      <c r="AD5991" t="s">
        <v>54</v>
      </c>
      <c r="AF5991" t="s">
        <v>55</v>
      </c>
      <c r="AG5991" t="s">
        <v>4422</v>
      </c>
      <c r="AJ5991" s="266"/>
      <c r="AK5991" s="266">
        <v>44571</v>
      </c>
      <c r="AL5991" s="266">
        <v>44938</v>
      </c>
    </row>
    <row r="5992" spans="1:38">
      <c r="A5992" t="s">
        <v>3650</v>
      </c>
      <c r="B5992" t="s">
        <v>3651</v>
      </c>
      <c r="C5992" t="s">
        <v>40</v>
      </c>
      <c r="D5992" t="s">
        <v>3652</v>
      </c>
      <c r="E5992" t="s">
        <v>4352</v>
      </c>
      <c r="F5992" t="s">
        <v>4096</v>
      </c>
      <c r="G5992" t="s">
        <v>44</v>
      </c>
      <c r="H5992" s="266">
        <v>44044</v>
      </c>
      <c r="I5992" s="266">
        <v>44742</v>
      </c>
      <c r="J5992" s="266">
        <v>44511</v>
      </c>
      <c r="K5992" t="s">
        <v>45</v>
      </c>
      <c r="L5992" t="s">
        <v>46</v>
      </c>
      <c r="M5992" t="s">
        <v>4097</v>
      </c>
      <c r="N5992" t="s">
        <v>64</v>
      </c>
      <c r="O5992">
        <v>15</v>
      </c>
      <c r="P5992" t="s">
        <v>527</v>
      </c>
      <c r="Q5992" t="s">
        <v>49</v>
      </c>
      <c r="R5992" t="s">
        <v>18</v>
      </c>
      <c r="S5992" t="s">
        <v>53</v>
      </c>
      <c r="T5992" t="s">
        <v>60</v>
      </c>
      <c r="U5992" t="s">
        <v>60</v>
      </c>
      <c r="V5992" t="s">
        <v>60</v>
      </c>
      <c r="W5992" s="92">
        <v>85.33</v>
      </c>
      <c r="X5992" s="92">
        <v>83.64</v>
      </c>
      <c r="Y5992" s="93">
        <v>7250000</v>
      </c>
      <c r="Z5992" s="93">
        <v>84964</v>
      </c>
      <c r="AA5992" t="s">
        <v>61</v>
      </c>
      <c r="AB5992" s="266">
        <v>44160</v>
      </c>
      <c r="AC5992" s="266">
        <v>44242</v>
      </c>
      <c r="AD5992" t="s">
        <v>54</v>
      </c>
      <c r="AF5992" t="s">
        <v>55</v>
      </c>
      <c r="AG5992" t="s">
        <v>4423</v>
      </c>
      <c r="AH5992" t="s">
        <v>57</v>
      </c>
      <c r="AI5992" t="s">
        <v>88</v>
      </c>
      <c r="AJ5992" s="266">
        <v>44242</v>
      </c>
      <c r="AK5992" s="266">
        <v>44571</v>
      </c>
      <c r="AL5992" s="266">
        <v>44938</v>
      </c>
    </row>
    <row r="5993" spans="1:38">
      <c r="A5993" t="s">
        <v>3650</v>
      </c>
      <c r="B5993" t="s">
        <v>3651</v>
      </c>
      <c r="C5993" t="s">
        <v>40</v>
      </c>
      <c r="D5993" t="s">
        <v>3652</v>
      </c>
      <c r="E5993" t="s">
        <v>4352</v>
      </c>
      <c r="F5993" t="s">
        <v>4096</v>
      </c>
      <c r="G5993" t="s">
        <v>44</v>
      </c>
      <c r="H5993" s="266">
        <v>44044</v>
      </c>
      <c r="I5993" s="266">
        <v>44742</v>
      </c>
      <c r="J5993" s="266">
        <v>44511</v>
      </c>
      <c r="K5993" t="s">
        <v>45</v>
      </c>
      <c r="L5993" t="s">
        <v>46</v>
      </c>
      <c r="M5993" t="s">
        <v>4097</v>
      </c>
      <c r="N5993" t="s">
        <v>64</v>
      </c>
      <c r="O5993">
        <v>15</v>
      </c>
      <c r="P5993" t="s">
        <v>529</v>
      </c>
      <c r="Q5993" t="s">
        <v>49</v>
      </c>
      <c r="R5993" t="s">
        <v>18</v>
      </c>
      <c r="S5993" t="s">
        <v>53</v>
      </c>
      <c r="T5993" t="s">
        <v>70</v>
      </c>
      <c r="U5993" t="s">
        <v>48</v>
      </c>
      <c r="V5993" t="s">
        <v>70</v>
      </c>
      <c r="W5993" s="92">
        <v>36.83</v>
      </c>
      <c r="X5993" s="92">
        <v>35.65</v>
      </c>
      <c r="Y5993" s="93">
        <v>3589000</v>
      </c>
      <c r="Z5993" s="93">
        <v>97448</v>
      </c>
      <c r="AA5993" t="s">
        <v>1311</v>
      </c>
      <c r="AB5993" s="266">
        <v>44295</v>
      </c>
      <c r="AC5993" s="266">
        <v>44321</v>
      </c>
      <c r="AD5993" t="s">
        <v>54</v>
      </c>
      <c r="AF5993" t="s">
        <v>55</v>
      </c>
      <c r="AG5993" t="s">
        <v>4424</v>
      </c>
      <c r="AH5993" t="s">
        <v>57</v>
      </c>
      <c r="AI5993" t="s">
        <v>88</v>
      </c>
      <c r="AJ5993" s="266">
        <v>44321</v>
      </c>
      <c r="AK5993" s="266">
        <v>44571</v>
      </c>
      <c r="AL5993" s="266">
        <v>44938</v>
      </c>
    </row>
    <row r="5994" spans="1:38">
      <c r="A5994" t="s">
        <v>3650</v>
      </c>
      <c r="B5994" t="s">
        <v>3651</v>
      </c>
      <c r="C5994" t="s">
        <v>40</v>
      </c>
      <c r="D5994" t="s">
        <v>3652</v>
      </c>
      <c r="E5994" t="s">
        <v>4352</v>
      </c>
      <c r="F5994" t="s">
        <v>4096</v>
      </c>
      <c r="G5994" t="s">
        <v>44</v>
      </c>
      <c r="H5994" s="266">
        <v>44044</v>
      </c>
      <c r="I5994" s="266">
        <v>44742</v>
      </c>
      <c r="J5994" s="266">
        <v>44511</v>
      </c>
      <c r="K5994" t="s">
        <v>45</v>
      </c>
      <c r="L5994" t="s">
        <v>46</v>
      </c>
      <c r="M5994" t="s">
        <v>4097</v>
      </c>
      <c r="N5994" t="s">
        <v>64</v>
      </c>
      <c r="O5994">
        <v>15</v>
      </c>
      <c r="P5994" t="s">
        <v>530</v>
      </c>
      <c r="Q5994" t="s">
        <v>49</v>
      </c>
      <c r="R5994" t="s">
        <v>18</v>
      </c>
      <c r="S5994" t="s">
        <v>53</v>
      </c>
      <c r="T5994" t="s">
        <v>51</v>
      </c>
      <c r="U5994" t="s">
        <v>51</v>
      </c>
      <c r="V5994" t="s">
        <v>51</v>
      </c>
      <c r="W5994" s="92">
        <v>65.13</v>
      </c>
      <c r="X5994" s="92">
        <v>63.32</v>
      </c>
      <c r="Y5994" s="93">
        <v>6550000</v>
      </c>
      <c r="Z5994" s="93">
        <v>100568</v>
      </c>
      <c r="AA5994" t="s">
        <v>61</v>
      </c>
      <c r="AB5994" s="266">
        <v>44285</v>
      </c>
      <c r="AC5994" s="266">
        <v>44301</v>
      </c>
      <c r="AD5994" t="s">
        <v>54</v>
      </c>
      <c r="AF5994" t="s">
        <v>55</v>
      </c>
      <c r="AG5994" t="s">
        <v>4425</v>
      </c>
      <c r="AJ5994" s="266"/>
      <c r="AK5994" s="266">
        <v>44571</v>
      </c>
      <c r="AL5994" s="266">
        <v>44938</v>
      </c>
    </row>
    <row r="5995" spans="1:38">
      <c r="A5995" t="s">
        <v>3650</v>
      </c>
      <c r="B5995" t="s">
        <v>3651</v>
      </c>
      <c r="C5995" t="s">
        <v>40</v>
      </c>
      <c r="D5995" t="s">
        <v>3652</v>
      </c>
      <c r="E5995" t="s">
        <v>4352</v>
      </c>
      <c r="F5995" t="s">
        <v>4096</v>
      </c>
      <c r="G5995" t="s">
        <v>44</v>
      </c>
      <c r="H5995" s="266">
        <v>44044</v>
      </c>
      <c r="I5995" s="266">
        <v>44742</v>
      </c>
      <c r="J5995" s="266">
        <v>44511</v>
      </c>
      <c r="K5995" t="s">
        <v>45</v>
      </c>
      <c r="L5995" t="s">
        <v>46</v>
      </c>
      <c r="M5995" t="s">
        <v>4097</v>
      </c>
      <c r="N5995" t="s">
        <v>64</v>
      </c>
      <c r="O5995">
        <v>15</v>
      </c>
      <c r="P5995" t="s">
        <v>532</v>
      </c>
      <c r="Q5995" t="s">
        <v>49</v>
      </c>
      <c r="R5995" t="s">
        <v>18</v>
      </c>
      <c r="S5995" t="s">
        <v>53</v>
      </c>
      <c r="T5995" t="s">
        <v>48</v>
      </c>
      <c r="U5995" t="s">
        <v>48</v>
      </c>
      <c r="V5995" t="s">
        <v>48</v>
      </c>
      <c r="W5995" s="92">
        <v>42.98</v>
      </c>
      <c r="X5995" s="92">
        <v>41.47</v>
      </c>
      <c r="Y5995" s="93">
        <v>4450000</v>
      </c>
      <c r="Z5995" s="93">
        <v>103537</v>
      </c>
      <c r="AA5995" t="s">
        <v>61</v>
      </c>
      <c r="AB5995" s="266">
        <v>44211</v>
      </c>
      <c r="AC5995" s="266">
        <v>44228</v>
      </c>
      <c r="AD5995" t="s">
        <v>54</v>
      </c>
      <c r="AF5995" t="s">
        <v>55</v>
      </c>
      <c r="AG5995" t="s">
        <v>4426</v>
      </c>
      <c r="AJ5995" s="266"/>
      <c r="AK5995" s="266">
        <v>44571</v>
      </c>
      <c r="AL5995" s="266">
        <v>44938</v>
      </c>
    </row>
    <row r="5996" spans="1:38">
      <c r="A5996" t="s">
        <v>3650</v>
      </c>
      <c r="B5996" t="s">
        <v>3651</v>
      </c>
      <c r="C5996" t="s">
        <v>40</v>
      </c>
      <c r="D5996" t="s">
        <v>3652</v>
      </c>
      <c r="E5996" t="s">
        <v>4352</v>
      </c>
      <c r="F5996" t="s">
        <v>4096</v>
      </c>
      <c r="G5996" t="s">
        <v>44</v>
      </c>
      <c r="H5996" s="266">
        <v>44044</v>
      </c>
      <c r="I5996" s="266">
        <v>44742</v>
      </c>
      <c r="J5996" s="266">
        <v>44511</v>
      </c>
      <c r="K5996" t="s">
        <v>45</v>
      </c>
      <c r="L5996" t="s">
        <v>46</v>
      </c>
      <c r="M5996" t="s">
        <v>4097</v>
      </c>
      <c r="N5996" t="s">
        <v>64</v>
      </c>
      <c r="O5996">
        <v>15</v>
      </c>
      <c r="P5996" t="s">
        <v>534</v>
      </c>
      <c r="Q5996" t="s">
        <v>49</v>
      </c>
      <c r="R5996" t="s">
        <v>18</v>
      </c>
      <c r="S5996" t="s">
        <v>53</v>
      </c>
      <c r="T5996" t="s">
        <v>48</v>
      </c>
      <c r="U5996" t="s">
        <v>48</v>
      </c>
      <c r="V5996" t="s">
        <v>48</v>
      </c>
      <c r="W5996" s="92">
        <v>42.69</v>
      </c>
      <c r="X5996" s="92">
        <v>41.26</v>
      </c>
      <c r="Y5996" s="93">
        <v>4450000</v>
      </c>
      <c r="Z5996" s="93">
        <v>104240</v>
      </c>
      <c r="AA5996" t="s">
        <v>61</v>
      </c>
      <c r="AB5996" s="266">
        <v>44188</v>
      </c>
      <c r="AC5996" s="266">
        <v>44279</v>
      </c>
      <c r="AD5996" t="s">
        <v>54</v>
      </c>
      <c r="AF5996" t="s">
        <v>55</v>
      </c>
      <c r="AG5996" t="s">
        <v>4427</v>
      </c>
      <c r="AH5996" t="s">
        <v>57</v>
      </c>
      <c r="AI5996" t="s">
        <v>78</v>
      </c>
      <c r="AJ5996" s="266">
        <v>44279</v>
      </c>
      <c r="AK5996" s="266">
        <v>44571</v>
      </c>
      <c r="AL5996" s="266">
        <v>44938</v>
      </c>
    </row>
    <row r="5997" spans="1:38">
      <c r="A5997" t="s">
        <v>3650</v>
      </c>
      <c r="B5997" t="s">
        <v>3651</v>
      </c>
      <c r="C5997" t="s">
        <v>40</v>
      </c>
      <c r="D5997" t="s">
        <v>3652</v>
      </c>
      <c r="E5997" t="s">
        <v>4352</v>
      </c>
      <c r="F5997" t="s">
        <v>4096</v>
      </c>
      <c r="G5997" t="s">
        <v>44</v>
      </c>
      <c r="H5997" s="266">
        <v>44044</v>
      </c>
      <c r="I5997" s="266">
        <v>44742</v>
      </c>
      <c r="J5997" s="266">
        <v>44511</v>
      </c>
      <c r="K5997" t="s">
        <v>45</v>
      </c>
      <c r="L5997" t="s">
        <v>46</v>
      </c>
      <c r="M5997" t="s">
        <v>4097</v>
      </c>
      <c r="N5997" t="s">
        <v>64</v>
      </c>
      <c r="O5997">
        <v>15</v>
      </c>
      <c r="P5997" t="s">
        <v>535</v>
      </c>
      <c r="Q5997" t="s">
        <v>49</v>
      </c>
      <c r="R5997" t="s">
        <v>18</v>
      </c>
      <c r="S5997" t="s">
        <v>53</v>
      </c>
      <c r="T5997" t="s">
        <v>48</v>
      </c>
      <c r="U5997" t="s">
        <v>48</v>
      </c>
      <c r="V5997" t="s">
        <v>48</v>
      </c>
      <c r="W5997" s="92">
        <v>48.19</v>
      </c>
      <c r="X5997" s="92">
        <v>46.29</v>
      </c>
      <c r="Y5997" s="93">
        <v>4450000</v>
      </c>
      <c r="Z5997" s="93">
        <v>92343</v>
      </c>
      <c r="AA5997" t="s">
        <v>61</v>
      </c>
      <c r="AB5997" s="266">
        <v>44132</v>
      </c>
      <c r="AC5997" s="266">
        <v>44148</v>
      </c>
      <c r="AD5997" t="s">
        <v>54</v>
      </c>
      <c r="AF5997" t="s">
        <v>55</v>
      </c>
      <c r="AG5997" t="s">
        <v>4428</v>
      </c>
      <c r="AH5997" t="s">
        <v>57</v>
      </c>
      <c r="AI5997" t="s">
        <v>78</v>
      </c>
      <c r="AJ5997" s="266">
        <v>44148</v>
      </c>
      <c r="AK5997" s="266">
        <v>44571</v>
      </c>
      <c r="AL5997" s="266">
        <v>44938</v>
      </c>
    </row>
    <row r="5998" spans="1:38">
      <c r="A5998" t="s">
        <v>3650</v>
      </c>
      <c r="B5998" t="s">
        <v>3651</v>
      </c>
      <c r="C5998" t="s">
        <v>40</v>
      </c>
      <c r="D5998" t="s">
        <v>3652</v>
      </c>
      <c r="E5998" t="s">
        <v>4352</v>
      </c>
      <c r="F5998" t="s">
        <v>4096</v>
      </c>
      <c r="G5998" t="s">
        <v>44</v>
      </c>
      <c r="H5998" s="266">
        <v>44044</v>
      </c>
      <c r="I5998" s="266">
        <v>44742</v>
      </c>
      <c r="J5998" s="266">
        <v>44511</v>
      </c>
      <c r="K5998" t="s">
        <v>45</v>
      </c>
      <c r="L5998" t="s">
        <v>46</v>
      </c>
      <c r="M5998" t="s">
        <v>4097</v>
      </c>
      <c r="N5998" t="s">
        <v>64</v>
      </c>
      <c r="O5998">
        <v>15</v>
      </c>
      <c r="P5998" t="s">
        <v>536</v>
      </c>
      <c r="Q5998" t="s">
        <v>49</v>
      </c>
      <c r="R5998" t="s">
        <v>18</v>
      </c>
      <c r="S5998" t="s">
        <v>53</v>
      </c>
      <c r="T5998" t="s">
        <v>51</v>
      </c>
      <c r="U5998" t="s">
        <v>51</v>
      </c>
      <c r="V5998" t="s">
        <v>51</v>
      </c>
      <c r="W5998" s="92">
        <v>70.47</v>
      </c>
      <c r="X5998" s="92">
        <v>68.57</v>
      </c>
      <c r="Y5998" s="93">
        <v>6050000</v>
      </c>
      <c r="Z5998" s="93">
        <v>85852</v>
      </c>
      <c r="AA5998" t="s">
        <v>61</v>
      </c>
      <c r="AB5998" s="266">
        <v>44371</v>
      </c>
      <c r="AC5998" s="266">
        <v>44383</v>
      </c>
      <c r="AD5998" t="s">
        <v>54</v>
      </c>
      <c r="AF5998" t="s">
        <v>55</v>
      </c>
      <c r="AG5998" t="s">
        <v>4429</v>
      </c>
      <c r="AJ5998" s="266"/>
      <c r="AK5998" s="266">
        <v>44571</v>
      </c>
      <c r="AL5998" s="266">
        <v>44938</v>
      </c>
    </row>
    <row r="5999" spans="1:38">
      <c r="A5999" t="s">
        <v>3650</v>
      </c>
      <c r="B5999" t="s">
        <v>3651</v>
      </c>
      <c r="C5999" t="s">
        <v>40</v>
      </c>
      <c r="D5999" t="s">
        <v>3652</v>
      </c>
      <c r="E5999" t="s">
        <v>4352</v>
      </c>
      <c r="F5999" t="s">
        <v>4096</v>
      </c>
      <c r="G5999" t="s">
        <v>44</v>
      </c>
      <c r="H5999" s="266">
        <v>44044</v>
      </c>
      <c r="I5999" s="266">
        <v>44742</v>
      </c>
      <c r="J5999" s="266">
        <v>44511</v>
      </c>
      <c r="K5999" t="s">
        <v>45</v>
      </c>
      <c r="L5999" t="s">
        <v>46</v>
      </c>
      <c r="M5999" t="s">
        <v>4097</v>
      </c>
      <c r="N5999" t="s">
        <v>64</v>
      </c>
      <c r="O5999">
        <v>15</v>
      </c>
      <c r="P5999" t="s">
        <v>537</v>
      </c>
      <c r="Q5999" t="s">
        <v>49</v>
      </c>
      <c r="R5999" t="s">
        <v>18</v>
      </c>
      <c r="S5999" t="s">
        <v>53</v>
      </c>
      <c r="T5999" t="s">
        <v>51</v>
      </c>
      <c r="U5999" t="s">
        <v>51</v>
      </c>
      <c r="V5999" t="s">
        <v>51</v>
      </c>
      <c r="W5999" s="92">
        <v>71.92</v>
      </c>
      <c r="X5999" s="92">
        <v>70.86</v>
      </c>
      <c r="Y5999" s="93">
        <v>6450000</v>
      </c>
      <c r="Z5999" s="93">
        <v>89683</v>
      </c>
      <c r="AA5999" t="s">
        <v>61</v>
      </c>
      <c r="AB5999" s="266">
        <v>44280</v>
      </c>
      <c r="AC5999" s="266">
        <v>44327</v>
      </c>
      <c r="AD5999" t="s">
        <v>54</v>
      </c>
      <c r="AF5999" t="s">
        <v>55</v>
      </c>
      <c r="AG5999" t="s">
        <v>4430</v>
      </c>
      <c r="AJ5999" s="266"/>
      <c r="AK5999" s="266">
        <v>44571</v>
      </c>
      <c r="AL5999" s="266">
        <v>44938</v>
      </c>
    </row>
    <row r="6000" spans="1:38">
      <c r="A6000" t="s">
        <v>3650</v>
      </c>
      <c r="B6000" t="s">
        <v>3651</v>
      </c>
      <c r="C6000" t="s">
        <v>40</v>
      </c>
      <c r="D6000" t="s">
        <v>3652</v>
      </c>
      <c r="E6000" t="s">
        <v>4352</v>
      </c>
      <c r="F6000" t="s">
        <v>4096</v>
      </c>
      <c r="G6000" t="s">
        <v>44</v>
      </c>
      <c r="H6000" s="266">
        <v>44044</v>
      </c>
      <c r="I6000" s="266">
        <v>44742</v>
      </c>
      <c r="J6000" s="266">
        <v>44511</v>
      </c>
      <c r="K6000" t="s">
        <v>45</v>
      </c>
      <c r="L6000" t="s">
        <v>46</v>
      </c>
      <c r="M6000" t="s">
        <v>4097</v>
      </c>
      <c r="N6000" t="s">
        <v>64</v>
      </c>
      <c r="O6000">
        <v>16</v>
      </c>
      <c r="P6000" t="s">
        <v>538</v>
      </c>
      <c r="Q6000" t="s">
        <v>49</v>
      </c>
      <c r="R6000" t="s">
        <v>18</v>
      </c>
      <c r="S6000" t="s">
        <v>53</v>
      </c>
      <c r="T6000" t="s">
        <v>60</v>
      </c>
      <c r="U6000" t="s">
        <v>60</v>
      </c>
      <c r="V6000" t="s">
        <v>60</v>
      </c>
      <c r="W6000" s="92">
        <v>85.33</v>
      </c>
      <c r="X6000" s="92">
        <v>83.64</v>
      </c>
      <c r="Y6000" s="93">
        <v>6950000</v>
      </c>
      <c r="Z6000" s="93">
        <v>81448</v>
      </c>
      <c r="AA6000" t="s">
        <v>61</v>
      </c>
      <c r="AB6000" s="266">
        <v>44068</v>
      </c>
      <c r="AC6000" s="266">
        <v>44089</v>
      </c>
      <c r="AD6000" t="s">
        <v>54</v>
      </c>
      <c r="AF6000" t="s">
        <v>55</v>
      </c>
      <c r="AG6000" t="s">
        <v>4431</v>
      </c>
      <c r="AJ6000" s="266"/>
      <c r="AK6000" s="266">
        <v>44571</v>
      </c>
      <c r="AL6000" s="266">
        <v>44938</v>
      </c>
    </row>
    <row r="6001" spans="1:38">
      <c r="A6001" t="s">
        <v>3650</v>
      </c>
      <c r="B6001" t="s">
        <v>3651</v>
      </c>
      <c r="C6001" t="s">
        <v>40</v>
      </c>
      <c r="D6001" t="s">
        <v>3652</v>
      </c>
      <c r="E6001" t="s">
        <v>4352</v>
      </c>
      <c r="F6001" t="s">
        <v>4096</v>
      </c>
      <c r="G6001" t="s">
        <v>44</v>
      </c>
      <c r="H6001" s="266">
        <v>44044</v>
      </c>
      <c r="I6001" s="266">
        <v>44742</v>
      </c>
      <c r="J6001" s="266">
        <v>44511</v>
      </c>
      <c r="K6001" t="s">
        <v>45</v>
      </c>
      <c r="L6001" t="s">
        <v>46</v>
      </c>
      <c r="M6001" t="s">
        <v>4097</v>
      </c>
      <c r="N6001" t="s">
        <v>64</v>
      </c>
      <c r="O6001">
        <v>16</v>
      </c>
      <c r="P6001" t="s">
        <v>541</v>
      </c>
      <c r="Q6001" t="s">
        <v>49</v>
      </c>
      <c r="R6001" t="s">
        <v>18</v>
      </c>
      <c r="S6001" t="s">
        <v>53</v>
      </c>
      <c r="T6001" t="s">
        <v>70</v>
      </c>
      <c r="U6001" t="s">
        <v>48</v>
      </c>
      <c r="V6001" t="s">
        <v>70</v>
      </c>
      <c r="W6001" s="92">
        <v>36.83</v>
      </c>
      <c r="X6001" s="92">
        <v>35.65</v>
      </c>
      <c r="Y6001" s="93">
        <v>3750000</v>
      </c>
      <c r="Z6001" s="93">
        <v>101819</v>
      </c>
      <c r="AA6001" t="s">
        <v>61</v>
      </c>
      <c r="AB6001" s="266">
        <v>44440</v>
      </c>
      <c r="AC6001" s="266">
        <v>44448</v>
      </c>
      <c r="AD6001" t="s">
        <v>54</v>
      </c>
      <c r="AF6001" t="s">
        <v>55</v>
      </c>
      <c r="AG6001" t="s">
        <v>4432</v>
      </c>
      <c r="AJ6001" s="266"/>
      <c r="AK6001" s="266">
        <v>44571</v>
      </c>
      <c r="AL6001" s="266">
        <v>44938</v>
      </c>
    </row>
    <row r="6002" spans="1:38">
      <c r="A6002" t="s">
        <v>3650</v>
      </c>
      <c r="B6002" t="s">
        <v>3651</v>
      </c>
      <c r="C6002" t="s">
        <v>40</v>
      </c>
      <c r="D6002" t="s">
        <v>3652</v>
      </c>
      <c r="E6002" t="s">
        <v>4352</v>
      </c>
      <c r="F6002" t="s">
        <v>4096</v>
      </c>
      <c r="G6002" t="s">
        <v>44</v>
      </c>
      <c r="H6002" s="266">
        <v>44044</v>
      </c>
      <c r="I6002" s="266">
        <v>44742</v>
      </c>
      <c r="J6002" s="266">
        <v>44511</v>
      </c>
      <c r="K6002" t="s">
        <v>45</v>
      </c>
      <c r="L6002" t="s">
        <v>46</v>
      </c>
      <c r="M6002" t="s">
        <v>4097</v>
      </c>
      <c r="N6002" t="s">
        <v>64</v>
      </c>
      <c r="O6002">
        <v>16</v>
      </c>
      <c r="P6002" t="s">
        <v>543</v>
      </c>
      <c r="Q6002" t="s">
        <v>49</v>
      </c>
      <c r="R6002" t="s">
        <v>18</v>
      </c>
      <c r="S6002" t="s">
        <v>53</v>
      </c>
      <c r="T6002" t="s">
        <v>51</v>
      </c>
      <c r="U6002" t="s">
        <v>51</v>
      </c>
      <c r="V6002" t="s">
        <v>51</v>
      </c>
      <c r="W6002" s="92">
        <v>65.13</v>
      </c>
      <c r="X6002" s="92">
        <v>63.32</v>
      </c>
      <c r="Y6002" s="93">
        <v>6000000</v>
      </c>
      <c r="Z6002" s="93">
        <v>92123</v>
      </c>
      <c r="AA6002" t="s">
        <v>61</v>
      </c>
      <c r="AB6002" s="266">
        <v>44091</v>
      </c>
      <c r="AC6002" s="266">
        <v>44109</v>
      </c>
      <c r="AD6002" t="s">
        <v>54</v>
      </c>
      <c r="AF6002" t="s">
        <v>55</v>
      </c>
      <c r="AG6002" t="s">
        <v>4433</v>
      </c>
      <c r="AJ6002" s="266"/>
      <c r="AK6002" s="266">
        <v>44571</v>
      </c>
      <c r="AL6002" s="266">
        <v>44938</v>
      </c>
    </row>
    <row r="6003" spans="1:38">
      <c r="A6003" t="s">
        <v>3650</v>
      </c>
      <c r="B6003" t="s">
        <v>3651</v>
      </c>
      <c r="C6003" t="s">
        <v>40</v>
      </c>
      <c r="D6003" t="s">
        <v>3652</v>
      </c>
      <c r="E6003" t="s">
        <v>4352</v>
      </c>
      <c r="F6003" t="s">
        <v>4096</v>
      </c>
      <c r="G6003" t="s">
        <v>44</v>
      </c>
      <c r="H6003" s="266">
        <v>44044</v>
      </c>
      <c r="I6003" s="266">
        <v>44742</v>
      </c>
      <c r="J6003" s="266">
        <v>44511</v>
      </c>
      <c r="K6003" t="s">
        <v>45</v>
      </c>
      <c r="L6003" t="s">
        <v>46</v>
      </c>
      <c r="M6003" t="s">
        <v>4097</v>
      </c>
      <c r="N6003" t="s">
        <v>64</v>
      </c>
      <c r="O6003">
        <v>16</v>
      </c>
      <c r="P6003" t="s">
        <v>545</v>
      </c>
      <c r="Q6003" t="s">
        <v>49</v>
      </c>
      <c r="R6003" t="s">
        <v>18</v>
      </c>
      <c r="S6003" t="s">
        <v>53</v>
      </c>
      <c r="T6003" t="s">
        <v>48</v>
      </c>
      <c r="U6003" t="s">
        <v>48</v>
      </c>
      <c r="V6003" t="s">
        <v>48</v>
      </c>
      <c r="W6003" s="92">
        <v>42.98</v>
      </c>
      <c r="X6003" s="92">
        <v>41.47</v>
      </c>
      <c r="Y6003" s="93">
        <v>4050000</v>
      </c>
      <c r="Z6003" s="93">
        <v>94230</v>
      </c>
      <c r="AA6003" t="s">
        <v>61</v>
      </c>
      <c r="AB6003" s="266">
        <v>44095</v>
      </c>
      <c r="AC6003" s="266">
        <v>44110</v>
      </c>
      <c r="AD6003" t="s">
        <v>54</v>
      </c>
      <c r="AF6003" t="s">
        <v>55</v>
      </c>
      <c r="AG6003" t="s">
        <v>4434</v>
      </c>
      <c r="AJ6003" s="266"/>
      <c r="AK6003" s="266">
        <v>44571</v>
      </c>
      <c r="AL6003" s="266">
        <v>44938</v>
      </c>
    </row>
    <row r="6004" spans="1:38">
      <c r="A6004" t="s">
        <v>3650</v>
      </c>
      <c r="B6004" t="s">
        <v>3651</v>
      </c>
      <c r="C6004" t="s">
        <v>40</v>
      </c>
      <c r="D6004" t="s">
        <v>3652</v>
      </c>
      <c r="E6004" t="s">
        <v>4352</v>
      </c>
      <c r="F6004" t="s">
        <v>4096</v>
      </c>
      <c r="G6004" t="s">
        <v>44</v>
      </c>
      <c r="H6004" s="266">
        <v>44044</v>
      </c>
      <c r="I6004" s="266">
        <v>44742</v>
      </c>
      <c r="J6004" s="266">
        <v>44511</v>
      </c>
      <c r="K6004" t="s">
        <v>45</v>
      </c>
      <c r="L6004" t="s">
        <v>46</v>
      </c>
      <c r="M6004" t="s">
        <v>4097</v>
      </c>
      <c r="N6004" t="s">
        <v>64</v>
      </c>
      <c r="O6004">
        <v>16</v>
      </c>
      <c r="P6004" t="s">
        <v>546</v>
      </c>
      <c r="Q6004" t="s">
        <v>49</v>
      </c>
      <c r="R6004" t="s">
        <v>18</v>
      </c>
      <c r="S6004" t="s">
        <v>53</v>
      </c>
      <c r="T6004" t="s">
        <v>48</v>
      </c>
      <c r="U6004" t="s">
        <v>48</v>
      </c>
      <c r="V6004" t="s">
        <v>48</v>
      </c>
      <c r="W6004" s="92">
        <v>42.69</v>
      </c>
      <c r="X6004" s="92">
        <v>41.26</v>
      </c>
      <c r="Y6004" s="93">
        <v>4050000</v>
      </c>
      <c r="Z6004" s="93">
        <v>94870</v>
      </c>
      <c r="AA6004" t="s">
        <v>61</v>
      </c>
      <c r="AB6004" s="266">
        <v>44075</v>
      </c>
      <c r="AC6004" s="266">
        <v>44104</v>
      </c>
      <c r="AD6004" t="s">
        <v>54</v>
      </c>
      <c r="AF6004" t="s">
        <v>55</v>
      </c>
      <c r="AG6004" t="s">
        <v>4435</v>
      </c>
      <c r="AJ6004" s="266"/>
      <c r="AK6004" s="266">
        <v>44571</v>
      </c>
      <c r="AL6004" s="266">
        <v>44938</v>
      </c>
    </row>
    <row r="6005" spans="1:38">
      <c r="A6005" t="s">
        <v>3650</v>
      </c>
      <c r="B6005" t="s">
        <v>3651</v>
      </c>
      <c r="C6005" t="s">
        <v>40</v>
      </c>
      <c r="D6005" t="s">
        <v>3652</v>
      </c>
      <c r="E6005" t="s">
        <v>4352</v>
      </c>
      <c r="F6005" t="s">
        <v>4096</v>
      </c>
      <c r="G6005" t="s">
        <v>44</v>
      </c>
      <c r="H6005" s="266">
        <v>44044</v>
      </c>
      <c r="I6005" s="266">
        <v>44742</v>
      </c>
      <c r="J6005" s="266">
        <v>44511</v>
      </c>
      <c r="K6005" t="s">
        <v>45</v>
      </c>
      <c r="L6005" t="s">
        <v>46</v>
      </c>
      <c r="M6005" t="s">
        <v>4097</v>
      </c>
      <c r="N6005" t="s">
        <v>64</v>
      </c>
      <c r="O6005">
        <v>16</v>
      </c>
      <c r="P6005" t="s">
        <v>547</v>
      </c>
      <c r="Q6005" t="s">
        <v>49</v>
      </c>
      <c r="R6005" t="s">
        <v>18</v>
      </c>
      <c r="S6005" t="s">
        <v>53</v>
      </c>
      <c r="U6005" t="s">
        <v>48</v>
      </c>
      <c r="V6005" t="s">
        <v>48</v>
      </c>
      <c r="W6005" s="92"/>
      <c r="X6005" s="92">
        <v>46.29</v>
      </c>
      <c r="Y6005" s="93">
        <v>4250000</v>
      </c>
      <c r="Z6005" s="93">
        <v>91812</v>
      </c>
      <c r="AA6005" t="s">
        <v>1311</v>
      </c>
      <c r="AB6005" s="266">
        <v>44172</v>
      </c>
      <c r="AC6005" s="266">
        <v>44190</v>
      </c>
      <c r="AD6005" t="s">
        <v>54</v>
      </c>
      <c r="AF6005" t="s">
        <v>55</v>
      </c>
      <c r="AG6005" t="s">
        <v>4436</v>
      </c>
      <c r="AJ6005" s="266"/>
      <c r="AK6005" s="266">
        <v>44571</v>
      </c>
      <c r="AL6005" s="266">
        <v>44938</v>
      </c>
    </row>
    <row r="6006" spans="1:38">
      <c r="A6006" t="s">
        <v>3650</v>
      </c>
      <c r="B6006" t="s">
        <v>3651</v>
      </c>
      <c r="C6006" t="s">
        <v>40</v>
      </c>
      <c r="D6006" t="s">
        <v>3652</v>
      </c>
      <c r="E6006" t="s">
        <v>4352</v>
      </c>
      <c r="F6006" t="s">
        <v>4096</v>
      </c>
      <c r="G6006" t="s">
        <v>44</v>
      </c>
      <c r="H6006" s="266">
        <v>44044</v>
      </c>
      <c r="I6006" s="266">
        <v>44742</v>
      </c>
      <c r="J6006" s="266">
        <v>44511</v>
      </c>
      <c r="K6006" t="s">
        <v>45</v>
      </c>
      <c r="L6006" t="s">
        <v>46</v>
      </c>
      <c r="M6006" t="s">
        <v>4097</v>
      </c>
      <c r="N6006" t="s">
        <v>64</v>
      </c>
      <c r="O6006">
        <v>16</v>
      </c>
      <c r="P6006" t="s">
        <v>548</v>
      </c>
      <c r="Q6006" t="s">
        <v>49</v>
      </c>
      <c r="R6006" t="s">
        <v>18</v>
      </c>
      <c r="S6006" t="s">
        <v>53</v>
      </c>
      <c r="T6006" t="s">
        <v>51</v>
      </c>
      <c r="U6006" t="s">
        <v>51</v>
      </c>
      <c r="V6006" t="s">
        <v>51</v>
      </c>
      <c r="W6006" s="92">
        <v>70.47</v>
      </c>
      <c r="X6006" s="92">
        <v>68.57</v>
      </c>
      <c r="Y6006" s="93">
        <v>6100000</v>
      </c>
      <c r="Z6006" s="93">
        <v>86562</v>
      </c>
      <c r="AA6006" t="s">
        <v>1311</v>
      </c>
      <c r="AB6006" s="266">
        <v>44078</v>
      </c>
      <c r="AC6006" s="266">
        <v>44090</v>
      </c>
      <c r="AD6006" t="s">
        <v>54</v>
      </c>
      <c r="AF6006" t="s">
        <v>55</v>
      </c>
      <c r="AG6006" t="s">
        <v>4437</v>
      </c>
      <c r="AJ6006" s="266"/>
      <c r="AK6006" s="266">
        <v>44571</v>
      </c>
      <c r="AL6006" s="266">
        <v>44938</v>
      </c>
    </row>
    <row r="6007" spans="1:38">
      <c r="A6007" t="s">
        <v>3650</v>
      </c>
      <c r="B6007" t="s">
        <v>3651</v>
      </c>
      <c r="C6007" t="s">
        <v>40</v>
      </c>
      <c r="D6007" t="s">
        <v>3652</v>
      </c>
      <c r="E6007" t="s">
        <v>4352</v>
      </c>
      <c r="F6007" t="s">
        <v>4096</v>
      </c>
      <c r="G6007" t="s">
        <v>44</v>
      </c>
      <c r="H6007" s="266">
        <v>44044</v>
      </c>
      <c r="I6007" s="266">
        <v>44742</v>
      </c>
      <c r="J6007" s="266">
        <v>44511</v>
      </c>
      <c r="K6007" t="s">
        <v>45</v>
      </c>
      <c r="L6007" t="s">
        <v>46</v>
      </c>
      <c r="M6007" t="s">
        <v>4097</v>
      </c>
      <c r="N6007" t="s">
        <v>64</v>
      </c>
      <c r="O6007">
        <v>16</v>
      </c>
      <c r="P6007" t="s">
        <v>549</v>
      </c>
      <c r="Q6007" t="s">
        <v>49</v>
      </c>
      <c r="R6007" t="s">
        <v>18</v>
      </c>
      <c r="S6007" t="s">
        <v>53</v>
      </c>
      <c r="U6007" t="s">
        <v>51</v>
      </c>
      <c r="V6007" t="s">
        <v>51</v>
      </c>
      <c r="W6007" s="92"/>
      <c r="X6007" s="92">
        <v>70.86</v>
      </c>
      <c r="Y6007" s="93">
        <v>6133759</v>
      </c>
      <c r="Z6007" s="93">
        <v>86562</v>
      </c>
      <c r="AA6007" t="s">
        <v>1052</v>
      </c>
      <c r="AB6007" s="266">
        <v>44062</v>
      </c>
      <c r="AC6007" s="266">
        <v>44091</v>
      </c>
      <c r="AD6007" t="s">
        <v>54</v>
      </c>
      <c r="AF6007" t="s">
        <v>55</v>
      </c>
      <c r="AG6007" t="s">
        <v>4438</v>
      </c>
      <c r="AH6007" t="s">
        <v>57</v>
      </c>
      <c r="AI6007" t="s">
        <v>78</v>
      </c>
      <c r="AJ6007" s="266">
        <v>44091</v>
      </c>
      <c r="AK6007" s="266">
        <v>44571</v>
      </c>
      <c r="AL6007" s="266">
        <v>44938</v>
      </c>
    </row>
    <row r="6008" spans="1:38">
      <c r="A6008" t="s">
        <v>3650</v>
      </c>
      <c r="B6008" t="s">
        <v>3651</v>
      </c>
      <c r="C6008" t="s">
        <v>40</v>
      </c>
      <c r="D6008" t="s">
        <v>3652</v>
      </c>
      <c r="E6008" t="s">
        <v>4352</v>
      </c>
      <c r="F6008" t="s">
        <v>4096</v>
      </c>
      <c r="G6008" t="s">
        <v>44</v>
      </c>
      <c r="H6008" s="266">
        <v>44044</v>
      </c>
      <c r="I6008" s="266">
        <v>44742</v>
      </c>
      <c r="J6008" s="266">
        <v>44511</v>
      </c>
      <c r="K6008" t="s">
        <v>45</v>
      </c>
      <c r="L6008" t="s">
        <v>46</v>
      </c>
      <c r="M6008" t="s">
        <v>4097</v>
      </c>
      <c r="N6008" t="s">
        <v>64</v>
      </c>
      <c r="O6008">
        <v>17</v>
      </c>
      <c r="P6008" t="s">
        <v>550</v>
      </c>
      <c r="Q6008" t="s">
        <v>49</v>
      </c>
      <c r="R6008" t="s">
        <v>18</v>
      </c>
      <c r="S6008" t="s">
        <v>53</v>
      </c>
      <c r="T6008" t="s">
        <v>60</v>
      </c>
      <c r="U6008" t="s">
        <v>60</v>
      </c>
      <c r="V6008" t="s">
        <v>60</v>
      </c>
      <c r="W6008" s="92">
        <v>85.33</v>
      </c>
      <c r="X6008" s="92">
        <v>83.64</v>
      </c>
      <c r="Y6008" s="93">
        <v>7350000</v>
      </c>
      <c r="Z6008" s="93">
        <v>86136</v>
      </c>
      <c r="AA6008" t="s">
        <v>61</v>
      </c>
      <c r="AB6008" s="266">
        <v>44217</v>
      </c>
      <c r="AC6008" s="266">
        <v>44239</v>
      </c>
      <c r="AD6008" t="s">
        <v>54</v>
      </c>
      <c r="AF6008" t="s">
        <v>55</v>
      </c>
      <c r="AG6008" t="s">
        <v>4439</v>
      </c>
      <c r="AJ6008" s="266"/>
      <c r="AK6008" s="266">
        <v>44571</v>
      </c>
      <c r="AL6008" s="266">
        <v>44938</v>
      </c>
    </row>
    <row r="6009" spans="1:38">
      <c r="A6009" t="s">
        <v>3650</v>
      </c>
      <c r="B6009" t="s">
        <v>3651</v>
      </c>
      <c r="C6009" t="s">
        <v>40</v>
      </c>
      <c r="D6009" t="s">
        <v>3652</v>
      </c>
      <c r="E6009" t="s">
        <v>4352</v>
      </c>
      <c r="F6009" t="s">
        <v>4096</v>
      </c>
      <c r="G6009" t="s">
        <v>44</v>
      </c>
      <c r="H6009" s="266">
        <v>44044</v>
      </c>
      <c r="I6009" s="266">
        <v>44742</v>
      </c>
      <c r="J6009" s="266">
        <v>44511</v>
      </c>
      <c r="K6009" t="s">
        <v>45</v>
      </c>
      <c r="L6009" t="s">
        <v>46</v>
      </c>
      <c r="M6009" t="s">
        <v>4097</v>
      </c>
      <c r="N6009" t="s">
        <v>64</v>
      </c>
      <c r="O6009">
        <v>17</v>
      </c>
      <c r="P6009" t="s">
        <v>551</v>
      </c>
      <c r="Q6009" t="s">
        <v>49</v>
      </c>
      <c r="R6009" t="s">
        <v>18</v>
      </c>
      <c r="S6009" t="s">
        <v>53</v>
      </c>
      <c r="T6009" t="s">
        <v>70</v>
      </c>
      <c r="U6009" t="s">
        <v>48</v>
      </c>
      <c r="V6009" t="s">
        <v>70</v>
      </c>
      <c r="W6009" s="92">
        <v>36.83</v>
      </c>
      <c r="X6009" s="92">
        <v>35.65</v>
      </c>
      <c r="Y6009" s="93">
        <v>3637500</v>
      </c>
      <c r="Z6009" s="93">
        <v>98765</v>
      </c>
      <c r="AA6009" t="s">
        <v>1311</v>
      </c>
      <c r="AB6009" s="266">
        <v>44347</v>
      </c>
      <c r="AC6009" s="266">
        <v>44351</v>
      </c>
      <c r="AD6009" t="s">
        <v>54</v>
      </c>
      <c r="AF6009" t="s">
        <v>55</v>
      </c>
      <c r="AG6009" t="s">
        <v>4440</v>
      </c>
      <c r="AJ6009" s="266"/>
      <c r="AK6009" s="266">
        <v>44571</v>
      </c>
      <c r="AL6009" s="266">
        <v>44938</v>
      </c>
    </row>
    <row r="6010" spans="1:38">
      <c r="A6010" t="s">
        <v>3650</v>
      </c>
      <c r="B6010" t="s">
        <v>3651</v>
      </c>
      <c r="C6010" t="s">
        <v>40</v>
      </c>
      <c r="D6010" t="s">
        <v>3652</v>
      </c>
      <c r="E6010" t="s">
        <v>4352</v>
      </c>
      <c r="F6010" t="s">
        <v>4096</v>
      </c>
      <c r="G6010" t="s">
        <v>44</v>
      </c>
      <c r="H6010" s="266">
        <v>44044</v>
      </c>
      <c r="I6010" s="266">
        <v>44742</v>
      </c>
      <c r="J6010" s="266">
        <v>44511</v>
      </c>
      <c r="K6010" t="s">
        <v>45</v>
      </c>
      <c r="L6010" t="s">
        <v>46</v>
      </c>
      <c r="M6010" t="s">
        <v>4097</v>
      </c>
      <c r="N6010" t="s">
        <v>64</v>
      </c>
      <c r="O6010">
        <v>17</v>
      </c>
      <c r="P6010" t="s">
        <v>553</v>
      </c>
      <c r="Q6010" t="s">
        <v>49</v>
      </c>
      <c r="R6010" t="s">
        <v>18</v>
      </c>
      <c r="S6010" t="s">
        <v>53</v>
      </c>
      <c r="T6010" t="s">
        <v>51</v>
      </c>
      <c r="U6010" t="s">
        <v>51</v>
      </c>
      <c r="V6010" t="s">
        <v>51</v>
      </c>
      <c r="W6010" s="92">
        <v>65.13</v>
      </c>
      <c r="X6010" s="92">
        <v>63.32</v>
      </c>
      <c r="Y6010" s="93">
        <v>6250000</v>
      </c>
      <c r="Z6010" s="93">
        <v>95962</v>
      </c>
      <c r="AA6010" t="s">
        <v>61</v>
      </c>
      <c r="AB6010" s="266">
        <v>44153</v>
      </c>
      <c r="AC6010" s="266">
        <v>44181</v>
      </c>
      <c r="AD6010" t="s">
        <v>54</v>
      </c>
      <c r="AF6010" t="s">
        <v>55</v>
      </c>
      <c r="AG6010" t="s">
        <v>4441</v>
      </c>
      <c r="AJ6010" s="266"/>
      <c r="AK6010" s="266">
        <v>44571</v>
      </c>
      <c r="AL6010" s="266">
        <v>44938</v>
      </c>
    </row>
    <row r="6011" spans="1:38">
      <c r="A6011" t="s">
        <v>3650</v>
      </c>
      <c r="B6011" t="s">
        <v>3651</v>
      </c>
      <c r="C6011" t="s">
        <v>40</v>
      </c>
      <c r="D6011" t="s">
        <v>3652</v>
      </c>
      <c r="E6011" t="s">
        <v>4352</v>
      </c>
      <c r="F6011" t="s">
        <v>4096</v>
      </c>
      <c r="G6011" t="s">
        <v>44</v>
      </c>
      <c r="H6011" s="266">
        <v>44044</v>
      </c>
      <c r="I6011" s="266">
        <v>44742</v>
      </c>
      <c r="J6011" s="266">
        <v>44511</v>
      </c>
      <c r="K6011" t="s">
        <v>45</v>
      </c>
      <c r="L6011" t="s">
        <v>46</v>
      </c>
      <c r="M6011" t="s">
        <v>4097</v>
      </c>
      <c r="N6011" t="s">
        <v>64</v>
      </c>
      <c r="O6011">
        <v>17</v>
      </c>
      <c r="P6011" t="s">
        <v>554</v>
      </c>
      <c r="Q6011" t="s">
        <v>49</v>
      </c>
      <c r="R6011" t="s">
        <v>18</v>
      </c>
      <c r="S6011" t="s">
        <v>53</v>
      </c>
      <c r="T6011" t="s">
        <v>48</v>
      </c>
      <c r="U6011" t="s">
        <v>48</v>
      </c>
      <c r="V6011" t="s">
        <v>48</v>
      </c>
      <c r="W6011" s="92">
        <v>42.98</v>
      </c>
      <c r="X6011" s="92">
        <v>41.47</v>
      </c>
      <c r="Y6011" s="93">
        <v>4150000</v>
      </c>
      <c r="Z6011" s="93">
        <v>96557</v>
      </c>
      <c r="AA6011" t="s">
        <v>61</v>
      </c>
      <c r="AB6011" s="266">
        <v>44118</v>
      </c>
      <c r="AC6011" s="266">
        <v>44148</v>
      </c>
      <c r="AD6011" t="s">
        <v>54</v>
      </c>
      <c r="AF6011" t="s">
        <v>55</v>
      </c>
      <c r="AG6011" t="s">
        <v>4442</v>
      </c>
      <c r="AJ6011" s="266"/>
      <c r="AK6011" s="266">
        <v>44571</v>
      </c>
      <c r="AL6011" s="266">
        <v>44938</v>
      </c>
    </row>
    <row r="6012" spans="1:38">
      <c r="A6012" t="s">
        <v>3650</v>
      </c>
      <c r="B6012" t="s">
        <v>3651</v>
      </c>
      <c r="C6012" t="s">
        <v>40</v>
      </c>
      <c r="D6012" t="s">
        <v>3652</v>
      </c>
      <c r="E6012" t="s">
        <v>4352</v>
      </c>
      <c r="F6012" t="s">
        <v>4096</v>
      </c>
      <c r="G6012" t="s">
        <v>44</v>
      </c>
      <c r="H6012" s="266">
        <v>44044</v>
      </c>
      <c r="I6012" s="266">
        <v>44742</v>
      </c>
      <c r="J6012" s="266">
        <v>44511</v>
      </c>
      <c r="K6012" t="s">
        <v>45</v>
      </c>
      <c r="L6012" t="s">
        <v>46</v>
      </c>
      <c r="M6012" t="s">
        <v>4097</v>
      </c>
      <c r="N6012" t="s">
        <v>64</v>
      </c>
      <c r="O6012">
        <v>17</v>
      </c>
      <c r="P6012" t="s">
        <v>555</v>
      </c>
      <c r="Q6012" t="s">
        <v>49</v>
      </c>
      <c r="R6012" t="s">
        <v>18</v>
      </c>
      <c r="S6012" t="s">
        <v>53</v>
      </c>
      <c r="T6012" t="s">
        <v>48</v>
      </c>
      <c r="U6012" t="s">
        <v>48</v>
      </c>
      <c r="V6012" t="s">
        <v>48</v>
      </c>
      <c r="W6012" s="92">
        <v>42.69</v>
      </c>
      <c r="X6012" s="92">
        <v>41.26</v>
      </c>
      <c r="Y6012" s="93">
        <v>4500000</v>
      </c>
      <c r="Z6012" s="93">
        <v>105411</v>
      </c>
      <c r="AA6012" t="s">
        <v>61</v>
      </c>
      <c r="AB6012" s="266">
        <v>44225</v>
      </c>
      <c r="AC6012" s="266">
        <v>44245</v>
      </c>
      <c r="AD6012" t="s">
        <v>54</v>
      </c>
      <c r="AF6012" t="s">
        <v>55</v>
      </c>
      <c r="AG6012" t="s">
        <v>4443</v>
      </c>
      <c r="AJ6012" s="266"/>
      <c r="AK6012" s="266">
        <v>44571</v>
      </c>
      <c r="AL6012" s="266">
        <v>44938</v>
      </c>
    </row>
    <row r="6013" spans="1:38">
      <c r="A6013" t="s">
        <v>3650</v>
      </c>
      <c r="B6013" t="s">
        <v>3651</v>
      </c>
      <c r="C6013" t="s">
        <v>40</v>
      </c>
      <c r="D6013" t="s">
        <v>3652</v>
      </c>
      <c r="E6013" t="s">
        <v>4352</v>
      </c>
      <c r="F6013" t="s">
        <v>4096</v>
      </c>
      <c r="G6013" t="s">
        <v>44</v>
      </c>
      <c r="H6013" s="266">
        <v>44044</v>
      </c>
      <c r="I6013" s="266">
        <v>44742</v>
      </c>
      <c r="J6013" s="266">
        <v>44511</v>
      </c>
      <c r="K6013" t="s">
        <v>45</v>
      </c>
      <c r="L6013" t="s">
        <v>46</v>
      </c>
      <c r="M6013" t="s">
        <v>4097</v>
      </c>
      <c r="N6013" t="s">
        <v>64</v>
      </c>
      <c r="O6013">
        <v>17</v>
      </c>
      <c r="P6013" t="s">
        <v>556</v>
      </c>
      <c r="Q6013" t="s">
        <v>49</v>
      </c>
      <c r="R6013" t="s">
        <v>18</v>
      </c>
      <c r="S6013" t="s">
        <v>53</v>
      </c>
      <c r="T6013" t="s">
        <v>48</v>
      </c>
      <c r="U6013" t="s">
        <v>48</v>
      </c>
      <c r="V6013" t="s">
        <v>48</v>
      </c>
      <c r="W6013" s="92">
        <v>48.19</v>
      </c>
      <c r="X6013" s="92">
        <v>46.29</v>
      </c>
      <c r="Y6013" s="93">
        <v>4600000</v>
      </c>
      <c r="Z6013" s="93">
        <v>95455</v>
      </c>
      <c r="AA6013" t="s">
        <v>61</v>
      </c>
      <c r="AB6013" s="266">
        <v>44141</v>
      </c>
      <c r="AC6013" s="266">
        <v>44165</v>
      </c>
      <c r="AD6013" t="s">
        <v>54</v>
      </c>
      <c r="AF6013" t="s">
        <v>55</v>
      </c>
      <c r="AG6013" t="s">
        <v>4444</v>
      </c>
      <c r="AJ6013" s="266"/>
      <c r="AK6013" s="266">
        <v>44571</v>
      </c>
      <c r="AL6013" s="266">
        <v>44938</v>
      </c>
    </row>
    <row r="6014" spans="1:38">
      <c r="A6014" t="s">
        <v>3650</v>
      </c>
      <c r="B6014" t="s">
        <v>3651</v>
      </c>
      <c r="C6014" t="s">
        <v>40</v>
      </c>
      <c r="D6014" t="s">
        <v>3652</v>
      </c>
      <c r="E6014" t="s">
        <v>4352</v>
      </c>
      <c r="F6014" t="s">
        <v>4096</v>
      </c>
      <c r="G6014" t="s">
        <v>44</v>
      </c>
      <c r="H6014" s="266">
        <v>44044</v>
      </c>
      <c r="I6014" s="266">
        <v>44742</v>
      </c>
      <c r="J6014" s="266">
        <v>44511</v>
      </c>
      <c r="K6014" t="s">
        <v>45</v>
      </c>
      <c r="L6014" t="s">
        <v>46</v>
      </c>
      <c r="M6014" t="s">
        <v>4097</v>
      </c>
      <c r="N6014" t="s">
        <v>64</v>
      </c>
      <c r="O6014">
        <v>17</v>
      </c>
      <c r="P6014" t="s">
        <v>557</v>
      </c>
      <c r="Q6014" t="s">
        <v>49</v>
      </c>
      <c r="R6014" t="s">
        <v>18</v>
      </c>
      <c r="S6014" t="s">
        <v>53</v>
      </c>
      <c r="T6014" t="s">
        <v>51</v>
      </c>
      <c r="U6014" t="s">
        <v>51</v>
      </c>
      <c r="V6014" t="s">
        <v>51</v>
      </c>
      <c r="W6014" s="92">
        <v>70.47</v>
      </c>
      <c r="X6014" s="92">
        <v>68.57</v>
      </c>
      <c r="Y6014" s="93">
        <v>6100000</v>
      </c>
      <c r="Z6014" s="93">
        <v>86562</v>
      </c>
      <c r="AA6014" t="s">
        <v>61</v>
      </c>
      <c r="AB6014" s="266">
        <v>44281</v>
      </c>
      <c r="AC6014" s="266">
        <v>44291</v>
      </c>
      <c r="AD6014" t="s">
        <v>54</v>
      </c>
      <c r="AF6014" t="s">
        <v>55</v>
      </c>
      <c r="AG6014" t="s">
        <v>4445</v>
      </c>
      <c r="AJ6014" s="266"/>
      <c r="AK6014" s="266">
        <v>44571</v>
      </c>
      <c r="AL6014" s="266">
        <v>44938</v>
      </c>
    </row>
    <row r="6015" spans="1:38">
      <c r="A6015" t="s">
        <v>3650</v>
      </c>
      <c r="B6015" t="s">
        <v>3651</v>
      </c>
      <c r="C6015" t="s">
        <v>40</v>
      </c>
      <c r="D6015" t="s">
        <v>3652</v>
      </c>
      <c r="E6015" t="s">
        <v>4352</v>
      </c>
      <c r="F6015" t="s">
        <v>4096</v>
      </c>
      <c r="G6015" t="s">
        <v>44</v>
      </c>
      <c r="H6015" s="266">
        <v>44044</v>
      </c>
      <c r="I6015" s="266">
        <v>44742</v>
      </c>
      <c r="J6015" s="266">
        <v>44511</v>
      </c>
      <c r="K6015" t="s">
        <v>45</v>
      </c>
      <c r="L6015" t="s">
        <v>46</v>
      </c>
      <c r="M6015" t="s">
        <v>4097</v>
      </c>
      <c r="N6015" t="s">
        <v>64</v>
      </c>
      <c r="O6015">
        <v>17</v>
      </c>
      <c r="P6015" t="s">
        <v>558</v>
      </c>
      <c r="Q6015" t="s">
        <v>49</v>
      </c>
      <c r="R6015" t="s">
        <v>18</v>
      </c>
      <c r="S6015" t="s">
        <v>53</v>
      </c>
      <c r="T6015" t="s">
        <v>51</v>
      </c>
      <c r="U6015" t="s">
        <v>51</v>
      </c>
      <c r="V6015" t="s">
        <v>51</v>
      </c>
      <c r="W6015" s="92">
        <v>71.92</v>
      </c>
      <c r="X6015" s="92">
        <v>70.86</v>
      </c>
      <c r="Y6015" s="93">
        <v>6051620</v>
      </c>
      <c r="Z6015" s="93">
        <v>84144</v>
      </c>
      <c r="AA6015" t="s">
        <v>1311</v>
      </c>
      <c r="AB6015" s="266">
        <v>44172</v>
      </c>
      <c r="AC6015" s="266">
        <v>44189</v>
      </c>
      <c r="AD6015" t="s">
        <v>54</v>
      </c>
      <c r="AF6015" t="s">
        <v>55</v>
      </c>
      <c r="AG6015" t="s">
        <v>4446</v>
      </c>
      <c r="AH6015" t="s">
        <v>57</v>
      </c>
      <c r="AI6015" t="s">
        <v>88</v>
      </c>
      <c r="AJ6015" s="266">
        <v>44189</v>
      </c>
      <c r="AK6015" s="266">
        <v>44571</v>
      </c>
      <c r="AL6015" s="266">
        <v>44938</v>
      </c>
    </row>
    <row r="6016" spans="1:38">
      <c r="A6016" t="s">
        <v>3650</v>
      </c>
      <c r="B6016" t="s">
        <v>3651</v>
      </c>
      <c r="C6016" t="s">
        <v>40</v>
      </c>
      <c r="D6016" t="s">
        <v>3652</v>
      </c>
      <c r="E6016" t="s">
        <v>4352</v>
      </c>
      <c r="F6016" t="s">
        <v>4096</v>
      </c>
      <c r="G6016" t="s">
        <v>44</v>
      </c>
      <c r="H6016" s="266">
        <v>44044</v>
      </c>
      <c r="I6016" s="266">
        <v>44742</v>
      </c>
      <c r="J6016" s="266">
        <v>44511</v>
      </c>
      <c r="K6016" t="s">
        <v>45</v>
      </c>
      <c r="L6016" t="s">
        <v>46</v>
      </c>
      <c r="M6016" t="s">
        <v>4097</v>
      </c>
      <c r="N6016" t="s">
        <v>64</v>
      </c>
      <c r="O6016">
        <v>18</v>
      </c>
      <c r="P6016" t="s">
        <v>560</v>
      </c>
      <c r="Q6016" t="s">
        <v>49</v>
      </c>
      <c r="R6016" t="s">
        <v>18</v>
      </c>
      <c r="S6016" t="s">
        <v>53</v>
      </c>
      <c r="T6016" t="s">
        <v>60</v>
      </c>
      <c r="U6016" t="s">
        <v>60</v>
      </c>
      <c r="V6016" t="s">
        <v>60</v>
      </c>
      <c r="W6016" s="92">
        <v>85.33</v>
      </c>
      <c r="X6016" s="92">
        <v>83.64</v>
      </c>
      <c r="Y6016" s="93">
        <v>6950000</v>
      </c>
      <c r="Z6016" s="93">
        <v>81448</v>
      </c>
      <c r="AA6016" t="s">
        <v>61</v>
      </c>
      <c r="AB6016" s="266">
        <v>44098</v>
      </c>
      <c r="AC6016" s="266">
        <v>44148</v>
      </c>
      <c r="AD6016" t="s">
        <v>54</v>
      </c>
      <c r="AF6016" t="s">
        <v>55</v>
      </c>
      <c r="AG6016" t="s">
        <v>4447</v>
      </c>
      <c r="AH6016" t="s">
        <v>57</v>
      </c>
      <c r="AI6016" t="s">
        <v>78</v>
      </c>
      <c r="AJ6016" s="266">
        <v>44148</v>
      </c>
      <c r="AK6016" s="266">
        <v>44571</v>
      </c>
      <c r="AL6016" s="266">
        <v>44938</v>
      </c>
    </row>
    <row r="6017" spans="1:38">
      <c r="A6017" t="s">
        <v>3650</v>
      </c>
      <c r="B6017" t="s">
        <v>3651</v>
      </c>
      <c r="C6017" t="s">
        <v>40</v>
      </c>
      <c r="D6017" t="s">
        <v>3652</v>
      </c>
      <c r="E6017" t="s">
        <v>4352</v>
      </c>
      <c r="F6017" t="s">
        <v>4096</v>
      </c>
      <c r="G6017" t="s">
        <v>44</v>
      </c>
      <c r="H6017" s="266">
        <v>44044</v>
      </c>
      <c r="I6017" s="266">
        <v>44742</v>
      </c>
      <c r="J6017" s="266">
        <v>44511</v>
      </c>
      <c r="K6017" t="s">
        <v>45</v>
      </c>
      <c r="L6017" t="s">
        <v>46</v>
      </c>
      <c r="M6017" t="s">
        <v>4097</v>
      </c>
      <c r="N6017" t="s">
        <v>64</v>
      </c>
      <c r="O6017">
        <v>18</v>
      </c>
      <c r="P6017" t="s">
        <v>562</v>
      </c>
      <c r="Q6017" t="s">
        <v>49</v>
      </c>
      <c r="R6017" t="s">
        <v>18</v>
      </c>
      <c r="S6017" t="s">
        <v>53</v>
      </c>
      <c r="T6017" t="s">
        <v>70</v>
      </c>
      <c r="U6017" t="s">
        <v>48</v>
      </c>
      <c r="V6017" t="s">
        <v>70</v>
      </c>
      <c r="W6017" s="92">
        <v>36.83</v>
      </c>
      <c r="X6017" s="92">
        <v>35.65</v>
      </c>
      <c r="Y6017" s="93">
        <v>3750000</v>
      </c>
      <c r="Z6017" s="93">
        <v>101819</v>
      </c>
      <c r="AA6017" t="s">
        <v>61</v>
      </c>
      <c r="AB6017" s="266">
        <v>44258</v>
      </c>
      <c r="AC6017" s="266">
        <v>44274</v>
      </c>
      <c r="AD6017" t="s">
        <v>54</v>
      </c>
      <c r="AF6017" t="s">
        <v>55</v>
      </c>
      <c r="AG6017" t="s">
        <v>4448</v>
      </c>
      <c r="AJ6017" s="266"/>
      <c r="AK6017" s="266">
        <v>44571</v>
      </c>
      <c r="AL6017" s="266">
        <v>44938</v>
      </c>
    </row>
    <row r="6018" spans="1:38">
      <c r="A6018" t="s">
        <v>3650</v>
      </c>
      <c r="B6018" t="s">
        <v>3651</v>
      </c>
      <c r="C6018" t="s">
        <v>40</v>
      </c>
      <c r="D6018" t="s">
        <v>3652</v>
      </c>
      <c r="E6018" t="s">
        <v>4352</v>
      </c>
      <c r="F6018" t="s">
        <v>4096</v>
      </c>
      <c r="G6018" t="s">
        <v>44</v>
      </c>
      <c r="H6018" s="266">
        <v>44044</v>
      </c>
      <c r="I6018" s="266">
        <v>44742</v>
      </c>
      <c r="J6018" s="266">
        <v>44511</v>
      </c>
      <c r="K6018" t="s">
        <v>45</v>
      </c>
      <c r="L6018" t="s">
        <v>46</v>
      </c>
      <c r="M6018" t="s">
        <v>4097</v>
      </c>
      <c r="N6018" t="s">
        <v>64</v>
      </c>
      <c r="O6018">
        <v>18</v>
      </c>
      <c r="P6018" t="s">
        <v>564</v>
      </c>
      <c r="Q6018" t="s">
        <v>49</v>
      </c>
      <c r="R6018" t="s">
        <v>18</v>
      </c>
      <c r="S6018" t="s">
        <v>53</v>
      </c>
      <c r="T6018" t="s">
        <v>51</v>
      </c>
      <c r="U6018" t="s">
        <v>51</v>
      </c>
      <c r="V6018" t="s">
        <v>51</v>
      </c>
      <c r="W6018" s="92">
        <v>65.13</v>
      </c>
      <c r="X6018" s="92">
        <v>63.32</v>
      </c>
      <c r="Y6018" s="93">
        <v>6250000</v>
      </c>
      <c r="Z6018" s="93">
        <v>95962</v>
      </c>
      <c r="AA6018" t="s">
        <v>61</v>
      </c>
      <c r="AB6018" s="266">
        <v>44120</v>
      </c>
      <c r="AC6018" s="266">
        <v>44148</v>
      </c>
      <c r="AD6018" t="s">
        <v>54</v>
      </c>
      <c r="AF6018" t="s">
        <v>55</v>
      </c>
      <c r="AG6018" t="s">
        <v>4449</v>
      </c>
      <c r="AJ6018" s="266"/>
      <c r="AK6018" s="266">
        <v>44571</v>
      </c>
      <c r="AL6018" s="266">
        <v>44938</v>
      </c>
    </row>
    <row r="6019" spans="1:38">
      <c r="A6019" t="s">
        <v>3650</v>
      </c>
      <c r="B6019" t="s">
        <v>3651</v>
      </c>
      <c r="C6019" t="s">
        <v>40</v>
      </c>
      <c r="D6019" t="s">
        <v>3652</v>
      </c>
      <c r="E6019" t="s">
        <v>4352</v>
      </c>
      <c r="F6019" t="s">
        <v>4096</v>
      </c>
      <c r="G6019" t="s">
        <v>44</v>
      </c>
      <c r="H6019" s="266">
        <v>44044</v>
      </c>
      <c r="I6019" s="266">
        <v>44742</v>
      </c>
      <c r="J6019" s="266">
        <v>44511</v>
      </c>
      <c r="K6019" t="s">
        <v>45</v>
      </c>
      <c r="L6019" t="s">
        <v>46</v>
      </c>
      <c r="M6019" t="s">
        <v>4097</v>
      </c>
      <c r="N6019" t="s">
        <v>64</v>
      </c>
      <c r="O6019">
        <v>18</v>
      </c>
      <c r="P6019" t="s">
        <v>565</v>
      </c>
      <c r="Q6019" t="s">
        <v>49</v>
      </c>
      <c r="R6019" t="s">
        <v>18</v>
      </c>
      <c r="S6019" t="s">
        <v>53</v>
      </c>
      <c r="T6019" t="s">
        <v>48</v>
      </c>
      <c r="U6019" t="s">
        <v>48</v>
      </c>
      <c r="V6019" t="s">
        <v>48</v>
      </c>
      <c r="W6019" s="92">
        <v>42.98</v>
      </c>
      <c r="X6019" s="92">
        <v>41.47</v>
      </c>
      <c r="Y6019" s="93">
        <v>4500000</v>
      </c>
      <c r="Z6019" s="93">
        <v>104700</v>
      </c>
      <c r="AA6019" t="s">
        <v>61</v>
      </c>
      <c r="AB6019" s="266">
        <v>44188</v>
      </c>
      <c r="AC6019" s="266">
        <v>44194</v>
      </c>
      <c r="AD6019" t="s">
        <v>54</v>
      </c>
      <c r="AF6019" t="s">
        <v>55</v>
      </c>
      <c r="AG6019" t="s">
        <v>4450</v>
      </c>
      <c r="AJ6019" s="266"/>
      <c r="AK6019" s="266">
        <v>44571</v>
      </c>
      <c r="AL6019" s="266">
        <v>44938</v>
      </c>
    </row>
    <row r="6020" spans="1:38">
      <c r="A6020" t="s">
        <v>3650</v>
      </c>
      <c r="B6020" t="s">
        <v>3651</v>
      </c>
      <c r="C6020" t="s">
        <v>40</v>
      </c>
      <c r="D6020" t="s">
        <v>3652</v>
      </c>
      <c r="E6020" t="s">
        <v>4352</v>
      </c>
      <c r="F6020" t="s">
        <v>4096</v>
      </c>
      <c r="G6020" t="s">
        <v>44</v>
      </c>
      <c r="H6020" s="266">
        <v>44044</v>
      </c>
      <c r="I6020" s="266">
        <v>44742</v>
      </c>
      <c r="J6020" s="266">
        <v>44511</v>
      </c>
      <c r="K6020" t="s">
        <v>45</v>
      </c>
      <c r="L6020" t="s">
        <v>46</v>
      </c>
      <c r="M6020" t="s">
        <v>4097</v>
      </c>
      <c r="N6020" t="s">
        <v>64</v>
      </c>
      <c r="O6020">
        <v>18</v>
      </c>
      <c r="P6020" t="s">
        <v>566</v>
      </c>
      <c r="Q6020" t="s">
        <v>49</v>
      </c>
      <c r="R6020" t="s">
        <v>18</v>
      </c>
      <c r="S6020" t="s">
        <v>53</v>
      </c>
      <c r="T6020" t="s">
        <v>48</v>
      </c>
      <c r="U6020" t="s">
        <v>48</v>
      </c>
      <c r="V6020" t="s">
        <v>48</v>
      </c>
      <c r="W6020" s="92">
        <v>42.69</v>
      </c>
      <c r="X6020" s="92">
        <v>41.26</v>
      </c>
      <c r="Y6020" s="93">
        <v>4656000</v>
      </c>
      <c r="Z6020" s="93">
        <v>109065</v>
      </c>
      <c r="AA6020" t="s">
        <v>1311</v>
      </c>
      <c r="AB6020" s="266">
        <v>44370</v>
      </c>
      <c r="AC6020" s="266">
        <v>44372</v>
      </c>
      <c r="AD6020" t="s">
        <v>54</v>
      </c>
      <c r="AF6020" t="s">
        <v>55</v>
      </c>
      <c r="AG6020" t="s">
        <v>4451</v>
      </c>
      <c r="AH6020" t="s">
        <v>57</v>
      </c>
      <c r="AI6020" t="s">
        <v>78</v>
      </c>
      <c r="AJ6020" s="266">
        <v>44372</v>
      </c>
      <c r="AK6020" s="266">
        <v>44571</v>
      </c>
      <c r="AL6020" s="266">
        <v>44938</v>
      </c>
    </row>
    <row r="6021" spans="1:38">
      <c r="A6021" t="s">
        <v>3650</v>
      </c>
      <c r="B6021" t="s">
        <v>3651</v>
      </c>
      <c r="C6021" t="s">
        <v>40</v>
      </c>
      <c r="D6021" t="s">
        <v>3652</v>
      </c>
      <c r="E6021" t="s">
        <v>4352</v>
      </c>
      <c r="F6021" t="s">
        <v>4096</v>
      </c>
      <c r="G6021" t="s">
        <v>44</v>
      </c>
      <c r="H6021" s="266">
        <v>44044</v>
      </c>
      <c r="I6021" s="266">
        <v>44742</v>
      </c>
      <c r="J6021" s="266">
        <v>44511</v>
      </c>
      <c r="K6021" t="s">
        <v>45</v>
      </c>
      <c r="L6021" t="s">
        <v>46</v>
      </c>
      <c r="M6021" t="s">
        <v>4097</v>
      </c>
      <c r="N6021" t="s">
        <v>64</v>
      </c>
      <c r="O6021">
        <v>18</v>
      </c>
      <c r="P6021" t="s">
        <v>567</v>
      </c>
      <c r="Q6021" t="s">
        <v>49</v>
      </c>
      <c r="R6021" t="s">
        <v>18</v>
      </c>
      <c r="S6021" t="s">
        <v>53</v>
      </c>
      <c r="T6021" t="s">
        <v>48</v>
      </c>
      <c r="U6021" t="s">
        <v>48</v>
      </c>
      <c r="V6021" t="s">
        <v>48</v>
      </c>
      <c r="W6021" s="92">
        <v>48.19</v>
      </c>
      <c r="X6021" s="92">
        <v>46.29</v>
      </c>
      <c r="Y6021" s="93">
        <v>4600000</v>
      </c>
      <c r="Z6021" s="93">
        <v>95455</v>
      </c>
      <c r="AA6021" t="s">
        <v>61</v>
      </c>
      <c r="AB6021" s="266">
        <v>44162</v>
      </c>
      <c r="AC6021" s="266">
        <v>44193</v>
      </c>
      <c r="AD6021" t="s">
        <v>54</v>
      </c>
      <c r="AF6021" t="s">
        <v>55</v>
      </c>
      <c r="AG6021" t="s">
        <v>4452</v>
      </c>
      <c r="AJ6021" s="266"/>
      <c r="AK6021" s="266">
        <v>44571</v>
      </c>
      <c r="AL6021" s="266">
        <v>44938</v>
      </c>
    </row>
    <row r="6022" spans="1:38">
      <c r="A6022" t="s">
        <v>3650</v>
      </c>
      <c r="B6022" t="s">
        <v>3651</v>
      </c>
      <c r="C6022" t="s">
        <v>40</v>
      </c>
      <c r="D6022" t="s">
        <v>3652</v>
      </c>
      <c r="E6022" t="s">
        <v>4352</v>
      </c>
      <c r="F6022" t="s">
        <v>4096</v>
      </c>
      <c r="G6022" t="s">
        <v>44</v>
      </c>
      <c r="H6022" s="266">
        <v>44044</v>
      </c>
      <c r="I6022" s="266">
        <v>44742</v>
      </c>
      <c r="J6022" s="266">
        <v>44511</v>
      </c>
      <c r="K6022" t="s">
        <v>45</v>
      </c>
      <c r="L6022" t="s">
        <v>46</v>
      </c>
      <c r="M6022" t="s">
        <v>4097</v>
      </c>
      <c r="N6022" t="s">
        <v>64</v>
      </c>
      <c r="O6022">
        <v>18</v>
      </c>
      <c r="P6022" t="s">
        <v>568</v>
      </c>
      <c r="Q6022" t="s">
        <v>49</v>
      </c>
      <c r="R6022" t="s">
        <v>18</v>
      </c>
      <c r="S6022" t="s">
        <v>53</v>
      </c>
      <c r="T6022" t="s">
        <v>51</v>
      </c>
      <c r="U6022" t="s">
        <v>51</v>
      </c>
      <c r="V6022" t="s">
        <v>51</v>
      </c>
      <c r="W6022" s="92">
        <v>70.47</v>
      </c>
      <c r="X6022" s="92">
        <v>68.57</v>
      </c>
      <c r="Y6022" s="93">
        <v>6100000</v>
      </c>
      <c r="Z6022" s="93">
        <v>86562</v>
      </c>
      <c r="AA6022" t="s">
        <v>61</v>
      </c>
      <c r="AB6022" s="266">
        <v>44267</v>
      </c>
      <c r="AC6022" s="266">
        <v>44284</v>
      </c>
      <c r="AD6022" t="s">
        <v>54</v>
      </c>
      <c r="AF6022" t="s">
        <v>55</v>
      </c>
      <c r="AG6022" t="s">
        <v>4453</v>
      </c>
      <c r="AJ6022" s="266"/>
      <c r="AK6022" s="266">
        <v>44571</v>
      </c>
      <c r="AL6022" s="266">
        <v>44938</v>
      </c>
    </row>
    <row r="6023" spans="1:38">
      <c r="A6023" t="s">
        <v>3650</v>
      </c>
      <c r="B6023" t="s">
        <v>3651</v>
      </c>
      <c r="C6023" t="s">
        <v>40</v>
      </c>
      <c r="D6023" t="s">
        <v>3652</v>
      </c>
      <c r="E6023" t="s">
        <v>4352</v>
      </c>
      <c r="F6023" t="s">
        <v>4096</v>
      </c>
      <c r="G6023" t="s">
        <v>44</v>
      </c>
      <c r="H6023" s="266">
        <v>44044</v>
      </c>
      <c r="I6023" s="266">
        <v>44742</v>
      </c>
      <c r="J6023" s="266">
        <v>44511</v>
      </c>
      <c r="K6023" t="s">
        <v>45</v>
      </c>
      <c r="L6023" t="s">
        <v>46</v>
      </c>
      <c r="M6023" t="s">
        <v>4097</v>
      </c>
      <c r="N6023" t="s">
        <v>64</v>
      </c>
      <c r="O6023">
        <v>18</v>
      </c>
      <c r="P6023" t="s">
        <v>569</v>
      </c>
      <c r="Q6023" t="s">
        <v>49</v>
      </c>
      <c r="R6023" t="s">
        <v>18</v>
      </c>
      <c r="S6023" t="s">
        <v>53</v>
      </c>
      <c r="T6023" t="s">
        <v>51</v>
      </c>
      <c r="U6023" t="s">
        <v>51</v>
      </c>
      <c r="V6023" t="s">
        <v>51</v>
      </c>
      <c r="W6023" s="92">
        <v>71.92</v>
      </c>
      <c r="X6023" s="92">
        <v>70.86</v>
      </c>
      <c r="Y6023" s="93">
        <v>6250000</v>
      </c>
      <c r="Z6023" s="93">
        <v>86902</v>
      </c>
      <c r="AA6023" t="s">
        <v>61</v>
      </c>
      <c r="AB6023" s="266">
        <v>44162</v>
      </c>
      <c r="AC6023" s="266">
        <v>44238</v>
      </c>
      <c r="AD6023" t="s">
        <v>54</v>
      </c>
      <c r="AF6023" t="s">
        <v>55</v>
      </c>
      <c r="AG6023" t="s">
        <v>4454</v>
      </c>
      <c r="AJ6023" s="266"/>
      <c r="AK6023" s="266">
        <v>44571</v>
      </c>
      <c r="AL6023" s="266">
        <v>44938</v>
      </c>
    </row>
    <row r="6024" spans="1:38">
      <c r="A6024" t="s">
        <v>3650</v>
      </c>
      <c r="B6024" t="s">
        <v>3651</v>
      </c>
      <c r="C6024" t="s">
        <v>40</v>
      </c>
      <c r="D6024" t="s">
        <v>3652</v>
      </c>
      <c r="E6024" t="s">
        <v>4352</v>
      </c>
      <c r="F6024" t="s">
        <v>4096</v>
      </c>
      <c r="G6024" t="s">
        <v>44</v>
      </c>
      <c r="H6024" s="266">
        <v>44044</v>
      </c>
      <c r="I6024" s="266">
        <v>44742</v>
      </c>
      <c r="J6024" s="266">
        <v>44511</v>
      </c>
      <c r="K6024" t="s">
        <v>45</v>
      </c>
      <c r="L6024" t="s">
        <v>46</v>
      </c>
      <c r="M6024" t="s">
        <v>4097</v>
      </c>
      <c r="N6024" t="s">
        <v>64</v>
      </c>
      <c r="O6024">
        <v>19</v>
      </c>
      <c r="P6024" t="s">
        <v>571</v>
      </c>
      <c r="Q6024" t="s">
        <v>49</v>
      </c>
      <c r="R6024" t="s">
        <v>18</v>
      </c>
      <c r="S6024" t="s">
        <v>53</v>
      </c>
      <c r="U6024" t="s">
        <v>60</v>
      </c>
      <c r="V6024" t="s">
        <v>60</v>
      </c>
      <c r="W6024" s="92"/>
      <c r="X6024" s="92">
        <v>83.64</v>
      </c>
      <c r="Y6024" s="93">
        <v>8469160</v>
      </c>
      <c r="Z6024" s="93">
        <v>101257</v>
      </c>
      <c r="AA6024" t="s">
        <v>1311</v>
      </c>
      <c r="AB6024" s="266">
        <v>44259</v>
      </c>
      <c r="AC6024" s="266">
        <v>44284</v>
      </c>
      <c r="AD6024" t="s">
        <v>54</v>
      </c>
      <c r="AF6024" t="s">
        <v>55</v>
      </c>
      <c r="AG6024" t="s">
        <v>4455</v>
      </c>
      <c r="AJ6024" s="266"/>
      <c r="AK6024" s="266">
        <v>44571</v>
      </c>
      <c r="AL6024" s="266">
        <v>44938</v>
      </c>
    </row>
    <row r="6025" spans="1:38">
      <c r="A6025" t="s">
        <v>3650</v>
      </c>
      <c r="B6025" t="s">
        <v>3651</v>
      </c>
      <c r="C6025" t="s">
        <v>40</v>
      </c>
      <c r="D6025" t="s">
        <v>3652</v>
      </c>
      <c r="E6025" t="s">
        <v>4352</v>
      </c>
      <c r="F6025" t="s">
        <v>4096</v>
      </c>
      <c r="G6025" t="s">
        <v>44</v>
      </c>
      <c r="H6025" s="266">
        <v>44044</v>
      </c>
      <c r="I6025" s="266">
        <v>44742</v>
      </c>
      <c r="J6025" s="266">
        <v>44511</v>
      </c>
      <c r="K6025" t="s">
        <v>45</v>
      </c>
      <c r="L6025" t="s">
        <v>46</v>
      </c>
      <c r="M6025" t="s">
        <v>4097</v>
      </c>
      <c r="N6025" t="s">
        <v>64</v>
      </c>
      <c r="O6025">
        <v>19</v>
      </c>
      <c r="P6025" t="s">
        <v>572</v>
      </c>
      <c r="Q6025" t="s">
        <v>49</v>
      </c>
      <c r="R6025" t="s">
        <v>18</v>
      </c>
      <c r="S6025" t="s">
        <v>53</v>
      </c>
      <c r="T6025" t="s">
        <v>70</v>
      </c>
      <c r="U6025" t="s">
        <v>48</v>
      </c>
      <c r="V6025" t="s">
        <v>70</v>
      </c>
      <c r="W6025" s="92">
        <v>36.83</v>
      </c>
      <c r="X6025" s="92">
        <v>35.65</v>
      </c>
      <c r="Y6025" s="93">
        <v>3750000</v>
      </c>
      <c r="Z6025" s="93">
        <v>101819</v>
      </c>
      <c r="AA6025" t="s">
        <v>61</v>
      </c>
      <c r="AB6025" s="266">
        <v>44340</v>
      </c>
      <c r="AC6025" s="266">
        <v>44355</v>
      </c>
      <c r="AD6025" t="s">
        <v>54</v>
      </c>
      <c r="AF6025" t="s">
        <v>55</v>
      </c>
      <c r="AG6025" t="s">
        <v>4456</v>
      </c>
      <c r="AJ6025" s="266"/>
      <c r="AK6025" s="266">
        <v>44571</v>
      </c>
      <c r="AL6025" s="266">
        <v>44938</v>
      </c>
    </row>
    <row r="6026" spans="1:38">
      <c r="A6026" t="s">
        <v>3650</v>
      </c>
      <c r="B6026" t="s">
        <v>3651</v>
      </c>
      <c r="C6026" t="s">
        <v>40</v>
      </c>
      <c r="D6026" t="s">
        <v>3652</v>
      </c>
      <c r="E6026" t="s">
        <v>4352</v>
      </c>
      <c r="F6026" t="s">
        <v>4096</v>
      </c>
      <c r="G6026" t="s">
        <v>44</v>
      </c>
      <c r="H6026" s="266">
        <v>44044</v>
      </c>
      <c r="I6026" s="266">
        <v>44742</v>
      </c>
      <c r="J6026" s="266">
        <v>44511</v>
      </c>
      <c r="K6026" t="s">
        <v>45</v>
      </c>
      <c r="L6026" t="s">
        <v>46</v>
      </c>
      <c r="M6026" t="s">
        <v>4097</v>
      </c>
      <c r="N6026" t="s">
        <v>64</v>
      </c>
      <c r="O6026">
        <v>19</v>
      </c>
      <c r="P6026" t="s">
        <v>573</v>
      </c>
      <c r="Q6026" t="s">
        <v>49</v>
      </c>
      <c r="R6026" t="s">
        <v>18</v>
      </c>
      <c r="S6026" t="s">
        <v>53</v>
      </c>
      <c r="T6026" t="s">
        <v>51</v>
      </c>
      <c r="U6026" t="s">
        <v>51</v>
      </c>
      <c r="V6026" t="s">
        <v>51</v>
      </c>
      <c r="W6026" s="92">
        <v>65.13</v>
      </c>
      <c r="X6026" s="92">
        <v>63.32</v>
      </c>
      <c r="Y6026" s="93">
        <v>6600000</v>
      </c>
      <c r="Z6026" s="93">
        <v>101336</v>
      </c>
      <c r="AA6026" t="s">
        <v>61</v>
      </c>
      <c r="AB6026" s="266">
        <v>44280</v>
      </c>
      <c r="AC6026" s="266">
        <v>44294</v>
      </c>
      <c r="AD6026" t="s">
        <v>54</v>
      </c>
      <c r="AF6026" t="s">
        <v>55</v>
      </c>
      <c r="AG6026" t="s">
        <v>4457</v>
      </c>
      <c r="AJ6026" s="266"/>
      <c r="AK6026" s="266">
        <v>44571</v>
      </c>
      <c r="AL6026" s="266">
        <v>44938</v>
      </c>
    </row>
    <row r="6027" spans="1:38">
      <c r="A6027" t="s">
        <v>3650</v>
      </c>
      <c r="B6027" t="s">
        <v>3651</v>
      </c>
      <c r="C6027" t="s">
        <v>40</v>
      </c>
      <c r="D6027" t="s">
        <v>3652</v>
      </c>
      <c r="E6027" t="s">
        <v>4352</v>
      </c>
      <c r="F6027" t="s">
        <v>4096</v>
      </c>
      <c r="G6027" t="s">
        <v>44</v>
      </c>
      <c r="H6027" s="266">
        <v>44044</v>
      </c>
      <c r="I6027" s="266">
        <v>44742</v>
      </c>
      <c r="J6027" s="266">
        <v>44511</v>
      </c>
      <c r="K6027" t="s">
        <v>45</v>
      </c>
      <c r="L6027" t="s">
        <v>46</v>
      </c>
      <c r="M6027" t="s">
        <v>4097</v>
      </c>
      <c r="N6027" t="s">
        <v>64</v>
      </c>
      <c r="O6027">
        <v>19</v>
      </c>
      <c r="P6027" t="s">
        <v>574</v>
      </c>
      <c r="Q6027" t="s">
        <v>49</v>
      </c>
      <c r="R6027" t="s">
        <v>18</v>
      </c>
      <c r="S6027" t="s">
        <v>53</v>
      </c>
      <c r="T6027" t="s">
        <v>48</v>
      </c>
      <c r="U6027" t="s">
        <v>48</v>
      </c>
      <c r="V6027" t="s">
        <v>48</v>
      </c>
      <c r="W6027" s="92">
        <v>42.98</v>
      </c>
      <c r="X6027" s="92">
        <v>41.47</v>
      </c>
      <c r="Y6027" s="93">
        <v>4995500</v>
      </c>
      <c r="Z6027" s="93">
        <v>116228</v>
      </c>
      <c r="AA6027" t="s">
        <v>1311</v>
      </c>
      <c r="AB6027" s="266">
        <v>44421</v>
      </c>
      <c r="AC6027" s="266">
        <v>44434</v>
      </c>
      <c r="AD6027" t="s">
        <v>54</v>
      </c>
      <c r="AF6027" t="s">
        <v>55</v>
      </c>
      <c r="AG6027" t="s">
        <v>4458</v>
      </c>
      <c r="AH6027" t="s">
        <v>57</v>
      </c>
      <c r="AI6027" t="s">
        <v>88</v>
      </c>
      <c r="AJ6027" s="266">
        <v>44434</v>
      </c>
      <c r="AK6027" s="266">
        <v>44571</v>
      </c>
      <c r="AL6027" s="266">
        <v>44938</v>
      </c>
    </row>
    <row r="6028" spans="1:38">
      <c r="A6028" t="s">
        <v>3650</v>
      </c>
      <c r="B6028" t="s">
        <v>3651</v>
      </c>
      <c r="C6028" t="s">
        <v>40</v>
      </c>
      <c r="D6028" t="s">
        <v>3652</v>
      </c>
      <c r="E6028" t="s">
        <v>4352</v>
      </c>
      <c r="F6028" t="s">
        <v>4096</v>
      </c>
      <c r="G6028" t="s">
        <v>44</v>
      </c>
      <c r="H6028" s="266">
        <v>44044</v>
      </c>
      <c r="I6028" s="266">
        <v>44742</v>
      </c>
      <c r="J6028" s="266">
        <v>44511</v>
      </c>
      <c r="K6028" t="s">
        <v>45</v>
      </c>
      <c r="L6028" t="s">
        <v>46</v>
      </c>
      <c r="M6028" t="s">
        <v>4097</v>
      </c>
      <c r="N6028" t="s">
        <v>64</v>
      </c>
      <c r="O6028">
        <v>19</v>
      </c>
      <c r="P6028" t="s">
        <v>576</v>
      </c>
      <c r="Q6028" t="s">
        <v>49</v>
      </c>
      <c r="R6028" t="s">
        <v>18</v>
      </c>
      <c r="S6028" t="s">
        <v>53</v>
      </c>
      <c r="T6028" t="s">
        <v>48</v>
      </c>
      <c r="U6028" t="s">
        <v>48</v>
      </c>
      <c r="V6028" t="s">
        <v>48</v>
      </c>
      <c r="W6028" s="92">
        <v>42.69</v>
      </c>
      <c r="X6028" s="92">
        <v>41.26</v>
      </c>
      <c r="Y6028" s="93">
        <v>4615500</v>
      </c>
      <c r="Z6028" s="93">
        <v>108117</v>
      </c>
      <c r="AA6028" t="s">
        <v>1311</v>
      </c>
      <c r="AB6028" s="266">
        <v>44414</v>
      </c>
      <c r="AC6028" s="266">
        <v>44434</v>
      </c>
      <c r="AD6028" t="s">
        <v>54</v>
      </c>
      <c r="AF6028" t="s">
        <v>55</v>
      </c>
      <c r="AG6028" t="s">
        <v>4459</v>
      </c>
      <c r="AH6028" t="s">
        <v>57</v>
      </c>
      <c r="AI6028" t="s">
        <v>78</v>
      </c>
      <c r="AJ6028" s="266">
        <v>44434</v>
      </c>
      <c r="AK6028" s="266">
        <v>44571</v>
      </c>
      <c r="AL6028" s="266">
        <v>44938</v>
      </c>
    </row>
    <row r="6029" spans="1:38">
      <c r="A6029" t="s">
        <v>3650</v>
      </c>
      <c r="B6029" t="s">
        <v>3651</v>
      </c>
      <c r="C6029" t="s">
        <v>40</v>
      </c>
      <c r="D6029" t="s">
        <v>3652</v>
      </c>
      <c r="E6029" t="s">
        <v>4352</v>
      </c>
      <c r="F6029" t="s">
        <v>4096</v>
      </c>
      <c r="G6029" t="s">
        <v>44</v>
      </c>
      <c r="H6029" s="266">
        <v>44044</v>
      </c>
      <c r="I6029" s="266">
        <v>44742</v>
      </c>
      <c r="J6029" s="266">
        <v>44511</v>
      </c>
      <c r="K6029" t="s">
        <v>45</v>
      </c>
      <c r="L6029" t="s">
        <v>46</v>
      </c>
      <c r="M6029" t="s">
        <v>4097</v>
      </c>
      <c r="N6029" t="s">
        <v>64</v>
      </c>
      <c r="O6029">
        <v>19</v>
      </c>
      <c r="P6029" t="s">
        <v>577</v>
      </c>
      <c r="Q6029" t="s">
        <v>49</v>
      </c>
      <c r="R6029" t="s">
        <v>18</v>
      </c>
      <c r="S6029" t="s">
        <v>53</v>
      </c>
      <c r="T6029" t="s">
        <v>48</v>
      </c>
      <c r="U6029" t="s">
        <v>48</v>
      </c>
      <c r="V6029" t="s">
        <v>48</v>
      </c>
      <c r="W6029" s="92">
        <v>48.19</v>
      </c>
      <c r="X6029" s="92">
        <v>46.29</v>
      </c>
      <c r="Y6029" s="93">
        <v>4600000</v>
      </c>
      <c r="Z6029" s="93">
        <v>95455</v>
      </c>
      <c r="AA6029" t="s">
        <v>61</v>
      </c>
      <c r="AB6029" s="266">
        <v>44208</v>
      </c>
      <c r="AC6029" s="266">
        <v>44217</v>
      </c>
      <c r="AD6029" t="s">
        <v>54</v>
      </c>
      <c r="AF6029" t="s">
        <v>55</v>
      </c>
      <c r="AG6029" t="s">
        <v>4460</v>
      </c>
      <c r="AJ6029" s="266"/>
      <c r="AK6029" s="266">
        <v>44571</v>
      </c>
      <c r="AL6029" s="266">
        <v>44938</v>
      </c>
    </row>
    <row r="6030" spans="1:38">
      <c r="A6030" t="s">
        <v>3650</v>
      </c>
      <c r="B6030" t="s">
        <v>3651</v>
      </c>
      <c r="C6030" t="s">
        <v>40</v>
      </c>
      <c r="D6030" t="s">
        <v>3652</v>
      </c>
      <c r="E6030" t="s">
        <v>4352</v>
      </c>
      <c r="F6030" t="s">
        <v>4096</v>
      </c>
      <c r="G6030" t="s">
        <v>44</v>
      </c>
      <c r="H6030" s="266">
        <v>44044</v>
      </c>
      <c r="I6030" s="266">
        <v>44742</v>
      </c>
      <c r="J6030" s="266">
        <v>44511</v>
      </c>
      <c r="K6030" t="s">
        <v>45</v>
      </c>
      <c r="L6030" t="s">
        <v>46</v>
      </c>
      <c r="M6030" t="s">
        <v>4097</v>
      </c>
      <c r="N6030" t="s">
        <v>64</v>
      </c>
      <c r="O6030">
        <v>19</v>
      </c>
      <c r="P6030" t="s">
        <v>578</v>
      </c>
      <c r="Q6030" t="s">
        <v>49</v>
      </c>
      <c r="R6030" t="s">
        <v>18</v>
      </c>
      <c r="S6030" t="s">
        <v>53</v>
      </c>
      <c r="T6030" t="s">
        <v>51</v>
      </c>
      <c r="U6030" t="s">
        <v>51</v>
      </c>
      <c r="V6030" t="s">
        <v>51</v>
      </c>
      <c r="W6030" s="92">
        <v>70.47</v>
      </c>
      <c r="X6030" s="92">
        <v>68.57</v>
      </c>
      <c r="Y6030" s="93">
        <v>6100000</v>
      </c>
      <c r="Z6030" s="93">
        <v>86562</v>
      </c>
      <c r="AA6030" t="s">
        <v>61</v>
      </c>
      <c r="AB6030" s="266">
        <v>44342</v>
      </c>
      <c r="AC6030" s="266">
        <v>44357</v>
      </c>
      <c r="AD6030" t="s">
        <v>54</v>
      </c>
      <c r="AF6030" t="s">
        <v>55</v>
      </c>
      <c r="AG6030" t="s">
        <v>4461</v>
      </c>
      <c r="AJ6030" s="266"/>
      <c r="AK6030" s="266">
        <v>44571</v>
      </c>
      <c r="AL6030" s="266">
        <v>44938</v>
      </c>
    </row>
    <row r="6031" spans="1:38">
      <c r="A6031" t="s">
        <v>3650</v>
      </c>
      <c r="B6031" t="s">
        <v>3651</v>
      </c>
      <c r="C6031" t="s">
        <v>40</v>
      </c>
      <c r="D6031" t="s">
        <v>3652</v>
      </c>
      <c r="E6031" t="s">
        <v>4352</v>
      </c>
      <c r="F6031" t="s">
        <v>4096</v>
      </c>
      <c r="G6031" t="s">
        <v>44</v>
      </c>
      <c r="H6031" s="266">
        <v>44044</v>
      </c>
      <c r="I6031" s="266">
        <v>44742</v>
      </c>
      <c r="J6031" s="266">
        <v>44511</v>
      </c>
      <c r="K6031" t="s">
        <v>45</v>
      </c>
      <c r="L6031" t="s">
        <v>46</v>
      </c>
      <c r="M6031" t="s">
        <v>4097</v>
      </c>
      <c r="N6031" t="s">
        <v>64</v>
      </c>
      <c r="O6031">
        <v>19</v>
      </c>
      <c r="P6031" t="s">
        <v>579</v>
      </c>
      <c r="Q6031" t="s">
        <v>49</v>
      </c>
      <c r="R6031" t="s">
        <v>18</v>
      </c>
      <c r="S6031" t="s">
        <v>53</v>
      </c>
      <c r="T6031" t="s">
        <v>51</v>
      </c>
      <c r="U6031" t="s">
        <v>51</v>
      </c>
      <c r="V6031" t="s">
        <v>51</v>
      </c>
      <c r="W6031" s="92">
        <v>71.92</v>
      </c>
      <c r="X6031" s="92">
        <v>70.86</v>
      </c>
      <c r="Y6031" s="93">
        <v>6307558</v>
      </c>
      <c r="Z6031" s="93">
        <v>87702</v>
      </c>
      <c r="AA6031" t="s">
        <v>1311</v>
      </c>
      <c r="AB6031" s="266">
        <v>44327</v>
      </c>
      <c r="AC6031" s="266">
        <v>44336</v>
      </c>
      <c r="AD6031" t="s">
        <v>54</v>
      </c>
      <c r="AF6031" t="s">
        <v>55</v>
      </c>
      <c r="AG6031" t="s">
        <v>4462</v>
      </c>
      <c r="AH6031" t="s">
        <v>57</v>
      </c>
      <c r="AI6031" t="s">
        <v>78</v>
      </c>
      <c r="AJ6031" s="266">
        <v>44336</v>
      </c>
      <c r="AK6031" s="266">
        <v>44571</v>
      </c>
      <c r="AL6031" s="266">
        <v>44938</v>
      </c>
    </row>
    <row r="6032" spans="1:38">
      <c r="A6032" t="s">
        <v>3650</v>
      </c>
      <c r="B6032" t="s">
        <v>3651</v>
      </c>
      <c r="C6032" t="s">
        <v>40</v>
      </c>
      <c r="D6032" t="s">
        <v>3652</v>
      </c>
      <c r="E6032" t="s">
        <v>4352</v>
      </c>
      <c r="F6032" t="s">
        <v>4096</v>
      </c>
      <c r="G6032" t="s">
        <v>44</v>
      </c>
      <c r="H6032" s="266">
        <v>44044</v>
      </c>
      <c r="I6032" s="266">
        <v>44742</v>
      </c>
      <c r="J6032" s="266">
        <v>44511</v>
      </c>
      <c r="K6032" t="s">
        <v>45</v>
      </c>
      <c r="L6032" t="s">
        <v>46</v>
      </c>
      <c r="M6032" t="s">
        <v>4097</v>
      </c>
      <c r="N6032" t="s">
        <v>64</v>
      </c>
      <c r="O6032">
        <v>20</v>
      </c>
      <c r="P6032" t="s">
        <v>581</v>
      </c>
      <c r="Q6032" t="s">
        <v>49</v>
      </c>
      <c r="R6032" t="s">
        <v>18</v>
      </c>
      <c r="S6032" t="s">
        <v>53</v>
      </c>
      <c r="T6032" t="s">
        <v>60</v>
      </c>
      <c r="U6032" t="s">
        <v>60</v>
      </c>
      <c r="V6032" t="s">
        <v>60</v>
      </c>
      <c r="W6032" s="92">
        <v>85.33</v>
      </c>
      <c r="X6032" s="92">
        <v>83.64</v>
      </c>
      <c r="Y6032" s="93">
        <v>7450000</v>
      </c>
      <c r="Z6032" s="93">
        <v>87308</v>
      </c>
      <c r="AA6032" t="s">
        <v>61</v>
      </c>
      <c r="AB6032" s="266">
        <v>44237</v>
      </c>
      <c r="AC6032" s="266">
        <v>44258</v>
      </c>
      <c r="AD6032" t="s">
        <v>54</v>
      </c>
      <c r="AF6032" t="s">
        <v>55</v>
      </c>
      <c r="AG6032" t="s">
        <v>4463</v>
      </c>
      <c r="AJ6032" s="266"/>
      <c r="AK6032" s="266">
        <v>44571</v>
      </c>
      <c r="AL6032" s="266">
        <v>44938</v>
      </c>
    </row>
    <row r="6033" spans="1:38">
      <c r="A6033" t="s">
        <v>3650</v>
      </c>
      <c r="B6033" t="s">
        <v>3651</v>
      </c>
      <c r="C6033" t="s">
        <v>40</v>
      </c>
      <c r="D6033" t="s">
        <v>3652</v>
      </c>
      <c r="E6033" t="s">
        <v>4352</v>
      </c>
      <c r="F6033" t="s">
        <v>4096</v>
      </c>
      <c r="G6033" t="s">
        <v>44</v>
      </c>
      <c r="H6033" s="266">
        <v>44044</v>
      </c>
      <c r="I6033" s="266">
        <v>44742</v>
      </c>
      <c r="J6033" s="266">
        <v>44511</v>
      </c>
      <c r="K6033" t="s">
        <v>45</v>
      </c>
      <c r="L6033" t="s">
        <v>46</v>
      </c>
      <c r="M6033" t="s">
        <v>4097</v>
      </c>
      <c r="N6033" t="s">
        <v>64</v>
      </c>
      <c r="O6033">
        <v>20</v>
      </c>
      <c r="P6033" t="s">
        <v>582</v>
      </c>
      <c r="Q6033" t="s">
        <v>49</v>
      </c>
      <c r="R6033" t="s">
        <v>18</v>
      </c>
      <c r="S6033" t="s">
        <v>53</v>
      </c>
      <c r="T6033" t="s">
        <v>51</v>
      </c>
      <c r="U6033" t="s">
        <v>51</v>
      </c>
      <c r="V6033" t="s">
        <v>51</v>
      </c>
      <c r="W6033" s="92">
        <v>77.29</v>
      </c>
      <c r="X6033" s="92">
        <v>75.48</v>
      </c>
      <c r="Y6033" s="93">
        <v>6700000</v>
      </c>
      <c r="Z6033" s="93">
        <v>86687</v>
      </c>
      <c r="AA6033" t="s">
        <v>61</v>
      </c>
      <c r="AB6033" s="266">
        <v>44112</v>
      </c>
      <c r="AC6033" s="266">
        <v>44154</v>
      </c>
      <c r="AD6033" t="s">
        <v>54</v>
      </c>
      <c r="AF6033" t="s">
        <v>55</v>
      </c>
      <c r="AG6033" t="s">
        <v>4464</v>
      </c>
      <c r="AJ6033" s="266"/>
      <c r="AK6033" s="266">
        <v>44571</v>
      </c>
      <c r="AL6033" s="266">
        <v>44938</v>
      </c>
    </row>
    <row r="6034" spans="1:38">
      <c r="A6034" t="s">
        <v>3650</v>
      </c>
      <c r="B6034" t="s">
        <v>3651</v>
      </c>
      <c r="C6034" t="s">
        <v>40</v>
      </c>
      <c r="D6034" t="s">
        <v>3652</v>
      </c>
      <c r="E6034" t="s">
        <v>4352</v>
      </c>
      <c r="F6034" t="s">
        <v>4096</v>
      </c>
      <c r="G6034" t="s">
        <v>44</v>
      </c>
      <c r="H6034" s="266">
        <v>44044</v>
      </c>
      <c r="I6034" s="266">
        <v>44742</v>
      </c>
      <c r="J6034" s="266">
        <v>44511</v>
      </c>
      <c r="K6034" t="s">
        <v>45</v>
      </c>
      <c r="L6034" t="s">
        <v>46</v>
      </c>
      <c r="M6034" t="s">
        <v>4097</v>
      </c>
      <c r="N6034" t="s">
        <v>64</v>
      </c>
      <c r="O6034">
        <v>20</v>
      </c>
      <c r="P6034" t="s">
        <v>583</v>
      </c>
      <c r="Q6034" t="s">
        <v>49</v>
      </c>
      <c r="R6034" t="s">
        <v>18</v>
      </c>
      <c r="S6034" t="s">
        <v>53</v>
      </c>
      <c r="T6034" t="s">
        <v>51</v>
      </c>
      <c r="U6034" t="s">
        <v>51</v>
      </c>
      <c r="V6034" t="s">
        <v>51</v>
      </c>
      <c r="W6034" s="92">
        <v>52.9</v>
      </c>
      <c r="X6034" s="92">
        <v>51.39</v>
      </c>
      <c r="Y6034" s="93">
        <v>5400000</v>
      </c>
      <c r="Z6034" s="93">
        <v>102079</v>
      </c>
      <c r="AA6034" t="s">
        <v>1311</v>
      </c>
      <c r="AB6034" s="266">
        <v>44140</v>
      </c>
      <c r="AC6034" s="266">
        <v>44172</v>
      </c>
      <c r="AD6034" t="s">
        <v>54</v>
      </c>
      <c r="AF6034" t="s">
        <v>55</v>
      </c>
      <c r="AG6034" t="s">
        <v>4465</v>
      </c>
      <c r="AJ6034" s="266"/>
      <c r="AK6034" s="266">
        <v>44571</v>
      </c>
      <c r="AL6034" s="266">
        <v>44938</v>
      </c>
    </row>
    <row r="6035" spans="1:38">
      <c r="A6035" t="s">
        <v>3650</v>
      </c>
      <c r="B6035" t="s">
        <v>3651</v>
      </c>
      <c r="C6035" t="s">
        <v>40</v>
      </c>
      <c r="D6035" t="s">
        <v>3652</v>
      </c>
      <c r="E6035" t="s">
        <v>4352</v>
      </c>
      <c r="F6035" t="s">
        <v>4096</v>
      </c>
      <c r="G6035" t="s">
        <v>44</v>
      </c>
      <c r="H6035" s="266">
        <v>44044</v>
      </c>
      <c r="I6035" s="266">
        <v>44742</v>
      </c>
      <c r="J6035" s="266">
        <v>44511</v>
      </c>
      <c r="K6035" t="s">
        <v>45</v>
      </c>
      <c r="L6035" t="s">
        <v>46</v>
      </c>
      <c r="M6035" t="s">
        <v>4097</v>
      </c>
      <c r="N6035" t="s">
        <v>64</v>
      </c>
      <c r="O6035">
        <v>20</v>
      </c>
      <c r="P6035" t="s">
        <v>584</v>
      </c>
      <c r="Q6035" t="s">
        <v>49</v>
      </c>
      <c r="R6035" t="s">
        <v>18</v>
      </c>
      <c r="S6035" t="s">
        <v>53</v>
      </c>
      <c r="T6035" t="s">
        <v>48</v>
      </c>
      <c r="U6035" t="s">
        <v>48</v>
      </c>
      <c r="V6035" t="s">
        <v>48</v>
      </c>
      <c r="W6035" s="92">
        <v>42.69</v>
      </c>
      <c r="X6035" s="92">
        <v>41.26</v>
      </c>
      <c r="Y6035" s="93">
        <v>4550000</v>
      </c>
      <c r="Z6035" s="93">
        <v>106582</v>
      </c>
      <c r="AA6035" t="s">
        <v>61</v>
      </c>
      <c r="AB6035" s="266">
        <v>44265</v>
      </c>
      <c r="AC6035" s="266">
        <v>44273</v>
      </c>
      <c r="AD6035" t="s">
        <v>54</v>
      </c>
      <c r="AF6035" t="s">
        <v>55</v>
      </c>
      <c r="AG6035" t="s">
        <v>4466</v>
      </c>
      <c r="AJ6035" s="266"/>
      <c r="AK6035" s="266">
        <v>44571</v>
      </c>
      <c r="AL6035" s="266">
        <v>44938</v>
      </c>
    </row>
    <row r="6036" spans="1:38">
      <c r="A6036" t="s">
        <v>3650</v>
      </c>
      <c r="B6036" t="s">
        <v>3651</v>
      </c>
      <c r="C6036" t="s">
        <v>40</v>
      </c>
      <c r="D6036" t="s">
        <v>3652</v>
      </c>
      <c r="E6036" t="s">
        <v>4352</v>
      </c>
      <c r="F6036" t="s">
        <v>4096</v>
      </c>
      <c r="G6036" t="s">
        <v>44</v>
      </c>
      <c r="H6036" s="266">
        <v>44044</v>
      </c>
      <c r="I6036" s="266">
        <v>44742</v>
      </c>
      <c r="J6036" s="266">
        <v>44511</v>
      </c>
      <c r="K6036" t="s">
        <v>45</v>
      </c>
      <c r="L6036" t="s">
        <v>46</v>
      </c>
      <c r="M6036" t="s">
        <v>4097</v>
      </c>
      <c r="N6036" t="s">
        <v>64</v>
      </c>
      <c r="O6036">
        <v>20</v>
      </c>
      <c r="P6036" t="s">
        <v>585</v>
      </c>
      <c r="Q6036" t="s">
        <v>49</v>
      </c>
      <c r="R6036" t="s">
        <v>18</v>
      </c>
      <c r="S6036" t="s">
        <v>53</v>
      </c>
      <c r="T6036" t="s">
        <v>48</v>
      </c>
      <c r="U6036" t="s">
        <v>48</v>
      </c>
      <c r="V6036" t="s">
        <v>48</v>
      </c>
      <c r="W6036" s="92">
        <v>48.19</v>
      </c>
      <c r="X6036" s="92">
        <v>46.29</v>
      </c>
      <c r="Y6036" s="93">
        <v>4550000</v>
      </c>
      <c r="Z6036" s="93">
        <v>94418</v>
      </c>
      <c r="AA6036" t="s">
        <v>61</v>
      </c>
      <c r="AB6036" s="266">
        <v>44141</v>
      </c>
      <c r="AC6036" s="266">
        <v>44151</v>
      </c>
      <c r="AD6036" t="s">
        <v>54</v>
      </c>
      <c r="AF6036" t="s">
        <v>55</v>
      </c>
      <c r="AG6036" t="s">
        <v>4467</v>
      </c>
      <c r="AJ6036" s="266"/>
      <c r="AK6036" s="266">
        <v>44571</v>
      </c>
      <c r="AL6036" s="266">
        <v>44938</v>
      </c>
    </row>
    <row r="6037" spans="1:38">
      <c r="A6037" t="s">
        <v>3650</v>
      </c>
      <c r="B6037" t="s">
        <v>3651</v>
      </c>
      <c r="C6037" t="s">
        <v>40</v>
      </c>
      <c r="D6037" t="s">
        <v>3652</v>
      </c>
      <c r="E6037" t="s">
        <v>4352</v>
      </c>
      <c r="F6037" t="s">
        <v>4096</v>
      </c>
      <c r="G6037" t="s">
        <v>44</v>
      </c>
      <c r="H6037" s="266">
        <v>44044</v>
      </c>
      <c r="I6037" s="266">
        <v>44742</v>
      </c>
      <c r="J6037" s="266">
        <v>44511</v>
      </c>
      <c r="K6037" t="s">
        <v>45</v>
      </c>
      <c r="L6037" t="s">
        <v>46</v>
      </c>
      <c r="M6037" t="s">
        <v>4097</v>
      </c>
      <c r="N6037" t="s">
        <v>64</v>
      </c>
      <c r="O6037">
        <v>20</v>
      </c>
      <c r="P6037" t="s">
        <v>587</v>
      </c>
      <c r="Q6037" t="s">
        <v>49</v>
      </c>
      <c r="R6037" t="s">
        <v>18</v>
      </c>
      <c r="S6037" t="s">
        <v>53</v>
      </c>
      <c r="T6037" t="s">
        <v>51</v>
      </c>
      <c r="U6037" t="s">
        <v>51</v>
      </c>
      <c r="V6037" t="s">
        <v>51</v>
      </c>
      <c r="W6037" s="92">
        <v>70.47</v>
      </c>
      <c r="X6037" s="92">
        <v>68.57</v>
      </c>
      <c r="Y6037" s="93">
        <v>5719500</v>
      </c>
      <c r="Z6037" s="93">
        <v>81162</v>
      </c>
      <c r="AA6037" t="s">
        <v>1311</v>
      </c>
      <c r="AB6037" s="266">
        <v>44356</v>
      </c>
      <c r="AC6037" s="266">
        <v>44375</v>
      </c>
      <c r="AD6037" t="s">
        <v>54</v>
      </c>
      <c r="AF6037" t="s">
        <v>55</v>
      </c>
      <c r="AG6037" t="s">
        <v>4468</v>
      </c>
      <c r="AJ6037" s="266"/>
      <c r="AK6037" s="266">
        <v>44571</v>
      </c>
      <c r="AL6037" s="266">
        <v>44938</v>
      </c>
    </row>
    <row r="6038" spans="1:38">
      <c r="A6038" t="s">
        <v>3650</v>
      </c>
      <c r="B6038" t="s">
        <v>3651</v>
      </c>
      <c r="C6038" t="s">
        <v>40</v>
      </c>
      <c r="D6038" t="s">
        <v>3652</v>
      </c>
      <c r="E6038" t="s">
        <v>4352</v>
      </c>
      <c r="F6038" t="s">
        <v>4096</v>
      </c>
      <c r="G6038" t="s">
        <v>44</v>
      </c>
      <c r="H6038" s="266">
        <v>44044</v>
      </c>
      <c r="I6038" s="266">
        <v>44742</v>
      </c>
      <c r="J6038" s="266">
        <v>44511</v>
      </c>
      <c r="K6038" t="s">
        <v>45</v>
      </c>
      <c r="L6038" t="s">
        <v>46</v>
      </c>
      <c r="M6038" t="s">
        <v>4097</v>
      </c>
      <c r="N6038" t="s">
        <v>64</v>
      </c>
      <c r="O6038">
        <v>20</v>
      </c>
      <c r="P6038" t="s">
        <v>588</v>
      </c>
      <c r="Q6038" t="s">
        <v>49</v>
      </c>
      <c r="R6038" t="s">
        <v>18</v>
      </c>
      <c r="S6038" t="s">
        <v>53</v>
      </c>
      <c r="T6038" t="s">
        <v>51</v>
      </c>
      <c r="U6038" t="s">
        <v>51</v>
      </c>
      <c r="V6038" t="s">
        <v>51</v>
      </c>
      <c r="W6038" s="92">
        <v>71.92</v>
      </c>
      <c r="X6038" s="92">
        <v>70.86</v>
      </c>
      <c r="Y6038" s="93">
        <v>6300000</v>
      </c>
      <c r="Z6038" s="93">
        <v>87597</v>
      </c>
      <c r="AA6038" t="s">
        <v>61</v>
      </c>
      <c r="AB6038" s="266">
        <v>44110</v>
      </c>
      <c r="AC6038" s="266">
        <v>44151</v>
      </c>
      <c r="AD6038" t="s">
        <v>54</v>
      </c>
      <c r="AF6038" t="s">
        <v>55</v>
      </c>
      <c r="AG6038" t="s">
        <v>4469</v>
      </c>
      <c r="AJ6038" s="266"/>
      <c r="AK6038" s="266">
        <v>44571</v>
      </c>
      <c r="AL6038" s="266">
        <v>44938</v>
      </c>
    </row>
    <row r="6039" spans="1:38">
      <c r="A6039" t="s">
        <v>3650</v>
      </c>
      <c r="B6039" t="s">
        <v>3651</v>
      </c>
      <c r="C6039" t="s">
        <v>40</v>
      </c>
      <c r="D6039" t="s">
        <v>3652</v>
      </c>
      <c r="E6039" t="s">
        <v>4352</v>
      </c>
      <c r="F6039" t="s">
        <v>4096</v>
      </c>
      <c r="G6039" t="s">
        <v>44</v>
      </c>
      <c r="H6039" s="266">
        <v>44044</v>
      </c>
      <c r="I6039" s="266">
        <v>44742</v>
      </c>
      <c r="J6039" s="266">
        <v>44511</v>
      </c>
      <c r="K6039" t="s">
        <v>45</v>
      </c>
      <c r="L6039" t="s">
        <v>46</v>
      </c>
      <c r="M6039" t="s">
        <v>4097</v>
      </c>
      <c r="N6039" t="s">
        <v>64</v>
      </c>
      <c r="O6039">
        <v>21</v>
      </c>
      <c r="P6039" t="s">
        <v>589</v>
      </c>
      <c r="Q6039" t="s">
        <v>49</v>
      </c>
      <c r="R6039" t="s">
        <v>18</v>
      </c>
      <c r="S6039" t="s">
        <v>53</v>
      </c>
      <c r="T6039" t="s">
        <v>4100</v>
      </c>
      <c r="U6039" t="s">
        <v>4100</v>
      </c>
      <c r="V6039" t="s">
        <v>4100</v>
      </c>
      <c r="W6039" s="92">
        <v>162.65</v>
      </c>
      <c r="X6039" s="92">
        <v>134.22</v>
      </c>
      <c r="Y6039" s="93">
        <v>11009500</v>
      </c>
      <c r="Z6039" s="93">
        <v>67688</v>
      </c>
      <c r="AA6039" t="s">
        <v>1311</v>
      </c>
      <c r="AB6039" s="266">
        <v>44365</v>
      </c>
      <c r="AC6039" s="266">
        <v>44399</v>
      </c>
      <c r="AD6039" t="s">
        <v>54</v>
      </c>
      <c r="AF6039" t="s">
        <v>55</v>
      </c>
      <c r="AG6039" t="s">
        <v>4470</v>
      </c>
      <c r="AH6039" t="s">
        <v>57</v>
      </c>
      <c r="AI6039" t="s">
        <v>78</v>
      </c>
      <c r="AJ6039" s="266">
        <v>44399</v>
      </c>
      <c r="AK6039" s="266">
        <v>44571</v>
      </c>
      <c r="AL6039" s="266">
        <v>44938</v>
      </c>
    </row>
    <row r="6040" spans="1:38">
      <c r="A6040" t="s">
        <v>3650</v>
      </c>
      <c r="B6040" t="s">
        <v>3651</v>
      </c>
      <c r="C6040" t="s">
        <v>40</v>
      </c>
      <c r="D6040" t="s">
        <v>3652</v>
      </c>
      <c r="E6040" t="s">
        <v>4352</v>
      </c>
      <c r="F6040" t="s">
        <v>4096</v>
      </c>
      <c r="G6040" t="s">
        <v>44</v>
      </c>
      <c r="H6040" s="266">
        <v>44044</v>
      </c>
      <c r="I6040" s="266">
        <v>44742</v>
      </c>
      <c r="J6040" s="266">
        <v>44511</v>
      </c>
      <c r="K6040" t="s">
        <v>45</v>
      </c>
      <c r="L6040" t="s">
        <v>46</v>
      </c>
      <c r="M6040" t="s">
        <v>4097</v>
      </c>
      <c r="N6040" t="s">
        <v>64</v>
      </c>
      <c r="O6040">
        <v>21</v>
      </c>
      <c r="P6040" t="s">
        <v>590</v>
      </c>
      <c r="Q6040" t="s">
        <v>49</v>
      </c>
      <c r="R6040" t="s">
        <v>18</v>
      </c>
      <c r="S6040" t="s">
        <v>53</v>
      </c>
      <c r="T6040" t="s">
        <v>51</v>
      </c>
      <c r="U6040" t="s">
        <v>51</v>
      </c>
      <c r="V6040" t="s">
        <v>51</v>
      </c>
      <c r="W6040" s="92">
        <v>70.15</v>
      </c>
      <c r="X6040" s="92">
        <v>68.64</v>
      </c>
      <c r="Y6040" s="93">
        <v>6200000</v>
      </c>
      <c r="Z6040" s="93">
        <v>88382</v>
      </c>
      <c r="AA6040" t="s">
        <v>61</v>
      </c>
      <c r="AB6040" s="266">
        <v>44062</v>
      </c>
      <c r="AC6040" s="266">
        <v>44082</v>
      </c>
      <c r="AD6040" t="s">
        <v>54</v>
      </c>
      <c r="AF6040" t="s">
        <v>55</v>
      </c>
      <c r="AG6040" t="s">
        <v>4471</v>
      </c>
      <c r="AJ6040" s="266"/>
      <c r="AK6040" s="266">
        <v>44571</v>
      </c>
      <c r="AL6040" s="266">
        <v>44938</v>
      </c>
    </row>
    <row r="6041" spans="1:38">
      <c r="A6041" t="s">
        <v>3650</v>
      </c>
      <c r="B6041" t="s">
        <v>3651</v>
      </c>
      <c r="C6041" t="s">
        <v>40</v>
      </c>
      <c r="D6041" t="s">
        <v>3652</v>
      </c>
      <c r="E6041" t="s">
        <v>4352</v>
      </c>
      <c r="F6041" t="s">
        <v>4096</v>
      </c>
      <c r="G6041" t="s">
        <v>44</v>
      </c>
      <c r="H6041" s="266">
        <v>44044</v>
      </c>
      <c r="I6041" s="266">
        <v>44742</v>
      </c>
      <c r="J6041" s="266">
        <v>44511</v>
      </c>
      <c r="K6041" t="s">
        <v>45</v>
      </c>
      <c r="L6041" t="s">
        <v>46</v>
      </c>
      <c r="M6041" t="s">
        <v>4097</v>
      </c>
      <c r="N6041" t="s">
        <v>64</v>
      </c>
      <c r="O6041">
        <v>21</v>
      </c>
      <c r="P6041" t="s">
        <v>591</v>
      </c>
      <c r="Q6041" t="s">
        <v>49</v>
      </c>
      <c r="R6041" t="s">
        <v>18</v>
      </c>
      <c r="S6041" t="s">
        <v>53</v>
      </c>
      <c r="T6041" t="s">
        <v>48</v>
      </c>
      <c r="U6041" t="s">
        <v>48</v>
      </c>
      <c r="V6041" t="s">
        <v>48</v>
      </c>
      <c r="W6041" s="92">
        <v>42.69</v>
      </c>
      <c r="X6041" s="92">
        <v>41.26</v>
      </c>
      <c r="Y6041" s="93">
        <v>4780000</v>
      </c>
      <c r="Z6041" s="93">
        <v>111970</v>
      </c>
      <c r="AA6041" t="s">
        <v>1311</v>
      </c>
      <c r="AB6041" s="266">
        <v>44350</v>
      </c>
      <c r="AC6041" s="266">
        <v>44369</v>
      </c>
      <c r="AD6041" t="s">
        <v>54</v>
      </c>
      <c r="AF6041" t="s">
        <v>55</v>
      </c>
      <c r="AG6041" t="s">
        <v>4472</v>
      </c>
      <c r="AJ6041" s="266"/>
      <c r="AK6041" s="266">
        <v>44571</v>
      </c>
      <c r="AL6041" s="266">
        <v>44938</v>
      </c>
    </row>
    <row r="6042" spans="1:38">
      <c r="A6042" t="s">
        <v>3650</v>
      </c>
      <c r="B6042" t="s">
        <v>3651</v>
      </c>
      <c r="C6042" t="s">
        <v>40</v>
      </c>
      <c r="D6042" t="s">
        <v>3652</v>
      </c>
      <c r="E6042" t="s">
        <v>4352</v>
      </c>
      <c r="F6042" t="s">
        <v>4096</v>
      </c>
      <c r="G6042" t="s">
        <v>44</v>
      </c>
      <c r="H6042" s="266">
        <v>44044</v>
      </c>
      <c r="I6042" s="266">
        <v>44742</v>
      </c>
      <c r="J6042" s="266">
        <v>44511</v>
      </c>
      <c r="K6042" t="s">
        <v>45</v>
      </c>
      <c r="L6042" t="s">
        <v>46</v>
      </c>
      <c r="M6042" t="s">
        <v>4097</v>
      </c>
      <c r="N6042" t="s">
        <v>64</v>
      </c>
      <c r="O6042">
        <v>21</v>
      </c>
      <c r="P6042" t="s">
        <v>592</v>
      </c>
      <c r="Q6042" t="s">
        <v>49</v>
      </c>
      <c r="R6042" t="s">
        <v>18</v>
      </c>
      <c r="S6042" t="s">
        <v>53</v>
      </c>
      <c r="T6042" t="s">
        <v>48</v>
      </c>
      <c r="U6042" t="s">
        <v>48</v>
      </c>
      <c r="V6042" t="s">
        <v>48</v>
      </c>
      <c r="W6042" s="92">
        <v>48.19</v>
      </c>
      <c r="X6042" s="92">
        <v>46.29</v>
      </c>
      <c r="Y6042" s="93">
        <v>4550000</v>
      </c>
      <c r="Z6042" s="93">
        <v>94418</v>
      </c>
      <c r="AA6042" t="s">
        <v>61</v>
      </c>
      <c r="AB6042" s="266">
        <v>44144</v>
      </c>
      <c r="AC6042" s="266">
        <v>44151</v>
      </c>
      <c r="AD6042" t="s">
        <v>54</v>
      </c>
      <c r="AF6042" t="s">
        <v>55</v>
      </c>
      <c r="AG6042" t="s">
        <v>4473</v>
      </c>
      <c r="AJ6042" s="266"/>
      <c r="AK6042" s="266">
        <v>44571</v>
      </c>
      <c r="AL6042" s="266">
        <v>44938</v>
      </c>
    </row>
    <row r="6043" spans="1:38">
      <c r="A6043" t="s">
        <v>3650</v>
      </c>
      <c r="B6043" t="s">
        <v>3651</v>
      </c>
      <c r="C6043" t="s">
        <v>40</v>
      </c>
      <c r="D6043" t="s">
        <v>3652</v>
      </c>
      <c r="E6043" t="s">
        <v>4352</v>
      </c>
      <c r="F6043" t="s">
        <v>4096</v>
      </c>
      <c r="G6043" t="s">
        <v>44</v>
      </c>
      <c r="H6043" s="266">
        <v>44044</v>
      </c>
      <c r="I6043" s="266">
        <v>44742</v>
      </c>
      <c r="J6043" s="266">
        <v>44511</v>
      </c>
      <c r="K6043" t="s">
        <v>45</v>
      </c>
      <c r="L6043" t="s">
        <v>46</v>
      </c>
      <c r="M6043" t="s">
        <v>4097</v>
      </c>
      <c r="N6043" t="s">
        <v>64</v>
      </c>
      <c r="O6043">
        <v>21</v>
      </c>
      <c r="P6043" t="s">
        <v>593</v>
      </c>
      <c r="Q6043" t="s">
        <v>49</v>
      </c>
      <c r="R6043" t="s">
        <v>18</v>
      </c>
      <c r="S6043" t="s">
        <v>53</v>
      </c>
      <c r="T6043" t="s">
        <v>51</v>
      </c>
      <c r="U6043" t="s">
        <v>51</v>
      </c>
      <c r="V6043" t="s">
        <v>51</v>
      </c>
      <c r="W6043" s="92">
        <v>70.47</v>
      </c>
      <c r="X6043" s="92">
        <v>68.57</v>
      </c>
      <c r="Y6043" s="93">
        <v>5719500</v>
      </c>
      <c r="Z6043" s="93">
        <v>81162</v>
      </c>
      <c r="AA6043" t="s">
        <v>1311</v>
      </c>
      <c r="AB6043" s="266">
        <v>44357</v>
      </c>
      <c r="AC6043" s="266">
        <v>44369</v>
      </c>
      <c r="AD6043" t="s">
        <v>54</v>
      </c>
      <c r="AF6043" t="s">
        <v>55</v>
      </c>
      <c r="AG6043" t="s">
        <v>4474</v>
      </c>
      <c r="AJ6043" s="266"/>
      <c r="AK6043" s="266">
        <v>44571</v>
      </c>
      <c r="AL6043" s="266">
        <v>44938</v>
      </c>
    </row>
    <row r="6044" spans="1:38">
      <c r="A6044" t="s">
        <v>3650</v>
      </c>
      <c r="B6044" t="s">
        <v>3651</v>
      </c>
      <c r="C6044" t="s">
        <v>40</v>
      </c>
      <c r="D6044" t="s">
        <v>3652</v>
      </c>
      <c r="E6044" t="s">
        <v>4352</v>
      </c>
      <c r="F6044" t="s">
        <v>4096</v>
      </c>
      <c r="G6044" t="s">
        <v>44</v>
      </c>
      <c r="H6044" s="266">
        <v>44044</v>
      </c>
      <c r="I6044" s="266">
        <v>44742</v>
      </c>
      <c r="J6044" s="266">
        <v>44511</v>
      </c>
      <c r="K6044" t="s">
        <v>45</v>
      </c>
      <c r="L6044" t="s">
        <v>46</v>
      </c>
      <c r="M6044" t="s">
        <v>4097</v>
      </c>
      <c r="N6044" t="s">
        <v>64</v>
      </c>
      <c r="O6044">
        <v>21</v>
      </c>
      <c r="P6044" t="s">
        <v>594</v>
      </c>
      <c r="Q6044" t="s">
        <v>49</v>
      </c>
      <c r="R6044" t="s">
        <v>18</v>
      </c>
      <c r="S6044" t="s">
        <v>53</v>
      </c>
      <c r="T6044" t="s">
        <v>51</v>
      </c>
      <c r="U6044" t="s">
        <v>51</v>
      </c>
      <c r="V6044" t="s">
        <v>51</v>
      </c>
      <c r="W6044" s="92">
        <v>71.92</v>
      </c>
      <c r="X6044" s="92">
        <v>70.86</v>
      </c>
      <c r="Y6044" s="93">
        <v>6208000</v>
      </c>
      <c r="Z6044" s="93">
        <v>86318</v>
      </c>
      <c r="AA6044" t="s">
        <v>1311</v>
      </c>
      <c r="AB6044" s="266">
        <v>44278</v>
      </c>
      <c r="AC6044" s="266">
        <v>44281</v>
      </c>
      <c r="AD6044" t="s">
        <v>54</v>
      </c>
      <c r="AF6044" t="s">
        <v>55</v>
      </c>
      <c r="AG6044" t="s">
        <v>4475</v>
      </c>
      <c r="AJ6044" s="266"/>
      <c r="AK6044" s="266">
        <v>44571</v>
      </c>
      <c r="AL6044" s="266">
        <v>44938</v>
      </c>
    </row>
    <row r="6045" spans="1:38">
      <c r="A6045" t="s">
        <v>3650</v>
      </c>
      <c r="B6045" t="s">
        <v>3651</v>
      </c>
      <c r="C6045" t="s">
        <v>40</v>
      </c>
      <c r="D6045" t="s">
        <v>3652</v>
      </c>
      <c r="E6045" t="s">
        <v>4352</v>
      </c>
      <c r="F6045" t="s">
        <v>4096</v>
      </c>
      <c r="G6045" t="s">
        <v>44</v>
      </c>
      <c r="H6045" s="266">
        <v>44044</v>
      </c>
      <c r="I6045" s="266">
        <v>44742</v>
      </c>
      <c r="J6045" s="266">
        <v>44511</v>
      </c>
      <c r="K6045" t="s">
        <v>45</v>
      </c>
      <c r="L6045" t="s">
        <v>46</v>
      </c>
      <c r="M6045" t="s">
        <v>4097</v>
      </c>
      <c r="N6045" t="s">
        <v>64</v>
      </c>
      <c r="O6045">
        <v>22</v>
      </c>
      <c r="P6045" t="s">
        <v>595</v>
      </c>
      <c r="Q6045" t="s">
        <v>49</v>
      </c>
      <c r="R6045" t="s">
        <v>18</v>
      </c>
      <c r="S6045" t="s">
        <v>53</v>
      </c>
      <c r="U6045" t="s">
        <v>60</v>
      </c>
      <c r="V6045" t="s">
        <v>60</v>
      </c>
      <c r="W6045" s="92"/>
      <c r="X6045" s="92">
        <v>83.64</v>
      </c>
      <c r="Y6045" s="93">
        <v>7250460</v>
      </c>
      <c r="Z6045" s="93">
        <v>86687</v>
      </c>
      <c r="AA6045" t="s">
        <v>1052</v>
      </c>
      <c r="AB6045" s="266">
        <v>44146</v>
      </c>
      <c r="AC6045" s="266">
        <v>44175</v>
      </c>
      <c r="AD6045" t="s">
        <v>54</v>
      </c>
      <c r="AF6045" t="s">
        <v>55</v>
      </c>
      <c r="AG6045" t="s">
        <v>4476</v>
      </c>
      <c r="AJ6045" s="266"/>
      <c r="AK6045" s="266">
        <v>44571</v>
      </c>
      <c r="AL6045" s="266">
        <v>44938</v>
      </c>
    </row>
    <row r="6046" spans="1:38">
      <c r="A6046" t="s">
        <v>3650</v>
      </c>
      <c r="B6046" t="s">
        <v>3651</v>
      </c>
      <c r="C6046" t="s">
        <v>40</v>
      </c>
      <c r="D6046" t="s">
        <v>3652</v>
      </c>
      <c r="E6046" t="s">
        <v>4352</v>
      </c>
      <c r="F6046" t="s">
        <v>4096</v>
      </c>
      <c r="G6046" t="s">
        <v>44</v>
      </c>
      <c r="H6046" s="266">
        <v>44044</v>
      </c>
      <c r="I6046" s="266">
        <v>44742</v>
      </c>
      <c r="J6046" s="266">
        <v>44511</v>
      </c>
      <c r="K6046" t="s">
        <v>45</v>
      </c>
      <c r="L6046" t="s">
        <v>46</v>
      </c>
      <c r="M6046" t="s">
        <v>4097</v>
      </c>
      <c r="N6046" t="s">
        <v>64</v>
      </c>
      <c r="O6046">
        <v>22</v>
      </c>
      <c r="P6046" t="s">
        <v>597</v>
      </c>
      <c r="Q6046" t="s">
        <v>49</v>
      </c>
      <c r="R6046" t="s">
        <v>18</v>
      </c>
      <c r="S6046" t="s">
        <v>53</v>
      </c>
      <c r="U6046" t="s">
        <v>48</v>
      </c>
      <c r="V6046" t="s">
        <v>70</v>
      </c>
      <c r="W6046" s="92"/>
      <c r="X6046" s="92">
        <v>35.48</v>
      </c>
      <c r="Y6046" s="93"/>
      <c r="Z6046" s="93"/>
      <c r="AB6046" s="266">
        <v>44062</v>
      </c>
      <c r="AC6046" s="266">
        <v>44097</v>
      </c>
      <c r="AD6046" t="s">
        <v>54</v>
      </c>
      <c r="AF6046" t="s">
        <v>55</v>
      </c>
      <c r="AG6046" t="s">
        <v>4477</v>
      </c>
      <c r="AH6046" t="s">
        <v>57</v>
      </c>
      <c r="AI6046" t="s">
        <v>78</v>
      </c>
      <c r="AJ6046" s="266">
        <v>44097</v>
      </c>
      <c r="AK6046" s="266">
        <v>44571</v>
      </c>
      <c r="AL6046" s="266">
        <v>44938</v>
      </c>
    </row>
    <row r="6047" spans="1:38">
      <c r="A6047" t="s">
        <v>3650</v>
      </c>
      <c r="B6047" t="s">
        <v>3651</v>
      </c>
      <c r="C6047" t="s">
        <v>40</v>
      </c>
      <c r="D6047" t="s">
        <v>3652</v>
      </c>
      <c r="E6047" t="s">
        <v>4352</v>
      </c>
      <c r="F6047" t="s">
        <v>4096</v>
      </c>
      <c r="G6047" t="s">
        <v>44</v>
      </c>
      <c r="H6047" s="266">
        <v>44044</v>
      </c>
      <c r="I6047" s="266">
        <v>44742</v>
      </c>
      <c r="J6047" s="266">
        <v>44511</v>
      </c>
      <c r="K6047" t="s">
        <v>45</v>
      </c>
      <c r="L6047" t="s">
        <v>46</v>
      </c>
      <c r="M6047" t="s">
        <v>4097</v>
      </c>
      <c r="N6047" t="s">
        <v>64</v>
      </c>
      <c r="O6047">
        <v>22</v>
      </c>
      <c r="P6047" t="s">
        <v>598</v>
      </c>
      <c r="Q6047" t="s">
        <v>49</v>
      </c>
      <c r="R6047" t="s">
        <v>18</v>
      </c>
      <c r="S6047" t="s">
        <v>53</v>
      </c>
      <c r="T6047" t="s">
        <v>51</v>
      </c>
      <c r="U6047" t="s">
        <v>51</v>
      </c>
      <c r="V6047" t="s">
        <v>51</v>
      </c>
      <c r="W6047" s="92">
        <v>70.05</v>
      </c>
      <c r="X6047" s="92">
        <v>68.54</v>
      </c>
      <c r="Y6047" s="93">
        <v>6693000</v>
      </c>
      <c r="Z6047" s="93">
        <v>95546</v>
      </c>
      <c r="AA6047" t="s">
        <v>1311</v>
      </c>
      <c r="AB6047" s="266">
        <v>44350</v>
      </c>
      <c r="AC6047" s="266">
        <v>44375</v>
      </c>
      <c r="AD6047" t="s">
        <v>54</v>
      </c>
      <c r="AF6047" t="s">
        <v>55</v>
      </c>
      <c r="AG6047" t="s">
        <v>4478</v>
      </c>
      <c r="AH6047" t="s">
        <v>57</v>
      </c>
      <c r="AI6047" t="s">
        <v>73</v>
      </c>
      <c r="AJ6047" s="266">
        <v>44375</v>
      </c>
      <c r="AK6047" s="266">
        <v>44571</v>
      </c>
      <c r="AL6047" s="266">
        <v>44938</v>
      </c>
    </row>
    <row r="6048" spans="1:38">
      <c r="A6048" t="s">
        <v>3650</v>
      </c>
      <c r="B6048" t="s">
        <v>3651</v>
      </c>
      <c r="C6048" t="s">
        <v>40</v>
      </c>
      <c r="D6048" t="s">
        <v>3652</v>
      </c>
      <c r="E6048" t="s">
        <v>4352</v>
      </c>
      <c r="F6048" t="s">
        <v>4096</v>
      </c>
      <c r="G6048" t="s">
        <v>44</v>
      </c>
      <c r="H6048" s="266">
        <v>44044</v>
      </c>
      <c r="I6048" s="266">
        <v>44742</v>
      </c>
      <c r="J6048" s="266">
        <v>44511</v>
      </c>
      <c r="K6048" t="s">
        <v>45</v>
      </c>
      <c r="L6048" t="s">
        <v>46</v>
      </c>
      <c r="M6048" t="s">
        <v>4097</v>
      </c>
      <c r="N6048" t="s">
        <v>64</v>
      </c>
      <c r="O6048">
        <v>22</v>
      </c>
      <c r="P6048" t="s">
        <v>599</v>
      </c>
      <c r="Q6048" t="s">
        <v>49</v>
      </c>
      <c r="R6048" t="s">
        <v>18</v>
      </c>
      <c r="S6048" t="s">
        <v>53</v>
      </c>
      <c r="T6048" t="s">
        <v>48</v>
      </c>
      <c r="U6048" t="s">
        <v>48</v>
      </c>
      <c r="V6048" t="s">
        <v>48</v>
      </c>
      <c r="W6048" s="92">
        <v>42.69</v>
      </c>
      <c r="X6048" s="92">
        <v>41.26</v>
      </c>
      <c r="Y6048" s="93">
        <v>4550000</v>
      </c>
      <c r="Z6048" s="93">
        <v>106582</v>
      </c>
      <c r="AA6048" t="s">
        <v>61</v>
      </c>
      <c r="AB6048" s="266">
        <v>44235</v>
      </c>
      <c r="AC6048" s="266">
        <v>44245</v>
      </c>
      <c r="AD6048" t="s">
        <v>54</v>
      </c>
      <c r="AF6048" t="s">
        <v>55</v>
      </c>
      <c r="AG6048" t="s">
        <v>4479</v>
      </c>
      <c r="AJ6048" s="266"/>
      <c r="AK6048" s="266">
        <v>44571</v>
      </c>
      <c r="AL6048" s="266">
        <v>44938</v>
      </c>
    </row>
    <row r="6049" spans="1:38">
      <c r="A6049" t="s">
        <v>3650</v>
      </c>
      <c r="B6049" t="s">
        <v>3651</v>
      </c>
      <c r="C6049" t="s">
        <v>40</v>
      </c>
      <c r="D6049" t="s">
        <v>3652</v>
      </c>
      <c r="E6049" t="s">
        <v>4352</v>
      </c>
      <c r="F6049" t="s">
        <v>4096</v>
      </c>
      <c r="G6049" t="s">
        <v>44</v>
      </c>
      <c r="H6049" s="266">
        <v>44044</v>
      </c>
      <c r="I6049" s="266">
        <v>44742</v>
      </c>
      <c r="J6049" s="266">
        <v>44511</v>
      </c>
      <c r="K6049" t="s">
        <v>45</v>
      </c>
      <c r="L6049" t="s">
        <v>46</v>
      </c>
      <c r="M6049" t="s">
        <v>4097</v>
      </c>
      <c r="N6049" t="s">
        <v>64</v>
      </c>
      <c r="O6049">
        <v>22</v>
      </c>
      <c r="P6049" t="s">
        <v>600</v>
      </c>
      <c r="Q6049" t="s">
        <v>49</v>
      </c>
      <c r="R6049" t="s">
        <v>18</v>
      </c>
      <c r="S6049" t="s">
        <v>53</v>
      </c>
      <c r="T6049" t="s">
        <v>48</v>
      </c>
      <c r="U6049" t="s">
        <v>48</v>
      </c>
      <c r="V6049" t="s">
        <v>48</v>
      </c>
      <c r="W6049" s="92">
        <v>48.19</v>
      </c>
      <c r="X6049" s="92">
        <v>46.29</v>
      </c>
      <c r="Y6049" s="93">
        <v>4898500</v>
      </c>
      <c r="Z6049" s="93">
        <v>101650</v>
      </c>
      <c r="AA6049" t="s">
        <v>1311</v>
      </c>
      <c r="AB6049" s="266">
        <v>44362</v>
      </c>
      <c r="AC6049" s="266">
        <v>44364</v>
      </c>
      <c r="AD6049" t="s">
        <v>54</v>
      </c>
      <c r="AF6049" t="s">
        <v>55</v>
      </c>
      <c r="AG6049" t="s">
        <v>4480</v>
      </c>
      <c r="AJ6049" s="266"/>
      <c r="AK6049" s="266">
        <v>44571</v>
      </c>
      <c r="AL6049" s="266">
        <v>44938</v>
      </c>
    </row>
    <row r="6050" spans="1:38">
      <c r="A6050" t="s">
        <v>3650</v>
      </c>
      <c r="B6050" t="s">
        <v>3651</v>
      </c>
      <c r="C6050" t="s">
        <v>40</v>
      </c>
      <c r="D6050" t="s">
        <v>3652</v>
      </c>
      <c r="E6050" t="s">
        <v>4352</v>
      </c>
      <c r="F6050" t="s">
        <v>4096</v>
      </c>
      <c r="G6050" t="s">
        <v>44</v>
      </c>
      <c r="H6050" s="266">
        <v>44044</v>
      </c>
      <c r="I6050" s="266">
        <v>44742</v>
      </c>
      <c r="J6050" s="266">
        <v>44511</v>
      </c>
      <c r="K6050" t="s">
        <v>45</v>
      </c>
      <c r="L6050" t="s">
        <v>46</v>
      </c>
      <c r="M6050" t="s">
        <v>4097</v>
      </c>
      <c r="N6050" t="s">
        <v>64</v>
      </c>
      <c r="O6050">
        <v>22</v>
      </c>
      <c r="P6050" t="s">
        <v>602</v>
      </c>
      <c r="Q6050" t="s">
        <v>49</v>
      </c>
      <c r="R6050" t="s">
        <v>18</v>
      </c>
      <c r="S6050" t="s">
        <v>53</v>
      </c>
      <c r="T6050" t="s">
        <v>51</v>
      </c>
      <c r="U6050" t="s">
        <v>51</v>
      </c>
      <c r="V6050" t="s">
        <v>51</v>
      </c>
      <c r="W6050" s="92">
        <v>70.47</v>
      </c>
      <c r="X6050" s="92">
        <v>68.57</v>
      </c>
      <c r="Y6050" s="93">
        <v>6350000</v>
      </c>
      <c r="Z6050" s="93">
        <v>90109</v>
      </c>
      <c r="AA6050" t="s">
        <v>61</v>
      </c>
      <c r="AB6050" s="266">
        <v>44393</v>
      </c>
      <c r="AC6050" s="266">
        <v>44411</v>
      </c>
      <c r="AD6050" t="s">
        <v>54</v>
      </c>
      <c r="AF6050" t="s">
        <v>55</v>
      </c>
      <c r="AG6050" t="s">
        <v>4481</v>
      </c>
      <c r="AH6050" t="s">
        <v>57</v>
      </c>
      <c r="AI6050" t="s">
        <v>78</v>
      </c>
      <c r="AJ6050" s="266">
        <v>44411</v>
      </c>
      <c r="AK6050" s="266">
        <v>44571</v>
      </c>
      <c r="AL6050" s="266">
        <v>44938</v>
      </c>
    </row>
    <row r="6051" spans="1:38">
      <c r="A6051" t="s">
        <v>3650</v>
      </c>
      <c r="B6051" t="s">
        <v>3651</v>
      </c>
      <c r="C6051" t="s">
        <v>40</v>
      </c>
      <c r="D6051" t="s">
        <v>3652</v>
      </c>
      <c r="E6051" t="s">
        <v>4352</v>
      </c>
      <c r="F6051" t="s">
        <v>4096</v>
      </c>
      <c r="G6051" t="s">
        <v>44</v>
      </c>
      <c r="H6051" s="266">
        <v>44044</v>
      </c>
      <c r="I6051" s="266">
        <v>44742</v>
      </c>
      <c r="J6051" s="266">
        <v>44511</v>
      </c>
      <c r="K6051" t="s">
        <v>45</v>
      </c>
      <c r="L6051" t="s">
        <v>46</v>
      </c>
      <c r="M6051" t="s">
        <v>4097</v>
      </c>
      <c r="N6051" t="s">
        <v>64</v>
      </c>
      <c r="O6051">
        <v>22</v>
      </c>
      <c r="P6051" t="s">
        <v>603</v>
      </c>
      <c r="Q6051" t="s">
        <v>49</v>
      </c>
      <c r="R6051" t="s">
        <v>18</v>
      </c>
      <c r="S6051" t="s">
        <v>53</v>
      </c>
      <c r="T6051" t="s">
        <v>51</v>
      </c>
      <c r="U6051" t="s">
        <v>51</v>
      </c>
      <c r="V6051" t="s">
        <v>51</v>
      </c>
      <c r="W6051" s="92">
        <v>71.92</v>
      </c>
      <c r="X6051" s="92">
        <v>70.86</v>
      </c>
      <c r="Y6051" s="93">
        <v>6550000</v>
      </c>
      <c r="Z6051" s="93">
        <v>91073</v>
      </c>
      <c r="AA6051" t="s">
        <v>1311</v>
      </c>
      <c r="AB6051" s="266">
        <v>44270</v>
      </c>
      <c r="AC6051" s="266">
        <v>44432</v>
      </c>
      <c r="AD6051" t="s">
        <v>54</v>
      </c>
      <c r="AF6051" t="s">
        <v>55</v>
      </c>
      <c r="AG6051" t="s">
        <v>4482</v>
      </c>
      <c r="AJ6051" s="266"/>
      <c r="AK6051" s="266">
        <v>44571</v>
      </c>
      <c r="AL6051" s="266">
        <v>44938</v>
      </c>
    </row>
    <row r="6052" spans="1:38">
      <c r="A6052" t="s">
        <v>3650</v>
      </c>
      <c r="B6052" t="s">
        <v>3651</v>
      </c>
      <c r="C6052" t="s">
        <v>40</v>
      </c>
      <c r="D6052" t="s">
        <v>3652</v>
      </c>
      <c r="E6052" t="s">
        <v>4352</v>
      </c>
      <c r="F6052" t="s">
        <v>4096</v>
      </c>
      <c r="G6052" t="s">
        <v>44</v>
      </c>
      <c r="H6052" s="266">
        <v>44044</v>
      </c>
      <c r="I6052" s="266">
        <v>44742</v>
      </c>
      <c r="J6052" s="266">
        <v>44511</v>
      </c>
      <c r="K6052" t="s">
        <v>45</v>
      </c>
      <c r="L6052" t="s">
        <v>46</v>
      </c>
      <c r="M6052" t="s">
        <v>4097</v>
      </c>
      <c r="N6052" t="s">
        <v>64</v>
      </c>
      <c r="O6052">
        <v>23</v>
      </c>
      <c r="P6052" t="s">
        <v>604</v>
      </c>
      <c r="Q6052" t="s">
        <v>49</v>
      </c>
      <c r="R6052" t="s">
        <v>18</v>
      </c>
      <c r="S6052" t="s">
        <v>53</v>
      </c>
      <c r="T6052" t="s">
        <v>60</v>
      </c>
      <c r="U6052" t="s">
        <v>60</v>
      </c>
      <c r="V6052" t="s">
        <v>60</v>
      </c>
      <c r="W6052" s="92">
        <v>85.33</v>
      </c>
      <c r="X6052" s="92">
        <v>83.64</v>
      </c>
      <c r="Y6052" s="93">
        <v>7711500</v>
      </c>
      <c r="Z6052" s="93">
        <v>90373</v>
      </c>
      <c r="AA6052" t="s">
        <v>1311</v>
      </c>
      <c r="AB6052" s="266">
        <v>44343</v>
      </c>
      <c r="AC6052" s="266">
        <v>44363</v>
      </c>
      <c r="AD6052" t="s">
        <v>54</v>
      </c>
      <c r="AF6052" t="s">
        <v>55</v>
      </c>
      <c r="AG6052" t="s">
        <v>4483</v>
      </c>
      <c r="AJ6052" s="266"/>
      <c r="AK6052" s="266">
        <v>44571</v>
      </c>
      <c r="AL6052" s="266">
        <v>44938</v>
      </c>
    </row>
    <row r="6053" spans="1:38">
      <c r="A6053" t="s">
        <v>3650</v>
      </c>
      <c r="B6053" t="s">
        <v>3651</v>
      </c>
      <c r="C6053" t="s">
        <v>40</v>
      </c>
      <c r="D6053" t="s">
        <v>3652</v>
      </c>
      <c r="E6053" t="s">
        <v>4352</v>
      </c>
      <c r="F6053" t="s">
        <v>4096</v>
      </c>
      <c r="G6053" t="s">
        <v>44</v>
      </c>
      <c r="H6053" s="266">
        <v>44044</v>
      </c>
      <c r="I6053" s="266">
        <v>44742</v>
      </c>
      <c r="J6053" s="266">
        <v>44511</v>
      </c>
      <c r="K6053" t="s">
        <v>45</v>
      </c>
      <c r="L6053" t="s">
        <v>46</v>
      </c>
      <c r="M6053" t="s">
        <v>4097</v>
      </c>
      <c r="N6053" t="s">
        <v>64</v>
      </c>
      <c r="O6053">
        <v>23</v>
      </c>
      <c r="P6053" t="s">
        <v>605</v>
      </c>
      <c r="Q6053" t="s">
        <v>49</v>
      </c>
      <c r="R6053" t="s">
        <v>18</v>
      </c>
      <c r="S6053" t="s">
        <v>53</v>
      </c>
      <c r="T6053" t="s">
        <v>70</v>
      </c>
      <c r="U6053" t="s">
        <v>48</v>
      </c>
      <c r="V6053" t="s">
        <v>70</v>
      </c>
      <c r="W6053" s="92">
        <v>36.66</v>
      </c>
      <c r="X6053" s="92">
        <v>35.48</v>
      </c>
      <c r="Y6053" s="93">
        <v>4250000</v>
      </c>
      <c r="Z6053" s="93">
        <v>115930</v>
      </c>
      <c r="AA6053" t="s">
        <v>1311</v>
      </c>
      <c r="AB6053" s="266">
        <v>44372</v>
      </c>
      <c r="AC6053" s="266">
        <v>44385</v>
      </c>
      <c r="AD6053" t="s">
        <v>54</v>
      </c>
      <c r="AF6053" t="s">
        <v>55</v>
      </c>
      <c r="AG6053" t="s">
        <v>4484</v>
      </c>
      <c r="AJ6053" s="266"/>
      <c r="AK6053" s="266">
        <v>44571</v>
      </c>
      <c r="AL6053" s="266">
        <v>44938</v>
      </c>
    </row>
    <row r="6054" spans="1:38">
      <c r="A6054" t="s">
        <v>3650</v>
      </c>
      <c r="B6054" t="s">
        <v>3651</v>
      </c>
      <c r="C6054" t="s">
        <v>40</v>
      </c>
      <c r="D6054" t="s">
        <v>3652</v>
      </c>
      <c r="E6054" t="s">
        <v>4352</v>
      </c>
      <c r="F6054" t="s">
        <v>4096</v>
      </c>
      <c r="G6054" t="s">
        <v>44</v>
      </c>
      <c r="H6054" s="266">
        <v>44044</v>
      </c>
      <c r="I6054" s="266">
        <v>44742</v>
      </c>
      <c r="J6054" s="266">
        <v>44511</v>
      </c>
      <c r="K6054" t="s">
        <v>45</v>
      </c>
      <c r="L6054" t="s">
        <v>46</v>
      </c>
      <c r="M6054" t="s">
        <v>4097</v>
      </c>
      <c r="N6054" t="s">
        <v>64</v>
      </c>
      <c r="O6054">
        <v>23</v>
      </c>
      <c r="P6054" t="s">
        <v>606</v>
      </c>
      <c r="Q6054" t="s">
        <v>49</v>
      </c>
      <c r="R6054" t="s">
        <v>18</v>
      </c>
      <c r="S6054" t="s">
        <v>53</v>
      </c>
      <c r="T6054" t="s">
        <v>51</v>
      </c>
      <c r="U6054" t="s">
        <v>51</v>
      </c>
      <c r="V6054" t="s">
        <v>51</v>
      </c>
      <c r="W6054" s="92">
        <v>70.05</v>
      </c>
      <c r="X6054" s="92">
        <v>68.54</v>
      </c>
      <c r="Y6054" s="93">
        <v>6250000</v>
      </c>
      <c r="Z6054" s="93">
        <v>89222</v>
      </c>
      <c r="AA6054" t="s">
        <v>61</v>
      </c>
      <c r="AB6054" s="266">
        <v>44069</v>
      </c>
      <c r="AC6054" s="266">
        <v>44085</v>
      </c>
      <c r="AD6054" t="s">
        <v>54</v>
      </c>
      <c r="AF6054" t="s">
        <v>55</v>
      </c>
      <c r="AG6054" t="s">
        <v>4485</v>
      </c>
      <c r="AJ6054" s="266"/>
      <c r="AK6054" s="266">
        <v>44571</v>
      </c>
      <c r="AL6054" s="266">
        <v>44938</v>
      </c>
    </row>
    <row r="6055" spans="1:38">
      <c r="A6055" t="s">
        <v>3650</v>
      </c>
      <c r="B6055" t="s">
        <v>3651</v>
      </c>
      <c r="C6055" t="s">
        <v>40</v>
      </c>
      <c r="D6055" t="s">
        <v>3652</v>
      </c>
      <c r="E6055" t="s">
        <v>4352</v>
      </c>
      <c r="F6055" t="s">
        <v>4096</v>
      </c>
      <c r="G6055" t="s">
        <v>44</v>
      </c>
      <c r="H6055" s="266">
        <v>44044</v>
      </c>
      <c r="I6055" s="266">
        <v>44742</v>
      </c>
      <c r="J6055" s="266">
        <v>44511</v>
      </c>
      <c r="K6055" t="s">
        <v>45</v>
      </c>
      <c r="L6055" t="s">
        <v>46</v>
      </c>
      <c r="M6055" t="s">
        <v>4097</v>
      </c>
      <c r="N6055" t="s">
        <v>64</v>
      </c>
      <c r="O6055">
        <v>23</v>
      </c>
      <c r="P6055" t="s">
        <v>608</v>
      </c>
      <c r="Q6055" t="s">
        <v>49</v>
      </c>
      <c r="R6055" t="s">
        <v>18</v>
      </c>
      <c r="S6055" t="s">
        <v>53</v>
      </c>
      <c r="T6055" t="s">
        <v>48</v>
      </c>
      <c r="U6055" t="s">
        <v>48</v>
      </c>
      <c r="V6055" t="s">
        <v>48</v>
      </c>
      <c r="W6055" s="92">
        <v>42.69</v>
      </c>
      <c r="X6055" s="92">
        <v>41.26</v>
      </c>
      <c r="Y6055" s="93">
        <v>4122500</v>
      </c>
      <c r="Z6055" s="93">
        <v>96568</v>
      </c>
      <c r="AA6055" t="s">
        <v>1311</v>
      </c>
      <c r="AB6055" s="266">
        <v>44105</v>
      </c>
      <c r="AC6055" s="266">
        <v>44152</v>
      </c>
      <c r="AD6055" t="s">
        <v>54</v>
      </c>
      <c r="AF6055" t="s">
        <v>55</v>
      </c>
      <c r="AG6055" t="s">
        <v>4486</v>
      </c>
      <c r="AH6055" t="s">
        <v>57</v>
      </c>
      <c r="AI6055" t="s">
        <v>88</v>
      </c>
      <c r="AJ6055" s="266">
        <v>44152</v>
      </c>
      <c r="AK6055" s="266">
        <v>44571</v>
      </c>
      <c r="AL6055" s="266">
        <v>44938</v>
      </c>
    </row>
    <row r="6056" spans="1:38">
      <c r="A6056" t="s">
        <v>3650</v>
      </c>
      <c r="B6056" t="s">
        <v>3651</v>
      </c>
      <c r="C6056" t="s">
        <v>40</v>
      </c>
      <c r="D6056" t="s">
        <v>3652</v>
      </c>
      <c r="E6056" t="s">
        <v>4352</v>
      </c>
      <c r="F6056" t="s">
        <v>4096</v>
      </c>
      <c r="G6056" t="s">
        <v>44</v>
      </c>
      <c r="H6056" s="266">
        <v>44044</v>
      </c>
      <c r="I6056" s="266">
        <v>44742</v>
      </c>
      <c r="J6056" s="266">
        <v>44511</v>
      </c>
      <c r="K6056" t="s">
        <v>45</v>
      </c>
      <c r="L6056" t="s">
        <v>46</v>
      </c>
      <c r="M6056" t="s">
        <v>4097</v>
      </c>
      <c r="N6056" t="s">
        <v>64</v>
      </c>
      <c r="O6056">
        <v>23</v>
      </c>
      <c r="P6056" t="s">
        <v>609</v>
      </c>
      <c r="Q6056" t="s">
        <v>49</v>
      </c>
      <c r="R6056" t="s">
        <v>18</v>
      </c>
      <c r="S6056" t="s">
        <v>53</v>
      </c>
      <c r="T6056" t="s">
        <v>48</v>
      </c>
      <c r="U6056" t="s">
        <v>48</v>
      </c>
      <c r="V6056" t="s">
        <v>48</v>
      </c>
      <c r="W6056" s="92">
        <v>48.19</v>
      </c>
      <c r="X6056" s="92">
        <v>46.29</v>
      </c>
      <c r="Y6056" s="93">
        <v>4700000</v>
      </c>
      <c r="Z6056" s="93">
        <v>97531</v>
      </c>
      <c r="AA6056" t="s">
        <v>61</v>
      </c>
      <c r="AB6056" s="266">
        <v>44248</v>
      </c>
      <c r="AC6056" s="266">
        <v>44246</v>
      </c>
      <c r="AD6056" t="s">
        <v>54</v>
      </c>
      <c r="AF6056" t="s">
        <v>55</v>
      </c>
      <c r="AG6056" t="s">
        <v>4487</v>
      </c>
      <c r="AJ6056" s="266"/>
      <c r="AK6056" s="266">
        <v>44571</v>
      </c>
      <c r="AL6056" s="266">
        <v>44938</v>
      </c>
    </row>
    <row r="6057" spans="1:38">
      <c r="A6057" t="s">
        <v>3650</v>
      </c>
      <c r="B6057" t="s">
        <v>3651</v>
      </c>
      <c r="C6057" t="s">
        <v>40</v>
      </c>
      <c r="D6057" t="s">
        <v>3652</v>
      </c>
      <c r="E6057" t="s">
        <v>4352</v>
      </c>
      <c r="F6057" t="s">
        <v>4096</v>
      </c>
      <c r="G6057" t="s">
        <v>44</v>
      </c>
      <c r="H6057" s="266">
        <v>44044</v>
      </c>
      <c r="I6057" s="266">
        <v>44742</v>
      </c>
      <c r="J6057" s="266">
        <v>44511</v>
      </c>
      <c r="K6057" t="s">
        <v>45</v>
      </c>
      <c r="L6057" t="s">
        <v>46</v>
      </c>
      <c r="M6057" t="s">
        <v>4097</v>
      </c>
      <c r="N6057" t="s">
        <v>64</v>
      </c>
      <c r="O6057">
        <v>23</v>
      </c>
      <c r="P6057" t="s">
        <v>611</v>
      </c>
      <c r="Q6057" t="s">
        <v>49</v>
      </c>
      <c r="R6057" t="s">
        <v>18</v>
      </c>
      <c r="S6057" t="s">
        <v>53</v>
      </c>
      <c r="T6057" t="s">
        <v>51</v>
      </c>
      <c r="U6057" t="s">
        <v>51</v>
      </c>
      <c r="V6057" t="s">
        <v>51</v>
      </c>
      <c r="W6057" s="92">
        <v>70.47</v>
      </c>
      <c r="X6057" s="92">
        <v>68.57</v>
      </c>
      <c r="Y6057" s="93">
        <v>6400000</v>
      </c>
      <c r="Z6057" s="93">
        <v>90819</v>
      </c>
      <c r="AA6057" t="s">
        <v>61</v>
      </c>
      <c r="AB6057" s="266">
        <v>44399</v>
      </c>
      <c r="AC6057" s="266">
        <v>44425</v>
      </c>
      <c r="AD6057" t="s">
        <v>54</v>
      </c>
      <c r="AF6057" t="s">
        <v>55</v>
      </c>
      <c r="AG6057" t="s">
        <v>4488</v>
      </c>
      <c r="AH6057" t="s">
        <v>57</v>
      </c>
      <c r="AI6057" t="s">
        <v>88</v>
      </c>
      <c r="AJ6057" s="266">
        <v>44425</v>
      </c>
      <c r="AK6057" s="266">
        <v>44571</v>
      </c>
      <c r="AL6057" s="266">
        <v>44938</v>
      </c>
    </row>
    <row r="6058" spans="1:38">
      <c r="A6058" t="s">
        <v>3650</v>
      </c>
      <c r="B6058" t="s">
        <v>3651</v>
      </c>
      <c r="C6058" t="s">
        <v>40</v>
      </c>
      <c r="D6058" t="s">
        <v>3652</v>
      </c>
      <c r="E6058" t="s">
        <v>4352</v>
      </c>
      <c r="F6058" t="s">
        <v>4096</v>
      </c>
      <c r="G6058" t="s">
        <v>44</v>
      </c>
      <c r="H6058" s="266">
        <v>44044</v>
      </c>
      <c r="I6058" s="266">
        <v>44742</v>
      </c>
      <c r="J6058" s="266">
        <v>44511</v>
      </c>
      <c r="K6058" t="s">
        <v>45</v>
      </c>
      <c r="L6058" t="s">
        <v>46</v>
      </c>
      <c r="M6058" t="s">
        <v>4097</v>
      </c>
      <c r="N6058" t="s">
        <v>64</v>
      </c>
      <c r="O6058">
        <v>23</v>
      </c>
      <c r="P6058" t="s">
        <v>612</v>
      </c>
      <c r="Q6058" t="s">
        <v>49</v>
      </c>
      <c r="R6058" t="s">
        <v>18</v>
      </c>
      <c r="S6058" t="s">
        <v>53</v>
      </c>
      <c r="T6058" t="s">
        <v>51</v>
      </c>
      <c r="U6058" t="s">
        <v>51</v>
      </c>
      <c r="V6058" t="s">
        <v>51</v>
      </c>
      <c r="W6058" s="92">
        <v>71.92</v>
      </c>
      <c r="X6058" s="92">
        <v>70.86</v>
      </c>
      <c r="Y6058" s="93">
        <v>6750000</v>
      </c>
      <c r="Z6058" s="93">
        <v>93854</v>
      </c>
      <c r="AA6058" t="s">
        <v>61</v>
      </c>
      <c r="AB6058" s="266">
        <v>44357</v>
      </c>
      <c r="AC6058" s="266">
        <v>44371</v>
      </c>
      <c r="AD6058" t="s">
        <v>54</v>
      </c>
      <c r="AF6058" t="s">
        <v>55</v>
      </c>
      <c r="AG6058" t="s">
        <v>4489</v>
      </c>
      <c r="AJ6058" s="266"/>
      <c r="AK6058" s="266">
        <v>44571</v>
      </c>
      <c r="AL6058" s="266">
        <v>44938</v>
      </c>
    </row>
    <row r="6059" spans="1:38">
      <c r="A6059" t="s">
        <v>3650</v>
      </c>
      <c r="B6059" t="s">
        <v>3651</v>
      </c>
      <c r="C6059" t="s">
        <v>40</v>
      </c>
      <c r="D6059" t="s">
        <v>3652</v>
      </c>
      <c r="E6059" t="s">
        <v>4352</v>
      </c>
      <c r="F6059" t="s">
        <v>4096</v>
      </c>
      <c r="G6059" t="s">
        <v>44</v>
      </c>
      <c r="H6059" s="266">
        <v>44044</v>
      </c>
      <c r="I6059" s="266">
        <v>44742</v>
      </c>
      <c r="J6059" s="266">
        <v>44511</v>
      </c>
      <c r="K6059" t="s">
        <v>45</v>
      </c>
      <c r="L6059" t="s">
        <v>46</v>
      </c>
      <c r="M6059" t="s">
        <v>4097</v>
      </c>
      <c r="N6059" t="s">
        <v>64</v>
      </c>
      <c r="O6059">
        <v>24</v>
      </c>
      <c r="P6059" t="s">
        <v>613</v>
      </c>
      <c r="Q6059" t="s">
        <v>49</v>
      </c>
      <c r="R6059" t="s">
        <v>18</v>
      </c>
      <c r="S6059" t="s">
        <v>53</v>
      </c>
      <c r="T6059" t="s">
        <v>60</v>
      </c>
      <c r="U6059" t="s">
        <v>60</v>
      </c>
      <c r="V6059" t="s">
        <v>60</v>
      </c>
      <c r="W6059" s="92">
        <v>85.33</v>
      </c>
      <c r="X6059" s="92">
        <v>83.64</v>
      </c>
      <c r="Y6059" s="93">
        <v>7550000</v>
      </c>
      <c r="Z6059" s="93">
        <v>88480</v>
      </c>
      <c r="AA6059" t="s">
        <v>61</v>
      </c>
      <c r="AB6059" s="266">
        <v>44285</v>
      </c>
      <c r="AC6059" s="266">
        <v>44300</v>
      </c>
      <c r="AD6059" t="s">
        <v>54</v>
      </c>
      <c r="AG6059" t="s">
        <v>4490</v>
      </c>
      <c r="AJ6059" s="266"/>
      <c r="AK6059" s="266">
        <v>44571</v>
      </c>
      <c r="AL6059" s="266">
        <v>44938</v>
      </c>
    </row>
    <row r="6060" spans="1:38">
      <c r="A6060" t="s">
        <v>3650</v>
      </c>
      <c r="B6060" t="s">
        <v>3651</v>
      </c>
      <c r="C6060" t="s">
        <v>40</v>
      </c>
      <c r="D6060" t="s">
        <v>3652</v>
      </c>
      <c r="E6060" t="s">
        <v>4352</v>
      </c>
      <c r="F6060" t="s">
        <v>4096</v>
      </c>
      <c r="G6060" t="s">
        <v>44</v>
      </c>
      <c r="H6060" s="266">
        <v>44044</v>
      </c>
      <c r="I6060" s="266">
        <v>44742</v>
      </c>
      <c r="J6060" s="266">
        <v>44511</v>
      </c>
      <c r="K6060" t="s">
        <v>45</v>
      </c>
      <c r="L6060" t="s">
        <v>46</v>
      </c>
      <c r="M6060" t="s">
        <v>4097</v>
      </c>
      <c r="N6060" t="s">
        <v>64</v>
      </c>
      <c r="O6060">
        <v>24</v>
      </c>
      <c r="P6060" t="s">
        <v>614</v>
      </c>
      <c r="Q6060" t="s">
        <v>49</v>
      </c>
      <c r="R6060" t="s">
        <v>18</v>
      </c>
      <c r="S6060" t="s">
        <v>53</v>
      </c>
      <c r="T6060" t="s">
        <v>70</v>
      </c>
      <c r="U6060" t="s">
        <v>48</v>
      </c>
      <c r="V6060" t="s">
        <v>70</v>
      </c>
      <c r="W6060" s="92">
        <v>36.66</v>
      </c>
      <c r="X6060" s="92">
        <v>35.48</v>
      </c>
      <c r="Y6060" s="93">
        <v>3734500</v>
      </c>
      <c r="Z6060" s="93">
        <v>101869</v>
      </c>
      <c r="AA6060" t="s">
        <v>1311</v>
      </c>
      <c r="AB6060" s="266">
        <v>44357</v>
      </c>
      <c r="AC6060" s="266">
        <v>44371</v>
      </c>
      <c r="AD6060" t="s">
        <v>54</v>
      </c>
      <c r="AF6060" t="s">
        <v>55</v>
      </c>
      <c r="AG6060" t="s">
        <v>4491</v>
      </c>
      <c r="AJ6060" s="266"/>
      <c r="AK6060" s="266">
        <v>44571</v>
      </c>
      <c r="AL6060" s="266">
        <v>44938</v>
      </c>
    </row>
    <row r="6061" spans="1:38">
      <c r="A6061" t="s">
        <v>3650</v>
      </c>
      <c r="B6061" t="s">
        <v>3651</v>
      </c>
      <c r="C6061" t="s">
        <v>40</v>
      </c>
      <c r="D6061" t="s">
        <v>3652</v>
      </c>
      <c r="E6061" t="s">
        <v>4352</v>
      </c>
      <c r="F6061" t="s">
        <v>4096</v>
      </c>
      <c r="G6061" t="s">
        <v>44</v>
      </c>
      <c r="H6061" s="266">
        <v>44044</v>
      </c>
      <c r="I6061" s="266">
        <v>44742</v>
      </c>
      <c r="J6061" s="266">
        <v>44511</v>
      </c>
      <c r="K6061" t="s">
        <v>45</v>
      </c>
      <c r="L6061" t="s">
        <v>46</v>
      </c>
      <c r="M6061" t="s">
        <v>4097</v>
      </c>
      <c r="N6061" t="s">
        <v>64</v>
      </c>
      <c r="O6061">
        <v>24</v>
      </c>
      <c r="P6061" t="s">
        <v>615</v>
      </c>
      <c r="Q6061" t="s">
        <v>49</v>
      </c>
      <c r="R6061" t="s">
        <v>18</v>
      </c>
      <c r="S6061" t="s">
        <v>53</v>
      </c>
      <c r="T6061" t="s">
        <v>51</v>
      </c>
      <c r="U6061" t="s">
        <v>51</v>
      </c>
      <c r="V6061" t="s">
        <v>51</v>
      </c>
      <c r="W6061" s="92">
        <v>70.05</v>
      </c>
      <c r="X6061" s="92">
        <v>68.54</v>
      </c>
      <c r="Y6061" s="93">
        <v>6600000</v>
      </c>
      <c r="Z6061" s="93">
        <v>94218</v>
      </c>
      <c r="AA6061" t="s">
        <v>61</v>
      </c>
      <c r="AB6061" s="266">
        <v>44133</v>
      </c>
      <c r="AC6061" s="266">
        <v>44153</v>
      </c>
      <c r="AD6061" t="s">
        <v>54</v>
      </c>
      <c r="AF6061" t="s">
        <v>55</v>
      </c>
      <c r="AG6061" t="s">
        <v>4492</v>
      </c>
      <c r="AJ6061" s="266"/>
      <c r="AK6061" s="266">
        <v>44571</v>
      </c>
      <c r="AL6061" s="266">
        <v>44938</v>
      </c>
    </row>
    <row r="6062" spans="1:38">
      <c r="A6062" t="s">
        <v>3650</v>
      </c>
      <c r="B6062" t="s">
        <v>3651</v>
      </c>
      <c r="C6062" t="s">
        <v>40</v>
      </c>
      <c r="D6062" t="s">
        <v>3652</v>
      </c>
      <c r="E6062" t="s">
        <v>4352</v>
      </c>
      <c r="F6062" t="s">
        <v>4096</v>
      </c>
      <c r="G6062" t="s">
        <v>44</v>
      </c>
      <c r="H6062" s="266">
        <v>44044</v>
      </c>
      <c r="I6062" s="266">
        <v>44742</v>
      </c>
      <c r="J6062" s="266">
        <v>44511</v>
      </c>
      <c r="K6062" t="s">
        <v>45</v>
      </c>
      <c r="L6062" t="s">
        <v>46</v>
      </c>
      <c r="M6062" t="s">
        <v>4097</v>
      </c>
      <c r="N6062" t="s">
        <v>64</v>
      </c>
      <c r="O6062">
        <v>24</v>
      </c>
      <c r="P6062" t="s">
        <v>616</v>
      </c>
      <c r="Q6062" t="s">
        <v>49</v>
      </c>
      <c r="R6062" t="s">
        <v>18</v>
      </c>
      <c r="S6062" t="s">
        <v>53</v>
      </c>
      <c r="T6062" t="s">
        <v>48</v>
      </c>
      <c r="U6062" t="s">
        <v>48</v>
      </c>
      <c r="V6062" t="s">
        <v>48</v>
      </c>
      <c r="W6062" s="92">
        <v>42.69</v>
      </c>
      <c r="X6062" s="92">
        <v>41.26</v>
      </c>
      <c r="Y6062" s="93">
        <v>4350000</v>
      </c>
      <c r="Z6062" s="93">
        <v>101897</v>
      </c>
      <c r="AA6062" t="s">
        <v>61</v>
      </c>
      <c r="AB6062" s="266">
        <v>44133</v>
      </c>
      <c r="AC6062" s="266">
        <v>44154</v>
      </c>
      <c r="AD6062" t="s">
        <v>54</v>
      </c>
      <c r="AF6062" t="s">
        <v>55</v>
      </c>
      <c r="AG6062" t="s">
        <v>4493</v>
      </c>
      <c r="AH6062" t="s">
        <v>57</v>
      </c>
      <c r="AI6062" t="s">
        <v>78</v>
      </c>
      <c r="AJ6062" s="266">
        <v>44154</v>
      </c>
      <c r="AK6062" s="266">
        <v>44571</v>
      </c>
      <c r="AL6062" s="266">
        <v>44938</v>
      </c>
    </row>
    <row r="6063" spans="1:38">
      <c r="A6063" t="s">
        <v>3650</v>
      </c>
      <c r="B6063" t="s">
        <v>3651</v>
      </c>
      <c r="C6063" t="s">
        <v>40</v>
      </c>
      <c r="D6063" t="s">
        <v>3652</v>
      </c>
      <c r="E6063" t="s">
        <v>4352</v>
      </c>
      <c r="F6063" t="s">
        <v>4096</v>
      </c>
      <c r="G6063" t="s">
        <v>44</v>
      </c>
      <c r="H6063" s="266">
        <v>44044</v>
      </c>
      <c r="I6063" s="266">
        <v>44742</v>
      </c>
      <c r="J6063" s="266">
        <v>44511</v>
      </c>
      <c r="K6063" t="s">
        <v>45</v>
      </c>
      <c r="L6063" t="s">
        <v>46</v>
      </c>
      <c r="M6063" t="s">
        <v>4097</v>
      </c>
      <c r="N6063" t="s">
        <v>64</v>
      </c>
      <c r="O6063">
        <v>24</v>
      </c>
      <c r="P6063" t="s">
        <v>617</v>
      </c>
      <c r="Q6063" t="s">
        <v>49</v>
      </c>
      <c r="R6063" t="s">
        <v>18</v>
      </c>
      <c r="S6063" t="s">
        <v>53</v>
      </c>
      <c r="T6063" t="s">
        <v>48</v>
      </c>
      <c r="U6063" t="s">
        <v>48</v>
      </c>
      <c r="V6063" t="s">
        <v>48</v>
      </c>
      <c r="W6063" s="92">
        <v>48.19</v>
      </c>
      <c r="X6063" s="92">
        <v>46.29</v>
      </c>
      <c r="Y6063" s="93">
        <v>4753000</v>
      </c>
      <c r="Z6063" s="93">
        <v>98630</v>
      </c>
      <c r="AA6063" t="s">
        <v>1311</v>
      </c>
      <c r="AB6063" s="266">
        <v>44247</v>
      </c>
      <c r="AC6063" s="266">
        <v>44272</v>
      </c>
      <c r="AD6063" t="s">
        <v>54</v>
      </c>
      <c r="AF6063" t="s">
        <v>55</v>
      </c>
      <c r="AG6063" t="s">
        <v>4494</v>
      </c>
      <c r="AJ6063" s="266"/>
      <c r="AK6063" s="266">
        <v>44571</v>
      </c>
      <c r="AL6063" s="266">
        <v>44938</v>
      </c>
    </row>
    <row r="6064" spans="1:38">
      <c r="A6064" t="s">
        <v>3650</v>
      </c>
      <c r="B6064" t="s">
        <v>3651</v>
      </c>
      <c r="C6064" t="s">
        <v>40</v>
      </c>
      <c r="D6064" t="s">
        <v>3652</v>
      </c>
      <c r="E6064" t="s">
        <v>4352</v>
      </c>
      <c r="F6064" t="s">
        <v>4096</v>
      </c>
      <c r="G6064" t="s">
        <v>44</v>
      </c>
      <c r="H6064" s="266">
        <v>44044</v>
      </c>
      <c r="I6064" s="266">
        <v>44742</v>
      </c>
      <c r="J6064" s="266">
        <v>44511</v>
      </c>
      <c r="K6064" t="s">
        <v>45</v>
      </c>
      <c r="L6064" t="s">
        <v>46</v>
      </c>
      <c r="M6064" t="s">
        <v>4097</v>
      </c>
      <c r="N6064" t="s">
        <v>64</v>
      </c>
      <c r="O6064">
        <v>24</v>
      </c>
      <c r="P6064" t="s">
        <v>618</v>
      </c>
      <c r="Q6064" t="s">
        <v>49</v>
      </c>
      <c r="R6064" t="s">
        <v>18</v>
      </c>
      <c r="S6064" t="s">
        <v>53</v>
      </c>
      <c r="T6064" t="s">
        <v>51</v>
      </c>
      <c r="U6064" t="s">
        <v>51</v>
      </c>
      <c r="V6064" t="s">
        <v>51</v>
      </c>
      <c r="W6064" s="92">
        <v>70.47</v>
      </c>
      <c r="X6064" s="92">
        <v>68.57</v>
      </c>
      <c r="Y6064" s="93">
        <v>6400000</v>
      </c>
      <c r="Z6064" s="93">
        <v>90819</v>
      </c>
      <c r="AA6064" t="s">
        <v>61</v>
      </c>
      <c r="AB6064" s="266">
        <v>44460</v>
      </c>
      <c r="AC6064" s="266">
        <v>44469</v>
      </c>
      <c r="AD6064" t="s">
        <v>54</v>
      </c>
      <c r="AF6064" t="s">
        <v>55</v>
      </c>
      <c r="AG6064" t="s">
        <v>4495</v>
      </c>
      <c r="AH6064" t="s">
        <v>57</v>
      </c>
      <c r="AI6064" t="s">
        <v>1535</v>
      </c>
      <c r="AJ6064" s="266">
        <v>44469</v>
      </c>
      <c r="AK6064" s="266">
        <v>44571</v>
      </c>
      <c r="AL6064" s="266">
        <v>44938</v>
      </c>
    </row>
    <row r="6065" spans="1:38">
      <c r="A6065" t="s">
        <v>3650</v>
      </c>
      <c r="B6065" t="s">
        <v>3651</v>
      </c>
      <c r="C6065" t="s">
        <v>40</v>
      </c>
      <c r="D6065" t="s">
        <v>3652</v>
      </c>
      <c r="E6065" t="s">
        <v>4352</v>
      </c>
      <c r="F6065" t="s">
        <v>4096</v>
      </c>
      <c r="G6065" t="s">
        <v>44</v>
      </c>
      <c r="H6065" s="266">
        <v>44044</v>
      </c>
      <c r="I6065" s="266">
        <v>44742</v>
      </c>
      <c r="J6065" s="266">
        <v>44511</v>
      </c>
      <c r="K6065" t="s">
        <v>45</v>
      </c>
      <c r="L6065" t="s">
        <v>46</v>
      </c>
      <c r="M6065" t="s">
        <v>4097</v>
      </c>
      <c r="N6065" t="s">
        <v>64</v>
      </c>
      <c r="O6065">
        <v>24</v>
      </c>
      <c r="P6065" t="s">
        <v>619</v>
      </c>
      <c r="Q6065" t="s">
        <v>49</v>
      </c>
      <c r="R6065" t="s">
        <v>18</v>
      </c>
      <c r="S6065" t="s">
        <v>53</v>
      </c>
      <c r="T6065" t="s">
        <v>51</v>
      </c>
      <c r="U6065" t="s">
        <v>51</v>
      </c>
      <c r="V6065" t="s">
        <v>51</v>
      </c>
      <c r="W6065" s="92">
        <v>71.92</v>
      </c>
      <c r="X6065" s="92">
        <v>70.86</v>
      </c>
      <c r="Y6065" s="93">
        <v>6741500</v>
      </c>
      <c r="Z6065" s="93">
        <v>93736</v>
      </c>
      <c r="AA6065" t="s">
        <v>1311</v>
      </c>
      <c r="AB6065" s="266">
        <v>44384</v>
      </c>
      <c r="AC6065" s="266">
        <v>44417</v>
      </c>
      <c r="AD6065" t="s">
        <v>54</v>
      </c>
      <c r="AF6065" t="s">
        <v>55</v>
      </c>
      <c r="AG6065" t="s">
        <v>4496</v>
      </c>
      <c r="AH6065" t="s">
        <v>57</v>
      </c>
      <c r="AI6065" t="s">
        <v>88</v>
      </c>
      <c r="AJ6065" s="266">
        <v>44417</v>
      </c>
      <c r="AK6065" s="266">
        <v>44571</v>
      </c>
      <c r="AL6065" s="266">
        <v>44938</v>
      </c>
    </row>
    <row r="6066" spans="1:38">
      <c r="A6066" t="s">
        <v>3650</v>
      </c>
      <c r="B6066" t="s">
        <v>3651</v>
      </c>
      <c r="C6066" t="s">
        <v>40</v>
      </c>
      <c r="D6066" t="s">
        <v>3652</v>
      </c>
      <c r="E6066" t="s">
        <v>4352</v>
      </c>
      <c r="F6066" t="s">
        <v>4096</v>
      </c>
      <c r="G6066" t="s">
        <v>44</v>
      </c>
      <c r="H6066" s="266">
        <v>44044</v>
      </c>
      <c r="I6066" s="266">
        <v>44742</v>
      </c>
      <c r="J6066" s="266">
        <v>44511</v>
      </c>
      <c r="K6066" t="s">
        <v>45</v>
      </c>
      <c r="L6066" t="s">
        <v>46</v>
      </c>
      <c r="M6066" t="s">
        <v>4097</v>
      </c>
      <c r="N6066" t="s">
        <v>64</v>
      </c>
      <c r="O6066">
        <v>25</v>
      </c>
      <c r="P6066" t="s">
        <v>620</v>
      </c>
      <c r="Q6066" t="s">
        <v>49</v>
      </c>
      <c r="R6066" t="s">
        <v>18</v>
      </c>
      <c r="S6066" t="s">
        <v>53</v>
      </c>
      <c r="T6066" t="s">
        <v>60</v>
      </c>
      <c r="U6066" t="s">
        <v>60</v>
      </c>
      <c r="V6066" t="s">
        <v>60</v>
      </c>
      <c r="W6066" s="92">
        <v>85.33</v>
      </c>
      <c r="X6066" s="92">
        <v>83.64</v>
      </c>
      <c r="Y6066" s="93">
        <v>7022400</v>
      </c>
      <c r="Z6066" s="93">
        <v>82297</v>
      </c>
      <c r="AA6066" t="s">
        <v>1311</v>
      </c>
      <c r="AB6066" s="266">
        <v>44291</v>
      </c>
      <c r="AC6066" s="266">
        <v>44295</v>
      </c>
      <c r="AD6066" t="s">
        <v>54</v>
      </c>
      <c r="AF6066" t="s">
        <v>55</v>
      </c>
      <c r="AG6066" t="s">
        <v>4497</v>
      </c>
      <c r="AH6066" t="s">
        <v>57</v>
      </c>
      <c r="AI6066" t="s">
        <v>78</v>
      </c>
      <c r="AJ6066" s="266">
        <v>44288</v>
      </c>
      <c r="AK6066" s="266">
        <v>44571</v>
      </c>
      <c r="AL6066" s="266">
        <v>44938</v>
      </c>
    </row>
    <row r="6067" spans="1:38">
      <c r="A6067" t="s">
        <v>3650</v>
      </c>
      <c r="B6067" t="s">
        <v>3651</v>
      </c>
      <c r="C6067" t="s">
        <v>40</v>
      </c>
      <c r="D6067" t="s">
        <v>3652</v>
      </c>
      <c r="E6067" t="s">
        <v>4352</v>
      </c>
      <c r="F6067" t="s">
        <v>4096</v>
      </c>
      <c r="G6067" t="s">
        <v>44</v>
      </c>
      <c r="H6067" s="266">
        <v>44044</v>
      </c>
      <c r="I6067" s="266">
        <v>44742</v>
      </c>
      <c r="J6067" s="266">
        <v>44511</v>
      </c>
      <c r="K6067" t="s">
        <v>45</v>
      </c>
      <c r="L6067" t="s">
        <v>46</v>
      </c>
      <c r="M6067" t="s">
        <v>4097</v>
      </c>
      <c r="N6067" t="s">
        <v>64</v>
      </c>
      <c r="O6067">
        <v>25</v>
      </c>
      <c r="P6067" t="s">
        <v>621</v>
      </c>
      <c r="Q6067" t="s">
        <v>49</v>
      </c>
      <c r="R6067" t="s">
        <v>18</v>
      </c>
      <c r="S6067" t="s">
        <v>53</v>
      </c>
      <c r="T6067" t="s">
        <v>70</v>
      </c>
      <c r="U6067" t="s">
        <v>48</v>
      </c>
      <c r="V6067" t="s">
        <v>70</v>
      </c>
      <c r="W6067" s="92">
        <v>36.66</v>
      </c>
      <c r="X6067" s="92">
        <v>35.48</v>
      </c>
      <c r="Y6067" s="93">
        <v>3900000</v>
      </c>
      <c r="Z6067" s="93">
        <v>106383</v>
      </c>
      <c r="AA6067" t="s">
        <v>61</v>
      </c>
      <c r="AB6067" s="266">
        <v>44411</v>
      </c>
      <c r="AC6067" s="266">
        <v>44413</v>
      </c>
      <c r="AD6067" t="s">
        <v>54</v>
      </c>
      <c r="AF6067" t="s">
        <v>55</v>
      </c>
      <c r="AG6067" t="s">
        <v>4498</v>
      </c>
      <c r="AJ6067" s="266"/>
      <c r="AK6067" s="266">
        <v>44571</v>
      </c>
      <c r="AL6067" s="266">
        <v>44938</v>
      </c>
    </row>
    <row r="6068" spans="1:38">
      <c r="A6068" t="s">
        <v>3650</v>
      </c>
      <c r="B6068" t="s">
        <v>3651</v>
      </c>
      <c r="C6068" t="s">
        <v>40</v>
      </c>
      <c r="D6068" t="s">
        <v>3652</v>
      </c>
      <c r="E6068" t="s">
        <v>4352</v>
      </c>
      <c r="F6068" t="s">
        <v>4096</v>
      </c>
      <c r="G6068" t="s">
        <v>44</v>
      </c>
      <c r="H6068" s="266">
        <v>44044</v>
      </c>
      <c r="I6068" s="266">
        <v>44742</v>
      </c>
      <c r="J6068" s="266">
        <v>44511</v>
      </c>
      <c r="K6068" t="s">
        <v>45</v>
      </c>
      <c r="L6068" t="s">
        <v>46</v>
      </c>
      <c r="M6068" t="s">
        <v>4097</v>
      </c>
      <c r="N6068" t="s">
        <v>64</v>
      </c>
      <c r="O6068">
        <v>25</v>
      </c>
      <c r="P6068" t="s">
        <v>622</v>
      </c>
      <c r="Q6068" t="s">
        <v>49</v>
      </c>
      <c r="R6068" t="s">
        <v>18</v>
      </c>
      <c r="S6068" t="s">
        <v>53</v>
      </c>
      <c r="T6068" t="s">
        <v>51</v>
      </c>
      <c r="U6068" t="s">
        <v>51</v>
      </c>
      <c r="V6068" t="s">
        <v>51</v>
      </c>
      <c r="W6068" s="92">
        <v>70.05</v>
      </c>
      <c r="X6068" s="92">
        <v>68.54</v>
      </c>
      <c r="Y6068" s="93">
        <v>6935500</v>
      </c>
      <c r="Z6068" s="93">
        <v>99008</v>
      </c>
      <c r="AA6068" t="s">
        <v>1311</v>
      </c>
      <c r="AB6068" s="266">
        <v>44376</v>
      </c>
      <c r="AC6068" s="266">
        <v>44385</v>
      </c>
      <c r="AD6068" t="s">
        <v>54</v>
      </c>
      <c r="AF6068" t="s">
        <v>55</v>
      </c>
      <c r="AG6068" t="s">
        <v>4499</v>
      </c>
      <c r="AH6068" t="s">
        <v>57</v>
      </c>
      <c r="AI6068" t="s">
        <v>1535</v>
      </c>
      <c r="AJ6068" s="266">
        <v>44385</v>
      </c>
      <c r="AK6068" s="266">
        <v>44571</v>
      </c>
      <c r="AL6068" s="266">
        <v>44938</v>
      </c>
    </row>
    <row r="6069" spans="1:38">
      <c r="A6069" t="s">
        <v>3650</v>
      </c>
      <c r="B6069" t="s">
        <v>3651</v>
      </c>
      <c r="C6069" t="s">
        <v>40</v>
      </c>
      <c r="D6069" t="s">
        <v>3652</v>
      </c>
      <c r="E6069" t="s">
        <v>4352</v>
      </c>
      <c r="F6069" t="s">
        <v>4096</v>
      </c>
      <c r="G6069" t="s">
        <v>44</v>
      </c>
      <c r="H6069" s="266">
        <v>44044</v>
      </c>
      <c r="I6069" s="266">
        <v>44742</v>
      </c>
      <c r="J6069" s="266">
        <v>44511</v>
      </c>
      <c r="K6069" t="s">
        <v>45</v>
      </c>
      <c r="L6069" t="s">
        <v>46</v>
      </c>
      <c r="M6069" t="s">
        <v>4097</v>
      </c>
      <c r="N6069" t="s">
        <v>64</v>
      </c>
      <c r="O6069">
        <v>25</v>
      </c>
      <c r="P6069" t="s">
        <v>623</v>
      </c>
      <c r="Q6069" t="s">
        <v>49</v>
      </c>
      <c r="R6069" t="s">
        <v>18</v>
      </c>
      <c r="S6069" t="s">
        <v>53</v>
      </c>
      <c r="U6069" t="s">
        <v>48</v>
      </c>
      <c r="V6069" t="s">
        <v>48</v>
      </c>
      <c r="W6069" s="92"/>
      <c r="X6069" s="92">
        <v>41.26</v>
      </c>
      <c r="Y6069" s="93">
        <v>3992215</v>
      </c>
      <c r="Z6069" s="93">
        <v>96758</v>
      </c>
      <c r="AA6069" t="s">
        <v>1052</v>
      </c>
      <c r="AB6069" s="266">
        <v>44062</v>
      </c>
      <c r="AC6069" s="266">
        <v>44078</v>
      </c>
      <c r="AD6069" t="s">
        <v>54</v>
      </c>
      <c r="AF6069" t="s">
        <v>55</v>
      </c>
      <c r="AG6069" t="s">
        <v>4500</v>
      </c>
      <c r="AJ6069" s="266"/>
      <c r="AK6069" s="266">
        <v>44571</v>
      </c>
      <c r="AL6069" s="266">
        <v>44938</v>
      </c>
    </row>
    <row r="6070" spans="1:38">
      <c r="A6070" t="s">
        <v>3650</v>
      </c>
      <c r="B6070" t="s">
        <v>3651</v>
      </c>
      <c r="C6070" t="s">
        <v>40</v>
      </c>
      <c r="D6070" t="s">
        <v>3652</v>
      </c>
      <c r="E6070" t="s">
        <v>4352</v>
      </c>
      <c r="F6070" t="s">
        <v>4096</v>
      </c>
      <c r="G6070" t="s">
        <v>44</v>
      </c>
      <c r="H6070" s="266">
        <v>44044</v>
      </c>
      <c r="I6070" s="266">
        <v>44742</v>
      </c>
      <c r="J6070" s="266">
        <v>44511</v>
      </c>
      <c r="K6070" t="s">
        <v>45</v>
      </c>
      <c r="L6070" t="s">
        <v>46</v>
      </c>
      <c r="M6070" t="s">
        <v>4097</v>
      </c>
      <c r="N6070" t="s">
        <v>64</v>
      </c>
      <c r="O6070">
        <v>25</v>
      </c>
      <c r="P6070" t="s">
        <v>624</v>
      </c>
      <c r="Q6070" t="s">
        <v>49</v>
      </c>
      <c r="R6070" t="s">
        <v>18</v>
      </c>
      <c r="S6070" t="s">
        <v>53</v>
      </c>
      <c r="T6070" t="s">
        <v>48</v>
      </c>
      <c r="U6070" t="s">
        <v>48</v>
      </c>
      <c r="V6070" t="s">
        <v>48</v>
      </c>
      <c r="W6070" s="92">
        <v>48.19</v>
      </c>
      <c r="X6070" s="92">
        <v>46.29</v>
      </c>
      <c r="Y6070" s="93">
        <v>5189500</v>
      </c>
      <c r="Z6070" s="93">
        <v>107688</v>
      </c>
      <c r="AA6070" t="s">
        <v>1311</v>
      </c>
      <c r="AB6070" s="266">
        <v>44419</v>
      </c>
      <c r="AC6070" s="266">
        <v>44433</v>
      </c>
      <c r="AD6070" t="s">
        <v>54</v>
      </c>
      <c r="AF6070" t="s">
        <v>55</v>
      </c>
      <c r="AG6070" t="s">
        <v>4501</v>
      </c>
      <c r="AJ6070" s="266"/>
      <c r="AK6070" s="266">
        <v>44571</v>
      </c>
      <c r="AL6070" s="266">
        <v>44938</v>
      </c>
    </row>
    <row r="6071" spans="1:38">
      <c r="A6071" t="s">
        <v>3650</v>
      </c>
      <c r="B6071" t="s">
        <v>3651</v>
      </c>
      <c r="C6071" t="s">
        <v>40</v>
      </c>
      <c r="D6071" t="s">
        <v>3652</v>
      </c>
      <c r="E6071" t="s">
        <v>4352</v>
      </c>
      <c r="F6071" t="s">
        <v>4096</v>
      </c>
      <c r="G6071" t="s">
        <v>44</v>
      </c>
      <c r="H6071" s="266">
        <v>44044</v>
      </c>
      <c r="I6071" s="266">
        <v>44742</v>
      </c>
      <c r="J6071" s="266">
        <v>44511</v>
      </c>
      <c r="K6071" t="s">
        <v>45</v>
      </c>
      <c r="L6071" t="s">
        <v>46</v>
      </c>
      <c r="M6071" t="s">
        <v>4097</v>
      </c>
      <c r="N6071" t="s">
        <v>64</v>
      </c>
      <c r="O6071">
        <v>25</v>
      </c>
      <c r="P6071" t="s">
        <v>625</v>
      </c>
      <c r="Q6071" t="s">
        <v>49</v>
      </c>
      <c r="R6071" t="s">
        <v>18</v>
      </c>
      <c r="S6071" t="s">
        <v>53</v>
      </c>
      <c r="T6071" t="s">
        <v>51</v>
      </c>
      <c r="U6071" t="s">
        <v>51</v>
      </c>
      <c r="V6071" t="s">
        <v>51</v>
      </c>
      <c r="W6071" s="92">
        <v>70.47</v>
      </c>
      <c r="X6071" s="92">
        <v>68.57</v>
      </c>
      <c r="Y6071" s="93">
        <v>6250000</v>
      </c>
      <c r="Z6071" s="93">
        <v>88690</v>
      </c>
      <c r="AA6071" t="s">
        <v>61</v>
      </c>
      <c r="AB6071" s="266">
        <v>44342</v>
      </c>
      <c r="AC6071" s="266">
        <v>44357</v>
      </c>
      <c r="AD6071" t="s">
        <v>54</v>
      </c>
      <c r="AF6071" t="s">
        <v>55</v>
      </c>
      <c r="AG6071" t="s">
        <v>4502</v>
      </c>
      <c r="AJ6071" s="266"/>
      <c r="AK6071" s="266">
        <v>44571</v>
      </c>
      <c r="AL6071" s="266">
        <v>44938</v>
      </c>
    </row>
    <row r="6072" spans="1:38">
      <c r="A6072" t="s">
        <v>3650</v>
      </c>
      <c r="B6072" t="s">
        <v>3651</v>
      </c>
      <c r="C6072" t="s">
        <v>40</v>
      </c>
      <c r="D6072" t="s">
        <v>3652</v>
      </c>
      <c r="E6072" t="s">
        <v>4352</v>
      </c>
      <c r="F6072" t="s">
        <v>4096</v>
      </c>
      <c r="G6072" t="s">
        <v>44</v>
      </c>
      <c r="H6072" s="266">
        <v>44044</v>
      </c>
      <c r="I6072" s="266">
        <v>44742</v>
      </c>
      <c r="J6072" s="266">
        <v>44511</v>
      </c>
      <c r="K6072" t="s">
        <v>45</v>
      </c>
      <c r="L6072" t="s">
        <v>46</v>
      </c>
      <c r="M6072" t="s">
        <v>4097</v>
      </c>
      <c r="N6072" t="s">
        <v>64</v>
      </c>
      <c r="O6072">
        <v>25</v>
      </c>
      <c r="P6072" t="s">
        <v>626</v>
      </c>
      <c r="Q6072" t="s">
        <v>49</v>
      </c>
      <c r="R6072" t="s">
        <v>18</v>
      </c>
      <c r="S6072" t="s">
        <v>53</v>
      </c>
      <c r="T6072" t="s">
        <v>51</v>
      </c>
      <c r="U6072" t="s">
        <v>51</v>
      </c>
      <c r="V6072" t="s">
        <v>51</v>
      </c>
      <c r="W6072" s="92">
        <v>71.92</v>
      </c>
      <c r="X6072" s="92">
        <v>70.86</v>
      </c>
      <c r="Y6072" s="93">
        <v>6402000</v>
      </c>
      <c r="Z6072" s="93">
        <v>89016</v>
      </c>
      <c r="AA6072" t="s">
        <v>1311</v>
      </c>
      <c r="AB6072" s="266">
        <v>44333</v>
      </c>
      <c r="AC6072" s="266">
        <v>44348</v>
      </c>
      <c r="AD6072" t="s">
        <v>54</v>
      </c>
      <c r="AF6072" t="s">
        <v>55</v>
      </c>
      <c r="AG6072" t="s">
        <v>4503</v>
      </c>
      <c r="AH6072" t="s">
        <v>57</v>
      </c>
      <c r="AI6072" t="s">
        <v>78</v>
      </c>
      <c r="AJ6072" s="266">
        <v>44348</v>
      </c>
      <c r="AK6072" s="266">
        <v>44571</v>
      </c>
      <c r="AL6072" s="266">
        <v>44938</v>
      </c>
    </row>
    <row r="6073" spans="1:38">
      <c r="A6073" t="s">
        <v>3650</v>
      </c>
      <c r="B6073" t="s">
        <v>3651</v>
      </c>
      <c r="C6073" t="s">
        <v>40</v>
      </c>
      <c r="D6073" t="s">
        <v>3652</v>
      </c>
      <c r="E6073" t="s">
        <v>4352</v>
      </c>
      <c r="F6073" t="s">
        <v>4096</v>
      </c>
      <c r="G6073" t="s">
        <v>44</v>
      </c>
      <c r="H6073" s="266">
        <v>44044</v>
      </c>
      <c r="I6073" s="266">
        <v>44742</v>
      </c>
      <c r="J6073" s="266">
        <v>44511</v>
      </c>
      <c r="K6073" t="s">
        <v>45</v>
      </c>
      <c r="L6073" t="s">
        <v>46</v>
      </c>
      <c r="M6073" t="s">
        <v>4097</v>
      </c>
      <c r="N6073" t="s">
        <v>64</v>
      </c>
      <c r="O6073">
        <v>26</v>
      </c>
      <c r="P6073" t="s">
        <v>627</v>
      </c>
      <c r="Q6073" t="s">
        <v>49</v>
      </c>
      <c r="R6073" t="s">
        <v>18</v>
      </c>
      <c r="S6073" t="s">
        <v>53</v>
      </c>
      <c r="T6073" t="s">
        <v>51</v>
      </c>
      <c r="U6073" t="s">
        <v>60</v>
      </c>
      <c r="V6073" t="s">
        <v>51</v>
      </c>
      <c r="W6073" s="92">
        <v>99.46</v>
      </c>
      <c r="X6073" s="92">
        <v>97.77</v>
      </c>
      <c r="Y6073" s="93">
        <v>8350000</v>
      </c>
      <c r="Z6073" s="93">
        <v>83953</v>
      </c>
      <c r="AA6073" t="s">
        <v>61</v>
      </c>
      <c r="AB6073" s="266">
        <v>44141</v>
      </c>
      <c r="AC6073" s="266">
        <v>44153</v>
      </c>
      <c r="AD6073" t="s">
        <v>54</v>
      </c>
      <c r="AF6073" t="s">
        <v>55</v>
      </c>
      <c r="AG6073" t="s">
        <v>4504</v>
      </c>
      <c r="AJ6073" s="266"/>
      <c r="AK6073" s="266">
        <v>44571</v>
      </c>
      <c r="AL6073" s="266">
        <v>44938</v>
      </c>
    </row>
    <row r="6074" spans="1:38">
      <c r="A6074" t="s">
        <v>3650</v>
      </c>
      <c r="B6074" t="s">
        <v>3651</v>
      </c>
      <c r="C6074" t="s">
        <v>40</v>
      </c>
      <c r="D6074" t="s">
        <v>3652</v>
      </c>
      <c r="E6074" t="s">
        <v>4352</v>
      </c>
      <c r="F6074" t="s">
        <v>4096</v>
      </c>
      <c r="G6074" t="s">
        <v>44</v>
      </c>
      <c r="H6074" s="266">
        <v>44044</v>
      </c>
      <c r="I6074" s="266">
        <v>44742</v>
      </c>
      <c r="J6074" s="266">
        <v>44511</v>
      </c>
      <c r="K6074" t="s">
        <v>45</v>
      </c>
      <c r="L6074" t="s">
        <v>46</v>
      </c>
      <c r="M6074" t="s">
        <v>4097</v>
      </c>
      <c r="N6074" t="s">
        <v>64</v>
      </c>
      <c r="O6074">
        <v>26</v>
      </c>
      <c r="P6074" t="s">
        <v>629</v>
      </c>
      <c r="Q6074" t="s">
        <v>49</v>
      </c>
      <c r="R6074" t="s">
        <v>18</v>
      </c>
      <c r="S6074" t="s">
        <v>53</v>
      </c>
      <c r="T6074" t="s">
        <v>70</v>
      </c>
      <c r="U6074" t="s">
        <v>48</v>
      </c>
      <c r="V6074" t="s">
        <v>70</v>
      </c>
      <c r="W6074" s="92">
        <v>44.87</v>
      </c>
      <c r="X6074" s="92">
        <v>43.69</v>
      </c>
      <c r="Y6074" s="93">
        <v>4350000</v>
      </c>
      <c r="Z6074" s="93">
        <v>96947</v>
      </c>
      <c r="AA6074" t="s">
        <v>61</v>
      </c>
      <c r="AB6074" s="266">
        <v>44084</v>
      </c>
      <c r="AC6074" s="266">
        <v>44097</v>
      </c>
      <c r="AD6074" t="s">
        <v>54</v>
      </c>
      <c r="AF6074" t="s">
        <v>55</v>
      </c>
      <c r="AG6074" t="s">
        <v>4505</v>
      </c>
      <c r="AH6074" t="s">
        <v>57</v>
      </c>
      <c r="AI6074" t="s">
        <v>78</v>
      </c>
      <c r="AJ6074" s="266">
        <v>44097</v>
      </c>
      <c r="AK6074" s="266">
        <v>44571</v>
      </c>
      <c r="AL6074" s="266">
        <v>44938</v>
      </c>
    </row>
    <row r="6075" spans="1:38">
      <c r="A6075" t="s">
        <v>3650</v>
      </c>
      <c r="B6075" t="s">
        <v>3651</v>
      </c>
      <c r="C6075" t="s">
        <v>40</v>
      </c>
      <c r="D6075" t="s">
        <v>3652</v>
      </c>
      <c r="E6075" t="s">
        <v>4352</v>
      </c>
      <c r="F6075" t="s">
        <v>4096</v>
      </c>
      <c r="G6075" t="s">
        <v>44</v>
      </c>
      <c r="H6075" s="266">
        <v>44044</v>
      </c>
      <c r="I6075" s="266">
        <v>44742</v>
      </c>
      <c r="J6075" s="266">
        <v>44511</v>
      </c>
      <c r="K6075" t="s">
        <v>45</v>
      </c>
      <c r="L6075" t="s">
        <v>46</v>
      </c>
      <c r="M6075" t="s">
        <v>4097</v>
      </c>
      <c r="N6075" t="s">
        <v>64</v>
      </c>
      <c r="O6075">
        <v>26</v>
      </c>
      <c r="P6075" t="s">
        <v>630</v>
      </c>
      <c r="Q6075" t="s">
        <v>49</v>
      </c>
      <c r="R6075" t="s">
        <v>18</v>
      </c>
      <c r="S6075" t="s">
        <v>53</v>
      </c>
      <c r="T6075" t="s">
        <v>48</v>
      </c>
      <c r="U6075" t="s">
        <v>51</v>
      </c>
      <c r="V6075" t="s">
        <v>48</v>
      </c>
      <c r="W6075" s="92">
        <v>81.63</v>
      </c>
      <c r="X6075" s="92">
        <v>80.12</v>
      </c>
      <c r="Y6075" s="93">
        <v>7722000</v>
      </c>
      <c r="Z6075" s="93">
        <v>94598</v>
      </c>
      <c r="AA6075" t="s">
        <v>1311</v>
      </c>
      <c r="AB6075" s="266">
        <v>44376</v>
      </c>
      <c r="AC6075" s="266">
        <v>44385</v>
      </c>
      <c r="AD6075" t="s">
        <v>54</v>
      </c>
      <c r="AF6075" t="s">
        <v>55</v>
      </c>
      <c r="AG6075" t="s">
        <v>4506</v>
      </c>
      <c r="AJ6075" s="266"/>
      <c r="AK6075" s="266">
        <v>44571</v>
      </c>
      <c r="AL6075" s="266">
        <v>44938</v>
      </c>
    </row>
    <row r="6076" spans="1:38">
      <c r="A6076" t="s">
        <v>3650</v>
      </c>
      <c r="B6076" t="s">
        <v>3651</v>
      </c>
      <c r="C6076" t="s">
        <v>40</v>
      </c>
      <c r="D6076" t="s">
        <v>3652</v>
      </c>
      <c r="E6076" t="s">
        <v>4352</v>
      </c>
      <c r="F6076" t="s">
        <v>4096</v>
      </c>
      <c r="G6076" t="s">
        <v>44</v>
      </c>
      <c r="H6076" s="266">
        <v>44044</v>
      </c>
      <c r="I6076" s="266">
        <v>44742</v>
      </c>
      <c r="J6076" s="266">
        <v>44511</v>
      </c>
      <c r="K6076" t="s">
        <v>45</v>
      </c>
      <c r="L6076" t="s">
        <v>46</v>
      </c>
      <c r="M6076" t="s">
        <v>4097</v>
      </c>
      <c r="N6076" t="s">
        <v>64</v>
      </c>
      <c r="O6076">
        <v>26</v>
      </c>
      <c r="P6076" t="s">
        <v>631</v>
      </c>
      <c r="Q6076" t="s">
        <v>49</v>
      </c>
      <c r="R6076" t="s">
        <v>18</v>
      </c>
      <c r="S6076" t="s">
        <v>53</v>
      </c>
      <c r="T6076" t="s">
        <v>70</v>
      </c>
      <c r="U6076" t="s">
        <v>48</v>
      </c>
      <c r="V6076" t="s">
        <v>70</v>
      </c>
      <c r="W6076" s="92">
        <v>54.65</v>
      </c>
      <c r="X6076" s="92">
        <v>53.22</v>
      </c>
      <c r="Y6076" s="93">
        <v>5650000</v>
      </c>
      <c r="Z6076" s="93">
        <v>103385</v>
      </c>
      <c r="AA6076" t="s">
        <v>61</v>
      </c>
      <c r="AB6076" s="266">
        <v>44188</v>
      </c>
      <c r="AC6076" s="266">
        <v>44195</v>
      </c>
      <c r="AD6076" t="s">
        <v>54</v>
      </c>
      <c r="AF6076" t="s">
        <v>55</v>
      </c>
      <c r="AG6076" t="s">
        <v>4507</v>
      </c>
      <c r="AJ6076" s="266"/>
      <c r="AK6076" s="266">
        <v>44571</v>
      </c>
      <c r="AL6076" s="266">
        <v>44938</v>
      </c>
    </row>
    <row r="6077" spans="1:38">
      <c r="A6077" t="s">
        <v>3650</v>
      </c>
      <c r="B6077" t="s">
        <v>3651</v>
      </c>
      <c r="C6077" t="s">
        <v>40</v>
      </c>
      <c r="D6077" t="s">
        <v>3652</v>
      </c>
      <c r="E6077" t="s">
        <v>4352</v>
      </c>
      <c r="F6077" t="s">
        <v>4096</v>
      </c>
      <c r="G6077" t="s">
        <v>44</v>
      </c>
      <c r="H6077" s="266">
        <v>44044</v>
      </c>
      <c r="I6077" s="266">
        <v>44742</v>
      </c>
      <c r="J6077" s="266">
        <v>44511</v>
      </c>
      <c r="K6077" t="s">
        <v>45</v>
      </c>
      <c r="L6077" t="s">
        <v>46</v>
      </c>
      <c r="M6077" t="s">
        <v>4097</v>
      </c>
      <c r="N6077" t="s">
        <v>64</v>
      </c>
      <c r="O6077">
        <v>26</v>
      </c>
      <c r="P6077" t="s">
        <v>632</v>
      </c>
      <c r="Q6077" t="s">
        <v>49</v>
      </c>
      <c r="R6077" t="s">
        <v>18</v>
      </c>
      <c r="S6077" t="s">
        <v>53</v>
      </c>
      <c r="T6077" t="s">
        <v>70</v>
      </c>
      <c r="U6077" t="s">
        <v>48</v>
      </c>
      <c r="V6077" t="s">
        <v>70</v>
      </c>
      <c r="W6077" s="92">
        <v>60.19</v>
      </c>
      <c r="X6077" s="92">
        <v>58.29</v>
      </c>
      <c r="Y6077" s="93">
        <v>5750000</v>
      </c>
      <c r="Z6077" s="93">
        <v>95531</v>
      </c>
      <c r="AA6077" t="s">
        <v>61</v>
      </c>
      <c r="AB6077" s="266">
        <v>44110</v>
      </c>
      <c r="AC6077" s="266">
        <v>44283</v>
      </c>
      <c r="AD6077" t="s">
        <v>54</v>
      </c>
      <c r="AF6077" t="s">
        <v>55</v>
      </c>
      <c r="AG6077" t="s">
        <v>4508</v>
      </c>
      <c r="AJ6077" s="266"/>
      <c r="AK6077" s="266">
        <v>44571</v>
      </c>
      <c r="AL6077" s="266">
        <v>44938</v>
      </c>
    </row>
    <row r="6078" spans="1:38">
      <c r="A6078" t="s">
        <v>3650</v>
      </c>
      <c r="B6078" t="s">
        <v>3651</v>
      </c>
      <c r="C6078" t="s">
        <v>40</v>
      </c>
      <c r="D6078" t="s">
        <v>3652</v>
      </c>
      <c r="E6078" t="s">
        <v>4352</v>
      </c>
      <c r="F6078" t="s">
        <v>4096</v>
      </c>
      <c r="G6078" t="s">
        <v>44</v>
      </c>
      <c r="H6078" s="266">
        <v>44044</v>
      </c>
      <c r="I6078" s="266">
        <v>44742</v>
      </c>
      <c r="J6078" s="266">
        <v>44511</v>
      </c>
      <c r="K6078" t="s">
        <v>45</v>
      </c>
      <c r="L6078" t="s">
        <v>46</v>
      </c>
      <c r="M6078" t="s">
        <v>4097</v>
      </c>
      <c r="N6078" t="s">
        <v>64</v>
      </c>
      <c r="O6078">
        <v>26</v>
      </c>
      <c r="P6078" t="s">
        <v>633</v>
      </c>
      <c r="Q6078" t="s">
        <v>49</v>
      </c>
      <c r="R6078" t="s">
        <v>18</v>
      </c>
      <c r="S6078" t="s">
        <v>53</v>
      </c>
      <c r="T6078" t="s">
        <v>51</v>
      </c>
      <c r="U6078" t="s">
        <v>51</v>
      </c>
      <c r="V6078" t="s">
        <v>51</v>
      </c>
      <c r="W6078" s="92">
        <v>70.34</v>
      </c>
      <c r="X6078" s="92">
        <v>68.44</v>
      </c>
      <c r="Y6078" s="93">
        <v>6250000</v>
      </c>
      <c r="Z6078" s="93">
        <v>88854</v>
      </c>
      <c r="AA6078" t="s">
        <v>61</v>
      </c>
      <c r="AB6078" s="266">
        <v>44259</v>
      </c>
      <c r="AC6078" s="266">
        <v>44286</v>
      </c>
      <c r="AD6078" t="s">
        <v>54</v>
      </c>
      <c r="AF6078" t="s">
        <v>55</v>
      </c>
      <c r="AG6078" t="s">
        <v>4509</v>
      </c>
      <c r="AH6078" t="s">
        <v>57</v>
      </c>
      <c r="AI6078" t="s">
        <v>699</v>
      </c>
      <c r="AJ6078" s="266">
        <v>44286</v>
      </c>
      <c r="AK6078" s="266">
        <v>44571</v>
      </c>
      <c r="AL6078" s="266">
        <v>44938</v>
      </c>
    </row>
    <row r="6079" spans="1:38">
      <c r="A6079" t="s">
        <v>3650</v>
      </c>
      <c r="B6079" t="s">
        <v>3651</v>
      </c>
      <c r="C6079" t="s">
        <v>40</v>
      </c>
      <c r="D6079" t="s">
        <v>3652</v>
      </c>
      <c r="E6079" t="s">
        <v>4352</v>
      </c>
      <c r="F6079" t="s">
        <v>4096</v>
      </c>
      <c r="G6079" t="s">
        <v>44</v>
      </c>
      <c r="H6079" s="266">
        <v>44044</v>
      </c>
      <c r="I6079" s="266">
        <v>44742</v>
      </c>
      <c r="J6079" s="266">
        <v>44511</v>
      </c>
      <c r="K6079" t="s">
        <v>45</v>
      </c>
      <c r="L6079" t="s">
        <v>46</v>
      </c>
      <c r="M6079" t="s">
        <v>4097</v>
      </c>
      <c r="N6079" t="s">
        <v>64</v>
      </c>
      <c r="O6079">
        <v>26</v>
      </c>
      <c r="P6079" t="s">
        <v>635</v>
      </c>
      <c r="Q6079" t="s">
        <v>49</v>
      </c>
      <c r="R6079" t="s">
        <v>18</v>
      </c>
      <c r="S6079" t="s">
        <v>53</v>
      </c>
      <c r="T6079" t="s">
        <v>48</v>
      </c>
      <c r="U6079" t="s">
        <v>51</v>
      </c>
      <c r="V6079" t="s">
        <v>48</v>
      </c>
      <c r="W6079" s="92">
        <v>87.31</v>
      </c>
      <c r="X6079" s="92">
        <v>86.25</v>
      </c>
      <c r="Y6079" s="93">
        <v>7566000</v>
      </c>
      <c r="Z6079" s="93">
        <v>86657</v>
      </c>
      <c r="AA6079" t="s">
        <v>1311</v>
      </c>
      <c r="AB6079" s="266">
        <v>44357</v>
      </c>
      <c r="AC6079" s="266">
        <v>44369</v>
      </c>
      <c r="AD6079" t="s">
        <v>54</v>
      </c>
      <c r="AF6079" t="s">
        <v>55</v>
      </c>
      <c r="AG6079" t="s">
        <v>4510</v>
      </c>
      <c r="AH6079" t="s">
        <v>57</v>
      </c>
      <c r="AI6079" t="s">
        <v>1535</v>
      </c>
      <c r="AJ6079" s="266">
        <v>44369</v>
      </c>
      <c r="AK6079" s="266">
        <v>44571</v>
      </c>
      <c r="AL6079" s="266">
        <v>44938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V54"/>
  <sheetViews>
    <sheetView topLeftCell="A15" workbookViewId="0">
      <selection activeCell="C25" sqref="C25"/>
    </sheetView>
  </sheetViews>
  <sheetFormatPr defaultColWidth="9" defaultRowHeight="13.2"/>
  <cols>
    <col min="1" max="1" width="13.1484375" style="171" customWidth="1"/>
    <col min="2" max="2" width="43.875" style="171"/>
    <col min="3" max="3" width="26.6875" style="171"/>
    <col min="4" max="4" width="16.875" style="171"/>
    <col min="5" max="5" width="25.8125" style="171"/>
    <col min="6" max="6" width="18" style="171"/>
    <col min="7" max="7" width="48.4375" style="171"/>
    <col min="8" max="8" width="25.4375" style="171"/>
    <col min="9" max="9" width="34.375" style="171"/>
    <col min="10" max="10" width="26.5625" style="171"/>
    <col min="11" max="11" width="31.625" style="171"/>
    <col min="12" max="12" width="27.625" style="171"/>
    <col min="13" max="13" width="36.5625" style="171"/>
    <col min="14" max="14" width="28.8125" style="171"/>
    <col min="15" max="15" width="14.21875" style="171" customWidth="1"/>
    <col min="16" max="16" width="12.65625" style="171" customWidth="1"/>
    <col min="17" max="17" width="18.90625" style="171" customWidth="1"/>
    <col min="18" max="18" width="9.375" style="171" customWidth="1"/>
    <col min="19" max="19" width="14.21875" style="171" customWidth="1"/>
    <col min="20" max="20" width="12.65625" style="171" customWidth="1"/>
    <col min="21" max="21" width="18.90625" style="171" customWidth="1"/>
    <col min="22" max="22" width="9.375" style="171" customWidth="1"/>
    <col min="23" max="23" width="34.9375" style="171"/>
    <col min="24" max="24" width="35.625" style="171"/>
    <col min="25" max="25" width="31.75" style="171"/>
    <col min="26" max="26" width="44.4375" style="171"/>
    <col min="27" max="29" width="34.9375" style="171"/>
    <col min="30" max="30" width="36.75" style="171"/>
    <col min="31" max="31" width="32.875" style="171"/>
    <col min="32" max="32" width="45.5625" style="171"/>
    <col min="33" max="38" width="34.9375" style="171"/>
    <col min="39" max="39" width="35.625" style="171"/>
    <col min="40" max="40" width="31.75" style="171"/>
    <col min="41" max="41" width="44.4375" style="171"/>
    <col min="42" max="42" width="30.9375" style="171"/>
    <col min="43" max="43" width="27.0625" style="171"/>
    <col min="44" max="44" width="39.75" style="171"/>
    <col min="45" max="50" width="34.9375" style="171"/>
    <col min="51" max="51" width="36.75" style="171"/>
    <col min="52" max="52" width="32.875" style="171"/>
    <col min="53" max="53" width="45.5625" style="171"/>
    <col min="54" max="56" width="34.9375" style="171"/>
    <col min="57" max="57" width="35.625" style="171"/>
    <col min="58" max="58" width="31.75" style="171"/>
    <col min="59" max="59" width="44.4375" style="171"/>
    <col min="60" max="60" width="30.9375" style="171"/>
    <col min="61" max="61" width="27.0625" style="171"/>
    <col min="62" max="62" width="39.75" style="171"/>
    <col min="63" max="65" width="34.9375" style="171"/>
    <col min="66" max="66" width="35.625" style="171"/>
    <col min="67" max="67" width="31.75" style="171"/>
    <col min="68" max="68" width="44.4375" style="171"/>
    <col min="69" max="69" width="29" style="171"/>
    <col min="70" max="70" width="25.125" style="171"/>
    <col min="71" max="71" width="37.8125" style="171"/>
    <col min="72" max="74" width="34.9375" style="171"/>
    <col min="75" max="75" width="29.0625" style="171"/>
    <col min="76" max="76" width="25.1875" style="171"/>
    <col min="77" max="77" width="37.875" style="171"/>
    <col min="78" max="80" width="34.9375" style="171"/>
    <col min="81" max="81" width="36.75" style="171"/>
    <col min="82" max="82" width="32.875" style="171"/>
    <col min="83" max="83" width="45.5625" style="171"/>
    <col min="84" max="86" width="34.9375" style="171"/>
    <col min="87" max="87" width="35.625" style="171"/>
    <col min="88" max="88" width="31.75" style="171"/>
    <col min="89" max="89" width="44.4375" style="171"/>
    <col min="90" max="90" width="27.75" style="171"/>
    <col min="91" max="91" width="23.875" style="171"/>
    <col min="92" max="92" width="36.5625" style="171"/>
    <col min="93" max="95" width="34.9375" style="171"/>
    <col min="96" max="96" width="35.625" style="171"/>
    <col min="97" max="97" width="31.75" style="171"/>
    <col min="98" max="98" width="44.4375" style="171"/>
    <col min="99" max="99" width="29.4375" style="171"/>
    <col min="100" max="100" width="25.5625" style="171"/>
    <col min="101" max="101" width="38.25" style="171"/>
    <col min="102" max="104" width="34.9375" style="171"/>
    <col min="105" max="105" width="35.625" style="171"/>
    <col min="106" max="106" width="31.75" style="171"/>
    <col min="107" max="107" width="44.4375" style="171"/>
    <col min="108" max="108" width="29.4375" style="171"/>
    <col min="109" max="109" width="25.5625" style="171"/>
    <col min="110" max="110" width="38.25" style="171"/>
    <col min="111" max="113" width="34.9375" style="171"/>
    <col min="114" max="114" width="35.625" style="171"/>
    <col min="115" max="115" width="31.75" style="171"/>
    <col min="116" max="116" width="44.4375" style="171"/>
    <col min="117" max="117" width="27.75" style="171"/>
    <col min="118" max="118" width="23.875" style="171"/>
    <col min="119" max="119" width="36.5625" style="171"/>
    <col min="120" max="122" width="34.9375" style="171"/>
    <col min="123" max="123" width="36.75" style="171"/>
    <col min="124" max="124" width="32.875" style="171"/>
    <col min="125" max="125" width="45.5625" style="171"/>
    <col min="126" max="126" width="29.4375" style="171"/>
    <col min="127" max="127" width="25.5625" style="171"/>
    <col min="128" max="128" width="38.25" style="171"/>
    <col min="129" max="131" width="34.9375" style="171"/>
    <col min="132" max="132" width="35.625" style="171"/>
    <col min="133" max="133" width="31.75" style="171"/>
    <col min="134" max="134" width="44.4375" style="171"/>
    <col min="135" max="135" width="29.4375" style="171"/>
    <col min="136" max="136" width="25.5625" style="171"/>
    <col min="137" max="137" width="38.25" style="171"/>
    <col min="138" max="140" width="34.9375" style="171"/>
    <col min="141" max="141" width="35.625" style="171"/>
    <col min="142" max="142" width="31.75" style="171"/>
    <col min="143" max="143" width="44.4375" style="171"/>
    <col min="144" max="144" width="29.4375" style="171"/>
    <col min="145" max="145" width="25.5625" style="171"/>
    <col min="146" max="146" width="38.25" style="171"/>
    <col min="147" max="149" width="34.9375" style="171"/>
    <col min="150" max="150" width="35.625" style="171"/>
    <col min="151" max="151" width="31.75" style="171"/>
    <col min="152" max="152" width="44.4375" style="171"/>
    <col min="153" max="153" width="32.9375" style="171"/>
    <col min="154" max="154" width="29.0625" style="171"/>
    <col min="155" max="155" width="41.75" style="171"/>
    <col min="156" max="158" width="34.9375" style="171"/>
    <col min="159" max="159" width="35.625" style="171"/>
    <col min="160" max="160" width="31.75" style="171"/>
    <col min="161" max="161" width="44.4375" style="171"/>
    <col min="162" max="162" width="29.4375" style="171"/>
    <col min="163" max="163" width="25.5625" style="171"/>
    <col min="164" max="164" width="38.25" style="171"/>
    <col min="165" max="165" width="30.9375" style="171"/>
    <col min="166" max="166" width="27.0625" style="171"/>
    <col min="167" max="167" width="39.75" style="171"/>
    <col min="168" max="170" width="34.9375" style="171"/>
    <col min="171" max="171" width="35.625" style="171"/>
    <col min="172" max="172" width="31.75" style="171"/>
    <col min="173" max="173" width="44.4375" style="171"/>
    <col min="174" max="174" width="29.4375" style="171"/>
    <col min="175" max="175" width="25.5625" style="171"/>
    <col min="176" max="176" width="38.25" style="171"/>
    <col min="177" max="177" width="42.5" style="171"/>
    <col min="178" max="178" width="38.6875" style="171"/>
    <col min="179" max="179" width="51.375" style="171"/>
    <col min="180" max="180" width="30.9375" style="171"/>
    <col min="181" max="181" width="27.0625" style="171"/>
    <col min="182" max="182" width="39.75" style="171"/>
    <col min="183" max="183" width="47.125" style="171"/>
    <col min="184" max="184" width="27.75" style="171"/>
    <col min="185" max="185" width="23.875" style="171"/>
    <col min="186" max="186" width="36.5625" style="171"/>
    <col min="187" max="190" width="45.5" style="171"/>
    <col min="191" max="191" width="55" style="171"/>
    <col min="192" max="192" width="35.625" style="171"/>
    <col min="193" max="193" width="31.75" style="171"/>
    <col min="194" max="194" width="44.4375" style="171"/>
    <col min="195" max="195" width="47.125" style="171"/>
    <col min="196" max="196" width="27.75" style="171"/>
    <col min="197" max="197" width="23.875" style="171"/>
    <col min="198" max="198" width="36.5625" style="171"/>
    <col min="199" max="202" width="45.5" style="171"/>
    <col min="203" max="203" width="55" style="171"/>
    <col min="204" max="204" width="35.625" style="171"/>
    <col min="205" max="205" width="31.75" style="171"/>
    <col min="206" max="206" width="44.4375" style="171"/>
    <col min="207" max="207" width="48.8125" style="171"/>
    <col min="208" max="208" width="29.4375" style="171"/>
    <col min="209" max="209" width="25.5625" style="171"/>
    <col min="210" max="210" width="38.25" style="171"/>
    <col min="211" max="214" width="45.5" style="171"/>
    <col min="215" max="215" width="55" style="171"/>
    <col min="216" max="216" width="35.625" style="171"/>
    <col min="217" max="217" width="31.75" style="171"/>
    <col min="218" max="218" width="44.4375" style="171"/>
    <col min="219" max="219" width="52.3125" style="171"/>
    <col min="220" max="220" width="32.9375" style="171"/>
    <col min="221" max="221" width="29.0625" style="171"/>
    <col min="222" max="222" width="41.75" style="171"/>
    <col min="223" max="226" width="45.5" style="171"/>
    <col min="227" max="227" width="55" style="171"/>
    <col min="228" max="228" width="35.625" style="171"/>
    <col min="229" max="229" width="31.75" style="171"/>
    <col min="230" max="230" width="44.4375" style="171"/>
    <col min="231" max="231" width="48.8125" style="171"/>
    <col min="232" max="232" width="29.4375" style="171"/>
    <col min="233" max="233" width="25.5625" style="171"/>
    <col min="234" max="234" width="38.25" style="171"/>
    <col min="235" max="235" width="61.9375" style="171"/>
    <col min="236" max="236" width="42.5" style="171"/>
    <col min="237" max="237" width="38.6875" style="171"/>
    <col min="238" max="238" width="51.375" style="171"/>
    <col min="239" max="239" width="50.3125" style="171"/>
    <col min="240" max="240" width="30.9375" style="171"/>
    <col min="241" max="241" width="27.0625" style="171"/>
    <col min="242" max="242" width="39.75" style="171"/>
    <col min="243" max="16384" width="9" style="171"/>
  </cols>
  <sheetData>
    <row r="1" spans="2:5">
      <c r="B1" s="172" t="s">
        <v>4511</v>
      </c>
      <c r="C1" s="173"/>
      <c r="D1" s="173"/>
      <c r="E1" s="228"/>
    </row>
    <row r="2" spans="2:5">
      <c r="B2" s="174"/>
      <c r="C2" s="175"/>
      <c r="D2" s="175"/>
      <c r="E2" s="229"/>
    </row>
    <row r="3" spans="2:5">
      <c r="B3" s="174"/>
      <c r="C3" s="175"/>
      <c r="D3" s="175"/>
      <c r="E3" s="229"/>
    </row>
    <row r="4" ht="13.95" spans="2:17">
      <c r="B4" s="176"/>
      <c r="C4" s="177"/>
      <c r="D4" s="177"/>
      <c r="E4" s="230"/>
      <c r="Q4" s="171" t="s">
        <v>4512</v>
      </c>
    </row>
    <row r="5" s="168" customFormat="1" spans="17:17">
      <c r="Q5" s="259">
        <v>1</v>
      </c>
    </row>
    <row r="6" s="168" customFormat="1" spans="2:17">
      <c r="B6" s="178"/>
      <c r="C6" s="178"/>
      <c r="D6" s="178"/>
      <c r="E6" s="178"/>
      <c r="Q6" s="260">
        <v>3</v>
      </c>
    </row>
    <row r="7" s="168" customFormat="1" ht="13.95" spans="2:17">
      <c r="B7" s="178"/>
      <c r="C7" s="179" t="s">
        <v>4513</v>
      </c>
      <c r="D7" s="179"/>
      <c r="E7" s="179"/>
      <c r="F7" s="179"/>
      <c r="Q7" s="261">
        <v>4</v>
      </c>
    </row>
    <row r="8" s="168" customFormat="1" spans="2:6">
      <c r="B8" s="178"/>
      <c r="C8" s="179">
        <v>1</v>
      </c>
      <c r="D8" s="179" t="s">
        <v>4514</v>
      </c>
      <c r="E8" s="179"/>
      <c r="F8" s="179"/>
    </row>
    <row r="9" s="168" customFormat="1" spans="2:6">
      <c r="B9" s="178"/>
      <c r="C9" s="179">
        <v>2</v>
      </c>
      <c r="D9" s="179" t="s">
        <v>4515</v>
      </c>
      <c r="E9" s="179"/>
      <c r="F9" s="179"/>
    </row>
    <row r="10" s="168" customFormat="1" spans="2:6">
      <c r="B10" s="178"/>
      <c r="C10" s="179">
        <v>3</v>
      </c>
      <c r="D10" s="179" t="s">
        <v>4516</v>
      </c>
      <c r="E10" s="179"/>
      <c r="F10" s="179"/>
    </row>
    <row r="11" s="168" customFormat="1" spans="2:6">
      <c r="B11" s="178"/>
      <c r="C11" s="180">
        <v>4</v>
      </c>
      <c r="D11" s="180" t="s">
        <v>4517</v>
      </c>
      <c r="E11" s="180"/>
      <c r="F11" s="180"/>
    </row>
    <row r="12" s="168" customFormat="1" spans="3:6">
      <c r="C12" s="180">
        <v>5</v>
      </c>
      <c r="D12" s="180" t="s">
        <v>4518</v>
      </c>
      <c r="E12" s="180"/>
      <c r="F12" s="180"/>
    </row>
    <row r="13" s="168" customFormat="1" spans="2:2">
      <c r="B13" s="181" t="s">
        <v>4519</v>
      </c>
    </row>
    <row r="14" s="168" customFormat="1" spans="3:4">
      <c r="C14" s="182" t="s">
        <v>4520</v>
      </c>
      <c r="D14" s="183" t="s">
        <v>1344</v>
      </c>
    </row>
    <row r="15" s="168" customFormat="1" ht="13.95"/>
    <row r="16" s="168" customFormat="1" spans="2:22">
      <c r="B16" s="184" t="s">
        <v>0</v>
      </c>
      <c r="C16" s="185" t="s">
        <v>38</v>
      </c>
      <c r="D16" s="186"/>
      <c r="E16" s="186"/>
      <c r="F16" s="231"/>
      <c r="G16" s="232" t="s">
        <v>3267</v>
      </c>
      <c r="H16" s="186"/>
      <c r="I16" s="186"/>
      <c r="J16" s="231"/>
      <c r="K16" s="232" t="s">
        <v>3267</v>
      </c>
      <c r="L16" s="186"/>
      <c r="M16" s="186"/>
      <c r="N16" s="253"/>
      <c r="O16" s="232" t="s">
        <v>3650</v>
      </c>
      <c r="P16" s="186"/>
      <c r="Q16" s="186"/>
      <c r="R16" s="231"/>
      <c r="S16" s="232" t="s">
        <v>3650</v>
      </c>
      <c r="T16" s="186"/>
      <c r="U16" s="186"/>
      <c r="V16" s="231"/>
    </row>
    <row r="17" s="168" customFormat="1" spans="2:22">
      <c r="B17" s="187" t="s">
        <v>4</v>
      </c>
      <c r="C17" s="188" t="s">
        <v>1307</v>
      </c>
      <c r="D17" s="189"/>
      <c r="E17" s="189"/>
      <c r="F17" s="233"/>
      <c r="G17" s="234">
        <v>1</v>
      </c>
      <c r="H17" s="189"/>
      <c r="I17" s="189"/>
      <c r="J17" s="233"/>
      <c r="K17" s="234">
        <v>3</v>
      </c>
      <c r="L17" s="189"/>
      <c r="M17" s="189"/>
      <c r="N17" s="254"/>
      <c r="O17" s="234">
        <v>3</v>
      </c>
      <c r="P17" s="189"/>
      <c r="Q17" s="189"/>
      <c r="R17" s="233"/>
      <c r="S17" s="234">
        <v>2</v>
      </c>
      <c r="T17" s="189"/>
      <c r="U17" s="189"/>
      <c r="V17" s="233"/>
    </row>
    <row r="18" s="168" customFormat="1" spans="2:22">
      <c r="B18" s="187" t="s">
        <v>4521</v>
      </c>
      <c r="C18" s="190">
        <v>44378</v>
      </c>
      <c r="D18" s="191"/>
      <c r="E18" s="191">
        <v>44378</v>
      </c>
      <c r="F18" s="235"/>
      <c r="G18" s="236">
        <v>44287</v>
      </c>
      <c r="H18" s="191"/>
      <c r="I18" s="191">
        <v>44287</v>
      </c>
      <c r="J18" s="235"/>
      <c r="K18" s="236">
        <v>44501</v>
      </c>
      <c r="L18" s="191"/>
      <c r="M18" s="191">
        <v>45291</v>
      </c>
      <c r="N18" s="255"/>
      <c r="O18" s="236">
        <v>44378</v>
      </c>
      <c r="P18" s="191"/>
      <c r="Q18" s="191">
        <v>45382</v>
      </c>
      <c r="R18" s="235"/>
      <c r="S18" s="236">
        <v>44287</v>
      </c>
      <c r="T18" s="191"/>
      <c r="U18" s="191">
        <v>45382</v>
      </c>
      <c r="V18" s="235"/>
    </row>
    <row r="19" s="168" customFormat="1" ht="14.75" spans="2:22">
      <c r="B19" s="192" t="s">
        <v>4522</v>
      </c>
      <c r="C19" s="193" t="s">
        <v>4523</v>
      </c>
      <c r="D19" s="194" t="s">
        <v>4524</v>
      </c>
      <c r="E19" s="194" t="s">
        <v>4525</v>
      </c>
      <c r="F19" s="237" t="s">
        <v>4526</v>
      </c>
      <c r="G19" s="193" t="s">
        <v>4523</v>
      </c>
      <c r="H19" s="194" t="s">
        <v>4524</v>
      </c>
      <c r="I19" s="194" t="s">
        <v>4525</v>
      </c>
      <c r="J19" s="237" t="s">
        <v>4526</v>
      </c>
      <c r="K19" s="193" t="s">
        <v>4523</v>
      </c>
      <c r="L19" s="194" t="s">
        <v>4524</v>
      </c>
      <c r="M19" s="194" t="s">
        <v>4525</v>
      </c>
      <c r="N19" s="256" t="s">
        <v>4526</v>
      </c>
      <c r="O19" s="257" t="s">
        <v>4523</v>
      </c>
      <c r="P19" s="194" t="s">
        <v>4524</v>
      </c>
      <c r="Q19" s="194" t="s">
        <v>4525</v>
      </c>
      <c r="R19" s="237" t="s">
        <v>4526</v>
      </c>
      <c r="S19" s="257" t="s">
        <v>4523</v>
      </c>
      <c r="T19" s="194" t="s">
        <v>4524</v>
      </c>
      <c r="U19" s="194" t="s">
        <v>4525</v>
      </c>
      <c r="V19" s="237" t="s">
        <v>4526</v>
      </c>
    </row>
    <row r="20" s="169" customFormat="1" ht="13.95" spans="2:22">
      <c r="B20" s="195" t="s">
        <v>70</v>
      </c>
      <c r="C20" s="196" t="e">
        <f>AVERAGEIFS('Анализируемая база'!X:X,'Анализируемая база'!A:A,$C$16,'Анализируемая база'!E:E,$C$17,'Анализируемая база'!H:H,$C$18,'Анализируемая база'!V:V,B20,'Анализируемая база'!R:R,$D$14)</f>
        <v>#DIV/0!</v>
      </c>
      <c r="D20" s="197" t="e">
        <f>AVERAGEIFS('Анализируемая база'!Z:Z,'Анализируемая база'!A:A,$C$16,'Анализируемая база'!E:E,$C$17,'Анализируемая база'!H:H,$C$18,'Анализируемая база'!V:V,B20,'Анализируемая база'!R:R,$D$14)</f>
        <v>#DIV/0!</v>
      </c>
      <c r="E20" s="197" t="e">
        <f>AVERAGEIFS('Анализируемая база'!Y:Y,'Анализируемая база'!A:A,$C$16,'Анализируемая база'!E:E,$C$17,'Анализируемая база'!H:H,$E$18,'Анализируемая база'!V:V,B20,'Анализируемая база'!R:R,$D$14)</f>
        <v>#DIV/0!</v>
      </c>
      <c r="F20" s="238">
        <f>COUNTIFS('Анализируемая база'!A:A,$C$16,'Анализируемая база'!E:E,$C$17,'Анализируемая база'!H:H,$E$18,'Анализируемая база'!V:V,B20,'Анализируемая база'!R:R,$D$14)</f>
        <v>0</v>
      </c>
      <c r="G20" s="196">
        <f>AVERAGEIFS('Анализируемая база'!X:X,'Анализируемая база'!A:A,$G$16,'Анализируемая база'!E:E,$G$17,'Анализируемая база'!H:H,$G$18,'Анализируемая база'!T:T,B20,'Анализируемая база'!R:R,$D$14)</f>
        <v>30.5433333333333</v>
      </c>
      <c r="H20" s="197">
        <f>AVERAGEIFS('Анализируемая база'!Z:Z,'Анализируемая база'!A:A,$G$16,'Анализируемая база'!E:E,$G$17,'Анализируемая база'!H:H,$G$18,'Анализируемая база'!T:T,B20,'Анализируемая база'!R:R,$D$14)</f>
        <v>153333.333333333</v>
      </c>
      <c r="I20" s="197">
        <f>AVERAGEIFS('Анализируемая база'!Y:Y,'Анализируемая база'!A:A,$G$16,'Анализируемая база'!E:E,$G$17,'Анализируемая база'!H:H,$I$18,'Анализируемая база'!T:T,B20,'Анализируемая база'!R:R,$D$14)</f>
        <v>4382733.33333333</v>
      </c>
      <c r="J20" s="238">
        <f>COUNTIFS('Анализируемая база'!A:A,$G$16,'Анализируемая база'!E:E,$G$17,'Анализируемая база'!H:H,$I$18,'Анализируемая база'!V:V,B20,'Анализируемая база'!R:R,$D$14)</f>
        <v>6</v>
      </c>
      <c r="K20" s="196">
        <f>AVERAGEIFS('Анализируемая база'!X:X,'Анализируемая база'!A:A,$K$16,'Анализируемая база'!E:E,$K$17,'Анализируемая база'!H:H,$K$18,'Анализируемая база'!V:V,B20,'Анализируемая база'!R:R,$D$14)</f>
        <v>29.315625</v>
      </c>
      <c r="L20" s="252">
        <f>AVERAGEIFS('Анализируемая база'!Z:Z,'Анализируемая база'!A:A,$K$16,'Анализируемая база'!E:E,$K$17,'Анализируемая база'!H:H,$K$18,'Анализируемая база'!V:V,B20,'Анализируемая база'!R:R,$D$14)</f>
        <v>150437.5</v>
      </c>
      <c r="M20" s="197">
        <f>AVERAGEIFS('Анализируемая база'!Y:Y,'Анализируемая база'!A:A,$K$16,'Анализируемая база'!E:E,$K$17,'Анализируемая база'!I:I,$M$18,'Анализируемая база'!V:V,B20,'Анализируемая база'!R:R,$D$14)</f>
        <v>4121637.5</v>
      </c>
      <c r="N20" s="258">
        <f>COUNTIFS('Анализируемая база'!A:A,$K$16,'Анализируемая база'!E:E,$K$17,'Анализируемая база'!I:I,$M$18,'Анализируемая база'!V:V,B20,'Анализируемая база'!R:R,$D$14)</f>
        <v>32</v>
      </c>
      <c r="O20" s="234" t="e">
        <f>AVERAGEIFS('Анализируемая база'!X:X,'Анализируемая база'!A:A,$O$16,'Анализируемая база'!E:E,$O$17,'Анализируемая база'!H:H,$O$18,'Анализируемая база'!V:V,B20,'Анализируемая база'!R:R,$D$14)</f>
        <v>#DIV/0!</v>
      </c>
      <c r="P20" s="189" t="e">
        <f>AVERAGEIFS('Анализируемая база'!Z:Z,'Анализируемая база'!A:A,$O$16,'Анализируемая база'!E:E,$O$17,'Анализируемая база'!H:H,$O$18,'Анализируемая база'!V:V,B20,'Анализируемая база'!R:R,$D$14)</f>
        <v>#DIV/0!</v>
      </c>
      <c r="Q20" s="189" t="e">
        <f>AVERAGEIFS('Анализируемая база'!Y:Y,'Анализируемая база'!A:A,$O$16,'Анализируемая база'!E:E,$O$17,'Анализируемая база'!I:I,$Q$18,'Анализируемая база'!V:V,B20,'Анализируемая база'!R:R,$D$14)</f>
        <v>#DIV/0!</v>
      </c>
      <c r="R20" s="233">
        <f>COUNTIFS('Анализируемая база'!A:A,$O$16,'Анализируемая база'!E:E,$O$17,'Анализируемая база'!I:I,$Q$18,'Анализируемая база'!V:V,B20,'Анализируемая база'!R:R,$D$14)</f>
        <v>0</v>
      </c>
      <c r="S20" s="234" t="e">
        <f>AVERAGEIFS('Анализируемая база'!X:X,'Анализируемая база'!A:A,$O$16,'Анализируемая база'!E:E,$S$17,'Анализируемая база'!H:H,$S$18,'Анализируемая база'!V:V,B20,'Анализируемая база'!R:R,$D$14)</f>
        <v>#DIV/0!</v>
      </c>
      <c r="T20" s="189" t="e">
        <f>AVERAGEIFS('Анализируемая база'!Z:Z,'Анализируемая база'!A:A,$O$16,'Анализируемая база'!E:E,$S$17,'Анализируемая база'!H:H,$S$18,'Анализируемая база'!V:V,B20,'Анализируемая база'!R:R,$D$14)</f>
        <v>#DIV/0!</v>
      </c>
      <c r="U20" s="189" t="e">
        <f>AVERAGEIFS('Анализируемая база'!Y:Y,'Анализируемая база'!A:A,$O$16,'Анализируемая база'!E:E,$S$17,'Анализируемая база'!I:I,$Q$18,'Анализируемая база'!V:V,B20,'Анализируемая база'!R:R,$D$14)</f>
        <v>#DIV/0!</v>
      </c>
      <c r="V20" s="233">
        <f>COUNTIFS('Анализируемая база'!A:A,$O$16,'Анализируемая база'!E:E,$S$17,'Анализируемая база'!I:I,$Q$18,'Анализируемая база'!V:V,B20,'Анализируемая база'!R:R,$D$14)</f>
        <v>0</v>
      </c>
    </row>
    <row r="21" s="169" customFormat="1" ht="13.95" spans="2:22">
      <c r="B21" s="195" t="s">
        <v>48</v>
      </c>
      <c r="C21" s="196" t="e">
        <f>AVERAGEIFS('Анализируемая база'!X:X,'Анализируемая база'!A:A,$C$16,'Анализируемая база'!E:E,$C$17,'Анализируемая база'!H:H,$C$18,'Анализируемая база'!V:V,B21,'Анализируемая база'!R:R,$D$14)</f>
        <v>#DIV/0!</v>
      </c>
      <c r="D21" s="197" t="e">
        <f>AVERAGEIFS('Анализируемая база'!Z:Z,'Анализируемая база'!A:A,$C$16,'Анализируемая база'!E:E,$C$17,'Анализируемая база'!H:H,$C$18,'Анализируемая база'!V:V,B21,'Анализируемая база'!R:R,$D$14)</f>
        <v>#DIV/0!</v>
      </c>
      <c r="E21" s="197" t="e">
        <f>AVERAGEIFS('Анализируемая база'!Y:Y,'Анализируемая база'!A:A,$C$16,'Анализируемая база'!E:E,$C$17,'Анализируемая база'!H:H,$E$18,'Анализируемая база'!V:V,B21,'Анализируемая база'!R:R,$D$14)</f>
        <v>#DIV/0!</v>
      </c>
      <c r="F21" s="238">
        <f>COUNTIFS('Анализируемая база'!A:A,$C$16,'Анализируемая база'!E:E,$C$17,'Анализируемая база'!H:H,$E$18,'Анализируемая база'!V:V,B21,'Анализируемая база'!R:R,$D$14)</f>
        <v>0</v>
      </c>
      <c r="G21" s="196">
        <f>AVERAGEIFS('Анализируемая база'!X:X,'Анализируемая база'!A:A,$G$16,'Анализируемая база'!E:E,$G$17,'Анализируемая база'!H:H,$G$18,'Анализируемая база'!T:T,B21,'Анализируемая база'!R:R,$D$14)</f>
        <v>50.5183333333333</v>
      </c>
      <c r="H21" s="197">
        <f>AVERAGEIFS('Анализируемая база'!Z:Z,'Анализируемая база'!A:A,$G$16,'Анализируемая база'!E:E,$G$17,'Анализируемая база'!H:H,$G$18,'Анализируемая база'!T:T,B21,'Анализируемая база'!R:R,$D$14)</f>
        <v>127000</v>
      </c>
      <c r="I21" s="197">
        <f>AVERAGEIFS('Анализируемая база'!Y:Y,'Анализируемая база'!A:A,$G$16,'Анализируемая база'!E:E,$G$17,'Анализируемая база'!H:H,$I$18,'Анализируемая база'!T:T,B21,'Анализируемая база'!R:R,$D$14)</f>
        <v>6155160</v>
      </c>
      <c r="J21" s="238">
        <f>COUNTIFS('Анализируемая база'!A:A,$G$16,'Анализируемая база'!E:E,$G$17,'Анализируемая база'!H:H,$I$18,'Анализируемая база'!V:V,B21,'Анализируемая база'!R:R,$D$14)</f>
        <v>6</v>
      </c>
      <c r="K21" s="196">
        <f>AVERAGEIFS('Анализируемая база'!X:X,'Анализируемая база'!A:A,$K$16,'Анализируемая база'!E:E,$K$17,'Анализируемая база'!H:H,$K$18,'Анализируемая база'!V:V,B21,'Анализируемая база'!R:R,$D$14)</f>
        <v>49.37</v>
      </c>
      <c r="L21" s="252">
        <f>AVERAGEIFS('Анализируемая база'!Z:Z,'Анализируемая база'!A:A,$K$16,'Анализируемая база'!E:E,$K$17,'Анализируемая база'!H:H,$K$18,'Анализируемая база'!V:V,B21,'Анализируемая база'!R:R,$D$14)</f>
        <v>120550</v>
      </c>
      <c r="M21" s="197">
        <f>AVERAGEIFS('Анализируемая база'!Y:Y,'Анализируемая база'!A:A,$K$16,'Анализируемая база'!E:E,$K$17,'Анализируемая база'!I:I,$M$18,'Анализируемая база'!V:V,B21,'Анализируемая база'!R:R,$D$14)</f>
        <v>5707680</v>
      </c>
      <c r="N21" s="258">
        <f>COUNTIFS('Анализируемая база'!A:A,$K$16,'Анализируемая база'!E:E,$K$17,'Анализируемая база'!I:I,$M$18,'Анализируемая база'!V:V,B21,'Анализируемая база'!R:R,$D$14)</f>
        <v>20</v>
      </c>
      <c r="O21" s="234">
        <f>AVERAGEIFS('Анализируемая база'!X:X,'Анализируемая база'!A:A,$O$16,'Анализируемая база'!E:E,$O$17,'Анализируемая база'!H:H,$O$18,'Анализируемая база'!V:V,B21,'Анализируемая база'!R:R,$D$14)</f>
        <v>39.1671428571428</v>
      </c>
      <c r="P21" s="189">
        <f>AVERAGEIFS('Анализируемая база'!Z:Z,'Анализируемая база'!A:A,$O$16,'Анализируемая база'!E:E,$O$17,'Анализируемая база'!H:H,$O$18,'Анализируемая база'!V:V,B21,'Анализируемая база'!R:R,$D$14)</f>
        <v>148836</v>
      </c>
      <c r="Q21" s="189">
        <f>AVERAGEIFS('Анализируемая база'!Y:Y,'Анализируемая база'!A:A,$O$16,'Анализируемая база'!E:E,$O$17,'Анализируемая база'!I:I,$Q$18,'Анализируемая база'!V:V,B21,'Анализируемая база'!R:R,$D$14)</f>
        <v>5757142.85714286</v>
      </c>
      <c r="R21" s="233">
        <f>COUNTIFS('Анализируемая база'!A:A,$O$16,'Анализируемая база'!E:E,$O$17,'Анализируемая база'!I:I,$Q$18,'Анализируемая база'!V:V,B21,'Анализируемая база'!R:R,$D$14)</f>
        <v>7</v>
      </c>
      <c r="S21" s="234" t="e">
        <f>AVERAGEIFS('Анализируемая база'!X:X,'Анализируемая база'!A:A,$O$16,'Анализируемая база'!E:E,$S$17,'Анализируемая база'!H:H,$S$18,'Анализируемая база'!V:V,B21,'Анализируемая база'!R:R,$D$14)</f>
        <v>#DIV/0!</v>
      </c>
      <c r="T21" s="189" t="e">
        <f>AVERAGEIFS('Анализируемая база'!Z:Z,'Анализируемая база'!A:A,$O$16,'Анализируемая база'!E:E,$S$17,'Анализируемая база'!H:H,$S$18,'Анализируемая база'!V:V,B21,'Анализируемая база'!R:R,$D$14)</f>
        <v>#DIV/0!</v>
      </c>
      <c r="U21" s="189" t="e">
        <f>AVERAGEIFS('Анализируемая база'!Y:Y,'Анализируемая база'!A:A,$O$16,'Анализируемая база'!E:E,$S$17,'Анализируемая база'!I:I,$Q$18,'Анализируемая база'!V:V,B21,'Анализируемая база'!R:R,$D$14)</f>
        <v>#DIV/0!</v>
      </c>
      <c r="V21" s="233">
        <f>COUNTIFS('Анализируемая база'!A:A,$O$16,'Анализируемая база'!E:E,$S$17,'Анализируемая база'!I:I,$Q$18,'Анализируемая база'!V:V,B21,'Анализируемая база'!R:R,$D$14)</f>
        <v>0</v>
      </c>
    </row>
    <row r="22" s="169" customFormat="1" ht="13.95" spans="2:22">
      <c r="B22" s="195" t="s">
        <v>51</v>
      </c>
      <c r="C22" s="196" t="e">
        <f>AVERAGEIFS('Анализируемая база'!X:X,'Анализируемая база'!A:A,$C$16,'Анализируемая база'!E:E,$C$17,'Анализируемая база'!H:H,$C$18,'Анализируемая база'!V:V,B22,'Анализируемая база'!R:R,$D$14)</f>
        <v>#DIV/0!</v>
      </c>
      <c r="D22" s="197" t="e">
        <f>AVERAGEIFS('Анализируемая база'!Z:Z,'Анализируемая база'!A:A,$C$16,'Анализируемая база'!E:E,$C$17,'Анализируемая база'!H:H,$C$18,'Анализируемая база'!V:V,B22,'Анализируемая база'!R:R,$D$14)</f>
        <v>#DIV/0!</v>
      </c>
      <c r="E22" s="197" t="e">
        <f>AVERAGEIFS('Анализируемая база'!Y:Y,'Анализируемая база'!A:A,$C$16,'Анализируемая база'!E:E,$C$17,'Анализируемая база'!H:H,$E$18,'Анализируемая база'!V:V,B22,'Анализируемая база'!R:R,$D$14)</f>
        <v>#DIV/0!</v>
      </c>
      <c r="F22" s="238">
        <f>COUNTIFS('Анализируемая база'!A:A,$C$16,'Анализируемая база'!E:E,$C$17,'Анализируемая база'!H:H,$E$18,'Анализируемая база'!V:V,B22,'Анализируемая база'!R:R,$D$14)</f>
        <v>0</v>
      </c>
      <c r="G22" s="196">
        <f>AVERAGEIFS('Анализируемая база'!X:X,'Анализируемая база'!A:A,$G$16,'Анализируемая база'!E:E,$G$17,'Анализируемая база'!H:H,$G$18,'Анализируемая база'!T:T,B22,'Анализируемая база'!R:R,$D$14)</f>
        <v>68.135</v>
      </c>
      <c r="H22" s="197">
        <f>AVERAGEIFS('Анализируемая база'!Z:Z,'Анализируемая база'!A:A,$G$16,'Анализируемая база'!E:E,$G$17,'Анализируемая база'!H:H,$G$18,'Анализируемая база'!T:T,B22,'Анализируемая база'!R:R,$D$14)</f>
        <v>118000</v>
      </c>
      <c r="I22" s="197">
        <f>AVERAGEIFS('Анализируемая база'!Y:Y,'Анализируемая база'!A:A,$G$16,'Анализируемая база'!E:E,$G$17,'Анализируемая база'!H:H,$I$18,'Анализируемая база'!T:T,B22,'Анализируемая база'!R:R,$D$14)</f>
        <v>7820642.5</v>
      </c>
      <c r="J22" s="238">
        <f>COUNTIFS('Анализируемая база'!A:A,$G$16,'Анализируемая база'!E:E,$G$17,'Анализируемая база'!H:H,$I$18,'Анализируемая база'!V:V,B22,'Анализируемая база'!R:R,$D$14)</f>
        <v>4</v>
      </c>
      <c r="K22" s="196">
        <f>AVERAGEIFS('Анализируемая база'!X:X,'Анализируемая база'!A:A,$K$16,'Анализируемая база'!E:E,$K$17,'Анализируемая база'!H:H,$K$18,'Анализируемая база'!V:V,B22,'Анализируемая база'!R:R,$D$14)</f>
        <v>65.0333333333333</v>
      </c>
      <c r="L22" s="252">
        <f>AVERAGEIFS('Анализируемая база'!Z:Z,'Анализируемая база'!A:A,$K$16,'Анализируемая база'!E:E,$K$17,'Анализируемая база'!H:H,$K$18,'Анализируемая база'!V:V,B22,'Анализируемая база'!R:R,$D$14)</f>
        <v>108666.666666667</v>
      </c>
      <c r="M22" s="197">
        <f>AVERAGEIFS('Анализируемая база'!Y:Y,'Анализируемая база'!A:A,$K$16,'Анализируемая база'!E:E,$K$17,'Анализируемая база'!I:I,$M$18,'Анализируемая база'!V:V,B22,'Анализируемая база'!R:R,$D$14)</f>
        <v>6859255.55555556</v>
      </c>
      <c r="N22" s="258">
        <f>COUNTIFS('Анализируемая база'!A:A,$K$16,'Анализируемая база'!E:E,$K$17,'Анализируемая база'!I:I,$M$18,'Анализируемая база'!V:V,B22,'Анализируемая база'!R:R,$D$14)</f>
        <v>9</v>
      </c>
      <c r="O22" s="234">
        <f>AVERAGEIFS('Анализируемая база'!X:X,'Анализируемая база'!A:A,$O$16,'Анализируемая база'!E:E,$O$17,'Анализируемая база'!H:H,$O$18,'Анализируемая база'!V:V,B22,'Анализируемая база'!R:R,$D$14)</f>
        <v>71.6233333333333</v>
      </c>
      <c r="P22" s="189">
        <f>AVERAGEIFS('Анализируемая база'!Z:Z,'Анализируемая база'!A:A,$O$16,'Анализируемая база'!E:E,$O$17,'Анализируемая база'!H:H,$O$18,'Анализируемая база'!V:V,B22,'Анализируемая база'!R:R,$D$14)</f>
        <v>119523.666666667</v>
      </c>
      <c r="Q22" s="189">
        <f>AVERAGEIFS('Анализируемая база'!Y:Y,'Анализируемая база'!A:A,$O$16,'Анализируемая база'!E:E,$O$17,'Анализируемая база'!I:I,$Q$18,'Анализируемая база'!V:V,B22,'Анализируемая база'!R:R,$D$14)</f>
        <v>8525000</v>
      </c>
      <c r="R22" s="233">
        <f>COUNTIFS('Анализируемая база'!A:A,$O$16,'Анализируемая база'!E:E,$O$17,'Анализируемая база'!I:I,$Q$18,'Анализируемая база'!V:V,B22,'Анализируемая база'!R:R,$D$14)</f>
        <v>6</v>
      </c>
      <c r="S22" s="234">
        <f>AVERAGEIFS('Анализируемая база'!X:X,'Анализируемая база'!A:A,$O$16,'Анализируемая база'!E:E,$S$17,'Анализируемая база'!H:H,$S$18,'Анализируемая база'!V:V,B22,'Анализируемая база'!R:R,$D$14)</f>
        <v>62.855</v>
      </c>
      <c r="T22" s="189">
        <f>AVERAGEIFS('Анализируемая база'!Z:Z,'Анализируемая база'!A:A,$O$16,'Анализируемая база'!E:E,$S$17,'Анализируемая база'!H:H,$S$18,'Анализируемая база'!V:V,B22,'Анализируемая база'!R:R,$D$14)</f>
        <v>125326.25</v>
      </c>
      <c r="U22" s="189">
        <f>AVERAGEIFS('Анализируемая база'!Y:Y,'Анализируемая база'!A:A,$O$16,'Анализируемая база'!E:E,$S$17,'Анализируемая база'!I:I,$Q$18,'Анализируемая база'!V:V,B22,'Анализируемая база'!R:R,$D$14)</f>
        <v>7875000</v>
      </c>
      <c r="V22" s="233">
        <f>COUNTIFS('Анализируемая база'!A:A,$O$16,'Анализируемая база'!E:E,$S$17,'Анализируемая база'!I:I,$Q$18,'Анализируемая база'!V:V,B22,'Анализируемая база'!R:R,$D$14)</f>
        <v>4</v>
      </c>
    </row>
    <row r="23" s="169" customFormat="1" ht="13.95" spans="2:22">
      <c r="B23" s="195" t="s">
        <v>60</v>
      </c>
      <c r="C23" s="196">
        <f>AVERAGEIFS('Анализируемая база'!X:X,'Анализируемая база'!A:A,$C$16,'Анализируемая база'!E:E,$C$17,'Анализируемая база'!H:H,$C$18,'Анализируемая база'!V:V,B23,'Анализируемая база'!R:R,$D$14)</f>
        <v>87.8</v>
      </c>
      <c r="D23" s="197">
        <f>AVERAGEIFS('Анализируемая база'!Z:Z,'Анализируемая база'!A:A,$C$16,'Анализируемая база'!E:E,$C$17,'Анализируемая база'!H:H,$C$18,'Анализируемая база'!V:V,B23,'Анализируемая база'!R:R,$D$14)</f>
        <v>100800</v>
      </c>
      <c r="E23" s="197">
        <f>AVERAGEIFS('Анализируемая база'!Y:Y,'Анализируемая база'!A:A,$C$16,'Анализируемая база'!E:E,$C$17,'Анализируемая база'!H:H,$E$18,'Анализируемая база'!V:V,B23,'Анализируемая база'!R:R,$D$14)</f>
        <v>8850240</v>
      </c>
      <c r="F23" s="238">
        <f>COUNTIFS('Анализируемая база'!A:A,$C$16,'Анализируемая база'!E:E,$C$17,'Анализируемая база'!H:H,$E$18,'Анализируемая база'!V:V,B23,'Анализируемая база'!R:R,$D$14)</f>
        <v>1</v>
      </c>
      <c r="G23" s="196">
        <f>AVERAGEIFS('Анализируемая база'!X:X,'Анализируемая база'!A:A,$G$16,'Анализируемая база'!E:E,$G$17,'Анализируемая база'!H:H,$G$18,'Анализируемая база'!T:T,B23,'Анализируемая база'!R:R,$D$14)</f>
        <v>83.49</v>
      </c>
      <c r="H23" s="197">
        <f>AVERAGEIFS('Анализируемая база'!Z:Z,'Анализируемая база'!A:A,$G$16,'Анализируемая база'!E:E,$G$17,'Анализируемая база'!H:H,$G$18,'Анализируемая база'!T:T,B23,'Анализируемая база'!R:R,$D$14)</f>
        <v>114000</v>
      </c>
      <c r="I23" s="197">
        <f>AVERAGEIFS('Анализируемая база'!Y:Y,'Анализируемая база'!A:A,$G$16,'Анализируемая база'!E:E,$G$17,'Анализируемая база'!H:H,$I$18,'Анализируемая база'!T:T,B23,'Анализируемая база'!R:R,$D$14)</f>
        <v>9304680</v>
      </c>
      <c r="J23" s="238">
        <f>COUNTIFS('Анализируемая база'!A:A,$G$16,'Анализируемая база'!E:E,$G$17,'Анализируемая база'!H:H,$I$18,'Анализируемая база'!V:V,B23,'Анализируемая база'!R:R,$D$14)</f>
        <v>1</v>
      </c>
      <c r="K23" s="196">
        <f>AVERAGEIFS('Анализируемая база'!X:X,'Анализируемая база'!A:A,$K$16,'Анализируемая база'!E:E,$K$17,'Анализируемая база'!H:H,$K$18,'Анализируемая база'!V:V,B23,'Анализируемая база'!R:R,$D$14)</f>
        <v>83.6533333333333</v>
      </c>
      <c r="L23" s="252">
        <f>AVERAGEIFS('Анализируемая база'!Z:Z,'Анализируемая база'!A:A,$K$16,'Анализируемая база'!E:E,$K$17,'Анализируемая база'!H:H,$K$18,'Анализируемая база'!V:V,B23,'Анализируемая база'!R:R,$D$14)</f>
        <v>102200</v>
      </c>
      <c r="M23" s="197">
        <f>AVERAGEIFS('Анализируемая база'!Y:Y,'Анализируемая база'!A:A,$K$16,'Анализируемая база'!E:E,$K$17,'Анализируемая база'!I:I,$M$18,'Анализируемая база'!V:V,B23,'Анализируемая база'!R:R,$D$14)</f>
        <v>8355586.66666667</v>
      </c>
      <c r="N23" s="258">
        <f>COUNTIFS('Анализируемая база'!A:A,$K$16,'Анализируемая база'!E:E,$K$17,'Анализируемая база'!I:I,$M$18,'Анализируемая база'!V:V,B23,'Анализируемая база'!R:R,$D$14)</f>
        <v>15</v>
      </c>
      <c r="O23" s="234">
        <f>AVERAGEIFS('Анализируемая база'!X:X,'Анализируемая база'!A:A,$O$16,'Анализируемая база'!E:E,$O$17,'Анализируемая база'!H:H,$O$18,'Анализируемая база'!V:V,B23,'Анализируемая база'!R:R,$D$14)</f>
        <v>97.3666666666667</v>
      </c>
      <c r="P23" s="189">
        <f>AVERAGEIFS('Анализируемая база'!Z:Z,'Анализируемая база'!A:A,$O$16,'Анализируемая база'!E:E,$O$17,'Анализируемая база'!H:H,$O$18,'Анализируемая база'!V:V,B23,'Анализируемая база'!R:R,$D$14)</f>
        <v>97728</v>
      </c>
      <c r="Q23" s="189">
        <f>AVERAGEIFS('Анализируемая база'!Y:Y,'Анализируемая база'!A:A,$O$16,'Анализируемая база'!E:E,$O$17,'Анализируемая база'!I:I,$Q$18,'Анализируемая база'!V:V,B23,'Анализируемая база'!R:R,$D$14)</f>
        <v>9266666.66666667</v>
      </c>
      <c r="R23" s="233">
        <f>COUNTIFS('Анализируемая база'!A:A,$O$16,'Анализируемая база'!E:E,$O$17,'Анализируемая база'!I:I,$Q$18,'Анализируемая база'!V:V,B23,'Анализируемая база'!R:R,$D$14)</f>
        <v>3</v>
      </c>
      <c r="S23" s="234">
        <f>AVERAGEIFS('Анализируемая база'!X:X,'Анализируемая база'!A:A,$O$16,'Анализируемая база'!E:E,$S$17,'Анализируемая база'!H:H,$S$18,'Анализируемая база'!V:V,B23,'Анализируемая база'!R:R,$D$14)</f>
        <v>100.04</v>
      </c>
      <c r="T23" s="189">
        <f>AVERAGEIFS('Анализируемая база'!Z:Z,'Анализируемая база'!A:A,$O$16,'Анализируемая база'!E:E,$S$17,'Анализируемая база'!H:H,$S$18,'Анализируемая база'!V:V,B23,'Анализируемая база'!R:R,$D$14)</f>
        <v>97460.3333333333</v>
      </c>
      <c r="U23" s="189">
        <f>AVERAGEIFS('Анализируемая база'!Y:Y,'Анализируемая база'!A:A,$O$16,'Анализируемая база'!E:E,$S$17,'Анализируемая база'!I:I,$Q$18,'Анализируемая база'!V:V,B23,'Анализируемая база'!R:R,$D$14)</f>
        <v>9750000</v>
      </c>
      <c r="V23" s="233">
        <f>COUNTIFS('Анализируемая база'!A:A,$O$16,'Анализируемая база'!E:E,$S$17,'Анализируемая база'!I:I,$Q$18,'Анализируемая база'!V:V,B23,'Анализируемая база'!R:R,$D$14)</f>
        <v>3</v>
      </c>
    </row>
    <row r="24" s="169" customFormat="1" ht="13.95" spans="2:22">
      <c r="B24" s="198" t="s">
        <v>64</v>
      </c>
      <c r="C24" s="196" t="e">
        <f>AVERAGEIFS('Анализируемая база'!X:X,'Анализируемая база'!A:A,$C$16,'Анализируемая база'!E:E,$C$17,'Анализируемая база'!H:H,$C$18,'Анализируемая база'!V:V,B24,'Анализируемая база'!R:R,$D$14)</f>
        <v>#DIV/0!</v>
      </c>
      <c r="D24" s="197" t="e">
        <f>AVERAGEIFS('Анализируемая база'!Z:Z,'Анализируемая база'!A:A,$C$16,'Анализируемая база'!E:E,$C$17,'Анализируемая база'!H:H,$C$18,'Анализируемая база'!V:V,B24,'Анализируемая база'!R:R,$D$14)</f>
        <v>#DIV/0!</v>
      </c>
      <c r="E24" s="197" t="e">
        <f>AVERAGEIFS('Анализируемая база'!Y:Y,'Анализируемая база'!A:A,$C$16,'Анализируемая база'!E:E,$C$17,'Анализируемая база'!H:H,$E$18,'Анализируемая база'!V:V,B24,'Анализируемая база'!R:R,$D$14)</f>
        <v>#DIV/0!</v>
      </c>
      <c r="F24" s="238">
        <f>COUNTIFS('Анализируемая база'!A:A,$C$16,'Анализируемая база'!E:E,$C$17,'Анализируемая база'!H:H,$E$18,'Анализируемая база'!V:V,B24,'Анализируемая база'!R:R,$D$14)</f>
        <v>0</v>
      </c>
      <c r="G24" s="196" t="e">
        <f>AVERAGEIFS('Анализируемая база'!X:X,'Анализируемая база'!A:A,$G$16,'Анализируемая база'!E:E,$G$17,'Анализируемая база'!H:H,$G$18,'Анализируемая база'!T:T,B24,'Анализируемая база'!R:R,$D$14)</f>
        <v>#DIV/0!</v>
      </c>
      <c r="H24" s="197" t="e">
        <f>AVERAGEIFS('Анализируемая база'!Z:Z,'Анализируемая база'!A:A,$G$16,'Анализируемая база'!E:E,$G$17,'Анализируемая база'!H:H,$G$18,'Анализируемая база'!T:T,B24,'Анализируемая база'!R:R,$D$14)</f>
        <v>#DIV/0!</v>
      </c>
      <c r="I24" s="197" t="e">
        <f>AVERAGEIFS('Анализируемая база'!X:X,'Анализируемая база'!A:A,$G$16,'Анализируемая база'!E:E,$G$17,'Анализируемая база'!H:H,$I$18,'Анализируемая база'!T:T,B24,'Анализируемая база'!R:R,$D$14)</f>
        <v>#DIV/0!</v>
      </c>
      <c r="J24" s="238">
        <f>COUNTIFS('Анализируемая база'!A:A,$G$16,'Анализируемая база'!E:E,$G$17,'Анализируемая база'!H:H,$I$18,'Анализируемая база'!V:V,B24,'Анализируемая база'!R:R,$D$14)</f>
        <v>0</v>
      </c>
      <c r="K24" s="196" t="e">
        <f>AVERAGEIFS('Анализируемая база'!X:X,'Анализируемая база'!A:A,$K$16,'Анализируемая база'!E:E,$K$17,'Анализируемая база'!H:H,$K$18,'Анализируемая база'!V:V,B24,'Анализируемая база'!R:R,$D$14)</f>
        <v>#DIV/0!</v>
      </c>
      <c r="L24" s="252" t="e">
        <f>AVERAGEIFS('Анализируемая база'!Z:Z,'Анализируемая база'!A:A,$K$16,'Анализируемая база'!E:E,$K$17,'Анализируемая база'!H:H,$K$18,'Анализируемая база'!V:V,B24,'Анализируемая база'!R:R,$D$14)</f>
        <v>#DIV/0!</v>
      </c>
      <c r="M24" s="197" t="e">
        <f>AVERAGEIFS('Анализируемая база'!X:X,'Анализируемая база'!A:A,$K$16,'Анализируемая база'!E:E,$K$17,'Анализируемая база'!I:I,$M$18,'Анализируемая база'!V:V,B24,'Анализируемая база'!R:R,$D$14)</f>
        <v>#DIV/0!</v>
      </c>
      <c r="N24" s="258">
        <f>COUNTIFS('Анализируемая база'!A:A,$K$16,'Анализируемая база'!E:E,$K$17,'Анализируемая база'!I:I,$M$18,'Анализируемая база'!V:V,B24,'Анализируемая база'!R:R,$D$14)</f>
        <v>0</v>
      </c>
      <c r="O24" s="234" t="e">
        <f>AVERAGEIFS('Анализируемая база'!X:X,'Анализируемая база'!A:A,$O$16,'Анализируемая база'!E:E,$O$17,'Анализируемая база'!H:H,$O$18,'Анализируемая база'!V:V,B24,'Анализируемая база'!R:R,$D$14)</f>
        <v>#DIV/0!</v>
      </c>
      <c r="P24" s="189" t="e">
        <f>AVERAGEIFS('Анализируемая база'!Z:Z,'Анализируемая база'!A:A,$O$16,'Анализируемая база'!E:E,$O$17,'Анализируемая база'!H:H,$O$18,'Анализируемая база'!V:V,B24,'Анализируемая база'!R:R,$D$14)</f>
        <v>#DIV/0!</v>
      </c>
      <c r="Q24" s="189" t="e">
        <f>AVERAGEIFS('Анализируемая база'!Y:Y,'Анализируемая база'!A:A,$O$16,'Анализируемая база'!E:E,$O$17,'Анализируемая база'!I:I,$Q$18,'Анализируемая база'!V:V,B24,'Анализируемая база'!R:R,$D$14)</f>
        <v>#DIV/0!</v>
      </c>
      <c r="R24" s="233">
        <f>COUNTIFS('Анализируемая база'!A:A,$O$16,'Анализируемая база'!E:E,$O$17,'Анализируемая база'!I:I,$Q$18,'Анализируемая база'!V:V,B24,'Анализируемая база'!R:R,$D$14)</f>
        <v>0</v>
      </c>
      <c r="S24" s="262" t="e">
        <f>AVERAGEIFS('Анализируемая база'!X:X,'Анализируемая база'!A:A,$O$16,'Анализируемая база'!E:E,$S$17,'Анализируемая база'!H:H,$S$18,'Анализируемая база'!V:V,B24,'Анализируемая база'!R:R,$D$14)</f>
        <v>#DIV/0!</v>
      </c>
      <c r="T24" s="263" t="e">
        <f>AVERAGEIFS('Анализируемая база'!Z:Z,'Анализируемая база'!A:A,$O$16,'Анализируемая база'!E:E,$S$17,'Анализируемая база'!H:H,$S$18,'Анализируемая база'!V:V,B24,'Анализируемая база'!R:R,$D$14)</f>
        <v>#DIV/0!</v>
      </c>
      <c r="U24" s="263" t="e">
        <f>AVERAGEIFS('Анализируемая база'!Y:Y,'Анализируемая база'!A:A,$O$16,'Анализируемая база'!E:E,$S$17,'Анализируемая база'!I:I,$Q$18,'Анализируемая база'!V:V,B24,'Анализируемая база'!R:R,$D$14)</f>
        <v>#DIV/0!</v>
      </c>
      <c r="V24" s="265">
        <f>COUNTIFS('Анализируемая база'!A:A,$O$16,'Анализируемая база'!E:E,$S$17,'Анализируемая база'!I:I,$Q$18,'Анализируемая база'!V:V,B24,'Анализируемая база'!R:R,$D$14)</f>
        <v>0</v>
      </c>
    </row>
    <row r="25" s="169" customFormat="1" ht="14.75" spans="2:22">
      <c r="B25" s="199" t="s">
        <v>4527</v>
      </c>
      <c r="C25" s="200">
        <f>AVERAGE(C23)</f>
        <v>87.8</v>
      </c>
      <c r="D25" s="201">
        <f>AVERAGE(D23)</f>
        <v>100800</v>
      </c>
      <c r="E25" s="201">
        <f>AVERAGE(E23)</f>
        <v>8850240</v>
      </c>
      <c r="F25" s="239">
        <f>AVERAGE(F20:F24)</f>
        <v>0.2</v>
      </c>
      <c r="G25" s="240">
        <f>AVERAGE(G20:G23)</f>
        <v>58.1716666666667</v>
      </c>
      <c r="H25" s="240">
        <f>AVERAGE(H20:H23)</f>
        <v>128083.333333333</v>
      </c>
      <c r="I25" s="240">
        <f>AVERAGE(I20:I23)</f>
        <v>6915803.95833333</v>
      </c>
      <c r="J25" s="239">
        <f>AVERAGE(J20:J24)</f>
        <v>3.4</v>
      </c>
      <c r="K25" s="200">
        <f>AVERAGE(K20:K23)</f>
        <v>56.8430729166667</v>
      </c>
      <c r="L25" s="201">
        <f>AVERAGE(L20:L23)</f>
        <v>120463.541666667</v>
      </c>
      <c r="M25" s="201">
        <f>AVERAGE(M20:M23)</f>
        <v>6261039.93055556</v>
      </c>
      <c r="N25" s="239">
        <f>AVERAGE(N20:N24)</f>
        <v>15.2</v>
      </c>
      <c r="O25" s="200">
        <f>AVERAGE(O21:O23)</f>
        <v>69.3857142857143</v>
      </c>
      <c r="P25" s="201">
        <f>AVERAGE(P21:P23)</f>
        <v>122029.222222222</v>
      </c>
      <c r="Q25" s="201">
        <f>AVERAGE(Q21:Q23)</f>
        <v>7849603.17460317</v>
      </c>
      <c r="R25" s="264">
        <f>AVERAGE(R20:R24)</f>
        <v>3.2</v>
      </c>
      <c r="S25" s="200">
        <f>AVERAGE(S22:S23)</f>
        <v>81.4475</v>
      </c>
      <c r="T25" s="201">
        <f>AVERAGE(T22:T23)</f>
        <v>111393.291666667</v>
      </c>
      <c r="U25" s="201">
        <f>AVERAGE(U22:U23)</f>
        <v>8812500</v>
      </c>
      <c r="V25" s="239">
        <f>AVERAGE(V20:V24)</f>
        <v>1.4</v>
      </c>
    </row>
    <row r="26" s="168" customFormat="1"/>
    <row r="27" s="168" customFormat="1" spans="3:10">
      <c r="C27" s="202" t="s">
        <v>4528</v>
      </c>
      <c r="D27" s="202"/>
      <c r="E27" s="202"/>
      <c r="F27" s="202"/>
      <c r="G27" s="241"/>
      <c r="H27" s="241"/>
      <c r="I27" s="241"/>
      <c r="J27" s="241"/>
    </row>
    <row r="28" s="168" customFormat="1" spans="3:10">
      <c r="C28" s="202"/>
      <c r="D28" s="202"/>
      <c r="E28" s="202"/>
      <c r="F28" s="202"/>
      <c r="G28" s="241"/>
      <c r="H28" s="241"/>
      <c r="I28" s="241"/>
      <c r="J28" s="241"/>
    </row>
    <row r="29" s="168" customFormat="1" spans="3:10">
      <c r="C29" s="202"/>
      <c r="D29" s="202"/>
      <c r="E29" s="202"/>
      <c r="F29" s="202"/>
      <c r="G29" s="241"/>
      <c r="H29" s="241"/>
      <c r="I29" s="241"/>
      <c r="J29" s="241"/>
    </row>
    <row r="30" s="170" customFormat="1" spans="3:10">
      <c r="C30" s="202"/>
      <c r="D30" s="202"/>
      <c r="E30" s="202"/>
      <c r="F30" s="202"/>
      <c r="G30" s="241"/>
      <c r="H30" s="241"/>
      <c r="I30" s="241"/>
      <c r="J30" s="241"/>
    </row>
    <row r="31" s="170" customFormat="1" spans="3:10">
      <c r="C31" s="202"/>
      <c r="D31" s="202"/>
      <c r="E31" s="202"/>
      <c r="F31" s="202"/>
      <c r="G31" s="241"/>
      <c r="H31" s="241"/>
      <c r="I31" s="241"/>
      <c r="J31" s="241"/>
    </row>
    <row r="32" s="170" customFormat="1" spans="3:10">
      <c r="C32" s="202"/>
      <c r="D32" s="202"/>
      <c r="E32" s="202"/>
      <c r="F32" s="202"/>
      <c r="G32" s="241"/>
      <c r="H32" s="241"/>
      <c r="I32" s="241"/>
      <c r="J32" s="241"/>
    </row>
    <row r="33" s="170" customFormat="1" spans="3:10">
      <c r="C33" s="202"/>
      <c r="D33" s="202"/>
      <c r="E33" s="202"/>
      <c r="F33" s="202"/>
      <c r="G33" s="241"/>
      <c r="H33" s="241"/>
      <c r="I33" s="241"/>
      <c r="J33" s="241"/>
    </row>
    <row r="34" spans="2:10">
      <c r="B34" s="170"/>
      <c r="C34" s="203"/>
      <c r="D34" s="203"/>
      <c r="E34" s="203"/>
      <c r="F34" s="203"/>
      <c r="G34" s="203"/>
      <c r="H34" s="203"/>
      <c r="I34" s="203"/>
      <c r="J34" s="203"/>
    </row>
    <row r="35" spans="2:10">
      <c r="B35" s="181" t="s">
        <v>4529</v>
      </c>
      <c r="C35" s="203"/>
      <c r="D35" s="203"/>
      <c r="E35" s="203"/>
      <c r="F35" s="203"/>
      <c r="G35" s="203"/>
      <c r="H35" s="203"/>
      <c r="I35" s="203"/>
      <c r="J35" s="203"/>
    </row>
    <row r="36" ht="13.95" spans="2:10">
      <c r="B36" s="170"/>
      <c r="C36" s="203"/>
      <c r="D36" s="203"/>
      <c r="E36" s="203"/>
      <c r="F36" s="203"/>
      <c r="G36" s="203"/>
      <c r="H36" s="203"/>
      <c r="I36" s="203"/>
      <c r="J36" s="203"/>
    </row>
    <row r="37" spans="2:3">
      <c r="B37" s="204" t="s">
        <v>0</v>
      </c>
      <c r="C37" s="205" t="s">
        <v>3267</v>
      </c>
    </row>
    <row r="38" ht="13.95" spans="2:3">
      <c r="B38" s="206" t="s">
        <v>4</v>
      </c>
      <c r="C38" s="207" t="s">
        <v>48</v>
      </c>
    </row>
    <row r="39" ht="13.95"/>
    <row r="40" ht="13.95" spans="2:6">
      <c r="B40" s="208"/>
      <c r="C40" s="209" t="s">
        <v>8</v>
      </c>
      <c r="D40" s="209" t="s">
        <v>7</v>
      </c>
      <c r="E40" s="209" t="s">
        <v>4530</v>
      </c>
      <c r="F40" s="242" t="s">
        <v>17</v>
      </c>
    </row>
    <row r="41" spans="2:6">
      <c r="B41" s="210"/>
      <c r="C41" s="211">
        <v>44926</v>
      </c>
      <c r="D41" s="212"/>
      <c r="E41" s="212"/>
      <c r="F41" s="243"/>
    </row>
    <row r="42" spans="2:6">
      <c r="B42" s="210"/>
      <c r="C42" s="212"/>
      <c r="D42" s="212"/>
      <c r="E42" s="212"/>
      <c r="F42" s="243"/>
    </row>
    <row r="43" ht="14" spans="2:6">
      <c r="B43" s="210"/>
      <c r="C43" s="212" t="s">
        <v>4531</v>
      </c>
      <c r="D43" s="212" t="s">
        <v>4532</v>
      </c>
      <c r="E43" s="212" t="s">
        <v>4533</v>
      </c>
      <c r="F43" s="243" t="s">
        <v>4534</v>
      </c>
    </row>
    <row r="44" ht="13.95" spans="2:6">
      <c r="B44" s="213" t="s">
        <v>21</v>
      </c>
      <c r="C44" s="214"/>
      <c r="D44" s="214"/>
      <c r="E44" s="214"/>
      <c r="F44" s="244"/>
    </row>
    <row r="45" spans="2:6">
      <c r="B45" s="215" t="s">
        <v>51</v>
      </c>
      <c r="C45" s="216">
        <v>68.135</v>
      </c>
      <c r="D45" s="217">
        <v>118000</v>
      </c>
      <c r="E45" s="245">
        <v>7820642.5</v>
      </c>
      <c r="F45" s="246">
        <v>4</v>
      </c>
    </row>
    <row r="46" spans="2:6">
      <c r="B46" s="218" t="s">
        <v>60</v>
      </c>
      <c r="C46" s="219">
        <v>83.49</v>
      </c>
      <c r="D46" s="220">
        <v>114000</v>
      </c>
      <c r="E46" s="247">
        <v>9304680</v>
      </c>
      <c r="F46" s="248">
        <v>1</v>
      </c>
    </row>
    <row r="47" spans="2:6">
      <c r="B47" s="218" t="s">
        <v>70</v>
      </c>
      <c r="C47" s="219">
        <v>30.5433333333333</v>
      </c>
      <c r="D47" s="220">
        <v>153333.333333333</v>
      </c>
      <c r="E47" s="247">
        <v>4382733.33333333</v>
      </c>
      <c r="F47" s="248">
        <v>6</v>
      </c>
    </row>
    <row r="48" ht="13.95" spans="2:6">
      <c r="B48" s="221" t="s">
        <v>48</v>
      </c>
      <c r="C48" s="222">
        <v>50.5183333333333</v>
      </c>
      <c r="D48" s="223">
        <v>127000</v>
      </c>
      <c r="E48" s="249">
        <v>6155160</v>
      </c>
      <c r="F48" s="250">
        <v>6</v>
      </c>
    </row>
    <row r="49" ht="14.75" spans="2:6">
      <c r="B49" s="224" t="s">
        <v>4527</v>
      </c>
      <c r="C49" s="225">
        <f>AVERAGE(C45:C48)</f>
        <v>58.1716666666667</v>
      </c>
      <c r="D49" s="226">
        <f>AVERAGE(D45:D48)</f>
        <v>128083.333333333</v>
      </c>
      <c r="E49" s="226">
        <f>AVERAGE(E45:E48)</f>
        <v>6915803.95833333</v>
      </c>
      <c r="F49" s="251">
        <f>AVERAGE(F45:F48)</f>
        <v>4.25</v>
      </c>
    </row>
    <row r="52" spans="2:2">
      <c r="B52" s="181" t="s">
        <v>4535</v>
      </c>
    </row>
    <row r="54" ht="14" spans="2:2">
      <c r="B54" s="227" t="s">
        <v>4536</v>
      </c>
    </row>
  </sheetData>
  <mergeCells count="22">
    <mergeCell ref="C16:F16"/>
    <mergeCell ref="G16:J16"/>
    <mergeCell ref="K16:N16"/>
    <mergeCell ref="O16:R16"/>
    <mergeCell ref="S16:V16"/>
    <mergeCell ref="C17:F17"/>
    <mergeCell ref="G17:J17"/>
    <mergeCell ref="K17:N17"/>
    <mergeCell ref="O17:R17"/>
    <mergeCell ref="S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B1:E4"/>
    <mergeCell ref="C27:F33"/>
  </mergeCells>
  <conditionalFormatting sqref="B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2">
    <dataValidation type="list" allowBlank="1" showInputMessage="1" showErrorMessage="1" sqref="Q5:Q7">
      <formula1>$Q$10:$Q$12</formula1>
    </dataValidation>
    <dataValidation type="list" allowBlank="1" showInputMessage="1" showErrorMessage="1" sqref="O17:R17">
      <formula1>$Q$5:$Q$7</formula1>
    </dataValidation>
  </dataValidations>
  <hyperlinks>
    <hyperlink ref="B54" r:id="rId2" display="https://public.tableau.com/app/profile/aleksanr.anikin/viz/anikinTest/Dashboard1?publish=yes" tooltip="https://public.tableau.com/app/profile/aleksanr.anikin/viz/anikinTest/Dashboard1?publish=yes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"/>
  <sheetViews>
    <sheetView zoomScale="98" zoomScaleNormal="98" topLeftCell="A12" workbookViewId="0">
      <selection activeCell="B54" sqref="B54"/>
    </sheetView>
  </sheetViews>
  <sheetFormatPr defaultColWidth="9.1640625" defaultRowHeight="13.2"/>
  <cols>
    <col min="1" max="1" width="9.1640625" style="94"/>
    <col min="2" max="2" width="49.8359375" style="94" customWidth="1"/>
    <col min="3" max="3" width="13.1640625" style="94" customWidth="1"/>
    <col min="4" max="4" width="18.5" style="94" customWidth="1"/>
    <col min="5" max="5" width="14.5" style="94" customWidth="1"/>
    <col min="6" max="22" width="13.1640625" style="94" customWidth="1"/>
    <col min="23" max="16384" width="9.1640625" style="94"/>
  </cols>
  <sheetData>
    <row r="1" s="94" customFormat="1" ht="66.75" customHeight="1" spans="2:13">
      <c r="B1" s="68" t="s">
        <v>4537</v>
      </c>
      <c r="C1" s="48" t="s">
        <v>4538</v>
      </c>
      <c r="D1" s="48"/>
      <c r="E1" s="48"/>
      <c r="F1" s="48"/>
      <c r="G1" s="48"/>
      <c r="H1" s="48"/>
      <c r="I1" s="48"/>
      <c r="J1" s="48"/>
      <c r="K1" s="48"/>
      <c r="L1" s="48"/>
      <c r="M1" s="48"/>
    </row>
    <row r="2" s="94" customFormat="1" ht="21" customHeight="1" spans="3:3">
      <c r="C2" s="70" t="s">
        <v>4539</v>
      </c>
    </row>
    <row r="4" s="94" customFormat="1" ht="19.55" spans="2:2">
      <c r="B4" s="95" t="s">
        <v>4540</v>
      </c>
    </row>
    <row r="5" s="94" customFormat="1" spans="1:14">
      <c r="A5" s="94" t="s">
        <v>4541</v>
      </c>
      <c r="B5" s="96" t="s">
        <v>0</v>
      </c>
      <c r="C5" s="97" t="s">
        <v>38</v>
      </c>
      <c r="D5" s="98"/>
      <c r="E5" s="98"/>
      <c r="F5" s="138"/>
      <c r="G5" s="115" t="s">
        <v>3267</v>
      </c>
      <c r="H5" s="98"/>
      <c r="I5" s="98"/>
      <c r="J5" s="138"/>
      <c r="K5" s="115" t="s">
        <v>3267</v>
      </c>
      <c r="L5" s="98"/>
      <c r="M5" s="98"/>
      <c r="N5" s="138"/>
    </row>
    <row r="6" s="94" customFormat="1" spans="1:14">
      <c r="A6" s="94" t="s">
        <v>4541</v>
      </c>
      <c r="B6" s="99" t="s">
        <v>4</v>
      </c>
      <c r="C6" s="100" t="s">
        <v>1307</v>
      </c>
      <c r="D6" s="73"/>
      <c r="E6" s="73"/>
      <c r="F6" s="139"/>
      <c r="G6" s="79" t="s">
        <v>4542</v>
      </c>
      <c r="H6" s="73"/>
      <c r="I6" s="73"/>
      <c r="J6" s="139"/>
      <c r="K6" s="79" t="s">
        <v>4543</v>
      </c>
      <c r="L6" s="73"/>
      <c r="M6" s="73"/>
      <c r="N6" s="139"/>
    </row>
    <row r="7" s="94" customFormat="1" spans="1:14">
      <c r="A7" s="94" t="s">
        <v>4541</v>
      </c>
      <c r="B7" s="99" t="s">
        <v>4521</v>
      </c>
      <c r="C7" s="101">
        <v>44378</v>
      </c>
      <c r="D7" s="102"/>
      <c r="E7" s="102" t="s">
        <v>4544</v>
      </c>
      <c r="F7" s="140"/>
      <c r="G7" s="141">
        <v>44317</v>
      </c>
      <c r="H7" s="102"/>
      <c r="I7" s="102">
        <v>44866</v>
      </c>
      <c r="J7" s="140"/>
      <c r="K7" s="141">
        <v>44531</v>
      </c>
      <c r="L7" s="102"/>
      <c r="M7" s="102" t="s">
        <v>4545</v>
      </c>
      <c r="N7" s="140"/>
    </row>
    <row r="8" s="94" customFormat="1" ht="27.75" spans="1:14">
      <c r="A8" s="94" t="s">
        <v>4541</v>
      </c>
      <c r="B8" s="103" t="s">
        <v>4522</v>
      </c>
      <c r="C8" s="104" t="s">
        <v>4523</v>
      </c>
      <c r="D8" s="105" t="s">
        <v>4546</v>
      </c>
      <c r="E8" s="105" t="s">
        <v>4547</v>
      </c>
      <c r="F8" s="142" t="s">
        <v>4526</v>
      </c>
      <c r="G8" s="104" t="s">
        <v>4523</v>
      </c>
      <c r="H8" s="105" t="s">
        <v>4546</v>
      </c>
      <c r="I8" s="105" t="s">
        <v>4547</v>
      </c>
      <c r="J8" s="142" t="s">
        <v>4526</v>
      </c>
      <c r="K8" s="104" t="s">
        <v>4523</v>
      </c>
      <c r="L8" s="105" t="s">
        <v>4546</v>
      </c>
      <c r="M8" s="105" t="s">
        <v>4547</v>
      </c>
      <c r="N8" s="142" t="s">
        <v>4526</v>
      </c>
    </row>
    <row r="9" s="94" customFormat="1" ht="13.95" spans="2:14">
      <c r="B9" s="106" t="s">
        <v>70</v>
      </c>
      <c r="C9" s="107">
        <v>28.93</v>
      </c>
      <c r="D9" s="108">
        <v>166682.682336675</v>
      </c>
      <c r="E9" s="108">
        <v>4822130</v>
      </c>
      <c r="F9" s="143">
        <v>2</v>
      </c>
      <c r="G9" s="107"/>
      <c r="H9" s="108"/>
      <c r="I9" s="108"/>
      <c r="J9" s="143"/>
      <c r="K9" s="107"/>
      <c r="L9" s="108"/>
      <c r="M9" s="108"/>
      <c r="N9" s="143"/>
    </row>
    <row r="10" customFormat="1" ht="14.75" spans="1:14">
      <c r="A10" s="94"/>
      <c r="B10" s="106" t="s">
        <v>48</v>
      </c>
      <c r="C10" s="107">
        <v>57.732</v>
      </c>
      <c r="D10" s="108">
        <v>123553.471240613</v>
      </c>
      <c r="E10" s="108">
        <v>7132204.04</v>
      </c>
      <c r="F10" s="143">
        <v>5</v>
      </c>
      <c r="G10" s="107"/>
      <c r="H10" s="108"/>
      <c r="I10" s="108"/>
      <c r="J10" s="143"/>
      <c r="K10" s="107"/>
      <c r="L10" s="108"/>
      <c r="M10" s="108"/>
      <c r="N10" s="143"/>
    </row>
    <row r="11" customFormat="1" ht="14.75" spans="1:14">
      <c r="A11" s="94"/>
      <c r="B11" s="106" t="s">
        <v>51</v>
      </c>
      <c r="C11" s="107">
        <v>75.4064705882353</v>
      </c>
      <c r="D11" s="108">
        <v>105634.689925474</v>
      </c>
      <c r="E11" s="108">
        <v>7966987.88235294</v>
      </c>
      <c r="F11" s="143">
        <v>17</v>
      </c>
      <c r="G11" s="107"/>
      <c r="H11" s="108"/>
      <c r="I11" s="108"/>
      <c r="J11" s="143"/>
      <c r="K11" s="107"/>
      <c r="L11" s="108"/>
      <c r="M11" s="108"/>
      <c r="N11" s="143"/>
    </row>
    <row r="12" customFormat="1" ht="14.75" spans="1:14">
      <c r="A12" s="94"/>
      <c r="B12" s="106" t="s">
        <v>60</v>
      </c>
      <c r="C12" s="107" t="s">
        <v>4548</v>
      </c>
      <c r="D12" s="108" t="s">
        <v>4548</v>
      </c>
      <c r="E12" s="108" t="s">
        <v>4548</v>
      </c>
      <c r="F12" s="143" t="s">
        <v>4548</v>
      </c>
      <c r="G12" s="107"/>
      <c r="H12" s="108"/>
      <c r="I12" s="108"/>
      <c r="J12" s="143"/>
      <c r="K12" s="107"/>
      <c r="L12" s="108"/>
      <c r="M12" s="108"/>
      <c r="N12" s="143"/>
    </row>
    <row r="13" customFormat="1" ht="14.75" spans="1:14">
      <c r="A13" s="94"/>
      <c r="B13" s="109" t="s">
        <v>64</v>
      </c>
      <c r="C13" s="107" t="s">
        <v>4548</v>
      </c>
      <c r="D13" s="108" t="s">
        <v>4548</v>
      </c>
      <c r="E13" s="108" t="s">
        <v>4548</v>
      </c>
      <c r="F13" s="143" t="s">
        <v>4548</v>
      </c>
      <c r="G13" s="107"/>
      <c r="H13" s="108"/>
      <c r="I13" s="108"/>
      <c r="J13" s="143"/>
      <c r="K13" s="107"/>
      <c r="L13" s="108"/>
      <c r="M13" s="108"/>
      <c r="N13" s="143"/>
    </row>
    <row r="14" customFormat="1" ht="14.75" spans="1:14">
      <c r="A14" s="94"/>
      <c r="B14" s="110" t="s">
        <v>4527</v>
      </c>
      <c r="C14" s="111">
        <v>59.5331578947368</v>
      </c>
      <c r="D14" s="112">
        <v>121360.631126093</v>
      </c>
      <c r="E14" s="112">
        <v>7058605.89473684</v>
      </c>
      <c r="F14" s="144">
        <v>38</v>
      </c>
      <c r="G14" s="111"/>
      <c r="H14" s="112"/>
      <c r="I14" s="112"/>
      <c r="J14" s="144"/>
      <c r="K14" s="111"/>
      <c r="L14" s="112"/>
      <c r="M14" s="112"/>
      <c r="N14" s="144"/>
    </row>
    <row r="15" customFormat="1" ht="14" spans="1:14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</row>
    <row r="16" customFormat="1" ht="14" spans="1:14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</row>
    <row r="17" customFormat="1" ht="14" spans="1:14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</row>
    <row r="18" customFormat="1" ht="14" spans="1:14">
      <c r="A18" s="94"/>
      <c r="B18" s="113" t="s">
        <v>4549</v>
      </c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</row>
    <row r="19" customFormat="1" ht="14.75" spans="1:14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</row>
    <row r="20" customFormat="1" ht="14" spans="1:22">
      <c r="A20" s="94"/>
      <c r="B20" s="114" t="s">
        <v>0</v>
      </c>
      <c r="C20" s="115" t="s">
        <v>38</v>
      </c>
      <c r="D20" s="98"/>
      <c r="E20" s="98"/>
      <c r="F20" s="138"/>
      <c r="G20" s="97" t="s">
        <v>3267</v>
      </c>
      <c r="H20" s="98"/>
      <c r="I20" s="98"/>
      <c r="J20" s="138"/>
      <c r="K20" s="97" t="s">
        <v>3267</v>
      </c>
      <c r="L20" s="98"/>
      <c r="M20" s="98"/>
      <c r="N20" s="138"/>
      <c r="O20" s="115" t="s">
        <v>3650</v>
      </c>
      <c r="P20" s="98"/>
      <c r="Q20" s="98"/>
      <c r="R20" s="138"/>
      <c r="S20" s="97" t="s">
        <v>3650</v>
      </c>
      <c r="T20" s="98"/>
      <c r="U20" s="98"/>
      <c r="V20" s="138"/>
    </row>
    <row r="21" customFormat="1" ht="14" spans="1:22">
      <c r="A21" s="94"/>
      <c r="B21" s="116" t="s">
        <v>4</v>
      </c>
      <c r="C21" s="117" t="s">
        <v>1307</v>
      </c>
      <c r="D21" s="118"/>
      <c r="E21" s="118"/>
      <c r="F21" s="145"/>
      <c r="G21" s="146">
        <v>1</v>
      </c>
      <c r="H21" s="118"/>
      <c r="I21" s="118"/>
      <c r="J21" s="145"/>
      <c r="K21" s="146">
        <v>3</v>
      </c>
      <c r="L21" s="118"/>
      <c r="M21" s="118"/>
      <c r="N21" s="145"/>
      <c r="O21" s="117">
        <v>3</v>
      </c>
      <c r="P21" s="118"/>
      <c r="Q21" s="118"/>
      <c r="R21" s="145"/>
      <c r="S21" s="146">
        <v>2</v>
      </c>
      <c r="T21" s="118"/>
      <c r="U21" s="118"/>
      <c r="V21" s="145"/>
    </row>
    <row r="22" customFormat="1" ht="14" spans="1:22">
      <c r="A22" s="94"/>
      <c r="B22" s="116" t="s">
        <v>4521</v>
      </c>
      <c r="C22" s="119">
        <v>44378</v>
      </c>
      <c r="D22" s="120"/>
      <c r="E22" s="120">
        <v>44378</v>
      </c>
      <c r="F22" s="147"/>
      <c r="G22" s="148">
        <v>44287</v>
      </c>
      <c r="H22" s="120"/>
      <c r="I22" s="120">
        <v>44287</v>
      </c>
      <c r="J22" s="147"/>
      <c r="K22" s="148">
        <v>44501</v>
      </c>
      <c r="L22" s="120"/>
      <c r="M22" s="120">
        <v>45291</v>
      </c>
      <c r="N22" s="147"/>
      <c r="O22" s="119">
        <v>44378</v>
      </c>
      <c r="P22" s="120"/>
      <c r="Q22" s="120">
        <v>45382</v>
      </c>
      <c r="R22" s="147"/>
      <c r="S22" s="148">
        <v>44287</v>
      </c>
      <c r="T22" s="120"/>
      <c r="U22" s="120">
        <v>45382</v>
      </c>
      <c r="V22" s="147"/>
    </row>
    <row r="23" customFormat="1" ht="27.75" spans="1:22">
      <c r="A23" s="94"/>
      <c r="B23" s="121" t="s">
        <v>4522</v>
      </c>
      <c r="C23" s="122" t="s">
        <v>4523</v>
      </c>
      <c r="D23" s="105" t="s">
        <v>4546</v>
      </c>
      <c r="E23" s="105" t="s">
        <v>4547</v>
      </c>
      <c r="F23" s="142" t="s">
        <v>4526</v>
      </c>
      <c r="G23" s="104" t="s">
        <v>4523</v>
      </c>
      <c r="H23" s="105" t="s">
        <v>4546</v>
      </c>
      <c r="I23" s="105" t="s">
        <v>4547</v>
      </c>
      <c r="J23" s="142" t="s">
        <v>4526</v>
      </c>
      <c r="K23" s="104" t="s">
        <v>4523</v>
      </c>
      <c r="L23" s="105" t="s">
        <v>4546</v>
      </c>
      <c r="M23" s="105" t="s">
        <v>4547</v>
      </c>
      <c r="N23" s="142" t="s">
        <v>4526</v>
      </c>
      <c r="O23" s="122" t="s">
        <v>4523</v>
      </c>
      <c r="P23" s="105" t="s">
        <v>4546</v>
      </c>
      <c r="Q23" s="105" t="s">
        <v>4547</v>
      </c>
      <c r="R23" s="142" t="s">
        <v>4526</v>
      </c>
      <c r="S23" s="104" t="s">
        <v>4523</v>
      </c>
      <c r="T23" s="105" t="s">
        <v>4546</v>
      </c>
      <c r="U23" s="105" t="s">
        <v>4547</v>
      </c>
      <c r="V23" s="142" t="s">
        <v>4526</v>
      </c>
    </row>
    <row r="24" customFormat="1" ht="14.75" spans="1:22">
      <c r="A24" s="94"/>
      <c r="B24" s="106" t="s">
        <v>70</v>
      </c>
      <c r="C24" s="123">
        <f>IFERROR(расчеты!C20,0)</f>
        <v>0</v>
      </c>
      <c r="D24" s="124">
        <f>IFERROR(расчеты!D20,0)</f>
        <v>0</v>
      </c>
      <c r="E24" s="124">
        <f>IFERROR(расчеты!E20,0)</f>
        <v>0</v>
      </c>
      <c r="F24" s="149">
        <f>IFERROR(расчеты!F20,0)</f>
        <v>0</v>
      </c>
      <c r="G24" s="150">
        <f>IFERROR(расчеты!G20,0)</f>
        <v>30.5433333333333</v>
      </c>
      <c r="H24" s="124">
        <f>IFERROR(расчеты!H20,0)</f>
        <v>153333.333333333</v>
      </c>
      <c r="I24" s="124">
        <f>IFERROR(расчеты!I20,0)</f>
        <v>4382733.33333333</v>
      </c>
      <c r="J24" s="149">
        <f>IFERROR(расчеты!J20,0)</f>
        <v>6</v>
      </c>
      <c r="K24" s="150">
        <f>IFERROR(расчеты!K20,0)</f>
        <v>29.315625</v>
      </c>
      <c r="L24" s="124">
        <f>IFERROR(расчеты!L20,0)</f>
        <v>150437.5</v>
      </c>
      <c r="M24" s="124">
        <f>IFERROR(расчеты!M20,0)</f>
        <v>4121637.5</v>
      </c>
      <c r="N24" s="149">
        <f>IFERROR(расчеты!N20,0)</f>
        <v>32</v>
      </c>
      <c r="O24" s="123">
        <f>IFERROR(расчеты!O20,0)</f>
        <v>0</v>
      </c>
      <c r="P24" s="124">
        <f>IFERROR(расчеты!P20,0)</f>
        <v>0</v>
      </c>
      <c r="Q24" s="124">
        <f>IFERROR(расчеты!Q20,0)</f>
        <v>0</v>
      </c>
      <c r="R24" s="149">
        <f>IFERROR(расчеты!R20,0)</f>
        <v>0</v>
      </c>
      <c r="S24" s="150">
        <f>IFERROR(расчеты!S20,0)</f>
        <v>0</v>
      </c>
      <c r="T24" s="124">
        <f>IFERROR(расчеты!T20,0)</f>
        <v>0</v>
      </c>
      <c r="U24" s="124">
        <f>IFERROR(расчеты!U20,0)</f>
        <v>0</v>
      </c>
      <c r="V24" s="149">
        <f>IFERROR(расчеты!V20,0)</f>
        <v>0</v>
      </c>
    </row>
    <row r="25" customFormat="1" ht="14.75" spans="1:22">
      <c r="A25" s="94"/>
      <c r="B25" s="106" t="s">
        <v>48</v>
      </c>
      <c r="C25" s="123">
        <f>IFERROR(расчеты!C21,0)</f>
        <v>0</v>
      </c>
      <c r="D25" s="124">
        <f>IFERROR(расчеты!D21,0)</f>
        <v>0</v>
      </c>
      <c r="E25" s="124">
        <f>IFERROR(расчеты!E21,0)</f>
        <v>0</v>
      </c>
      <c r="F25" s="149">
        <f>IFERROR(расчеты!F21,0)</f>
        <v>0</v>
      </c>
      <c r="G25" s="150">
        <f>IFERROR(расчеты!G21,0)</f>
        <v>50.5183333333333</v>
      </c>
      <c r="H25" s="124">
        <f>IFERROR(расчеты!H21,0)</f>
        <v>127000</v>
      </c>
      <c r="I25" s="124">
        <f>IFERROR(расчеты!I21,0)</f>
        <v>6155160</v>
      </c>
      <c r="J25" s="149">
        <f>IFERROR(расчеты!J21,0)</f>
        <v>6</v>
      </c>
      <c r="K25" s="150">
        <f>IFERROR(расчеты!K21,0)</f>
        <v>49.37</v>
      </c>
      <c r="L25" s="124">
        <f>IFERROR(расчеты!L21,0)</f>
        <v>120550</v>
      </c>
      <c r="M25" s="124">
        <f>IFERROR(расчеты!M21,0)</f>
        <v>5707680</v>
      </c>
      <c r="N25" s="149">
        <f>IFERROR(расчеты!N21,0)</f>
        <v>20</v>
      </c>
      <c r="O25" s="123">
        <f>IFERROR(расчеты!O21,0)</f>
        <v>39.1671428571428</v>
      </c>
      <c r="P25" s="124">
        <f>IFERROR(расчеты!P21,0)</f>
        <v>148836</v>
      </c>
      <c r="Q25" s="124">
        <f>IFERROR(расчеты!Q21,0)</f>
        <v>5757142.85714286</v>
      </c>
      <c r="R25" s="149">
        <f>IFERROR(расчеты!R21,0)</f>
        <v>7</v>
      </c>
      <c r="S25" s="150">
        <f>IFERROR(расчеты!S21,0)</f>
        <v>0</v>
      </c>
      <c r="T25" s="124">
        <f>IFERROR(расчеты!T21,0)</f>
        <v>0</v>
      </c>
      <c r="U25" s="124">
        <f>IFERROR(расчеты!U21,0)</f>
        <v>0</v>
      </c>
      <c r="V25" s="149">
        <f>IFERROR(расчеты!V21,0)</f>
        <v>0</v>
      </c>
    </row>
    <row r="26" customFormat="1" ht="14.75" spans="1:22">
      <c r="A26" s="94"/>
      <c r="B26" s="106" t="s">
        <v>51</v>
      </c>
      <c r="C26" s="123">
        <f>IFERROR(расчеты!C22,0)</f>
        <v>0</v>
      </c>
      <c r="D26" s="124">
        <f>IFERROR(расчеты!D22,0)</f>
        <v>0</v>
      </c>
      <c r="E26" s="124">
        <f>IFERROR(расчеты!E22,0)</f>
        <v>0</v>
      </c>
      <c r="F26" s="149">
        <f>IFERROR(расчеты!F22,0)</f>
        <v>0</v>
      </c>
      <c r="G26" s="150">
        <f>IFERROR(расчеты!G22,0)</f>
        <v>68.135</v>
      </c>
      <c r="H26" s="124">
        <f>IFERROR(расчеты!H22,0)</f>
        <v>118000</v>
      </c>
      <c r="I26" s="124">
        <f>IFERROR(расчеты!I22,0)</f>
        <v>7820642.5</v>
      </c>
      <c r="J26" s="149">
        <f>IFERROR(расчеты!J22,0)</f>
        <v>4</v>
      </c>
      <c r="K26" s="150">
        <f>IFERROR(расчеты!K22,0)</f>
        <v>65.0333333333333</v>
      </c>
      <c r="L26" s="124">
        <f>IFERROR(расчеты!L22,0)</f>
        <v>108666.666666667</v>
      </c>
      <c r="M26" s="124">
        <f>IFERROR(расчеты!M22,0)</f>
        <v>6859255.55555556</v>
      </c>
      <c r="N26" s="149">
        <f>IFERROR(расчеты!N22,0)</f>
        <v>9</v>
      </c>
      <c r="O26" s="123">
        <f>IFERROR(расчеты!O22,0)</f>
        <v>71.6233333333333</v>
      </c>
      <c r="P26" s="124">
        <f>IFERROR(расчеты!P22,0)</f>
        <v>119523.666666667</v>
      </c>
      <c r="Q26" s="124">
        <f>IFERROR(расчеты!Q22,0)</f>
        <v>8525000</v>
      </c>
      <c r="R26" s="149">
        <f>IFERROR(расчеты!R22,0)</f>
        <v>6</v>
      </c>
      <c r="S26" s="150">
        <f>IFERROR(расчеты!S22,0)</f>
        <v>62.855</v>
      </c>
      <c r="T26" s="124">
        <f>IFERROR(расчеты!T22,0)</f>
        <v>125326.25</v>
      </c>
      <c r="U26" s="124">
        <f>IFERROR(расчеты!U22,0)</f>
        <v>7875000</v>
      </c>
      <c r="V26" s="149">
        <f>IFERROR(расчеты!V22,0)</f>
        <v>4</v>
      </c>
    </row>
    <row r="27" customFormat="1" ht="14.75" spans="1:22">
      <c r="A27" s="94"/>
      <c r="B27" s="106" t="s">
        <v>60</v>
      </c>
      <c r="C27" s="123">
        <f>IFERROR(расчеты!C23,0)</f>
        <v>87.8</v>
      </c>
      <c r="D27" s="124">
        <f>IFERROR(расчеты!D23,0)</f>
        <v>100800</v>
      </c>
      <c r="E27" s="124">
        <f>IFERROR(расчеты!E23,0)</f>
        <v>8850240</v>
      </c>
      <c r="F27" s="149">
        <f>IFERROR(расчеты!F23,0)</f>
        <v>1</v>
      </c>
      <c r="G27" s="150">
        <f>IFERROR(расчеты!G23,0)</f>
        <v>83.49</v>
      </c>
      <c r="H27" s="124">
        <f>IFERROR(расчеты!H23,0)</f>
        <v>114000</v>
      </c>
      <c r="I27" s="124">
        <f>IFERROR(расчеты!I23,0)</f>
        <v>9304680</v>
      </c>
      <c r="J27" s="149">
        <f>IFERROR(расчеты!J23,0)</f>
        <v>1</v>
      </c>
      <c r="K27" s="150">
        <f>IFERROR(расчеты!K23,0)</f>
        <v>83.6533333333333</v>
      </c>
      <c r="L27" s="124">
        <f>IFERROR(расчеты!L23,0)</f>
        <v>102200</v>
      </c>
      <c r="M27" s="124">
        <f>IFERROR(расчеты!M23,0)</f>
        <v>8355586.66666667</v>
      </c>
      <c r="N27" s="149">
        <f>IFERROR(расчеты!N23,0)</f>
        <v>15</v>
      </c>
      <c r="O27" s="123">
        <f>IFERROR(расчеты!O23,0)</f>
        <v>97.3666666666667</v>
      </c>
      <c r="P27" s="124">
        <f>IFERROR(расчеты!P23,0)</f>
        <v>97728</v>
      </c>
      <c r="Q27" s="124">
        <f>IFERROR(расчеты!Q23,0)</f>
        <v>9266666.66666667</v>
      </c>
      <c r="R27" s="149">
        <f>IFERROR(расчеты!R23,0)</f>
        <v>3</v>
      </c>
      <c r="S27" s="150">
        <f>IFERROR(расчеты!S23,0)</f>
        <v>100.04</v>
      </c>
      <c r="T27" s="124">
        <f>IFERROR(расчеты!T23,0)</f>
        <v>97460.3333333333</v>
      </c>
      <c r="U27" s="124">
        <f>IFERROR(расчеты!U23,0)</f>
        <v>9750000</v>
      </c>
      <c r="V27" s="149">
        <f>IFERROR(расчеты!V23,0)</f>
        <v>3</v>
      </c>
    </row>
    <row r="28" customFormat="1" ht="14.75" spans="1:22">
      <c r="A28" s="94"/>
      <c r="B28" s="109" t="s">
        <v>64</v>
      </c>
      <c r="C28" s="125">
        <f>IFERROR(расчеты!C24,0)</f>
        <v>0</v>
      </c>
      <c r="D28" s="126">
        <f>IFERROR(расчеты!D24,0)</f>
        <v>0</v>
      </c>
      <c r="E28" s="126">
        <f>IFERROR(расчеты!E24,0)</f>
        <v>0</v>
      </c>
      <c r="F28" s="151">
        <f>IFERROR(расчеты!F24,0)</f>
        <v>0</v>
      </c>
      <c r="G28" s="152">
        <f>IFERROR(расчеты!G24,0)</f>
        <v>0</v>
      </c>
      <c r="H28" s="126">
        <f>IFERROR(расчеты!H24,0)</f>
        <v>0</v>
      </c>
      <c r="I28" s="126">
        <f>IFERROR(расчеты!I24,0)</f>
        <v>0</v>
      </c>
      <c r="J28" s="151">
        <f>IFERROR(расчеты!J24,0)</f>
        <v>0</v>
      </c>
      <c r="K28" s="152">
        <f>IFERROR(расчеты!K24,0)</f>
        <v>0</v>
      </c>
      <c r="L28" s="126">
        <f>IFERROR(расчеты!L24,0)</f>
        <v>0</v>
      </c>
      <c r="M28" s="126">
        <f>IFERROR(расчеты!M24,0)</f>
        <v>0</v>
      </c>
      <c r="N28" s="151">
        <f>IFERROR(расчеты!N24,0)</f>
        <v>0</v>
      </c>
      <c r="O28" s="125">
        <f>IFERROR(расчеты!O24,0)</f>
        <v>0</v>
      </c>
      <c r="P28" s="126">
        <f>IFERROR(расчеты!P24,0)</f>
        <v>0</v>
      </c>
      <c r="Q28" s="126">
        <f>IFERROR(расчеты!Q24,0)</f>
        <v>0</v>
      </c>
      <c r="R28" s="151">
        <f>IFERROR(расчеты!R24,0)</f>
        <v>0</v>
      </c>
      <c r="S28" s="152">
        <f>IFERROR(расчеты!S24,0)</f>
        <v>0</v>
      </c>
      <c r="T28" s="126">
        <f>IFERROR(расчеты!T24,0)</f>
        <v>0</v>
      </c>
      <c r="U28" s="126">
        <f>IFERROR(расчеты!U24,0)</f>
        <v>0</v>
      </c>
      <c r="V28" s="151">
        <f>IFERROR(расчеты!V24,0)</f>
        <v>0</v>
      </c>
    </row>
    <row r="29" customFormat="1" ht="14.75" spans="1:22">
      <c r="A29" s="94"/>
      <c r="B29" s="127" t="s">
        <v>4527</v>
      </c>
      <c r="C29" s="128">
        <f t="shared" ref="C29:V29" si="0">AVERAGE(C24:C28)</f>
        <v>17.56</v>
      </c>
      <c r="D29" s="129">
        <f t="shared" si="0"/>
        <v>20160</v>
      </c>
      <c r="E29" s="129">
        <f t="shared" si="0"/>
        <v>1770048</v>
      </c>
      <c r="F29" s="153">
        <f t="shared" si="0"/>
        <v>0.2</v>
      </c>
      <c r="G29" s="154">
        <f t="shared" si="0"/>
        <v>46.5373333333333</v>
      </c>
      <c r="H29" s="129">
        <f t="shared" si="0"/>
        <v>102466.666666667</v>
      </c>
      <c r="I29" s="129">
        <f t="shared" si="0"/>
        <v>5532643.16666667</v>
      </c>
      <c r="J29" s="153">
        <f t="shared" si="0"/>
        <v>3.4</v>
      </c>
      <c r="K29" s="128">
        <f t="shared" si="0"/>
        <v>45.4744583333333</v>
      </c>
      <c r="L29" s="129">
        <f t="shared" si="0"/>
        <v>96370.8333333333</v>
      </c>
      <c r="M29" s="129">
        <f t="shared" si="0"/>
        <v>5008831.94444444</v>
      </c>
      <c r="N29" s="153">
        <f t="shared" si="0"/>
        <v>15.2</v>
      </c>
      <c r="O29" s="128">
        <f t="shared" si="0"/>
        <v>41.6314285714286</v>
      </c>
      <c r="P29" s="129">
        <f t="shared" si="0"/>
        <v>73217.5333333333</v>
      </c>
      <c r="Q29" s="129">
        <f t="shared" si="0"/>
        <v>4709761.9047619</v>
      </c>
      <c r="R29" s="153">
        <f t="shared" si="0"/>
        <v>3.2</v>
      </c>
      <c r="S29" s="128">
        <f t="shared" si="0"/>
        <v>32.579</v>
      </c>
      <c r="T29" s="129">
        <f t="shared" si="0"/>
        <v>44557.3166666667</v>
      </c>
      <c r="U29" s="129">
        <f t="shared" si="0"/>
        <v>3525000</v>
      </c>
      <c r="V29" s="153">
        <f t="shared" si="0"/>
        <v>1.4</v>
      </c>
    </row>
    <row r="30" customFormat="1" ht="14" spans="1:14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</row>
    <row r="31" customFormat="1" ht="14" spans="1:14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</row>
    <row r="32" customFormat="1" ht="14" spans="1:14">
      <c r="A32" s="94"/>
      <c r="B32" s="113" t="s">
        <v>4550</v>
      </c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</row>
    <row r="33" customFormat="1" ht="14.75" spans="1:14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</row>
    <row r="34" customFormat="1" ht="14" spans="1:22">
      <c r="A34" s="94"/>
      <c r="B34" s="114" t="s">
        <v>0</v>
      </c>
      <c r="C34" s="115" t="s">
        <v>38</v>
      </c>
      <c r="D34" s="98"/>
      <c r="E34" s="98"/>
      <c r="F34" s="138"/>
      <c r="G34" s="97" t="s">
        <v>3267</v>
      </c>
      <c r="H34" s="98"/>
      <c r="I34" s="98"/>
      <c r="J34" s="162"/>
      <c r="K34" s="115" t="s">
        <v>3267</v>
      </c>
      <c r="L34" s="98"/>
      <c r="M34" s="98"/>
      <c r="N34" s="138"/>
      <c r="O34" s="97" t="s">
        <v>3650</v>
      </c>
      <c r="P34" s="98"/>
      <c r="Q34" s="98"/>
      <c r="R34" s="162"/>
      <c r="S34" s="115" t="s">
        <v>3650</v>
      </c>
      <c r="T34" s="98"/>
      <c r="U34" s="98"/>
      <c r="V34" s="138"/>
    </row>
    <row r="35" customFormat="1" ht="14" spans="1:22">
      <c r="A35" s="94"/>
      <c r="B35" s="116" t="s">
        <v>4</v>
      </c>
      <c r="C35" s="117" t="s">
        <v>1307</v>
      </c>
      <c r="D35" s="118"/>
      <c r="E35" s="118"/>
      <c r="F35" s="145"/>
      <c r="G35" s="146">
        <v>1</v>
      </c>
      <c r="H35" s="118"/>
      <c r="I35" s="118"/>
      <c r="J35" s="163"/>
      <c r="K35" s="117">
        <v>3</v>
      </c>
      <c r="L35" s="118"/>
      <c r="M35" s="118"/>
      <c r="N35" s="145"/>
      <c r="O35" s="146">
        <v>3</v>
      </c>
      <c r="P35" s="118"/>
      <c r="Q35" s="118"/>
      <c r="R35" s="163"/>
      <c r="S35" s="117">
        <v>2</v>
      </c>
      <c r="T35" s="118"/>
      <c r="U35" s="118"/>
      <c r="V35" s="145"/>
    </row>
    <row r="36" customFormat="1" ht="14" spans="1:22">
      <c r="A36" s="94"/>
      <c r="B36" s="116" t="s">
        <v>4521</v>
      </c>
      <c r="C36" s="119">
        <v>44378</v>
      </c>
      <c r="D36" s="120"/>
      <c r="E36" s="120">
        <v>44378</v>
      </c>
      <c r="F36" s="147"/>
      <c r="G36" s="148">
        <v>44287</v>
      </c>
      <c r="H36" s="120"/>
      <c r="I36" s="120">
        <v>44287</v>
      </c>
      <c r="J36" s="164"/>
      <c r="K36" s="119">
        <v>44501</v>
      </c>
      <c r="L36" s="120"/>
      <c r="M36" s="120">
        <v>45291</v>
      </c>
      <c r="N36" s="147"/>
      <c r="O36" s="148">
        <v>44378</v>
      </c>
      <c r="P36" s="120"/>
      <c r="Q36" s="120">
        <v>45382</v>
      </c>
      <c r="R36" s="164"/>
      <c r="S36" s="119">
        <v>44287</v>
      </c>
      <c r="T36" s="120"/>
      <c r="U36" s="120">
        <v>45382</v>
      </c>
      <c r="V36" s="147"/>
    </row>
    <row r="37" customFormat="1" ht="27.75" spans="1:22">
      <c r="A37" s="94"/>
      <c r="B37" s="121" t="s">
        <v>4522</v>
      </c>
      <c r="C37" s="130" t="s">
        <v>4523</v>
      </c>
      <c r="D37" s="131" t="s">
        <v>4546</v>
      </c>
      <c r="E37" s="131" t="s">
        <v>4547</v>
      </c>
      <c r="F37" s="155" t="s">
        <v>4526</v>
      </c>
      <c r="G37" s="156" t="s">
        <v>4523</v>
      </c>
      <c r="H37" s="131" t="s">
        <v>4546</v>
      </c>
      <c r="I37" s="131" t="s">
        <v>4547</v>
      </c>
      <c r="J37" s="165" t="s">
        <v>4526</v>
      </c>
      <c r="K37" s="130" t="s">
        <v>4523</v>
      </c>
      <c r="L37" s="131" t="s">
        <v>4546</v>
      </c>
      <c r="M37" s="131" t="s">
        <v>4547</v>
      </c>
      <c r="N37" s="155" t="s">
        <v>4526</v>
      </c>
      <c r="O37" s="156" t="s">
        <v>4523</v>
      </c>
      <c r="P37" s="131" t="s">
        <v>4546</v>
      </c>
      <c r="Q37" s="131" t="s">
        <v>4547</v>
      </c>
      <c r="R37" s="165" t="s">
        <v>4526</v>
      </c>
      <c r="S37" s="130" t="s">
        <v>4523</v>
      </c>
      <c r="T37" s="131" t="s">
        <v>4546</v>
      </c>
      <c r="U37" s="131" t="s">
        <v>4547</v>
      </c>
      <c r="V37" s="155" t="s">
        <v>4526</v>
      </c>
    </row>
    <row r="38" ht="13.95" spans="2:22">
      <c r="B38" s="106" t="s">
        <v>70</v>
      </c>
      <c r="C38" s="132">
        <v>0</v>
      </c>
      <c r="D38" s="133">
        <v>0</v>
      </c>
      <c r="E38" s="133">
        <v>0</v>
      </c>
      <c r="F38" s="157">
        <v>0</v>
      </c>
      <c r="G38" s="158">
        <v>30.5433333333333</v>
      </c>
      <c r="H38" s="133">
        <v>153333.333333333</v>
      </c>
      <c r="I38" s="133">
        <v>30.5433333333333</v>
      </c>
      <c r="J38" s="166">
        <v>6</v>
      </c>
      <c r="K38" s="132">
        <v>29.315625</v>
      </c>
      <c r="L38" s="133">
        <v>150437.5</v>
      </c>
      <c r="M38" s="133">
        <v>29.315625</v>
      </c>
      <c r="N38" s="157">
        <v>32</v>
      </c>
      <c r="O38" s="158">
        <v>0</v>
      </c>
      <c r="P38" s="133">
        <v>0</v>
      </c>
      <c r="Q38" s="133">
        <v>0</v>
      </c>
      <c r="R38" s="166">
        <v>0</v>
      </c>
      <c r="S38" s="132">
        <v>0</v>
      </c>
      <c r="T38" s="133">
        <v>0</v>
      </c>
      <c r="U38" s="133">
        <v>0</v>
      </c>
      <c r="V38" s="157">
        <v>0</v>
      </c>
    </row>
    <row r="39" ht="13.95" spans="2:22">
      <c r="B39" s="106" t="s">
        <v>48</v>
      </c>
      <c r="C39" s="132">
        <v>0</v>
      </c>
      <c r="D39" s="133">
        <v>0</v>
      </c>
      <c r="E39" s="133">
        <v>0</v>
      </c>
      <c r="F39" s="157">
        <v>0</v>
      </c>
      <c r="G39" s="158">
        <v>50.5183333333333</v>
      </c>
      <c r="H39" s="133">
        <v>127000</v>
      </c>
      <c r="I39" s="133">
        <v>50.5183333333333</v>
      </c>
      <c r="J39" s="166">
        <v>6</v>
      </c>
      <c r="K39" s="132">
        <v>49.37</v>
      </c>
      <c r="L39" s="133">
        <v>120550</v>
      </c>
      <c r="M39" s="133">
        <v>49.37</v>
      </c>
      <c r="N39" s="157">
        <v>20</v>
      </c>
      <c r="O39" s="158">
        <v>39.1671428571428</v>
      </c>
      <c r="P39" s="133">
        <v>148836</v>
      </c>
      <c r="Q39" s="133">
        <v>39.1671428571428</v>
      </c>
      <c r="R39" s="166">
        <v>7</v>
      </c>
      <c r="S39" s="132">
        <v>0</v>
      </c>
      <c r="T39" s="133">
        <v>0</v>
      </c>
      <c r="U39" s="133">
        <v>0</v>
      </c>
      <c r="V39" s="157">
        <v>0</v>
      </c>
    </row>
    <row r="40" ht="13.95" spans="2:22">
      <c r="B40" s="106" t="s">
        <v>51</v>
      </c>
      <c r="C40" s="132">
        <v>0</v>
      </c>
      <c r="D40" s="133">
        <v>0</v>
      </c>
      <c r="E40" s="133">
        <v>0</v>
      </c>
      <c r="F40" s="157">
        <v>0</v>
      </c>
      <c r="G40" s="158">
        <v>68.135</v>
      </c>
      <c r="H40" s="133">
        <v>118000</v>
      </c>
      <c r="I40" s="133">
        <v>68.135</v>
      </c>
      <c r="J40" s="166">
        <v>4</v>
      </c>
      <c r="K40" s="132">
        <v>65.0333333333333</v>
      </c>
      <c r="L40" s="133">
        <v>108666.666666667</v>
      </c>
      <c r="M40" s="133">
        <v>65.0333333333333</v>
      </c>
      <c r="N40" s="157">
        <v>9</v>
      </c>
      <c r="O40" s="158">
        <v>71.6233333333333</v>
      </c>
      <c r="P40" s="133">
        <v>119523.666666667</v>
      </c>
      <c r="Q40" s="133">
        <v>71.6233333333333</v>
      </c>
      <c r="R40" s="166">
        <v>6</v>
      </c>
      <c r="S40" s="132">
        <v>62.855</v>
      </c>
      <c r="T40" s="133">
        <v>125326.25</v>
      </c>
      <c r="U40" s="133">
        <v>62.855</v>
      </c>
      <c r="V40" s="157">
        <v>4</v>
      </c>
    </row>
    <row r="41" ht="13.95" spans="2:22">
      <c r="B41" s="106" t="s">
        <v>60</v>
      </c>
      <c r="C41" s="132">
        <v>87.8</v>
      </c>
      <c r="D41" s="133">
        <v>100800</v>
      </c>
      <c r="E41" s="133">
        <v>87.8</v>
      </c>
      <c r="F41" s="157">
        <v>1</v>
      </c>
      <c r="G41" s="158">
        <v>83.49</v>
      </c>
      <c r="H41" s="133">
        <v>114000</v>
      </c>
      <c r="I41" s="133">
        <v>83.49</v>
      </c>
      <c r="J41" s="166">
        <v>1</v>
      </c>
      <c r="K41" s="132">
        <v>83.6533333333333</v>
      </c>
      <c r="L41" s="133">
        <v>102200</v>
      </c>
      <c r="M41" s="133">
        <v>83.6533333333333</v>
      </c>
      <c r="N41" s="157">
        <v>15</v>
      </c>
      <c r="O41" s="158">
        <v>97.3666666666667</v>
      </c>
      <c r="P41" s="133">
        <v>97728</v>
      </c>
      <c r="Q41" s="133">
        <v>97.3666666666667</v>
      </c>
      <c r="R41" s="166">
        <v>3</v>
      </c>
      <c r="S41" s="132">
        <v>100.04</v>
      </c>
      <c r="T41" s="133">
        <v>97460.3333333333</v>
      </c>
      <c r="U41" s="133">
        <v>100.04</v>
      </c>
      <c r="V41" s="157">
        <v>3</v>
      </c>
    </row>
    <row r="42" ht="13.95" spans="2:22">
      <c r="B42" s="109" t="s">
        <v>64</v>
      </c>
      <c r="C42" s="134">
        <v>0</v>
      </c>
      <c r="D42" s="135">
        <v>0</v>
      </c>
      <c r="E42" s="135">
        <v>0</v>
      </c>
      <c r="F42" s="159">
        <v>0</v>
      </c>
      <c r="G42" s="160">
        <v>0</v>
      </c>
      <c r="H42" s="135">
        <v>0</v>
      </c>
      <c r="I42" s="135">
        <v>0</v>
      </c>
      <c r="J42" s="167">
        <v>0</v>
      </c>
      <c r="K42" s="134">
        <v>0</v>
      </c>
      <c r="L42" s="135">
        <v>0</v>
      </c>
      <c r="M42" s="135">
        <v>0</v>
      </c>
      <c r="N42" s="159">
        <v>0</v>
      </c>
      <c r="O42" s="160">
        <v>0</v>
      </c>
      <c r="P42" s="135">
        <v>0</v>
      </c>
      <c r="Q42" s="135">
        <v>0</v>
      </c>
      <c r="R42" s="167">
        <v>0</v>
      </c>
      <c r="S42" s="134">
        <v>0</v>
      </c>
      <c r="T42" s="135">
        <v>0</v>
      </c>
      <c r="U42" s="135">
        <v>0</v>
      </c>
      <c r="V42" s="159">
        <v>0</v>
      </c>
    </row>
    <row r="43" ht="14.75" spans="2:22">
      <c r="B43" s="127" t="s">
        <v>4527</v>
      </c>
      <c r="C43" s="136">
        <v>87.8</v>
      </c>
      <c r="D43" s="137">
        <v>100800</v>
      </c>
      <c r="E43" s="137">
        <v>87.8</v>
      </c>
      <c r="F43" s="161">
        <v>1</v>
      </c>
      <c r="G43" s="137">
        <v>232.686666666667</v>
      </c>
      <c r="H43" s="137">
        <v>512333.333333333</v>
      </c>
      <c r="I43" s="137">
        <v>232.686666666667</v>
      </c>
      <c r="J43" s="137">
        <v>17</v>
      </c>
      <c r="K43" s="136">
        <v>227.372291666667</v>
      </c>
      <c r="L43" s="137">
        <v>481854.166666667</v>
      </c>
      <c r="M43" s="137">
        <v>227.372291666667</v>
      </c>
      <c r="N43" s="161">
        <v>76</v>
      </c>
      <c r="O43" s="137">
        <v>208.157142857143</v>
      </c>
      <c r="P43" s="137">
        <v>366087.666666667</v>
      </c>
      <c r="Q43" s="137">
        <v>208.157142857143</v>
      </c>
      <c r="R43" s="137">
        <v>16</v>
      </c>
      <c r="S43" s="136">
        <v>162.895</v>
      </c>
      <c r="T43" s="137">
        <v>222786.583333333</v>
      </c>
      <c r="U43" s="137">
        <v>162.895</v>
      </c>
      <c r="V43" s="161">
        <v>7</v>
      </c>
    </row>
  </sheetData>
  <mergeCells count="53">
    <mergeCell ref="C1:M1"/>
    <mergeCell ref="C5:F5"/>
    <mergeCell ref="G5:J5"/>
    <mergeCell ref="K5:N5"/>
    <mergeCell ref="C6:F6"/>
    <mergeCell ref="G6:J6"/>
    <mergeCell ref="K6:N6"/>
    <mergeCell ref="C7:D7"/>
    <mergeCell ref="E7:F7"/>
    <mergeCell ref="G7:H7"/>
    <mergeCell ref="I7:J7"/>
    <mergeCell ref="K7:L7"/>
    <mergeCell ref="M7:N7"/>
    <mergeCell ref="C20:F20"/>
    <mergeCell ref="G20:J20"/>
    <mergeCell ref="K20:N20"/>
    <mergeCell ref="O20:R20"/>
    <mergeCell ref="S20:V20"/>
    <mergeCell ref="C21:F21"/>
    <mergeCell ref="G21:J21"/>
    <mergeCell ref="K21:N21"/>
    <mergeCell ref="O21:R21"/>
    <mergeCell ref="S21:V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C34:F34"/>
    <mergeCell ref="G34:J34"/>
    <mergeCell ref="K34:N34"/>
    <mergeCell ref="O34:R34"/>
    <mergeCell ref="S34:V34"/>
    <mergeCell ref="C35:F35"/>
    <mergeCell ref="G35:J35"/>
    <mergeCell ref="K35:N35"/>
    <mergeCell ref="O35:R35"/>
    <mergeCell ref="S35:V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</mergeCells>
  <dataValidations count="1">
    <dataValidation type="list" allowBlank="1" showInputMessage="1" showErrorMessage="1" sqref="O21:R21 O35:R35">
      <formula1>расчеты!$Q$5:$Q$7</formula1>
    </dataValidation>
  </dataValidations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396"/>
  <sheetViews>
    <sheetView workbookViewId="0">
      <selection activeCell="A3" sqref="A3"/>
    </sheetView>
  </sheetViews>
  <sheetFormatPr defaultColWidth="8.8359375" defaultRowHeight="14" outlineLevelCol="6"/>
  <cols>
    <col min="5" max="5" width="13.796875" customWidth="1"/>
  </cols>
  <sheetData>
    <row r="1" spans="1:7">
      <c r="A1" t="s">
        <v>4551</v>
      </c>
      <c r="B1" t="s">
        <v>0</v>
      </c>
      <c r="C1" t="s">
        <v>4</v>
      </c>
      <c r="D1" t="s">
        <v>15</v>
      </c>
      <c r="E1" s="92" t="s">
        <v>23</v>
      </c>
      <c r="F1" s="93" t="s">
        <v>24</v>
      </c>
      <c r="G1" s="93" t="s">
        <v>25</v>
      </c>
    </row>
    <row r="2" spans="1:7">
      <c r="A2" t="str">
        <f>B2&amp;C2&amp;D2</f>
        <v>Космонавтов 111.11</v>
      </c>
      <c r="B2" t="s">
        <v>38</v>
      </c>
      <c r="C2" t="s">
        <v>42</v>
      </c>
      <c r="D2" t="s">
        <v>48</v>
      </c>
      <c r="E2" s="92">
        <v>53.6</v>
      </c>
      <c r="F2" s="93"/>
      <c r="G2" s="93"/>
    </row>
    <row r="3" spans="1:7">
      <c r="A3" t="str">
        <f t="shared" ref="A3:A66" si="0">B3&amp;C3&amp;D3</f>
        <v>Космонавтов 111.110</v>
      </c>
      <c r="B3" t="s">
        <v>38</v>
      </c>
      <c r="C3" t="s">
        <v>42</v>
      </c>
      <c r="D3" t="s">
        <v>52</v>
      </c>
      <c r="E3" s="92">
        <v>46.9</v>
      </c>
      <c r="F3" s="93"/>
      <c r="G3" s="93"/>
    </row>
    <row r="4" spans="1:7">
      <c r="A4" t="str">
        <f t="shared" si="0"/>
        <v>Космонавтов 111.12</v>
      </c>
      <c r="B4" t="s">
        <v>38</v>
      </c>
      <c r="C4" t="s">
        <v>42</v>
      </c>
      <c r="D4" t="s">
        <v>51</v>
      </c>
      <c r="E4" s="92">
        <v>71.3</v>
      </c>
      <c r="F4" s="93">
        <v>5012390</v>
      </c>
      <c r="G4" s="93">
        <v>71300</v>
      </c>
    </row>
    <row r="5" spans="1:7">
      <c r="A5" t="str">
        <f t="shared" si="0"/>
        <v>Космонавтов 111.13</v>
      </c>
      <c r="B5" t="s">
        <v>38</v>
      </c>
      <c r="C5" t="s">
        <v>42</v>
      </c>
      <c r="D5" t="s">
        <v>60</v>
      </c>
      <c r="E5" s="92">
        <v>59.8</v>
      </c>
      <c r="F5" s="93"/>
      <c r="G5" s="93"/>
    </row>
    <row r="6" spans="1:7">
      <c r="A6" t="str">
        <f t="shared" si="0"/>
        <v>Космонавтов 111.14</v>
      </c>
      <c r="B6" t="s">
        <v>38</v>
      </c>
      <c r="C6" t="s">
        <v>42</v>
      </c>
      <c r="D6" t="s">
        <v>64</v>
      </c>
      <c r="E6" s="92">
        <v>53.3</v>
      </c>
      <c r="F6" s="93"/>
      <c r="G6" s="93"/>
    </row>
    <row r="7" spans="1:7">
      <c r="A7" t="str">
        <f t="shared" si="0"/>
        <v>Космонавтов 111.15</v>
      </c>
      <c r="B7" t="s">
        <v>38</v>
      </c>
      <c r="C7" t="s">
        <v>42</v>
      </c>
      <c r="D7" t="s">
        <v>65</v>
      </c>
      <c r="E7" s="92">
        <v>40</v>
      </c>
      <c r="F7" s="93"/>
      <c r="G7" s="93"/>
    </row>
    <row r="8" spans="1:7">
      <c r="A8" t="str">
        <f t="shared" si="0"/>
        <v>Космонавтов 111.16</v>
      </c>
      <c r="B8" t="s">
        <v>38</v>
      </c>
      <c r="C8" t="s">
        <v>42</v>
      </c>
      <c r="D8" t="s">
        <v>66</v>
      </c>
      <c r="E8" s="92">
        <v>40</v>
      </c>
      <c r="F8" s="93"/>
      <c r="G8" s="93"/>
    </row>
    <row r="9" spans="1:7">
      <c r="A9" t="str">
        <f t="shared" si="0"/>
        <v>Космонавтов 111.17</v>
      </c>
      <c r="B9" t="s">
        <v>38</v>
      </c>
      <c r="C9" t="s">
        <v>42</v>
      </c>
      <c r="D9" t="s">
        <v>67</v>
      </c>
      <c r="E9" s="92">
        <v>38.2</v>
      </c>
      <c r="F9" s="93"/>
      <c r="G9" s="93"/>
    </row>
    <row r="10" spans="1:7">
      <c r="A10" t="str">
        <f t="shared" si="0"/>
        <v>Космонавтов 111.18</v>
      </c>
      <c r="B10" t="s">
        <v>38</v>
      </c>
      <c r="C10" t="s">
        <v>42</v>
      </c>
      <c r="D10" t="s">
        <v>68</v>
      </c>
      <c r="E10" s="92">
        <v>65.8</v>
      </c>
      <c r="F10" s="93"/>
      <c r="G10" s="93"/>
    </row>
    <row r="11" spans="1:7">
      <c r="A11" t="str">
        <f t="shared" si="0"/>
        <v>Космонавтов 111.19</v>
      </c>
      <c r="B11" t="s">
        <v>38</v>
      </c>
      <c r="C11" t="s">
        <v>42</v>
      </c>
      <c r="D11" t="s">
        <v>69</v>
      </c>
      <c r="E11" s="92">
        <v>25.5</v>
      </c>
      <c r="F11" s="93"/>
      <c r="G11" s="93"/>
    </row>
    <row r="12" spans="1:7">
      <c r="A12" t="str">
        <f t="shared" si="0"/>
        <v>Космонавтов 111.111</v>
      </c>
      <c r="B12" t="s">
        <v>38</v>
      </c>
      <c r="C12" t="s">
        <v>42</v>
      </c>
      <c r="D12" t="s">
        <v>71</v>
      </c>
      <c r="E12" s="92">
        <v>51.9</v>
      </c>
      <c r="F12" s="93"/>
      <c r="G12" s="93"/>
    </row>
    <row r="13" spans="1:7">
      <c r="A13" t="str">
        <f t="shared" si="0"/>
        <v>Космонавтов 111.112</v>
      </c>
      <c r="B13" t="s">
        <v>38</v>
      </c>
      <c r="C13" t="s">
        <v>42</v>
      </c>
      <c r="D13" t="s">
        <v>74</v>
      </c>
      <c r="E13" s="92">
        <v>69.6</v>
      </c>
      <c r="F13" s="93"/>
      <c r="G13" s="93"/>
    </row>
    <row r="14" spans="1:7">
      <c r="A14" t="str">
        <f t="shared" si="0"/>
        <v>Космонавтов 111.113</v>
      </c>
      <c r="B14" t="s">
        <v>38</v>
      </c>
      <c r="C14" t="s">
        <v>42</v>
      </c>
      <c r="D14" t="s">
        <v>75</v>
      </c>
      <c r="E14" s="92">
        <v>58.1</v>
      </c>
      <c r="F14" s="93"/>
      <c r="G14" s="93"/>
    </row>
    <row r="15" spans="1:7">
      <c r="A15" t="str">
        <f t="shared" si="0"/>
        <v>Космонавтов 111.114</v>
      </c>
      <c r="B15" t="s">
        <v>38</v>
      </c>
      <c r="C15" t="s">
        <v>42</v>
      </c>
      <c r="D15" t="s">
        <v>76</v>
      </c>
      <c r="E15" s="92">
        <v>53.9</v>
      </c>
      <c r="F15" s="93"/>
      <c r="G15" s="93"/>
    </row>
    <row r="16" spans="1:7">
      <c r="A16" t="str">
        <f t="shared" si="0"/>
        <v>Космонавтов 111.115</v>
      </c>
      <c r="B16" t="s">
        <v>38</v>
      </c>
      <c r="C16" t="s">
        <v>42</v>
      </c>
      <c r="D16" t="s">
        <v>79</v>
      </c>
      <c r="E16" s="92">
        <v>40.4</v>
      </c>
      <c r="F16" s="93"/>
      <c r="G16" s="93"/>
    </row>
    <row r="17" spans="1:7">
      <c r="A17" t="str">
        <f t="shared" si="0"/>
        <v>Космонавтов 111.116</v>
      </c>
      <c r="B17" t="s">
        <v>38</v>
      </c>
      <c r="C17" t="s">
        <v>42</v>
      </c>
      <c r="D17" t="s">
        <v>80</v>
      </c>
      <c r="E17" s="92">
        <v>38.3</v>
      </c>
      <c r="F17" s="93"/>
      <c r="G17" s="93"/>
    </row>
    <row r="18" spans="1:7">
      <c r="A18" t="str">
        <f t="shared" si="0"/>
        <v>Космонавтов 111.117</v>
      </c>
      <c r="B18" t="s">
        <v>38</v>
      </c>
      <c r="C18" t="s">
        <v>42</v>
      </c>
      <c r="D18" t="s">
        <v>81</v>
      </c>
      <c r="E18" s="92">
        <v>38.3</v>
      </c>
      <c r="F18" s="93"/>
      <c r="G18" s="93"/>
    </row>
    <row r="19" spans="1:7">
      <c r="A19" t="str">
        <f t="shared" si="0"/>
        <v>Космонавтов 111.118</v>
      </c>
      <c r="B19" t="s">
        <v>38</v>
      </c>
      <c r="C19" t="s">
        <v>42</v>
      </c>
      <c r="D19" t="s">
        <v>82</v>
      </c>
      <c r="E19" s="92">
        <v>36.5</v>
      </c>
      <c r="F19" s="93"/>
      <c r="G19" s="93"/>
    </row>
    <row r="20" spans="1:7">
      <c r="A20" t="str">
        <f t="shared" si="0"/>
        <v>Космонавтов 111.119</v>
      </c>
      <c r="B20" t="s">
        <v>38</v>
      </c>
      <c r="C20" t="s">
        <v>42</v>
      </c>
      <c r="D20" t="s">
        <v>83</v>
      </c>
      <c r="E20" s="92">
        <v>64.2</v>
      </c>
      <c r="F20" s="93"/>
      <c r="G20" s="93"/>
    </row>
    <row r="21" spans="1:7">
      <c r="A21" t="str">
        <f t="shared" si="0"/>
        <v>Космонавтов 111.120</v>
      </c>
      <c r="B21" t="s">
        <v>38</v>
      </c>
      <c r="C21" t="s">
        <v>42</v>
      </c>
      <c r="D21" t="s">
        <v>84</v>
      </c>
      <c r="E21" s="92">
        <v>26</v>
      </c>
      <c r="F21" s="93"/>
      <c r="G21" s="93"/>
    </row>
    <row r="22" spans="1:7">
      <c r="A22" t="str">
        <f t="shared" si="0"/>
        <v>Космонавтов 111.121</v>
      </c>
      <c r="B22" t="s">
        <v>38</v>
      </c>
      <c r="C22" t="s">
        <v>42</v>
      </c>
      <c r="D22" t="s">
        <v>86</v>
      </c>
      <c r="E22" s="92">
        <v>51.9</v>
      </c>
      <c r="F22" s="93"/>
      <c r="G22" s="93"/>
    </row>
    <row r="23" spans="1:7">
      <c r="A23" t="str">
        <f t="shared" si="0"/>
        <v>Космонавтов 111.122</v>
      </c>
      <c r="B23" t="s">
        <v>38</v>
      </c>
      <c r="C23" t="s">
        <v>42</v>
      </c>
      <c r="D23" t="s">
        <v>89</v>
      </c>
      <c r="E23" s="92">
        <v>51.9</v>
      </c>
      <c r="F23" s="93"/>
      <c r="G23" s="93"/>
    </row>
    <row r="24" spans="1:7">
      <c r="A24" t="str">
        <f t="shared" si="0"/>
        <v>Космонавтов 111.123</v>
      </c>
      <c r="B24" t="s">
        <v>38</v>
      </c>
      <c r="C24" t="s">
        <v>42</v>
      </c>
      <c r="D24" t="s">
        <v>93</v>
      </c>
      <c r="E24" s="92">
        <v>69.6</v>
      </c>
      <c r="F24" s="93"/>
      <c r="G24" s="93"/>
    </row>
    <row r="25" spans="1:7">
      <c r="A25" t="str">
        <f t="shared" si="0"/>
        <v>Космонавтов 111.124</v>
      </c>
      <c r="B25" t="s">
        <v>38</v>
      </c>
      <c r="C25" t="s">
        <v>42</v>
      </c>
      <c r="D25" t="s">
        <v>94</v>
      </c>
      <c r="E25" s="92">
        <v>58.1</v>
      </c>
      <c r="F25" s="93"/>
      <c r="G25" s="93"/>
    </row>
    <row r="26" spans="1:7">
      <c r="A26" t="str">
        <f t="shared" si="0"/>
        <v>Космонавтов 111.125</v>
      </c>
      <c r="B26" t="s">
        <v>38</v>
      </c>
      <c r="C26" t="s">
        <v>42</v>
      </c>
      <c r="D26" t="s">
        <v>95</v>
      </c>
      <c r="E26" s="92">
        <v>53.9</v>
      </c>
      <c r="F26" s="93"/>
      <c r="G26" s="93"/>
    </row>
    <row r="27" spans="1:7">
      <c r="A27" t="str">
        <f t="shared" si="0"/>
        <v>Космонавтов 111.126</v>
      </c>
      <c r="B27" t="s">
        <v>38</v>
      </c>
      <c r="C27" t="s">
        <v>42</v>
      </c>
      <c r="D27" t="s">
        <v>96</v>
      </c>
      <c r="E27" s="92">
        <v>40.4</v>
      </c>
      <c r="F27" s="93"/>
      <c r="G27" s="93"/>
    </row>
    <row r="28" spans="1:7">
      <c r="A28" t="str">
        <f t="shared" si="0"/>
        <v>Космонавтов 111.127</v>
      </c>
      <c r="B28" t="s">
        <v>38</v>
      </c>
      <c r="C28" t="s">
        <v>42</v>
      </c>
      <c r="D28" t="s">
        <v>97</v>
      </c>
      <c r="E28" s="92">
        <v>38.3</v>
      </c>
      <c r="F28" s="93"/>
      <c r="G28" s="93"/>
    </row>
    <row r="29" spans="1:7">
      <c r="A29" t="str">
        <f t="shared" si="0"/>
        <v>Космонавтов 111.128</v>
      </c>
      <c r="B29" t="s">
        <v>38</v>
      </c>
      <c r="C29" t="s">
        <v>42</v>
      </c>
      <c r="D29" t="s">
        <v>98</v>
      </c>
      <c r="E29" s="92">
        <v>38.3</v>
      </c>
      <c r="F29" s="93">
        <v>4158310</v>
      </c>
      <c r="G29" s="93">
        <v>110300</v>
      </c>
    </row>
    <row r="30" spans="1:7">
      <c r="A30" t="str">
        <f t="shared" si="0"/>
        <v>Космонавтов 111.129</v>
      </c>
      <c r="B30" t="s">
        <v>38</v>
      </c>
      <c r="C30" t="s">
        <v>42</v>
      </c>
      <c r="D30" t="s">
        <v>99</v>
      </c>
      <c r="E30" s="92">
        <v>36.5</v>
      </c>
      <c r="F30" s="93"/>
      <c r="G30" s="93"/>
    </row>
    <row r="31" spans="1:7">
      <c r="A31" t="str">
        <f t="shared" si="0"/>
        <v>Космонавтов 111.130</v>
      </c>
      <c r="B31" t="s">
        <v>38</v>
      </c>
      <c r="C31" t="s">
        <v>42</v>
      </c>
      <c r="D31" t="s">
        <v>100</v>
      </c>
      <c r="E31" s="92">
        <v>64.2</v>
      </c>
      <c r="F31" s="93"/>
      <c r="G31" s="93"/>
    </row>
    <row r="32" spans="1:7">
      <c r="A32" t="str">
        <f t="shared" si="0"/>
        <v>Космонавтов 111.131</v>
      </c>
      <c r="B32" t="s">
        <v>38</v>
      </c>
      <c r="C32" t="s">
        <v>42</v>
      </c>
      <c r="D32" t="s">
        <v>101</v>
      </c>
      <c r="E32" s="92">
        <v>26</v>
      </c>
      <c r="F32" s="93"/>
      <c r="G32" s="93"/>
    </row>
    <row r="33" spans="1:7">
      <c r="A33" t="str">
        <f t="shared" si="0"/>
        <v>Космонавтов 111.132</v>
      </c>
      <c r="B33" t="s">
        <v>38</v>
      </c>
      <c r="C33" t="s">
        <v>42</v>
      </c>
      <c r="D33" t="s">
        <v>102</v>
      </c>
      <c r="E33" s="92">
        <v>51.9</v>
      </c>
      <c r="F33" s="93"/>
      <c r="G33" s="93"/>
    </row>
    <row r="34" spans="1:7">
      <c r="A34" t="str">
        <f t="shared" si="0"/>
        <v>Космонавтов 111.133</v>
      </c>
      <c r="B34" t="s">
        <v>38</v>
      </c>
      <c r="C34" t="s">
        <v>42</v>
      </c>
      <c r="D34" t="s">
        <v>103</v>
      </c>
      <c r="E34" s="92">
        <v>51.9</v>
      </c>
      <c r="F34" s="93"/>
      <c r="G34" s="93"/>
    </row>
    <row r="35" spans="1:7">
      <c r="A35" t="str">
        <f t="shared" si="0"/>
        <v>Космонавтов 111.134</v>
      </c>
      <c r="B35" t="s">
        <v>38</v>
      </c>
      <c r="C35" t="s">
        <v>42</v>
      </c>
      <c r="D35" t="s">
        <v>106</v>
      </c>
      <c r="E35" s="92">
        <v>69.6</v>
      </c>
      <c r="F35" s="93"/>
      <c r="G35" s="93"/>
    </row>
    <row r="36" spans="1:7">
      <c r="A36" t="str">
        <f t="shared" si="0"/>
        <v>Космонавтов 111.135</v>
      </c>
      <c r="B36" t="s">
        <v>38</v>
      </c>
      <c r="C36" t="s">
        <v>42</v>
      </c>
      <c r="D36" t="s">
        <v>107</v>
      </c>
      <c r="E36" s="92">
        <v>58.1</v>
      </c>
      <c r="F36" s="93"/>
      <c r="G36" s="93"/>
    </row>
    <row r="37" spans="1:7">
      <c r="A37" t="str">
        <f t="shared" si="0"/>
        <v>Космонавтов 111.136</v>
      </c>
      <c r="B37" t="s">
        <v>38</v>
      </c>
      <c r="C37" t="s">
        <v>42</v>
      </c>
      <c r="D37" t="s">
        <v>108</v>
      </c>
      <c r="E37" s="92">
        <v>53.9</v>
      </c>
      <c r="F37" s="93"/>
      <c r="G37" s="93"/>
    </row>
    <row r="38" spans="1:7">
      <c r="A38" t="str">
        <f t="shared" si="0"/>
        <v>Космонавтов 111.137</v>
      </c>
      <c r="B38" t="s">
        <v>38</v>
      </c>
      <c r="C38" t="s">
        <v>42</v>
      </c>
      <c r="D38" t="s">
        <v>109</v>
      </c>
      <c r="E38" s="92">
        <v>40.4</v>
      </c>
      <c r="F38" s="93"/>
      <c r="G38" s="93"/>
    </row>
    <row r="39" spans="1:7">
      <c r="A39" t="str">
        <f t="shared" si="0"/>
        <v>Космонавтов 111.138</v>
      </c>
      <c r="B39" t="s">
        <v>38</v>
      </c>
      <c r="C39" t="s">
        <v>42</v>
      </c>
      <c r="D39" t="s">
        <v>110</v>
      </c>
      <c r="E39" s="92">
        <v>38.3</v>
      </c>
      <c r="F39" s="93"/>
      <c r="G39" s="93"/>
    </row>
    <row r="40" spans="1:7">
      <c r="A40" t="str">
        <f t="shared" si="0"/>
        <v>Космонавтов 111.139</v>
      </c>
      <c r="B40" t="s">
        <v>38</v>
      </c>
      <c r="C40" t="s">
        <v>42</v>
      </c>
      <c r="D40" t="s">
        <v>111</v>
      </c>
      <c r="E40" s="92">
        <v>38.3</v>
      </c>
      <c r="F40" s="93"/>
      <c r="G40" s="93"/>
    </row>
    <row r="41" spans="1:7">
      <c r="A41" t="str">
        <f t="shared" si="0"/>
        <v>Космонавтов 111.140</v>
      </c>
      <c r="B41" t="s">
        <v>38</v>
      </c>
      <c r="C41" t="s">
        <v>42</v>
      </c>
      <c r="D41" t="s">
        <v>113</v>
      </c>
      <c r="E41" s="92">
        <v>36.5</v>
      </c>
      <c r="F41" s="93"/>
      <c r="G41" s="93"/>
    </row>
    <row r="42" spans="1:7">
      <c r="A42" t="str">
        <f t="shared" si="0"/>
        <v>Космонавтов 111.141</v>
      </c>
      <c r="B42" t="s">
        <v>38</v>
      </c>
      <c r="C42" t="s">
        <v>42</v>
      </c>
      <c r="D42" t="s">
        <v>114</v>
      </c>
      <c r="E42" s="92">
        <v>64.2</v>
      </c>
      <c r="F42" s="93"/>
      <c r="G42" s="93"/>
    </row>
    <row r="43" spans="1:7">
      <c r="A43" t="str">
        <f t="shared" si="0"/>
        <v>Космонавтов 111.142</v>
      </c>
      <c r="B43" t="s">
        <v>38</v>
      </c>
      <c r="C43" t="s">
        <v>42</v>
      </c>
      <c r="D43" t="s">
        <v>116</v>
      </c>
      <c r="E43" s="92">
        <v>26</v>
      </c>
      <c r="F43" s="93"/>
      <c r="G43" s="93"/>
    </row>
    <row r="44" spans="1:7">
      <c r="A44" t="str">
        <f t="shared" si="0"/>
        <v>Космонавтов 111.143</v>
      </c>
      <c r="B44" t="s">
        <v>38</v>
      </c>
      <c r="C44" t="s">
        <v>42</v>
      </c>
      <c r="D44" t="s">
        <v>117</v>
      </c>
      <c r="E44" s="92">
        <v>51.9</v>
      </c>
      <c r="F44" s="93"/>
      <c r="G44" s="93"/>
    </row>
    <row r="45" spans="1:7">
      <c r="A45" t="str">
        <f t="shared" si="0"/>
        <v>Космонавтов 111.144</v>
      </c>
      <c r="B45" t="s">
        <v>38</v>
      </c>
      <c r="C45" t="s">
        <v>42</v>
      </c>
      <c r="D45" t="s">
        <v>118</v>
      </c>
      <c r="E45" s="92">
        <v>51.9</v>
      </c>
      <c r="F45" s="93"/>
      <c r="G45" s="93"/>
    </row>
    <row r="46" spans="1:7">
      <c r="A46" t="str">
        <f t="shared" si="0"/>
        <v>Космонавтов 111.145</v>
      </c>
      <c r="B46" t="s">
        <v>38</v>
      </c>
      <c r="C46" t="s">
        <v>42</v>
      </c>
      <c r="D46" t="s">
        <v>119</v>
      </c>
      <c r="E46" s="92">
        <v>69.6</v>
      </c>
      <c r="F46" s="93"/>
      <c r="G46" s="93"/>
    </row>
    <row r="47" spans="1:7">
      <c r="A47" t="str">
        <f t="shared" si="0"/>
        <v>Космонавтов 111.146</v>
      </c>
      <c r="B47" t="s">
        <v>38</v>
      </c>
      <c r="C47" t="s">
        <v>42</v>
      </c>
      <c r="D47" t="s">
        <v>120</v>
      </c>
      <c r="E47" s="92">
        <v>58.1</v>
      </c>
      <c r="F47" s="93"/>
      <c r="G47" s="93"/>
    </row>
    <row r="48" spans="1:7">
      <c r="A48" t="str">
        <f t="shared" si="0"/>
        <v>Космонавтов 111.147</v>
      </c>
      <c r="B48" t="s">
        <v>38</v>
      </c>
      <c r="C48" t="s">
        <v>42</v>
      </c>
      <c r="D48" t="s">
        <v>121</v>
      </c>
      <c r="E48" s="92">
        <v>53.9</v>
      </c>
      <c r="F48" s="93"/>
      <c r="G48" s="93"/>
    </row>
    <row r="49" spans="1:7">
      <c r="A49" t="str">
        <f t="shared" si="0"/>
        <v>Космонавтов 111.148</v>
      </c>
      <c r="B49" t="s">
        <v>38</v>
      </c>
      <c r="C49" t="s">
        <v>42</v>
      </c>
      <c r="D49" t="s">
        <v>122</v>
      </c>
      <c r="E49" s="92">
        <v>40.4</v>
      </c>
      <c r="F49" s="93"/>
      <c r="G49" s="93"/>
    </row>
    <row r="50" spans="1:7">
      <c r="A50" t="str">
        <f t="shared" si="0"/>
        <v>Космонавтов 111.149</v>
      </c>
      <c r="B50" t="s">
        <v>38</v>
      </c>
      <c r="C50" t="s">
        <v>42</v>
      </c>
      <c r="D50" t="s">
        <v>123</v>
      </c>
      <c r="E50" s="92">
        <v>38.3</v>
      </c>
      <c r="F50" s="93"/>
      <c r="G50" s="93"/>
    </row>
    <row r="51" spans="1:7">
      <c r="A51" t="str">
        <f t="shared" si="0"/>
        <v>Космонавтов 111.150</v>
      </c>
      <c r="B51" t="s">
        <v>38</v>
      </c>
      <c r="C51" t="s">
        <v>42</v>
      </c>
      <c r="D51" t="s">
        <v>124</v>
      </c>
      <c r="E51" s="92">
        <v>38.3</v>
      </c>
      <c r="F51" s="93"/>
      <c r="G51" s="93"/>
    </row>
    <row r="52" spans="1:7">
      <c r="A52" t="str">
        <f t="shared" si="0"/>
        <v>Космонавтов 111.151</v>
      </c>
      <c r="B52" t="s">
        <v>38</v>
      </c>
      <c r="C52" t="s">
        <v>42</v>
      </c>
      <c r="D52" t="s">
        <v>125</v>
      </c>
      <c r="E52" s="92">
        <v>36.5</v>
      </c>
      <c r="F52" s="93"/>
      <c r="G52" s="93"/>
    </row>
    <row r="53" spans="1:7">
      <c r="A53" t="str">
        <f t="shared" si="0"/>
        <v>Космонавтов 111.152</v>
      </c>
      <c r="B53" t="s">
        <v>38</v>
      </c>
      <c r="C53" t="s">
        <v>42</v>
      </c>
      <c r="D53" t="s">
        <v>126</v>
      </c>
      <c r="E53" s="92">
        <v>64.2</v>
      </c>
      <c r="F53" s="93"/>
      <c r="G53" s="93"/>
    </row>
    <row r="54" spans="1:7">
      <c r="A54" t="str">
        <f t="shared" si="0"/>
        <v>Космонавтов 111.153</v>
      </c>
      <c r="B54" t="s">
        <v>38</v>
      </c>
      <c r="C54" t="s">
        <v>42</v>
      </c>
      <c r="D54" t="s">
        <v>129</v>
      </c>
      <c r="E54" s="92">
        <v>26</v>
      </c>
      <c r="F54" s="93"/>
      <c r="G54" s="93"/>
    </row>
    <row r="55" spans="1:7">
      <c r="A55" t="str">
        <f t="shared" si="0"/>
        <v>Космонавтов 111.154</v>
      </c>
      <c r="B55" t="s">
        <v>38</v>
      </c>
      <c r="C55" t="s">
        <v>42</v>
      </c>
      <c r="D55" t="s">
        <v>130</v>
      </c>
      <c r="E55" s="92">
        <v>51.9</v>
      </c>
      <c r="F55" s="93"/>
      <c r="G55" s="93"/>
    </row>
    <row r="56" spans="1:7">
      <c r="A56" t="str">
        <f t="shared" si="0"/>
        <v>Космонавтов 111.155</v>
      </c>
      <c r="B56" t="s">
        <v>38</v>
      </c>
      <c r="C56" t="s">
        <v>42</v>
      </c>
      <c r="D56" t="s">
        <v>131</v>
      </c>
      <c r="E56" s="92">
        <v>51.9</v>
      </c>
      <c r="F56" s="93"/>
      <c r="G56" s="93"/>
    </row>
    <row r="57" spans="1:7">
      <c r="A57" t="str">
        <f t="shared" si="0"/>
        <v>Космонавтов 111.156</v>
      </c>
      <c r="B57" t="s">
        <v>38</v>
      </c>
      <c r="C57" t="s">
        <v>42</v>
      </c>
      <c r="D57" t="s">
        <v>132</v>
      </c>
      <c r="E57" s="92">
        <v>69.6</v>
      </c>
      <c r="F57" s="93"/>
      <c r="G57" s="93"/>
    </row>
    <row r="58" spans="1:7">
      <c r="A58" t="str">
        <f t="shared" si="0"/>
        <v>Космонавтов 111.157</v>
      </c>
      <c r="B58" t="s">
        <v>38</v>
      </c>
      <c r="C58" t="s">
        <v>42</v>
      </c>
      <c r="D58" t="s">
        <v>133</v>
      </c>
      <c r="E58" s="92">
        <v>58.1</v>
      </c>
      <c r="F58" s="93"/>
      <c r="G58" s="93"/>
    </row>
    <row r="59" spans="1:7">
      <c r="A59" t="str">
        <f t="shared" si="0"/>
        <v>Космонавтов 111.158</v>
      </c>
      <c r="B59" t="s">
        <v>38</v>
      </c>
      <c r="C59" t="s">
        <v>42</v>
      </c>
      <c r="D59" t="s">
        <v>135</v>
      </c>
      <c r="E59" s="92">
        <v>53.9</v>
      </c>
      <c r="F59" s="93"/>
      <c r="G59" s="93"/>
    </row>
    <row r="60" spans="1:7">
      <c r="A60" t="str">
        <f t="shared" si="0"/>
        <v>Космонавтов 111.159</v>
      </c>
      <c r="B60" t="s">
        <v>38</v>
      </c>
      <c r="C60" t="s">
        <v>42</v>
      </c>
      <c r="D60" t="s">
        <v>136</v>
      </c>
      <c r="E60" s="92">
        <v>40.4</v>
      </c>
      <c r="F60" s="93"/>
      <c r="G60" s="93"/>
    </row>
    <row r="61" spans="1:7">
      <c r="A61" t="str">
        <f t="shared" si="0"/>
        <v>Космонавтов 111.160</v>
      </c>
      <c r="B61" t="s">
        <v>38</v>
      </c>
      <c r="C61" t="s">
        <v>42</v>
      </c>
      <c r="D61" t="s">
        <v>137</v>
      </c>
      <c r="E61" s="92">
        <v>38.3</v>
      </c>
      <c r="F61" s="93"/>
      <c r="G61" s="93"/>
    </row>
    <row r="62" spans="1:7">
      <c r="A62" t="str">
        <f t="shared" si="0"/>
        <v>Космонавтов 111.161</v>
      </c>
      <c r="B62" t="s">
        <v>38</v>
      </c>
      <c r="C62" t="s">
        <v>42</v>
      </c>
      <c r="D62" t="s">
        <v>138</v>
      </c>
      <c r="E62" s="92">
        <v>38.3</v>
      </c>
      <c r="F62" s="93"/>
      <c r="G62" s="93"/>
    </row>
    <row r="63" spans="1:7">
      <c r="A63" t="str">
        <f t="shared" si="0"/>
        <v>Космонавтов 111.162</v>
      </c>
      <c r="B63" t="s">
        <v>38</v>
      </c>
      <c r="C63" t="s">
        <v>42</v>
      </c>
      <c r="D63" t="s">
        <v>139</v>
      </c>
      <c r="E63" s="92">
        <v>36.5</v>
      </c>
      <c r="F63" s="93"/>
      <c r="G63" s="93"/>
    </row>
    <row r="64" spans="1:7">
      <c r="A64" t="str">
        <f t="shared" si="0"/>
        <v>Космонавтов 111.163</v>
      </c>
      <c r="B64" t="s">
        <v>38</v>
      </c>
      <c r="C64" t="s">
        <v>42</v>
      </c>
      <c r="D64" t="s">
        <v>140</v>
      </c>
      <c r="E64" s="92">
        <v>64.2</v>
      </c>
      <c r="F64" s="93"/>
      <c r="G64" s="93"/>
    </row>
    <row r="65" spans="1:7">
      <c r="A65" t="str">
        <f t="shared" si="0"/>
        <v>Космонавтов 111.164</v>
      </c>
      <c r="B65" t="s">
        <v>38</v>
      </c>
      <c r="C65" t="s">
        <v>42</v>
      </c>
      <c r="D65" t="s">
        <v>141</v>
      </c>
      <c r="E65" s="92">
        <v>26</v>
      </c>
      <c r="F65" s="93"/>
      <c r="G65" s="93"/>
    </row>
    <row r="66" spans="1:7">
      <c r="A66" t="str">
        <f t="shared" si="0"/>
        <v>Космонавтов 111.165</v>
      </c>
      <c r="B66" t="s">
        <v>38</v>
      </c>
      <c r="C66" t="s">
        <v>42</v>
      </c>
      <c r="D66" t="s">
        <v>142</v>
      </c>
      <c r="E66" s="92">
        <v>51.9</v>
      </c>
      <c r="F66" s="93"/>
      <c r="G66" s="93"/>
    </row>
    <row r="67" spans="1:7">
      <c r="A67" t="str">
        <f t="shared" ref="A67:A130" si="1">B67&amp;C67&amp;D67</f>
        <v>Космонавтов 111.166</v>
      </c>
      <c r="B67" t="s">
        <v>38</v>
      </c>
      <c r="C67" t="s">
        <v>42</v>
      </c>
      <c r="D67" t="s">
        <v>145</v>
      </c>
      <c r="E67" s="92">
        <v>54.8</v>
      </c>
      <c r="F67" s="93"/>
      <c r="G67" s="93"/>
    </row>
    <row r="68" spans="1:7">
      <c r="A68" t="str">
        <f t="shared" si="1"/>
        <v>Космонавтов 111.167</v>
      </c>
      <c r="B68" t="s">
        <v>38</v>
      </c>
      <c r="C68" t="s">
        <v>42</v>
      </c>
      <c r="D68" t="s">
        <v>147</v>
      </c>
      <c r="E68" s="92">
        <v>69.6</v>
      </c>
      <c r="F68" s="93"/>
      <c r="G68" s="93"/>
    </row>
    <row r="69" spans="1:7">
      <c r="A69" t="str">
        <f t="shared" si="1"/>
        <v>Космонавтов 111.168</v>
      </c>
      <c r="B69" t="s">
        <v>38</v>
      </c>
      <c r="C69" t="s">
        <v>42</v>
      </c>
      <c r="D69" t="s">
        <v>149</v>
      </c>
      <c r="E69" s="92">
        <v>58.9</v>
      </c>
      <c r="F69" s="93"/>
      <c r="G69" s="93"/>
    </row>
    <row r="70" spans="1:7">
      <c r="A70" t="str">
        <f t="shared" si="1"/>
        <v>Космонавтов 111.169</v>
      </c>
      <c r="B70" t="s">
        <v>38</v>
      </c>
      <c r="C70" t="s">
        <v>42</v>
      </c>
      <c r="D70" t="s">
        <v>150</v>
      </c>
      <c r="E70" s="92">
        <v>53.9</v>
      </c>
      <c r="F70" s="93"/>
      <c r="G70" s="93"/>
    </row>
    <row r="71" spans="1:7">
      <c r="A71" t="str">
        <f t="shared" si="1"/>
        <v>Космонавтов 111.170</v>
      </c>
      <c r="B71" t="s">
        <v>38</v>
      </c>
      <c r="C71" t="s">
        <v>42</v>
      </c>
      <c r="D71" t="s">
        <v>151</v>
      </c>
      <c r="E71" s="92">
        <v>40.4</v>
      </c>
      <c r="F71" s="93"/>
      <c r="G71" s="93"/>
    </row>
    <row r="72" spans="1:7">
      <c r="A72" t="str">
        <f t="shared" si="1"/>
        <v>Космонавтов 111.171</v>
      </c>
      <c r="B72" t="s">
        <v>38</v>
      </c>
      <c r="C72" t="s">
        <v>42</v>
      </c>
      <c r="D72" t="s">
        <v>153</v>
      </c>
      <c r="E72" s="92">
        <v>41.2</v>
      </c>
      <c r="F72" s="93"/>
      <c r="G72" s="93"/>
    </row>
    <row r="73" spans="1:7">
      <c r="A73" t="str">
        <f t="shared" si="1"/>
        <v>Космонавтов 111.172</v>
      </c>
      <c r="B73" t="s">
        <v>38</v>
      </c>
      <c r="C73" t="s">
        <v>42</v>
      </c>
      <c r="D73" t="s">
        <v>154</v>
      </c>
      <c r="E73" s="92">
        <v>38.3</v>
      </c>
      <c r="F73" s="93"/>
      <c r="G73" s="93"/>
    </row>
    <row r="74" spans="1:7">
      <c r="A74" t="str">
        <f t="shared" si="1"/>
        <v>Космонавтов 111.173</v>
      </c>
      <c r="B74" t="s">
        <v>38</v>
      </c>
      <c r="C74" t="s">
        <v>42</v>
      </c>
      <c r="D74" t="s">
        <v>155</v>
      </c>
      <c r="E74" s="92">
        <v>36.5</v>
      </c>
      <c r="F74" s="93"/>
      <c r="G74" s="93"/>
    </row>
    <row r="75" spans="1:7">
      <c r="A75" t="str">
        <f t="shared" si="1"/>
        <v>Космонавтов 111.174</v>
      </c>
      <c r="B75" t="s">
        <v>38</v>
      </c>
      <c r="C75" t="s">
        <v>42</v>
      </c>
      <c r="D75" t="s">
        <v>156</v>
      </c>
      <c r="E75" s="92">
        <v>65</v>
      </c>
      <c r="F75" s="93"/>
      <c r="G75" s="93"/>
    </row>
    <row r="76" spans="1:7">
      <c r="A76" t="str">
        <f t="shared" si="1"/>
        <v>Космонавтов 111.175</v>
      </c>
      <c r="B76" t="s">
        <v>38</v>
      </c>
      <c r="C76" t="s">
        <v>42</v>
      </c>
      <c r="D76" t="s">
        <v>157</v>
      </c>
      <c r="E76" s="92">
        <v>26</v>
      </c>
      <c r="F76" s="93"/>
      <c r="G76" s="93"/>
    </row>
    <row r="77" spans="1:7">
      <c r="A77" t="str">
        <f t="shared" si="1"/>
        <v>Космонавтов 111.176</v>
      </c>
      <c r="B77" t="s">
        <v>38</v>
      </c>
      <c r="C77" t="s">
        <v>42</v>
      </c>
      <c r="D77" t="s">
        <v>158</v>
      </c>
      <c r="E77" s="92">
        <v>51.9</v>
      </c>
      <c r="F77" s="93"/>
      <c r="G77" s="93"/>
    </row>
    <row r="78" spans="1:7">
      <c r="A78" t="str">
        <f t="shared" si="1"/>
        <v>Космонавтов 111.177</v>
      </c>
      <c r="B78" t="s">
        <v>38</v>
      </c>
      <c r="C78" t="s">
        <v>42</v>
      </c>
      <c r="D78" t="s">
        <v>160</v>
      </c>
      <c r="E78" s="92">
        <v>51.9</v>
      </c>
      <c r="F78" s="93"/>
      <c r="G78" s="93"/>
    </row>
    <row r="79" spans="1:7">
      <c r="A79" t="str">
        <f t="shared" si="1"/>
        <v>Космонавтов 111.178</v>
      </c>
      <c r="B79" t="s">
        <v>38</v>
      </c>
      <c r="C79" t="s">
        <v>42</v>
      </c>
      <c r="D79" t="s">
        <v>162</v>
      </c>
      <c r="E79" s="92">
        <v>70.4</v>
      </c>
      <c r="F79" s="93"/>
      <c r="G79" s="93"/>
    </row>
    <row r="80" spans="1:7">
      <c r="A80" t="str">
        <f t="shared" si="1"/>
        <v>Космонавтов 111.179</v>
      </c>
      <c r="B80" t="s">
        <v>38</v>
      </c>
      <c r="C80" t="s">
        <v>42</v>
      </c>
      <c r="D80" t="s">
        <v>163</v>
      </c>
      <c r="E80" s="92">
        <v>58.1</v>
      </c>
      <c r="F80" s="93"/>
      <c r="G80" s="93"/>
    </row>
    <row r="81" spans="1:7">
      <c r="A81" t="str">
        <f t="shared" si="1"/>
        <v>Космонавтов 111.180</v>
      </c>
      <c r="B81" t="s">
        <v>38</v>
      </c>
      <c r="C81" t="s">
        <v>42</v>
      </c>
      <c r="D81" t="s">
        <v>164</v>
      </c>
      <c r="E81" s="92">
        <v>54.7</v>
      </c>
      <c r="F81" s="93"/>
      <c r="G81" s="93"/>
    </row>
    <row r="82" spans="1:7">
      <c r="A82" t="str">
        <f t="shared" si="1"/>
        <v>Космонавтов 111.181</v>
      </c>
      <c r="B82" t="s">
        <v>38</v>
      </c>
      <c r="C82" t="s">
        <v>42</v>
      </c>
      <c r="D82" t="s">
        <v>166</v>
      </c>
      <c r="E82" s="92">
        <v>40.4</v>
      </c>
      <c r="F82" s="93"/>
      <c r="G82" s="93"/>
    </row>
    <row r="83" spans="1:7">
      <c r="A83" t="str">
        <f t="shared" si="1"/>
        <v>Космонавтов 111.182</v>
      </c>
      <c r="B83" t="s">
        <v>38</v>
      </c>
      <c r="C83" t="s">
        <v>42</v>
      </c>
      <c r="D83" t="s">
        <v>167</v>
      </c>
      <c r="E83" s="92">
        <v>38.3</v>
      </c>
      <c r="F83" s="93"/>
      <c r="G83" s="93"/>
    </row>
    <row r="84" spans="1:7">
      <c r="A84" t="str">
        <f t="shared" si="1"/>
        <v>Космонавтов 111.183</v>
      </c>
      <c r="B84" t="s">
        <v>38</v>
      </c>
      <c r="C84" t="s">
        <v>42</v>
      </c>
      <c r="D84" t="s">
        <v>168</v>
      </c>
      <c r="E84" s="92">
        <v>41.3</v>
      </c>
      <c r="F84" s="93"/>
      <c r="G84" s="93"/>
    </row>
    <row r="85" spans="1:7">
      <c r="A85" t="str">
        <f t="shared" si="1"/>
        <v>Космонавтов 111.184</v>
      </c>
      <c r="B85" t="s">
        <v>38</v>
      </c>
      <c r="C85" t="s">
        <v>42</v>
      </c>
      <c r="D85" t="s">
        <v>169</v>
      </c>
      <c r="E85" s="92">
        <v>36.5</v>
      </c>
      <c r="F85" s="93"/>
      <c r="G85" s="93"/>
    </row>
    <row r="86" spans="1:7">
      <c r="A86" t="str">
        <f t="shared" si="1"/>
        <v>Космонавтов 111.185</v>
      </c>
      <c r="B86" t="s">
        <v>38</v>
      </c>
      <c r="C86" t="s">
        <v>42</v>
      </c>
      <c r="D86" t="s">
        <v>170</v>
      </c>
      <c r="E86" s="92">
        <v>64.2</v>
      </c>
      <c r="F86" s="93"/>
      <c r="G86" s="93"/>
    </row>
    <row r="87" spans="1:7">
      <c r="A87" t="str">
        <f t="shared" si="1"/>
        <v>Космонавтов 111.186</v>
      </c>
      <c r="B87" t="s">
        <v>38</v>
      </c>
      <c r="C87" t="s">
        <v>42</v>
      </c>
      <c r="D87" t="s">
        <v>171</v>
      </c>
      <c r="E87" s="92">
        <v>26.8</v>
      </c>
      <c r="F87" s="93"/>
      <c r="G87" s="93"/>
    </row>
    <row r="88" spans="1:7">
      <c r="A88" t="str">
        <f t="shared" si="1"/>
        <v>Космонавтов 111.187</v>
      </c>
      <c r="B88" t="s">
        <v>38</v>
      </c>
      <c r="C88" t="s">
        <v>42</v>
      </c>
      <c r="D88" t="s">
        <v>172</v>
      </c>
      <c r="E88" s="92">
        <v>51.9</v>
      </c>
      <c r="F88" s="93"/>
      <c r="G88" s="93"/>
    </row>
    <row r="89" spans="1:7">
      <c r="A89" t="str">
        <f t="shared" si="1"/>
        <v>Космонавтов 111.188</v>
      </c>
      <c r="B89" t="s">
        <v>38</v>
      </c>
      <c r="C89" t="s">
        <v>42</v>
      </c>
      <c r="D89" t="s">
        <v>173</v>
      </c>
      <c r="E89" s="92">
        <v>54.8</v>
      </c>
      <c r="F89" s="93"/>
      <c r="G89" s="93"/>
    </row>
    <row r="90" spans="1:7">
      <c r="A90" t="str">
        <f t="shared" si="1"/>
        <v>Космонавтов 111.189</v>
      </c>
      <c r="B90" t="s">
        <v>38</v>
      </c>
      <c r="C90" t="s">
        <v>42</v>
      </c>
      <c r="D90" t="s">
        <v>174</v>
      </c>
      <c r="E90" s="92">
        <v>69.6</v>
      </c>
      <c r="F90" s="93"/>
      <c r="G90" s="93"/>
    </row>
    <row r="91" spans="1:7">
      <c r="A91" t="str">
        <f t="shared" si="1"/>
        <v>Космонавтов 111.190</v>
      </c>
      <c r="B91" t="s">
        <v>38</v>
      </c>
      <c r="C91" t="s">
        <v>42</v>
      </c>
      <c r="D91" t="s">
        <v>175</v>
      </c>
      <c r="E91" s="92">
        <v>58.9</v>
      </c>
      <c r="F91" s="93"/>
      <c r="G91" s="93"/>
    </row>
    <row r="92" spans="1:7">
      <c r="A92" t="str">
        <f t="shared" si="1"/>
        <v>Космонавтов 111.191</v>
      </c>
      <c r="B92" t="s">
        <v>38</v>
      </c>
      <c r="C92" t="s">
        <v>42</v>
      </c>
      <c r="D92" t="s">
        <v>176</v>
      </c>
      <c r="E92" s="92">
        <v>53.9</v>
      </c>
      <c r="F92" s="93"/>
      <c r="G92" s="93"/>
    </row>
    <row r="93" spans="1:7">
      <c r="A93" t="str">
        <f t="shared" si="1"/>
        <v>Космонавтов 111.192</v>
      </c>
      <c r="B93" t="s">
        <v>38</v>
      </c>
      <c r="C93" t="s">
        <v>42</v>
      </c>
      <c r="D93" t="s">
        <v>177</v>
      </c>
      <c r="E93" s="92">
        <v>40.4</v>
      </c>
      <c r="F93" s="93"/>
      <c r="G93" s="93"/>
    </row>
    <row r="94" spans="1:7">
      <c r="A94" t="str">
        <f t="shared" si="1"/>
        <v>Космонавтов 111.193</v>
      </c>
      <c r="B94" t="s">
        <v>38</v>
      </c>
      <c r="C94" t="s">
        <v>42</v>
      </c>
      <c r="D94" t="s">
        <v>178</v>
      </c>
      <c r="E94" s="92">
        <v>41.2</v>
      </c>
      <c r="F94" s="93"/>
      <c r="G94" s="93"/>
    </row>
    <row r="95" spans="1:7">
      <c r="A95" t="str">
        <f t="shared" si="1"/>
        <v>Космонавтов 111.194</v>
      </c>
      <c r="B95" t="s">
        <v>38</v>
      </c>
      <c r="C95" t="s">
        <v>42</v>
      </c>
      <c r="D95" t="s">
        <v>179</v>
      </c>
      <c r="E95" s="92">
        <v>38.3</v>
      </c>
      <c r="F95" s="93"/>
      <c r="G95" s="93"/>
    </row>
    <row r="96" spans="1:7">
      <c r="A96" t="str">
        <f t="shared" si="1"/>
        <v>Космонавтов 111.195</v>
      </c>
      <c r="B96" t="s">
        <v>38</v>
      </c>
      <c r="C96" t="s">
        <v>42</v>
      </c>
      <c r="D96" t="s">
        <v>180</v>
      </c>
      <c r="E96" s="92">
        <v>36.5</v>
      </c>
      <c r="F96" s="93"/>
      <c r="G96" s="93"/>
    </row>
    <row r="97" spans="1:7">
      <c r="A97" t="str">
        <f t="shared" si="1"/>
        <v>Космонавтов 111.196</v>
      </c>
      <c r="B97" t="s">
        <v>38</v>
      </c>
      <c r="C97" t="s">
        <v>42</v>
      </c>
      <c r="D97" t="s">
        <v>181</v>
      </c>
      <c r="E97" s="92">
        <v>65</v>
      </c>
      <c r="F97" s="93"/>
      <c r="G97" s="93"/>
    </row>
    <row r="98" spans="1:7">
      <c r="A98" t="str">
        <f t="shared" si="1"/>
        <v>Космонавтов 111.197</v>
      </c>
      <c r="B98" t="s">
        <v>38</v>
      </c>
      <c r="C98" t="s">
        <v>42</v>
      </c>
      <c r="D98" t="s">
        <v>183</v>
      </c>
      <c r="E98" s="92">
        <v>26</v>
      </c>
      <c r="F98" s="93"/>
      <c r="G98" s="93"/>
    </row>
    <row r="99" spans="1:7">
      <c r="A99" t="str">
        <f t="shared" si="1"/>
        <v>Космонавтов 111.198</v>
      </c>
      <c r="B99" t="s">
        <v>38</v>
      </c>
      <c r="C99" t="s">
        <v>42</v>
      </c>
      <c r="D99" t="s">
        <v>184</v>
      </c>
      <c r="E99" s="92">
        <v>51.9</v>
      </c>
      <c r="F99" s="93"/>
      <c r="G99" s="93"/>
    </row>
    <row r="100" spans="1:7">
      <c r="A100" t="str">
        <f t="shared" si="1"/>
        <v>Космонавтов 111.1100</v>
      </c>
      <c r="B100" t="s">
        <v>38</v>
      </c>
      <c r="C100" t="s">
        <v>42</v>
      </c>
      <c r="D100" t="s">
        <v>186</v>
      </c>
      <c r="E100" s="92">
        <v>70.4</v>
      </c>
      <c r="F100" s="93"/>
      <c r="G100" s="93"/>
    </row>
    <row r="101" spans="1:7">
      <c r="A101" t="str">
        <f t="shared" si="1"/>
        <v>Космонавтов 111.1101</v>
      </c>
      <c r="B101" t="s">
        <v>38</v>
      </c>
      <c r="C101" t="s">
        <v>42</v>
      </c>
      <c r="D101" t="s">
        <v>187</v>
      </c>
      <c r="E101" s="92">
        <v>58.1</v>
      </c>
      <c r="F101" s="93"/>
      <c r="G101" s="93"/>
    </row>
    <row r="102" spans="1:7">
      <c r="A102" t="str">
        <f t="shared" si="1"/>
        <v>Космонавтов 111.1102</v>
      </c>
      <c r="B102" t="s">
        <v>38</v>
      </c>
      <c r="C102" t="s">
        <v>42</v>
      </c>
      <c r="D102" t="s">
        <v>189</v>
      </c>
      <c r="E102" s="92">
        <v>54.7</v>
      </c>
      <c r="F102" s="93"/>
      <c r="G102" s="93"/>
    </row>
    <row r="103" spans="1:7">
      <c r="A103" t="str">
        <f t="shared" si="1"/>
        <v>Космонавтов 111.1103</v>
      </c>
      <c r="B103" t="s">
        <v>38</v>
      </c>
      <c r="C103" t="s">
        <v>42</v>
      </c>
      <c r="D103" t="s">
        <v>190</v>
      </c>
      <c r="E103" s="92">
        <v>40.4</v>
      </c>
      <c r="F103" s="93"/>
      <c r="G103" s="93"/>
    </row>
    <row r="104" spans="1:7">
      <c r="A104" t="str">
        <f t="shared" si="1"/>
        <v>Космонавтов 111.1104</v>
      </c>
      <c r="B104" t="s">
        <v>38</v>
      </c>
      <c r="C104" t="s">
        <v>42</v>
      </c>
      <c r="D104" t="s">
        <v>191</v>
      </c>
      <c r="E104" s="92">
        <v>38.3</v>
      </c>
      <c r="F104" s="93"/>
      <c r="G104" s="93"/>
    </row>
    <row r="105" spans="1:7">
      <c r="A105" t="str">
        <f t="shared" si="1"/>
        <v>Космонавтов 111.1105</v>
      </c>
      <c r="B105" t="s">
        <v>38</v>
      </c>
      <c r="C105" t="s">
        <v>42</v>
      </c>
      <c r="D105" t="s">
        <v>192</v>
      </c>
      <c r="E105" s="92">
        <v>41.3</v>
      </c>
      <c r="F105" s="93"/>
      <c r="G105" s="93"/>
    </row>
    <row r="106" spans="1:7">
      <c r="A106" t="str">
        <f t="shared" si="1"/>
        <v>Космонавтов 111.1106</v>
      </c>
      <c r="B106" t="s">
        <v>38</v>
      </c>
      <c r="C106" t="s">
        <v>42</v>
      </c>
      <c r="D106" t="s">
        <v>193</v>
      </c>
      <c r="E106" s="92">
        <v>36.5</v>
      </c>
      <c r="F106" s="93"/>
      <c r="G106" s="93"/>
    </row>
    <row r="107" spans="1:7">
      <c r="A107" t="str">
        <f t="shared" si="1"/>
        <v>Космонавтов 111.1107</v>
      </c>
      <c r="B107" t="s">
        <v>38</v>
      </c>
      <c r="C107" t="s">
        <v>42</v>
      </c>
      <c r="D107" t="s">
        <v>194</v>
      </c>
      <c r="E107" s="92">
        <v>64.2</v>
      </c>
      <c r="F107" s="93"/>
      <c r="G107" s="93"/>
    </row>
    <row r="108" spans="1:7">
      <c r="A108" t="str">
        <f t="shared" si="1"/>
        <v>Космонавтов 111.1108</v>
      </c>
      <c r="B108" t="s">
        <v>38</v>
      </c>
      <c r="C108" t="s">
        <v>42</v>
      </c>
      <c r="D108" t="s">
        <v>195</v>
      </c>
      <c r="E108" s="92">
        <v>26.8</v>
      </c>
      <c r="F108" s="93"/>
      <c r="G108" s="93"/>
    </row>
    <row r="109" spans="1:7">
      <c r="A109" t="str">
        <f t="shared" si="1"/>
        <v>Космонавтов 111.1109</v>
      </c>
      <c r="B109" t="s">
        <v>38</v>
      </c>
      <c r="C109" t="s">
        <v>42</v>
      </c>
      <c r="D109" t="s">
        <v>196</v>
      </c>
      <c r="E109" s="92">
        <v>51.9</v>
      </c>
      <c r="F109" s="93"/>
      <c r="G109" s="93"/>
    </row>
    <row r="110" spans="1:7">
      <c r="A110" t="str">
        <f t="shared" si="1"/>
        <v>Космонавтов 111.199</v>
      </c>
      <c r="B110" t="s">
        <v>38</v>
      </c>
      <c r="C110" t="s">
        <v>42</v>
      </c>
      <c r="D110" t="s">
        <v>198</v>
      </c>
      <c r="E110" s="92">
        <v>51.9</v>
      </c>
      <c r="F110" s="93"/>
      <c r="G110" s="93"/>
    </row>
    <row r="111" spans="1:7">
      <c r="A111" t="str">
        <f t="shared" si="1"/>
        <v>Космонавтов 111.1110</v>
      </c>
      <c r="B111" t="s">
        <v>38</v>
      </c>
      <c r="C111" t="s">
        <v>42</v>
      </c>
      <c r="D111" t="s">
        <v>199</v>
      </c>
      <c r="E111" s="92">
        <v>54.8</v>
      </c>
      <c r="F111" s="93"/>
      <c r="G111" s="93"/>
    </row>
    <row r="112" spans="1:7">
      <c r="A112" t="str">
        <f t="shared" si="1"/>
        <v>Космонавтов 111.1111</v>
      </c>
      <c r="B112" t="s">
        <v>38</v>
      </c>
      <c r="C112" t="s">
        <v>42</v>
      </c>
      <c r="D112" t="s">
        <v>201</v>
      </c>
      <c r="E112" s="92">
        <v>69.6</v>
      </c>
      <c r="F112" s="93"/>
      <c r="G112" s="93"/>
    </row>
    <row r="113" spans="1:7">
      <c r="A113" t="str">
        <f t="shared" si="1"/>
        <v>Космонавтов 111.1112</v>
      </c>
      <c r="B113" t="s">
        <v>38</v>
      </c>
      <c r="C113" t="s">
        <v>42</v>
      </c>
      <c r="D113" t="s">
        <v>202</v>
      </c>
      <c r="E113" s="92">
        <v>58.9</v>
      </c>
      <c r="F113" s="93"/>
      <c r="G113" s="93"/>
    </row>
    <row r="114" spans="1:7">
      <c r="A114" t="str">
        <f t="shared" si="1"/>
        <v>Космонавтов 111.1113</v>
      </c>
      <c r="B114" t="s">
        <v>38</v>
      </c>
      <c r="C114" t="s">
        <v>42</v>
      </c>
      <c r="D114" t="s">
        <v>203</v>
      </c>
      <c r="E114" s="92">
        <v>53.9</v>
      </c>
      <c r="F114" s="93"/>
      <c r="G114" s="93"/>
    </row>
    <row r="115" spans="1:7">
      <c r="A115" t="str">
        <f t="shared" si="1"/>
        <v>Космонавтов 111.1114</v>
      </c>
      <c r="B115" t="s">
        <v>38</v>
      </c>
      <c r="C115" t="s">
        <v>42</v>
      </c>
      <c r="D115" t="s">
        <v>204</v>
      </c>
      <c r="E115" s="92">
        <v>40.4</v>
      </c>
      <c r="F115" s="93"/>
      <c r="G115" s="93"/>
    </row>
    <row r="116" spans="1:7">
      <c r="A116" t="str">
        <f t="shared" si="1"/>
        <v>Космонавтов 111.1115</v>
      </c>
      <c r="B116" t="s">
        <v>38</v>
      </c>
      <c r="C116" t="s">
        <v>42</v>
      </c>
      <c r="D116" t="s">
        <v>205</v>
      </c>
      <c r="E116" s="92">
        <v>41.2</v>
      </c>
      <c r="F116" s="93"/>
      <c r="G116" s="93"/>
    </row>
    <row r="117" spans="1:7">
      <c r="A117" t="str">
        <f t="shared" si="1"/>
        <v>Космонавтов 111.1116</v>
      </c>
      <c r="B117" t="s">
        <v>38</v>
      </c>
      <c r="C117" t="s">
        <v>42</v>
      </c>
      <c r="D117" t="s">
        <v>206</v>
      </c>
      <c r="E117" s="92">
        <v>38.3</v>
      </c>
      <c r="F117" s="93"/>
      <c r="G117" s="93"/>
    </row>
    <row r="118" spans="1:7">
      <c r="A118" t="str">
        <f t="shared" si="1"/>
        <v>Космонавтов 111.1117</v>
      </c>
      <c r="B118" t="s">
        <v>38</v>
      </c>
      <c r="C118" t="s">
        <v>42</v>
      </c>
      <c r="D118" t="s">
        <v>207</v>
      </c>
      <c r="E118" s="92">
        <v>36.5</v>
      </c>
      <c r="F118" s="93"/>
      <c r="G118" s="93"/>
    </row>
    <row r="119" spans="1:7">
      <c r="A119" t="str">
        <f t="shared" si="1"/>
        <v>Космонавтов 111.1118</v>
      </c>
      <c r="B119" t="s">
        <v>38</v>
      </c>
      <c r="C119" t="s">
        <v>42</v>
      </c>
      <c r="D119" t="s">
        <v>208</v>
      </c>
      <c r="E119" s="92">
        <v>65</v>
      </c>
      <c r="F119" s="93"/>
      <c r="G119" s="93"/>
    </row>
    <row r="120" spans="1:7">
      <c r="A120" t="str">
        <f t="shared" si="1"/>
        <v>Космонавтов 111.1119</v>
      </c>
      <c r="B120" t="s">
        <v>38</v>
      </c>
      <c r="C120" t="s">
        <v>42</v>
      </c>
      <c r="D120" t="s">
        <v>210</v>
      </c>
      <c r="E120" s="92">
        <v>26</v>
      </c>
      <c r="F120" s="93"/>
      <c r="G120" s="93"/>
    </row>
    <row r="121" spans="1:7">
      <c r="A121" t="str">
        <f t="shared" si="1"/>
        <v>Космонавтов 111.1120</v>
      </c>
      <c r="B121" t="s">
        <v>38</v>
      </c>
      <c r="C121" t="s">
        <v>42</v>
      </c>
      <c r="D121" t="s">
        <v>211</v>
      </c>
      <c r="E121" s="92">
        <v>51.9</v>
      </c>
      <c r="F121" s="93"/>
      <c r="G121" s="93"/>
    </row>
    <row r="122" spans="1:7">
      <c r="A122" t="str">
        <f t="shared" si="1"/>
        <v>Космонавтов 111.1121</v>
      </c>
      <c r="B122" t="s">
        <v>38</v>
      </c>
      <c r="C122" t="s">
        <v>42</v>
      </c>
      <c r="D122" t="s">
        <v>212</v>
      </c>
      <c r="E122" s="92">
        <v>51.9</v>
      </c>
      <c r="F122" s="93"/>
      <c r="G122" s="93"/>
    </row>
    <row r="123" spans="1:7">
      <c r="A123" t="str">
        <f t="shared" si="1"/>
        <v>Космонавтов 111.1122</v>
      </c>
      <c r="B123" t="s">
        <v>38</v>
      </c>
      <c r="C123" t="s">
        <v>42</v>
      </c>
      <c r="D123" t="s">
        <v>213</v>
      </c>
      <c r="E123" s="92">
        <v>70.4</v>
      </c>
      <c r="F123" s="93"/>
      <c r="G123" s="93"/>
    </row>
    <row r="124" spans="1:7">
      <c r="A124" t="str">
        <f t="shared" si="1"/>
        <v>Космонавтов 111.1123</v>
      </c>
      <c r="B124" t="s">
        <v>38</v>
      </c>
      <c r="C124" t="s">
        <v>42</v>
      </c>
      <c r="D124" t="s">
        <v>214</v>
      </c>
      <c r="E124" s="92">
        <v>58.1</v>
      </c>
      <c r="F124" s="93"/>
      <c r="G124" s="93"/>
    </row>
    <row r="125" spans="1:7">
      <c r="A125" t="str">
        <f t="shared" si="1"/>
        <v>Космонавтов 111.1124</v>
      </c>
      <c r="B125" t="s">
        <v>38</v>
      </c>
      <c r="C125" t="s">
        <v>42</v>
      </c>
      <c r="D125" t="s">
        <v>215</v>
      </c>
      <c r="E125" s="92">
        <v>54.7</v>
      </c>
      <c r="F125" s="93"/>
      <c r="G125" s="93"/>
    </row>
    <row r="126" spans="1:7">
      <c r="A126" t="str">
        <f t="shared" si="1"/>
        <v>Космонавтов 111.1125</v>
      </c>
      <c r="B126" t="s">
        <v>38</v>
      </c>
      <c r="C126" t="s">
        <v>42</v>
      </c>
      <c r="D126" t="s">
        <v>216</v>
      </c>
      <c r="E126" s="92">
        <v>40.4</v>
      </c>
      <c r="F126" s="93"/>
      <c r="G126" s="93"/>
    </row>
    <row r="127" spans="1:7">
      <c r="A127" t="str">
        <f t="shared" si="1"/>
        <v>Космонавтов 111.1126</v>
      </c>
      <c r="B127" t="s">
        <v>38</v>
      </c>
      <c r="C127" t="s">
        <v>42</v>
      </c>
      <c r="D127" t="s">
        <v>218</v>
      </c>
      <c r="E127" s="92">
        <v>38.3</v>
      </c>
      <c r="F127" s="93"/>
      <c r="G127" s="93"/>
    </row>
    <row r="128" spans="1:7">
      <c r="A128" t="str">
        <f t="shared" si="1"/>
        <v>Космонавтов 111.1127</v>
      </c>
      <c r="B128" t="s">
        <v>38</v>
      </c>
      <c r="C128" t="s">
        <v>42</v>
      </c>
      <c r="D128" t="s">
        <v>219</v>
      </c>
      <c r="E128" s="92">
        <v>41.3</v>
      </c>
      <c r="F128" s="93"/>
      <c r="G128" s="93"/>
    </row>
    <row r="129" spans="1:7">
      <c r="A129" t="str">
        <f t="shared" si="1"/>
        <v>Космонавтов 111.1128</v>
      </c>
      <c r="B129" t="s">
        <v>38</v>
      </c>
      <c r="C129" t="s">
        <v>42</v>
      </c>
      <c r="D129" t="s">
        <v>220</v>
      </c>
      <c r="E129" s="92">
        <v>36.5</v>
      </c>
      <c r="F129" s="93"/>
      <c r="G129" s="93"/>
    </row>
    <row r="130" spans="1:7">
      <c r="A130" t="str">
        <f t="shared" si="1"/>
        <v>Космонавтов 111.1129</v>
      </c>
      <c r="B130" t="s">
        <v>38</v>
      </c>
      <c r="C130" t="s">
        <v>42</v>
      </c>
      <c r="D130" t="s">
        <v>222</v>
      </c>
      <c r="E130" s="92">
        <v>64.2</v>
      </c>
      <c r="F130" s="93"/>
      <c r="G130" s="93"/>
    </row>
    <row r="131" spans="1:7">
      <c r="A131" t="str">
        <f t="shared" ref="A131:A194" si="2">B131&amp;C131&amp;D131</f>
        <v>Космонавтов 111.1130</v>
      </c>
      <c r="B131" t="s">
        <v>38</v>
      </c>
      <c r="C131" t="s">
        <v>42</v>
      </c>
      <c r="D131" t="s">
        <v>223</v>
      </c>
      <c r="E131" s="92">
        <v>26.8</v>
      </c>
      <c r="F131" s="93"/>
      <c r="G131" s="93"/>
    </row>
    <row r="132" spans="1:7">
      <c r="A132" t="str">
        <f t="shared" si="2"/>
        <v>Космонавтов 111.1131</v>
      </c>
      <c r="B132" t="s">
        <v>38</v>
      </c>
      <c r="C132" t="s">
        <v>42</v>
      </c>
      <c r="D132" t="s">
        <v>225</v>
      </c>
      <c r="E132" s="92">
        <v>51.9</v>
      </c>
      <c r="F132" s="93"/>
      <c r="G132" s="93"/>
    </row>
    <row r="133" spans="1:7">
      <c r="A133" t="str">
        <f t="shared" si="2"/>
        <v>Космонавтов 111.1132</v>
      </c>
      <c r="B133" t="s">
        <v>38</v>
      </c>
      <c r="C133" t="s">
        <v>42</v>
      </c>
      <c r="D133" t="s">
        <v>227</v>
      </c>
      <c r="E133" s="92">
        <v>54.8</v>
      </c>
      <c r="F133" s="93"/>
      <c r="G133" s="93"/>
    </row>
    <row r="134" spans="1:7">
      <c r="A134" t="str">
        <f t="shared" si="2"/>
        <v>Космонавтов 111.1133</v>
      </c>
      <c r="B134" t="s">
        <v>38</v>
      </c>
      <c r="C134" t="s">
        <v>42</v>
      </c>
      <c r="D134" t="s">
        <v>229</v>
      </c>
      <c r="E134" s="92">
        <v>69.6</v>
      </c>
      <c r="F134" s="93"/>
      <c r="G134" s="93"/>
    </row>
    <row r="135" spans="1:7">
      <c r="A135" t="str">
        <f t="shared" si="2"/>
        <v>Космонавтов 111.1134</v>
      </c>
      <c r="B135" t="s">
        <v>38</v>
      </c>
      <c r="C135" t="s">
        <v>42</v>
      </c>
      <c r="D135" t="s">
        <v>230</v>
      </c>
      <c r="E135" s="92">
        <v>58.9</v>
      </c>
      <c r="F135" s="93"/>
      <c r="G135" s="93"/>
    </row>
    <row r="136" spans="1:7">
      <c r="A136" t="str">
        <f t="shared" si="2"/>
        <v>Космонавтов 111.1135</v>
      </c>
      <c r="B136" t="s">
        <v>38</v>
      </c>
      <c r="C136" t="s">
        <v>42</v>
      </c>
      <c r="D136" t="s">
        <v>231</v>
      </c>
      <c r="E136" s="92">
        <v>53.9</v>
      </c>
      <c r="F136" s="93"/>
      <c r="G136" s="93"/>
    </row>
    <row r="137" spans="1:7">
      <c r="A137" t="str">
        <f t="shared" si="2"/>
        <v>Космонавтов 111.1136</v>
      </c>
      <c r="B137" t="s">
        <v>38</v>
      </c>
      <c r="C137" t="s">
        <v>42</v>
      </c>
      <c r="D137" t="s">
        <v>232</v>
      </c>
      <c r="E137" s="92">
        <v>40.4</v>
      </c>
      <c r="F137" s="93"/>
      <c r="G137" s="93"/>
    </row>
    <row r="138" spans="1:7">
      <c r="A138" t="str">
        <f t="shared" si="2"/>
        <v>Космонавтов 111.1137</v>
      </c>
      <c r="B138" t="s">
        <v>38</v>
      </c>
      <c r="C138" t="s">
        <v>42</v>
      </c>
      <c r="D138" t="s">
        <v>233</v>
      </c>
      <c r="E138" s="92">
        <v>41.2</v>
      </c>
      <c r="F138" s="93"/>
      <c r="G138" s="93"/>
    </row>
    <row r="139" spans="1:7">
      <c r="A139" t="str">
        <f t="shared" si="2"/>
        <v>Космонавтов 111.1138</v>
      </c>
      <c r="B139" t="s">
        <v>38</v>
      </c>
      <c r="C139" t="s">
        <v>42</v>
      </c>
      <c r="D139" t="s">
        <v>234</v>
      </c>
      <c r="E139" s="92">
        <v>38.3</v>
      </c>
      <c r="F139" s="93"/>
      <c r="G139" s="93"/>
    </row>
    <row r="140" spans="1:7">
      <c r="A140" t="str">
        <f t="shared" si="2"/>
        <v>Космонавтов 111.1139</v>
      </c>
      <c r="B140" t="s">
        <v>38</v>
      </c>
      <c r="C140" t="s">
        <v>42</v>
      </c>
      <c r="D140" t="s">
        <v>235</v>
      </c>
      <c r="E140" s="92">
        <v>36.5</v>
      </c>
      <c r="F140" s="93"/>
      <c r="G140" s="93"/>
    </row>
    <row r="141" spans="1:7">
      <c r="A141" t="str">
        <f t="shared" si="2"/>
        <v>Космонавтов 111.1140</v>
      </c>
      <c r="B141" t="s">
        <v>38</v>
      </c>
      <c r="C141" t="s">
        <v>42</v>
      </c>
      <c r="D141" t="s">
        <v>236</v>
      </c>
      <c r="E141" s="92">
        <v>65</v>
      </c>
      <c r="F141" s="93"/>
      <c r="G141" s="93"/>
    </row>
    <row r="142" spans="1:7">
      <c r="A142" t="str">
        <f t="shared" si="2"/>
        <v>Космонавтов 111.1141</v>
      </c>
      <c r="B142" t="s">
        <v>38</v>
      </c>
      <c r="C142" t="s">
        <v>42</v>
      </c>
      <c r="D142" t="s">
        <v>237</v>
      </c>
      <c r="E142" s="92">
        <v>26</v>
      </c>
      <c r="F142" s="93"/>
      <c r="G142" s="93"/>
    </row>
    <row r="143" spans="1:7">
      <c r="A143" t="str">
        <f t="shared" si="2"/>
        <v>Космонавтов 111.1142</v>
      </c>
      <c r="B143" t="s">
        <v>38</v>
      </c>
      <c r="C143" t="s">
        <v>42</v>
      </c>
      <c r="D143" t="s">
        <v>238</v>
      </c>
      <c r="E143" s="92">
        <v>51.9</v>
      </c>
      <c r="F143" s="93"/>
      <c r="G143" s="93"/>
    </row>
    <row r="144" spans="1:7">
      <c r="A144" t="str">
        <f t="shared" si="2"/>
        <v>Космонавтов 111.1143</v>
      </c>
      <c r="B144" t="s">
        <v>38</v>
      </c>
      <c r="C144" t="s">
        <v>42</v>
      </c>
      <c r="D144" t="s">
        <v>239</v>
      </c>
      <c r="E144" s="92">
        <v>51.9</v>
      </c>
      <c r="F144" s="93"/>
      <c r="G144" s="93"/>
    </row>
    <row r="145" spans="1:7">
      <c r="A145" t="str">
        <f t="shared" si="2"/>
        <v>Космонавтов 111.1144</v>
      </c>
      <c r="B145" t="s">
        <v>38</v>
      </c>
      <c r="C145" t="s">
        <v>42</v>
      </c>
      <c r="D145" t="s">
        <v>240</v>
      </c>
      <c r="E145" s="92">
        <v>70.4</v>
      </c>
      <c r="F145" s="93"/>
      <c r="G145" s="93"/>
    </row>
    <row r="146" spans="1:7">
      <c r="A146" t="str">
        <f t="shared" si="2"/>
        <v>Космонавтов 111.1145</v>
      </c>
      <c r="B146" t="s">
        <v>38</v>
      </c>
      <c r="C146" t="s">
        <v>42</v>
      </c>
      <c r="D146" t="s">
        <v>241</v>
      </c>
      <c r="E146" s="92">
        <v>58.1</v>
      </c>
      <c r="F146" s="93"/>
      <c r="G146" s="93"/>
    </row>
    <row r="147" spans="1:7">
      <c r="A147" t="str">
        <f t="shared" si="2"/>
        <v>Космонавтов 111.1146</v>
      </c>
      <c r="B147" t="s">
        <v>38</v>
      </c>
      <c r="C147" t="s">
        <v>42</v>
      </c>
      <c r="D147" t="s">
        <v>242</v>
      </c>
      <c r="E147" s="92">
        <v>54.7</v>
      </c>
      <c r="F147" s="93"/>
      <c r="G147" s="93"/>
    </row>
    <row r="148" spans="1:7">
      <c r="A148" t="str">
        <f t="shared" si="2"/>
        <v>Космонавтов 111.1147</v>
      </c>
      <c r="B148" t="s">
        <v>38</v>
      </c>
      <c r="C148" t="s">
        <v>42</v>
      </c>
      <c r="D148" t="s">
        <v>243</v>
      </c>
      <c r="E148" s="92">
        <v>40.4</v>
      </c>
      <c r="F148" s="93"/>
      <c r="G148" s="93"/>
    </row>
    <row r="149" spans="1:7">
      <c r="A149" t="str">
        <f t="shared" si="2"/>
        <v>Космонавтов 111.1148</v>
      </c>
      <c r="B149" t="s">
        <v>38</v>
      </c>
      <c r="C149" t="s">
        <v>42</v>
      </c>
      <c r="D149" t="s">
        <v>244</v>
      </c>
      <c r="E149" s="92">
        <v>38.3</v>
      </c>
      <c r="F149" s="93"/>
      <c r="G149" s="93"/>
    </row>
    <row r="150" spans="1:7">
      <c r="A150" t="str">
        <f t="shared" si="2"/>
        <v>Космонавтов 111.1149</v>
      </c>
      <c r="B150" t="s">
        <v>38</v>
      </c>
      <c r="C150" t="s">
        <v>42</v>
      </c>
      <c r="D150" t="s">
        <v>245</v>
      </c>
      <c r="E150" s="92">
        <v>41.3</v>
      </c>
      <c r="F150" s="93"/>
      <c r="G150" s="93"/>
    </row>
    <row r="151" spans="1:7">
      <c r="A151" t="str">
        <f t="shared" si="2"/>
        <v>Космонавтов 111.1150</v>
      </c>
      <c r="B151" t="s">
        <v>38</v>
      </c>
      <c r="C151" t="s">
        <v>42</v>
      </c>
      <c r="D151" t="s">
        <v>247</v>
      </c>
      <c r="E151" s="92">
        <v>36.5</v>
      </c>
      <c r="F151" s="93"/>
      <c r="G151" s="93"/>
    </row>
    <row r="152" spans="1:7">
      <c r="A152" t="str">
        <f t="shared" si="2"/>
        <v>Космонавтов 111.1151</v>
      </c>
      <c r="B152" t="s">
        <v>38</v>
      </c>
      <c r="C152" t="s">
        <v>42</v>
      </c>
      <c r="D152" t="s">
        <v>248</v>
      </c>
      <c r="E152" s="92">
        <v>64.2</v>
      </c>
      <c r="F152" s="93"/>
      <c r="G152" s="93"/>
    </row>
    <row r="153" spans="1:7">
      <c r="A153" t="str">
        <f t="shared" si="2"/>
        <v>Космонавтов 111.1152</v>
      </c>
      <c r="B153" t="s">
        <v>38</v>
      </c>
      <c r="C153" t="s">
        <v>42</v>
      </c>
      <c r="D153" t="s">
        <v>249</v>
      </c>
      <c r="E153" s="92">
        <v>26.8</v>
      </c>
      <c r="F153" s="93"/>
      <c r="G153" s="93"/>
    </row>
    <row r="154" spans="1:7">
      <c r="A154" t="str">
        <f t="shared" si="2"/>
        <v>Космонавтов 111.1153</v>
      </c>
      <c r="B154" t="s">
        <v>38</v>
      </c>
      <c r="C154" t="s">
        <v>42</v>
      </c>
      <c r="D154" t="s">
        <v>250</v>
      </c>
      <c r="E154" s="92">
        <v>51.9</v>
      </c>
      <c r="F154" s="93"/>
      <c r="G154" s="93"/>
    </row>
    <row r="155" spans="1:7">
      <c r="A155" t="str">
        <f t="shared" si="2"/>
        <v>Космонавтов 111.1154</v>
      </c>
      <c r="B155" t="s">
        <v>38</v>
      </c>
      <c r="C155" t="s">
        <v>42</v>
      </c>
      <c r="D155" t="s">
        <v>252</v>
      </c>
      <c r="E155" s="92">
        <v>54.8</v>
      </c>
      <c r="F155" s="93"/>
      <c r="G155" s="93"/>
    </row>
    <row r="156" spans="1:7">
      <c r="A156" t="str">
        <f t="shared" si="2"/>
        <v>Космонавтов 111.1155</v>
      </c>
      <c r="B156" t="s">
        <v>38</v>
      </c>
      <c r="C156" t="s">
        <v>42</v>
      </c>
      <c r="D156" t="s">
        <v>253</v>
      </c>
      <c r="E156" s="92">
        <v>69.6</v>
      </c>
      <c r="F156" s="93"/>
      <c r="G156" s="93"/>
    </row>
    <row r="157" spans="1:7">
      <c r="A157" t="str">
        <f t="shared" si="2"/>
        <v>Космонавтов 111.1156</v>
      </c>
      <c r="B157" t="s">
        <v>38</v>
      </c>
      <c r="C157" t="s">
        <v>42</v>
      </c>
      <c r="D157" t="s">
        <v>254</v>
      </c>
      <c r="E157" s="92">
        <v>58.9</v>
      </c>
      <c r="F157" s="93"/>
      <c r="G157" s="93"/>
    </row>
    <row r="158" spans="1:7">
      <c r="A158" t="str">
        <f t="shared" si="2"/>
        <v>Космонавтов 111.1157</v>
      </c>
      <c r="B158" t="s">
        <v>38</v>
      </c>
      <c r="C158" t="s">
        <v>42</v>
      </c>
      <c r="D158" t="s">
        <v>255</v>
      </c>
      <c r="E158" s="92">
        <v>53.9</v>
      </c>
      <c r="F158" s="93"/>
      <c r="G158" s="93"/>
    </row>
    <row r="159" spans="1:7">
      <c r="A159" t="str">
        <f t="shared" si="2"/>
        <v>Космонавтов 111.1158</v>
      </c>
      <c r="B159" t="s">
        <v>38</v>
      </c>
      <c r="C159" t="s">
        <v>42</v>
      </c>
      <c r="D159" t="s">
        <v>256</v>
      </c>
      <c r="E159" s="92">
        <v>40.4</v>
      </c>
      <c r="F159" s="93"/>
      <c r="G159" s="93"/>
    </row>
    <row r="160" spans="1:7">
      <c r="A160" t="str">
        <f t="shared" si="2"/>
        <v>Космонавтов 111.1159</v>
      </c>
      <c r="B160" t="s">
        <v>38</v>
      </c>
      <c r="C160" t="s">
        <v>42</v>
      </c>
      <c r="D160" t="s">
        <v>258</v>
      </c>
      <c r="E160" s="92">
        <v>41.2</v>
      </c>
      <c r="F160" s="93"/>
      <c r="G160" s="93"/>
    </row>
    <row r="161" spans="1:7">
      <c r="A161" t="str">
        <f t="shared" si="2"/>
        <v>Космонавтов 111.1160</v>
      </c>
      <c r="B161" t="s">
        <v>38</v>
      </c>
      <c r="C161" t="s">
        <v>42</v>
      </c>
      <c r="D161" t="s">
        <v>259</v>
      </c>
      <c r="E161" s="92">
        <v>38.3</v>
      </c>
      <c r="F161" s="93"/>
      <c r="G161" s="93"/>
    </row>
    <row r="162" spans="1:7">
      <c r="A162" t="str">
        <f t="shared" si="2"/>
        <v>Космонавтов 111.1161</v>
      </c>
      <c r="B162" t="s">
        <v>38</v>
      </c>
      <c r="C162" t="s">
        <v>42</v>
      </c>
      <c r="D162" t="s">
        <v>261</v>
      </c>
      <c r="E162" s="92">
        <v>36.5</v>
      </c>
      <c r="F162" s="93"/>
      <c r="G162" s="93"/>
    </row>
    <row r="163" spans="1:7">
      <c r="A163" t="str">
        <f t="shared" si="2"/>
        <v>Космонавтов 111.1162</v>
      </c>
      <c r="B163" t="s">
        <v>38</v>
      </c>
      <c r="C163" t="s">
        <v>42</v>
      </c>
      <c r="D163" t="s">
        <v>262</v>
      </c>
      <c r="E163" s="92">
        <v>65</v>
      </c>
      <c r="F163" s="93"/>
      <c r="G163" s="93"/>
    </row>
    <row r="164" spans="1:7">
      <c r="A164" t="str">
        <f t="shared" si="2"/>
        <v>Космонавтов 111.1163</v>
      </c>
      <c r="B164" t="s">
        <v>38</v>
      </c>
      <c r="C164" t="s">
        <v>42</v>
      </c>
      <c r="D164" t="s">
        <v>263</v>
      </c>
      <c r="E164" s="92">
        <v>26</v>
      </c>
      <c r="F164" s="93"/>
      <c r="G164" s="93"/>
    </row>
    <row r="165" spans="1:7">
      <c r="A165" t="str">
        <f t="shared" si="2"/>
        <v>Космонавтов 111.1164</v>
      </c>
      <c r="B165" t="s">
        <v>38</v>
      </c>
      <c r="C165" t="s">
        <v>42</v>
      </c>
      <c r="D165" t="s">
        <v>264</v>
      </c>
      <c r="E165" s="92">
        <v>51.9</v>
      </c>
      <c r="F165" s="93"/>
      <c r="G165" s="93"/>
    </row>
    <row r="166" spans="1:7">
      <c r="A166" t="str">
        <f t="shared" si="2"/>
        <v>Космонавтов 111.1165</v>
      </c>
      <c r="B166" t="s">
        <v>38</v>
      </c>
      <c r="C166" t="s">
        <v>42</v>
      </c>
      <c r="D166" t="s">
        <v>265</v>
      </c>
      <c r="E166" s="92">
        <v>51.9</v>
      </c>
      <c r="F166" s="93"/>
      <c r="G166" s="93"/>
    </row>
    <row r="167" spans="1:7">
      <c r="A167" t="str">
        <f t="shared" si="2"/>
        <v>Космонавтов 111.1166</v>
      </c>
      <c r="B167" t="s">
        <v>38</v>
      </c>
      <c r="C167" t="s">
        <v>42</v>
      </c>
      <c r="D167" t="s">
        <v>267</v>
      </c>
      <c r="E167" s="92">
        <v>70.4</v>
      </c>
      <c r="F167" s="93"/>
      <c r="G167" s="93"/>
    </row>
    <row r="168" spans="1:7">
      <c r="A168" t="str">
        <f t="shared" si="2"/>
        <v>Космонавтов 111.1167</v>
      </c>
      <c r="B168" t="s">
        <v>38</v>
      </c>
      <c r="C168" t="s">
        <v>42</v>
      </c>
      <c r="D168" t="s">
        <v>268</v>
      </c>
      <c r="E168" s="92">
        <v>58.1</v>
      </c>
      <c r="F168" s="93"/>
      <c r="G168" s="93"/>
    </row>
    <row r="169" spans="1:7">
      <c r="A169" t="str">
        <f t="shared" si="2"/>
        <v>Космонавтов 111.1168</v>
      </c>
      <c r="B169" t="s">
        <v>38</v>
      </c>
      <c r="C169" t="s">
        <v>42</v>
      </c>
      <c r="D169" t="s">
        <v>269</v>
      </c>
      <c r="E169" s="92">
        <v>54.7</v>
      </c>
      <c r="F169" s="93"/>
      <c r="G169" s="93"/>
    </row>
    <row r="170" spans="1:7">
      <c r="A170" t="str">
        <f t="shared" si="2"/>
        <v>Космонавтов 111.1169</v>
      </c>
      <c r="B170" t="s">
        <v>38</v>
      </c>
      <c r="C170" t="s">
        <v>42</v>
      </c>
      <c r="D170" t="s">
        <v>270</v>
      </c>
      <c r="E170" s="92">
        <v>40.4</v>
      </c>
      <c r="F170" s="93"/>
      <c r="G170" s="93"/>
    </row>
    <row r="171" spans="1:7">
      <c r="A171" t="str">
        <f t="shared" si="2"/>
        <v>Космонавтов 111.1170</v>
      </c>
      <c r="B171" t="s">
        <v>38</v>
      </c>
      <c r="C171" t="s">
        <v>42</v>
      </c>
      <c r="D171" t="s">
        <v>271</v>
      </c>
      <c r="E171" s="92">
        <v>38.3</v>
      </c>
      <c r="F171" s="93"/>
      <c r="G171" s="93"/>
    </row>
    <row r="172" spans="1:7">
      <c r="A172" t="str">
        <f t="shared" si="2"/>
        <v>Космонавтов 111.1171</v>
      </c>
      <c r="B172" t="s">
        <v>38</v>
      </c>
      <c r="C172" t="s">
        <v>42</v>
      </c>
      <c r="D172" t="s">
        <v>274</v>
      </c>
      <c r="E172" s="92">
        <v>41.3</v>
      </c>
      <c r="F172" s="93"/>
      <c r="G172" s="93"/>
    </row>
    <row r="173" spans="1:7">
      <c r="A173" t="str">
        <f t="shared" si="2"/>
        <v>Космонавтов 111.1172</v>
      </c>
      <c r="B173" t="s">
        <v>38</v>
      </c>
      <c r="C173" t="s">
        <v>42</v>
      </c>
      <c r="D173" t="s">
        <v>276</v>
      </c>
      <c r="E173" s="92">
        <v>36.5</v>
      </c>
      <c r="F173" s="93"/>
      <c r="G173" s="93"/>
    </row>
    <row r="174" spans="1:7">
      <c r="A174" t="str">
        <f t="shared" si="2"/>
        <v>Космонавтов 111.1173</v>
      </c>
      <c r="B174" t="s">
        <v>38</v>
      </c>
      <c r="C174" t="s">
        <v>42</v>
      </c>
      <c r="D174" t="s">
        <v>278</v>
      </c>
      <c r="E174" s="92">
        <v>64.2</v>
      </c>
      <c r="F174" s="93"/>
      <c r="G174" s="93"/>
    </row>
    <row r="175" spans="1:7">
      <c r="A175" t="str">
        <f t="shared" si="2"/>
        <v>Космонавтов 111.1174</v>
      </c>
      <c r="B175" t="s">
        <v>38</v>
      </c>
      <c r="C175" t="s">
        <v>42</v>
      </c>
      <c r="D175" t="s">
        <v>279</v>
      </c>
      <c r="E175" s="92">
        <v>26.8</v>
      </c>
      <c r="F175" s="93"/>
      <c r="G175" s="93"/>
    </row>
    <row r="176" spans="1:7">
      <c r="A176" t="str">
        <f t="shared" si="2"/>
        <v>Космонавтов 111.1175</v>
      </c>
      <c r="B176" t="s">
        <v>38</v>
      </c>
      <c r="C176" t="s">
        <v>42</v>
      </c>
      <c r="D176" t="s">
        <v>280</v>
      </c>
      <c r="E176" s="92">
        <v>51.9</v>
      </c>
      <c r="F176" s="93"/>
      <c r="G176" s="93"/>
    </row>
    <row r="177" spans="1:7">
      <c r="A177" t="str">
        <f t="shared" si="2"/>
        <v>Космонавтов 111.1176</v>
      </c>
      <c r="B177" t="s">
        <v>38</v>
      </c>
      <c r="C177" t="s">
        <v>42</v>
      </c>
      <c r="D177" t="s">
        <v>281</v>
      </c>
      <c r="E177" s="92">
        <v>51.9</v>
      </c>
      <c r="F177" s="93"/>
      <c r="G177" s="93"/>
    </row>
    <row r="178" spans="1:7">
      <c r="A178" t="str">
        <f t="shared" si="2"/>
        <v>Космонавтов 111.1177</v>
      </c>
      <c r="B178" t="s">
        <v>38</v>
      </c>
      <c r="C178" t="s">
        <v>42</v>
      </c>
      <c r="D178" t="s">
        <v>282</v>
      </c>
      <c r="E178" s="92">
        <v>69.6</v>
      </c>
      <c r="F178" s="93"/>
      <c r="G178" s="93"/>
    </row>
    <row r="179" spans="1:7">
      <c r="A179" t="str">
        <f t="shared" si="2"/>
        <v>Космонавтов 111.1178</v>
      </c>
      <c r="B179" t="s">
        <v>38</v>
      </c>
      <c r="C179" t="s">
        <v>42</v>
      </c>
      <c r="D179" t="s">
        <v>283</v>
      </c>
      <c r="E179" s="92">
        <v>58.1</v>
      </c>
      <c r="F179" s="93"/>
      <c r="G179" s="93"/>
    </row>
    <row r="180" spans="1:7">
      <c r="A180" t="str">
        <f t="shared" si="2"/>
        <v>Космонавтов 111.1179</v>
      </c>
      <c r="B180" t="s">
        <v>38</v>
      </c>
      <c r="C180" t="s">
        <v>42</v>
      </c>
      <c r="D180" t="s">
        <v>285</v>
      </c>
      <c r="E180" s="92">
        <v>53.9</v>
      </c>
      <c r="F180" s="93"/>
      <c r="G180" s="93"/>
    </row>
    <row r="181" spans="1:7">
      <c r="A181" t="str">
        <f t="shared" si="2"/>
        <v>Космонавтов 111.1180</v>
      </c>
      <c r="B181" t="s">
        <v>38</v>
      </c>
      <c r="C181" t="s">
        <v>42</v>
      </c>
      <c r="D181" t="s">
        <v>287</v>
      </c>
      <c r="E181" s="92">
        <v>40.4</v>
      </c>
      <c r="F181" s="93"/>
      <c r="G181" s="93"/>
    </row>
    <row r="182" spans="1:7">
      <c r="A182" t="str">
        <f t="shared" si="2"/>
        <v>Космонавтов 111.1181</v>
      </c>
      <c r="B182" t="s">
        <v>38</v>
      </c>
      <c r="C182" t="s">
        <v>42</v>
      </c>
      <c r="D182" t="s">
        <v>289</v>
      </c>
      <c r="E182" s="92">
        <v>38.3</v>
      </c>
      <c r="F182" s="93"/>
      <c r="G182" s="93"/>
    </row>
    <row r="183" spans="1:7">
      <c r="A183" t="str">
        <f t="shared" si="2"/>
        <v>Космонавтов 111.1182</v>
      </c>
      <c r="B183" t="s">
        <v>38</v>
      </c>
      <c r="C183" t="s">
        <v>42</v>
      </c>
      <c r="D183" t="s">
        <v>290</v>
      </c>
      <c r="E183" s="92">
        <v>38.3</v>
      </c>
      <c r="F183" s="93"/>
      <c r="G183" s="93"/>
    </row>
    <row r="184" spans="1:7">
      <c r="A184" t="str">
        <f t="shared" si="2"/>
        <v>Космонавтов 111.1183</v>
      </c>
      <c r="B184" t="s">
        <v>38</v>
      </c>
      <c r="C184" t="s">
        <v>42</v>
      </c>
      <c r="D184" t="s">
        <v>291</v>
      </c>
      <c r="E184" s="92">
        <v>36.5</v>
      </c>
      <c r="F184" s="93"/>
      <c r="G184" s="93"/>
    </row>
    <row r="185" spans="1:7">
      <c r="A185" t="str">
        <f t="shared" si="2"/>
        <v>Космонавтов 111.1184</v>
      </c>
      <c r="B185" t="s">
        <v>38</v>
      </c>
      <c r="C185" t="s">
        <v>42</v>
      </c>
      <c r="D185" t="s">
        <v>293</v>
      </c>
      <c r="E185" s="92">
        <v>64.2</v>
      </c>
      <c r="F185" s="93"/>
      <c r="G185" s="93"/>
    </row>
    <row r="186" spans="1:7">
      <c r="A186" t="str">
        <f t="shared" si="2"/>
        <v>Космонавтов 111.1185</v>
      </c>
      <c r="B186" t="s">
        <v>38</v>
      </c>
      <c r="C186" t="s">
        <v>42</v>
      </c>
      <c r="D186" t="s">
        <v>295</v>
      </c>
      <c r="E186" s="92">
        <v>26</v>
      </c>
      <c r="F186" s="93"/>
      <c r="G186" s="93"/>
    </row>
    <row r="187" spans="1:7">
      <c r="A187" t="str">
        <f t="shared" si="2"/>
        <v>Космонавтов 111.1186</v>
      </c>
      <c r="B187" t="s">
        <v>38</v>
      </c>
      <c r="C187" t="s">
        <v>42</v>
      </c>
      <c r="D187" t="s">
        <v>296</v>
      </c>
      <c r="E187" s="92">
        <v>51.9</v>
      </c>
      <c r="F187" s="93"/>
      <c r="G187" s="93"/>
    </row>
    <row r="188" spans="1:7">
      <c r="A188" t="str">
        <f t="shared" si="2"/>
        <v>Космонавтов 111.1187</v>
      </c>
      <c r="B188" t="s">
        <v>38</v>
      </c>
      <c r="C188" t="s">
        <v>42</v>
      </c>
      <c r="D188" t="s">
        <v>297</v>
      </c>
      <c r="E188" s="92">
        <v>51.9</v>
      </c>
      <c r="F188" s="93"/>
      <c r="G188" s="93"/>
    </row>
    <row r="189" spans="1:7">
      <c r="A189" t="str">
        <f t="shared" si="2"/>
        <v>Космонавтов 111.1188</v>
      </c>
      <c r="B189" t="s">
        <v>38</v>
      </c>
      <c r="C189" t="s">
        <v>42</v>
      </c>
      <c r="D189" t="s">
        <v>299</v>
      </c>
      <c r="E189" s="92">
        <v>69.6</v>
      </c>
      <c r="F189" s="93"/>
      <c r="G189" s="93"/>
    </row>
    <row r="190" spans="1:7">
      <c r="A190" t="str">
        <f t="shared" si="2"/>
        <v>Космонавтов 111.1189</v>
      </c>
      <c r="B190" t="s">
        <v>38</v>
      </c>
      <c r="C190" t="s">
        <v>42</v>
      </c>
      <c r="D190" t="s">
        <v>300</v>
      </c>
      <c r="E190" s="92">
        <v>58.1</v>
      </c>
      <c r="F190" s="93"/>
      <c r="G190" s="93"/>
    </row>
    <row r="191" spans="1:7">
      <c r="A191" t="str">
        <f t="shared" si="2"/>
        <v>Космонавтов 111.1190</v>
      </c>
      <c r="B191" t="s">
        <v>38</v>
      </c>
      <c r="C191" t="s">
        <v>42</v>
      </c>
      <c r="D191" t="s">
        <v>301</v>
      </c>
      <c r="E191" s="92">
        <v>53.9</v>
      </c>
      <c r="F191" s="93"/>
      <c r="G191" s="93"/>
    </row>
    <row r="192" spans="1:7">
      <c r="A192" t="str">
        <f t="shared" si="2"/>
        <v>Космонавтов 111.1191</v>
      </c>
      <c r="B192" t="s">
        <v>38</v>
      </c>
      <c r="C192" t="s">
        <v>42</v>
      </c>
      <c r="D192" t="s">
        <v>302</v>
      </c>
      <c r="E192" s="92">
        <v>40.4</v>
      </c>
      <c r="F192" s="93"/>
      <c r="G192" s="93"/>
    </row>
    <row r="193" spans="1:7">
      <c r="A193" t="str">
        <f t="shared" si="2"/>
        <v>Космонавтов 111.1192</v>
      </c>
      <c r="B193" t="s">
        <v>38</v>
      </c>
      <c r="C193" t="s">
        <v>42</v>
      </c>
      <c r="D193" t="s">
        <v>303</v>
      </c>
      <c r="E193" s="92">
        <v>38.3</v>
      </c>
      <c r="F193" s="93"/>
      <c r="G193" s="93"/>
    </row>
    <row r="194" spans="1:7">
      <c r="A194" t="str">
        <f t="shared" si="2"/>
        <v>Космонавтов 111.1193</v>
      </c>
      <c r="B194" t="s">
        <v>38</v>
      </c>
      <c r="C194" t="s">
        <v>42</v>
      </c>
      <c r="D194" t="s">
        <v>305</v>
      </c>
      <c r="E194" s="92">
        <v>38.3</v>
      </c>
      <c r="F194" s="93"/>
      <c r="G194" s="93"/>
    </row>
    <row r="195" spans="1:7">
      <c r="A195" t="str">
        <f t="shared" ref="A195:A258" si="3">B195&amp;C195&amp;D195</f>
        <v>Космонавтов 111.1194</v>
      </c>
      <c r="B195" t="s">
        <v>38</v>
      </c>
      <c r="C195" t="s">
        <v>42</v>
      </c>
      <c r="D195" t="s">
        <v>306</v>
      </c>
      <c r="E195" s="92">
        <v>36.5</v>
      </c>
      <c r="F195" s="93"/>
      <c r="G195" s="93"/>
    </row>
    <row r="196" spans="1:7">
      <c r="A196" t="str">
        <f t="shared" si="3"/>
        <v>Космонавтов 111.1195</v>
      </c>
      <c r="B196" t="s">
        <v>38</v>
      </c>
      <c r="C196" t="s">
        <v>42</v>
      </c>
      <c r="D196" t="s">
        <v>307</v>
      </c>
      <c r="E196" s="92">
        <v>64.2</v>
      </c>
      <c r="F196" s="93"/>
      <c r="G196" s="93"/>
    </row>
    <row r="197" spans="1:7">
      <c r="A197" t="str">
        <f t="shared" si="3"/>
        <v>Космонавтов 111.1196</v>
      </c>
      <c r="B197" t="s">
        <v>38</v>
      </c>
      <c r="C197" t="s">
        <v>42</v>
      </c>
      <c r="D197" t="s">
        <v>308</v>
      </c>
      <c r="E197" s="92">
        <v>26</v>
      </c>
      <c r="F197" s="93"/>
      <c r="G197" s="93"/>
    </row>
    <row r="198" spans="1:7">
      <c r="A198" t="str">
        <f t="shared" si="3"/>
        <v>Космонавтов 111.1197</v>
      </c>
      <c r="B198" t="s">
        <v>38</v>
      </c>
      <c r="C198" t="s">
        <v>42</v>
      </c>
      <c r="D198" t="s">
        <v>309</v>
      </c>
      <c r="E198" s="92">
        <v>51.9</v>
      </c>
      <c r="F198" s="93"/>
      <c r="G198" s="93"/>
    </row>
    <row r="199" spans="1:7">
      <c r="A199" t="str">
        <f t="shared" si="3"/>
        <v>Космонавтов 111.1198</v>
      </c>
      <c r="B199" t="s">
        <v>38</v>
      </c>
      <c r="C199" t="s">
        <v>42</v>
      </c>
      <c r="D199" t="s">
        <v>310</v>
      </c>
      <c r="E199" s="92">
        <v>51.9</v>
      </c>
      <c r="F199" s="93"/>
      <c r="G199" s="93"/>
    </row>
    <row r="200" spans="1:7">
      <c r="A200" t="str">
        <f t="shared" si="3"/>
        <v>Космонавтов 111.1199</v>
      </c>
      <c r="B200" t="s">
        <v>38</v>
      </c>
      <c r="C200" t="s">
        <v>42</v>
      </c>
      <c r="D200" t="s">
        <v>311</v>
      </c>
      <c r="E200" s="92">
        <v>69.6</v>
      </c>
      <c r="F200" s="93"/>
      <c r="G200" s="93"/>
    </row>
    <row r="201" spans="1:7">
      <c r="A201" t="str">
        <f t="shared" si="3"/>
        <v>Космонавтов 111.1200</v>
      </c>
      <c r="B201" t="s">
        <v>38</v>
      </c>
      <c r="C201" t="s">
        <v>42</v>
      </c>
      <c r="D201" t="s">
        <v>312</v>
      </c>
      <c r="E201" s="92">
        <v>58.1</v>
      </c>
      <c r="F201" s="93"/>
      <c r="G201" s="93"/>
    </row>
    <row r="202" spans="1:7">
      <c r="A202" t="str">
        <f t="shared" si="3"/>
        <v>Космонавтов 111.1201</v>
      </c>
      <c r="B202" t="s">
        <v>38</v>
      </c>
      <c r="C202" t="s">
        <v>42</v>
      </c>
      <c r="D202" t="s">
        <v>313</v>
      </c>
      <c r="E202" s="92">
        <v>53.9</v>
      </c>
      <c r="F202" s="93"/>
      <c r="G202" s="93"/>
    </row>
    <row r="203" spans="1:7">
      <c r="A203" t="str">
        <f t="shared" si="3"/>
        <v>Космонавтов 111.1202</v>
      </c>
      <c r="B203" t="s">
        <v>38</v>
      </c>
      <c r="C203" t="s">
        <v>42</v>
      </c>
      <c r="D203" t="s">
        <v>314</v>
      </c>
      <c r="E203" s="92">
        <v>40.4</v>
      </c>
      <c r="F203" s="93"/>
      <c r="G203" s="93"/>
    </row>
    <row r="204" spans="1:7">
      <c r="A204" t="str">
        <f t="shared" si="3"/>
        <v>Космонавтов 111.1203</v>
      </c>
      <c r="B204" t="s">
        <v>38</v>
      </c>
      <c r="C204" t="s">
        <v>42</v>
      </c>
      <c r="D204" t="s">
        <v>316</v>
      </c>
      <c r="E204" s="92">
        <v>38.3</v>
      </c>
      <c r="F204" s="93"/>
      <c r="G204" s="93"/>
    </row>
    <row r="205" spans="1:7">
      <c r="A205" t="str">
        <f t="shared" si="3"/>
        <v>Космонавтов 111.1204</v>
      </c>
      <c r="B205" t="s">
        <v>38</v>
      </c>
      <c r="C205" t="s">
        <v>42</v>
      </c>
      <c r="D205" t="s">
        <v>317</v>
      </c>
      <c r="E205" s="92">
        <v>38.3</v>
      </c>
      <c r="F205" s="93"/>
      <c r="G205" s="93"/>
    </row>
    <row r="206" spans="1:7">
      <c r="A206" t="str">
        <f t="shared" si="3"/>
        <v>Космонавтов 111.1205</v>
      </c>
      <c r="B206" t="s">
        <v>38</v>
      </c>
      <c r="C206" t="s">
        <v>42</v>
      </c>
      <c r="D206" t="s">
        <v>318</v>
      </c>
      <c r="E206" s="92">
        <v>36.5</v>
      </c>
      <c r="F206" s="93"/>
      <c r="G206" s="93"/>
    </row>
    <row r="207" spans="1:7">
      <c r="A207" t="str">
        <f t="shared" si="3"/>
        <v>Космонавтов 111.1206</v>
      </c>
      <c r="B207" t="s">
        <v>38</v>
      </c>
      <c r="C207" t="s">
        <v>42</v>
      </c>
      <c r="D207" t="s">
        <v>319</v>
      </c>
      <c r="E207" s="92">
        <v>64.2</v>
      </c>
      <c r="F207" s="93"/>
      <c r="G207" s="93"/>
    </row>
    <row r="208" spans="1:7">
      <c r="A208" t="str">
        <f t="shared" si="3"/>
        <v>Космонавтов 111.1207</v>
      </c>
      <c r="B208" t="s">
        <v>38</v>
      </c>
      <c r="C208" t="s">
        <v>42</v>
      </c>
      <c r="D208" t="s">
        <v>321</v>
      </c>
      <c r="E208" s="92">
        <v>26</v>
      </c>
      <c r="F208" s="93"/>
      <c r="G208" s="93"/>
    </row>
    <row r="209" spans="1:7">
      <c r="A209" t="str">
        <f t="shared" si="3"/>
        <v>Космонавтов 111.1208</v>
      </c>
      <c r="B209" t="s">
        <v>38</v>
      </c>
      <c r="C209" t="s">
        <v>42</v>
      </c>
      <c r="D209" t="s">
        <v>323</v>
      </c>
      <c r="E209" s="92">
        <v>51.9</v>
      </c>
      <c r="F209" s="93"/>
      <c r="G209" s="93"/>
    </row>
    <row r="210" spans="1:7">
      <c r="A210" t="str">
        <f t="shared" si="3"/>
        <v>Космонавтов 111.1209</v>
      </c>
      <c r="B210" t="s">
        <v>38</v>
      </c>
      <c r="C210" t="s">
        <v>42</v>
      </c>
      <c r="D210" t="s">
        <v>324</v>
      </c>
      <c r="E210" s="92">
        <v>51.9</v>
      </c>
      <c r="F210" s="93"/>
      <c r="G210" s="93"/>
    </row>
    <row r="211" spans="1:7">
      <c r="A211" t="str">
        <f t="shared" si="3"/>
        <v>Космонавтов 111.1210</v>
      </c>
      <c r="B211" t="s">
        <v>38</v>
      </c>
      <c r="C211" t="s">
        <v>42</v>
      </c>
      <c r="D211" t="s">
        <v>325</v>
      </c>
      <c r="E211" s="92">
        <v>69.6</v>
      </c>
      <c r="F211" s="93"/>
      <c r="G211" s="93"/>
    </row>
    <row r="212" spans="1:7">
      <c r="A212" t="str">
        <f t="shared" si="3"/>
        <v>Космонавтов 111.1211</v>
      </c>
      <c r="B212" t="s">
        <v>38</v>
      </c>
      <c r="C212" t="s">
        <v>42</v>
      </c>
      <c r="D212" t="s">
        <v>327</v>
      </c>
      <c r="E212" s="92">
        <v>58.1</v>
      </c>
      <c r="F212" s="93"/>
      <c r="G212" s="93"/>
    </row>
    <row r="213" spans="1:7">
      <c r="A213" t="str">
        <f t="shared" si="3"/>
        <v>Космонавтов 111.1212</v>
      </c>
      <c r="B213" t="s">
        <v>38</v>
      </c>
      <c r="C213" t="s">
        <v>42</v>
      </c>
      <c r="D213" t="s">
        <v>328</v>
      </c>
      <c r="E213" s="92">
        <v>53.9</v>
      </c>
      <c r="F213" s="93"/>
      <c r="G213" s="93"/>
    </row>
    <row r="214" spans="1:7">
      <c r="A214" t="str">
        <f t="shared" si="3"/>
        <v>Космонавтов 111.1213</v>
      </c>
      <c r="B214" t="s">
        <v>38</v>
      </c>
      <c r="C214" t="s">
        <v>42</v>
      </c>
      <c r="D214" t="s">
        <v>329</v>
      </c>
      <c r="E214" s="92">
        <v>40.4</v>
      </c>
      <c r="F214" s="93"/>
      <c r="G214" s="93"/>
    </row>
    <row r="215" spans="1:7">
      <c r="A215" t="str">
        <f t="shared" si="3"/>
        <v>Космонавтов 111.1214</v>
      </c>
      <c r="B215" t="s">
        <v>38</v>
      </c>
      <c r="C215" t="s">
        <v>42</v>
      </c>
      <c r="D215" t="s">
        <v>330</v>
      </c>
      <c r="E215" s="92">
        <v>38.3</v>
      </c>
      <c r="F215" s="93"/>
      <c r="G215" s="93"/>
    </row>
    <row r="216" spans="1:7">
      <c r="A216" t="str">
        <f t="shared" si="3"/>
        <v>Космонавтов 111.1215</v>
      </c>
      <c r="B216" t="s">
        <v>38</v>
      </c>
      <c r="C216" t="s">
        <v>42</v>
      </c>
      <c r="D216" t="s">
        <v>331</v>
      </c>
      <c r="E216" s="92">
        <v>38.3</v>
      </c>
      <c r="F216" s="93"/>
      <c r="G216" s="93"/>
    </row>
    <row r="217" spans="1:7">
      <c r="A217" t="str">
        <f t="shared" si="3"/>
        <v>Космонавтов 111.1216</v>
      </c>
      <c r="B217" t="s">
        <v>38</v>
      </c>
      <c r="C217" t="s">
        <v>42</v>
      </c>
      <c r="D217" t="s">
        <v>332</v>
      </c>
      <c r="E217" s="92">
        <v>36.5</v>
      </c>
      <c r="F217" s="93"/>
      <c r="G217" s="93"/>
    </row>
    <row r="218" spans="1:7">
      <c r="A218" t="str">
        <f t="shared" si="3"/>
        <v>Космонавтов 111.1217</v>
      </c>
      <c r="B218" t="s">
        <v>38</v>
      </c>
      <c r="C218" t="s">
        <v>42</v>
      </c>
      <c r="D218" t="s">
        <v>333</v>
      </c>
      <c r="E218" s="92">
        <v>64.2</v>
      </c>
      <c r="F218" s="93"/>
      <c r="G218" s="93"/>
    </row>
    <row r="219" spans="1:7">
      <c r="A219" t="str">
        <f t="shared" si="3"/>
        <v>Космонавтов 111.1218</v>
      </c>
      <c r="B219" t="s">
        <v>38</v>
      </c>
      <c r="C219" t="s">
        <v>42</v>
      </c>
      <c r="D219" t="s">
        <v>334</v>
      </c>
      <c r="E219" s="92">
        <v>26</v>
      </c>
      <c r="F219" s="93"/>
      <c r="G219" s="93"/>
    </row>
    <row r="220" spans="1:7">
      <c r="A220" t="str">
        <f t="shared" si="3"/>
        <v>Космонавтов 111.1219</v>
      </c>
      <c r="B220" t="s">
        <v>38</v>
      </c>
      <c r="C220" t="s">
        <v>42</v>
      </c>
      <c r="D220" t="s">
        <v>335</v>
      </c>
      <c r="E220" s="92">
        <v>51.9</v>
      </c>
      <c r="F220" s="93"/>
      <c r="G220" s="93"/>
    </row>
    <row r="221" spans="1:7">
      <c r="A221" t="str">
        <f t="shared" si="3"/>
        <v>Космонавтов 111.1220</v>
      </c>
      <c r="B221" t="s">
        <v>38</v>
      </c>
      <c r="C221" t="s">
        <v>42</v>
      </c>
      <c r="D221" t="s">
        <v>336</v>
      </c>
      <c r="E221" s="92">
        <v>51.9</v>
      </c>
      <c r="F221" s="93"/>
      <c r="G221" s="93"/>
    </row>
    <row r="222" spans="1:7">
      <c r="A222" t="str">
        <f t="shared" si="3"/>
        <v>Космонавтов 111.1221</v>
      </c>
      <c r="B222" t="s">
        <v>38</v>
      </c>
      <c r="C222" t="s">
        <v>42</v>
      </c>
      <c r="D222" t="s">
        <v>337</v>
      </c>
      <c r="E222" s="92">
        <v>69.6</v>
      </c>
      <c r="F222" s="93"/>
      <c r="G222" s="93"/>
    </row>
    <row r="223" spans="1:7">
      <c r="A223" t="str">
        <f t="shared" si="3"/>
        <v>Космонавтов 111.1222</v>
      </c>
      <c r="B223" t="s">
        <v>38</v>
      </c>
      <c r="C223" t="s">
        <v>42</v>
      </c>
      <c r="D223" t="s">
        <v>339</v>
      </c>
      <c r="E223" s="92">
        <v>58.1</v>
      </c>
      <c r="F223" s="93"/>
      <c r="G223" s="93"/>
    </row>
    <row r="224" spans="1:7">
      <c r="A224" t="str">
        <f t="shared" si="3"/>
        <v>Космонавтов 111.1223</v>
      </c>
      <c r="B224" t="s">
        <v>38</v>
      </c>
      <c r="C224" t="s">
        <v>42</v>
      </c>
      <c r="D224" t="s">
        <v>340</v>
      </c>
      <c r="E224" s="92">
        <v>53.9</v>
      </c>
      <c r="F224" s="93"/>
      <c r="G224" s="93"/>
    </row>
    <row r="225" spans="1:7">
      <c r="A225" t="str">
        <f t="shared" si="3"/>
        <v>Космонавтов 111.1224</v>
      </c>
      <c r="B225" t="s">
        <v>38</v>
      </c>
      <c r="C225" t="s">
        <v>42</v>
      </c>
      <c r="D225" t="s">
        <v>341</v>
      </c>
      <c r="E225" s="92">
        <v>40.4</v>
      </c>
      <c r="F225" s="93"/>
      <c r="G225" s="93"/>
    </row>
    <row r="226" spans="1:7">
      <c r="A226" t="str">
        <f t="shared" si="3"/>
        <v>Космонавтов 111.1225</v>
      </c>
      <c r="B226" t="s">
        <v>38</v>
      </c>
      <c r="C226" t="s">
        <v>42</v>
      </c>
      <c r="D226" t="s">
        <v>342</v>
      </c>
      <c r="E226" s="92">
        <v>38.3</v>
      </c>
      <c r="F226" s="93"/>
      <c r="G226" s="93"/>
    </row>
    <row r="227" spans="1:7">
      <c r="A227" t="str">
        <f t="shared" si="3"/>
        <v>Космонавтов 111.1226</v>
      </c>
      <c r="B227" t="s">
        <v>38</v>
      </c>
      <c r="C227" t="s">
        <v>42</v>
      </c>
      <c r="D227" t="s">
        <v>343</v>
      </c>
      <c r="E227" s="92">
        <v>38.3</v>
      </c>
      <c r="F227" s="93"/>
      <c r="G227" s="93"/>
    </row>
    <row r="228" spans="1:7">
      <c r="A228" t="str">
        <f t="shared" si="3"/>
        <v>Космонавтов 111.1227</v>
      </c>
      <c r="B228" t="s">
        <v>38</v>
      </c>
      <c r="C228" t="s">
        <v>42</v>
      </c>
      <c r="D228" t="s">
        <v>344</v>
      </c>
      <c r="E228" s="92">
        <v>36.5</v>
      </c>
      <c r="F228" s="93"/>
      <c r="G228" s="93"/>
    </row>
    <row r="229" spans="1:7">
      <c r="A229" t="str">
        <f t="shared" si="3"/>
        <v>Космонавтов 111.1228</v>
      </c>
      <c r="B229" t="s">
        <v>38</v>
      </c>
      <c r="C229" t="s">
        <v>42</v>
      </c>
      <c r="D229" t="s">
        <v>346</v>
      </c>
      <c r="E229" s="92">
        <v>64.2</v>
      </c>
      <c r="F229" s="93"/>
      <c r="G229" s="93"/>
    </row>
    <row r="230" spans="1:7">
      <c r="A230" t="str">
        <f t="shared" si="3"/>
        <v>Космонавтов 111.1229</v>
      </c>
      <c r="B230" t="s">
        <v>38</v>
      </c>
      <c r="C230" t="s">
        <v>42</v>
      </c>
      <c r="D230" t="s">
        <v>347</v>
      </c>
      <c r="E230" s="92">
        <v>26</v>
      </c>
      <c r="F230" s="93"/>
      <c r="G230" s="93"/>
    </row>
    <row r="231" spans="1:7">
      <c r="A231" t="str">
        <f t="shared" si="3"/>
        <v>Космонавтов 111.1230</v>
      </c>
      <c r="B231" t="s">
        <v>38</v>
      </c>
      <c r="C231" t="s">
        <v>42</v>
      </c>
      <c r="D231" t="s">
        <v>348</v>
      </c>
      <c r="E231" s="92">
        <v>51.9</v>
      </c>
      <c r="F231" s="93"/>
      <c r="G231" s="93"/>
    </row>
    <row r="232" spans="1:7">
      <c r="A232" t="str">
        <f t="shared" si="3"/>
        <v>Космонавтов 111.1231</v>
      </c>
      <c r="B232" t="s">
        <v>38</v>
      </c>
      <c r="C232" t="s">
        <v>42</v>
      </c>
      <c r="D232" t="s">
        <v>349</v>
      </c>
      <c r="E232" s="92">
        <v>51.9</v>
      </c>
      <c r="F232" s="93"/>
      <c r="G232" s="93"/>
    </row>
    <row r="233" spans="1:7">
      <c r="A233" t="str">
        <f t="shared" si="3"/>
        <v>Космонавтов 111.1232</v>
      </c>
      <c r="B233" t="s">
        <v>38</v>
      </c>
      <c r="C233" t="s">
        <v>42</v>
      </c>
      <c r="D233" t="s">
        <v>351</v>
      </c>
      <c r="E233" s="92">
        <v>69.6</v>
      </c>
      <c r="F233" s="93"/>
      <c r="G233" s="93"/>
    </row>
    <row r="234" spans="1:7">
      <c r="A234" t="str">
        <f t="shared" si="3"/>
        <v>Космонавтов 111.1233</v>
      </c>
      <c r="B234" t="s">
        <v>38</v>
      </c>
      <c r="C234" t="s">
        <v>42</v>
      </c>
      <c r="D234" t="s">
        <v>352</v>
      </c>
      <c r="E234" s="92">
        <v>58.1</v>
      </c>
      <c r="F234" s="93"/>
      <c r="G234" s="93"/>
    </row>
    <row r="235" spans="1:7">
      <c r="A235" t="str">
        <f t="shared" si="3"/>
        <v>Космонавтов 111.1234</v>
      </c>
      <c r="B235" t="s">
        <v>38</v>
      </c>
      <c r="C235" t="s">
        <v>42</v>
      </c>
      <c r="D235" t="s">
        <v>354</v>
      </c>
      <c r="E235" s="92">
        <v>53.9</v>
      </c>
      <c r="F235" s="93"/>
      <c r="G235" s="93"/>
    </row>
    <row r="236" spans="1:7">
      <c r="A236" t="str">
        <f t="shared" si="3"/>
        <v>Космонавтов 111.1235</v>
      </c>
      <c r="B236" t="s">
        <v>38</v>
      </c>
      <c r="C236" t="s">
        <v>42</v>
      </c>
      <c r="D236" t="s">
        <v>356</v>
      </c>
      <c r="E236" s="92">
        <v>40.4</v>
      </c>
      <c r="F236" s="93"/>
      <c r="G236" s="93"/>
    </row>
    <row r="237" spans="1:7">
      <c r="A237" t="str">
        <f t="shared" si="3"/>
        <v>Космонавтов 111.1236</v>
      </c>
      <c r="B237" t="s">
        <v>38</v>
      </c>
      <c r="C237" t="s">
        <v>42</v>
      </c>
      <c r="D237" t="s">
        <v>357</v>
      </c>
      <c r="E237" s="92">
        <v>38.3</v>
      </c>
      <c r="F237" s="93"/>
      <c r="G237" s="93"/>
    </row>
    <row r="238" spans="1:7">
      <c r="A238" t="str">
        <f t="shared" si="3"/>
        <v>Космонавтов 111.1237</v>
      </c>
      <c r="B238" t="s">
        <v>38</v>
      </c>
      <c r="C238" t="s">
        <v>42</v>
      </c>
      <c r="D238" t="s">
        <v>359</v>
      </c>
      <c r="E238" s="92">
        <v>38.3</v>
      </c>
      <c r="F238" s="93"/>
      <c r="G238" s="93"/>
    </row>
    <row r="239" spans="1:7">
      <c r="A239" t="str">
        <f t="shared" si="3"/>
        <v>Космонавтов 111.1238</v>
      </c>
      <c r="B239" t="s">
        <v>38</v>
      </c>
      <c r="C239" t="s">
        <v>42</v>
      </c>
      <c r="D239" t="s">
        <v>360</v>
      </c>
      <c r="E239" s="92">
        <v>36.5</v>
      </c>
      <c r="F239" s="93"/>
      <c r="G239" s="93"/>
    </row>
    <row r="240" spans="1:7">
      <c r="A240" t="str">
        <f t="shared" si="3"/>
        <v>Космонавтов 111.1239</v>
      </c>
      <c r="B240" t="s">
        <v>38</v>
      </c>
      <c r="C240" t="s">
        <v>42</v>
      </c>
      <c r="D240" t="s">
        <v>361</v>
      </c>
      <c r="E240" s="92">
        <v>64.2</v>
      </c>
      <c r="F240" s="93"/>
      <c r="G240" s="93"/>
    </row>
    <row r="241" spans="1:7">
      <c r="A241" t="str">
        <f t="shared" si="3"/>
        <v>Космонавтов 111.1240</v>
      </c>
      <c r="B241" t="s">
        <v>38</v>
      </c>
      <c r="C241" t="s">
        <v>42</v>
      </c>
      <c r="D241" t="s">
        <v>363</v>
      </c>
      <c r="E241" s="92">
        <v>26</v>
      </c>
      <c r="F241" s="93"/>
      <c r="G241" s="93"/>
    </row>
    <row r="242" spans="1:7">
      <c r="A242" t="str">
        <f t="shared" si="3"/>
        <v>Космонавтов 111.1241</v>
      </c>
      <c r="B242" t="s">
        <v>38</v>
      </c>
      <c r="C242" t="s">
        <v>42</v>
      </c>
      <c r="D242" t="s">
        <v>364</v>
      </c>
      <c r="E242" s="92">
        <v>51.9</v>
      </c>
      <c r="F242" s="93"/>
      <c r="G242" s="93"/>
    </row>
    <row r="243" spans="1:7">
      <c r="A243" t="str">
        <f t="shared" si="3"/>
        <v>Космонавтов 111.1242</v>
      </c>
      <c r="B243" t="s">
        <v>38</v>
      </c>
      <c r="C243" t="s">
        <v>42</v>
      </c>
      <c r="D243" t="s">
        <v>366</v>
      </c>
      <c r="E243" s="92">
        <v>51.9</v>
      </c>
      <c r="F243" s="93"/>
      <c r="G243" s="93"/>
    </row>
    <row r="244" spans="1:7">
      <c r="A244" t="str">
        <f t="shared" si="3"/>
        <v>Космонавтов 111.1243</v>
      </c>
      <c r="B244" t="s">
        <v>38</v>
      </c>
      <c r="C244" t="s">
        <v>42</v>
      </c>
      <c r="D244" t="s">
        <v>367</v>
      </c>
      <c r="E244" s="92">
        <v>69.6</v>
      </c>
      <c r="F244" s="93"/>
      <c r="G244" s="93"/>
    </row>
    <row r="245" spans="1:7">
      <c r="A245" t="str">
        <f t="shared" si="3"/>
        <v>Космонавтов 111.1244</v>
      </c>
      <c r="B245" t="s">
        <v>38</v>
      </c>
      <c r="C245" t="s">
        <v>42</v>
      </c>
      <c r="D245" t="s">
        <v>368</v>
      </c>
      <c r="E245" s="92">
        <v>58.1</v>
      </c>
      <c r="F245" s="93"/>
      <c r="G245" s="93"/>
    </row>
    <row r="246" spans="1:7">
      <c r="A246" t="str">
        <f t="shared" si="3"/>
        <v>Космонавтов 111.1245</v>
      </c>
      <c r="B246" t="s">
        <v>38</v>
      </c>
      <c r="C246" t="s">
        <v>42</v>
      </c>
      <c r="D246" t="s">
        <v>369</v>
      </c>
      <c r="E246" s="92">
        <v>53.9</v>
      </c>
      <c r="F246" s="93"/>
      <c r="G246" s="93"/>
    </row>
    <row r="247" spans="1:7">
      <c r="A247" t="str">
        <f t="shared" si="3"/>
        <v>Космонавтов 111.1246</v>
      </c>
      <c r="B247" t="s">
        <v>38</v>
      </c>
      <c r="C247" t="s">
        <v>42</v>
      </c>
      <c r="D247" t="s">
        <v>370</v>
      </c>
      <c r="E247" s="92">
        <v>40.4</v>
      </c>
      <c r="F247" s="93"/>
      <c r="G247" s="93"/>
    </row>
    <row r="248" spans="1:7">
      <c r="A248" t="str">
        <f t="shared" si="3"/>
        <v>Космонавтов 111.1247</v>
      </c>
      <c r="B248" t="s">
        <v>38</v>
      </c>
      <c r="C248" t="s">
        <v>42</v>
      </c>
      <c r="D248" t="s">
        <v>372</v>
      </c>
      <c r="E248" s="92">
        <v>38.3</v>
      </c>
      <c r="F248" s="93"/>
      <c r="G248" s="93"/>
    </row>
    <row r="249" spans="1:7">
      <c r="A249" t="str">
        <f t="shared" si="3"/>
        <v>Космонавтов 111.1248</v>
      </c>
      <c r="B249" t="s">
        <v>38</v>
      </c>
      <c r="C249" t="s">
        <v>42</v>
      </c>
      <c r="D249" t="s">
        <v>373</v>
      </c>
      <c r="E249" s="92">
        <v>38.3</v>
      </c>
      <c r="F249" s="93"/>
      <c r="G249" s="93"/>
    </row>
    <row r="250" spans="1:7">
      <c r="A250" t="str">
        <f t="shared" si="3"/>
        <v>Космонавтов 111.1249</v>
      </c>
      <c r="B250" t="s">
        <v>38</v>
      </c>
      <c r="C250" t="s">
        <v>42</v>
      </c>
      <c r="D250" t="s">
        <v>374</v>
      </c>
      <c r="E250" s="92">
        <v>36.5</v>
      </c>
      <c r="F250" s="93"/>
      <c r="G250" s="93"/>
    </row>
    <row r="251" spans="1:7">
      <c r="A251" t="str">
        <f t="shared" si="3"/>
        <v>Космонавтов 111.1250</v>
      </c>
      <c r="B251" t="s">
        <v>38</v>
      </c>
      <c r="C251" t="s">
        <v>42</v>
      </c>
      <c r="D251" t="s">
        <v>375</v>
      </c>
      <c r="E251" s="92">
        <v>64.2</v>
      </c>
      <c r="F251" s="93"/>
      <c r="G251" s="93"/>
    </row>
    <row r="252" spans="1:7">
      <c r="A252" t="str">
        <f t="shared" si="3"/>
        <v>Космонавтов 111.1251</v>
      </c>
      <c r="B252" t="s">
        <v>38</v>
      </c>
      <c r="C252" t="s">
        <v>42</v>
      </c>
      <c r="D252" t="s">
        <v>377</v>
      </c>
      <c r="E252" s="92">
        <v>26</v>
      </c>
      <c r="F252" s="93"/>
      <c r="G252" s="93"/>
    </row>
    <row r="253" spans="1:7">
      <c r="A253" t="str">
        <f t="shared" si="3"/>
        <v>Космонавтов 111.1252</v>
      </c>
      <c r="B253" t="s">
        <v>38</v>
      </c>
      <c r="C253" t="s">
        <v>42</v>
      </c>
      <c r="D253" t="s">
        <v>378</v>
      </c>
      <c r="E253" s="92">
        <v>51.9</v>
      </c>
      <c r="F253" s="93"/>
      <c r="G253" s="93"/>
    </row>
    <row r="254" spans="1:7">
      <c r="A254" t="str">
        <f t="shared" si="3"/>
        <v>Космонавтов 111.1253</v>
      </c>
      <c r="B254" t="s">
        <v>38</v>
      </c>
      <c r="C254" t="s">
        <v>42</v>
      </c>
      <c r="D254" t="s">
        <v>379</v>
      </c>
      <c r="E254" s="92">
        <v>51.9</v>
      </c>
      <c r="F254" s="93"/>
      <c r="G254" s="93"/>
    </row>
    <row r="255" spans="1:7">
      <c r="A255" t="str">
        <f t="shared" si="3"/>
        <v>Космонавтов 111.1254</v>
      </c>
      <c r="B255" t="s">
        <v>38</v>
      </c>
      <c r="C255" t="s">
        <v>42</v>
      </c>
      <c r="D255" t="s">
        <v>380</v>
      </c>
      <c r="E255" s="92">
        <v>69.6</v>
      </c>
      <c r="F255" s="93"/>
      <c r="G255" s="93"/>
    </row>
    <row r="256" spans="1:7">
      <c r="A256" t="str">
        <f t="shared" si="3"/>
        <v>Космонавтов 111.1255</v>
      </c>
      <c r="B256" t="s">
        <v>38</v>
      </c>
      <c r="C256" t="s">
        <v>42</v>
      </c>
      <c r="D256" t="s">
        <v>381</v>
      </c>
      <c r="E256" s="92">
        <v>58.1</v>
      </c>
      <c r="F256" s="93"/>
      <c r="G256" s="93"/>
    </row>
    <row r="257" spans="1:7">
      <c r="A257" t="str">
        <f t="shared" si="3"/>
        <v>Космонавтов 111.1256</v>
      </c>
      <c r="B257" t="s">
        <v>38</v>
      </c>
      <c r="C257" t="s">
        <v>42</v>
      </c>
      <c r="D257" t="s">
        <v>382</v>
      </c>
      <c r="E257" s="92">
        <v>53.9</v>
      </c>
      <c r="F257" s="93"/>
      <c r="G257" s="93"/>
    </row>
    <row r="258" spans="1:7">
      <c r="A258" t="str">
        <f t="shared" si="3"/>
        <v>Космонавтов 111.1257</v>
      </c>
      <c r="B258" t="s">
        <v>38</v>
      </c>
      <c r="C258" t="s">
        <v>42</v>
      </c>
      <c r="D258" t="s">
        <v>383</v>
      </c>
      <c r="E258" s="92">
        <v>40.4</v>
      </c>
      <c r="F258" s="93"/>
      <c r="G258" s="93"/>
    </row>
    <row r="259" spans="1:7">
      <c r="A259" t="str">
        <f t="shared" ref="A259:A322" si="4">B259&amp;C259&amp;D259</f>
        <v>Космонавтов 111.1258</v>
      </c>
      <c r="B259" t="s">
        <v>38</v>
      </c>
      <c r="C259" t="s">
        <v>42</v>
      </c>
      <c r="D259" t="s">
        <v>384</v>
      </c>
      <c r="E259" s="92">
        <v>38.3</v>
      </c>
      <c r="F259" s="93"/>
      <c r="G259" s="93"/>
    </row>
    <row r="260" spans="1:7">
      <c r="A260" t="str">
        <f t="shared" si="4"/>
        <v>Космонавтов 111.1259</v>
      </c>
      <c r="B260" t="s">
        <v>38</v>
      </c>
      <c r="C260" t="s">
        <v>42</v>
      </c>
      <c r="D260" t="s">
        <v>386</v>
      </c>
      <c r="E260" s="92">
        <v>38.3</v>
      </c>
      <c r="F260" s="93"/>
      <c r="G260" s="93"/>
    </row>
    <row r="261" spans="1:7">
      <c r="A261" t="str">
        <f t="shared" si="4"/>
        <v>Космонавтов 111.1260</v>
      </c>
      <c r="B261" t="s">
        <v>38</v>
      </c>
      <c r="C261" t="s">
        <v>42</v>
      </c>
      <c r="D261" t="s">
        <v>387</v>
      </c>
      <c r="E261" s="92">
        <v>36.5</v>
      </c>
      <c r="F261" s="93"/>
      <c r="G261" s="93"/>
    </row>
    <row r="262" spans="1:7">
      <c r="A262" t="str">
        <f t="shared" si="4"/>
        <v>Космонавтов 111.1261</v>
      </c>
      <c r="B262" t="s">
        <v>38</v>
      </c>
      <c r="C262" t="s">
        <v>42</v>
      </c>
      <c r="D262" t="s">
        <v>388</v>
      </c>
      <c r="E262" s="92">
        <v>64.2</v>
      </c>
      <c r="F262" s="93"/>
      <c r="G262" s="93"/>
    </row>
    <row r="263" spans="1:7">
      <c r="A263" t="str">
        <f t="shared" si="4"/>
        <v>Космонавтов 111.1262</v>
      </c>
      <c r="B263" t="s">
        <v>38</v>
      </c>
      <c r="C263" t="s">
        <v>42</v>
      </c>
      <c r="D263" t="s">
        <v>389</v>
      </c>
      <c r="E263" s="92">
        <v>26</v>
      </c>
      <c r="F263" s="93"/>
      <c r="G263" s="93"/>
    </row>
    <row r="264" spans="1:7">
      <c r="A264" t="str">
        <f t="shared" si="4"/>
        <v>Космонавтов 111.1263</v>
      </c>
      <c r="B264" t="s">
        <v>38</v>
      </c>
      <c r="C264" t="s">
        <v>42</v>
      </c>
      <c r="D264" t="s">
        <v>390</v>
      </c>
      <c r="E264" s="92">
        <v>51.9</v>
      </c>
      <c r="F264" s="93"/>
      <c r="G264" s="93"/>
    </row>
    <row r="265" spans="1:7">
      <c r="A265" t="str">
        <f t="shared" si="4"/>
        <v>Космонавтов 111.1264</v>
      </c>
      <c r="B265" t="s">
        <v>38</v>
      </c>
      <c r="C265" t="s">
        <v>42</v>
      </c>
      <c r="D265" t="s">
        <v>391</v>
      </c>
      <c r="E265" s="92">
        <v>51.9</v>
      </c>
      <c r="F265" s="93"/>
      <c r="G265" s="93"/>
    </row>
    <row r="266" spans="1:7">
      <c r="A266" t="str">
        <f t="shared" si="4"/>
        <v>Космонавтов 111.1265</v>
      </c>
      <c r="B266" t="s">
        <v>38</v>
      </c>
      <c r="C266" t="s">
        <v>42</v>
      </c>
      <c r="D266" t="s">
        <v>392</v>
      </c>
      <c r="E266" s="92">
        <v>69.6</v>
      </c>
      <c r="F266" s="93"/>
      <c r="G266" s="93"/>
    </row>
    <row r="267" spans="1:7">
      <c r="A267" t="str">
        <f t="shared" si="4"/>
        <v>Космонавтов 111.1266</v>
      </c>
      <c r="B267" t="s">
        <v>38</v>
      </c>
      <c r="C267" t="s">
        <v>42</v>
      </c>
      <c r="D267" t="s">
        <v>394</v>
      </c>
      <c r="E267" s="92">
        <v>58.1</v>
      </c>
      <c r="F267" s="93"/>
      <c r="G267" s="93"/>
    </row>
    <row r="268" spans="1:7">
      <c r="A268" t="str">
        <f t="shared" si="4"/>
        <v>Космонавтов 111.1267</v>
      </c>
      <c r="B268" t="s">
        <v>38</v>
      </c>
      <c r="C268" t="s">
        <v>42</v>
      </c>
      <c r="D268" t="s">
        <v>395</v>
      </c>
      <c r="E268" s="92">
        <v>53.9</v>
      </c>
      <c r="F268" s="93"/>
      <c r="G268" s="93"/>
    </row>
    <row r="269" spans="1:7">
      <c r="A269" t="str">
        <f t="shared" si="4"/>
        <v>Космонавтов 111.1268</v>
      </c>
      <c r="B269" t="s">
        <v>38</v>
      </c>
      <c r="C269" t="s">
        <v>42</v>
      </c>
      <c r="D269" t="s">
        <v>396</v>
      </c>
      <c r="E269" s="92">
        <v>40.4</v>
      </c>
      <c r="F269" s="93"/>
      <c r="G269" s="93"/>
    </row>
    <row r="270" spans="1:7">
      <c r="A270" t="str">
        <f t="shared" si="4"/>
        <v>Космонавтов 111.1269</v>
      </c>
      <c r="B270" t="s">
        <v>38</v>
      </c>
      <c r="C270" t="s">
        <v>42</v>
      </c>
      <c r="D270" t="s">
        <v>397</v>
      </c>
      <c r="E270" s="92">
        <v>38.3</v>
      </c>
      <c r="F270" s="93"/>
      <c r="G270" s="93"/>
    </row>
    <row r="271" spans="1:7">
      <c r="A271" t="str">
        <f t="shared" si="4"/>
        <v>Космонавтов 111.1270</v>
      </c>
      <c r="B271" t="s">
        <v>38</v>
      </c>
      <c r="C271" t="s">
        <v>42</v>
      </c>
      <c r="D271" t="s">
        <v>398</v>
      </c>
      <c r="E271" s="92">
        <v>38.3</v>
      </c>
      <c r="F271" s="93"/>
      <c r="G271" s="93"/>
    </row>
    <row r="272" spans="1:7">
      <c r="A272" t="str">
        <f t="shared" si="4"/>
        <v>Космонавтов 111.1271</v>
      </c>
      <c r="B272" t="s">
        <v>38</v>
      </c>
      <c r="C272" t="s">
        <v>42</v>
      </c>
      <c r="D272" t="s">
        <v>399</v>
      </c>
      <c r="E272" s="92">
        <v>36.5</v>
      </c>
      <c r="F272" s="93"/>
      <c r="G272" s="93"/>
    </row>
    <row r="273" spans="1:7">
      <c r="A273" t="str">
        <f t="shared" si="4"/>
        <v>Космонавтов 111.1272</v>
      </c>
      <c r="B273" t="s">
        <v>38</v>
      </c>
      <c r="C273" t="s">
        <v>42</v>
      </c>
      <c r="D273" t="s">
        <v>400</v>
      </c>
      <c r="E273" s="92">
        <v>64.2</v>
      </c>
      <c r="F273" s="93"/>
      <c r="G273" s="93"/>
    </row>
    <row r="274" spans="1:7">
      <c r="A274" t="str">
        <f t="shared" si="4"/>
        <v>Космонавтов 111.1273</v>
      </c>
      <c r="B274" t="s">
        <v>38</v>
      </c>
      <c r="C274" t="s">
        <v>42</v>
      </c>
      <c r="D274" t="s">
        <v>401</v>
      </c>
      <c r="E274" s="92">
        <v>26</v>
      </c>
      <c r="F274" s="93"/>
      <c r="G274" s="93"/>
    </row>
    <row r="275" spans="1:7">
      <c r="A275" t="str">
        <f t="shared" si="4"/>
        <v>Космонавтов 111.1274</v>
      </c>
      <c r="B275" t="s">
        <v>38</v>
      </c>
      <c r="C275" t="s">
        <v>42</v>
      </c>
      <c r="D275" t="s">
        <v>402</v>
      </c>
      <c r="E275" s="92">
        <v>51.9</v>
      </c>
      <c r="F275" s="93"/>
      <c r="G275" s="93"/>
    </row>
    <row r="276" spans="1:7">
      <c r="A276" t="str">
        <f t="shared" si="4"/>
        <v>Космонавтов 111.1275</v>
      </c>
      <c r="B276" t="s">
        <v>38</v>
      </c>
      <c r="C276" t="s">
        <v>42</v>
      </c>
      <c r="D276" t="s">
        <v>403</v>
      </c>
      <c r="E276" s="92">
        <v>36.9</v>
      </c>
      <c r="F276" s="93"/>
      <c r="G276" s="93"/>
    </row>
    <row r="277" spans="1:7">
      <c r="A277" t="str">
        <f t="shared" si="4"/>
        <v>Космонавтов 111.1276</v>
      </c>
      <c r="B277" t="s">
        <v>38</v>
      </c>
      <c r="C277" t="s">
        <v>42</v>
      </c>
      <c r="D277" t="s">
        <v>404</v>
      </c>
      <c r="E277" s="92">
        <v>66.5</v>
      </c>
      <c r="F277" s="93"/>
      <c r="G277" s="93"/>
    </row>
    <row r="278" spans="1:7">
      <c r="A278" t="str">
        <f t="shared" si="4"/>
        <v>Космонавтов 111.1277</v>
      </c>
      <c r="B278" t="s">
        <v>38</v>
      </c>
      <c r="C278" t="s">
        <v>42</v>
      </c>
      <c r="D278" t="s">
        <v>405</v>
      </c>
      <c r="E278" s="92">
        <v>56.7</v>
      </c>
      <c r="F278" s="93"/>
      <c r="G278" s="93"/>
    </row>
    <row r="279" spans="1:7">
      <c r="A279" t="str">
        <f t="shared" si="4"/>
        <v>Космонавтов 111.1278</v>
      </c>
      <c r="B279" t="s">
        <v>38</v>
      </c>
      <c r="C279" t="s">
        <v>42</v>
      </c>
      <c r="D279" t="s">
        <v>406</v>
      </c>
      <c r="E279" s="92">
        <v>42</v>
      </c>
      <c r="F279" s="93"/>
      <c r="G279" s="93"/>
    </row>
    <row r="280" spans="1:7">
      <c r="A280" t="str">
        <f t="shared" si="4"/>
        <v>Космонавтов 111.1279</v>
      </c>
      <c r="B280" t="s">
        <v>38</v>
      </c>
      <c r="C280" t="s">
        <v>42</v>
      </c>
      <c r="D280" t="s">
        <v>407</v>
      </c>
      <c r="E280" s="92">
        <v>40.6</v>
      </c>
      <c r="F280" s="93"/>
      <c r="G280" s="93"/>
    </row>
    <row r="281" spans="1:7">
      <c r="A281" t="str">
        <f t="shared" si="4"/>
        <v>Космонавтов 111.1280</v>
      </c>
      <c r="B281" t="s">
        <v>38</v>
      </c>
      <c r="C281" t="s">
        <v>42</v>
      </c>
      <c r="D281" t="s">
        <v>408</v>
      </c>
      <c r="E281" s="92">
        <v>86.9</v>
      </c>
      <c r="F281" s="93"/>
      <c r="G281" s="93"/>
    </row>
    <row r="282" spans="1:7">
      <c r="A282" t="str">
        <f t="shared" si="4"/>
        <v>Космонавтов 111.1281</v>
      </c>
      <c r="B282" t="s">
        <v>38</v>
      </c>
      <c r="C282" t="s">
        <v>42</v>
      </c>
      <c r="D282" t="s">
        <v>409</v>
      </c>
      <c r="E282" s="92">
        <v>20.2</v>
      </c>
      <c r="F282" s="93"/>
      <c r="G282" s="93"/>
    </row>
    <row r="283" spans="1:7">
      <c r="A283" t="str">
        <f t="shared" si="4"/>
        <v>Космонавтов 111.1282</v>
      </c>
      <c r="B283" t="s">
        <v>38</v>
      </c>
      <c r="C283" t="s">
        <v>42</v>
      </c>
      <c r="D283" t="s">
        <v>410</v>
      </c>
      <c r="E283" s="92">
        <v>52.6</v>
      </c>
      <c r="F283" s="93">
        <v>4839120</v>
      </c>
      <c r="G283" s="93">
        <v>93600</v>
      </c>
    </row>
    <row r="284" spans="1:7">
      <c r="A284" t="str">
        <f t="shared" si="4"/>
        <v>Космонавтов 111.1283</v>
      </c>
      <c r="B284" t="s">
        <v>38</v>
      </c>
      <c r="C284" t="s">
        <v>42</v>
      </c>
      <c r="D284" t="s">
        <v>411</v>
      </c>
      <c r="E284" s="92">
        <v>36.9</v>
      </c>
      <c r="F284" s="93"/>
      <c r="G284" s="93"/>
    </row>
    <row r="285" spans="1:7">
      <c r="A285" t="str">
        <f t="shared" si="4"/>
        <v>Космонавтов 111.1284</v>
      </c>
      <c r="B285" t="s">
        <v>38</v>
      </c>
      <c r="C285" t="s">
        <v>42</v>
      </c>
      <c r="D285" t="s">
        <v>413</v>
      </c>
      <c r="E285" s="92">
        <v>64.4</v>
      </c>
      <c r="F285" s="93"/>
      <c r="G285" s="93"/>
    </row>
    <row r="286" spans="1:7">
      <c r="A286" t="str">
        <f t="shared" si="4"/>
        <v>Космонавтов 111.1285</v>
      </c>
      <c r="B286" t="s">
        <v>38</v>
      </c>
      <c r="C286" t="s">
        <v>42</v>
      </c>
      <c r="D286" t="s">
        <v>414</v>
      </c>
      <c r="E286" s="92">
        <v>56.7</v>
      </c>
      <c r="F286" s="93"/>
      <c r="G286" s="93"/>
    </row>
    <row r="287" spans="1:7">
      <c r="A287" t="str">
        <f t="shared" si="4"/>
        <v>Космонавтов 111.1286</v>
      </c>
      <c r="B287" t="s">
        <v>38</v>
      </c>
      <c r="C287" t="s">
        <v>42</v>
      </c>
      <c r="D287" t="s">
        <v>415</v>
      </c>
      <c r="E287" s="92">
        <v>40.6</v>
      </c>
      <c r="F287" s="93"/>
      <c r="G287" s="93"/>
    </row>
    <row r="288" spans="1:7">
      <c r="A288" t="str">
        <f t="shared" si="4"/>
        <v>Космонавтов 111.1287</v>
      </c>
      <c r="B288" t="s">
        <v>38</v>
      </c>
      <c r="C288" t="s">
        <v>42</v>
      </c>
      <c r="D288" t="s">
        <v>416</v>
      </c>
      <c r="E288" s="92">
        <v>42.1</v>
      </c>
      <c r="F288" s="93"/>
      <c r="G288" s="93"/>
    </row>
    <row r="289" spans="1:7">
      <c r="A289" t="str">
        <f t="shared" si="4"/>
        <v>Космонавтов 111.1288</v>
      </c>
      <c r="B289" t="s">
        <v>38</v>
      </c>
      <c r="C289" t="s">
        <v>42</v>
      </c>
      <c r="D289" t="s">
        <v>417</v>
      </c>
      <c r="E289" s="92">
        <v>40.6</v>
      </c>
      <c r="F289" s="93"/>
      <c r="G289" s="93"/>
    </row>
    <row r="290" spans="1:7">
      <c r="A290" t="str">
        <f t="shared" si="4"/>
        <v>Космонавтов 111.1289</v>
      </c>
      <c r="B290" t="s">
        <v>38</v>
      </c>
      <c r="C290" t="s">
        <v>42</v>
      </c>
      <c r="D290" t="s">
        <v>419</v>
      </c>
      <c r="E290" s="92">
        <v>85</v>
      </c>
      <c r="F290" s="93"/>
      <c r="G290" s="93"/>
    </row>
    <row r="291" spans="1:7">
      <c r="A291" t="str">
        <f t="shared" si="4"/>
        <v>Космонавтов 111.1290</v>
      </c>
      <c r="B291" t="s">
        <v>38</v>
      </c>
      <c r="C291" t="s">
        <v>42</v>
      </c>
      <c r="D291" t="s">
        <v>420</v>
      </c>
      <c r="E291" s="92">
        <v>20.2</v>
      </c>
      <c r="F291" s="93"/>
      <c r="G291" s="93"/>
    </row>
    <row r="292" spans="1:7">
      <c r="A292" t="str">
        <f t="shared" si="4"/>
        <v>Космонавтов 111.1291</v>
      </c>
      <c r="B292" t="s">
        <v>38</v>
      </c>
      <c r="C292" t="s">
        <v>42</v>
      </c>
      <c r="D292" t="s">
        <v>421</v>
      </c>
      <c r="E292" s="92">
        <v>50.7</v>
      </c>
      <c r="F292" s="93"/>
      <c r="G292" s="93"/>
    </row>
    <row r="293" spans="1:7">
      <c r="A293" t="str">
        <f t="shared" si="4"/>
        <v>Космонавтов 111.1292</v>
      </c>
      <c r="B293" t="s">
        <v>38</v>
      </c>
      <c r="C293" t="s">
        <v>42</v>
      </c>
      <c r="D293" t="s">
        <v>422</v>
      </c>
      <c r="E293" s="92">
        <v>36.9</v>
      </c>
      <c r="F293" s="93"/>
      <c r="G293" s="93"/>
    </row>
    <row r="294" spans="1:7">
      <c r="A294" t="str">
        <f t="shared" si="4"/>
        <v>Космонавтов 111.1293</v>
      </c>
      <c r="B294" t="s">
        <v>38</v>
      </c>
      <c r="C294" t="s">
        <v>42</v>
      </c>
      <c r="D294" t="s">
        <v>424</v>
      </c>
      <c r="E294" s="92">
        <v>64.4</v>
      </c>
      <c r="F294" s="93"/>
      <c r="G294" s="93"/>
    </row>
    <row r="295" spans="1:7">
      <c r="A295" t="str">
        <f t="shared" si="4"/>
        <v>Космонавтов 111.1294</v>
      </c>
      <c r="B295" t="s">
        <v>38</v>
      </c>
      <c r="C295" t="s">
        <v>42</v>
      </c>
      <c r="D295" t="s">
        <v>425</v>
      </c>
      <c r="E295" s="92">
        <v>56.7</v>
      </c>
      <c r="F295" s="93"/>
      <c r="G295" s="93"/>
    </row>
    <row r="296" spans="1:7">
      <c r="A296" t="str">
        <f t="shared" si="4"/>
        <v>Космонавтов 111.1295</v>
      </c>
      <c r="B296" t="s">
        <v>38</v>
      </c>
      <c r="C296" t="s">
        <v>42</v>
      </c>
      <c r="D296" t="s">
        <v>426</v>
      </c>
      <c r="E296" s="92">
        <v>40.6</v>
      </c>
      <c r="F296" s="93"/>
      <c r="G296" s="93"/>
    </row>
    <row r="297" spans="1:7">
      <c r="A297" t="str">
        <f t="shared" si="4"/>
        <v>Космонавтов 111.1296</v>
      </c>
      <c r="B297" t="s">
        <v>38</v>
      </c>
      <c r="C297" t="s">
        <v>42</v>
      </c>
      <c r="D297" t="s">
        <v>428</v>
      </c>
      <c r="E297" s="92">
        <v>42.1</v>
      </c>
      <c r="F297" s="93"/>
      <c r="G297" s="93"/>
    </row>
    <row r="298" spans="1:7">
      <c r="A298" t="str">
        <f t="shared" si="4"/>
        <v>Космонавтов 111.1297</v>
      </c>
      <c r="B298" t="s">
        <v>38</v>
      </c>
      <c r="C298" t="s">
        <v>42</v>
      </c>
      <c r="D298" t="s">
        <v>429</v>
      </c>
      <c r="E298" s="92">
        <v>40.6</v>
      </c>
      <c r="F298" s="93"/>
      <c r="G298" s="93"/>
    </row>
    <row r="299" spans="1:7">
      <c r="A299" t="str">
        <f t="shared" si="4"/>
        <v>Космонавтов 111.1298</v>
      </c>
      <c r="B299" t="s">
        <v>38</v>
      </c>
      <c r="C299" t="s">
        <v>42</v>
      </c>
      <c r="D299" t="s">
        <v>431</v>
      </c>
      <c r="E299" s="92">
        <v>85</v>
      </c>
      <c r="F299" s="93"/>
      <c r="G299" s="93"/>
    </row>
    <row r="300" spans="1:7">
      <c r="A300" t="str">
        <f t="shared" si="4"/>
        <v>Космонавтов 111.1299</v>
      </c>
      <c r="B300" t="s">
        <v>38</v>
      </c>
      <c r="C300" t="s">
        <v>42</v>
      </c>
      <c r="D300" t="s">
        <v>432</v>
      </c>
      <c r="E300" s="92">
        <v>20.2</v>
      </c>
      <c r="F300" s="93"/>
      <c r="G300" s="93"/>
    </row>
    <row r="301" spans="1:7">
      <c r="A301" t="str">
        <f t="shared" si="4"/>
        <v>Космонавтов 111.1300</v>
      </c>
      <c r="B301" t="s">
        <v>38</v>
      </c>
      <c r="C301" t="s">
        <v>42</v>
      </c>
      <c r="D301" t="s">
        <v>433</v>
      </c>
      <c r="E301" s="92">
        <v>50.7</v>
      </c>
      <c r="F301" s="93"/>
      <c r="G301" s="93"/>
    </row>
    <row r="302" spans="1:7">
      <c r="A302" t="str">
        <f t="shared" si="4"/>
        <v>Космонавтов 111.1301</v>
      </c>
      <c r="B302" t="s">
        <v>38</v>
      </c>
      <c r="C302" t="s">
        <v>42</v>
      </c>
      <c r="D302" t="s">
        <v>435</v>
      </c>
      <c r="E302" s="92">
        <v>36.9</v>
      </c>
      <c r="F302" s="93"/>
      <c r="G302" s="93"/>
    </row>
    <row r="303" spans="1:7">
      <c r="A303" t="str">
        <f t="shared" si="4"/>
        <v>Космонавтов 111.1302</v>
      </c>
      <c r="B303" t="s">
        <v>38</v>
      </c>
      <c r="C303" t="s">
        <v>42</v>
      </c>
      <c r="D303" t="s">
        <v>436</v>
      </c>
      <c r="E303" s="92">
        <v>64.4</v>
      </c>
      <c r="F303" s="93"/>
      <c r="G303" s="93"/>
    </row>
    <row r="304" spans="1:7">
      <c r="A304" t="str">
        <f t="shared" si="4"/>
        <v>Космонавтов 111.1303</v>
      </c>
      <c r="B304" t="s">
        <v>38</v>
      </c>
      <c r="C304" t="s">
        <v>42</v>
      </c>
      <c r="D304" t="s">
        <v>437</v>
      </c>
      <c r="E304" s="92">
        <v>56.7</v>
      </c>
      <c r="F304" s="93"/>
      <c r="G304" s="93"/>
    </row>
    <row r="305" spans="1:7">
      <c r="A305" t="str">
        <f t="shared" si="4"/>
        <v>Космонавтов 111.1304</v>
      </c>
      <c r="B305" t="s">
        <v>38</v>
      </c>
      <c r="C305" t="s">
        <v>42</v>
      </c>
      <c r="D305" t="s">
        <v>438</v>
      </c>
      <c r="E305" s="92">
        <v>40.6</v>
      </c>
      <c r="F305" s="93"/>
      <c r="G305" s="93"/>
    </row>
    <row r="306" spans="1:7">
      <c r="A306" t="str">
        <f t="shared" si="4"/>
        <v>Космонавтов 111.1305</v>
      </c>
      <c r="B306" t="s">
        <v>38</v>
      </c>
      <c r="C306" t="s">
        <v>42</v>
      </c>
      <c r="D306" t="s">
        <v>439</v>
      </c>
      <c r="E306" s="92">
        <v>42.1</v>
      </c>
      <c r="F306" s="93"/>
      <c r="G306" s="93"/>
    </row>
    <row r="307" spans="1:7">
      <c r="A307" t="str">
        <f t="shared" si="4"/>
        <v>Космонавтов 111.1306</v>
      </c>
      <c r="B307" t="s">
        <v>38</v>
      </c>
      <c r="C307" t="s">
        <v>42</v>
      </c>
      <c r="D307" t="s">
        <v>440</v>
      </c>
      <c r="E307" s="92">
        <v>40.6</v>
      </c>
      <c r="F307" s="93"/>
      <c r="G307" s="93"/>
    </row>
    <row r="308" spans="1:7">
      <c r="A308" t="str">
        <f t="shared" si="4"/>
        <v>Космонавтов 111.1307</v>
      </c>
      <c r="B308" t="s">
        <v>38</v>
      </c>
      <c r="C308" t="s">
        <v>42</v>
      </c>
      <c r="D308" t="s">
        <v>442</v>
      </c>
      <c r="E308" s="92">
        <v>85</v>
      </c>
      <c r="F308" s="93"/>
      <c r="G308" s="93"/>
    </row>
    <row r="309" spans="1:7">
      <c r="A309" t="str">
        <f t="shared" si="4"/>
        <v>Космонавтов 111.1308</v>
      </c>
      <c r="B309" t="s">
        <v>38</v>
      </c>
      <c r="C309" t="s">
        <v>42</v>
      </c>
      <c r="D309" t="s">
        <v>443</v>
      </c>
      <c r="E309" s="92">
        <v>20.2</v>
      </c>
      <c r="F309" s="93"/>
      <c r="G309" s="93"/>
    </row>
    <row r="310" spans="1:7">
      <c r="A310" t="str">
        <f t="shared" si="4"/>
        <v>Космонавтов 111.1309</v>
      </c>
      <c r="B310" t="s">
        <v>38</v>
      </c>
      <c r="C310" t="s">
        <v>42</v>
      </c>
      <c r="D310" t="s">
        <v>444</v>
      </c>
      <c r="E310" s="92">
        <v>50.7</v>
      </c>
      <c r="F310" s="93"/>
      <c r="G310" s="93"/>
    </row>
    <row r="311" spans="1:7">
      <c r="A311" t="str">
        <f t="shared" si="4"/>
        <v>Космонавтов 111.1310</v>
      </c>
      <c r="B311" t="s">
        <v>38</v>
      </c>
      <c r="C311" t="s">
        <v>42</v>
      </c>
      <c r="D311" t="s">
        <v>445</v>
      </c>
      <c r="E311" s="92">
        <v>36.9</v>
      </c>
      <c r="F311" s="93"/>
      <c r="G311" s="93"/>
    </row>
    <row r="312" spans="1:7">
      <c r="A312" t="str">
        <f t="shared" si="4"/>
        <v>Космонавтов 111.1311</v>
      </c>
      <c r="B312" t="s">
        <v>38</v>
      </c>
      <c r="C312" t="s">
        <v>42</v>
      </c>
      <c r="D312" t="s">
        <v>447</v>
      </c>
      <c r="E312" s="92">
        <v>64.4</v>
      </c>
      <c r="F312" s="93"/>
      <c r="G312" s="93"/>
    </row>
    <row r="313" spans="1:7">
      <c r="A313" t="str">
        <f t="shared" si="4"/>
        <v>Космонавтов 111.1312</v>
      </c>
      <c r="B313" t="s">
        <v>38</v>
      </c>
      <c r="C313" t="s">
        <v>42</v>
      </c>
      <c r="D313" t="s">
        <v>449</v>
      </c>
      <c r="E313" s="92">
        <v>56.7</v>
      </c>
      <c r="F313" s="93"/>
      <c r="G313" s="93"/>
    </row>
    <row r="314" spans="1:7">
      <c r="A314" t="str">
        <f t="shared" si="4"/>
        <v>Космонавтов 111.1313</v>
      </c>
      <c r="B314" t="s">
        <v>38</v>
      </c>
      <c r="C314" t="s">
        <v>42</v>
      </c>
      <c r="D314" t="s">
        <v>450</v>
      </c>
      <c r="E314" s="92">
        <v>40.6</v>
      </c>
      <c r="F314" s="93"/>
      <c r="G314" s="93"/>
    </row>
    <row r="315" spans="1:7">
      <c r="A315" t="str">
        <f t="shared" si="4"/>
        <v>Космонавтов 111.1314</v>
      </c>
      <c r="B315" t="s">
        <v>38</v>
      </c>
      <c r="C315" t="s">
        <v>42</v>
      </c>
      <c r="D315" t="s">
        <v>451</v>
      </c>
      <c r="E315" s="92">
        <v>42.1</v>
      </c>
      <c r="F315" s="93"/>
      <c r="G315" s="93"/>
    </row>
    <row r="316" spans="1:7">
      <c r="A316" t="str">
        <f t="shared" si="4"/>
        <v>Космонавтов 111.1315</v>
      </c>
      <c r="B316" t="s">
        <v>38</v>
      </c>
      <c r="C316" t="s">
        <v>42</v>
      </c>
      <c r="D316" t="s">
        <v>452</v>
      </c>
      <c r="E316" s="92">
        <v>40.6</v>
      </c>
      <c r="F316" s="93"/>
      <c r="G316" s="93"/>
    </row>
    <row r="317" spans="1:7">
      <c r="A317" t="str">
        <f t="shared" si="4"/>
        <v>Космонавтов 111.1316</v>
      </c>
      <c r="B317" t="s">
        <v>38</v>
      </c>
      <c r="C317" t="s">
        <v>42</v>
      </c>
      <c r="D317" t="s">
        <v>453</v>
      </c>
      <c r="E317" s="92">
        <v>85</v>
      </c>
      <c r="F317" s="93"/>
      <c r="G317" s="93"/>
    </row>
    <row r="318" spans="1:7">
      <c r="A318" t="str">
        <f t="shared" si="4"/>
        <v>Космонавтов 111.1317</v>
      </c>
      <c r="B318" t="s">
        <v>38</v>
      </c>
      <c r="C318" t="s">
        <v>42</v>
      </c>
      <c r="D318" t="s">
        <v>454</v>
      </c>
      <c r="E318" s="92">
        <v>20.2</v>
      </c>
      <c r="F318" s="93"/>
      <c r="G318" s="93"/>
    </row>
    <row r="319" spans="1:7">
      <c r="A319" t="str">
        <f t="shared" si="4"/>
        <v>Космонавтов 111.1318</v>
      </c>
      <c r="B319" t="s">
        <v>38</v>
      </c>
      <c r="C319" t="s">
        <v>42</v>
      </c>
      <c r="D319" t="s">
        <v>455</v>
      </c>
      <c r="E319" s="92">
        <v>50.7</v>
      </c>
      <c r="F319" s="93"/>
      <c r="G319" s="93"/>
    </row>
    <row r="320" spans="1:7">
      <c r="A320" t="str">
        <f t="shared" si="4"/>
        <v>Космонавтов 111.1319</v>
      </c>
      <c r="B320" t="s">
        <v>38</v>
      </c>
      <c r="C320" t="s">
        <v>42</v>
      </c>
      <c r="D320" t="s">
        <v>457</v>
      </c>
      <c r="E320" s="92">
        <v>36.9</v>
      </c>
      <c r="F320" s="93"/>
      <c r="G320" s="93"/>
    </row>
    <row r="321" spans="1:7">
      <c r="A321" t="str">
        <f t="shared" si="4"/>
        <v>Космонавтов 111.1320</v>
      </c>
      <c r="B321" t="s">
        <v>38</v>
      </c>
      <c r="C321" t="s">
        <v>42</v>
      </c>
      <c r="D321" t="s">
        <v>459</v>
      </c>
      <c r="E321" s="92">
        <v>64.4</v>
      </c>
      <c r="F321" s="93"/>
      <c r="G321" s="93"/>
    </row>
    <row r="322" spans="1:7">
      <c r="A322" t="str">
        <f t="shared" si="4"/>
        <v>Космонавтов 111.1321</v>
      </c>
      <c r="B322" t="s">
        <v>38</v>
      </c>
      <c r="C322" t="s">
        <v>42</v>
      </c>
      <c r="D322" t="s">
        <v>460</v>
      </c>
      <c r="E322" s="92">
        <v>56.7</v>
      </c>
      <c r="F322" s="93"/>
      <c r="G322" s="93"/>
    </row>
    <row r="323" spans="1:7">
      <c r="A323" t="str">
        <f t="shared" ref="A323:A386" si="5">B323&amp;C323&amp;D323</f>
        <v>Космонавтов 111.1322</v>
      </c>
      <c r="B323" t="s">
        <v>38</v>
      </c>
      <c r="C323" t="s">
        <v>42</v>
      </c>
      <c r="D323" t="s">
        <v>461</v>
      </c>
      <c r="E323" s="92">
        <v>40.6</v>
      </c>
      <c r="F323" s="93"/>
      <c r="G323" s="93"/>
    </row>
    <row r="324" spans="1:7">
      <c r="A324" t="str">
        <f t="shared" si="5"/>
        <v>Космонавтов 111.1323</v>
      </c>
      <c r="B324" t="s">
        <v>38</v>
      </c>
      <c r="C324" t="s">
        <v>42</v>
      </c>
      <c r="D324" t="s">
        <v>462</v>
      </c>
      <c r="E324" s="92">
        <v>42.1</v>
      </c>
      <c r="F324" s="93"/>
      <c r="G324" s="93"/>
    </row>
    <row r="325" spans="1:7">
      <c r="A325" t="str">
        <f t="shared" si="5"/>
        <v>Космонавтов 111.1324</v>
      </c>
      <c r="B325" t="s">
        <v>38</v>
      </c>
      <c r="C325" t="s">
        <v>42</v>
      </c>
      <c r="D325" t="s">
        <v>464</v>
      </c>
      <c r="E325" s="92">
        <v>40.6</v>
      </c>
      <c r="F325" s="93"/>
      <c r="G325" s="93"/>
    </row>
    <row r="326" spans="1:7">
      <c r="A326" t="str">
        <f t="shared" si="5"/>
        <v>Космонавтов 111.1325</v>
      </c>
      <c r="B326" t="s">
        <v>38</v>
      </c>
      <c r="C326" t="s">
        <v>42</v>
      </c>
      <c r="D326" t="s">
        <v>466</v>
      </c>
      <c r="E326" s="92">
        <v>85</v>
      </c>
      <c r="F326" s="93"/>
      <c r="G326" s="93"/>
    </row>
    <row r="327" spans="1:7">
      <c r="A327" t="str">
        <f t="shared" si="5"/>
        <v>Космонавтов 111.1326</v>
      </c>
      <c r="B327" t="s">
        <v>38</v>
      </c>
      <c r="C327" t="s">
        <v>42</v>
      </c>
      <c r="D327" t="s">
        <v>467</v>
      </c>
      <c r="E327" s="92">
        <v>20.2</v>
      </c>
      <c r="F327" s="93"/>
      <c r="G327" s="93"/>
    </row>
    <row r="328" spans="1:7">
      <c r="A328" t="str">
        <f t="shared" si="5"/>
        <v>Космонавтов 111.1327</v>
      </c>
      <c r="B328" t="s">
        <v>38</v>
      </c>
      <c r="C328" t="s">
        <v>42</v>
      </c>
      <c r="D328" t="s">
        <v>468</v>
      </c>
      <c r="E328" s="92">
        <v>50.7</v>
      </c>
      <c r="F328" s="93"/>
      <c r="G328" s="93"/>
    </row>
    <row r="329" spans="1:7">
      <c r="A329" t="str">
        <f t="shared" si="5"/>
        <v>Космонавтов 111.1328</v>
      </c>
      <c r="B329" t="s">
        <v>38</v>
      </c>
      <c r="C329" t="s">
        <v>42</v>
      </c>
      <c r="D329" t="s">
        <v>470</v>
      </c>
      <c r="E329" s="92">
        <v>36.9</v>
      </c>
      <c r="F329" s="93"/>
      <c r="G329" s="93"/>
    </row>
    <row r="330" spans="1:7">
      <c r="A330" t="str">
        <f t="shared" si="5"/>
        <v>Космонавтов 111.1329</v>
      </c>
      <c r="B330" t="s">
        <v>38</v>
      </c>
      <c r="C330" t="s">
        <v>42</v>
      </c>
      <c r="D330" t="s">
        <v>471</v>
      </c>
      <c r="E330" s="92">
        <v>67.3</v>
      </c>
      <c r="F330" s="93"/>
      <c r="G330" s="93"/>
    </row>
    <row r="331" spans="1:7">
      <c r="A331" t="str">
        <f t="shared" si="5"/>
        <v>Космонавтов 111.1330</v>
      </c>
      <c r="B331" t="s">
        <v>38</v>
      </c>
      <c r="C331" t="s">
        <v>42</v>
      </c>
      <c r="D331" t="s">
        <v>473</v>
      </c>
      <c r="E331" s="92">
        <v>56.7</v>
      </c>
      <c r="F331" s="93"/>
      <c r="G331" s="93"/>
    </row>
    <row r="332" spans="1:7">
      <c r="A332" t="str">
        <f t="shared" si="5"/>
        <v>Космонавтов 111.1331</v>
      </c>
      <c r="B332" t="s">
        <v>38</v>
      </c>
      <c r="C332" t="s">
        <v>42</v>
      </c>
      <c r="D332" t="s">
        <v>474</v>
      </c>
      <c r="E332" s="92">
        <v>40.6</v>
      </c>
      <c r="F332" s="93"/>
      <c r="G332" s="93"/>
    </row>
    <row r="333" spans="1:7">
      <c r="A333" t="str">
        <f t="shared" si="5"/>
        <v>Космонавтов 111.1332</v>
      </c>
      <c r="B333" t="s">
        <v>38</v>
      </c>
      <c r="C333" t="s">
        <v>42</v>
      </c>
      <c r="D333" t="s">
        <v>475</v>
      </c>
      <c r="E333" s="92">
        <v>42.9</v>
      </c>
      <c r="F333" s="93"/>
      <c r="G333" s="93"/>
    </row>
    <row r="334" spans="1:7">
      <c r="A334" t="str">
        <f t="shared" si="5"/>
        <v>Космонавтов 111.1333</v>
      </c>
      <c r="B334" t="s">
        <v>38</v>
      </c>
      <c r="C334" t="s">
        <v>42</v>
      </c>
      <c r="D334" t="s">
        <v>477</v>
      </c>
      <c r="E334" s="92">
        <v>40.6</v>
      </c>
      <c r="F334" s="93"/>
      <c r="G334" s="93"/>
    </row>
    <row r="335" spans="1:7">
      <c r="A335" t="str">
        <f t="shared" si="5"/>
        <v>Космонавтов 111.1334</v>
      </c>
      <c r="B335" t="s">
        <v>38</v>
      </c>
      <c r="C335" t="s">
        <v>42</v>
      </c>
      <c r="D335" t="s">
        <v>478</v>
      </c>
      <c r="E335" s="92">
        <v>85</v>
      </c>
      <c r="F335" s="93"/>
      <c r="G335" s="93"/>
    </row>
    <row r="336" spans="1:7">
      <c r="A336" t="str">
        <f t="shared" si="5"/>
        <v>Космонавтов 111.1335</v>
      </c>
      <c r="B336" t="s">
        <v>38</v>
      </c>
      <c r="C336" t="s">
        <v>42</v>
      </c>
      <c r="D336" t="s">
        <v>479</v>
      </c>
      <c r="E336" s="92">
        <v>20.2</v>
      </c>
      <c r="F336" s="93"/>
      <c r="G336" s="93"/>
    </row>
    <row r="337" spans="1:7">
      <c r="A337" t="str">
        <f t="shared" si="5"/>
        <v>Космонавтов 111.1336</v>
      </c>
      <c r="B337" t="s">
        <v>38</v>
      </c>
      <c r="C337" t="s">
        <v>42</v>
      </c>
      <c r="D337" t="s">
        <v>480</v>
      </c>
      <c r="E337" s="92">
        <v>51.5</v>
      </c>
      <c r="F337" s="93"/>
      <c r="G337" s="93"/>
    </row>
    <row r="338" spans="1:7">
      <c r="A338" t="str">
        <f t="shared" si="5"/>
        <v>Космонавтов 111.1337</v>
      </c>
      <c r="B338" t="s">
        <v>38</v>
      </c>
      <c r="C338" t="s">
        <v>42</v>
      </c>
      <c r="D338" t="s">
        <v>481</v>
      </c>
      <c r="E338" s="92">
        <v>36.9</v>
      </c>
      <c r="F338" s="93"/>
      <c r="G338" s="93"/>
    </row>
    <row r="339" spans="1:7">
      <c r="A339" t="str">
        <f t="shared" si="5"/>
        <v>Космонавтов 111.1338</v>
      </c>
      <c r="B339" t="s">
        <v>38</v>
      </c>
      <c r="C339" t="s">
        <v>42</v>
      </c>
      <c r="D339" t="s">
        <v>482</v>
      </c>
      <c r="E339" s="92">
        <v>64.4</v>
      </c>
      <c r="F339" s="93"/>
      <c r="G339" s="93"/>
    </row>
    <row r="340" spans="1:7">
      <c r="A340" t="str">
        <f t="shared" si="5"/>
        <v>Космонавтов 111.1339</v>
      </c>
      <c r="B340" t="s">
        <v>38</v>
      </c>
      <c r="C340" t="s">
        <v>42</v>
      </c>
      <c r="D340" t="s">
        <v>483</v>
      </c>
      <c r="E340" s="92">
        <v>57.5</v>
      </c>
      <c r="F340" s="93"/>
      <c r="G340" s="93"/>
    </row>
    <row r="341" spans="1:7">
      <c r="A341" t="str">
        <f t="shared" si="5"/>
        <v>Космонавтов 111.1340</v>
      </c>
      <c r="B341" t="s">
        <v>38</v>
      </c>
      <c r="C341" t="s">
        <v>42</v>
      </c>
      <c r="D341" t="s">
        <v>484</v>
      </c>
      <c r="E341" s="92">
        <v>40.6</v>
      </c>
      <c r="F341" s="93"/>
      <c r="G341" s="93"/>
    </row>
    <row r="342" spans="1:7">
      <c r="A342" t="str">
        <f t="shared" si="5"/>
        <v>Космонавтов 111.1341</v>
      </c>
      <c r="B342" t="s">
        <v>38</v>
      </c>
      <c r="C342" t="s">
        <v>42</v>
      </c>
      <c r="D342" t="s">
        <v>485</v>
      </c>
      <c r="E342" s="92">
        <v>42.1</v>
      </c>
      <c r="F342" s="93"/>
      <c r="G342" s="93"/>
    </row>
    <row r="343" spans="1:7">
      <c r="A343" t="str">
        <f t="shared" si="5"/>
        <v>Космонавтов 111.1342</v>
      </c>
      <c r="B343" t="s">
        <v>38</v>
      </c>
      <c r="C343" t="s">
        <v>42</v>
      </c>
      <c r="D343" t="s">
        <v>486</v>
      </c>
      <c r="E343" s="92">
        <v>40.6</v>
      </c>
      <c r="F343" s="93"/>
      <c r="G343" s="93"/>
    </row>
    <row r="344" spans="1:7">
      <c r="A344" t="str">
        <f t="shared" si="5"/>
        <v>Космонавтов 111.1343</v>
      </c>
      <c r="B344" t="s">
        <v>38</v>
      </c>
      <c r="C344" t="s">
        <v>42</v>
      </c>
      <c r="D344" t="s">
        <v>487</v>
      </c>
      <c r="E344" s="92">
        <v>85.8</v>
      </c>
      <c r="F344" s="93"/>
      <c r="G344" s="93"/>
    </row>
    <row r="345" spans="1:7">
      <c r="A345" t="str">
        <f t="shared" si="5"/>
        <v>Космонавтов 111.1344</v>
      </c>
      <c r="B345" t="s">
        <v>38</v>
      </c>
      <c r="C345" t="s">
        <v>42</v>
      </c>
      <c r="D345" t="s">
        <v>489</v>
      </c>
      <c r="E345" s="92">
        <v>21</v>
      </c>
      <c r="F345" s="93"/>
      <c r="G345" s="93"/>
    </row>
    <row r="346" spans="1:7">
      <c r="A346" t="str">
        <f t="shared" si="5"/>
        <v>Космонавтов 111.1345</v>
      </c>
      <c r="B346" t="s">
        <v>38</v>
      </c>
      <c r="C346" t="s">
        <v>42</v>
      </c>
      <c r="D346" t="s">
        <v>490</v>
      </c>
      <c r="E346" s="92">
        <v>50.7</v>
      </c>
      <c r="F346" s="93"/>
      <c r="G346" s="93"/>
    </row>
    <row r="347" spans="1:7">
      <c r="A347" t="str">
        <f t="shared" si="5"/>
        <v>Космонавтов 111.1346</v>
      </c>
      <c r="B347" t="s">
        <v>38</v>
      </c>
      <c r="C347" t="s">
        <v>42</v>
      </c>
      <c r="D347" t="s">
        <v>492</v>
      </c>
      <c r="E347" s="92">
        <v>36.9</v>
      </c>
      <c r="F347" s="93"/>
      <c r="G347" s="93"/>
    </row>
    <row r="348" spans="1:7">
      <c r="A348" t="str">
        <f t="shared" si="5"/>
        <v>Космонавтов 111.1347</v>
      </c>
      <c r="B348" t="s">
        <v>38</v>
      </c>
      <c r="C348" t="s">
        <v>42</v>
      </c>
      <c r="D348" t="s">
        <v>493</v>
      </c>
      <c r="E348" s="92">
        <v>67.3</v>
      </c>
      <c r="F348" s="93"/>
      <c r="G348" s="93"/>
    </row>
    <row r="349" spans="1:7">
      <c r="A349" t="str">
        <f t="shared" si="5"/>
        <v>Космонавтов 111.1348</v>
      </c>
      <c r="B349" t="s">
        <v>38</v>
      </c>
      <c r="C349" t="s">
        <v>42</v>
      </c>
      <c r="D349" t="s">
        <v>494</v>
      </c>
      <c r="E349" s="92">
        <v>56.7</v>
      </c>
      <c r="F349" s="93"/>
      <c r="G349" s="93"/>
    </row>
    <row r="350" spans="1:7">
      <c r="A350" t="str">
        <f t="shared" si="5"/>
        <v>Космонавтов 111.1349</v>
      </c>
      <c r="B350" t="s">
        <v>38</v>
      </c>
      <c r="C350" t="s">
        <v>42</v>
      </c>
      <c r="D350" t="s">
        <v>495</v>
      </c>
      <c r="E350" s="92">
        <v>40.6</v>
      </c>
      <c r="F350" s="93"/>
      <c r="G350" s="93"/>
    </row>
    <row r="351" spans="1:7">
      <c r="A351" t="str">
        <f t="shared" si="5"/>
        <v>Космонавтов 111.1350</v>
      </c>
      <c r="B351" t="s">
        <v>38</v>
      </c>
      <c r="C351" t="s">
        <v>42</v>
      </c>
      <c r="D351" t="s">
        <v>496</v>
      </c>
      <c r="E351" s="92">
        <v>42.9</v>
      </c>
      <c r="F351" s="93"/>
      <c r="G351" s="93"/>
    </row>
    <row r="352" spans="1:7">
      <c r="A352" t="str">
        <f t="shared" si="5"/>
        <v>Космонавтов 111.1351</v>
      </c>
      <c r="B352" t="s">
        <v>38</v>
      </c>
      <c r="C352" t="s">
        <v>42</v>
      </c>
      <c r="D352" t="s">
        <v>497</v>
      </c>
      <c r="E352" s="92">
        <v>40.6</v>
      </c>
      <c r="F352" s="93"/>
      <c r="G352" s="93"/>
    </row>
    <row r="353" spans="1:7">
      <c r="A353" t="str">
        <f t="shared" si="5"/>
        <v>Космонавтов 111.1352</v>
      </c>
      <c r="B353" t="s">
        <v>38</v>
      </c>
      <c r="C353" t="s">
        <v>42</v>
      </c>
      <c r="D353" t="s">
        <v>498</v>
      </c>
      <c r="E353" s="92">
        <v>85</v>
      </c>
      <c r="F353" s="93"/>
      <c r="G353" s="93"/>
    </row>
    <row r="354" spans="1:7">
      <c r="A354" t="str">
        <f t="shared" si="5"/>
        <v>Космонавтов 111.1353</v>
      </c>
      <c r="B354" t="s">
        <v>38</v>
      </c>
      <c r="C354" t="s">
        <v>42</v>
      </c>
      <c r="D354" t="s">
        <v>499</v>
      </c>
      <c r="E354" s="92">
        <v>20.2</v>
      </c>
      <c r="F354" s="93"/>
      <c r="G354" s="93"/>
    </row>
    <row r="355" spans="1:7">
      <c r="A355" t="str">
        <f t="shared" si="5"/>
        <v>Космонавтов 111.1354</v>
      </c>
      <c r="B355" t="s">
        <v>38</v>
      </c>
      <c r="C355" t="s">
        <v>42</v>
      </c>
      <c r="D355" t="s">
        <v>500</v>
      </c>
      <c r="E355" s="92">
        <v>51.5</v>
      </c>
      <c r="F355" s="93"/>
      <c r="G355" s="93"/>
    </row>
    <row r="356" spans="1:7">
      <c r="A356" t="str">
        <f t="shared" si="5"/>
        <v>Космонавтов 111.1355</v>
      </c>
      <c r="B356" t="s">
        <v>38</v>
      </c>
      <c r="C356" t="s">
        <v>42</v>
      </c>
      <c r="D356" t="s">
        <v>501</v>
      </c>
      <c r="E356" s="92">
        <v>36.9</v>
      </c>
      <c r="F356" s="93"/>
      <c r="G356" s="93"/>
    </row>
    <row r="357" spans="1:7">
      <c r="A357" t="str">
        <f t="shared" si="5"/>
        <v>Космонавтов 111.1356</v>
      </c>
      <c r="B357" t="s">
        <v>38</v>
      </c>
      <c r="C357" t="s">
        <v>42</v>
      </c>
      <c r="D357" t="s">
        <v>503</v>
      </c>
      <c r="E357" s="92">
        <v>64.4</v>
      </c>
      <c r="F357" s="93"/>
      <c r="G357" s="93"/>
    </row>
    <row r="358" spans="1:7">
      <c r="A358" t="str">
        <f t="shared" si="5"/>
        <v>Космонавтов 111.1357</v>
      </c>
      <c r="B358" t="s">
        <v>38</v>
      </c>
      <c r="C358" t="s">
        <v>42</v>
      </c>
      <c r="D358" t="s">
        <v>505</v>
      </c>
      <c r="E358" s="92">
        <v>57.5</v>
      </c>
      <c r="F358" s="93"/>
      <c r="G358" s="93"/>
    </row>
    <row r="359" spans="1:7">
      <c r="A359" t="str">
        <f t="shared" si="5"/>
        <v>Космонавтов 111.1358</v>
      </c>
      <c r="B359" t="s">
        <v>38</v>
      </c>
      <c r="C359" t="s">
        <v>42</v>
      </c>
      <c r="D359" t="s">
        <v>507</v>
      </c>
      <c r="E359" s="92">
        <v>40.6</v>
      </c>
      <c r="F359" s="93"/>
      <c r="G359" s="93"/>
    </row>
    <row r="360" spans="1:7">
      <c r="A360" t="str">
        <f t="shared" si="5"/>
        <v>Космонавтов 111.1359</v>
      </c>
      <c r="B360" t="s">
        <v>38</v>
      </c>
      <c r="C360" t="s">
        <v>42</v>
      </c>
      <c r="D360" t="s">
        <v>508</v>
      </c>
      <c r="E360" s="92">
        <v>42.1</v>
      </c>
      <c r="F360" s="93"/>
      <c r="G360" s="93"/>
    </row>
    <row r="361" spans="1:7">
      <c r="A361" t="str">
        <f t="shared" si="5"/>
        <v>Космонавтов 111.1360</v>
      </c>
      <c r="B361" t="s">
        <v>38</v>
      </c>
      <c r="C361" t="s">
        <v>42</v>
      </c>
      <c r="D361" t="s">
        <v>509</v>
      </c>
      <c r="E361" s="92">
        <v>40.6</v>
      </c>
      <c r="F361" s="93"/>
      <c r="G361" s="93"/>
    </row>
    <row r="362" spans="1:7">
      <c r="A362" t="str">
        <f t="shared" si="5"/>
        <v>Космонавтов 111.1361</v>
      </c>
      <c r="B362" t="s">
        <v>38</v>
      </c>
      <c r="C362" t="s">
        <v>42</v>
      </c>
      <c r="D362" t="s">
        <v>511</v>
      </c>
      <c r="E362" s="92">
        <v>85.8</v>
      </c>
      <c r="F362" s="93"/>
      <c r="G362" s="93"/>
    </row>
    <row r="363" spans="1:7">
      <c r="A363" t="str">
        <f t="shared" si="5"/>
        <v>Космонавтов 111.1362</v>
      </c>
      <c r="B363" t="s">
        <v>38</v>
      </c>
      <c r="C363" t="s">
        <v>42</v>
      </c>
      <c r="D363" t="s">
        <v>512</v>
      </c>
      <c r="E363" s="92">
        <v>21</v>
      </c>
      <c r="F363" s="93"/>
      <c r="G363" s="93"/>
    </row>
    <row r="364" spans="1:7">
      <c r="A364" t="str">
        <f t="shared" si="5"/>
        <v>Космонавтов 111.1363</v>
      </c>
      <c r="B364" t="s">
        <v>38</v>
      </c>
      <c r="C364" t="s">
        <v>42</v>
      </c>
      <c r="D364" t="s">
        <v>514</v>
      </c>
      <c r="E364" s="92">
        <v>50.7</v>
      </c>
      <c r="F364" s="93"/>
      <c r="G364" s="93"/>
    </row>
    <row r="365" spans="1:7">
      <c r="A365" t="str">
        <f t="shared" si="5"/>
        <v>Космонавтов 111.1364</v>
      </c>
      <c r="B365" t="s">
        <v>38</v>
      </c>
      <c r="C365" t="s">
        <v>42</v>
      </c>
      <c r="D365" t="s">
        <v>515</v>
      </c>
      <c r="E365" s="92">
        <v>36.9</v>
      </c>
      <c r="F365" s="93"/>
      <c r="G365" s="93"/>
    </row>
    <row r="366" spans="1:7">
      <c r="A366" t="str">
        <f t="shared" si="5"/>
        <v>Космонавтов 111.1365</v>
      </c>
      <c r="B366" t="s">
        <v>38</v>
      </c>
      <c r="C366" t="s">
        <v>42</v>
      </c>
      <c r="D366" t="s">
        <v>517</v>
      </c>
      <c r="E366" s="92">
        <v>67.3</v>
      </c>
      <c r="F366" s="93"/>
      <c r="G366" s="93"/>
    </row>
    <row r="367" spans="1:7">
      <c r="A367" t="str">
        <f t="shared" si="5"/>
        <v>Космонавтов 111.1366</v>
      </c>
      <c r="B367" t="s">
        <v>38</v>
      </c>
      <c r="C367" t="s">
        <v>42</v>
      </c>
      <c r="D367" t="s">
        <v>519</v>
      </c>
      <c r="E367" s="92">
        <v>56.7</v>
      </c>
      <c r="F367" s="93"/>
      <c r="G367" s="93"/>
    </row>
    <row r="368" spans="1:7">
      <c r="A368" t="str">
        <f t="shared" si="5"/>
        <v>Космонавтов 111.1367</v>
      </c>
      <c r="B368" t="s">
        <v>38</v>
      </c>
      <c r="C368" t="s">
        <v>42</v>
      </c>
      <c r="D368" t="s">
        <v>521</v>
      </c>
      <c r="E368" s="92">
        <v>40.6</v>
      </c>
      <c r="F368" s="93"/>
      <c r="G368" s="93"/>
    </row>
    <row r="369" spans="1:7">
      <c r="A369" t="str">
        <f t="shared" si="5"/>
        <v>Космонавтов 111.1368</v>
      </c>
      <c r="B369" t="s">
        <v>38</v>
      </c>
      <c r="C369" t="s">
        <v>42</v>
      </c>
      <c r="D369" t="s">
        <v>522</v>
      </c>
      <c r="E369" s="92">
        <v>42.9</v>
      </c>
      <c r="F369" s="93"/>
      <c r="G369" s="93"/>
    </row>
    <row r="370" spans="1:7">
      <c r="A370" t="str">
        <f t="shared" si="5"/>
        <v>Космонавтов 111.1369</v>
      </c>
      <c r="B370" t="s">
        <v>38</v>
      </c>
      <c r="C370" t="s">
        <v>42</v>
      </c>
      <c r="D370" t="s">
        <v>523</v>
      </c>
      <c r="E370" s="92">
        <v>40.6</v>
      </c>
      <c r="F370" s="93"/>
      <c r="G370" s="93"/>
    </row>
    <row r="371" spans="1:7">
      <c r="A371" t="str">
        <f t="shared" si="5"/>
        <v>Космонавтов 111.1370</v>
      </c>
      <c r="B371" t="s">
        <v>38</v>
      </c>
      <c r="C371" t="s">
        <v>42</v>
      </c>
      <c r="D371" t="s">
        <v>524</v>
      </c>
      <c r="E371" s="92">
        <v>85</v>
      </c>
      <c r="F371" s="93"/>
      <c r="G371" s="93"/>
    </row>
    <row r="372" spans="1:7">
      <c r="A372" t="str">
        <f t="shared" si="5"/>
        <v>Космонавтов 111.1371</v>
      </c>
      <c r="B372" t="s">
        <v>38</v>
      </c>
      <c r="C372" t="s">
        <v>42</v>
      </c>
      <c r="D372" t="s">
        <v>525</v>
      </c>
      <c r="E372" s="92">
        <v>20.2</v>
      </c>
      <c r="F372" s="93"/>
      <c r="G372" s="93"/>
    </row>
    <row r="373" spans="1:7">
      <c r="A373" t="str">
        <f t="shared" si="5"/>
        <v>Космонавтов 111.1372</v>
      </c>
      <c r="B373" t="s">
        <v>38</v>
      </c>
      <c r="C373" t="s">
        <v>42</v>
      </c>
      <c r="D373" t="s">
        <v>527</v>
      </c>
      <c r="E373" s="92">
        <v>51.5</v>
      </c>
      <c r="F373" s="93"/>
      <c r="G373" s="93"/>
    </row>
    <row r="374" spans="1:7">
      <c r="A374" t="str">
        <f t="shared" si="5"/>
        <v>Космонавтов 111.1373</v>
      </c>
      <c r="B374" t="s">
        <v>38</v>
      </c>
      <c r="C374" t="s">
        <v>42</v>
      </c>
      <c r="D374" t="s">
        <v>529</v>
      </c>
      <c r="E374" s="92">
        <v>36.9</v>
      </c>
      <c r="F374" s="93"/>
      <c r="G374" s="93"/>
    </row>
    <row r="375" spans="1:7">
      <c r="A375" t="str">
        <f t="shared" si="5"/>
        <v>Космонавтов 111.1374</v>
      </c>
      <c r="B375" t="s">
        <v>38</v>
      </c>
      <c r="C375" t="s">
        <v>42</v>
      </c>
      <c r="D375" t="s">
        <v>530</v>
      </c>
      <c r="E375" s="92">
        <v>64.4</v>
      </c>
      <c r="F375" s="93"/>
      <c r="G375" s="93"/>
    </row>
    <row r="376" spans="1:7">
      <c r="A376" t="str">
        <f t="shared" si="5"/>
        <v>Космонавтов 111.1375</v>
      </c>
      <c r="B376" t="s">
        <v>38</v>
      </c>
      <c r="C376" t="s">
        <v>42</v>
      </c>
      <c r="D376" t="s">
        <v>532</v>
      </c>
      <c r="E376" s="92">
        <v>57.5</v>
      </c>
      <c r="F376" s="93"/>
      <c r="G376" s="93"/>
    </row>
    <row r="377" spans="1:7">
      <c r="A377" t="str">
        <f t="shared" si="5"/>
        <v>Космонавтов 111.1376</v>
      </c>
      <c r="B377" t="s">
        <v>38</v>
      </c>
      <c r="C377" t="s">
        <v>42</v>
      </c>
      <c r="D377" t="s">
        <v>534</v>
      </c>
      <c r="E377" s="92">
        <v>40.6</v>
      </c>
      <c r="F377" s="93"/>
      <c r="G377" s="93"/>
    </row>
    <row r="378" spans="1:7">
      <c r="A378" t="str">
        <f t="shared" si="5"/>
        <v>Космонавтов 111.1377</v>
      </c>
      <c r="B378" t="s">
        <v>38</v>
      </c>
      <c r="C378" t="s">
        <v>42</v>
      </c>
      <c r="D378" t="s">
        <v>535</v>
      </c>
      <c r="E378" s="92">
        <v>42.1</v>
      </c>
      <c r="F378" s="93"/>
      <c r="G378" s="93"/>
    </row>
    <row r="379" spans="1:7">
      <c r="A379" t="str">
        <f t="shared" si="5"/>
        <v>Космонавтов 111.1378</v>
      </c>
      <c r="B379" t="s">
        <v>38</v>
      </c>
      <c r="C379" t="s">
        <v>42</v>
      </c>
      <c r="D379" t="s">
        <v>536</v>
      </c>
      <c r="E379" s="92">
        <v>40.6</v>
      </c>
      <c r="F379" s="93"/>
      <c r="G379" s="93"/>
    </row>
    <row r="380" spans="1:7">
      <c r="A380" t="str">
        <f t="shared" si="5"/>
        <v>Космонавтов 111.1379</v>
      </c>
      <c r="B380" t="s">
        <v>38</v>
      </c>
      <c r="C380" t="s">
        <v>42</v>
      </c>
      <c r="D380" t="s">
        <v>537</v>
      </c>
      <c r="E380" s="92">
        <v>85.8</v>
      </c>
      <c r="F380" s="93"/>
      <c r="G380" s="93"/>
    </row>
    <row r="381" spans="1:7">
      <c r="A381" t="str">
        <f t="shared" si="5"/>
        <v>Космонавтов 111.1380</v>
      </c>
      <c r="B381" t="s">
        <v>38</v>
      </c>
      <c r="C381" t="s">
        <v>42</v>
      </c>
      <c r="D381" t="s">
        <v>538</v>
      </c>
      <c r="E381" s="92">
        <v>21</v>
      </c>
      <c r="F381" s="93"/>
      <c r="G381" s="93"/>
    </row>
    <row r="382" spans="1:7">
      <c r="A382" t="str">
        <f t="shared" si="5"/>
        <v>Космонавтов 111.1381</v>
      </c>
      <c r="B382" t="s">
        <v>38</v>
      </c>
      <c r="C382" t="s">
        <v>42</v>
      </c>
      <c r="D382" t="s">
        <v>541</v>
      </c>
      <c r="E382" s="92">
        <v>50.7</v>
      </c>
      <c r="F382" s="93"/>
      <c r="G382" s="93"/>
    </row>
    <row r="383" spans="1:7">
      <c r="A383" t="str">
        <f t="shared" si="5"/>
        <v>Космонавтов 111.1382</v>
      </c>
      <c r="B383" t="s">
        <v>38</v>
      </c>
      <c r="C383" t="s">
        <v>42</v>
      </c>
      <c r="D383" t="s">
        <v>543</v>
      </c>
      <c r="E383" s="92">
        <v>36.9</v>
      </c>
      <c r="F383" s="93"/>
      <c r="G383" s="93"/>
    </row>
    <row r="384" spans="1:7">
      <c r="A384" t="str">
        <f t="shared" si="5"/>
        <v>Космонавтов 111.1383</v>
      </c>
      <c r="B384" t="s">
        <v>38</v>
      </c>
      <c r="C384" t="s">
        <v>42</v>
      </c>
      <c r="D384" t="s">
        <v>545</v>
      </c>
      <c r="E384" s="92">
        <v>67.3</v>
      </c>
      <c r="F384" s="93"/>
      <c r="G384" s="93"/>
    </row>
    <row r="385" spans="1:7">
      <c r="A385" t="str">
        <f t="shared" si="5"/>
        <v>Космонавтов 111.1384</v>
      </c>
      <c r="B385" t="s">
        <v>38</v>
      </c>
      <c r="C385" t="s">
        <v>42</v>
      </c>
      <c r="D385" t="s">
        <v>546</v>
      </c>
      <c r="E385" s="92">
        <v>56.7</v>
      </c>
      <c r="F385" s="93"/>
      <c r="G385" s="93"/>
    </row>
    <row r="386" spans="1:7">
      <c r="A386" t="str">
        <f t="shared" si="5"/>
        <v>Космонавтов 111.1385</v>
      </c>
      <c r="B386" t="s">
        <v>38</v>
      </c>
      <c r="C386" t="s">
        <v>42</v>
      </c>
      <c r="D386" t="s">
        <v>547</v>
      </c>
      <c r="E386" s="92">
        <v>40.6</v>
      </c>
      <c r="F386" s="93"/>
      <c r="G386" s="93"/>
    </row>
    <row r="387" spans="1:7">
      <c r="A387" t="str">
        <f t="shared" ref="A387:A450" si="6">B387&amp;C387&amp;D387</f>
        <v>Космонавтов 111.1386</v>
      </c>
      <c r="B387" t="s">
        <v>38</v>
      </c>
      <c r="C387" t="s">
        <v>42</v>
      </c>
      <c r="D387" t="s">
        <v>548</v>
      </c>
      <c r="E387" s="92">
        <v>42.9</v>
      </c>
      <c r="F387" s="93"/>
      <c r="G387" s="93"/>
    </row>
    <row r="388" spans="1:7">
      <c r="A388" t="str">
        <f t="shared" si="6"/>
        <v>Космонавтов 111.1387</v>
      </c>
      <c r="B388" t="s">
        <v>38</v>
      </c>
      <c r="C388" t="s">
        <v>42</v>
      </c>
      <c r="D388" t="s">
        <v>549</v>
      </c>
      <c r="E388" s="92">
        <v>40.6</v>
      </c>
      <c r="F388" s="93"/>
      <c r="G388" s="93"/>
    </row>
    <row r="389" spans="1:7">
      <c r="A389" t="str">
        <f t="shared" si="6"/>
        <v>Космонавтов 111.1388</v>
      </c>
      <c r="B389" t="s">
        <v>38</v>
      </c>
      <c r="C389" t="s">
        <v>42</v>
      </c>
      <c r="D389" t="s">
        <v>550</v>
      </c>
      <c r="E389" s="92">
        <v>85</v>
      </c>
      <c r="F389" s="93"/>
      <c r="G389" s="93"/>
    </row>
    <row r="390" spans="1:7">
      <c r="A390" t="str">
        <f t="shared" si="6"/>
        <v>Космонавтов 111.1389</v>
      </c>
      <c r="B390" t="s">
        <v>38</v>
      </c>
      <c r="C390" t="s">
        <v>42</v>
      </c>
      <c r="D390" t="s">
        <v>551</v>
      </c>
      <c r="E390" s="92">
        <v>20.2</v>
      </c>
      <c r="F390" s="93"/>
      <c r="G390" s="93"/>
    </row>
    <row r="391" spans="1:7">
      <c r="A391" t="str">
        <f t="shared" si="6"/>
        <v>Космонавтов 111.1390</v>
      </c>
      <c r="B391" t="s">
        <v>38</v>
      </c>
      <c r="C391" t="s">
        <v>42</v>
      </c>
      <c r="D391" t="s">
        <v>553</v>
      </c>
      <c r="E391" s="92">
        <v>51.5</v>
      </c>
      <c r="F391" s="93"/>
      <c r="G391" s="93"/>
    </row>
    <row r="392" spans="1:7">
      <c r="A392" t="str">
        <f t="shared" si="6"/>
        <v>Космонавтов 111.1391</v>
      </c>
      <c r="B392" t="s">
        <v>38</v>
      </c>
      <c r="C392" t="s">
        <v>42</v>
      </c>
      <c r="D392" t="s">
        <v>554</v>
      </c>
      <c r="E392" s="92">
        <v>36.9</v>
      </c>
      <c r="F392" s="93"/>
      <c r="G392" s="93"/>
    </row>
    <row r="393" spans="1:7">
      <c r="A393" t="str">
        <f t="shared" si="6"/>
        <v>Космонавтов 111.1392</v>
      </c>
      <c r="B393" t="s">
        <v>38</v>
      </c>
      <c r="C393" t="s">
        <v>42</v>
      </c>
      <c r="D393" t="s">
        <v>555</v>
      </c>
      <c r="E393" s="92">
        <v>64.4</v>
      </c>
      <c r="F393" s="93"/>
      <c r="G393" s="93"/>
    </row>
    <row r="394" spans="1:7">
      <c r="A394" t="str">
        <f t="shared" si="6"/>
        <v>Космонавтов 111.1393</v>
      </c>
      <c r="B394" t="s">
        <v>38</v>
      </c>
      <c r="C394" t="s">
        <v>42</v>
      </c>
      <c r="D394" t="s">
        <v>556</v>
      </c>
      <c r="E394" s="92">
        <v>57.5</v>
      </c>
      <c r="F394" s="93"/>
      <c r="G394" s="93"/>
    </row>
    <row r="395" spans="1:7">
      <c r="A395" t="str">
        <f t="shared" si="6"/>
        <v>Космонавтов 111.1394</v>
      </c>
      <c r="B395" t="s">
        <v>38</v>
      </c>
      <c r="C395" t="s">
        <v>42</v>
      </c>
      <c r="D395" t="s">
        <v>557</v>
      </c>
      <c r="E395" s="92">
        <v>40.6</v>
      </c>
      <c r="F395" s="93"/>
      <c r="G395" s="93"/>
    </row>
    <row r="396" spans="1:7">
      <c r="A396" t="str">
        <f t="shared" si="6"/>
        <v>Космонавтов 111.1395</v>
      </c>
      <c r="B396" t="s">
        <v>38</v>
      </c>
      <c r="C396" t="s">
        <v>42</v>
      </c>
      <c r="D396" t="s">
        <v>558</v>
      </c>
      <c r="E396" s="92">
        <v>42.1</v>
      </c>
      <c r="F396" s="93"/>
      <c r="G396" s="93"/>
    </row>
    <row r="397" spans="1:7">
      <c r="A397" t="str">
        <f t="shared" si="6"/>
        <v>Космонавтов 111.1396</v>
      </c>
      <c r="B397" t="s">
        <v>38</v>
      </c>
      <c r="C397" t="s">
        <v>42</v>
      </c>
      <c r="D397" t="s">
        <v>560</v>
      </c>
      <c r="E397" s="92">
        <v>40.6</v>
      </c>
      <c r="F397" s="93"/>
      <c r="G397" s="93"/>
    </row>
    <row r="398" spans="1:7">
      <c r="A398" t="str">
        <f t="shared" si="6"/>
        <v>Космонавтов 111.1397</v>
      </c>
      <c r="B398" t="s">
        <v>38</v>
      </c>
      <c r="C398" t="s">
        <v>42</v>
      </c>
      <c r="D398" t="s">
        <v>562</v>
      </c>
      <c r="E398" s="92">
        <v>85.8</v>
      </c>
      <c r="F398" s="93"/>
      <c r="G398" s="93"/>
    </row>
    <row r="399" spans="1:7">
      <c r="A399" t="str">
        <f t="shared" si="6"/>
        <v>Космонавтов 111.1398</v>
      </c>
      <c r="B399" t="s">
        <v>38</v>
      </c>
      <c r="C399" t="s">
        <v>42</v>
      </c>
      <c r="D399" t="s">
        <v>564</v>
      </c>
      <c r="E399" s="92">
        <v>21</v>
      </c>
      <c r="F399" s="93"/>
      <c r="G399" s="93"/>
    </row>
    <row r="400" spans="1:7">
      <c r="A400" t="str">
        <f t="shared" si="6"/>
        <v>Космонавтов 111.1399</v>
      </c>
      <c r="B400" t="s">
        <v>38</v>
      </c>
      <c r="C400" t="s">
        <v>42</v>
      </c>
      <c r="D400" t="s">
        <v>565</v>
      </c>
      <c r="E400" s="92">
        <v>50.7</v>
      </c>
      <c r="F400" s="93"/>
      <c r="G400" s="93"/>
    </row>
    <row r="401" spans="1:7">
      <c r="A401" t="str">
        <f t="shared" si="6"/>
        <v>Космонавтов 111.1400</v>
      </c>
      <c r="B401" t="s">
        <v>38</v>
      </c>
      <c r="C401" t="s">
        <v>42</v>
      </c>
      <c r="D401" t="s">
        <v>566</v>
      </c>
      <c r="E401" s="92">
        <v>36.9</v>
      </c>
      <c r="F401" s="93"/>
      <c r="G401" s="93"/>
    </row>
    <row r="402" spans="1:7">
      <c r="A402" t="str">
        <f t="shared" si="6"/>
        <v>Космонавтов 111.1401</v>
      </c>
      <c r="B402" t="s">
        <v>38</v>
      </c>
      <c r="C402" t="s">
        <v>42</v>
      </c>
      <c r="D402" t="s">
        <v>567</v>
      </c>
      <c r="E402" s="92">
        <v>67.3</v>
      </c>
      <c r="F402" s="93"/>
      <c r="G402" s="93"/>
    </row>
    <row r="403" spans="1:7">
      <c r="A403" t="str">
        <f t="shared" si="6"/>
        <v>Космонавтов 111.1402</v>
      </c>
      <c r="B403" t="s">
        <v>38</v>
      </c>
      <c r="C403" t="s">
        <v>42</v>
      </c>
      <c r="D403" t="s">
        <v>568</v>
      </c>
      <c r="E403" s="92">
        <v>56.7</v>
      </c>
      <c r="F403" s="93"/>
      <c r="G403" s="93"/>
    </row>
    <row r="404" spans="1:7">
      <c r="A404" t="str">
        <f t="shared" si="6"/>
        <v>Космонавтов 111.1403</v>
      </c>
      <c r="B404" t="s">
        <v>38</v>
      </c>
      <c r="C404" t="s">
        <v>42</v>
      </c>
      <c r="D404" t="s">
        <v>569</v>
      </c>
      <c r="E404" s="92">
        <v>40.6</v>
      </c>
      <c r="F404" s="93"/>
      <c r="G404" s="93"/>
    </row>
    <row r="405" spans="1:7">
      <c r="A405" t="str">
        <f t="shared" si="6"/>
        <v>Космонавтов 111.1404</v>
      </c>
      <c r="B405" t="s">
        <v>38</v>
      </c>
      <c r="C405" t="s">
        <v>42</v>
      </c>
      <c r="D405" t="s">
        <v>571</v>
      </c>
      <c r="E405" s="92">
        <v>42.9</v>
      </c>
      <c r="F405" s="93"/>
      <c r="G405" s="93"/>
    </row>
    <row r="406" spans="1:7">
      <c r="A406" t="str">
        <f t="shared" si="6"/>
        <v>Космонавтов 111.1405</v>
      </c>
      <c r="B406" t="s">
        <v>38</v>
      </c>
      <c r="C406" t="s">
        <v>42</v>
      </c>
      <c r="D406" t="s">
        <v>572</v>
      </c>
      <c r="E406" s="92">
        <v>40.6</v>
      </c>
      <c r="F406" s="93"/>
      <c r="G406" s="93"/>
    </row>
    <row r="407" spans="1:7">
      <c r="A407" t="str">
        <f t="shared" si="6"/>
        <v>Космонавтов 111.1406</v>
      </c>
      <c r="B407" t="s">
        <v>38</v>
      </c>
      <c r="C407" t="s">
        <v>42</v>
      </c>
      <c r="D407" t="s">
        <v>573</v>
      </c>
      <c r="E407" s="92">
        <v>85</v>
      </c>
      <c r="F407" s="93"/>
      <c r="G407" s="93"/>
    </row>
    <row r="408" spans="1:7">
      <c r="A408" t="str">
        <f t="shared" si="6"/>
        <v>Космонавтов 111.1407</v>
      </c>
      <c r="B408" t="s">
        <v>38</v>
      </c>
      <c r="C408" t="s">
        <v>42</v>
      </c>
      <c r="D408" t="s">
        <v>574</v>
      </c>
      <c r="E408" s="92">
        <v>20.2</v>
      </c>
      <c r="F408" s="93"/>
      <c r="G408" s="93"/>
    </row>
    <row r="409" spans="1:7">
      <c r="A409" t="str">
        <f t="shared" si="6"/>
        <v>Космонавтов 111.1408</v>
      </c>
      <c r="B409" t="s">
        <v>38</v>
      </c>
      <c r="C409" t="s">
        <v>42</v>
      </c>
      <c r="D409" t="s">
        <v>576</v>
      </c>
      <c r="E409" s="92">
        <v>51.5</v>
      </c>
      <c r="F409" s="93"/>
      <c r="G409" s="93"/>
    </row>
    <row r="410" spans="1:7">
      <c r="A410" t="str">
        <f t="shared" si="6"/>
        <v>Космонавтов 111.1409</v>
      </c>
      <c r="B410" t="s">
        <v>38</v>
      </c>
      <c r="C410" t="s">
        <v>42</v>
      </c>
      <c r="D410" t="s">
        <v>577</v>
      </c>
      <c r="E410" s="92">
        <v>36.9</v>
      </c>
      <c r="F410" s="93"/>
      <c r="G410" s="93"/>
    </row>
    <row r="411" spans="1:7">
      <c r="A411" t="str">
        <f t="shared" si="6"/>
        <v>Космонавтов 111.1410</v>
      </c>
      <c r="B411" t="s">
        <v>38</v>
      </c>
      <c r="C411" t="s">
        <v>42</v>
      </c>
      <c r="D411" t="s">
        <v>578</v>
      </c>
      <c r="E411" s="92">
        <v>64.4</v>
      </c>
      <c r="F411" s="93"/>
      <c r="G411" s="93"/>
    </row>
    <row r="412" spans="1:7">
      <c r="A412" t="str">
        <f t="shared" si="6"/>
        <v>Космонавтов 111.1411</v>
      </c>
      <c r="B412" t="s">
        <v>38</v>
      </c>
      <c r="C412" t="s">
        <v>42</v>
      </c>
      <c r="D412" t="s">
        <v>579</v>
      </c>
      <c r="E412" s="92">
        <v>57.5</v>
      </c>
      <c r="F412" s="93"/>
      <c r="G412" s="93"/>
    </row>
    <row r="413" spans="1:7">
      <c r="A413" t="str">
        <f t="shared" si="6"/>
        <v>Космонавтов 111.1412</v>
      </c>
      <c r="B413" t="s">
        <v>38</v>
      </c>
      <c r="C413" t="s">
        <v>42</v>
      </c>
      <c r="D413" t="s">
        <v>581</v>
      </c>
      <c r="E413" s="92">
        <v>40.6</v>
      </c>
      <c r="F413" s="93"/>
      <c r="G413" s="93"/>
    </row>
    <row r="414" spans="1:7">
      <c r="A414" t="str">
        <f t="shared" si="6"/>
        <v>Космонавтов 111.1413</v>
      </c>
      <c r="B414" t="s">
        <v>38</v>
      </c>
      <c r="C414" t="s">
        <v>42</v>
      </c>
      <c r="D414" t="s">
        <v>582</v>
      </c>
      <c r="E414" s="92">
        <v>42.1</v>
      </c>
      <c r="F414" s="93"/>
      <c r="G414" s="93"/>
    </row>
    <row r="415" spans="1:7">
      <c r="A415" t="str">
        <f t="shared" si="6"/>
        <v>Космонавтов 111.1414</v>
      </c>
      <c r="B415" t="s">
        <v>38</v>
      </c>
      <c r="C415" t="s">
        <v>42</v>
      </c>
      <c r="D415" t="s">
        <v>583</v>
      </c>
      <c r="E415" s="92">
        <v>40.6</v>
      </c>
      <c r="F415" s="93"/>
      <c r="G415" s="93"/>
    </row>
    <row r="416" spans="1:7">
      <c r="A416" t="str">
        <f t="shared" si="6"/>
        <v>Космонавтов 111.1415</v>
      </c>
      <c r="B416" t="s">
        <v>38</v>
      </c>
      <c r="C416" t="s">
        <v>42</v>
      </c>
      <c r="D416" t="s">
        <v>584</v>
      </c>
      <c r="E416" s="92">
        <v>85.8</v>
      </c>
      <c r="F416" s="93"/>
      <c r="G416" s="93"/>
    </row>
    <row r="417" spans="1:7">
      <c r="A417" t="str">
        <f t="shared" si="6"/>
        <v>Космонавтов 111.1416</v>
      </c>
      <c r="B417" t="s">
        <v>38</v>
      </c>
      <c r="C417" t="s">
        <v>42</v>
      </c>
      <c r="D417" t="s">
        <v>585</v>
      </c>
      <c r="E417" s="92">
        <v>21</v>
      </c>
      <c r="F417" s="93"/>
      <c r="G417" s="93"/>
    </row>
    <row r="418" spans="1:7">
      <c r="A418" t="str">
        <f t="shared" si="6"/>
        <v>Космонавтов 111.1417</v>
      </c>
      <c r="B418" t="s">
        <v>38</v>
      </c>
      <c r="C418" t="s">
        <v>42</v>
      </c>
      <c r="D418" t="s">
        <v>587</v>
      </c>
      <c r="E418" s="92">
        <v>50.7</v>
      </c>
      <c r="F418" s="93"/>
      <c r="G418" s="93"/>
    </row>
    <row r="419" spans="1:7">
      <c r="A419" t="str">
        <f t="shared" si="6"/>
        <v>Космонавтов 111.1418</v>
      </c>
      <c r="B419" t="s">
        <v>38</v>
      </c>
      <c r="C419" t="s">
        <v>42</v>
      </c>
      <c r="D419" t="s">
        <v>588</v>
      </c>
      <c r="E419" s="92">
        <v>36.9</v>
      </c>
      <c r="F419" s="93"/>
      <c r="G419" s="93"/>
    </row>
    <row r="420" spans="1:7">
      <c r="A420" t="str">
        <f t="shared" si="6"/>
        <v>Космонавтов 111.1419</v>
      </c>
      <c r="B420" t="s">
        <v>38</v>
      </c>
      <c r="C420" t="s">
        <v>42</v>
      </c>
      <c r="D420" t="s">
        <v>589</v>
      </c>
      <c r="E420" s="92">
        <v>40.9</v>
      </c>
      <c r="F420" s="93"/>
      <c r="G420" s="93"/>
    </row>
    <row r="421" spans="1:7">
      <c r="A421" t="str">
        <f t="shared" si="6"/>
        <v>Космонавтов 111.1420</v>
      </c>
      <c r="B421" t="s">
        <v>38</v>
      </c>
      <c r="C421" t="s">
        <v>42</v>
      </c>
      <c r="D421" t="s">
        <v>590</v>
      </c>
      <c r="E421" s="92">
        <v>40.9</v>
      </c>
      <c r="F421" s="93"/>
      <c r="G421" s="93"/>
    </row>
    <row r="422" spans="1:7">
      <c r="A422" t="str">
        <f t="shared" si="6"/>
        <v>Космонавтов 111.1421</v>
      </c>
      <c r="B422" t="s">
        <v>38</v>
      </c>
      <c r="C422" t="s">
        <v>42</v>
      </c>
      <c r="D422" t="s">
        <v>591</v>
      </c>
      <c r="E422" s="92">
        <v>36.8</v>
      </c>
      <c r="F422" s="93"/>
      <c r="G422" s="93"/>
    </row>
    <row r="423" spans="1:7">
      <c r="A423" t="str">
        <f t="shared" si="6"/>
        <v>Космонавтов 111.1422</v>
      </c>
      <c r="B423" t="s">
        <v>38</v>
      </c>
      <c r="C423" t="s">
        <v>42</v>
      </c>
      <c r="D423" t="s">
        <v>592</v>
      </c>
      <c r="E423" s="92">
        <v>24</v>
      </c>
      <c r="F423" s="93"/>
      <c r="G423" s="93"/>
    </row>
    <row r="424" spans="1:7">
      <c r="A424" t="str">
        <f t="shared" si="6"/>
        <v>Космонавтов 111.1423</v>
      </c>
      <c r="B424" t="s">
        <v>38</v>
      </c>
      <c r="C424" t="s">
        <v>42</v>
      </c>
      <c r="D424" t="s">
        <v>593</v>
      </c>
      <c r="E424" s="92">
        <v>68.4</v>
      </c>
      <c r="F424" s="93">
        <v>5351560</v>
      </c>
      <c r="G424" s="93">
        <v>79400</v>
      </c>
    </row>
    <row r="425" spans="1:7">
      <c r="A425" t="str">
        <f t="shared" si="6"/>
        <v>Космонавтов 111.1424</v>
      </c>
      <c r="B425" t="s">
        <v>38</v>
      </c>
      <c r="C425" t="s">
        <v>42</v>
      </c>
      <c r="D425" t="s">
        <v>594</v>
      </c>
      <c r="E425" s="92">
        <v>71.1</v>
      </c>
      <c r="F425" s="93"/>
      <c r="G425" s="93"/>
    </row>
    <row r="426" spans="1:7">
      <c r="A426" t="str">
        <f t="shared" si="6"/>
        <v>Космонавтов 111.1425</v>
      </c>
      <c r="B426" t="s">
        <v>38</v>
      </c>
      <c r="C426" t="s">
        <v>42</v>
      </c>
      <c r="D426" t="s">
        <v>595</v>
      </c>
      <c r="E426" s="92">
        <v>36.9</v>
      </c>
      <c r="F426" s="93"/>
      <c r="G426" s="93"/>
    </row>
    <row r="427" spans="1:7">
      <c r="A427" t="str">
        <f t="shared" si="6"/>
        <v>Космонавтов 111.1426</v>
      </c>
      <c r="B427" t="s">
        <v>38</v>
      </c>
      <c r="C427" t="s">
        <v>42</v>
      </c>
      <c r="D427" t="s">
        <v>597</v>
      </c>
      <c r="E427" s="92">
        <v>38.9</v>
      </c>
      <c r="F427" s="93"/>
      <c r="G427" s="93"/>
    </row>
    <row r="428" spans="1:7">
      <c r="A428" t="str">
        <f t="shared" si="6"/>
        <v>Космонавтов 111.1427</v>
      </c>
      <c r="B428" t="s">
        <v>38</v>
      </c>
      <c r="C428" t="s">
        <v>42</v>
      </c>
      <c r="D428" t="s">
        <v>598</v>
      </c>
      <c r="E428" s="92">
        <v>38.9</v>
      </c>
      <c r="F428" s="93"/>
      <c r="G428" s="93"/>
    </row>
    <row r="429" spans="1:7">
      <c r="A429" t="str">
        <f t="shared" si="6"/>
        <v>Космонавтов 111.1428</v>
      </c>
      <c r="B429" t="s">
        <v>38</v>
      </c>
      <c r="C429" t="s">
        <v>42</v>
      </c>
      <c r="D429" t="s">
        <v>599</v>
      </c>
      <c r="E429" s="92">
        <v>36.8</v>
      </c>
      <c r="F429" s="93"/>
      <c r="G429" s="93"/>
    </row>
    <row r="430" spans="1:7">
      <c r="A430" t="str">
        <f t="shared" si="6"/>
        <v>Космонавтов 111.1429</v>
      </c>
      <c r="B430" t="s">
        <v>38</v>
      </c>
      <c r="C430" t="s">
        <v>42</v>
      </c>
      <c r="D430" t="s">
        <v>600</v>
      </c>
      <c r="E430" s="92">
        <v>38.4</v>
      </c>
      <c r="F430" s="93"/>
      <c r="G430" s="93"/>
    </row>
    <row r="431" spans="1:7">
      <c r="A431" t="str">
        <f t="shared" si="6"/>
        <v>Космонавтов 111.1430</v>
      </c>
      <c r="B431" t="s">
        <v>38</v>
      </c>
      <c r="C431" t="s">
        <v>42</v>
      </c>
      <c r="D431" t="s">
        <v>602</v>
      </c>
      <c r="E431" s="92">
        <v>24</v>
      </c>
      <c r="F431" s="93"/>
      <c r="G431" s="93"/>
    </row>
    <row r="432" spans="1:7">
      <c r="A432" t="str">
        <f t="shared" si="6"/>
        <v>Космонавтов 111.1431</v>
      </c>
      <c r="B432" t="s">
        <v>38</v>
      </c>
      <c r="C432" t="s">
        <v>42</v>
      </c>
      <c r="D432" t="s">
        <v>603</v>
      </c>
      <c r="E432" s="92">
        <v>68.6</v>
      </c>
      <c r="F432" s="93"/>
      <c r="G432" s="93"/>
    </row>
    <row r="433" spans="1:7">
      <c r="A433" t="str">
        <f t="shared" si="6"/>
        <v>Космонавтов 111.1432</v>
      </c>
      <c r="B433" t="s">
        <v>38</v>
      </c>
      <c r="C433" t="s">
        <v>42</v>
      </c>
      <c r="D433" t="s">
        <v>604</v>
      </c>
      <c r="E433" s="92">
        <v>71.2</v>
      </c>
      <c r="F433" s="93"/>
      <c r="G433" s="93"/>
    </row>
    <row r="434" spans="1:7">
      <c r="A434" t="str">
        <f t="shared" si="6"/>
        <v>Космонавтов 111.1433</v>
      </c>
      <c r="B434" t="s">
        <v>38</v>
      </c>
      <c r="C434" t="s">
        <v>42</v>
      </c>
      <c r="D434" t="s">
        <v>605</v>
      </c>
      <c r="E434" s="92">
        <v>36.9</v>
      </c>
      <c r="F434" s="93"/>
      <c r="G434" s="93"/>
    </row>
    <row r="435" spans="1:7">
      <c r="A435" t="str">
        <f t="shared" si="6"/>
        <v>Космонавтов 111.1434</v>
      </c>
      <c r="B435" t="s">
        <v>38</v>
      </c>
      <c r="C435" t="s">
        <v>42</v>
      </c>
      <c r="D435" t="s">
        <v>606</v>
      </c>
      <c r="E435" s="92">
        <v>38.9</v>
      </c>
      <c r="F435" s="93"/>
      <c r="G435" s="93"/>
    </row>
    <row r="436" spans="1:7">
      <c r="A436" t="str">
        <f t="shared" si="6"/>
        <v>Космонавтов 111.1435</v>
      </c>
      <c r="B436" t="s">
        <v>38</v>
      </c>
      <c r="C436" t="s">
        <v>42</v>
      </c>
      <c r="D436" t="s">
        <v>608</v>
      </c>
      <c r="E436" s="92">
        <v>38.9</v>
      </c>
      <c r="F436" s="93"/>
      <c r="G436" s="93"/>
    </row>
    <row r="437" spans="1:7">
      <c r="A437" t="str">
        <f t="shared" si="6"/>
        <v>Космонавтов 111.1436</v>
      </c>
      <c r="B437" t="s">
        <v>38</v>
      </c>
      <c r="C437" t="s">
        <v>42</v>
      </c>
      <c r="D437" t="s">
        <v>609</v>
      </c>
      <c r="E437" s="92">
        <v>36.8</v>
      </c>
      <c r="F437" s="93"/>
      <c r="G437" s="93"/>
    </row>
    <row r="438" spans="1:7">
      <c r="A438" t="str">
        <f t="shared" si="6"/>
        <v>Космонавтов 111.1437</v>
      </c>
      <c r="B438" t="s">
        <v>38</v>
      </c>
      <c r="C438" t="s">
        <v>42</v>
      </c>
      <c r="D438" t="s">
        <v>611</v>
      </c>
      <c r="E438" s="92">
        <v>38.4</v>
      </c>
      <c r="F438" s="93"/>
      <c r="G438" s="93"/>
    </row>
    <row r="439" spans="1:7">
      <c r="A439" t="str">
        <f t="shared" si="6"/>
        <v>Космонавтов 111.1438</v>
      </c>
      <c r="B439" t="s">
        <v>38</v>
      </c>
      <c r="C439" t="s">
        <v>42</v>
      </c>
      <c r="D439" t="s">
        <v>612</v>
      </c>
      <c r="E439" s="92">
        <v>24</v>
      </c>
      <c r="F439" s="93"/>
      <c r="G439" s="93"/>
    </row>
    <row r="440" spans="1:7">
      <c r="A440" t="str">
        <f t="shared" si="6"/>
        <v>Космонавтов 111.1439</v>
      </c>
      <c r="B440" t="s">
        <v>38</v>
      </c>
      <c r="C440" t="s">
        <v>42</v>
      </c>
      <c r="D440" t="s">
        <v>613</v>
      </c>
      <c r="E440" s="92">
        <v>68.6</v>
      </c>
      <c r="F440" s="93"/>
      <c r="G440" s="93"/>
    </row>
    <row r="441" spans="1:7">
      <c r="A441" t="str">
        <f t="shared" si="6"/>
        <v>Космонавтов 111.1440</v>
      </c>
      <c r="B441" t="s">
        <v>38</v>
      </c>
      <c r="C441" t="s">
        <v>42</v>
      </c>
      <c r="D441" t="s">
        <v>614</v>
      </c>
      <c r="E441" s="92">
        <v>71.2</v>
      </c>
      <c r="F441" s="93"/>
      <c r="G441" s="93"/>
    </row>
    <row r="442" spans="1:7">
      <c r="A442" t="str">
        <f t="shared" si="6"/>
        <v>Космонавтов 111.1441</v>
      </c>
      <c r="B442" t="s">
        <v>38</v>
      </c>
      <c r="C442" t="s">
        <v>42</v>
      </c>
      <c r="D442" t="s">
        <v>615</v>
      </c>
      <c r="E442" s="92">
        <v>36.9</v>
      </c>
      <c r="F442" s="93"/>
      <c r="G442" s="93"/>
    </row>
    <row r="443" spans="1:7">
      <c r="A443" t="str">
        <f t="shared" si="6"/>
        <v>Космонавтов 111.1442</v>
      </c>
      <c r="B443" t="s">
        <v>38</v>
      </c>
      <c r="C443" t="s">
        <v>42</v>
      </c>
      <c r="D443" t="s">
        <v>616</v>
      </c>
      <c r="E443" s="92">
        <v>38.9</v>
      </c>
      <c r="F443" s="93"/>
      <c r="G443" s="93"/>
    </row>
    <row r="444" spans="1:7">
      <c r="A444" t="str">
        <f t="shared" si="6"/>
        <v>Космонавтов 111.1443</v>
      </c>
      <c r="B444" t="s">
        <v>38</v>
      </c>
      <c r="C444" t="s">
        <v>42</v>
      </c>
      <c r="D444" t="s">
        <v>617</v>
      </c>
      <c r="E444" s="92">
        <v>38.9</v>
      </c>
      <c r="F444" s="93"/>
      <c r="G444" s="93"/>
    </row>
    <row r="445" spans="1:7">
      <c r="A445" t="str">
        <f t="shared" si="6"/>
        <v>Космонавтов 111.1444</v>
      </c>
      <c r="B445" t="s">
        <v>38</v>
      </c>
      <c r="C445" t="s">
        <v>42</v>
      </c>
      <c r="D445" t="s">
        <v>618</v>
      </c>
      <c r="E445" s="92">
        <v>36.8</v>
      </c>
      <c r="F445" s="93"/>
      <c r="G445" s="93"/>
    </row>
    <row r="446" spans="1:7">
      <c r="A446" t="str">
        <f t="shared" si="6"/>
        <v>Космонавтов 111.1445</v>
      </c>
      <c r="B446" t="s">
        <v>38</v>
      </c>
      <c r="C446" t="s">
        <v>42</v>
      </c>
      <c r="D446" t="s">
        <v>619</v>
      </c>
      <c r="E446" s="92">
        <v>38.4</v>
      </c>
      <c r="F446" s="93"/>
      <c r="G446" s="93"/>
    </row>
    <row r="447" spans="1:7">
      <c r="A447" t="str">
        <f t="shared" si="6"/>
        <v>Космонавтов 111.1446</v>
      </c>
      <c r="B447" t="s">
        <v>38</v>
      </c>
      <c r="C447" t="s">
        <v>42</v>
      </c>
      <c r="D447" t="s">
        <v>620</v>
      </c>
      <c r="E447" s="92">
        <v>24</v>
      </c>
      <c r="F447" s="93"/>
      <c r="G447" s="93"/>
    </row>
    <row r="448" spans="1:7">
      <c r="A448" t="str">
        <f t="shared" si="6"/>
        <v>Космонавтов 111.1447</v>
      </c>
      <c r="B448" t="s">
        <v>38</v>
      </c>
      <c r="C448" t="s">
        <v>42</v>
      </c>
      <c r="D448" t="s">
        <v>621</v>
      </c>
      <c r="E448" s="92">
        <v>68.6</v>
      </c>
      <c r="F448" s="93"/>
      <c r="G448" s="93"/>
    </row>
    <row r="449" spans="1:7">
      <c r="A449" t="str">
        <f t="shared" si="6"/>
        <v>Космонавтов 111.1448</v>
      </c>
      <c r="B449" t="s">
        <v>38</v>
      </c>
      <c r="C449" t="s">
        <v>42</v>
      </c>
      <c r="D449" t="s">
        <v>622</v>
      </c>
      <c r="E449" s="92">
        <v>71.2</v>
      </c>
      <c r="F449" s="93"/>
      <c r="G449" s="93"/>
    </row>
    <row r="450" spans="1:7">
      <c r="A450" t="str">
        <f t="shared" si="6"/>
        <v>Космонавтов 111.1449</v>
      </c>
      <c r="B450" t="s">
        <v>38</v>
      </c>
      <c r="C450" t="s">
        <v>42</v>
      </c>
      <c r="D450" t="s">
        <v>623</v>
      </c>
      <c r="E450" s="92">
        <v>36.9</v>
      </c>
      <c r="F450" s="93"/>
      <c r="G450" s="93"/>
    </row>
    <row r="451" spans="1:7">
      <c r="A451" t="str">
        <f t="shared" ref="A451:A514" si="7">B451&amp;C451&amp;D451</f>
        <v>Космонавтов 111.1450</v>
      </c>
      <c r="B451" t="s">
        <v>38</v>
      </c>
      <c r="C451" t="s">
        <v>42</v>
      </c>
      <c r="D451" t="s">
        <v>624</v>
      </c>
      <c r="E451" s="92">
        <v>38.9</v>
      </c>
      <c r="F451" s="93"/>
      <c r="G451" s="93"/>
    </row>
    <row r="452" spans="1:7">
      <c r="A452" t="str">
        <f t="shared" si="7"/>
        <v>Космонавтов 111.1451</v>
      </c>
      <c r="B452" t="s">
        <v>38</v>
      </c>
      <c r="C452" t="s">
        <v>42</v>
      </c>
      <c r="D452" t="s">
        <v>625</v>
      </c>
      <c r="E452" s="92">
        <v>38.9</v>
      </c>
      <c r="F452" s="93"/>
      <c r="G452" s="93"/>
    </row>
    <row r="453" spans="1:7">
      <c r="A453" t="str">
        <f t="shared" si="7"/>
        <v>Космонавтов 111.1452</v>
      </c>
      <c r="B453" t="s">
        <v>38</v>
      </c>
      <c r="C453" t="s">
        <v>42</v>
      </c>
      <c r="D453" t="s">
        <v>626</v>
      </c>
      <c r="E453" s="92">
        <v>36.8</v>
      </c>
      <c r="F453" s="93"/>
      <c r="G453" s="93"/>
    </row>
    <row r="454" spans="1:7">
      <c r="A454" t="str">
        <f t="shared" si="7"/>
        <v>Космонавтов 111.1453</v>
      </c>
      <c r="B454" t="s">
        <v>38</v>
      </c>
      <c r="C454" t="s">
        <v>42</v>
      </c>
      <c r="D454" t="s">
        <v>627</v>
      </c>
      <c r="E454" s="92">
        <v>38.4</v>
      </c>
      <c r="F454" s="93"/>
      <c r="G454" s="93"/>
    </row>
    <row r="455" spans="1:7">
      <c r="A455" t="str">
        <f t="shared" si="7"/>
        <v>Космонавтов 111.1454</v>
      </c>
      <c r="B455" t="s">
        <v>38</v>
      </c>
      <c r="C455" t="s">
        <v>42</v>
      </c>
      <c r="D455" t="s">
        <v>629</v>
      </c>
      <c r="E455" s="92">
        <v>24</v>
      </c>
      <c r="F455" s="93"/>
      <c r="G455" s="93"/>
    </row>
    <row r="456" spans="1:7">
      <c r="A456" t="str">
        <f t="shared" si="7"/>
        <v>Космонавтов 111.1455</v>
      </c>
      <c r="B456" t="s">
        <v>38</v>
      </c>
      <c r="C456" t="s">
        <v>42</v>
      </c>
      <c r="D456" t="s">
        <v>630</v>
      </c>
      <c r="E456" s="92">
        <v>68.6</v>
      </c>
      <c r="F456" s="93"/>
      <c r="G456" s="93"/>
    </row>
    <row r="457" spans="1:7">
      <c r="A457" t="str">
        <f t="shared" si="7"/>
        <v>Космонавтов 111.1456</v>
      </c>
      <c r="B457" t="s">
        <v>38</v>
      </c>
      <c r="C457" t="s">
        <v>42</v>
      </c>
      <c r="D457" t="s">
        <v>631</v>
      </c>
      <c r="E457" s="92">
        <v>71.2</v>
      </c>
      <c r="F457" s="93"/>
      <c r="G457" s="93"/>
    </row>
    <row r="458" spans="1:7">
      <c r="A458" t="str">
        <f t="shared" si="7"/>
        <v>Космонавтов 111.1457</v>
      </c>
      <c r="B458" t="s">
        <v>38</v>
      </c>
      <c r="C458" t="s">
        <v>42</v>
      </c>
      <c r="D458" t="s">
        <v>632</v>
      </c>
      <c r="E458" s="92">
        <v>36.9</v>
      </c>
      <c r="F458" s="93"/>
      <c r="G458" s="93"/>
    </row>
    <row r="459" spans="1:7">
      <c r="A459" t="str">
        <f t="shared" si="7"/>
        <v>Космонавтов 111.1458</v>
      </c>
      <c r="B459" t="s">
        <v>38</v>
      </c>
      <c r="C459" t="s">
        <v>42</v>
      </c>
      <c r="D459" t="s">
        <v>633</v>
      </c>
      <c r="E459" s="92">
        <v>38.9</v>
      </c>
      <c r="F459" s="93"/>
      <c r="G459" s="93"/>
    </row>
    <row r="460" spans="1:7">
      <c r="A460" t="str">
        <f t="shared" si="7"/>
        <v>Космонавтов 111.1459</v>
      </c>
      <c r="B460" t="s">
        <v>38</v>
      </c>
      <c r="C460" t="s">
        <v>42</v>
      </c>
      <c r="D460" t="s">
        <v>635</v>
      </c>
      <c r="E460" s="92">
        <v>38.9</v>
      </c>
      <c r="F460" s="93"/>
      <c r="G460" s="93"/>
    </row>
    <row r="461" spans="1:7">
      <c r="A461" t="str">
        <f t="shared" si="7"/>
        <v>Космонавтов 111.1460</v>
      </c>
      <c r="B461" t="s">
        <v>38</v>
      </c>
      <c r="C461" t="s">
        <v>42</v>
      </c>
      <c r="D461" t="s">
        <v>636</v>
      </c>
      <c r="E461" s="92">
        <v>36.8</v>
      </c>
      <c r="F461" s="93"/>
      <c r="G461" s="93"/>
    </row>
    <row r="462" spans="1:7">
      <c r="A462" t="str">
        <f t="shared" si="7"/>
        <v>Космонавтов 111.1461</v>
      </c>
      <c r="B462" t="s">
        <v>38</v>
      </c>
      <c r="C462" t="s">
        <v>42</v>
      </c>
      <c r="D462" t="s">
        <v>637</v>
      </c>
      <c r="E462" s="92">
        <v>38.4</v>
      </c>
      <c r="F462" s="93"/>
      <c r="G462" s="93"/>
    </row>
    <row r="463" spans="1:7">
      <c r="A463" t="str">
        <f t="shared" si="7"/>
        <v>Космонавтов 111.1462</v>
      </c>
      <c r="B463" t="s">
        <v>38</v>
      </c>
      <c r="C463" t="s">
        <v>42</v>
      </c>
      <c r="D463" t="s">
        <v>639</v>
      </c>
      <c r="E463" s="92">
        <v>24</v>
      </c>
      <c r="F463" s="93"/>
      <c r="G463" s="93"/>
    </row>
    <row r="464" spans="1:7">
      <c r="A464" t="str">
        <f t="shared" si="7"/>
        <v>Космонавтов 111.1463</v>
      </c>
      <c r="B464" t="s">
        <v>38</v>
      </c>
      <c r="C464" t="s">
        <v>42</v>
      </c>
      <c r="D464" t="s">
        <v>640</v>
      </c>
      <c r="E464" s="92">
        <v>68.6</v>
      </c>
      <c r="F464" s="93"/>
      <c r="G464" s="93"/>
    </row>
    <row r="465" spans="1:7">
      <c r="A465" t="str">
        <f t="shared" si="7"/>
        <v>Космонавтов 111.1464</v>
      </c>
      <c r="B465" t="s">
        <v>38</v>
      </c>
      <c r="C465" t="s">
        <v>42</v>
      </c>
      <c r="D465" t="s">
        <v>642</v>
      </c>
      <c r="E465" s="92">
        <v>71.2</v>
      </c>
      <c r="F465" s="93"/>
      <c r="G465" s="93"/>
    </row>
    <row r="466" spans="1:7">
      <c r="A466" t="str">
        <f t="shared" si="7"/>
        <v>Космонавтов 111.1465</v>
      </c>
      <c r="B466" t="s">
        <v>38</v>
      </c>
      <c r="C466" t="s">
        <v>42</v>
      </c>
      <c r="D466" t="s">
        <v>643</v>
      </c>
      <c r="E466" s="92">
        <v>36.9</v>
      </c>
      <c r="F466" s="93"/>
      <c r="G466" s="93"/>
    </row>
    <row r="467" spans="1:7">
      <c r="A467" t="str">
        <f t="shared" si="7"/>
        <v>Космонавтов 111.1466</v>
      </c>
      <c r="B467" t="s">
        <v>38</v>
      </c>
      <c r="C467" t="s">
        <v>42</v>
      </c>
      <c r="D467" t="s">
        <v>645</v>
      </c>
      <c r="E467" s="92">
        <v>41.8</v>
      </c>
      <c r="F467" s="93"/>
      <c r="G467" s="93"/>
    </row>
    <row r="468" spans="1:7">
      <c r="A468" t="str">
        <f t="shared" si="7"/>
        <v>Космонавтов 111.1467</v>
      </c>
      <c r="B468" t="s">
        <v>38</v>
      </c>
      <c r="C468" t="s">
        <v>42</v>
      </c>
      <c r="D468" t="s">
        <v>647</v>
      </c>
      <c r="E468" s="92">
        <v>38.9</v>
      </c>
      <c r="F468" s="93"/>
      <c r="G468" s="93"/>
    </row>
    <row r="469" spans="1:7">
      <c r="A469" t="str">
        <f t="shared" si="7"/>
        <v>Космонавтов 111.1468</v>
      </c>
      <c r="B469" t="s">
        <v>38</v>
      </c>
      <c r="C469" t="s">
        <v>42</v>
      </c>
      <c r="D469" t="s">
        <v>648</v>
      </c>
      <c r="E469" s="92">
        <v>37.6</v>
      </c>
      <c r="F469" s="93"/>
      <c r="G469" s="93"/>
    </row>
    <row r="470" spans="1:7">
      <c r="A470" t="str">
        <f t="shared" si="7"/>
        <v>Космонавтов 111.1469</v>
      </c>
      <c r="B470" t="s">
        <v>38</v>
      </c>
      <c r="C470" t="s">
        <v>42</v>
      </c>
      <c r="D470" t="s">
        <v>649</v>
      </c>
      <c r="E470" s="92">
        <v>38.4</v>
      </c>
      <c r="F470" s="93"/>
      <c r="G470" s="93"/>
    </row>
    <row r="471" spans="1:7">
      <c r="A471" t="str">
        <f t="shared" si="7"/>
        <v>Космонавтов 111.1470</v>
      </c>
      <c r="B471" t="s">
        <v>38</v>
      </c>
      <c r="C471" t="s">
        <v>42</v>
      </c>
      <c r="D471" t="s">
        <v>650</v>
      </c>
      <c r="E471" s="92">
        <v>24</v>
      </c>
      <c r="F471" s="93"/>
      <c r="G471" s="93"/>
    </row>
    <row r="472" spans="1:7">
      <c r="A472" t="str">
        <f t="shared" si="7"/>
        <v>Космонавтов 111.1471</v>
      </c>
      <c r="B472" t="s">
        <v>38</v>
      </c>
      <c r="C472" t="s">
        <v>42</v>
      </c>
      <c r="D472" t="s">
        <v>651</v>
      </c>
      <c r="E472" s="92">
        <v>69.4</v>
      </c>
      <c r="F472" s="93"/>
      <c r="G472" s="93"/>
    </row>
    <row r="473" spans="1:7">
      <c r="A473" t="str">
        <f t="shared" si="7"/>
        <v>Космонавтов 111.1472</v>
      </c>
      <c r="B473" t="s">
        <v>38</v>
      </c>
      <c r="C473" t="s">
        <v>42</v>
      </c>
      <c r="D473" t="s">
        <v>652</v>
      </c>
      <c r="E473" s="92">
        <v>71.2</v>
      </c>
      <c r="F473" s="93"/>
      <c r="G473" s="93"/>
    </row>
    <row r="474" spans="1:7">
      <c r="A474" t="str">
        <f t="shared" si="7"/>
        <v>Космонавтов 111.1473</v>
      </c>
      <c r="B474" t="s">
        <v>38</v>
      </c>
      <c r="C474" t="s">
        <v>42</v>
      </c>
      <c r="D474" t="s">
        <v>653</v>
      </c>
      <c r="E474" s="92">
        <v>36.9</v>
      </c>
      <c r="F474" s="93"/>
      <c r="G474" s="93"/>
    </row>
    <row r="475" spans="1:7">
      <c r="A475" t="str">
        <f t="shared" si="7"/>
        <v>Космонавтов 111.1474</v>
      </c>
      <c r="B475" t="s">
        <v>38</v>
      </c>
      <c r="C475" t="s">
        <v>42</v>
      </c>
      <c r="D475" t="s">
        <v>655</v>
      </c>
      <c r="E475" s="92">
        <v>38.9</v>
      </c>
      <c r="F475" s="93"/>
      <c r="G475" s="93"/>
    </row>
    <row r="476" spans="1:7">
      <c r="A476" t="str">
        <f t="shared" si="7"/>
        <v>Космонавтов 111.1475</v>
      </c>
      <c r="B476" t="s">
        <v>38</v>
      </c>
      <c r="C476" t="s">
        <v>42</v>
      </c>
      <c r="D476" t="s">
        <v>656</v>
      </c>
      <c r="E476" s="92">
        <v>38.9</v>
      </c>
      <c r="F476" s="93"/>
      <c r="G476" s="93"/>
    </row>
    <row r="477" spans="1:7">
      <c r="A477" t="str">
        <f t="shared" si="7"/>
        <v>Космонавтов 111.1476</v>
      </c>
      <c r="B477" t="s">
        <v>38</v>
      </c>
      <c r="C477" t="s">
        <v>42</v>
      </c>
      <c r="D477" t="s">
        <v>657</v>
      </c>
      <c r="E477" s="92">
        <v>36.8</v>
      </c>
      <c r="F477" s="93"/>
      <c r="G477" s="93"/>
    </row>
    <row r="478" spans="1:7">
      <c r="A478" t="str">
        <f t="shared" si="7"/>
        <v>Космонавтов 111.1477</v>
      </c>
      <c r="B478" t="s">
        <v>38</v>
      </c>
      <c r="C478" t="s">
        <v>42</v>
      </c>
      <c r="D478" t="s">
        <v>658</v>
      </c>
      <c r="E478" s="92">
        <v>38.4</v>
      </c>
      <c r="F478" s="93"/>
      <c r="G478" s="93"/>
    </row>
    <row r="479" spans="1:7">
      <c r="A479" t="str">
        <f t="shared" si="7"/>
        <v>Космонавтов 111.1478</v>
      </c>
      <c r="B479" t="s">
        <v>38</v>
      </c>
      <c r="C479" t="s">
        <v>42</v>
      </c>
      <c r="D479" t="s">
        <v>659</v>
      </c>
      <c r="E479" s="92">
        <v>24.8</v>
      </c>
      <c r="F479" s="93"/>
      <c r="G479" s="93"/>
    </row>
    <row r="480" spans="1:7">
      <c r="A480" t="str">
        <f t="shared" si="7"/>
        <v>Космонавтов 111.1479</v>
      </c>
      <c r="B480" t="s">
        <v>38</v>
      </c>
      <c r="C480" t="s">
        <v>42</v>
      </c>
      <c r="D480" t="s">
        <v>660</v>
      </c>
      <c r="E480" s="92">
        <v>68.6</v>
      </c>
      <c r="F480" s="93"/>
      <c r="G480" s="93"/>
    </row>
    <row r="481" spans="1:7">
      <c r="A481" t="str">
        <f t="shared" si="7"/>
        <v>Космонавтов 111.1480</v>
      </c>
      <c r="B481" t="s">
        <v>38</v>
      </c>
      <c r="C481" t="s">
        <v>42</v>
      </c>
      <c r="D481" t="s">
        <v>661</v>
      </c>
      <c r="E481" s="92">
        <v>71.2</v>
      </c>
      <c r="F481" s="93"/>
      <c r="G481" s="93"/>
    </row>
    <row r="482" spans="1:7">
      <c r="A482" t="str">
        <f t="shared" si="7"/>
        <v>Космонавтов 111.1481</v>
      </c>
      <c r="B482" t="s">
        <v>38</v>
      </c>
      <c r="C482" t="s">
        <v>42</v>
      </c>
      <c r="D482" t="s">
        <v>662</v>
      </c>
      <c r="E482" s="92">
        <v>36.9</v>
      </c>
      <c r="F482" s="93"/>
      <c r="G482" s="93"/>
    </row>
    <row r="483" spans="1:7">
      <c r="A483" t="str">
        <f t="shared" si="7"/>
        <v>Космонавтов 111.1482</v>
      </c>
      <c r="B483" t="s">
        <v>38</v>
      </c>
      <c r="C483" t="s">
        <v>42</v>
      </c>
      <c r="D483" t="s">
        <v>663</v>
      </c>
      <c r="E483" s="92">
        <v>41.8</v>
      </c>
      <c r="F483" s="93"/>
      <c r="G483" s="93"/>
    </row>
    <row r="484" spans="1:7">
      <c r="A484" t="str">
        <f t="shared" si="7"/>
        <v>Космонавтов 111.1483</v>
      </c>
      <c r="B484" t="s">
        <v>38</v>
      </c>
      <c r="C484" t="s">
        <v>42</v>
      </c>
      <c r="D484" t="s">
        <v>664</v>
      </c>
      <c r="E484" s="92">
        <v>38.9</v>
      </c>
      <c r="F484" s="93"/>
      <c r="G484" s="93"/>
    </row>
    <row r="485" spans="1:7">
      <c r="A485" t="str">
        <f t="shared" si="7"/>
        <v>Космонавтов 111.1484</v>
      </c>
      <c r="B485" t="s">
        <v>38</v>
      </c>
      <c r="C485" t="s">
        <v>42</v>
      </c>
      <c r="D485" t="s">
        <v>666</v>
      </c>
      <c r="E485" s="92">
        <v>37.6</v>
      </c>
      <c r="F485" s="93"/>
      <c r="G485" s="93"/>
    </row>
    <row r="486" spans="1:7">
      <c r="A486" t="str">
        <f t="shared" si="7"/>
        <v>Космонавтов 111.1485</v>
      </c>
      <c r="B486" t="s">
        <v>38</v>
      </c>
      <c r="C486" t="s">
        <v>42</v>
      </c>
      <c r="D486" t="s">
        <v>667</v>
      </c>
      <c r="E486" s="92">
        <v>38.4</v>
      </c>
      <c r="F486" s="93"/>
      <c r="G486" s="93"/>
    </row>
    <row r="487" spans="1:7">
      <c r="A487" t="str">
        <f t="shared" si="7"/>
        <v>Космонавтов 111.1486</v>
      </c>
      <c r="B487" t="s">
        <v>38</v>
      </c>
      <c r="C487" t="s">
        <v>42</v>
      </c>
      <c r="D487" t="s">
        <v>669</v>
      </c>
      <c r="E487" s="92">
        <v>24</v>
      </c>
      <c r="F487" s="93"/>
      <c r="G487" s="93"/>
    </row>
    <row r="488" spans="1:7">
      <c r="A488" t="str">
        <f t="shared" si="7"/>
        <v>Космонавтов 111.1487</v>
      </c>
      <c r="B488" t="s">
        <v>38</v>
      </c>
      <c r="C488" t="s">
        <v>42</v>
      </c>
      <c r="D488" t="s">
        <v>670</v>
      </c>
      <c r="E488" s="92">
        <v>69.4</v>
      </c>
      <c r="F488" s="93"/>
      <c r="G488" s="93"/>
    </row>
    <row r="489" spans="1:7">
      <c r="A489" t="str">
        <f t="shared" si="7"/>
        <v>Космонавтов 111.1488</v>
      </c>
      <c r="B489" t="s">
        <v>38</v>
      </c>
      <c r="C489" t="s">
        <v>42</v>
      </c>
      <c r="D489" t="s">
        <v>671</v>
      </c>
      <c r="E489" s="92">
        <v>71.2</v>
      </c>
      <c r="F489" s="93"/>
      <c r="G489" s="93"/>
    </row>
    <row r="490" spans="1:7">
      <c r="A490" t="str">
        <f t="shared" si="7"/>
        <v>Космонавтов 111.1489</v>
      </c>
      <c r="B490" t="s">
        <v>38</v>
      </c>
      <c r="C490" t="s">
        <v>42</v>
      </c>
      <c r="D490" t="s">
        <v>672</v>
      </c>
      <c r="E490" s="92">
        <v>36.9</v>
      </c>
      <c r="F490" s="93"/>
      <c r="G490" s="93"/>
    </row>
    <row r="491" spans="1:7">
      <c r="A491" t="str">
        <f t="shared" si="7"/>
        <v>Космонавтов 111.1490</v>
      </c>
      <c r="B491" t="s">
        <v>38</v>
      </c>
      <c r="C491" t="s">
        <v>42</v>
      </c>
      <c r="D491" t="s">
        <v>674</v>
      </c>
      <c r="E491" s="92">
        <v>38.9</v>
      </c>
      <c r="F491" s="93"/>
      <c r="G491" s="93"/>
    </row>
    <row r="492" spans="1:7">
      <c r="A492" t="str">
        <f t="shared" si="7"/>
        <v>Космонавтов 111.1491</v>
      </c>
      <c r="B492" t="s">
        <v>38</v>
      </c>
      <c r="C492" t="s">
        <v>42</v>
      </c>
      <c r="D492" t="s">
        <v>675</v>
      </c>
      <c r="E492" s="92">
        <v>38.9</v>
      </c>
      <c r="F492" s="93"/>
      <c r="G492" s="93"/>
    </row>
    <row r="493" spans="1:7">
      <c r="A493" t="str">
        <f t="shared" si="7"/>
        <v>Космонавтов 111.1492</v>
      </c>
      <c r="B493" t="s">
        <v>38</v>
      </c>
      <c r="C493" t="s">
        <v>42</v>
      </c>
      <c r="D493" t="s">
        <v>676</v>
      </c>
      <c r="E493" s="92">
        <v>36.8</v>
      </c>
      <c r="F493" s="93"/>
      <c r="G493" s="93"/>
    </row>
    <row r="494" spans="1:7">
      <c r="A494" t="str">
        <f t="shared" si="7"/>
        <v>Космонавтов 111.1493</v>
      </c>
      <c r="B494" t="s">
        <v>38</v>
      </c>
      <c r="C494" t="s">
        <v>42</v>
      </c>
      <c r="D494" t="s">
        <v>677</v>
      </c>
      <c r="E494" s="92">
        <v>38.4</v>
      </c>
      <c r="F494" s="93"/>
      <c r="G494" s="93"/>
    </row>
    <row r="495" spans="1:7">
      <c r="A495" t="str">
        <f t="shared" si="7"/>
        <v>Космонавтов 111.1494</v>
      </c>
      <c r="B495" t="s">
        <v>38</v>
      </c>
      <c r="C495" t="s">
        <v>42</v>
      </c>
      <c r="D495" t="s">
        <v>678</v>
      </c>
      <c r="E495" s="92">
        <v>24.8</v>
      </c>
      <c r="F495" s="93"/>
      <c r="G495" s="93"/>
    </row>
    <row r="496" spans="1:7">
      <c r="A496" t="str">
        <f t="shared" si="7"/>
        <v>Космонавтов 111.1495</v>
      </c>
      <c r="B496" t="s">
        <v>38</v>
      </c>
      <c r="C496" t="s">
        <v>42</v>
      </c>
      <c r="D496" t="s">
        <v>679</v>
      </c>
      <c r="E496" s="92">
        <v>68.6</v>
      </c>
      <c r="F496" s="93"/>
      <c r="G496" s="93"/>
    </row>
    <row r="497" spans="1:7">
      <c r="A497" t="str">
        <f t="shared" si="7"/>
        <v>Космонавтов 111.1496</v>
      </c>
      <c r="B497" t="s">
        <v>38</v>
      </c>
      <c r="C497" t="s">
        <v>42</v>
      </c>
      <c r="D497" t="s">
        <v>680</v>
      </c>
      <c r="E497" s="92">
        <v>71.2</v>
      </c>
      <c r="F497" s="93"/>
      <c r="G497" s="93"/>
    </row>
    <row r="498" spans="1:7">
      <c r="A498" t="str">
        <f t="shared" si="7"/>
        <v>Космонавтов 111.1497</v>
      </c>
      <c r="B498" t="s">
        <v>38</v>
      </c>
      <c r="C498" t="s">
        <v>42</v>
      </c>
      <c r="D498" t="s">
        <v>681</v>
      </c>
      <c r="E498" s="92">
        <v>36.9</v>
      </c>
      <c r="F498" s="93"/>
      <c r="G498" s="93"/>
    </row>
    <row r="499" spans="1:7">
      <c r="A499" t="str">
        <f t="shared" si="7"/>
        <v>Космонавтов 111.1498</v>
      </c>
      <c r="B499" t="s">
        <v>38</v>
      </c>
      <c r="C499" t="s">
        <v>42</v>
      </c>
      <c r="D499" t="s">
        <v>682</v>
      </c>
      <c r="E499" s="92">
        <v>41.8</v>
      </c>
      <c r="F499" s="93"/>
      <c r="G499" s="93"/>
    </row>
    <row r="500" spans="1:7">
      <c r="A500" t="str">
        <f t="shared" si="7"/>
        <v>Космонавтов 111.1499</v>
      </c>
      <c r="B500" t="s">
        <v>38</v>
      </c>
      <c r="C500" t="s">
        <v>42</v>
      </c>
      <c r="D500" t="s">
        <v>683</v>
      </c>
      <c r="E500" s="92">
        <v>38.9</v>
      </c>
      <c r="F500" s="93"/>
      <c r="G500" s="93"/>
    </row>
    <row r="501" spans="1:7">
      <c r="A501" t="str">
        <f t="shared" si="7"/>
        <v>Космонавтов 111.1500</v>
      </c>
      <c r="B501" t="s">
        <v>38</v>
      </c>
      <c r="C501" t="s">
        <v>42</v>
      </c>
      <c r="D501" t="s">
        <v>685</v>
      </c>
      <c r="E501" s="92">
        <v>37.6</v>
      </c>
      <c r="F501" s="93"/>
      <c r="G501" s="93"/>
    </row>
    <row r="502" spans="1:7">
      <c r="A502" t="str">
        <f t="shared" si="7"/>
        <v>Космонавтов 111.1501</v>
      </c>
      <c r="B502" t="s">
        <v>38</v>
      </c>
      <c r="C502" t="s">
        <v>42</v>
      </c>
      <c r="D502" t="s">
        <v>686</v>
      </c>
      <c r="E502" s="92">
        <v>38.4</v>
      </c>
      <c r="F502" s="93"/>
      <c r="G502" s="93"/>
    </row>
    <row r="503" spans="1:7">
      <c r="A503" t="str">
        <f t="shared" si="7"/>
        <v>Космонавтов 111.1502</v>
      </c>
      <c r="B503" t="s">
        <v>38</v>
      </c>
      <c r="C503" t="s">
        <v>42</v>
      </c>
      <c r="D503" t="s">
        <v>687</v>
      </c>
      <c r="E503" s="92">
        <v>24</v>
      </c>
      <c r="F503" s="93"/>
      <c r="G503" s="93"/>
    </row>
    <row r="504" spans="1:7">
      <c r="A504" t="str">
        <f t="shared" si="7"/>
        <v>Космонавтов 111.1503</v>
      </c>
      <c r="B504" t="s">
        <v>38</v>
      </c>
      <c r="C504" t="s">
        <v>42</v>
      </c>
      <c r="D504" t="s">
        <v>688</v>
      </c>
      <c r="E504" s="92">
        <v>69.4</v>
      </c>
      <c r="F504" s="93"/>
      <c r="G504" s="93"/>
    </row>
    <row r="505" spans="1:7">
      <c r="A505" t="str">
        <f t="shared" si="7"/>
        <v>Космонавтов 111.1504</v>
      </c>
      <c r="B505" t="s">
        <v>38</v>
      </c>
      <c r="C505" t="s">
        <v>42</v>
      </c>
      <c r="D505" t="s">
        <v>689</v>
      </c>
      <c r="E505" s="92">
        <v>71.2</v>
      </c>
      <c r="F505" s="93"/>
      <c r="G505" s="93"/>
    </row>
    <row r="506" spans="1:7">
      <c r="A506" t="str">
        <f t="shared" si="7"/>
        <v>Космонавтов 111.1505</v>
      </c>
      <c r="B506" t="s">
        <v>38</v>
      </c>
      <c r="C506" t="s">
        <v>42</v>
      </c>
      <c r="D506" t="s">
        <v>690</v>
      </c>
      <c r="E506" s="92">
        <v>36.9</v>
      </c>
      <c r="F506" s="93"/>
      <c r="G506" s="93"/>
    </row>
    <row r="507" spans="1:7">
      <c r="A507" t="str">
        <f t="shared" si="7"/>
        <v>Космонавтов 111.1506</v>
      </c>
      <c r="B507" t="s">
        <v>38</v>
      </c>
      <c r="C507" t="s">
        <v>42</v>
      </c>
      <c r="D507" t="s">
        <v>691</v>
      </c>
      <c r="E507" s="92">
        <v>38.9</v>
      </c>
      <c r="F507" s="93"/>
      <c r="G507" s="93"/>
    </row>
    <row r="508" spans="1:7">
      <c r="A508" t="str">
        <f t="shared" si="7"/>
        <v>Космонавтов 111.1507</v>
      </c>
      <c r="B508" t="s">
        <v>38</v>
      </c>
      <c r="C508" t="s">
        <v>42</v>
      </c>
      <c r="D508" t="s">
        <v>692</v>
      </c>
      <c r="E508" s="92">
        <v>38.9</v>
      </c>
      <c r="F508" s="93"/>
      <c r="G508" s="93"/>
    </row>
    <row r="509" spans="1:7">
      <c r="A509" t="str">
        <f t="shared" si="7"/>
        <v>Космонавтов 111.1508</v>
      </c>
      <c r="B509" t="s">
        <v>38</v>
      </c>
      <c r="C509" t="s">
        <v>42</v>
      </c>
      <c r="D509" t="s">
        <v>693</v>
      </c>
      <c r="E509" s="92">
        <v>36.8</v>
      </c>
      <c r="F509" s="93"/>
      <c r="G509" s="93"/>
    </row>
    <row r="510" spans="1:7">
      <c r="A510" t="str">
        <f t="shared" si="7"/>
        <v>Космонавтов 111.1509</v>
      </c>
      <c r="B510" t="s">
        <v>38</v>
      </c>
      <c r="C510" t="s">
        <v>42</v>
      </c>
      <c r="D510" t="s">
        <v>695</v>
      </c>
      <c r="E510" s="92">
        <v>38.4</v>
      </c>
      <c r="F510" s="93"/>
      <c r="G510" s="93"/>
    </row>
    <row r="511" spans="1:7">
      <c r="A511" t="str">
        <f t="shared" si="7"/>
        <v>Космонавтов 111.1510</v>
      </c>
      <c r="B511" t="s">
        <v>38</v>
      </c>
      <c r="C511" t="s">
        <v>42</v>
      </c>
      <c r="D511" t="s">
        <v>697</v>
      </c>
      <c r="E511" s="92">
        <v>24.8</v>
      </c>
      <c r="F511" s="93"/>
      <c r="G511" s="93"/>
    </row>
    <row r="512" spans="1:7">
      <c r="A512" t="str">
        <f t="shared" si="7"/>
        <v>Космонавтов 111.1511</v>
      </c>
      <c r="B512" t="s">
        <v>38</v>
      </c>
      <c r="C512" t="s">
        <v>42</v>
      </c>
      <c r="D512" t="s">
        <v>700</v>
      </c>
      <c r="E512" s="92">
        <v>68.6</v>
      </c>
      <c r="F512" s="93"/>
      <c r="G512" s="93"/>
    </row>
    <row r="513" spans="1:7">
      <c r="A513" t="str">
        <f t="shared" si="7"/>
        <v>Космонавтов 111.1512</v>
      </c>
      <c r="B513" t="s">
        <v>38</v>
      </c>
      <c r="C513" t="s">
        <v>42</v>
      </c>
      <c r="D513" t="s">
        <v>701</v>
      </c>
      <c r="E513" s="92">
        <v>71.2</v>
      </c>
      <c r="F513" s="93"/>
      <c r="G513" s="93"/>
    </row>
    <row r="514" spans="1:7">
      <c r="A514" t="str">
        <f t="shared" si="7"/>
        <v>Космонавтов 111.1513</v>
      </c>
      <c r="B514" t="s">
        <v>38</v>
      </c>
      <c r="C514" t="s">
        <v>42</v>
      </c>
      <c r="D514" t="s">
        <v>702</v>
      </c>
      <c r="E514" s="92">
        <v>36.9</v>
      </c>
      <c r="F514" s="93"/>
      <c r="G514" s="93"/>
    </row>
    <row r="515" spans="1:7">
      <c r="A515" t="str">
        <f t="shared" ref="A515:A578" si="8">B515&amp;C515&amp;D515</f>
        <v>Космонавтов 111.1514</v>
      </c>
      <c r="B515" t="s">
        <v>38</v>
      </c>
      <c r="C515" t="s">
        <v>42</v>
      </c>
      <c r="D515" t="s">
        <v>703</v>
      </c>
      <c r="E515" s="92">
        <v>41.8</v>
      </c>
      <c r="F515" s="93"/>
      <c r="G515" s="93"/>
    </row>
    <row r="516" spans="1:7">
      <c r="A516" t="str">
        <f t="shared" si="8"/>
        <v>Космонавтов 111.1515</v>
      </c>
      <c r="B516" t="s">
        <v>38</v>
      </c>
      <c r="C516" t="s">
        <v>42</v>
      </c>
      <c r="D516" t="s">
        <v>704</v>
      </c>
      <c r="E516" s="92">
        <v>38.9</v>
      </c>
      <c r="F516" s="93"/>
      <c r="G516" s="93"/>
    </row>
    <row r="517" spans="1:7">
      <c r="A517" t="str">
        <f t="shared" si="8"/>
        <v>Космонавтов 111.1516</v>
      </c>
      <c r="B517" t="s">
        <v>38</v>
      </c>
      <c r="C517" t="s">
        <v>42</v>
      </c>
      <c r="D517" t="s">
        <v>705</v>
      </c>
      <c r="E517" s="92">
        <v>37.6</v>
      </c>
      <c r="F517" s="93"/>
      <c r="G517" s="93"/>
    </row>
    <row r="518" spans="1:7">
      <c r="A518" t="str">
        <f t="shared" si="8"/>
        <v>Космонавтов 111.1517</v>
      </c>
      <c r="B518" t="s">
        <v>38</v>
      </c>
      <c r="C518" t="s">
        <v>42</v>
      </c>
      <c r="D518" t="s">
        <v>707</v>
      </c>
      <c r="E518" s="92">
        <v>38.4</v>
      </c>
      <c r="F518" s="93"/>
      <c r="G518" s="93"/>
    </row>
    <row r="519" spans="1:7">
      <c r="A519" t="str">
        <f t="shared" si="8"/>
        <v>Космонавтов 111.1518</v>
      </c>
      <c r="B519" t="s">
        <v>38</v>
      </c>
      <c r="C519" t="s">
        <v>42</v>
      </c>
      <c r="D519" t="s">
        <v>708</v>
      </c>
      <c r="E519" s="92">
        <v>24</v>
      </c>
      <c r="F519" s="93"/>
      <c r="G519" s="93"/>
    </row>
    <row r="520" spans="1:7">
      <c r="A520" t="str">
        <f t="shared" si="8"/>
        <v>Космонавтов 111.1519</v>
      </c>
      <c r="B520" t="s">
        <v>38</v>
      </c>
      <c r="C520" t="s">
        <v>42</v>
      </c>
      <c r="D520" t="s">
        <v>710</v>
      </c>
      <c r="E520" s="92">
        <v>69.4</v>
      </c>
      <c r="F520" s="93"/>
      <c r="G520" s="93"/>
    </row>
    <row r="521" spans="1:7">
      <c r="A521" t="str">
        <f t="shared" si="8"/>
        <v>Космонавтов 111.1520</v>
      </c>
      <c r="B521" t="s">
        <v>38</v>
      </c>
      <c r="C521" t="s">
        <v>42</v>
      </c>
      <c r="D521" t="s">
        <v>712</v>
      </c>
      <c r="E521" s="92">
        <v>71.2</v>
      </c>
      <c r="F521" s="93"/>
      <c r="G521" s="93"/>
    </row>
    <row r="522" spans="1:7">
      <c r="A522" t="str">
        <f t="shared" si="8"/>
        <v>Космонавтов 111.1521</v>
      </c>
      <c r="B522" t="s">
        <v>38</v>
      </c>
      <c r="C522" t="s">
        <v>42</v>
      </c>
      <c r="D522" t="s">
        <v>713</v>
      </c>
      <c r="E522" s="92">
        <v>36.9</v>
      </c>
      <c r="F522" s="93"/>
      <c r="G522" s="93"/>
    </row>
    <row r="523" spans="1:7">
      <c r="A523" t="str">
        <f t="shared" si="8"/>
        <v>Космонавтов 111.1522</v>
      </c>
      <c r="B523" t="s">
        <v>38</v>
      </c>
      <c r="C523" t="s">
        <v>42</v>
      </c>
      <c r="D523" t="s">
        <v>714</v>
      </c>
      <c r="E523" s="92">
        <v>38.9</v>
      </c>
      <c r="F523" s="93"/>
      <c r="G523" s="93"/>
    </row>
    <row r="524" spans="1:7">
      <c r="A524" t="str">
        <f t="shared" si="8"/>
        <v>Космонавтов 111.1523</v>
      </c>
      <c r="B524" t="s">
        <v>38</v>
      </c>
      <c r="C524" t="s">
        <v>42</v>
      </c>
      <c r="D524" t="s">
        <v>716</v>
      </c>
      <c r="E524" s="92">
        <v>38.9</v>
      </c>
      <c r="F524" s="93"/>
      <c r="G524" s="93"/>
    </row>
    <row r="525" spans="1:7">
      <c r="A525" t="str">
        <f t="shared" si="8"/>
        <v>Космонавтов 111.1524</v>
      </c>
      <c r="B525" t="s">
        <v>38</v>
      </c>
      <c r="C525" t="s">
        <v>42</v>
      </c>
      <c r="D525" t="s">
        <v>717</v>
      </c>
      <c r="E525" s="92">
        <v>36.8</v>
      </c>
      <c r="F525" s="93"/>
      <c r="G525" s="93"/>
    </row>
    <row r="526" spans="1:7">
      <c r="A526" t="str">
        <f t="shared" si="8"/>
        <v>Космонавтов 111.1525</v>
      </c>
      <c r="B526" t="s">
        <v>38</v>
      </c>
      <c r="C526" t="s">
        <v>42</v>
      </c>
      <c r="D526" t="s">
        <v>718</v>
      </c>
      <c r="E526" s="92">
        <v>38.4</v>
      </c>
      <c r="F526" s="93"/>
      <c r="G526" s="93"/>
    </row>
    <row r="527" spans="1:7">
      <c r="A527" t="str">
        <f t="shared" si="8"/>
        <v>Космонавтов 111.1526</v>
      </c>
      <c r="B527" t="s">
        <v>38</v>
      </c>
      <c r="C527" t="s">
        <v>42</v>
      </c>
      <c r="D527" t="s">
        <v>720</v>
      </c>
      <c r="E527" s="92">
        <v>24.8</v>
      </c>
      <c r="F527" s="93"/>
      <c r="G527" s="93"/>
    </row>
    <row r="528" spans="1:7">
      <c r="A528" t="str">
        <f t="shared" si="8"/>
        <v>Космонавтов 111.1527</v>
      </c>
      <c r="B528" t="s">
        <v>38</v>
      </c>
      <c r="C528" t="s">
        <v>42</v>
      </c>
      <c r="D528" t="s">
        <v>721</v>
      </c>
      <c r="E528" s="92">
        <v>68.6</v>
      </c>
      <c r="F528" s="93"/>
      <c r="G528" s="93"/>
    </row>
    <row r="529" spans="1:7">
      <c r="A529" t="str">
        <f t="shared" si="8"/>
        <v>Космонавтов 111.1528</v>
      </c>
      <c r="B529" t="s">
        <v>38</v>
      </c>
      <c r="C529" t="s">
        <v>42</v>
      </c>
      <c r="D529" t="s">
        <v>722</v>
      </c>
      <c r="E529" s="92">
        <v>71.2</v>
      </c>
      <c r="F529" s="93"/>
      <c r="G529" s="93"/>
    </row>
    <row r="530" spans="1:7">
      <c r="A530" t="str">
        <f t="shared" si="8"/>
        <v>Космонавтов 111.1529</v>
      </c>
      <c r="B530" t="s">
        <v>38</v>
      </c>
      <c r="C530" t="s">
        <v>42</v>
      </c>
      <c r="D530" t="s">
        <v>723</v>
      </c>
      <c r="E530" s="92">
        <v>36.9</v>
      </c>
      <c r="F530" s="93"/>
      <c r="G530" s="93"/>
    </row>
    <row r="531" spans="1:7">
      <c r="A531" t="str">
        <f t="shared" si="8"/>
        <v>Космонавтов 111.1530</v>
      </c>
      <c r="B531" t="s">
        <v>38</v>
      </c>
      <c r="C531" t="s">
        <v>42</v>
      </c>
      <c r="D531" t="s">
        <v>725</v>
      </c>
      <c r="E531" s="92">
        <v>41.8</v>
      </c>
      <c r="F531" s="93"/>
      <c r="G531" s="93"/>
    </row>
    <row r="532" spans="1:7">
      <c r="A532" t="str">
        <f t="shared" si="8"/>
        <v>Космонавтов 111.1531</v>
      </c>
      <c r="B532" t="s">
        <v>38</v>
      </c>
      <c r="C532" t="s">
        <v>42</v>
      </c>
      <c r="D532" t="s">
        <v>727</v>
      </c>
      <c r="E532" s="92">
        <v>38.9</v>
      </c>
      <c r="F532" s="93"/>
      <c r="G532" s="93"/>
    </row>
    <row r="533" spans="1:7">
      <c r="A533" t="str">
        <f t="shared" si="8"/>
        <v>Космонавтов 111.1532</v>
      </c>
      <c r="B533" t="s">
        <v>38</v>
      </c>
      <c r="C533" t="s">
        <v>42</v>
      </c>
      <c r="D533" t="s">
        <v>728</v>
      </c>
      <c r="E533" s="92">
        <v>37.6</v>
      </c>
      <c r="F533" s="93"/>
      <c r="G533" s="93"/>
    </row>
    <row r="534" spans="1:7">
      <c r="A534" t="str">
        <f t="shared" si="8"/>
        <v>Космонавтов 111.1533</v>
      </c>
      <c r="B534" t="s">
        <v>38</v>
      </c>
      <c r="C534" t="s">
        <v>42</v>
      </c>
      <c r="D534" t="s">
        <v>729</v>
      </c>
      <c r="E534" s="92">
        <v>38.4</v>
      </c>
      <c r="F534" s="93"/>
      <c r="G534" s="93"/>
    </row>
    <row r="535" spans="1:7">
      <c r="A535" t="str">
        <f t="shared" si="8"/>
        <v>Космонавтов 111.1534</v>
      </c>
      <c r="B535" t="s">
        <v>38</v>
      </c>
      <c r="C535" t="s">
        <v>42</v>
      </c>
      <c r="D535" t="s">
        <v>731</v>
      </c>
      <c r="E535" s="92">
        <v>24</v>
      </c>
      <c r="F535" s="93"/>
      <c r="G535" s="93"/>
    </row>
    <row r="536" spans="1:7">
      <c r="A536" t="str">
        <f t="shared" si="8"/>
        <v>Космонавтов 111.1535</v>
      </c>
      <c r="B536" t="s">
        <v>38</v>
      </c>
      <c r="C536" t="s">
        <v>42</v>
      </c>
      <c r="D536" t="s">
        <v>732</v>
      </c>
      <c r="E536" s="92">
        <v>69.4</v>
      </c>
      <c r="F536" s="93"/>
      <c r="G536" s="93"/>
    </row>
    <row r="537" spans="1:7">
      <c r="A537" t="str">
        <f t="shared" si="8"/>
        <v>Космонавтов 111.1536</v>
      </c>
      <c r="B537" t="s">
        <v>38</v>
      </c>
      <c r="C537" t="s">
        <v>42</v>
      </c>
      <c r="D537" t="s">
        <v>733</v>
      </c>
      <c r="E537" s="92">
        <v>71.2</v>
      </c>
      <c r="F537" s="93"/>
      <c r="G537" s="93"/>
    </row>
    <row r="538" spans="1:7">
      <c r="A538" t="str">
        <f t="shared" si="8"/>
        <v>Космонавтов 111.1537</v>
      </c>
      <c r="B538" t="s">
        <v>38</v>
      </c>
      <c r="C538" t="s">
        <v>42</v>
      </c>
      <c r="D538" t="s">
        <v>734</v>
      </c>
      <c r="E538" s="92">
        <v>36.9</v>
      </c>
      <c r="F538" s="93"/>
      <c r="G538" s="93"/>
    </row>
    <row r="539" spans="1:7">
      <c r="A539" t="str">
        <f t="shared" si="8"/>
        <v>Космонавтов 111.1538</v>
      </c>
      <c r="B539" t="s">
        <v>38</v>
      </c>
      <c r="C539" t="s">
        <v>42</v>
      </c>
      <c r="D539" t="s">
        <v>735</v>
      </c>
      <c r="E539" s="92">
        <v>38.9</v>
      </c>
      <c r="F539" s="93"/>
      <c r="G539" s="93"/>
    </row>
    <row r="540" spans="1:7">
      <c r="A540" t="str">
        <f t="shared" si="8"/>
        <v>Космонавтов 111.1539</v>
      </c>
      <c r="B540" t="s">
        <v>38</v>
      </c>
      <c r="C540" t="s">
        <v>42</v>
      </c>
      <c r="D540" t="s">
        <v>736</v>
      </c>
      <c r="E540" s="92">
        <v>38.9</v>
      </c>
      <c r="F540" s="93"/>
      <c r="G540" s="93"/>
    </row>
    <row r="541" spans="1:7">
      <c r="A541" t="str">
        <f t="shared" si="8"/>
        <v>Космонавтов 111.1540</v>
      </c>
      <c r="B541" t="s">
        <v>38</v>
      </c>
      <c r="C541" t="s">
        <v>42</v>
      </c>
      <c r="D541" t="s">
        <v>737</v>
      </c>
      <c r="E541" s="92">
        <v>36.8</v>
      </c>
      <c r="F541" s="93"/>
      <c r="G541" s="93"/>
    </row>
    <row r="542" spans="1:7">
      <c r="A542" t="str">
        <f t="shared" si="8"/>
        <v>Космонавтов 111.1541</v>
      </c>
      <c r="B542" t="s">
        <v>38</v>
      </c>
      <c r="C542" t="s">
        <v>42</v>
      </c>
      <c r="D542" t="s">
        <v>738</v>
      </c>
      <c r="E542" s="92">
        <v>38.4</v>
      </c>
      <c r="F542" s="93"/>
      <c r="G542" s="93"/>
    </row>
    <row r="543" spans="1:7">
      <c r="A543" t="str">
        <f t="shared" si="8"/>
        <v>Космонавтов 111.1542</v>
      </c>
      <c r="B543" t="s">
        <v>38</v>
      </c>
      <c r="C543" t="s">
        <v>42</v>
      </c>
      <c r="D543" t="s">
        <v>739</v>
      </c>
      <c r="E543" s="92">
        <v>24.8</v>
      </c>
      <c r="F543" s="93"/>
      <c r="G543" s="93"/>
    </row>
    <row r="544" spans="1:7">
      <c r="A544" t="str">
        <f t="shared" si="8"/>
        <v>Космонавтов 111.1543</v>
      </c>
      <c r="B544" t="s">
        <v>38</v>
      </c>
      <c r="C544" t="s">
        <v>42</v>
      </c>
      <c r="D544" t="s">
        <v>740</v>
      </c>
      <c r="E544" s="92">
        <v>68.6</v>
      </c>
      <c r="F544" s="93"/>
      <c r="G544" s="93"/>
    </row>
    <row r="545" spans="1:7">
      <c r="A545" t="str">
        <f t="shared" si="8"/>
        <v>Космонавтов 111.1544</v>
      </c>
      <c r="B545" t="s">
        <v>38</v>
      </c>
      <c r="C545" t="s">
        <v>42</v>
      </c>
      <c r="D545" t="s">
        <v>741</v>
      </c>
      <c r="E545" s="92">
        <v>71.2</v>
      </c>
      <c r="F545" s="93"/>
      <c r="G545" s="93"/>
    </row>
    <row r="546" spans="1:7">
      <c r="A546" t="str">
        <f t="shared" si="8"/>
        <v>Космонавтов 111.1545</v>
      </c>
      <c r="B546" t="s">
        <v>38</v>
      </c>
      <c r="C546" t="s">
        <v>42</v>
      </c>
      <c r="D546" t="s">
        <v>743</v>
      </c>
      <c r="E546" s="92">
        <v>89.8</v>
      </c>
      <c r="F546" s="93"/>
      <c r="G546" s="93"/>
    </row>
    <row r="547" spans="1:7">
      <c r="A547" t="str">
        <f t="shared" si="8"/>
        <v>Космонавтов 111.1546</v>
      </c>
      <c r="B547" t="s">
        <v>38</v>
      </c>
      <c r="C547" t="s">
        <v>42</v>
      </c>
      <c r="D547" t="s">
        <v>744</v>
      </c>
      <c r="E547" s="92">
        <v>38.6</v>
      </c>
      <c r="F547" s="93"/>
      <c r="G547" s="93"/>
    </row>
    <row r="548" spans="1:7">
      <c r="A548" t="str">
        <f t="shared" si="8"/>
        <v>Космонавтов 111.1547</v>
      </c>
      <c r="B548" t="s">
        <v>38</v>
      </c>
      <c r="C548" t="s">
        <v>42</v>
      </c>
      <c r="D548" t="s">
        <v>745</v>
      </c>
      <c r="E548" s="92">
        <v>89</v>
      </c>
      <c r="F548" s="93"/>
      <c r="G548" s="93"/>
    </row>
    <row r="549" spans="1:7">
      <c r="A549" t="str">
        <f t="shared" si="8"/>
        <v>Космонавтов 111.1548</v>
      </c>
      <c r="B549" t="s">
        <v>38</v>
      </c>
      <c r="C549" t="s">
        <v>42</v>
      </c>
      <c r="D549" t="s">
        <v>748</v>
      </c>
      <c r="E549" s="92">
        <v>87.8</v>
      </c>
      <c r="F549" s="93"/>
      <c r="G549" s="93"/>
    </row>
    <row r="550" spans="1:7">
      <c r="A550" t="str">
        <f t="shared" si="8"/>
        <v>Космонавтов 111.1549</v>
      </c>
      <c r="B550" t="s">
        <v>38</v>
      </c>
      <c r="C550" t="s">
        <v>42</v>
      </c>
      <c r="D550" t="s">
        <v>749</v>
      </c>
      <c r="E550" s="92">
        <v>36.5</v>
      </c>
      <c r="F550" s="93"/>
      <c r="G550" s="93"/>
    </row>
    <row r="551" spans="1:7">
      <c r="A551" t="str">
        <f t="shared" si="8"/>
        <v>Космонавтов 111.1550</v>
      </c>
      <c r="B551" t="s">
        <v>38</v>
      </c>
      <c r="C551" t="s">
        <v>42</v>
      </c>
      <c r="D551" t="s">
        <v>750</v>
      </c>
      <c r="E551" s="92">
        <v>60.1</v>
      </c>
      <c r="F551" s="93"/>
      <c r="G551" s="93"/>
    </row>
    <row r="552" spans="1:7">
      <c r="A552" t="str">
        <f t="shared" si="8"/>
        <v>Космонавтов 111.1551</v>
      </c>
      <c r="B552" t="s">
        <v>38</v>
      </c>
      <c r="C552" t="s">
        <v>42</v>
      </c>
      <c r="D552" t="s">
        <v>751</v>
      </c>
      <c r="E552" s="92">
        <v>64.6</v>
      </c>
      <c r="F552" s="93"/>
      <c r="G552" s="93"/>
    </row>
    <row r="553" spans="1:7">
      <c r="A553" t="str">
        <f t="shared" si="8"/>
        <v>Космонавтов 111.1552</v>
      </c>
      <c r="B553" t="s">
        <v>38</v>
      </c>
      <c r="C553" t="s">
        <v>42</v>
      </c>
      <c r="D553" t="s">
        <v>752</v>
      </c>
      <c r="E553" s="92">
        <v>87.8</v>
      </c>
      <c r="F553" s="93"/>
      <c r="G553" s="93"/>
    </row>
    <row r="554" spans="1:7">
      <c r="A554" t="str">
        <f t="shared" si="8"/>
        <v>Космонавтов 111.1553</v>
      </c>
      <c r="B554" t="s">
        <v>38</v>
      </c>
      <c r="C554" t="s">
        <v>42</v>
      </c>
      <c r="D554" t="s">
        <v>753</v>
      </c>
      <c r="E554" s="92">
        <v>36.5</v>
      </c>
      <c r="F554" s="93"/>
      <c r="G554" s="93"/>
    </row>
    <row r="555" spans="1:7">
      <c r="A555" t="str">
        <f t="shared" si="8"/>
        <v>Космонавтов 111.1554</v>
      </c>
      <c r="B555" t="s">
        <v>38</v>
      </c>
      <c r="C555" t="s">
        <v>42</v>
      </c>
      <c r="D555" t="s">
        <v>754</v>
      </c>
      <c r="E555" s="92">
        <v>60.1</v>
      </c>
      <c r="F555" s="93"/>
      <c r="G555" s="93"/>
    </row>
    <row r="556" spans="1:7">
      <c r="A556" t="str">
        <f t="shared" si="8"/>
        <v>Космонавтов 111.1555</v>
      </c>
      <c r="B556" t="s">
        <v>38</v>
      </c>
      <c r="C556" t="s">
        <v>42</v>
      </c>
      <c r="D556" t="s">
        <v>755</v>
      </c>
      <c r="E556" s="92">
        <v>64.6</v>
      </c>
      <c r="F556" s="93"/>
      <c r="G556" s="93"/>
    </row>
    <row r="557" spans="1:7">
      <c r="A557" t="str">
        <f t="shared" si="8"/>
        <v>Космонавтов 111.1556</v>
      </c>
      <c r="B557" t="s">
        <v>38</v>
      </c>
      <c r="C557" t="s">
        <v>42</v>
      </c>
      <c r="D557" t="s">
        <v>756</v>
      </c>
      <c r="E557" s="92">
        <v>87.8</v>
      </c>
      <c r="F557" s="93"/>
      <c r="G557" s="93"/>
    </row>
    <row r="558" spans="1:7">
      <c r="A558" t="str">
        <f t="shared" si="8"/>
        <v>Космонавтов 111.1557</v>
      </c>
      <c r="B558" t="s">
        <v>38</v>
      </c>
      <c r="C558" t="s">
        <v>42</v>
      </c>
      <c r="D558" t="s">
        <v>757</v>
      </c>
      <c r="E558" s="92">
        <v>36.5</v>
      </c>
      <c r="F558" s="93"/>
      <c r="G558" s="93"/>
    </row>
    <row r="559" spans="1:7">
      <c r="A559" t="str">
        <f t="shared" si="8"/>
        <v>Космонавтов 111.1558</v>
      </c>
      <c r="B559" t="s">
        <v>38</v>
      </c>
      <c r="C559" t="s">
        <v>42</v>
      </c>
      <c r="D559" t="s">
        <v>758</v>
      </c>
      <c r="E559" s="92">
        <v>60.1</v>
      </c>
      <c r="F559" s="93"/>
      <c r="G559" s="93"/>
    </row>
    <row r="560" spans="1:7">
      <c r="A560" t="str">
        <f t="shared" si="8"/>
        <v>Космонавтов 111.1559</v>
      </c>
      <c r="B560" t="s">
        <v>38</v>
      </c>
      <c r="C560" t="s">
        <v>42</v>
      </c>
      <c r="D560" t="s">
        <v>759</v>
      </c>
      <c r="E560" s="92">
        <v>64.6</v>
      </c>
      <c r="F560" s="93"/>
      <c r="G560" s="93"/>
    </row>
    <row r="561" spans="1:7">
      <c r="A561" t="str">
        <f t="shared" si="8"/>
        <v>Космонавтов 111.1560</v>
      </c>
      <c r="B561" t="s">
        <v>38</v>
      </c>
      <c r="C561" t="s">
        <v>42</v>
      </c>
      <c r="D561" t="s">
        <v>760</v>
      </c>
      <c r="E561" s="92">
        <v>87.8</v>
      </c>
      <c r="F561" s="93"/>
      <c r="G561" s="93"/>
    </row>
    <row r="562" spans="1:7">
      <c r="A562" t="str">
        <f t="shared" si="8"/>
        <v>Космонавтов 111.1561</v>
      </c>
      <c r="B562" t="s">
        <v>38</v>
      </c>
      <c r="C562" t="s">
        <v>42</v>
      </c>
      <c r="D562" t="s">
        <v>762</v>
      </c>
      <c r="E562" s="92">
        <v>36.5</v>
      </c>
      <c r="F562" s="93"/>
      <c r="G562" s="93"/>
    </row>
    <row r="563" spans="1:7">
      <c r="A563" t="str">
        <f t="shared" si="8"/>
        <v>Космонавтов 111.1562</v>
      </c>
      <c r="B563" t="s">
        <v>38</v>
      </c>
      <c r="C563" t="s">
        <v>42</v>
      </c>
      <c r="D563" t="s">
        <v>763</v>
      </c>
      <c r="E563" s="92">
        <v>60.1</v>
      </c>
      <c r="F563" s="93"/>
      <c r="G563" s="93"/>
    </row>
    <row r="564" spans="1:7">
      <c r="A564" t="str">
        <f t="shared" si="8"/>
        <v>Космонавтов 111.1563</v>
      </c>
      <c r="B564" t="s">
        <v>38</v>
      </c>
      <c r="C564" t="s">
        <v>42</v>
      </c>
      <c r="D564" t="s">
        <v>764</v>
      </c>
      <c r="E564" s="92">
        <v>64.6</v>
      </c>
      <c r="F564" s="93"/>
      <c r="G564" s="93"/>
    </row>
    <row r="565" spans="1:7">
      <c r="A565" t="str">
        <f t="shared" si="8"/>
        <v>Космонавтов 111.1564</v>
      </c>
      <c r="B565" t="s">
        <v>38</v>
      </c>
      <c r="C565" t="s">
        <v>42</v>
      </c>
      <c r="D565" t="s">
        <v>766</v>
      </c>
      <c r="E565" s="92">
        <v>87.8</v>
      </c>
      <c r="F565" s="93"/>
      <c r="G565" s="93"/>
    </row>
    <row r="566" spans="1:7">
      <c r="A566" t="str">
        <f t="shared" si="8"/>
        <v>Космонавтов 111.1565</v>
      </c>
      <c r="B566" t="s">
        <v>38</v>
      </c>
      <c r="C566" t="s">
        <v>42</v>
      </c>
      <c r="D566" t="s">
        <v>767</v>
      </c>
      <c r="E566" s="92">
        <v>36.5</v>
      </c>
      <c r="F566" s="93"/>
      <c r="G566" s="93"/>
    </row>
    <row r="567" spans="1:7">
      <c r="A567" t="str">
        <f t="shared" si="8"/>
        <v>Космонавтов 111.1566</v>
      </c>
      <c r="B567" t="s">
        <v>38</v>
      </c>
      <c r="C567" t="s">
        <v>42</v>
      </c>
      <c r="D567" t="s">
        <v>769</v>
      </c>
      <c r="E567" s="92">
        <v>60.1</v>
      </c>
      <c r="F567" s="93"/>
      <c r="G567" s="93"/>
    </row>
    <row r="568" spans="1:7">
      <c r="A568" t="str">
        <f t="shared" si="8"/>
        <v>Космонавтов 111.1567</v>
      </c>
      <c r="B568" t="s">
        <v>38</v>
      </c>
      <c r="C568" t="s">
        <v>42</v>
      </c>
      <c r="D568" t="s">
        <v>770</v>
      </c>
      <c r="E568" s="92">
        <v>64.6</v>
      </c>
      <c r="F568" s="93"/>
      <c r="G568" s="93"/>
    </row>
    <row r="569" spans="1:7">
      <c r="A569" t="str">
        <f t="shared" si="8"/>
        <v>Космонавтов 111.1568</v>
      </c>
      <c r="B569" t="s">
        <v>38</v>
      </c>
      <c r="C569" t="s">
        <v>42</v>
      </c>
      <c r="D569" t="s">
        <v>771</v>
      </c>
      <c r="E569" s="92">
        <v>90.7</v>
      </c>
      <c r="F569" s="93"/>
      <c r="G569" s="93"/>
    </row>
    <row r="570" spans="1:7">
      <c r="A570" t="str">
        <f t="shared" si="8"/>
        <v>Космонавтов 111.1569</v>
      </c>
      <c r="B570" t="s">
        <v>38</v>
      </c>
      <c r="C570" t="s">
        <v>42</v>
      </c>
      <c r="D570" t="s">
        <v>772</v>
      </c>
      <c r="E570" s="92">
        <v>39.4</v>
      </c>
      <c r="F570" s="93"/>
      <c r="G570" s="93"/>
    </row>
    <row r="571" spans="1:7">
      <c r="A571" t="str">
        <f t="shared" si="8"/>
        <v>Космонавтов 111.1570</v>
      </c>
      <c r="B571" t="s">
        <v>38</v>
      </c>
      <c r="C571" t="s">
        <v>42</v>
      </c>
      <c r="D571" t="s">
        <v>773</v>
      </c>
      <c r="E571" s="92">
        <v>60.1</v>
      </c>
      <c r="F571" s="93"/>
      <c r="G571" s="93"/>
    </row>
    <row r="572" spans="1:7">
      <c r="A572" t="str">
        <f t="shared" si="8"/>
        <v>Космонавтов 111.1571</v>
      </c>
      <c r="B572" t="s">
        <v>38</v>
      </c>
      <c r="C572" t="s">
        <v>42</v>
      </c>
      <c r="D572" t="s">
        <v>774</v>
      </c>
      <c r="E572" s="92">
        <v>64.6</v>
      </c>
      <c r="F572" s="93"/>
      <c r="G572" s="93"/>
    </row>
    <row r="573" spans="1:7">
      <c r="A573" t="str">
        <f t="shared" si="8"/>
        <v>Космонавтов 111.1572</v>
      </c>
      <c r="B573" t="s">
        <v>38</v>
      </c>
      <c r="C573" t="s">
        <v>42</v>
      </c>
      <c r="D573" t="s">
        <v>776</v>
      </c>
      <c r="E573" s="92">
        <v>87.8</v>
      </c>
      <c r="F573" s="93"/>
      <c r="G573" s="93"/>
    </row>
    <row r="574" spans="1:7">
      <c r="A574" t="str">
        <f t="shared" si="8"/>
        <v>Космонавтов 111.1573</v>
      </c>
      <c r="B574" t="s">
        <v>38</v>
      </c>
      <c r="C574" t="s">
        <v>42</v>
      </c>
      <c r="D574" t="s">
        <v>778</v>
      </c>
      <c r="E574" s="92">
        <v>36.5</v>
      </c>
      <c r="F574" s="93"/>
      <c r="G574" s="93"/>
    </row>
    <row r="575" spans="1:7">
      <c r="A575" t="str">
        <f t="shared" si="8"/>
        <v>Космонавтов 111.1574</v>
      </c>
      <c r="B575" t="s">
        <v>38</v>
      </c>
      <c r="C575" t="s">
        <v>42</v>
      </c>
      <c r="D575" t="s">
        <v>780</v>
      </c>
      <c r="E575" s="92">
        <v>63.1</v>
      </c>
      <c r="F575" s="93"/>
      <c r="G575" s="93"/>
    </row>
    <row r="576" spans="1:7">
      <c r="A576" t="str">
        <f t="shared" si="8"/>
        <v>Космонавтов 111.1575</v>
      </c>
      <c r="B576" t="s">
        <v>38</v>
      </c>
      <c r="C576" t="s">
        <v>42</v>
      </c>
      <c r="D576" t="s">
        <v>781</v>
      </c>
      <c r="E576" s="92">
        <v>67.5</v>
      </c>
      <c r="F576" s="93"/>
      <c r="G576" s="93"/>
    </row>
    <row r="577" spans="1:7">
      <c r="A577" t="str">
        <f t="shared" si="8"/>
        <v>Космонавтов 111.1576</v>
      </c>
      <c r="B577" t="s">
        <v>38</v>
      </c>
      <c r="C577" t="s">
        <v>42</v>
      </c>
      <c r="D577" t="s">
        <v>782</v>
      </c>
      <c r="E577" s="92">
        <v>90.7</v>
      </c>
      <c r="F577" s="93"/>
      <c r="G577" s="93"/>
    </row>
    <row r="578" spans="1:7">
      <c r="A578" t="str">
        <f t="shared" si="8"/>
        <v>Космонавтов 111.1577</v>
      </c>
      <c r="B578" t="s">
        <v>38</v>
      </c>
      <c r="C578" t="s">
        <v>42</v>
      </c>
      <c r="D578" t="s">
        <v>783</v>
      </c>
      <c r="E578" s="92">
        <v>39.4</v>
      </c>
      <c r="F578" s="93"/>
      <c r="G578" s="93"/>
    </row>
    <row r="579" spans="1:7">
      <c r="A579" t="str">
        <f t="shared" ref="A579:A642" si="9">B579&amp;C579&amp;D579</f>
        <v>Космонавтов 111.1578</v>
      </c>
      <c r="B579" t="s">
        <v>38</v>
      </c>
      <c r="C579" t="s">
        <v>42</v>
      </c>
      <c r="D579" t="s">
        <v>785</v>
      </c>
      <c r="E579" s="92">
        <v>60.1</v>
      </c>
      <c r="F579" s="93"/>
      <c r="G579" s="93"/>
    </row>
    <row r="580" spans="1:7">
      <c r="A580" t="str">
        <f t="shared" si="9"/>
        <v>Космонавтов 111.1579</v>
      </c>
      <c r="B580" t="s">
        <v>38</v>
      </c>
      <c r="C580" t="s">
        <v>42</v>
      </c>
      <c r="D580" t="s">
        <v>786</v>
      </c>
      <c r="E580" s="92">
        <v>64.6</v>
      </c>
      <c r="F580" s="93"/>
      <c r="G580" s="93"/>
    </row>
    <row r="581" spans="1:7">
      <c r="A581" t="str">
        <f t="shared" si="9"/>
        <v>Космонавтов 111.1580</v>
      </c>
      <c r="B581" t="s">
        <v>38</v>
      </c>
      <c r="C581" t="s">
        <v>42</v>
      </c>
      <c r="D581" t="s">
        <v>787</v>
      </c>
      <c r="E581" s="92">
        <v>87.8</v>
      </c>
      <c r="F581" s="93"/>
      <c r="G581" s="93"/>
    </row>
    <row r="582" spans="1:7">
      <c r="A582" t="str">
        <f t="shared" si="9"/>
        <v>Космонавтов 111.1581</v>
      </c>
      <c r="B582" t="s">
        <v>38</v>
      </c>
      <c r="C582" t="s">
        <v>42</v>
      </c>
      <c r="D582" t="s">
        <v>788</v>
      </c>
      <c r="E582" s="92">
        <v>36.5</v>
      </c>
      <c r="F582" s="93"/>
      <c r="G582" s="93"/>
    </row>
    <row r="583" spans="1:7">
      <c r="A583" t="str">
        <f t="shared" si="9"/>
        <v>Космонавтов 111.1582</v>
      </c>
      <c r="B583" t="s">
        <v>38</v>
      </c>
      <c r="C583" t="s">
        <v>42</v>
      </c>
      <c r="D583" t="s">
        <v>789</v>
      </c>
      <c r="E583" s="92">
        <v>63.1</v>
      </c>
      <c r="F583" s="93"/>
      <c r="G583" s="93"/>
    </row>
    <row r="584" spans="1:7">
      <c r="A584" t="str">
        <f t="shared" si="9"/>
        <v>Космонавтов 111.1583</v>
      </c>
      <c r="B584" t="s">
        <v>38</v>
      </c>
      <c r="C584" t="s">
        <v>42</v>
      </c>
      <c r="D584" t="s">
        <v>790</v>
      </c>
      <c r="E584" s="92">
        <v>67.5</v>
      </c>
      <c r="F584" s="93"/>
      <c r="G584" s="93"/>
    </row>
    <row r="585" spans="1:7">
      <c r="A585" t="str">
        <f t="shared" si="9"/>
        <v>Космонавтов 111.1584</v>
      </c>
      <c r="B585" t="s">
        <v>38</v>
      </c>
      <c r="C585" t="s">
        <v>42</v>
      </c>
      <c r="D585" t="s">
        <v>791</v>
      </c>
      <c r="E585" s="92">
        <v>90.7</v>
      </c>
      <c r="F585" s="93"/>
      <c r="G585" s="93"/>
    </row>
    <row r="586" spans="1:7">
      <c r="A586" t="str">
        <f t="shared" si="9"/>
        <v>Космонавтов 111.1585</v>
      </c>
      <c r="B586" t="s">
        <v>38</v>
      </c>
      <c r="C586" t="s">
        <v>42</v>
      </c>
      <c r="D586" t="s">
        <v>792</v>
      </c>
      <c r="E586" s="92">
        <v>39.4</v>
      </c>
      <c r="F586" s="93"/>
      <c r="G586" s="93"/>
    </row>
    <row r="587" spans="1:7">
      <c r="A587" t="str">
        <f t="shared" si="9"/>
        <v>Космонавтов 111.1586</v>
      </c>
      <c r="B587" t="s">
        <v>38</v>
      </c>
      <c r="C587" t="s">
        <v>42</v>
      </c>
      <c r="D587" t="s">
        <v>793</v>
      </c>
      <c r="E587" s="92">
        <v>60.1</v>
      </c>
      <c r="F587" s="93"/>
      <c r="G587" s="93"/>
    </row>
    <row r="588" spans="1:7">
      <c r="A588" t="str">
        <f t="shared" si="9"/>
        <v>Космонавтов 111.1587</v>
      </c>
      <c r="B588" t="s">
        <v>38</v>
      </c>
      <c r="C588" t="s">
        <v>42</v>
      </c>
      <c r="D588" t="s">
        <v>794</v>
      </c>
      <c r="E588" s="92">
        <v>64.6</v>
      </c>
      <c r="F588" s="93"/>
      <c r="G588" s="93"/>
    </row>
    <row r="589" spans="1:7">
      <c r="A589" t="str">
        <f t="shared" si="9"/>
        <v>Космонавтов 111.1588</v>
      </c>
      <c r="B589" t="s">
        <v>38</v>
      </c>
      <c r="C589" t="s">
        <v>42</v>
      </c>
      <c r="D589" t="s">
        <v>795</v>
      </c>
      <c r="E589" s="92">
        <v>87.8</v>
      </c>
      <c r="F589" s="93"/>
      <c r="G589" s="93"/>
    </row>
    <row r="590" spans="1:7">
      <c r="A590" t="str">
        <f t="shared" si="9"/>
        <v>Космонавтов 111.1589</v>
      </c>
      <c r="B590" t="s">
        <v>38</v>
      </c>
      <c r="C590" t="s">
        <v>42</v>
      </c>
      <c r="D590" t="s">
        <v>796</v>
      </c>
      <c r="E590" s="92">
        <v>36.5</v>
      </c>
      <c r="F590" s="93"/>
      <c r="G590" s="93"/>
    </row>
    <row r="591" spans="1:7">
      <c r="A591" t="str">
        <f t="shared" si="9"/>
        <v>Космонавтов 111.1590</v>
      </c>
      <c r="B591" t="s">
        <v>38</v>
      </c>
      <c r="C591" t="s">
        <v>42</v>
      </c>
      <c r="D591" t="s">
        <v>797</v>
      </c>
      <c r="E591" s="92">
        <v>63.1</v>
      </c>
      <c r="F591" s="93"/>
      <c r="G591" s="93"/>
    </row>
    <row r="592" spans="1:7">
      <c r="A592" t="str">
        <f t="shared" si="9"/>
        <v>Космонавтов 111.1591</v>
      </c>
      <c r="B592" t="s">
        <v>38</v>
      </c>
      <c r="C592" t="s">
        <v>42</v>
      </c>
      <c r="D592" t="s">
        <v>798</v>
      </c>
      <c r="E592" s="92">
        <v>67.5</v>
      </c>
      <c r="F592" s="93"/>
      <c r="G592" s="93"/>
    </row>
    <row r="593" spans="1:7">
      <c r="A593" t="str">
        <f t="shared" si="9"/>
        <v>Космонавтов 111.1592</v>
      </c>
      <c r="B593" t="s">
        <v>38</v>
      </c>
      <c r="C593" t="s">
        <v>42</v>
      </c>
      <c r="D593" t="s">
        <v>799</v>
      </c>
      <c r="E593" s="92">
        <v>90.7</v>
      </c>
      <c r="F593" s="93"/>
      <c r="G593" s="93"/>
    </row>
    <row r="594" spans="1:7">
      <c r="A594" t="str">
        <f t="shared" si="9"/>
        <v>Космонавтов 111.1593</v>
      </c>
      <c r="B594" t="s">
        <v>38</v>
      </c>
      <c r="C594" t="s">
        <v>42</v>
      </c>
      <c r="D594" t="s">
        <v>800</v>
      </c>
      <c r="E594" s="92">
        <v>39.4</v>
      </c>
      <c r="F594" s="93"/>
      <c r="G594" s="93"/>
    </row>
    <row r="595" spans="1:7">
      <c r="A595" t="str">
        <f t="shared" si="9"/>
        <v>Космонавтов 111.1594</v>
      </c>
      <c r="B595" t="s">
        <v>38</v>
      </c>
      <c r="C595" t="s">
        <v>42</v>
      </c>
      <c r="D595" t="s">
        <v>802</v>
      </c>
      <c r="E595" s="92">
        <v>60.1</v>
      </c>
      <c r="F595" s="93"/>
      <c r="G595" s="93"/>
    </row>
    <row r="596" spans="1:7">
      <c r="A596" t="str">
        <f t="shared" si="9"/>
        <v>Космонавтов 111.1595</v>
      </c>
      <c r="B596" t="s">
        <v>38</v>
      </c>
      <c r="C596" t="s">
        <v>42</v>
      </c>
      <c r="D596" t="s">
        <v>803</v>
      </c>
      <c r="E596" s="92">
        <v>64.6</v>
      </c>
      <c r="F596" s="93"/>
      <c r="G596" s="93"/>
    </row>
    <row r="597" spans="1:7">
      <c r="A597" t="str">
        <f t="shared" si="9"/>
        <v>Космонавтов 111.1596</v>
      </c>
      <c r="B597" t="s">
        <v>38</v>
      </c>
      <c r="C597" t="s">
        <v>42</v>
      </c>
      <c r="D597" t="s">
        <v>804</v>
      </c>
      <c r="E597" s="92">
        <v>87.8</v>
      </c>
      <c r="F597" s="93"/>
      <c r="G597" s="93"/>
    </row>
    <row r="598" spans="1:7">
      <c r="A598" t="str">
        <f t="shared" si="9"/>
        <v>Космонавтов 111.1597</v>
      </c>
      <c r="B598" t="s">
        <v>38</v>
      </c>
      <c r="C598" t="s">
        <v>42</v>
      </c>
      <c r="D598" t="s">
        <v>805</v>
      </c>
      <c r="E598" s="92">
        <v>36.5</v>
      </c>
      <c r="F598" s="93"/>
      <c r="G598" s="93"/>
    </row>
    <row r="599" spans="1:7">
      <c r="A599" t="str">
        <f t="shared" si="9"/>
        <v>Космонавтов 111.1598</v>
      </c>
      <c r="B599" t="s">
        <v>38</v>
      </c>
      <c r="C599" t="s">
        <v>42</v>
      </c>
      <c r="D599" t="s">
        <v>806</v>
      </c>
      <c r="E599" s="92">
        <v>63.1</v>
      </c>
      <c r="F599" s="93"/>
      <c r="G599" s="93"/>
    </row>
    <row r="600" spans="1:7">
      <c r="A600" t="str">
        <f t="shared" si="9"/>
        <v>Космонавтов 111.1599</v>
      </c>
      <c r="B600" t="s">
        <v>38</v>
      </c>
      <c r="C600" t="s">
        <v>42</v>
      </c>
      <c r="D600" t="s">
        <v>807</v>
      </c>
      <c r="E600" s="92">
        <v>67.5</v>
      </c>
      <c r="F600" s="93"/>
      <c r="G600" s="93"/>
    </row>
    <row r="601" spans="1:7">
      <c r="A601" t="str">
        <f t="shared" si="9"/>
        <v>Космонавтов 111.1600</v>
      </c>
      <c r="B601" t="s">
        <v>38</v>
      </c>
      <c r="C601" t="s">
        <v>42</v>
      </c>
      <c r="D601" t="s">
        <v>809</v>
      </c>
      <c r="E601" s="92">
        <v>90.7</v>
      </c>
      <c r="F601" s="93"/>
      <c r="G601" s="93"/>
    </row>
    <row r="602" spans="1:7">
      <c r="A602" t="str">
        <f t="shared" si="9"/>
        <v>Космонавтов 111.1601</v>
      </c>
      <c r="B602" t="s">
        <v>38</v>
      </c>
      <c r="C602" t="s">
        <v>42</v>
      </c>
      <c r="D602" t="s">
        <v>810</v>
      </c>
      <c r="E602" s="92">
        <v>39.4</v>
      </c>
      <c r="F602" s="93"/>
      <c r="G602" s="93"/>
    </row>
    <row r="603" spans="1:7">
      <c r="A603" t="str">
        <f t="shared" si="9"/>
        <v>Космонавтов 111.1602</v>
      </c>
      <c r="B603" t="s">
        <v>38</v>
      </c>
      <c r="C603" t="s">
        <v>42</v>
      </c>
      <c r="D603" t="s">
        <v>811</v>
      </c>
      <c r="E603" s="92">
        <v>60.1</v>
      </c>
      <c r="F603" s="93"/>
      <c r="G603" s="93"/>
    </row>
    <row r="604" spans="1:7">
      <c r="A604" t="str">
        <f t="shared" si="9"/>
        <v>Космонавтов 111.1603</v>
      </c>
      <c r="B604" t="s">
        <v>38</v>
      </c>
      <c r="C604" t="s">
        <v>42</v>
      </c>
      <c r="D604" t="s">
        <v>812</v>
      </c>
      <c r="E604" s="92">
        <v>64.6</v>
      </c>
      <c r="F604" s="93"/>
      <c r="G604" s="93"/>
    </row>
    <row r="605" spans="1:7">
      <c r="A605" t="str">
        <f t="shared" si="9"/>
        <v>Космонавтов 111.1604</v>
      </c>
      <c r="B605" t="s">
        <v>38</v>
      </c>
      <c r="C605" t="s">
        <v>42</v>
      </c>
      <c r="D605" t="s">
        <v>814</v>
      </c>
      <c r="E605" s="92">
        <v>87.8</v>
      </c>
      <c r="F605" s="93"/>
      <c r="G605" s="93"/>
    </row>
    <row r="606" spans="1:7">
      <c r="A606" t="str">
        <f t="shared" si="9"/>
        <v>Космонавтов 111.1605</v>
      </c>
      <c r="B606" t="s">
        <v>38</v>
      </c>
      <c r="C606" t="s">
        <v>42</v>
      </c>
      <c r="D606" t="s">
        <v>815</v>
      </c>
      <c r="E606" s="92">
        <v>36.5</v>
      </c>
      <c r="F606" s="93"/>
      <c r="G606" s="93"/>
    </row>
    <row r="607" spans="1:7">
      <c r="A607" t="str">
        <f t="shared" si="9"/>
        <v>Космонавтов 111.1606</v>
      </c>
      <c r="B607" t="s">
        <v>38</v>
      </c>
      <c r="C607" t="s">
        <v>42</v>
      </c>
      <c r="D607" t="s">
        <v>817</v>
      </c>
      <c r="E607" s="92">
        <v>63.1</v>
      </c>
      <c r="F607" s="93"/>
      <c r="G607" s="93"/>
    </row>
    <row r="608" spans="1:7">
      <c r="A608" t="str">
        <f t="shared" si="9"/>
        <v>Космонавтов 111.1607</v>
      </c>
      <c r="B608" t="s">
        <v>38</v>
      </c>
      <c r="C608" t="s">
        <v>42</v>
      </c>
      <c r="D608" t="s">
        <v>819</v>
      </c>
      <c r="E608" s="92">
        <v>67.5</v>
      </c>
      <c r="F608" s="93"/>
      <c r="G608" s="93"/>
    </row>
    <row r="609" spans="1:7">
      <c r="A609" t="str">
        <f t="shared" si="9"/>
        <v>Космонавтов 111.1608</v>
      </c>
      <c r="B609" t="s">
        <v>38</v>
      </c>
      <c r="C609" t="s">
        <v>42</v>
      </c>
      <c r="D609" t="s">
        <v>820</v>
      </c>
      <c r="E609" s="92">
        <v>89.8</v>
      </c>
      <c r="F609" s="93"/>
      <c r="G609" s="93"/>
    </row>
    <row r="610" spans="1:7">
      <c r="A610" t="str">
        <f t="shared" si="9"/>
        <v>Космонавтов 111.1609</v>
      </c>
      <c r="B610" t="s">
        <v>38</v>
      </c>
      <c r="C610" t="s">
        <v>42</v>
      </c>
      <c r="D610" t="s">
        <v>821</v>
      </c>
      <c r="E610" s="92">
        <v>38.6</v>
      </c>
      <c r="F610" s="93"/>
      <c r="G610" s="93"/>
    </row>
    <row r="611" spans="1:7">
      <c r="A611" t="str">
        <f t="shared" si="9"/>
        <v>Космонавтов 111.1610</v>
      </c>
      <c r="B611" t="s">
        <v>38</v>
      </c>
      <c r="C611" t="s">
        <v>42</v>
      </c>
      <c r="D611" t="s">
        <v>822</v>
      </c>
      <c r="E611" s="92">
        <v>89.2</v>
      </c>
      <c r="F611" s="93"/>
      <c r="G611" s="93"/>
    </row>
    <row r="612" spans="1:7">
      <c r="A612" t="str">
        <f t="shared" si="9"/>
        <v>Космонавтов 111.1611</v>
      </c>
      <c r="B612" t="s">
        <v>38</v>
      </c>
      <c r="C612" t="s">
        <v>42</v>
      </c>
      <c r="D612" t="s">
        <v>823</v>
      </c>
      <c r="E612" s="92">
        <v>87.8</v>
      </c>
      <c r="F612" s="93"/>
      <c r="G612" s="93"/>
    </row>
    <row r="613" spans="1:7">
      <c r="A613" t="str">
        <f t="shared" si="9"/>
        <v>Космонавтов 111.1612</v>
      </c>
      <c r="B613" t="s">
        <v>38</v>
      </c>
      <c r="C613" t="s">
        <v>42</v>
      </c>
      <c r="D613" t="s">
        <v>824</v>
      </c>
      <c r="E613" s="92">
        <v>36.5</v>
      </c>
      <c r="F613" s="93"/>
      <c r="G613" s="93"/>
    </row>
    <row r="614" spans="1:7">
      <c r="A614" t="str">
        <f t="shared" si="9"/>
        <v>Космонавтов 111.1613</v>
      </c>
      <c r="B614" t="s">
        <v>38</v>
      </c>
      <c r="C614" t="s">
        <v>42</v>
      </c>
      <c r="D614" t="s">
        <v>825</v>
      </c>
      <c r="E614" s="92">
        <v>60.1</v>
      </c>
      <c r="F614" s="93"/>
      <c r="G614" s="93"/>
    </row>
    <row r="615" spans="1:7">
      <c r="A615" t="str">
        <f t="shared" si="9"/>
        <v>Космонавтов 111.1614</v>
      </c>
      <c r="B615" t="s">
        <v>38</v>
      </c>
      <c r="C615" t="s">
        <v>42</v>
      </c>
      <c r="D615" t="s">
        <v>826</v>
      </c>
      <c r="E615" s="92">
        <v>66.9</v>
      </c>
      <c r="F615" s="93"/>
      <c r="G615" s="93"/>
    </row>
    <row r="616" spans="1:7">
      <c r="A616" t="str">
        <f t="shared" si="9"/>
        <v>Космонавтов 111.1615</v>
      </c>
      <c r="B616" t="s">
        <v>38</v>
      </c>
      <c r="C616" t="s">
        <v>42</v>
      </c>
      <c r="D616" t="s">
        <v>827</v>
      </c>
      <c r="E616" s="92">
        <v>90.3</v>
      </c>
      <c r="F616" s="93"/>
      <c r="G616" s="93"/>
    </row>
    <row r="617" spans="1:7">
      <c r="A617" t="str">
        <f t="shared" si="9"/>
        <v>Космонавтов 111.1616</v>
      </c>
      <c r="B617" t="s">
        <v>38</v>
      </c>
      <c r="C617" t="s">
        <v>42</v>
      </c>
      <c r="D617" t="s">
        <v>828</v>
      </c>
      <c r="E617" s="92">
        <v>36.5</v>
      </c>
      <c r="F617" s="93"/>
      <c r="G617" s="93"/>
    </row>
    <row r="618" spans="1:7">
      <c r="A618" t="str">
        <f t="shared" si="9"/>
        <v>Космонавтов 111.1617</v>
      </c>
      <c r="B618" t="s">
        <v>38</v>
      </c>
      <c r="C618" t="s">
        <v>42</v>
      </c>
      <c r="D618" t="s">
        <v>829</v>
      </c>
      <c r="E618" s="92">
        <v>60.1</v>
      </c>
      <c r="F618" s="93"/>
      <c r="G618" s="93"/>
    </row>
    <row r="619" spans="1:7">
      <c r="A619" t="str">
        <f t="shared" si="9"/>
        <v>Космонавтов 111.1618</v>
      </c>
      <c r="B619" t="s">
        <v>38</v>
      </c>
      <c r="C619" t="s">
        <v>42</v>
      </c>
      <c r="D619" t="s">
        <v>830</v>
      </c>
      <c r="E619" s="92">
        <v>66.9</v>
      </c>
      <c r="F619" s="93"/>
      <c r="G619" s="93"/>
    </row>
    <row r="620" spans="1:7">
      <c r="A620" t="str">
        <f t="shared" si="9"/>
        <v>Космонавтов 111.1619</v>
      </c>
      <c r="B620" t="s">
        <v>38</v>
      </c>
      <c r="C620" t="s">
        <v>42</v>
      </c>
      <c r="D620" t="s">
        <v>831</v>
      </c>
      <c r="E620" s="92">
        <v>87.8</v>
      </c>
      <c r="F620" s="93"/>
      <c r="G620" s="93"/>
    </row>
    <row r="621" spans="1:7">
      <c r="A621" t="str">
        <f t="shared" si="9"/>
        <v>Космонавтов 111.1620</v>
      </c>
      <c r="B621" t="s">
        <v>38</v>
      </c>
      <c r="C621" t="s">
        <v>42</v>
      </c>
      <c r="D621" t="s">
        <v>832</v>
      </c>
      <c r="E621" s="92">
        <v>36.5</v>
      </c>
      <c r="F621" s="93"/>
      <c r="G621" s="93"/>
    </row>
    <row r="622" spans="1:7">
      <c r="A622" t="str">
        <f t="shared" si="9"/>
        <v>Космонавтов 111.1621</v>
      </c>
      <c r="B622" t="s">
        <v>38</v>
      </c>
      <c r="C622" t="s">
        <v>42</v>
      </c>
      <c r="D622" t="s">
        <v>833</v>
      </c>
      <c r="E622" s="92">
        <v>60.1</v>
      </c>
      <c r="F622" s="93"/>
      <c r="G622" s="93"/>
    </row>
    <row r="623" spans="1:7">
      <c r="A623" t="str">
        <f t="shared" si="9"/>
        <v>Космонавтов 111.1622</v>
      </c>
      <c r="B623" t="s">
        <v>38</v>
      </c>
      <c r="C623" t="s">
        <v>42</v>
      </c>
      <c r="D623" t="s">
        <v>834</v>
      </c>
      <c r="E623" s="92">
        <v>66.9</v>
      </c>
      <c r="F623" s="93"/>
      <c r="G623" s="93"/>
    </row>
    <row r="624" spans="1:7">
      <c r="A624" t="str">
        <f t="shared" si="9"/>
        <v>Космонавтов 111.1623</v>
      </c>
      <c r="B624" t="s">
        <v>38</v>
      </c>
      <c r="C624" t="s">
        <v>42</v>
      </c>
      <c r="D624" t="s">
        <v>835</v>
      </c>
      <c r="E624" s="92">
        <v>87.8</v>
      </c>
      <c r="F624" s="93"/>
      <c r="G624" s="93"/>
    </row>
    <row r="625" spans="1:7">
      <c r="A625" t="str">
        <f t="shared" si="9"/>
        <v>Космонавтов 111.1624</v>
      </c>
      <c r="B625" t="s">
        <v>38</v>
      </c>
      <c r="C625" t="s">
        <v>42</v>
      </c>
      <c r="D625" t="s">
        <v>837</v>
      </c>
      <c r="E625" s="92">
        <v>36.5</v>
      </c>
      <c r="F625" s="93"/>
      <c r="G625" s="93"/>
    </row>
    <row r="626" spans="1:7">
      <c r="A626" t="str">
        <f t="shared" si="9"/>
        <v>Космонавтов 111.1625</v>
      </c>
      <c r="B626" t="s">
        <v>38</v>
      </c>
      <c r="C626" t="s">
        <v>42</v>
      </c>
      <c r="D626" t="s">
        <v>838</v>
      </c>
      <c r="E626" s="92">
        <v>60.1</v>
      </c>
      <c r="F626" s="93"/>
      <c r="G626" s="93"/>
    </row>
    <row r="627" spans="1:7">
      <c r="A627" t="str">
        <f t="shared" si="9"/>
        <v>Космонавтов 111.1626</v>
      </c>
      <c r="B627" t="s">
        <v>38</v>
      </c>
      <c r="C627" t="s">
        <v>42</v>
      </c>
      <c r="D627" t="s">
        <v>839</v>
      </c>
      <c r="E627" s="92">
        <v>66.9</v>
      </c>
      <c r="F627" s="93"/>
      <c r="G627" s="93"/>
    </row>
    <row r="628" spans="1:7">
      <c r="A628" t="str">
        <f t="shared" si="9"/>
        <v>Космонавтов 111.1627</v>
      </c>
      <c r="B628" t="s">
        <v>38</v>
      </c>
      <c r="C628" t="s">
        <v>42</v>
      </c>
      <c r="D628" t="s">
        <v>841</v>
      </c>
      <c r="E628" s="92">
        <v>87.8</v>
      </c>
      <c r="F628" s="93"/>
      <c r="G628" s="93"/>
    </row>
    <row r="629" spans="1:7">
      <c r="A629" t="str">
        <f t="shared" si="9"/>
        <v>Космонавтов 111.1628</v>
      </c>
      <c r="B629" t="s">
        <v>38</v>
      </c>
      <c r="C629" t="s">
        <v>42</v>
      </c>
      <c r="D629" t="s">
        <v>842</v>
      </c>
      <c r="E629" s="92">
        <v>36.5</v>
      </c>
      <c r="F629" s="93"/>
      <c r="G629" s="93"/>
    </row>
    <row r="630" spans="1:7">
      <c r="A630" t="str">
        <f t="shared" si="9"/>
        <v>Космонавтов 111.1629</v>
      </c>
      <c r="B630" t="s">
        <v>38</v>
      </c>
      <c r="C630" t="s">
        <v>42</v>
      </c>
      <c r="D630" t="s">
        <v>845</v>
      </c>
      <c r="E630" s="92">
        <v>60.1</v>
      </c>
      <c r="F630" s="93"/>
      <c r="G630" s="93"/>
    </row>
    <row r="631" spans="1:7">
      <c r="A631" t="str">
        <f t="shared" si="9"/>
        <v>Космонавтов 111.1630</v>
      </c>
      <c r="B631" t="s">
        <v>38</v>
      </c>
      <c r="C631" t="s">
        <v>42</v>
      </c>
      <c r="D631" t="s">
        <v>846</v>
      </c>
      <c r="E631" s="92">
        <v>66.9</v>
      </c>
      <c r="F631" s="93"/>
      <c r="G631" s="93"/>
    </row>
    <row r="632" spans="1:7">
      <c r="A632" t="str">
        <f t="shared" si="9"/>
        <v>Космонавтов 111.1631</v>
      </c>
      <c r="B632" t="s">
        <v>38</v>
      </c>
      <c r="C632" t="s">
        <v>42</v>
      </c>
      <c r="D632" t="s">
        <v>847</v>
      </c>
      <c r="E632" s="92">
        <v>90.7</v>
      </c>
      <c r="F632" s="93"/>
      <c r="G632" s="93"/>
    </row>
    <row r="633" spans="1:7">
      <c r="A633" t="str">
        <f t="shared" si="9"/>
        <v>Космонавтов 111.1632</v>
      </c>
      <c r="B633" t="s">
        <v>38</v>
      </c>
      <c r="C633" t="s">
        <v>42</v>
      </c>
      <c r="D633" t="s">
        <v>848</v>
      </c>
      <c r="E633" s="92">
        <v>39.4</v>
      </c>
      <c r="F633" s="93"/>
      <c r="G633" s="93"/>
    </row>
    <row r="634" spans="1:7">
      <c r="A634" t="str">
        <f t="shared" si="9"/>
        <v>Космонавтов 111.1633</v>
      </c>
      <c r="B634" t="s">
        <v>38</v>
      </c>
      <c r="C634" t="s">
        <v>42</v>
      </c>
      <c r="D634" t="s">
        <v>849</v>
      </c>
      <c r="E634" s="92">
        <v>60.1</v>
      </c>
      <c r="F634" s="93"/>
      <c r="G634" s="93"/>
    </row>
    <row r="635" spans="1:7">
      <c r="A635" t="str">
        <f t="shared" si="9"/>
        <v>Космонавтов 111.1634</v>
      </c>
      <c r="B635" t="s">
        <v>38</v>
      </c>
      <c r="C635" t="s">
        <v>42</v>
      </c>
      <c r="D635" t="s">
        <v>851</v>
      </c>
      <c r="E635" s="92">
        <v>66.9</v>
      </c>
      <c r="F635" s="93"/>
      <c r="G635" s="93"/>
    </row>
    <row r="636" spans="1:7">
      <c r="A636" t="str">
        <f t="shared" si="9"/>
        <v>Космонавтов 111.1635</v>
      </c>
      <c r="B636" t="s">
        <v>38</v>
      </c>
      <c r="C636" t="s">
        <v>42</v>
      </c>
      <c r="D636" t="s">
        <v>852</v>
      </c>
      <c r="E636" s="92">
        <v>87.8</v>
      </c>
      <c r="F636" s="93"/>
      <c r="G636" s="93"/>
    </row>
    <row r="637" spans="1:7">
      <c r="A637" t="str">
        <f t="shared" si="9"/>
        <v>Космонавтов 111.1636</v>
      </c>
      <c r="B637" t="s">
        <v>38</v>
      </c>
      <c r="C637" t="s">
        <v>42</v>
      </c>
      <c r="D637" t="s">
        <v>853</v>
      </c>
      <c r="E637" s="92">
        <v>36.5</v>
      </c>
      <c r="F637" s="93"/>
      <c r="G637" s="93"/>
    </row>
    <row r="638" spans="1:7">
      <c r="A638" t="str">
        <f t="shared" si="9"/>
        <v>Космонавтов 111.1637</v>
      </c>
      <c r="B638" t="s">
        <v>38</v>
      </c>
      <c r="C638" t="s">
        <v>42</v>
      </c>
      <c r="D638" t="s">
        <v>855</v>
      </c>
      <c r="E638" s="92">
        <v>63.1</v>
      </c>
      <c r="F638" s="93"/>
      <c r="G638" s="93"/>
    </row>
    <row r="639" spans="1:7">
      <c r="A639" t="str">
        <f t="shared" si="9"/>
        <v>Космонавтов 111.1638</v>
      </c>
      <c r="B639" t="s">
        <v>38</v>
      </c>
      <c r="C639" t="s">
        <v>42</v>
      </c>
      <c r="D639" t="s">
        <v>856</v>
      </c>
      <c r="E639" s="92">
        <v>67.7</v>
      </c>
      <c r="F639" s="93"/>
      <c r="G639" s="93"/>
    </row>
    <row r="640" spans="1:7">
      <c r="A640" t="str">
        <f t="shared" si="9"/>
        <v>Космонавтов 111.1639</v>
      </c>
      <c r="B640" t="s">
        <v>38</v>
      </c>
      <c r="C640" t="s">
        <v>42</v>
      </c>
      <c r="D640" t="s">
        <v>857</v>
      </c>
      <c r="E640" s="92">
        <v>90.7</v>
      </c>
      <c r="F640" s="93"/>
      <c r="G640" s="93"/>
    </row>
    <row r="641" spans="1:7">
      <c r="A641" t="str">
        <f t="shared" si="9"/>
        <v>Космонавтов 111.1640</v>
      </c>
      <c r="B641" t="s">
        <v>38</v>
      </c>
      <c r="C641" t="s">
        <v>42</v>
      </c>
      <c r="D641" t="s">
        <v>858</v>
      </c>
      <c r="E641" s="92">
        <v>39.4</v>
      </c>
      <c r="F641" s="93"/>
      <c r="G641" s="93"/>
    </row>
    <row r="642" spans="1:7">
      <c r="A642" t="str">
        <f t="shared" si="9"/>
        <v>Космонавтов 111.1641</v>
      </c>
      <c r="B642" t="s">
        <v>38</v>
      </c>
      <c r="C642" t="s">
        <v>42</v>
      </c>
      <c r="D642" t="s">
        <v>859</v>
      </c>
      <c r="E642" s="92">
        <v>60.1</v>
      </c>
      <c r="F642" s="93"/>
      <c r="G642" s="93"/>
    </row>
    <row r="643" spans="1:7">
      <c r="A643" t="str">
        <f t="shared" ref="A643:A706" si="10">B643&amp;C643&amp;D643</f>
        <v>Космонавтов 111.1642</v>
      </c>
      <c r="B643" t="s">
        <v>38</v>
      </c>
      <c r="C643" t="s">
        <v>42</v>
      </c>
      <c r="D643" t="s">
        <v>861</v>
      </c>
      <c r="E643" s="92">
        <v>66.9</v>
      </c>
      <c r="F643" s="93"/>
      <c r="G643" s="93"/>
    </row>
    <row r="644" spans="1:7">
      <c r="A644" t="str">
        <f t="shared" si="10"/>
        <v>Космонавтов 111.1643</v>
      </c>
      <c r="B644" t="s">
        <v>38</v>
      </c>
      <c r="C644" t="s">
        <v>42</v>
      </c>
      <c r="D644" t="s">
        <v>862</v>
      </c>
      <c r="E644" s="92">
        <v>87.8</v>
      </c>
      <c r="F644" s="93"/>
      <c r="G644" s="93"/>
    </row>
    <row r="645" spans="1:7">
      <c r="A645" t="str">
        <f t="shared" si="10"/>
        <v>Космонавтов 111.1644</v>
      </c>
      <c r="B645" t="s">
        <v>38</v>
      </c>
      <c r="C645" t="s">
        <v>42</v>
      </c>
      <c r="D645" t="s">
        <v>864</v>
      </c>
      <c r="E645" s="92">
        <v>36.5</v>
      </c>
      <c r="F645" s="93"/>
      <c r="G645" s="93"/>
    </row>
    <row r="646" spans="1:7">
      <c r="A646" t="str">
        <f t="shared" si="10"/>
        <v>Космонавтов 111.1645</v>
      </c>
      <c r="B646" t="s">
        <v>38</v>
      </c>
      <c r="C646" t="s">
        <v>42</v>
      </c>
      <c r="D646" t="s">
        <v>865</v>
      </c>
      <c r="E646" s="92">
        <v>63.1</v>
      </c>
      <c r="F646" s="93"/>
      <c r="G646" s="93"/>
    </row>
    <row r="647" spans="1:7">
      <c r="A647" t="str">
        <f t="shared" si="10"/>
        <v>Космонавтов 111.1646</v>
      </c>
      <c r="B647" t="s">
        <v>38</v>
      </c>
      <c r="C647" t="s">
        <v>42</v>
      </c>
      <c r="D647" t="s">
        <v>867</v>
      </c>
      <c r="E647" s="92">
        <v>67.7</v>
      </c>
      <c r="F647" s="93"/>
      <c r="G647" s="93"/>
    </row>
    <row r="648" spans="1:7">
      <c r="A648" t="str">
        <f t="shared" si="10"/>
        <v>Космонавтов 111.1647</v>
      </c>
      <c r="B648" t="s">
        <v>38</v>
      </c>
      <c r="C648" t="s">
        <v>42</v>
      </c>
      <c r="D648" t="s">
        <v>868</v>
      </c>
      <c r="E648" s="92">
        <v>90.7</v>
      </c>
      <c r="F648" s="93"/>
      <c r="G648" s="93"/>
    </row>
    <row r="649" spans="1:7">
      <c r="A649" t="str">
        <f t="shared" si="10"/>
        <v>Космонавтов 111.1648</v>
      </c>
      <c r="B649" t="s">
        <v>38</v>
      </c>
      <c r="C649" t="s">
        <v>42</v>
      </c>
      <c r="D649" t="s">
        <v>869</v>
      </c>
      <c r="E649" s="92">
        <v>39.4</v>
      </c>
      <c r="F649" s="93"/>
      <c r="G649" s="93"/>
    </row>
    <row r="650" spans="1:7">
      <c r="A650" t="str">
        <f t="shared" si="10"/>
        <v>Космонавтов 111.1649</v>
      </c>
      <c r="B650" t="s">
        <v>38</v>
      </c>
      <c r="C650" t="s">
        <v>42</v>
      </c>
      <c r="D650" t="s">
        <v>870</v>
      </c>
      <c r="E650" s="92">
        <v>60.1</v>
      </c>
      <c r="F650" s="93"/>
      <c r="G650" s="93"/>
    </row>
    <row r="651" spans="1:7">
      <c r="A651" t="str">
        <f t="shared" si="10"/>
        <v>Космонавтов 111.1650</v>
      </c>
      <c r="B651" t="s">
        <v>38</v>
      </c>
      <c r="C651" t="s">
        <v>42</v>
      </c>
      <c r="D651" t="s">
        <v>871</v>
      </c>
      <c r="E651" s="92">
        <v>66.9</v>
      </c>
      <c r="F651" s="93"/>
      <c r="G651" s="93"/>
    </row>
    <row r="652" spans="1:7">
      <c r="A652" t="str">
        <f t="shared" si="10"/>
        <v>Космонавтов 111.1651</v>
      </c>
      <c r="B652" t="s">
        <v>38</v>
      </c>
      <c r="C652" t="s">
        <v>42</v>
      </c>
      <c r="D652" t="s">
        <v>872</v>
      </c>
      <c r="E652" s="92">
        <v>87.8</v>
      </c>
      <c r="F652" s="93"/>
      <c r="G652" s="93"/>
    </row>
    <row r="653" spans="1:7">
      <c r="A653" t="str">
        <f t="shared" si="10"/>
        <v>Космонавтов 111.1652</v>
      </c>
      <c r="B653" t="s">
        <v>38</v>
      </c>
      <c r="C653" t="s">
        <v>42</v>
      </c>
      <c r="D653" t="s">
        <v>873</v>
      </c>
      <c r="E653" s="92">
        <v>36.5</v>
      </c>
      <c r="F653" s="93"/>
      <c r="G653" s="93"/>
    </row>
    <row r="654" spans="1:7">
      <c r="A654" t="str">
        <f t="shared" si="10"/>
        <v>Космонавтов 111.1653</v>
      </c>
      <c r="B654" t="s">
        <v>38</v>
      </c>
      <c r="C654" t="s">
        <v>42</v>
      </c>
      <c r="D654" t="s">
        <v>874</v>
      </c>
      <c r="E654" s="92">
        <v>63.1</v>
      </c>
      <c r="F654" s="93"/>
      <c r="G654" s="93"/>
    </row>
    <row r="655" spans="1:7">
      <c r="A655" t="str">
        <f t="shared" si="10"/>
        <v>Космонавтов 111.1654</v>
      </c>
      <c r="B655" t="s">
        <v>38</v>
      </c>
      <c r="C655" t="s">
        <v>42</v>
      </c>
      <c r="D655" t="s">
        <v>875</v>
      </c>
      <c r="E655" s="92">
        <v>67.7</v>
      </c>
      <c r="F655" s="93"/>
      <c r="G655" s="93"/>
    </row>
    <row r="656" spans="1:7">
      <c r="A656" t="str">
        <f t="shared" si="10"/>
        <v>Космонавтов 111.1655</v>
      </c>
      <c r="B656" t="s">
        <v>38</v>
      </c>
      <c r="C656" t="s">
        <v>42</v>
      </c>
      <c r="D656" t="s">
        <v>876</v>
      </c>
      <c r="E656" s="92">
        <v>90.7</v>
      </c>
      <c r="F656" s="93"/>
      <c r="G656" s="93"/>
    </row>
    <row r="657" spans="1:7">
      <c r="A657" t="str">
        <f t="shared" si="10"/>
        <v>Космонавтов 111.1656</v>
      </c>
      <c r="B657" t="s">
        <v>38</v>
      </c>
      <c r="C657" t="s">
        <v>42</v>
      </c>
      <c r="D657" t="s">
        <v>877</v>
      </c>
      <c r="E657" s="92">
        <v>39.4</v>
      </c>
      <c r="F657" s="93"/>
      <c r="G657" s="93"/>
    </row>
    <row r="658" spans="1:7">
      <c r="A658" t="str">
        <f t="shared" si="10"/>
        <v>Космонавтов 111.1657</v>
      </c>
      <c r="B658" t="s">
        <v>38</v>
      </c>
      <c r="C658" t="s">
        <v>42</v>
      </c>
      <c r="D658" t="s">
        <v>878</v>
      </c>
      <c r="E658" s="92">
        <v>60.1</v>
      </c>
      <c r="F658" s="93"/>
      <c r="G658" s="93"/>
    </row>
    <row r="659" spans="1:7">
      <c r="A659" t="str">
        <f t="shared" si="10"/>
        <v>Космонавтов 111.1658</v>
      </c>
      <c r="B659" t="s">
        <v>38</v>
      </c>
      <c r="C659" t="s">
        <v>42</v>
      </c>
      <c r="D659" t="s">
        <v>879</v>
      </c>
      <c r="E659" s="92">
        <v>66.9</v>
      </c>
      <c r="F659" s="93"/>
      <c r="G659" s="93"/>
    </row>
    <row r="660" spans="1:7">
      <c r="A660" t="str">
        <f t="shared" si="10"/>
        <v>Космонавтов 111.1659</v>
      </c>
      <c r="B660" t="s">
        <v>38</v>
      </c>
      <c r="C660" t="s">
        <v>42</v>
      </c>
      <c r="D660" t="s">
        <v>880</v>
      </c>
      <c r="E660" s="92">
        <v>87.8</v>
      </c>
      <c r="F660" s="93"/>
      <c r="G660" s="93"/>
    </row>
    <row r="661" spans="1:7">
      <c r="A661" t="str">
        <f t="shared" si="10"/>
        <v>Космонавтов 111.1660</v>
      </c>
      <c r="B661" t="s">
        <v>38</v>
      </c>
      <c r="C661" t="s">
        <v>42</v>
      </c>
      <c r="D661" t="s">
        <v>881</v>
      </c>
      <c r="E661" s="92">
        <v>36.5</v>
      </c>
      <c r="F661" s="93"/>
      <c r="G661" s="93"/>
    </row>
    <row r="662" spans="1:7">
      <c r="A662" t="str">
        <f t="shared" si="10"/>
        <v>Космонавтов 111.1661</v>
      </c>
      <c r="B662" t="s">
        <v>38</v>
      </c>
      <c r="C662" t="s">
        <v>42</v>
      </c>
      <c r="D662" t="s">
        <v>882</v>
      </c>
      <c r="E662" s="92">
        <v>63.1</v>
      </c>
      <c r="F662" s="93"/>
      <c r="G662" s="93"/>
    </row>
    <row r="663" spans="1:7">
      <c r="A663" t="str">
        <f t="shared" si="10"/>
        <v>Космонавтов 111.1662</v>
      </c>
      <c r="B663" t="s">
        <v>38</v>
      </c>
      <c r="C663" t="s">
        <v>42</v>
      </c>
      <c r="D663" t="s">
        <v>883</v>
      </c>
      <c r="E663" s="92">
        <v>67.7</v>
      </c>
      <c r="F663" s="93"/>
      <c r="G663" s="93"/>
    </row>
    <row r="664" spans="1:7">
      <c r="A664" t="str">
        <f t="shared" si="10"/>
        <v>Космонавтов 111.1663</v>
      </c>
      <c r="B664" t="s">
        <v>38</v>
      </c>
      <c r="C664" t="s">
        <v>42</v>
      </c>
      <c r="D664" t="s">
        <v>884</v>
      </c>
      <c r="E664" s="92">
        <v>90.7</v>
      </c>
      <c r="F664" s="93"/>
      <c r="G664" s="93"/>
    </row>
    <row r="665" spans="1:7">
      <c r="A665" t="str">
        <f t="shared" si="10"/>
        <v>Космонавтов 111.1664</v>
      </c>
      <c r="B665" t="s">
        <v>38</v>
      </c>
      <c r="C665" t="s">
        <v>42</v>
      </c>
      <c r="D665" t="s">
        <v>885</v>
      </c>
      <c r="E665" s="92">
        <v>39.4</v>
      </c>
      <c r="F665" s="93"/>
      <c r="G665" s="93"/>
    </row>
    <row r="666" spans="1:7">
      <c r="A666" t="str">
        <f t="shared" si="10"/>
        <v>Космонавтов 111.1665</v>
      </c>
      <c r="B666" t="s">
        <v>38</v>
      </c>
      <c r="C666" t="s">
        <v>42</v>
      </c>
      <c r="D666" t="s">
        <v>886</v>
      </c>
      <c r="E666" s="92">
        <v>60.1</v>
      </c>
      <c r="F666" s="93"/>
      <c r="G666" s="93"/>
    </row>
    <row r="667" spans="1:7">
      <c r="A667" t="str">
        <f t="shared" si="10"/>
        <v>Космонавтов 111.1666</v>
      </c>
      <c r="B667" t="s">
        <v>38</v>
      </c>
      <c r="C667" t="s">
        <v>42</v>
      </c>
      <c r="D667" t="s">
        <v>887</v>
      </c>
      <c r="E667" s="92">
        <v>66.9</v>
      </c>
      <c r="F667" s="93"/>
      <c r="G667" s="93"/>
    </row>
    <row r="668" spans="1:7">
      <c r="A668" t="str">
        <f t="shared" si="10"/>
        <v>Космонавтов 111.1667</v>
      </c>
      <c r="B668" t="s">
        <v>38</v>
      </c>
      <c r="C668" t="s">
        <v>42</v>
      </c>
      <c r="D668" t="s">
        <v>889</v>
      </c>
      <c r="E668" s="92">
        <v>87.8</v>
      </c>
      <c r="F668" s="93"/>
      <c r="G668" s="93"/>
    </row>
    <row r="669" spans="1:7">
      <c r="A669" t="str">
        <f t="shared" si="10"/>
        <v>Космонавтов 111.1668</v>
      </c>
      <c r="B669" t="s">
        <v>38</v>
      </c>
      <c r="C669" t="s">
        <v>42</v>
      </c>
      <c r="D669" t="s">
        <v>890</v>
      </c>
      <c r="E669" s="92">
        <v>36.5</v>
      </c>
      <c r="F669" s="93"/>
      <c r="G669" s="93"/>
    </row>
    <row r="670" spans="1:7">
      <c r="A670" t="str">
        <f t="shared" si="10"/>
        <v>Космонавтов 111.1669</v>
      </c>
      <c r="B670" t="s">
        <v>38</v>
      </c>
      <c r="C670" t="s">
        <v>42</v>
      </c>
      <c r="D670" t="s">
        <v>891</v>
      </c>
      <c r="E670" s="92">
        <v>63.1</v>
      </c>
      <c r="F670" s="93"/>
      <c r="G670" s="93"/>
    </row>
    <row r="671" spans="1:7">
      <c r="A671" t="str">
        <f t="shared" si="10"/>
        <v>Космонавтов 111.1670</v>
      </c>
      <c r="B671" t="s">
        <v>38</v>
      </c>
      <c r="C671" t="s">
        <v>42</v>
      </c>
      <c r="D671" t="s">
        <v>893</v>
      </c>
      <c r="E671" s="92">
        <v>67.7</v>
      </c>
      <c r="F671" s="93"/>
      <c r="G671" s="93"/>
    </row>
    <row r="672" spans="1:7">
      <c r="A672" t="str">
        <f t="shared" si="10"/>
        <v>Космонавтов 111.21</v>
      </c>
      <c r="B672" t="s">
        <v>38</v>
      </c>
      <c r="C672" t="s">
        <v>895</v>
      </c>
      <c r="D672" t="s">
        <v>48</v>
      </c>
      <c r="E672" s="92">
        <v>52</v>
      </c>
      <c r="F672" s="93"/>
      <c r="G672" s="93"/>
    </row>
    <row r="673" spans="1:7">
      <c r="A673" t="str">
        <f t="shared" si="10"/>
        <v>Космонавтов 111.210</v>
      </c>
      <c r="B673" t="s">
        <v>38</v>
      </c>
      <c r="C673" t="s">
        <v>895</v>
      </c>
      <c r="D673" t="s">
        <v>52</v>
      </c>
      <c r="E673" s="92">
        <v>26</v>
      </c>
      <c r="F673" s="93"/>
      <c r="G673" s="93"/>
    </row>
    <row r="674" spans="1:7">
      <c r="A674" t="str">
        <f t="shared" si="10"/>
        <v>Космонавтов 111.211</v>
      </c>
      <c r="B674" t="s">
        <v>38</v>
      </c>
      <c r="C674" t="s">
        <v>895</v>
      </c>
      <c r="D674" t="s">
        <v>71</v>
      </c>
      <c r="E674" s="92">
        <v>51.9</v>
      </c>
      <c r="F674" s="93"/>
      <c r="G674" s="93"/>
    </row>
    <row r="675" spans="1:7">
      <c r="A675" t="str">
        <f t="shared" si="10"/>
        <v>Космонавтов 111.22</v>
      </c>
      <c r="B675" t="s">
        <v>38</v>
      </c>
      <c r="C675" t="s">
        <v>895</v>
      </c>
      <c r="D675" t="s">
        <v>51</v>
      </c>
      <c r="E675" s="92">
        <v>71.8</v>
      </c>
      <c r="F675" s="93"/>
      <c r="G675" s="93"/>
    </row>
    <row r="676" spans="1:7">
      <c r="A676" t="str">
        <f t="shared" si="10"/>
        <v>Космонавтов 111.23</v>
      </c>
      <c r="B676" t="s">
        <v>38</v>
      </c>
      <c r="C676" t="s">
        <v>895</v>
      </c>
      <c r="D676" t="s">
        <v>60</v>
      </c>
      <c r="E676" s="92">
        <v>58.1</v>
      </c>
      <c r="F676" s="93"/>
      <c r="G676" s="93"/>
    </row>
    <row r="677" spans="1:7">
      <c r="A677" t="str">
        <f t="shared" si="10"/>
        <v>Космонавтов 111.24</v>
      </c>
      <c r="B677" t="s">
        <v>38</v>
      </c>
      <c r="C677" t="s">
        <v>895</v>
      </c>
      <c r="D677" t="s">
        <v>64</v>
      </c>
      <c r="E677" s="92">
        <v>51.8</v>
      </c>
      <c r="F677" s="93"/>
      <c r="G677" s="93"/>
    </row>
    <row r="678" spans="1:7">
      <c r="A678" t="str">
        <f t="shared" si="10"/>
        <v>Космонавтов 111.25</v>
      </c>
      <c r="B678" t="s">
        <v>38</v>
      </c>
      <c r="C678" t="s">
        <v>895</v>
      </c>
      <c r="D678" t="s">
        <v>65</v>
      </c>
      <c r="E678" s="92">
        <v>40.5</v>
      </c>
      <c r="F678" s="93"/>
      <c r="G678" s="93"/>
    </row>
    <row r="679" spans="1:7">
      <c r="A679" t="str">
        <f t="shared" si="10"/>
        <v>Космонавтов 111.26</v>
      </c>
      <c r="B679" t="s">
        <v>38</v>
      </c>
      <c r="C679" t="s">
        <v>895</v>
      </c>
      <c r="D679" t="s">
        <v>66</v>
      </c>
      <c r="E679" s="92">
        <v>40.6</v>
      </c>
      <c r="F679" s="93"/>
      <c r="G679" s="93"/>
    </row>
    <row r="680" spans="1:7">
      <c r="A680" t="str">
        <f t="shared" si="10"/>
        <v>Космонавтов 111.27</v>
      </c>
      <c r="B680" t="s">
        <v>38</v>
      </c>
      <c r="C680" t="s">
        <v>895</v>
      </c>
      <c r="D680" t="s">
        <v>67</v>
      </c>
      <c r="E680" s="92">
        <v>40.7</v>
      </c>
      <c r="F680" s="93"/>
      <c r="G680" s="93"/>
    </row>
    <row r="681" spans="1:7">
      <c r="A681" t="str">
        <f t="shared" si="10"/>
        <v>Космонавтов 111.28</v>
      </c>
      <c r="B681" t="s">
        <v>38</v>
      </c>
      <c r="C681" t="s">
        <v>895</v>
      </c>
      <c r="D681" t="s">
        <v>68</v>
      </c>
      <c r="E681" s="92">
        <v>36.5</v>
      </c>
      <c r="F681" s="93"/>
      <c r="G681" s="93"/>
    </row>
    <row r="682" spans="1:7">
      <c r="A682" t="str">
        <f t="shared" si="10"/>
        <v>Космонавтов 111.29</v>
      </c>
      <c r="B682" t="s">
        <v>38</v>
      </c>
      <c r="C682" t="s">
        <v>895</v>
      </c>
      <c r="D682" t="s">
        <v>69</v>
      </c>
      <c r="E682" s="92">
        <v>64.3</v>
      </c>
      <c r="F682" s="93"/>
      <c r="G682" s="93"/>
    </row>
    <row r="683" spans="1:7">
      <c r="A683" t="str">
        <f t="shared" si="10"/>
        <v>Космонавтов 111.212</v>
      </c>
      <c r="B683" t="s">
        <v>38</v>
      </c>
      <c r="C683" t="s">
        <v>895</v>
      </c>
      <c r="D683" t="s">
        <v>74</v>
      </c>
      <c r="E683" s="92">
        <v>52</v>
      </c>
      <c r="F683" s="93"/>
      <c r="G683" s="93"/>
    </row>
    <row r="684" spans="1:7">
      <c r="A684" t="str">
        <f t="shared" si="10"/>
        <v>Космонавтов 111.213</v>
      </c>
      <c r="B684" t="s">
        <v>38</v>
      </c>
      <c r="C684" t="s">
        <v>895</v>
      </c>
      <c r="D684" t="s">
        <v>75</v>
      </c>
      <c r="E684" s="92">
        <v>71.8</v>
      </c>
      <c r="F684" s="93"/>
      <c r="G684" s="93"/>
    </row>
    <row r="685" spans="1:7">
      <c r="A685" t="str">
        <f t="shared" si="10"/>
        <v>Космонавтов 111.214</v>
      </c>
      <c r="B685" t="s">
        <v>38</v>
      </c>
      <c r="C685" t="s">
        <v>895</v>
      </c>
      <c r="D685" t="s">
        <v>76</v>
      </c>
      <c r="E685" s="92">
        <v>58.1</v>
      </c>
      <c r="F685" s="93"/>
      <c r="G685" s="93"/>
    </row>
    <row r="686" spans="1:7">
      <c r="A686" t="str">
        <f t="shared" si="10"/>
        <v>Космонавтов 111.215</v>
      </c>
      <c r="B686" t="s">
        <v>38</v>
      </c>
      <c r="C686" t="s">
        <v>895</v>
      </c>
      <c r="D686" t="s">
        <v>79</v>
      </c>
      <c r="E686" s="92">
        <v>51.8</v>
      </c>
      <c r="F686" s="93"/>
      <c r="G686" s="93"/>
    </row>
    <row r="687" spans="1:7">
      <c r="A687" t="str">
        <f t="shared" si="10"/>
        <v>Космонавтов 111.216</v>
      </c>
      <c r="B687" t="s">
        <v>38</v>
      </c>
      <c r="C687" t="s">
        <v>895</v>
      </c>
      <c r="D687" t="s">
        <v>80</v>
      </c>
      <c r="E687" s="92">
        <v>40.5</v>
      </c>
      <c r="F687" s="93"/>
      <c r="G687" s="93"/>
    </row>
    <row r="688" spans="1:7">
      <c r="A688" t="str">
        <f t="shared" si="10"/>
        <v>Космонавтов 111.217</v>
      </c>
      <c r="B688" t="s">
        <v>38</v>
      </c>
      <c r="C688" t="s">
        <v>895</v>
      </c>
      <c r="D688" t="s">
        <v>81</v>
      </c>
      <c r="E688" s="92">
        <v>40.6</v>
      </c>
      <c r="F688" s="93"/>
      <c r="G688" s="93"/>
    </row>
    <row r="689" spans="1:7">
      <c r="A689" t="str">
        <f t="shared" si="10"/>
        <v>Космонавтов 111.218</v>
      </c>
      <c r="B689" t="s">
        <v>38</v>
      </c>
      <c r="C689" t="s">
        <v>895</v>
      </c>
      <c r="D689" t="s">
        <v>82</v>
      </c>
      <c r="E689" s="92">
        <v>40.7</v>
      </c>
      <c r="F689" s="93"/>
      <c r="G689" s="93"/>
    </row>
    <row r="690" spans="1:7">
      <c r="A690" t="str">
        <f t="shared" si="10"/>
        <v>Космонавтов 111.219</v>
      </c>
      <c r="B690" t="s">
        <v>38</v>
      </c>
      <c r="C690" t="s">
        <v>895</v>
      </c>
      <c r="D690" t="s">
        <v>83</v>
      </c>
      <c r="E690" s="92">
        <v>36.5</v>
      </c>
      <c r="F690" s="93"/>
      <c r="G690" s="93"/>
    </row>
    <row r="691" spans="1:7">
      <c r="A691" t="str">
        <f t="shared" si="10"/>
        <v>Космонавтов 111.220</v>
      </c>
      <c r="B691" t="s">
        <v>38</v>
      </c>
      <c r="C691" t="s">
        <v>895</v>
      </c>
      <c r="D691" t="s">
        <v>84</v>
      </c>
      <c r="E691" s="92">
        <v>64.3</v>
      </c>
      <c r="F691" s="93"/>
      <c r="G691" s="93"/>
    </row>
    <row r="692" spans="1:7">
      <c r="A692" t="str">
        <f t="shared" si="10"/>
        <v>Космонавтов 111.221</v>
      </c>
      <c r="B692" t="s">
        <v>38</v>
      </c>
      <c r="C692" t="s">
        <v>895</v>
      </c>
      <c r="D692" t="s">
        <v>86</v>
      </c>
      <c r="E692" s="92">
        <v>26</v>
      </c>
      <c r="F692" s="93"/>
      <c r="G692" s="93"/>
    </row>
    <row r="693" spans="1:7">
      <c r="A693" t="str">
        <f t="shared" si="10"/>
        <v>Космонавтов 111.222</v>
      </c>
      <c r="B693" t="s">
        <v>38</v>
      </c>
      <c r="C693" t="s">
        <v>895</v>
      </c>
      <c r="D693" t="s">
        <v>89</v>
      </c>
      <c r="E693" s="92">
        <v>51.9</v>
      </c>
      <c r="F693" s="93"/>
      <c r="G693" s="93"/>
    </row>
    <row r="694" spans="1:7">
      <c r="A694" t="str">
        <f t="shared" si="10"/>
        <v>Космонавтов 111.223</v>
      </c>
      <c r="B694" t="s">
        <v>38</v>
      </c>
      <c r="C694" t="s">
        <v>895</v>
      </c>
      <c r="D694" t="s">
        <v>93</v>
      </c>
      <c r="E694" s="92">
        <v>52</v>
      </c>
      <c r="F694" s="93">
        <v>4677710</v>
      </c>
      <c r="G694" s="93">
        <v>91900</v>
      </c>
    </row>
    <row r="695" spans="1:7">
      <c r="A695" t="str">
        <f t="shared" si="10"/>
        <v>Космонавтов 111.224</v>
      </c>
      <c r="B695" t="s">
        <v>38</v>
      </c>
      <c r="C695" t="s">
        <v>895</v>
      </c>
      <c r="D695" t="s">
        <v>94</v>
      </c>
      <c r="E695" s="92">
        <v>71.8</v>
      </c>
      <c r="F695" s="93"/>
      <c r="G695" s="93"/>
    </row>
    <row r="696" spans="1:7">
      <c r="A696" t="str">
        <f t="shared" si="10"/>
        <v>Космонавтов 111.225</v>
      </c>
      <c r="B696" t="s">
        <v>38</v>
      </c>
      <c r="C696" t="s">
        <v>895</v>
      </c>
      <c r="D696" t="s">
        <v>95</v>
      </c>
      <c r="E696" s="92">
        <v>58.1</v>
      </c>
      <c r="F696" s="93"/>
      <c r="G696" s="93"/>
    </row>
    <row r="697" spans="1:7">
      <c r="A697" t="str">
        <f t="shared" si="10"/>
        <v>Космонавтов 111.226</v>
      </c>
      <c r="B697" t="s">
        <v>38</v>
      </c>
      <c r="C697" t="s">
        <v>895</v>
      </c>
      <c r="D697" t="s">
        <v>96</v>
      </c>
      <c r="E697" s="92">
        <v>51.8</v>
      </c>
      <c r="F697" s="93"/>
      <c r="G697" s="93"/>
    </row>
    <row r="698" spans="1:7">
      <c r="A698" t="str">
        <f t="shared" si="10"/>
        <v>Космонавтов 111.227</v>
      </c>
      <c r="B698" t="s">
        <v>38</v>
      </c>
      <c r="C698" t="s">
        <v>895</v>
      </c>
      <c r="D698" t="s">
        <v>97</v>
      </c>
      <c r="E698" s="92">
        <v>40.5</v>
      </c>
      <c r="F698" s="93"/>
      <c r="G698" s="93"/>
    </row>
    <row r="699" spans="1:7">
      <c r="A699" t="str">
        <f t="shared" si="10"/>
        <v>Космонавтов 111.228</v>
      </c>
      <c r="B699" t="s">
        <v>38</v>
      </c>
      <c r="C699" t="s">
        <v>895</v>
      </c>
      <c r="D699" t="s">
        <v>98</v>
      </c>
      <c r="E699" s="92">
        <v>40.6</v>
      </c>
      <c r="F699" s="93">
        <v>4210500</v>
      </c>
      <c r="G699" s="93">
        <v>105000</v>
      </c>
    </row>
    <row r="700" spans="1:7">
      <c r="A700" t="str">
        <f t="shared" si="10"/>
        <v>Космонавтов 111.229</v>
      </c>
      <c r="B700" t="s">
        <v>38</v>
      </c>
      <c r="C700" t="s">
        <v>895</v>
      </c>
      <c r="D700" t="s">
        <v>99</v>
      </c>
      <c r="E700" s="92">
        <v>40.7</v>
      </c>
      <c r="F700" s="93"/>
      <c r="G700" s="93"/>
    </row>
    <row r="701" spans="1:7">
      <c r="A701" t="str">
        <f t="shared" si="10"/>
        <v>Космонавтов 111.230</v>
      </c>
      <c r="B701" t="s">
        <v>38</v>
      </c>
      <c r="C701" t="s">
        <v>895</v>
      </c>
      <c r="D701" t="s">
        <v>100</v>
      </c>
      <c r="E701" s="92">
        <v>36.5</v>
      </c>
      <c r="F701" s="93"/>
      <c r="G701" s="93"/>
    </row>
    <row r="702" spans="1:7">
      <c r="A702" t="str">
        <f t="shared" si="10"/>
        <v>Космонавтов 111.231</v>
      </c>
      <c r="B702" t="s">
        <v>38</v>
      </c>
      <c r="C702" t="s">
        <v>895</v>
      </c>
      <c r="D702" t="s">
        <v>101</v>
      </c>
      <c r="E702" s="92">
        <v>64.3</v>
      </c>
      <c r="F702" s="93"/>
      <c r="G702" s="93"/>
    </row>
    <row r="703" spans="1:7">
      <c r="A703" t="str">
        <f t="shared" si="10"/>
        <v>Космонавтов 111.232</v>
      </c>
      <c r="B703" t="s">
        <v>38</v>
      </c>
      <c r="C703" t="s">
        <v>895</v>
      </c>
      <c r="D703" t="s">
        <v>102</v>
      </c>
      <c r="E703" s="92">
        <v>26</v>
      </c>
      <c r="F703" s="93"/>
      <c r="G703" s="93"/>
    </row>
    <row r="704" spans="1:7">
      <c r="A704" t="str">
        <f t="shared" si="10"/>
        <v>Космонавтов 111.233</v>
      </c>
      <c r="B704" t="s">
        <v>38</v>
      </c>
      <c r="C704" t="s">
        <v>895</v>
      </c>
      <c r="D704" t="s">
        <v>103</v>
      </c>
      <c r="E704" s="92">
        <v>51.9</v>
      </c>
      <c r="F704" s="93"/>
      <c r="G704" s="93"/>
    </row>
    <row r="705" spans="1:7">
      <c r="A705" t="str">
        <f t="shared" si="10"/>
        <v>Космонавтов 111.234</v>
      </c>
      <c r="B705" t="s">
        <v>38</v>
      </c>
      <c r="C705" t="s">
        <v>895</v>
      </c>
      <c r="D705" t="s">
        <v>106</v>
      </c>
      <c r="E705" s="92">
        <v>52</v>
      </c>
      <c r="F705" s="93"/>
      <c r="G705" s="93"/>
    </row>
    <row r="706" spans="1:7">
      <c r="A706" t="str">
        <f t="shared" si="10"/>
        <v>Космонавтов 111.235</v>
      </c>
      <c r="B706" t="s">
        <v>38</v>
      </c>
      <c r="C706" t="s">
        <v>895</v>
      </c>
      <c r="D706" t="s">
        <v>107</v>
      </c>
      <c r="E706" s="92">
        <v>71.8</v>
      </c>
      <c r="F706" s="93"/>
      <c r="G706" s="93"/>
    </row>
    <row r="707" spans="1:7">
      <c r="A707" t="str">
        <f t="shared" ref="A707:A770" si="11">B707&amp;C707&amp;D707</f>
        <v>Космонавтов 111.236</v>
      </c>
      <c r="B707" t="s">
        <v>38</v>
      </c>
      <c r="C707" t="s">
        <v>895</v>
      </c>
      <c r="D707" t="s">
        <v>108</v>
      </c>
      <c r="E707" s="92">
        <v>58.1</v>
      </c>
      <c r="F707" s="93"/>
      <c r="G707" s="93"/>
    </row>
    <row r="708" spans="1:7">
      <c r="A708" t="str">
        <f t="shared" si="11"/>
        <v>Космонавтов 111.237</v>
      </c>
      <c r="B708" t="s">
        <v>38</v>
      </c>
      <c r="C708" t="s">
        <v>895</v>
      </c>
      <c r="D708" t="s">
        <v>109</v>
      </c>
      <c r="E708" s="92">
        <v>51.8</v>
      </c>
      <c r="F708" s="93"/>
      <c r="G708" s="93"/>
    </row>
    <row r="709" spans="1:7">
      <c r="A709" t="str">
        <f t="shared" si="11"/>
        <v>Космонавтов 111.238</v>
      </c>
      <c r="B709" t="s">
        <v>38</v>
      </c>
      <c r="C709" t="s">
        <v>895</v>
      </c>
      <c r="D709" t="s">
        <v>110</v>
      </c>
      <c r="E709" s="92">
        <v>40.5</v>
      </c>
      <c r="F709" s="93"/>
      <c r="G709" s="93"/>
    </row>
    <row r="710" spans="1:7">
      <c r="A710" t="str">
        <f t="shared" si="11"/>
        <v>Космонавтов 111.239</v>
      </c>
      <c r="B710" t="s">
        <v>38</v>
      </c>
      <c r="C710" t="s">
        <v>895</v>
      </c>
      <c r="D710" t="s">
        <v>111</v>
      </c>
      <c r="E710" s="92">
        <v>40.6</v>
      </c>
      <c r="F710" s="93"/>
      <c r="G710" s="93"/>
    </row>
    <row r="711" spans="1:7">
      <c r="A711" t="str">
        <f t="shared" si="11"/>
        <v>Космонавтов 111.240</v>
      </c>
      <c r="B711" t="s">
        <v>38</v>
      </c>
      <c r="C711" t="s">
        <v>895</v>
      </c>
      <c r="D711" t="s">
        <v>113</v>
      </c>
      <c r="E711" s="92">
        <v>40.7</v>
      </c>
      <c r="F711" s="93"/>
      <c r="G711" s="93"/>
    </row>
    <row r="712" spans="1:7">
      <c r="A712" t="str">
        <f t="shared" si="11"/>
        <v>Космонавтов 111.241</v>
      </c>
      <c r="B712" t="s">
        <v>38</v>
      </c>
      <c r="C712" t="s">
        <v>895</v>
      </c>
      <c r="D712" t="s">
        <v>114</v>
      </c>
      <c r="E712" s="92">
        <v>36.5</v>
      </c>
      <c r="F712" s="93"/>
      <c r="G712" s="93"/>
    </row>
    <row r="713" spans="1:7">
      <c r="A713" t="str">
        <f t="shared" si="11"/>
        <v>Космонавтов 111.242</v>
      </c>
      <c r="B713" t="s">
        <v>38</v>
      </c>
      <c r="C713" t="s">
        <v>895</v>
      </c>
      <c r="D713" t="s">
        <v>116</v>
      </c>
      <c r="E713" s="92">
        <v>64.3</v>
      </c>
      <c r="F713" s="93"/>
      <c r="G713" s="93"/>
    </row>
    <row r="714" spans="1:7">
      <c r="A714" t="str">
        <f t="shared" si="11"/>
        <v>Космонавтов 111.243</v>
      </c>
      <c r="B714" t="s">
        <v>38</v>
      </c>
      <c r="C714" t="s">
        <v>895</v>
      </c>
      <c r="D714" t="s">
        <v>117</v>
      </c>
      <c r="E714" s="92">
        <v>26</v>
      </c>
      <c r="F714" s="93"/>
      <c r="G714" s="93"/>
    </row>
    <row r="715" spans="1:7">
      <c r="A715" t="str">
        <f t="shared" si="11"/>
        <v>Космонавтов 111.244</v>
      </c>
      <c r="B715" t="s">
        <v>38</v>
      </c>
      <c r="C715" t="s">
        <v>895</v>
      </c>
      <c r="D715" t="s">
        <v>118</v>
      </c>
      <c r="E715" s="92">
        <v>51.9</v>
      </c>
      <c r="F715" s="93"/>
      <c r="G715" s="93"/>
    </row>
    <row r="716" spans="1:7">
      <c r="A716" t="str">
        <f t="shared" si="11"/>
        <v>Космонавтов 111.245</v>
      </c>
      <c r="B716" t="s">
        <v>38</v>
      </c>
      <c r="C716" t="s">
        <v>895</v>
      </c>
      <c r="D716" t="s">
        <v>119</v>
      </c>
      <c r="E716" s="92">
        <v>52</v>
      </c>
      <c r="F716" s="93"/>
      <c r="G716" s="93"/>
    </row>
    <row r="717" spans="1:7">
      <c r="A717" t="str">
        <f t="shared" si="11"/>
        <v>Космонавтов 111.246</v>
      </c>
      <c r="B717" t="s">
        <v>38</v>
      </c>
      <c r="C717" t="s">
        <v>895</v>
      </c>
      <c r="D717" t="s">
        <v>120</v>
      </c>
      <c r="E717" s="92">
        <v>71.8</v>
      </c>
      <c r="F717" s="93"/>
      <c r="G717" s="93"/>
    </row>
    <row r="718" spans="1:7">
      <c r="A718" t="str">
        <f t="shared" si="11"/>
        <v>Космонавтов 111.247</v>
      </c>
      <c r="B718" t="s">
        <v>38</v>
      </c>
      <c r="C718" t="s">
        <v>895</v>
      </c>
      <c r="D718" t="s">
        <v>121</v>
      </c>
      <c r="E718" s="92">
        <v>58.1</v>
      </c>
      <c r="F718" s="93"/>
      <c r="G718" s="93"/>
    </row>
    <row r="719" spans="1:7">
      <c r="A719" t="str">
        <f t="shared" si="11"/>
        <v>Космонавтов 111.248</v>
      </c>
      <c r="B719" t="s">
        <v>38</v>
      </c>
      <c r="C719" t="s">
        <v>895</v>
      </c>
      <c r="D719" t="s">
        <v>122</v>
      </c>
      <c r="E719" s="92">
        <v>51.8</v>
      </c>
      <c r="F719" s="93"/>
      <c r="G719" s="93"/>
    </row>
    <row r="720" spans="1:7">
      <c r="A720" t="str">
        <f t="shared" si="11"/>
        <v>Космонавтов 111.249</v>
      </c>
      <c r="B720" t="s">
        <v>38</v>
      </c>
      <c r="C720" t="s">
        <v>895</v>
      </c>
      <c r="D720" t="s">
        <v>123</v>
      </c>
      <c r="E720" s="92">
        <v>40.5</v>
      </c>
      <c r="F720" s="93"/>
      <c r="G720" s="93"/>
    </row>
    <row r="721" spans="1:7">
      <c r="A721" t="str">
        <f t="shared" si="11"/>
        <v>Космонавтов 111.250</v>
      </c>
      <c r="B721" t="s">
        <v>38</v>
      </c>
      <c r="C721" t="s">
        <v>895</v>
      </c>
      <c r="D721" t="s">
        <v>124</v>
      </c>
      <c r="E721" s="92">
        <v>40.6</v>
      </c>
      <c r="F721" s="93"/>
      <c r="G721" s="93"/>
    </row>
    <row r="722" spans="1:7">
      <c r="A722" t="str">
        <f t="shared" si="11"/>
        <v>Космонавтов 111.251</v>
      </c>
      <c r="B722" t="s">
        <v>38</v>
      </c>
      <c r="C722" t="s">
        <v>895</v>
      </c>
      <c r="D722" t="s">
        <v>125</v>
      </c>
      <c r="E722" s="92">
        <v>40.7</v>
      </c>
      <c r="F722" s="93"/>
      <c r="G722" s="93"/>
    </row>
    <row r="723" spans="1:7">
      <c r="A723" t="str">
        <f t="shared" si="11"/>
        <v>Космонавтов 111.252</v>
      </c>
      <c r="B723" t="s">
        <v>38</v>
      </c>
      <c r="C723" t="s">
        <v>895</v>
      </c>
      <c r="D723" t="s">
        <v>126</v>
      </c>
      <c r="E723" s="92">
        <v>36.5</v>
      </c>
      <c r="F723" s="93"/>
      <c r="G723" s="93"/>
    </row>
    <row r="724" spans="1:7">
      <c r="A724" t="str">
        <f t="shared" si="11"/>
        <v>Космонавтов 111.253</v>
      </c>
      <c r="B724" t="s">
        <v>38</v>
      </c>
      <c r="C724" t="s">
        <v>895</v>
      </c>
      <c r="D724" t="s">
        <v>129</v>
      </c>
      <c r="E724" s="92">
        <v>64.3</v>
      </c>
      <c r="F724" s="93"/>
      <c r="G724" s="93"/>
    </row>
    <row r="725" spans="1:7">
      <c r="A725" t="str">
        <f t="shared" si="11"/>
        <v>Космонавтов 111.254</v>
      </c>
      <c r="B725" t="s">
        <v>38</v>
      </c>
      <c r="C725" t="s">
        <v>895</v>
      </c>
      <c r="D725" t="s">
        <v>130</v>
      </c>
      <c r="E725" s="92">
        <v>26</v>
      </c>
      <c r="F725" s="93"/>
      <c r="G725" s="93"/>
    </row>
    <row r="726" spans="1:7">
      <c r="A726" t="str">
        <f t="shared" si="11"/>
        <v>Космонавтов 111.255</v>
      </c>
      <c r="B726" t="s">
        <v>38</v>
      </c>
      <c r="C726" t="s">
        <v>895</v>
      </c>
      <c r="D726" t="s">
        <v>131</v>
      </c>
      <c r="E726" s="92">
        <v>51.9</v>
      </c>
      <c r="F726" s="93"/>
      <c r="G726" s="93"/>
    </row>
    <row r="727" spans="1:7">
      <c r="A727" t="str">
        <f t="shared" si="11"/>
        <v>Космонавтов 111.256</v>
      </c>
      <c r="B727" t="s">
        <v>38</v>
      </c>
      <c r="C727" t="s">
        <v>895</v>
      </c>
      <c r="D727" t="s">
        <v>132</v>
      </c>
      <c r="E727" s="92">
        <v>54.9</v>
      </c>
      <c r="F727" s="93"/>
      <c r="G727" s="93"/>
    </row>
    <row r="728" spans="1:7">
      <c r="A728" t="str">
        <f t="shared" si="11"/>
        <v>Космонавтов 111.257</v>
      </c>
      <c r="B728" t="s">
        <v>38</v>
      </c>
      <c r="C728" t="s">
        <v>895</v>
      </c>
      <c r="D728" t="s">
        <v>133</v>
      </c>
      <c r="E728" s="92">
        <v>71.8</v>
      </c>
      <c r="F728" s="93"/>
      <c r="G728" s="93"/>
    </row>
    <row r="729" spans="1:7">
      <c r="A729" t="str">
        <f t="shared" si="11"/>
        <v>Космонавтов 111.258</v>
      </c>
      <c r="B729" t="s">
        <v>38</v>
      </c>
      <c r="C729" t="s">
        <v>895</v>
      </c>
      <c r="D729" t="s">
        <v>135</v>
      </c>
      <c r="E729" s="92">
        <v>61.1</v>
      </c>
      <c r="F729" s="93"/>
      <c r="G729" s="93"/>
    </row>
    <row r="730" spans="1:7">
      <c r="A730" t="str">
        <f t="shared" si="11"/>
        <v>Космонавтов 111.259</v>
      </c>
      <c r="B730" t="s">
        <v>38</v>
      </c>
      <c r="C730" t="s">
        <v>895</v>
      </c>
      <c r="D730" t="s">
        <v>136</v>
      </c>
      <c r="E730" s="92">
        <v>51.8</v>
      </c>
      <c r="F730" s="93"/>
      <c r="G730" s="93"/>
    </row>
    <row r="731" spans="1:7">
      <c r="A731" t="str">
        <f t="shared" si="11"/>
        <v>Космонавтов 111.260</v>
      </c>
      <c r="B731" t="s">
        <v>38</v>
      </c>
      <c r="C731" t="s">
        <v>895</v>
      </c>
      <c r="D731" t="s">
        <v>137</v>
      </c>
      <c r="E731" s="92">
        <v>40.5</v>
      </c>
      <c r="F731" s="93"/>
      <c r="G731" s="93"/>
    </row>
    <row r="732" spans="1:7">
      <c r="A732" t="str">
        <f t="shared" si="11"/>
        <v>Космонавтов 111.261</v>
      </c>
      <c r="B732" t="s">
        <v>38</v>
      </c>
      <c r="C732" t="s">
        <v>895</v>
      </c>
      <c r="D732" t="s">
        <v>138</v>
      </c>
      <c r="E732" s="92">
        <v>41.4</v>
      </c>
      <c r="F732" s="93"/>
      <c r="G732" s="93"/>
    </row>
    <row r="733" spans="1:7">
      <c r="A733" t="str">
        <f t="shared" si="11"/>
        <v>Космонавтов 111.262</v>
      </c>
      <c r="B733" t="s">
        <v>38</v>
      </c>
      <c r="C733" t="s">
        <v>895</v>
      </c>
      <c r="D733" t="s">
        <v>139</v>
      </c>
      <c r="E733" s="92">
        <v>40.7</v>
      </c>
      <c r="F733" s="93"/>
      <c r="G733" s="93"/>
    </row>
    <row r="734" spans="1:7">
      <c r="A734" t="str">
        <f t="shared" si="11"/>
        <v>Космонавтов 111.263</v>
      </c>
      <c r="B734" t="s">
        <v>38</v>
      </c>
      <c r="C734" t="s">
        <v>895</v>
      </c>
      <c r="D734" t="s">
        <v>140</v>
      </c>
      <c r="E734" s="92">
        <v>36.5</v>
      </c>
      <c r="F734" s="93"/>
      <c r="G734" s="93"/>
    </row>
    <row r="735" spans="1:7">
      <c r="A735" t="str">
        <f t="shared" si="11"/>
        <v>Космонавтов 111.264</v>
      </c>
      <c r="B735" t="s">
        <v>38</v>
      </c>
      <c r="C735" t="s">
        <v>895</v>
      </c>
      <c r="D735" t="s">
        <v>141</v>
      </c>
      <c r="E735" s="92">
        <v>67.2</v>
      </c>
      <c r="F735" s="93"/>
      <c r="G735" s="93"/>
    </row>
    <row r="736" spans="1:7">
      <c r="A736" t="str">
        <f t="shared" si="11"/>
        <v>Космонавтов 111.265</v>
      </c>
      <c r="B736" t="s">
        <v>38</v>
      </c>
      <c r="C736" t="s">
        <v>895</v>
      </c>
      <c r="D736" t="s">
        <v>142</v>
      </c>
      <c r="E736" s="92">
        <v>26</v>
      </c>
      <c r="F736" s="93"/>
      <c r="G736" s="93"/>
    </row>
    <row r="737" spans="1:7">
      <c r="A737" t="str">
        <f t="shared" si="11"/>
        <v>Космонавтов 111.266</v>
      </c>
      <c r="B737" t="s">
        <v>38</v>
      </c>
      <c r="C737" t="s">
        <v>895</v>
      </c>
      <c r="D737" t="s">
        <v>145</v>
      </c>
      <c r="E737" s="92">
        <v>51.9</v>
      </c>
      <c r="F737" s="93"/>
      <c r="G737" s="93"/>
    </row>
    <row r="738" spans="1:7">
      <c r="A738" t="str">
        <f t="shared" si="11"/>
        <v>Космонавтов 111.267</v>
      </c>
      <c r="B738" t="s">
        <v>38</v>
      </c>
      <c r="C738" t="s">
        <v>895</v>
      </c>
      <c r="D738" t="s">
        <v>147</v>
      </c>
      <c r="E738" s="92">
        <v>52</v>
      </c>
      <c r="F738" s="93"/>
      <c r="G738" s="93"/>
    </row>
    <row r="739" spans="1:7">
      <c r="A739" t="str">
        <f t="shared" si="11"/>
        <v>Космонавтов 111.268</v>
      </c>
      <c r="B739" t="s">
        <v>38</v>
      </c>
      <c r="C739" t="s">
        <v>895</v>
      </c>
      <c r="D739" t="s">
        <v>149</v>
      </c>
      <c r="E739" s="92">
        <v>72.6</v>
      </c>
      <c r="F739" s="93"/>
      <c r="G739" s="93"/>
    </row>
    <row r="740" spans="1:7">
      <c r="A740" t="str">
        <f t="shared" si="11"/>
        <v>Космонавтов 111.269</v>
      </c>
      <c r="B740" t="s">
        <v>38</v>
      </c>
      <c r="C740" t="s">
        <v>895</v>
      </c>
      <c r="D740" t="s">
        <v>150</v>
      </c>
      <c r="E740" s="92">
        <v>58.1</v>
      </c>
      <c r="F740" s="93"/>
      <c r="G740" s="93"/>
    </row>
    <row r="741" spans="1:7">
      <c r="A741" t="str">
        <f t="shared" si="11"/>
        <v>Космонавтов 111.270</v>
      </c>
      <c r="B741" t="s">
        <v>38</v>
      </c>
      <c r="C741" t="s">
        <v>895</v>
      </c>
      <c r="D741" t="s">
        <v>151</v>
      </c>
      <c r="E741" s="92">
        <v>54.7</v>
      </c>
      <c r="F741" s="93"/>
      <c r="G741" s="93"/>
    </row>
    <row r="742" spans="1:7">
      <c r="A742" t="str">
        <f t="shared" si="11"/>
        <v>Космонавтов 111.271</v>
      </c>
      <c r="B742" t="s">
        <v>38</v>
      </c>
      <c r="C742" t="s">
        <v>895</v>
      </c>
      <c r="D742" t="s">
        <v>153</v>
      </c>
      <c r="E742" s="92">
        <v>40.5</v>
      </c>
      <c r="F742" s="93"/>
      <c r="G742" s="93"/>
    </row>
    <row r="743" spans="1:7">
      <c r="A743" t="str">
        <f t="shared" si="11"/>
        <v>Космонавтов 111.272</v>
      </c>
      <c r="B743" t="s">
        <v>38</v>
      </c>
      <c r="C743" t="s">
        <v>895</v>
      </c>
      <c r="D743" t="s">
        <v>154</v>
      </c>
      <c r="E743" s="92">
        <v>40.6</v>
      </c>
      <c r="F743" s="93"/>
      <c r="G743" s="93"/>
    </row>
    <row r="744" spans="1:7">
      <c r="A744" t="str">
        <f t="shared" si="11"/>
        <v>Космонавтов 111.273</v>
      </c>
      <c r="B744" t="s">
        <v>38</v>
      </c>
      <c r="C744" t="s">
        <v>895</v>
      </c>
      <c r="D744" t="s">
        <v>155</v>
      </c>
      <c r="E744" s="92">
        <v>41.5</v>
      </c>
      <c r="F744" s="93"/>
      <c r="G744" s="93"/>
    </row>
    <row r="745" spans="1:7">
      <c r="A745" t="str">
        <f t="shared" si="11"/>
        <v>Космонавтов 111.274</v>
      </c>
      <c r="B745" t="s">
        <v>38</v>
      </c>
      <c r="C745" t="s">
        <v>895</v>
      </c>
      <c r="D745" t="s">
        <v>156</v>
      </c>
      <c r="E745" s="92">
        <v>36.5</v>
      </c>
      <c r="F745" s="93"/>
      <c r="G745" s="93"/>
    </row>
    <row r="746" spans="1:7">
      <c r="A746" t="str">
        <f t="shared" si="11"/>
        <v>Космонавтов 111.275</v>
      </c>
      <c r="B746" t="s">
        <v>38</v>
      </c>
      <c r="C746" t="s">
        <v>895</v>
      </c>
      <c r="D746" t="s">
        <v>157</v>
      </c>
      <c r="E746" s="92">
        <v>64.3</v>
      </c>
      <c r="F746" s="93"/>
      <c r="G746" s="93"/>
    </row>
    <row r="747" spans="1:7">
      <c r="A747" t="str">
        <f t="shared" si="11"/>
        <v>Космонавтов 111.276</v>
      </c>
      <c r="B747" t="s">
        <v>38</v>
      </c>
      <c r="C747" t="s">
        <v>895</v>
      </c>
      <c r="D747" t="s">
        <v>158</v>
      </c>
      <c r="E747" s="92">
        <v>26</v>
      </c>
      <c r="F747" s="93"/>
      <c r="G747" s="93"/>
    </row>
    <row r="748" spans="1:7">
      <c r="A748" t="str">
        <f t="shared" si="11"/>
        <v>Космонавтов 111.277</v>
      </c>
      <c r="B748" t="s">
        <v>38</v>
      </c>
      <c r="C748" t="s">
        <v>895</v>
      </c>
      <c r="D748" t="s">
        <v>160</v>
      </c>
      <c r="E748" s="92">
        <v>54.8</v>
      </c>
      <c r="F748" s="93"/>
      <c r="G748" s="93"/>
    </row>
    <row r="749" spans="1:7">
      <c r="A749" t="str">
        <f t="shared" si="11"/>
        <v>Космонавтов 111.278</v>
      </c>
      <c r="B749" t="s">
        <v>38</v>
      </c>
      <c r="C749" t="s">
        <v>895</v>
      </c>
      <c r="D749" t="s">
        <v>162</v>
      </c>
      <c r="E749" s="92">
        <v>54.9</v>
      </c>
      <c r="F749" s="93"/>
      <c r="G749" s="93"/>
    </row>
    <row r="750" spans="1:7">
      <c r="A750" t="str">
        <f t="shared" si="11"/>
        <v>Космонавтов 111.279</v>
      </c>
      <c r="B750" t="s">
        <v>38</v>
      </c>
      <c r="C750" t="s">
        <v>895</v>
      </c>
      <c r="D750" t="s">
        <v>163</v>
      </c>
      <c r="E750" s="92">
        <v>71.8</v>
      </c>
      <c r="F750" s="93"/>
      <c r="G750" s="93"/>
    </row>
    <row r="751" spans="1:7">
      <c r="A751" t="str">
        <f t="shared" si="11"/>
        <v>Космонавтов 111.280</v>
      </c>
      <c r="B751" t="s">
        <v>38</v>
      </c>
      <c r="C751" t="s">
        <v>895</v>
      </c>
      <c r="D751" t="s">
        <v>164</v>
      </c>
      <c r="E751" s="92">
        <v>61.1</v>
      </c>
      <c r="F751" s="93"/>
      <c r="G751" s="93"/>
    </row>
    <row r="752" spans="1:7">
      <c r="A752" t="str">
        <f t="shared" si="11"/>
        <v>Космонавтов 111.281</v>
      </c>
      <c r="B752" t="s">
        <v>38</v>
      </c>
      <c r="C752" t="s">
        <v>895</v>
      </c>
      <c r="D752" t="s">
        <v>166</v>
      </c>
      <c r="E752" s="92">
        <v>51.8</v>
      </c>
      <c r="F752" s="93"/>
      <c r="G752" s="93"/>
    </row>
    <row r="753" spans="1:7">
      <c r="A753" t="str">
        <f t="shared" si="11"/>
        <v>Космонавтов 111.282</v>
      </c>
      <c r="B753" t="s">
        <v>38</v>
      </c>
      <c r="C753" t="s">
        <v>895</v>
      </c>
      <c r="D753" t="s">
        <v>167</v>
      </c>
      <c r="E753" s="92">
        <v>40.5</v>
      </c>
      <c r="F753" s="93"/>
      <c r="G753" s="93"/>
    </row>
    <row r="754" spans="1:7">
      <c r="A754" t="str">
        <f t="shared" si="11"/>
        <v>Космонавтов 111.283</v>
      </c>
      <c r="B754" t="s">
        <v>38</v>
      </c>
      <c r="C754" t="s">
        <v>895</v>
      </c>
      <c r="D754" t="s">
        <v>168</v>
      </c>
      <c r="E754" s="92">
        <v>41.4</v>
      </c>
      <c r="F754" s="93"/>
      <c r="G754" s="93"/>
    </row>
    <row r="755" spans="1:7">
      <c r="A755" t="str">
        <f t="shared" si="11"/>
        <v>Космонавтов 111.284</v>
      </c>
      <c r="B755" t="s">
        <v>38</v>
      </c>
      <c r="C755" t="s">
        <v>895</v>
      </c>
      <c r="D755" t="s">
        <v>169</v>
      </c>
      <c r="E755" s="92">
        <v>40.7</v>
      </c>
      <c r="F755" s="93"/>
      <c r="G755" s="93"/>
    </row>
    <row r="756" spans="1:7">
      <c r="A756" t="str">
        <f t="shared" si="11"/>
        <v>Космонавтов 111.285</v>
      </c>
      <c r="B756" t="s">
        <v>38</v>
      </c>
      <c r="C756" t="s">
        <v>895</v>
      </c>
      <c r="D756" t="s">
        <v>170</v>
      </c>
      <c r="E756" s="92">
        <v>36.5</v>
      </c>
      <c r="F756" s="93"/>
      <c r="G756" s="93"/>
    </row>
    <row r="757" spans="1:7">
      <c r="A757" t="str">
        <f t="shared" si="11"/>
        <v>Космонавтов 111.286</v>
      </c>
      <c r="B757" t="s">
        <v>38</v>
      </c>
      <c r="C757" t="s">
        <v>895</v>
      </c>
      <c r="D757" t="s">
        <v>171</v>
      </c>
      <c r="E757" s="92">
        <v>67.2</v>
      </c>
      <c r="F757" s="93"/>
      <c r="G757" s="93"/>
    </row>
    <row r="758" spans="1:7">
      <c r="A758" t="str">
        <f t="shared" si="11"/>
        <v>Космонавтов 111.287</v>
      </c>
      <c r="B758" t="s">
        <v>38</v>
      </c>
      <c r="C758" t="s">
        <v>895</v>
      </c>
      <c r="D758" t="s">
        <v>172</v>
      </c>
      <c r="E758" s="92">
        <v>26</v>
      </c>
      <c r="F758" s="93"/>
      <c r="G758" s="93"/>
    </row>
    <row r="759" spans="1:7">
      <c r="A759" t="str">
        <f t="shared" si="11"/>
        <v>Космонавтов 111.288</v>
      </c>
      <c r="B759" t="s">
        <v>38</v>
      </c>
      <c r="C759" t="s">
        <v>895</v>
      </c>
      <c r="D759" t="s">
        <v>173</v>
      </c>
      <c r="E759" s="92">
        <v>51.9</v>
      </c>
      <c r="F759" s="93"/>
      <c r="G759" s="93"/>
    </row>
    <row r="760" spans="1:7">
      <c r="A760" t="str">
        <f t="shared" si="11"/>
        <v>Космонавтов 111.289</v>
      </c>
      <c r="B760" t="s">
        <v>38</v>
      </c>
      <c r="C760" t="s">
        <v>895</v>
      </c>
      <c r="D760" t="s">
        <v>174</v>
      </c>
      <c r="E760" s="92">
        <v>52</v>
      </c>
      <c r="F760" s="93"/>
      <c r="G760" s="93"/>
    </row>
    <row r="761" spans="1:7">
      <c r="A761" t="str">
        <f t="shared" si="11"/>
        <v>Космонавтов 111.290</v>
      </c>
      <c r="B761" t="s">
        <v>38</v>
      </c>
      <c r="C761" t="s">
        <v>895</v>
      </c>
      <c r="D761" t="s">
        <v>175</v>
      </c>
      <c r="E761" s="92">
        <v>72.6</v>
      </c>
      <c r="F761" s="93"/>
      <c r="G761" s="93"/>
    </row>
    <row r="762" spans="1:7">
      <c r="A762" t="str">
        <f t="shared" si="11"/>
        <v>Космонавтов 111.291</v>
      </c>
      <c r="B762" t="s">
        <v>38</v>
      </c>
      <c r="C762" t="s">
        <v>895</v>
      </c>
      <c r="D762" t="s">
        <v>176</v>
      </c>
      <c r="E762" s="92">
        <v>58.1</v>
      </c>
      <c r="F762" s="93"/>
      <c r="G762" s="93"/>
    </row>
    <row r="763" spans="1:7">
      <c r="A763" t="str">
        <f t="shared" si="11"/>
        <v>Космонавтов 111.292</v>
      </c>
      <c r="B763" t="s">
        <v>38</v>
      </c>
      <c r="C763" t="s">
        <v>895</v>
      </c>
      <c r="D763" t="s">
        <v>177</v>
      </c>
      <c r="E763" s="92">
        <v>54.7</v>
      </c>
      <c r="F763" s="93"/>
      <c r="G763" s="93"/>
    </row>
    <row r="764" spans="1:7">
      <c r="A764" t="str">
        <f t="shared" si="11"/>
        <v>Космонавтов 111.293</v>
      </c>
      <c r="B764" t="s">
        <v>38</v>
      </c>
      <c r="C764" t="s">
        <v>895</v>
      </c>
      <c r="D764" t="s">
        <v>178</v>
      </c>
      <c r="E764" s="92">
        <v>40.5</v>
      </c>
      <c r="F764" s="93"/>
      <c r="G764" s="93"/>
    </row>
    <row r="765" spans="1:7">
      <c r="A765" t="str">
        <f t="shared" si="11"/>
        <v>Космонавтов 111.294</v>
      </c>
      <c r="B765" t="s">
        <v>38</v>
      </c>
      <c r="C765" t="s">
        <v>895</v>
      </c>
      <c r="D765" t="s">
        <v>179</v>
      </c>
      <c r="E765" s="92">
        <v>40.6</v>
      </c>
      <c r="F765" s="93"/>
      <c r="G765" s="93"/>
    </row>
    <row r="766" spans="1:7">
      <c r="A766" t="str">
        <f t="shared" si="11"/>
        <v>Космонавтов 111.295</v>
      </c>
      <c r="B766" t="s">
        <v>38</v>
      </c>
      <c r="C766" t="s">
        <v>895</v>
      </c>
      <c r="D766" t="s">
        <v>180</v>
      </c>
      <c r="E766" s="92">
        <v>41.5</v>
      </c>
      <c r="F766" s="93"/>
      <c r="G766" s="93"/>
    </row>
    <row r="767" spans="1:7">
      <c r="A767" t="str">
        <f t="shared" si="11"/>
        <v>Космонавтов 111.296</v>
      </c>
      <c r="B767" t="s">
        <v>38</v>
      </c>
      <c r="C767" t="s">
        <v>895</v>
      </c>
      <c r="D767" t="s">
        <v>181</v>
      </c>
      <c r="E767" s="92">
        <v>36.5</v>
      </c>
      <c r="F767" s="93"/>
      <c r="G767" s="93"/>
    </row>
    <row r="768" spans="1:7">
      <c r="A768" t="str">
        <f t="shared" si="11"/>
        <v>Космонавтов 111.297</v>
      </c>
      <c r="B768" t="s">
        <v>38</v>
      </c>
      <c r="C768" t="s">
        <v>895</v>
      </c>
      <c r="D768" t="s">
        <v>183</v>
      </c>
      <c r="E768" s="92">
        <v>64.3</v>
      </c>
      <c r="F768" s="93"/>
      <c r="G768" s="93"/>
    </row>
    <row r="769" spans="1:7">
      <c r="A769" t="str">
        <f t="shared" si="11"/>
        <v>Космонавтов 111.298</v>
      </c>
      <c r="B769" t="s">
        <v>38</v>
      </c>
      <c r="C769" t="s">
        <v>895</v>
      </c>
      <c r="D769" t="s">
        <v>184</v>
      </c>
      <c r="E769" s="92">
        <v>26</v>
      </c>
      <c r="F769" s="93"/>
      <c r="G769" s="93"/>
    </row>
    <row r="770" spans="1:7">
      <c r="A770" t="str">
        <f t="shared" si="11"/>
        <v>Космонавтов 111.299</v>
      </c>
      <c r="B770" t="s">
        <v>38</v>
      </c>
      <c r="C770" t="s">
        <v>895</v>
      </c>
      <c r="D770" t="s">
        <v>198</v>
      </c>
      <c r="E770" s="92">
        <v>54.8</v>
      </c>
      <c r="F770" s="93"/>
      <c r="G770" s="93"/>
    </row>
    <row r="771" spans="1:7">
      <c r="A771" t="str">
        <f t="shared" ref="A771:A834" si="12">B771&amp;C771&amp;D771</f>
        <v>Космонавтов 111.2100</v>
      </c>
      <c r="B771" t="s">
        <v>38</v>
      </c>
      <c r="C771" t="s">
        <v>895</v>
      </c>
      <c r="D771" t="s">
        <v>186</v>
      </c>
      <c r="E771" s="92">
        <v>54.9</v>
      </c>
      <c r="F771" s="93"/>
      <c r="G771" s="93"/>
    </row>
    <row r="772" spans="1:7">
      <c r="A772" t="str">
        <f t="shared" si="12"/>
        <v>Космонавтов 111.2101</v>
      </c>
      <c r="B772" t="s">
        <v>38</v>
      </c>
      <c r="C772" t="s">
        <v>895</v>
      </c>
      <c r="D772" t="s">
        <v>187</v>
      </c>
      <c r="E772" s="92">
        <v>71.8</v>
      </c>
      <c r="F772" s="93"/>
      <c r="G772" s="93"/>
    </row>
    <row r="773" spans="1:7">
      <c r="A773" t="str">
        <f t="shared" si="12"/>
        <v>Космонавтов 111.2102</v>
      </c>
      <c r="B773" t="s">
        <v>38</v>
      </c>
      <c r="C773" t="s">
        <v>895</v>
      </c>
      <c r="D773" t="s">
        <v>189</v>
      </c>
      <c r="E773" s="92">
        <v>61.1</v>
      </c>
      <c r="F773" s="93"/>
      <c r="G773" s="93"/>
    </row>
    <row r="774" spans="1:7">
      <c r="A774" t="str">
        <f t="shared" si="12"/>
        <v>Космонавтов 111.2103</v>
      </c>
      <c r="B774" t="s">
        <v>38</v>
      </c>
      <c r="C774" t="s">
        <v>895</v>
      </c>
      <c r="D774" t="s">
        <v>190</v>
      </c>
      <c r="E774" s="92">
        <v>51.8</v>
      </c>
      <c r="F774" s="93"/>
      <c r="G774" s="93"/>
    </row>
    <row r="775" spans="1:7">
      <c r="A775" t="str">
        <f t="shared" si="12"/>
        <v>Космонавтов 111.2104</v>
      </c>
      <c r="B775" t="s">
        <v>38</v>
      </c>
      <c r="C775" t="s">
        <v>895</v>
      </c>
      <c r="D775" t="s">
        <v>191</v>
      </c>
      <c r="E775" s="92">
        <v>40.5</v>
      </c>
      <c r="F775" s="93"/>
      <c r="G775" s="93"/>
    </row>
    <row r="776" spans="1:7">
      <c r="A776" t="str">
        <f t="shared" si="12"/>
        <v>Космонавтов 111.2105</v>
      </c>
      <c r="B776" t="s">
        <v>38</v>
      </c>
      <c r="C776" t="s">
        <v>895</v>
      </c>
      <c r="D776" t="s">
        <v>192</v>
      </c>
      <c r="E776" s="92">
        <v>41.4</v>
      </c>
      <c r="F776" s="93"/>
      <c r="G776" s="93"/>
    </row>
    <row r="777" spans="1:7">
      <c r="A777" t="str">
        <f t="shared" si="12"/>
        <v>Космонавтов 111.2106</v>
      </c>
      <c r="B777" t="s">
        <v>38</v>
      </c>
      <c r="C777" t="s">
        <v>895</v>
      </c>
      <c r="D777" t="s">
        <v>193</v>
      </c>
      <c r="E777" s="92">
        <v>40.7</v>
      </c>
      <c r="F777" s="93"/>
      <c r="G777" s="93"/>
    </row>
    <row r="778" spans="1:7">
      <c r="A778" t="str">
        <f t="shared" si="12"/>
        <v>Космонавтов 111.2107</v>
      </c>
      <c r="B778" t="s">
        <v>38</v>
      </c>
      <c r="C778" t="s">
        <v>895</v>
      </c>
      <c r="D778" t="s">
        <v>194</v>
      </c>
      <c r="E778" s="92">
        <v>36.5</v>
      </c>
      <c r="F778" s="93"/>
      <c r="G778" s="93"/>
    </row>
    <row r="779" spans="1:7">
      <c r="A779" t="str">
        <f t="shared" si="12"/>
        <v>Космонавтов 111.2108</v>
      </c>
      <c r="B779" t="s">
        <v>38</v>
      </c>
      <c r="C779" t="s">
        <v>895</v>
      </c>
      <c r="D779" t="s">
        <v>195</v>
      </c>
      <c r="E779" s="92">
        <v>67.2</v>
      </c>
      <c r="F779" s="93"/>
      <c r="G779" s="93"/>
    </row>
    <row r="780" spans="1:7">
      <c r="A780" t="str">
        <f t="shared" si="12"/>
        <v>Космонавтов 111.2109</v>
      </c>
      <c r="B780" t="s">
        <v>38</v>
      </c>
      <c r="C780" t="s">
        <v>895</v>
      </c>
      <c r="D780" t="s">
        <v>196</v>
      </c>
      <c r="E780" s="92">
        <v>26</v>
      </c>
      <c r="F780" s="93"/>
      <c r="G780" s="93"/>
    </row>
    <row r="781" spans="1:7">
      <c r="A781" t="str">
        <f t="shared" si="12"/>
        <v>Космонавтов 111.2110</v>
      </c>
      <c r="B781" t="s">
        <v>38</v>
      </c>
      <c r="C781" t="s">
        <v>895</v>
      </c>
      <c r="D781" t="s">
        <v>199</v>
      </c>
      <c r="E781" s="92">
        <v>51.9</v>
      </c>
      <c r="F781" s="93"/>
      <c r="G781" s="93"/>
    </row>
    <row r="782" spans="1:7">
      <c r="A782" t="str">
        <f t="shared" si="12"/>
        <v>Космонавтов 111.2111</v>
      </c>
      <c r="B782" t="s">
        <v>38</v>
      </c>
      <c r="C782" t="s">
        <v>895</v>
      </c>
      <c r="D782" t="s">
        <v>201</v>
      </c>
      <c r="E782" s="92">
        <v>52</v>
      </c>
      <c r="F782" s="93"/>
      <c r="G782" s="93"/>
    </row>
    <row r="783" spans="1:7">
      <c r="A783" t="str">
        <f t="shared" si="12"/>
        <v>Космонавтов 111.2112</v>
      </c>
      <c r="B783" t="s">
        <v>38</v>
      </c>
      <c r="C783" t="s">
        <v>895</v>
      </c>
      <c r="D783" t="s">
        <v>202</v>
      </c>
      <c r="E783" s="92">
        <v>72.6</v>
      </c>
      <c r="F783" s="93"/>
      <c r="G783" s="93"/>
    </row>
    <row r="784" spans="1:7">
      <c r="A784" t="str">
        <f t="shared" si="12"/>
        <v>Космонавтов 111.2113</v>
      </c>
      <c r="B784" t="s">
        <v>38</v>
      </c>
      <c r="C784" t="s">
        <v>895</v>
      </c>
      <c r="D784" t="s">
        <v>203</v>
      </c>
      <c r="E784" s="92">
        <v>58.1</v>
      </c>
      <c r="F784" s="93"/>
      <c r="G784" s="93"/>
    </row>
    <row r="785" spans="1:7">
      <c r="A785" t="str">
        <f t="shared" si="12"/>
        <v>Космонавтов 111.2114</v>
      </c>
      <c r="B785" t="s">
        <v>38</v>
      </c>
      <c r="C785" t="s">
        <v>895</v>
      </c>
      <c r="D785" t="s">
        <v>204</v>
      </c>
      <c r="E785" s="92">
        <v>54.7</v>
      </c>
      <c r="F785" s="93"/>
      <c r="G785" s="93"/>
    </row>
    <row r="786" spans="1:7">
      <c r="A786" t="str">
        <f t="shared" si="12"/>
        <v>Космонавтов 111.2115</v>
      </c>
      <c r="B786" t="s">
        <v>38</v>
      </c>
      <c r="C786" t="s">
        <v>895</v>
      </c>
      <c r="D786" t="s">
        <v>205</v>
      </c>
      <c r="E786" s="92">
        <v>40.5</v>
      </c>
      <c r="F786" s="93"/>
      <c r="G786" s="93"/>
    </row>
    <row r="787" spans="1:7">
      <c r="A787" t="str">
        <f t="shared" si="12"/>
        <v>Космонавтов 111.2116</v>
      </c>
      <c r="B787" t="s">
        <v>38</v>
      </c>
      <c r="C787" t="s">
        <v>895</v>
      </c>
      <c r="D787" t="s">
        <v>206</v>
      </c>
      <c r="E787" s="92">
        <v>40.6</v>
      </c>
      <c r="F787" s="93"/>
      <c r="G787" s="93"/>
    </row>
    <row r="788" spans="1:7">
      <c r="A788" t="str">
        <f t="shared" si="12"/>
        <v>Космонавтов 111.2117</v>
      </c>
      <c r="B788" t="s">
        <v>38</v>
      </c>
      <c r="C788" t="s">
        <v>895</v>
      </c>
      <c r="D788" t="s">
        <v>207</v>
      </c>
      <c r="E788" s="92">
        <v>41.5</v>
      </c>
      <c r="F788" s="93"/>
      <c r="G788" s="93"/>
    </row>
    <row r="789" spans="1:7">
      <c r="A789" t="str">
        <f t="shared" si="12"/>
        <v>Космонавтов 111.2118</v>
      </c>
      <c r="B789" t="s">
        <v>38</v>
      </c>
      <c r="C789" t="s">
        <v>895</v>
      </c>
      <c r="D789" t="s">
        <v>208</v>
      </c>
      <c r="E789" s="92">
        <v>36.5</v>
      </c>
      <c r="F789" s="93"/>
      <c r="G789" s="93"/>
    </row>
    <row r="790" spans="1:7">
      <c r="A790" t="str">
        <f t="shared" si="12"/>
        <v>Космонавтов 111.2119</v>
      </c>
      <c r="B790" t="s">
        <v>38</v>
      </c>
      <c r="C790" t="s">
        <v>895</v>
      </c>
      <c r="D790" t="s">
        <v>210</v>
      </c>
      <c r="E790" s="92">
        <v>64.3</v>
      </c>
      <c r="F790" s="93"/>
      <c r="G790" s="93"/>
    </row>
    <row r="791" spans="1:7">
      <c r="A791" t="str">
        <f t="shared" si="12"/>
        <v>Космонавтов 111.2120</v>
      </c>
      <c r="B791" t="s">
        <v>38</v>
      </c>
      <c r="C791" t="s">
        <v>895</v>
      </c>
      <c r="D791" t="s">
        <v>211</v>
      </c>
      <c r="E791" s="92">
        <v>26</v>
      </c>
      <c r="F791" s="93"/>
      <c r="G791" s="93"/>
    </row>
    <row r="792" spans="1:7">
      <c r="A792" t="str">
        <f t="shared" si="12"/>
        <v>Космонавтов 111.2121</v>
      </c>
      <c r="B792" t="s">
        <v>38</v>
      </c>
      <c r="C792" t="s">
        <v>895</v>
      </c>
      <c r="D792" t="s">
        <v>212</v>
      </c>
      <c r="E792" s="92">
        <v>54.8</v>
      </c>
      <c r="F792" s="93"/>
      <c r="G792" s="93"/>
    </row>
    <row r="793" spans="1:7">
      <c r="A793" t="str">
        <f t="shared" si="12"/>
        <v>Космонавтов 111.2122</v>
      </c>
      <c r="B793" t="s">
        <v>38</v>
      </c>
      <c r="C793" t="s">
        <v>895</v>
      </c>
      <c r="D793" t="s">
        <v>213</v>
      </c>
      <c r="E793" s="92">
        <v>54.9</v>
      </c>
      <c r="F793" s="93"/>
      <c r="G793" s="93"/>
    </row>
    <row r="794" spans="1:7">
      <c r="A794" t="str">
        <f t="shared" si="12"/>
        <v>Космонавтов 111.2123</v>
      </c>
      <c r="B794" t="s">
        <v>38</v>
      </c>
      <c r="C794" t="s">
        <v>895</v>
      </c>
      <c r="D794" t="s">
        <v>214</v>
      </c>
      <c r="E794" s="92">
        <v>71.8</v>
      </c>
      <c r="F794" s="93"/>
      <c r="G794" s="93"/>
    </row>
    <row r="795" spans="1:7">
      <c r="A795" t="str">
        <f t="shared" si="12"/>
        <v>Космонавтов 111.2124</v>
      </c>
      <c r="B795" t="s">
        <v>38</v>
      </c>
      <c r="C795" t="s">
        <v>895</v>
      </c>
      <c r="D795" t="s">
        <v>215</v>
      </c>
      <c r="E795" s="92">
        <v>61.1</v>
      </c>
      <c r="F795" s="93"/>
      <c r="G795" s="93"/>
    </row>
    <row r="796" spans="1:7">
      <c r="A796" t="str">
        <f t="shared" si="12"/>
        <v>Космонавтов 111.2125</v>
      </c>
      <c r="B796" t="s">
        <v>38</v>
      </c>
      <c r="C796" t="s">
        <v>895</v>
      </c>
      <c r="D796" t="s">
        <v>216</v>
      </c>
      <c r="E796" s="92">
        <v>51.8</v>
      </c>
      <c r="F796" s="93"/>
      <c r="G796" s="93"/>
    </row>
    <row r="797" spans="1:7">
      <c r="A797" t="str">
        <f t="shared" si="12"/>
        <v>Космонавтов 111.2126</v>
      </c>
      <c r="B797" t="s">
        <v>38</v>
      </c>
      <c r="C797" t="s">
        <v>895</v>
      </c>
      <c r="D797" t="s">
        <v>218</v>
      </c>
      <c r="E797" s="92">
        <v>40.5</v>
      </c>
      <c r="F797" s="93"/>
      <c r="G797" s="93"/>
    </row>
    <row r="798" spans="1:7">
      <c r="A798" t="str">
        <f t="shared" si="12"/>
        <v>Космонавтов 111.2127</v>
      </c>
      <c r="B798" t="s">
        <v>38</v>
      </c>
      <c r="C798" t="s">
        <v>895</v>
      </c>
      <c r="D798" t="s">
        <v>219</v>
      </c>
      <c r="E798" s="92">
        <v>41.4</v>
      </c>
      <c r="F798" s="93"/>
      <c r="G798" s="93"/>
    </row>
    <row r="799" spans="1:7">
      <c r="A799" t="str">
        <f t="shared" si="12"/>
        <v>Космонавтов 111.2128</v>
      </c>
      <c r="B799" t="s">
        <v>38</v>
      </c>
      <c r="C799" t="s">
        <v>895</v>
      </c>
      <c r="D799" t="s">
        <v>220</v>
      </c>
      <c r="E799" s="92">
        <v>40.7</v>
      </c>
      <c r="F799" s="93"/>
      <c r="G799" s="93"/>
    </row>
    <row r="800" spans="1:7">
      <c r="A800" t="str">
        <f t="shared" si="12"/>
        <v>Космонавтов 111.2129</v>
      </c>
      <c r="B800" t="s">
        <v>38</v>
      </c>
      <c r="C800" t="s">
        <v>895</v>
      </c>
      <c r="D800" t="s">
        <v>222</v>
      </c>
      <c r="E800" s="92">
        <v>36.5</v>
      </c>
      <c r="F800" s="93"/>
      <c r="G800" s="93"/>
    </row>
    <row r="801" spans="1:7">
      <c r="A801" t="str">
        <f t="shared" si="12"/>
        <v>Космонавтов 111.2130</v>
      </c>
      <c r="B801" t="s">
        <v>38</v>
      </c>
      <c r="C801" t="s">
        <v>895</v>
      </c>
      <c r="D801" t="s">
        <v>223</v>
      </c>
      <c r="E801" s="92">
        <v>67.2</v>
      </c>
      <c r="F801" s="93"/>
      <c r="G801" s="93"/>
    </row>
    <row r="802" spans="1:7">
      <c r="A802" t="str">
        <f t="shared" si="12"/>
        <v>Космонавтов 111.2131</v>
      </c>
      <c r="B802" t="s">
        <v>38</v>
      </c>
      <c r="C802" t="s">
        <v>895</v>
      </c>
      <c r="D802" t="s">
        <v>225</v>
      </c>
      <c r="E802" s="92">
        <v>26</v>
      </c>
      <c r="F802" s="93">
        <v>2899350</v>
      </c>
      <c r="G802" s="93">
        <v>113700</v>
      </c>
    </row>
    <row r="803" spans="1:7">
      <c r="A803" t="str">
        <f t="shared" si="12"/>
        <v>Космонавтов 111.2132</v>
      </c>
      <c r="B803" t="s">
        <v>38</v>
      </c>
      <c r="C803" t="s">
        <v>895</v>
      </c>
      <c r="D803" t="s">
        <v>227</v>
      </c>
      <c r="E803" s="92">
        <v>51.9</v>
      </c>
      <c r="F803" s="93"/>
      <c r="G803" s="93"/>
    </row>
    <row r="804" spans="1:7">
      <c r="A804" t="str">
        <f t="shared" si="12"/>
        <v>Космонавтов 111.2133</v>
      </c>
      <c r="B804" t="s">
        <v>38</v>
      </c>
      <c r="C804" t="s">
        <v>895</v>
      </c>
      <c r="D804" t="s">
        <v>229</v>
      </c>
      <c r="E804" s="92">
        <v>52</v>
      </c>
      <c r="F804" s="93"/>
      <c r="G804" s="93"/>
    </row>
    <row r="805" spans="1:7">
      <c r="A805" t="str">
        <f t="shared" si="12"/>
        <v>Космонавтов 111.2134</v>
      </c>
      <c r="B805" t="s">
        <v>38</v>
      </c>
      <c r="C805" t="s">
        <v>895</v>
      </c>
      <c r="D805" t="s">
        <v>230</v>
      </c>
      <c r="E805" s="92">
        <v>72.6</v>
      </c>
      <c r="F805" s="93"/>
      <c r="G805" s="93"/>
    </row>
    <row r="806" spans="1:7">
      <c r="A806" t="str">
        <f t="shared" si="12"/>
        <v>Космонавтов 111.2135</v>
      </c>
      <c r="B806" t="s">
        <v>38</v>
      </c>
      <c r="C806" t="s">
        <v>895</v>
      </c>
      <c r="D806" t="s">
        <v>231</v>
      </c>
      <c r="E806" s="92">
        <v>58.1</v>
      </c>
      <c r="F806" s="93"/>
      <c r="G806" s="93"/>
    </row>
    <row r="807" spans="1:7">
      <c r="A807" t="str">
        <f t="shared" si="12"/>
        <v>Космонавтов 111.2136</v>
      </c>
      <c r="B807" t="s">
        <v>38</v>
      </c>
      <c r="C807" t="s">
        <v>895</v>
      </c>
      <c r="D807" t="s">
        <v>232</v>
      </c>
      <c r="E807" s="92">
        <v>54.7</v>
      </c>
      <c r="F807" s="93"/>
      <c r="G807" s="93"/>
    </row>
    <row r="808" spans="1:7">
      <c r="A808" t="str">
        <f t="shared" si="12"/>
        <v>Космонавтов 111.2137</v>
      </c>
      <c r="B808" t="s">
        <v>38</v>
      </c>
      <c r="C808" t="s">
        <v>895</v>
      </c>
      <c r="D808" t="s">
        <v>233</v>
      </c>
      <c r="E808" s="92">
        <v>40.5</v>
      </c>
      <c r="F808" s="93"/>
      <c r="G808" s="93"/>
    </row>
    <row r="809" spans="1:7">
      <c r="A809" t="str">
        <f t="shared" si="12"/>
        <v>Космонавтов 111.2138</v>
      </c>
      <c r="B809" t="s">
        <v>38</v>
      </c>
      <c r="C809" t="s">
        <v>895</v>
      </c>
      <c r="D809" t="s">
        <v>234</v>
      </c>
      <c r="E809" s="92">
        <v>40.6</v>
      </c>
      <c r="F809" s="93"/>
      <c r="G809" s="93"/>
    </row>
    <row r="810" spans="1:7">
      <c r="A810" t="str">
        <f t="shared" si="12"/>
        <v>Космонавтов 111.2139</v>
      </c>
      <c r="B810" t="s">
        <v>38</v>
      </c>
      <c r="C810" t="s">
        <v>895</v>
      </c>
      <c r="D810" t="s">
        <v>235</v>
      </c>
      <c r="E810" s="92">
        <v>41.5</v>
      </c>
      <c r="F810" s="93"/>
      <c r="G810" s="93"/>
    </row>
    <row r="811" spans="1:7">
      <c r="A811" t="str">
        <f t="shared" si="12"/>
        <v>Космонавтов 111.2140</v>
      </c>
      <c r="B811" t="s">
        <v>38</v>
      </c>
      <c r="C811" t="s">
        <v>895</v>
      </c>
      <c r="D811" t="s">
        <v>236</v>
      </c>
      <c r="E811" s="92">
        <v>36.5</v>
      </c>
      <c r="F811" s="93"/>
      <c r="G811" s="93"/>
    </row>
    <row r="812" spans="1:7">
      <c r="A812" t="str">
        <f t="shared" si="12"/>
        <v>Космонавтов 111.2141</v>
      </c>
      <c r="B812" t="s">
        <v>38</v>
      </c>
      <c r="C812" t="s">
        <v>895</v>
      </c>
      <c r="D812" t="s">
        <v>237</v>
      </c>
      <c r="E812" s="92">
        <v>64.3</v>
      </c>
      <c r="F812" s="93"/>
      <c r="G812" s="93"/>
    </row>
    <row r="813" spans="1:7">
      <c r="A813" t="str">
        <f t="shared" si="12"/>
        <v>Космонавтов 111.2142</v>
      </c>
      <c r="B813" t="s">
        <v>38</v>
      </c>
      <c r="C813" t="s">
        <v>895</v>
      </c>
      <c r="D813" t="s">
        <v>238</v>
      </c>
      <c r="E813" s="92">
        <v>26</v>
      </c>
      <c r="F813" s="93"/>
      <c r="G813" s="93"/>
    </row>
    <row r="814" spans="1:7">
      <c r="A814" t="str">
        <f t="shared" si="12"/>
        <v>Космонавтов 111.2143</v>
      </c>
      <c r="B814" t="s">
        <v>38</v>
      </c>
      <c r="C814" t="s">
        <v>895</v>
      </c>
      <c r="D814" t="s">
        <v>239</v>
      </c>
      <c r="E814" s="92">
        <v>54.8</v>
      </c>
      <c r="F814" s="93"/>
      <c r="G814" s="93"/>
    </row>
    <row r="815" spans="1:7">
      <c r="A815" t="str">
        <f t="shared" si="12"/>
        <v>Космонавтов 111.2144</v>
      </c>
      <c r="B815" t="s">
        <v>38</v>
      </c>
      <c r="C815" t="s">
        <v>895</v>
      </c>
      <c r="D815" t="s">
        <v>240</v>
      </c>
      <c r="E815" s="92">
        <v>54.9</v>
      </c>
      <c r="F815" s="93"/>
      <c r="G815" s="93"/>
    </row>
    <row r="816" spans="1:7">
      <c r="A816" t="str">
        <f t="shared" si="12"/>
        <v>Космонавтов 111.2145</v>
      </c>
      <c r="B816" t="s">
        <v>38</v>
      </c>
      <c r="C816" t="s">
        <v>895</v>
      </c>
      <c r="D816" t="s">
        <v>241</v>
      </c>
      <c r="E816" s="92">
        <v>71.8</v>
      </c>
      <c r="F816" s="93"/>
      <c r="G816" s="93"/>
    </row>
    <row r="817" spans="1:7">
      <c r="A817" t="str">
        <f t="shared" si="12"/>
        <v>Космонавтов 111.2146</v>
      </c>
      <c r="B817" t="s">
        <v>38</v>
      </c>
      <c r="C817" t="s">
        <v>895</v>
      </c>
      <c r="D817" t="s">
        <v>242</v>
      </c>
      <c r="E817" s="92">
        <v>61.1</v>
      </c>
      <c r="F817" s="93"/>
      <c r="G817" s="93"/>
    </row>
    <row r="818" spans="1:7">
      <c r="A818" t="str">
        <f t="shared" si="12"/>
        <v>Космонавтов 111.2147</v>
      </c>
      <c r="B818" t="s">
        <v>38</v>
      </c>
      <c r="C818" t="s">
        <v>895</v>
      </c>
      <c r="D818" t="s">
        <v>243</v>
      </c>
      <c r="E818" s="92">
        <v>51.8</v>
      </c>
      <c r="F818" s="93"/>
      <c r="G818" s="93"/>
    </row>
    <row r="819" spans="1:7">
      <c r="A819" t="str">
        <f t="shared" si="12"/>
        <v>Космонавтов 111.2148</v>
      </c>
      <c r="B819" t="s">
        <v>38</v>
      </c>
      <c r="C819" t="s">
        <v>895</v>
      </c>
      <c r="D819" t="s">
        <v>244</v>
      </c>
      <c r="E819" s="92">
        <v>40.5</v>
      </c>
      <c r="F819" s="93"/>
      <c r="G819" s="93"/>
    </row>
    <row r="820" spans="1:7">
      <c r="A820" t="str">
        <f t="shared" si="12"/>
        <v>Космонавтов 111.2149</v>
      </c>
      <c r="B820" t="s">
        <v>38</v>
      </c>
      <c r="C820" t="s">
        <v>895</v>
      </c>
      <c r="D820" t="s">
        <v>245</v>
      </c>
      <c r="E820" s="92">
        <v>41.4</v>
      </c>
      <c r="F820" s="93"/>
      <c r="G820" s="93"/>
    </row>
    <row r="821" spans="1:7">
      <c r="A821" t="str">
        <f t="shared" si="12"/>
        <v>Космонавтов 111.2150</v>
      </c>
      <c r="B821" t="s">
        <v>38</v>
      </c>
      <c r="C821" t="s">
        <v>895</v>
      </c>
      <c r="D821" t="s">
        <v>247</v>
      </c>
      <c r="E821" s="92">
        <v>40.7</v>
      </c>
      <c r="F821" s="93"/>
      <c r="G821" s="93"/>
    </row>
    <row r="822" spans="1:7">
      <c r="A822" t="str">
        <f t="shared" si="12"/>
        <v>Космонавтов 111.2151</v>
      </c>
      <c r="B822" t="s">
        <v>38</v>
      </c>
      <c r="C822" t="s">
        <v>895</v>
      </c>
      <c r="D822" t="s">
        <v>248</v>
      </c>
      <c r="E822" s="92">
        <v>36.5</v>
      </c>
      <c r="F822" s="93"/>
      <c r="G822" s="93"/>
    </row>
    <row r="823" spans="1:7">
      <c r="A823" t="str">
        <f t="shared" si="12"/>
        <v>Космонавтов 111.2152</v>
      </c>
      <c r="B823" t="s">
        <v>38</v>
      </c>
      <c r="C823" t="s">
        <v>895</v>
      </c>
      <c r="D823" t="s">
        <v>249</v>
      </c>
      <c r="E823" s="92">
        <v>67.2</v>
      </c>
      <c r="F823" s="93"/>
      <c r="G823" s="93"/>
    </row>
    <row r="824" spans="1:7">
      <c r="A824" t="str">
        <f t="shared" si="12"/>
        <v>Космонавтов 111.2153</v>
      </c>
      <c r="B824" t="s">
        <v>38</v>
      </c>
      <c r="C824" t="s">
        <v>895</v>
      </c>
      <c r="D824" t="s">
        <v>250</v>
      </c>
      <c r="E824" s="92">
        <v>26</v>
      </c>
      <c r="F824" s="93"/>
      <c r="G824" s="93"/>
    </row>
    <row r="825" spans="1:7">
      <c r="A825" t="str">
        <f t="shared" si="12"/>
        <v>Космонавтов 111.2154</v>
      </c>
      <c r="B825" t="s">
        <v>38</v>
      </c>
      <c r="C825" t="s">
        <v>895</v>
      </c>
      <c r="D825" t="s">
        <v>252</v>
      </c>
      <c r="E825" s="92">
        <v>51.9</v>
      </c>
      <c r="F825" s="93"/>
      <c r="G825" s="93"/>
    </row>
    <row r="826" spans="1:7">
      <c r="A826" t="str">
        <f t="shared" si="12"/>
        <v>Космонавтов 111.2155</v>
      </c>
      <c r="B826" t="s">
        <v>38</v>
      </c>
      <c r="C826" t="s">
        <v>895</v>
      </c>
      <c r="D826" t="s">
        <v>253</v>
      </c>
      <c r="E826" s="92">
        <v>52</v>
      </c>
      <c r="F826" s="93"/>
      <c r="G826" s="93"/>
    </row>
    <row r="827" spans="1:7">
      <c r="A827" t="str">
        <f t="shared" si="12"/>
        <v>Космонавтов 111.2156</v>
      </c>
      <c r="B827" t="s">
        <v>38</v>
      </c>
      <c r="C827" t="s">
        <v>895</v>
      </c>
      <c r="D827" t="s">
        <v>254</v>
      </c>
      <c r="E827" s="92">
        <v>72.6</v>
      </c>
      <c r="F827" s="93"/>
      <c r="G827" s="93"/>
    </row>
    <row r="828" spans="1:7">
      <c r="A828" t="str">
        <f t="shared" si="12"/>
        <v>Космонавтов 111.2157</v>
      </c>
      <c r="B828" t="s">
        <v>38</v>
      </c>
      <c r="C828" t="s">
        <v>895</v>
      </c>
      <c r="D828" t="s">
        <v>255</v>
      </c>
      <c r="E828" s="92">
        <v>58.1</v>
      </c>
      <c r="F828" s="93"/>
      <c r="G828" s="93"/>
    </row>
    <row r="829" spans="1:7">
      <c r="A829" t="str">
        <f t="shared" si="12"/>
        <v>Космонавтов 111.2158</v>
      </c>
      <c r="B829" t="s">
        <v>38</v>
      </c>
      <c r="C829" t="s">
        <v>895</v>
      </c>
      <c r="D829" t="s">
        <v>256</v>
      </c>
      <c r="E829" s="92">
        <v>54.7</v>
      </c>
      <c r="F829" s="93"/>
      <c r="G829" s="93"/>
    </row>
    <row r="830" spans="1:7">
      <c r="A830" t="str">
        <f t="shared" si="12"/>
        <v>Космонавтов 111.2159</v>
      </c>
      <c r="B830" t="s">
        <v>38</v>
      </c>
      <c r="C830" t="s">
        <v>895</v>
      </c>
      <c r="D830" t="s">
        <v>258</v>
      </c>
      <c r="E830" s="92">
        <v>40.5</v>
      </c>
      <c r="F830" s="93"/>
      <c r="G830" s="93"/>
    </row>
    <row r="831" spans="1:7">
      <c r="A831" t="str">
        <f t="shared" si="12"/>
        <v>Космонавтов 111.2160</v>
      </c>
      <c r="B831" t="s">
        <v>38</v>
      </c>
      <c r="C831" t="s">
        <v>895</v>
      </c>
      <c r="D831" t="s">
        <v>259</v>
      </c>
      <c r="E831" s="92">
        <v>40.6</v>
      </c>
      <c r="F831" s="93"/>
      <c r="G831" s="93"/>
    </row>
    <row r="832" spans="1:7">
      <c r="A832" t="str">
        <f t="shared" si="12"/>
        <v>Космонавтов 111.2161</v>
      </c>
      <c r="B832" t="s">
        <v>38</v>
      </c>
      <c r="C832" t="s">
        <v>895</v>
      </c>
      <c r="D832" t="s">
        <v>261</v>
      </c>
      <c r="E832" s="92">
        <v>41.5</v>
      </c>
      <c r="F832" s="93"/>
      <c r="G832" s="93"/>
    </row>
    <row r="833" spans="1:7">
      <c r="A833" t="str">
        <f t="shared" si="12"/>
        <v>Космонавтов 111.2162</v>
      </c>
      <c r="B833" t="s">
        <v>38</v>
      </c>
      <c r="C833" t="s">
        <v>895</v>
      </c>
      <c r="D833" t="s">
        <v>262</v>
      </c>
      <c r="E833" s="92">
        <v>36.5</v>
      </c>
      <c r="F833" s="93"/>
      <c r="G833" s="93"/>
    </row>
    <row r="834" spans="1:7">
      <c r="A834" t="str">
        <f t="shared" si="12"/>
        <v>Космонавтов 111.2163</v>
      </c>
      <c r="B834" t="s">
        <v>38</v>
      </c>
      <c r="C834" t="s">
        <v>895</v>
      </c>
      <c r="D834" t="s">
        <v>263</v>
      </c>
      <c r="E834" s="92">
        <v>64.3</v>
      </c>
      <c r="F834" s="93"/>
      <c r="G834" s="93"/>
    </row>
    <row r="835" spans="1:7">
      <c r="A835" t="str">
        <f t="shared" ref="A835:A898" si="13">B835&amp;C835&amp;D835</f>
        <v>Космонавтов 111.2164</v>
      </c>
      <c r="B835" t="s">
        <v>38</v>
      </c>
      <c r="C835" t="s">
        <v>895</v>
      </c>
      <c r="D835" t="s">
        <v>264</v>
      </c>
      <c r="E835" s="92">
        <v>26</v>
      </c>
      <c r="F835" s="93"/>
      <c r="G835" s="93"/>
    </row>
    <row r="836" spans="1:7">
      <c r="A836" t="str">
        <f t="shared" si="13"/>
        <v>Космонавтов 111.2165</v>
      </c>
      <c r="B836" t="s">
        <v>38</v>
      </c>
      <c r="C836" t="s">
        <v>895</v>
      </c>
      <c r="D836" t="s">
        <v>265</v>
      </c>
      <c r="E836" s="92">
        <v>54.8</v>
      </c>
      <c r="F836" s="93"/>
      <c r="G836" s="93"/>
    </row>
    <row r="837" spans="1:7">
      <c r="A837" t="str">
        <f t="shared" si="13"/>
        <v>Космонавтов 111.2166</v>
      </c>
      <c r="B837" t="s">
        <v>38</v>
      </c>
      <c r="C837" t="s">
        <v>895</v>
      </c>
      <c r="D837" t="s">
        <v>267</v>
      </c>
      <c r="E837" s="92">
        <v>52</v>
      </c>
      <c r="F837" s="93"/>
      <c r="G837" s="93"/>
    </row>
    <row r="838" spans="1:7">
      <c r="A838" t="str">
        <f t="shared" si="13"/>
        <v>Космонавтов 111.2167</v>
      </c>
      <c r="B838" t="s">
        <v>38</v>
      </c>
      <c r="C838" t="s">
        <v>895</v>
      </c>
      <c r="D838" t="s">
        <v>268</v>
      </c>
      <c r="E838" s="92">
        <v>71.8</v>
      </c>
      <c r="F838" s="93"/>
      <c r="G838" s="93"/>
    </row>
    <row r="839" spans="1:7">
      <c r="A839" t="str">
        <f t="shared" si="13"/>
        <v>Космонавтов 111.2168</v>
      </c>
      <c r="B839" t="s">
        <v>38</v>
      </c>
      <c r="C839" t="s">
        <v>895</v>
      </c>
      <c r="D839" t="s">
        <v>269</v>
      </c>
      <c r="E839" s="92">
        <v>58.1</v>
      </c>
      <c r="F839" s="93"/>
      <c r="G839" s="93"/>
    </row>
    <row r="840" spans="1:7">
      <c r="A840" t="str">
        <f t="shared" si="13"/>
        <v>Космонавтов 111.2169</v>
      </c>
      <c r="B840" t="s">
        <v>38</v>
      </c>
      <c r="C840" t="s">
        <v>895</v>
      </c>
      <c r="D840" t="s">
        <v>270</v>
      </c>
      <c r="E840" s="92">
        <v>51.8</v>
      </c>
      <c r="F840" s="93"/>
      <c r="G840" s="93"/>
    </row>
    <row r="841" spans="1:7">
      <c r="A841" t="str">
        <f t="shared" si="13"/>
        <v>Космонавтов 111.2170</v>
      </c>
      <c r="B841" t="s">
        <v>38</v>
      </c>
      <c r="C841" t="s">
        <v>895</v>
      </c>
      <c r="D841" t="s">
        <v>271</v>
      </c>
      <c r="E841" s="92">
        <v>40.5</v>
      </c>
      <c r="F841" s="93"/>
      <c r="G841" s="93"/>
    </row>
    <row r="842" spans="1:7">
      <c r="A842" t="str">
        <f t="shared" si="13"/>
        <v>Космонавтов 111.2171</v>
      </c>
      <c r="B842" t="s">
        <v>38</v>
      </c>
      <c r="C842" t="s">
        <v>895</v>
      </c>
      <c r="D842" t="s">
        <v>274</v>
      </c>
      <c r="E842" s="92">
        <v>40.6</v>
      </c>
      <c r="F842" s="93"/>
      <c r="G842" s="93"/>
    </row>
    <row r="843" spans="1:7">
      <c r="A843" t="str">
        <f t="shared" si="13"/>
        <v>Космонавтов 111.2172</v>
      </c>
      <c r="B843" t="s">
        <v>38</v>
      </c>
      <c r="C843" t="s">
        <v>895</v>
      </c>
      <c r="D843" t="s">
        <v>276</v>
      </c>
      <c r="E843" s="92">
        <v>40.7</v>
      </c>
      <c r="F843" s="93"/>
      <c r="G843" s="93"/>
    </row>
    <row r="844" spans="1:7">
      <c r="A844" t="str">
        <f t="shared" si="13"/>
        <v>Космонавтов 111.2173</v>
      </c>
      <c r="B844" t="s">
        <v>38</v>
      </c>
      <c r="C844" t="s">
        <v>895</v>
      </c>
      <c r="D844" t="s">
        <v>278</v>
      </c>
      <c r="E844" s="92">
        <v>36.5</v>
      </c>
      <c r="F844" s="93"/>
      <c r="G844" s="93"/>
    </row>
    <row r="845" spans="1:7">
      <c r="A845" t="str">
        <f t="shared" si="13"/>
        <v>Космонавтов 111.2174</v>
      </c>
      <c r="B845" t="s">
        <v>38</v>
      </c>
      <c r="C845" t="s">
        <v>895</v>
      </c>
      <c r="D845" t="s">
        <v>279</v>
      </c>
      <c r="E845" s="92">
        <v>64.3</v>
      </c>
      <c r="F845" s="93"/>
      <c r="G845" s="93"/>
    </row>
    <row r="846" spans="1:7">
      <c r="A846" t="str">
        <f t="shared" si="13"/>
        <v>Космонавтов 111.2175</v>
      </c>
      <c r="B846" t="s">
        <v>38</v>
      </c>
      <c r="C846" t="s">
        <v>895</v>
      </c>
      <c r="D846" t="s">
        <v>280</v>
      </c>
      <c r="E846" s="92">
        <v>26</v>
      </c>
      <c r="F846" s="93"/>
      <c r="G846" s="93"/>
    </row>
    <row r="847" spans="1:7">
      <c r="A847" t="str">
        <f t="shared" si="13"/>
        <v>Космонавтов 111.2176</v>
      </c>
      <c r="B847" t="s">
        <v>38</v>
      </c>
      <c r="C847" t="s">
        <v>895</v>
      </c>
      <c r="D847" t="s">
        <v>281</v>
      </c>
      <c r="E847" s="92">
        <v>51.9</v>
      </c>
      <c r="F847" s="93"/>
      <c r="G847" s="93"/>
    </row>
    <row r="848" spans="1:7">
      <c r="A848" t="str">
        <f t="shared" si="13"/>
        <v>Космонавтов 111.2177</v>
      </c>
      <c r="B848" t="s">
        <v>38</v>
      </c>
      <c r="C848" t="s">
        <v>895</v>
      </c>
      <c r="D848" t="s">
        <v>282</v>
      </c>
      <c r="E848" s="92">
        <v>52</v>
      </c>
      <c r="F848" s="93"/>
      <c r="G848" s="93"/>
    </row>
    <row r="849" spans="1:7">
      <c r="A849" t="str">
        <f t="shared" si="13"/>
        <v>Космонавтов 111.2178</v>
      </c>
      <c r="B849" t="s">
        <v>38</v>
      </c>
      <c r="C849" t="s">
        <v>895</v>
      </c>
      <c r="D849" t="s">
        <v>283</v>
      </c>
      <c r="E849" s="92">
        <v>71.8</v>
      </c>
      <c r="F849" s="93"/>
      <c r="G849" s="93"/>
    </row>
    <row r="850" spans="1:7">
      <c r="A850" t="str">
        <f t="shared" si="13"/>
        <v>Космонавтов 111.2179</v>
      </c>
      <c r="B850" t="s">
        <v>38</v>
      </c>
      <c r="C850" t="s">
        <v>895</v>
      </c>
      <c r="D850" t="s">
        <v>285</v>
      </c>
      <c r="E850" s="92">
        <v>58.1</v>
      </c>
      <c r="F850" s="93"/>
      <c r="G850" s="93"/>
    </row>
    <row r="851" spans="1:7">
      <c r="A851" t="str">
        <f t="shared" si="13"/>
        <v>Космонавтов 111.2180</v>
      </c>
      <c r="B851" t="s">
        <v>38</v>
      </c>
      <c r="C851" t="s">
        <v>895</v>
      </c>
      <c r="D851" t="s">
        <v>287</v>
      </c>
      <c r="E851" s="92">
        <v>51.8</v>
      </c>
      <c r="F851" s="93"/>
      <c r="G851" s="93"/>
    </row>
    <row r="852" spans="1:7">
      <c r="A852" t="str">
        <f t="shared" si="13"/>
        <v>Космонавтов 111.2181</v>
      </c>
      <c r="B852" t="s">
        <v>38</v>
      </c>
      <c r="C852" t="s">
        <v>895</v>
      </c>
      <c r="D852" t="s">
        <v>289</v>
      </c>
      <c r="E852" s="92">
        <v>40.5</v>
      </c>
      <c r="F852" s="93"/>
      <c r="G852" s="93"/>
    </row>
    <row r="853" spans="1:7">
      <c r="A853" t="str">
        <f t="shared" si="13"/>
        <v>Космонавтов 111.2182</v>
      </c>
      <c r="B853" t="s">
        <v>38</v>
      </c>
      <c r="C853" t="s">
        <v>895</v>
      </c>
      <c r="D853" t="s">
        <v>290</v>
      </c>
      <c r="E853" s="92">
        <v>40.6</v>
      </c>
      <c r="F853" s="93"/>
      <c r="G853" s="93"/>
    </row>
    <row r="854" spans="1:7">
      <c r="A854" t="str">
        <f t="shared" si="13"/>
        <v>Космонавтов 111.2183</v>
      </c>
      <c r="B854" t="s">
        <v>38</v>
      </c>
      <c r="C854" t="s">
        <v>895</v>
      </c>
      <c r="D854" t="s">
        <v>291</v>
      </c>
      <c r="E854" s="92">
        <v>40.7</v>
      </c>
      <c r="F854" s="93"/>
      <c r="G854" s="93"/>
    </row>
    <row r="855" spans="1:7">
      <c r="A855" t="str">
        <f t="shared" si="13"/>
        <v>Космонавтов 111.2184</v>
      </c>
      <c r="B855" t="s">
        <v>38</v>
      </c>
      <c r="C855" t="s">
        <v>895</v>
      </c>
      <c r="D855" t="s">
        <v>293</v>
      </c>
      <c r="E855" s="92">
        <v>36.5</v>
      </c>
      <c r="F855" s="93"/>
      <c r="G855" s="93"/>
    </row>
    <row r="856" spans="1:7">
      <c r="A856" t="str">
        <f t="shared" si="13"/>
        <v>Космонавтов 111.2185</v>
      </c>
      <c r="B856" t="s">
        <v>38</v>
      </c>
      <c r="C856" t="s">
        <v>895</v>
      </c>
      <c r="D856" t="s">
        <v>295</v>
      </c>
      <c r="E856" s="92">
        <v>64.3</v>
      </c>
      <c r="F856" s="93"/>
      <c r="G856" s="93"/>
    </row>
    <row r="857" spans="1:7">
      <c r="A857" t="str">
        <f t="shared" si="13"/>
        <v>Космонавтов 111.2186</v>
      </c>
      <c r="B857" t="s">
        <v>38</v>
      </c>
      <c r="C857" t="s">
        <v>895</v>
      </c>
      <c r="D857" t="s">
        <v>296</v>
      </c>
      <c r="E857" s="92">
        <v>26</v>
      </c>
      <c r="F857" s="93"/>
      <c r="G857" s="93"/>
    </row>
    <row r="858" spans="1:7">
      <c r="A858" t="str">
        <f t="shared" si="13"/>
        <v>Космонавтов 111.2187</v>
      </c>
      <c r="B858" t="s">
        <v>38</v>
      </c>
      <c r="C858" t="s">
        <v>895</v>
      </c>
      <c r="D858" t="s">
        <v>297</v>
      </c>
      <c r="E858" s="92">
        <v>51.9</v>
      </c>
      <c r="F858" s="93"/>
      <c r="G858" s="93"/>
    </row>
    <row r="859" spans="1:7">
      <c r="A859" t="str">
        <f t="shared" si="13"/>
        <v>Космонавтов 111.2188</v>
      </c>
      <c r="B859" t="s">
        <v>38</v>
      </c>
      <c r="C859" t="s">
        <v>895</v>
      </c>
      <c r="D859" t="s">
        <v>299</v>
      </c>
      <c r="E859" s="92">
        <v>52</v>
      </c>
      <c r="F859" s="93"/>
      <c r="G859" s="93"/>
    </row>
    <row r="860" spans="1:7">
      <c r="A860" t="str">
        <f t="shared" si="13"/>
        <v>Космонавтов 111.2189</v>
      </c>
      <c r="B860" t="s">
        <v>38</v>
      </c>
      <c r="C860" t="s">
        <v>895</v>
      </c>
      <c r="D860" t="s">
        <v>300</v>
      </c>
      <c r="E860" s="92">
        <v>71.8</v>
      </c>
      <c r="F860" s="93"/>
      <c r="G860" s="93"/>
    </row>
    <row r="861" spans="1:7">
      <c r="A861" t="str">
        <f t="shared" si="13"/>
        <v>Космонавтов 111.2190</v>
      </c>
      <c r="B861" t="s">
        <v>38</v>
      </c>
      <c r="C861" t="s">
        <v>895</v>
      </c>
      <c r="D861" t="s">
        <v>301</v>
      </c>
      <c r="E861" s="92">
        <v>58.1</v>
      </c>
      <c r="F861" s="93"/>
      <c r="G861" s="93"/>
    </row>
    <row r="862" spans="1:7">
      <c r="A862" t="str">
        <f t="shared" si="13"/>
        <v>Космонавтов 111.2191</v>
      </c>
      <c r="B862" t="s">
        <v>38</v>
      </c>
      <c r="C862" t="s">
        <v>895</v>
      </c>
      <c r="D862" t="s">
        <v>302</v>
      </c>
      <c r="E862" s="92">
        <v>51.8</v>
      </c>
      <c r="F862" s="93"/>
      <c r="G862" s="93"/>
    </row>
    <row r="863" spans="1:7">
      <c r="A863" t="str">
        <f t="shared" si="13"/>
        <v>Космонавтов 111.2192</v>
      </c>
      <c r="B863" t="s">
        <v>38</v>
      </c>
      <c r="C863" t="s">
        <v>895</v>
      </c>
      <c r="D863" t="s">
        <v>303</v>
      </c>
      <c r="E863" s="92">
        <v>40.5</v>
      </c>
      <c r="F863" s="93"/>
      <c r="G863" s="93"/>
    </row>
    <row r="864" spans="1:7">
      <c r="A864" t="str">
        <f t="shared" si="13"/>
        <v>Космонавтов 111.2193</v>
      </c>
      <c r="B864" t="s">
        <v>38</v>
      </c>
      <c r="C864" t="s">
        <v>895</v>
      </c>
      <c r="D864" t="s">
        <v>305</v>
      </c>
      <c r="E864" s="92">
        <v>40.6</v>
      </c>
      <c r="F864" s="93"/>
      <c r="G864" s="93"/>
    </row>
    <row r="865" spans="1:7">
      <c r="A865" t="str">
        <f t="shared" si="13"/>
        <v>Космонавтов 111.2194</v>
      </c>
      <c r="B865" t="s">
        <v>38</v>
      </c>
      <c r="C865" t="s">
        <v>895</v>
      </c>
      <c r="D865" t="s">
        <v>306</v>
      </c>
      <c r="E865" s="92">
        <v>40.7</v>
      </c>
      <c r="F865" s="93"/>
      <c r="G865" s="93"/>
    </row>
    <row r="866" spans="1:7">
      <c r="A866" t="str">
        <f t="shared" si="13"/>
        <v>Космонавтов 111.2195</v>
      </c>
      <c r="B866" t="s">
        <v>38</v>
      </c>
      <c r="C866" t="s">
        <v>895</v>
      </c>
      <c r="D866" t="s">
        <v>307</v>
      </c>
      <c r="E866" s="92">
        <v>36.5</v>
      </c>
      <c r="F866" s="93"/>
      <c r="G866" s="93"/>
    </row>
    <row r="867" spans="1:7">
      <c r="A867" t="str">
        <f t="shared" si="13"/>
        <v>Космонавтов 111.2196</v>
      </c>
      <c r="B867" t="s">
        <v>38</v>
      </c>
      <c r="C867" t="s">
        <v>895</v>
      </c>
      <c r="D867" t="s">
        <v>308</v>
      </c>
      <c r="E867" s="92">
        <v>64.3</v>
      </c>
      <c r="F867" s="93"/>
      <c r="G867" s="93"/>
    </row>
    <row r="868" spans="1:7">
      <c r="A868" t="str">
        <f t="shared" si="13"/>
        <v>Космонавтов 111.2197</v>
      </c>
      <c r="B868" t="s">
        <v>38</v>
      </c>
      <c r="C868" t="s">
        <v>895</v>
      </c>
      <c r="D868" t="s">
        <v>309</v>
      </c>
      <c r="E868" s="92">
        <v>26</v>
      </c>
      <c r="F868" s="93"/>
      <c r="G868" s="93"/>
    </row>
    <row r="869" spans="1:7">
      <c r="A869" t="str">
        <f t="shared" si="13"/>
        <v>Космонавтов 111.2198</v>
      </c>
      <c r="B869" t="s">
        <v>38</v>
      </c>
      <c r="C869" t="s">
        <v>895</v>
      </c>
      <c r="D869" t="s">
        <v>310</v>
      </c>
      <c r="E869" s="92">
        <v>51.9</v>
      </c>
      <c r="F869" s="93"/>
      <c r="G869" s="93"/>
    </row>
    <row r="870" spans="1:7">
      <c r="A870" t="str">
        <f t="shared" si="13"/>
        <v>Космонавтов 111.2199</v>
      </c>
      <c r="B870" t="s">
        <v>38</v>
      </c>
      <c r="C870" t="s">
        <v>895</v>
      </c>
      <c r="D870" t="s">
        <v>311</v>
      </c>
      <c r="E870" s="92">
        <v>52</v>
      </c>
      <c r="F870" s="93"/>
      <c r="G870" s="93"/>
    </row>
    <row r="871" spans="1:7">
      <c r="A871" t="str">
        <f t="shared" si="13"/>
        <v>Космонавтов 111.2200</v>
      </c>
      <c r="B871" t="s">
        <v>38</v>
      </c>
      <c r="C871" t="s">
        <v>895</v>
      </c>
      <c r="D871" t="s">
        <v>312</v>
      </c>
      <c r="E871" s="92">
        <v>71.8</v>
      </c>
      <c r="F871" s="93"/>
      <c r="G871" s="93"/>
    </row>
    <row r="872" spans="1:7">
      <c r="A872" t="str">
        <f t="shared" si="13"/>
        <v>Космонавтов 111.2201</v>
      </c>
      <c r="B872" t="s">
        <v>38</v>
      </c>
      <c r="C872" t="s">
        <v>895</v>
      </c>
      <c r="D872" t="s">
        <v>313</v>
      </c>
      <c r="E872" s="92">
        <v>58.1</v>
      </c>
      <c r="F872" s="93"/>
      <c r="G872" s="93"/>
    </row>
    <row r="873" spans="1:7">
      <c r="A873" t="str">
        <f t="shared" si="13"/>
        <v>Космонавтов 111.2202</v>
      </c>
      <c r="B873" t="s">
        <v>38</v>
      </c>
      <c r="C873" t="s">
        <v>895</v>
      </c>
      <c r="D873" t="s">
        <v>314</v>
      </c>
      <c r="E873" s="92">
        <v>51.8</v>
      </c>
      <c r="F873" s="93"/>
      <c r="G873" s="93"/>
    </row>
    <row r="874" spans="1:7">
      <c r="A874" t="str">
        <f t="shared" si="13"/>
        <v>Космонавтов 111.2203</v>
      </c>
      <c r="B874" t="s">
        <v>38</v>
      </c>
      <c r="C874" t="s">
        <v>895</v>
      </c>
      <c r="D874" t="s">
        <v>316</v>
      </c>
      <c r="E874" s="92">
        <v>40.5</v>
      </c>
      <c r="F874" s="93"/>
      <c r="G874" s="93"/>
    </row>
    <row r="875" spans="1:7">
      <c r="A875" t="str">
        <f t="shared" si="13"/>
        <v>Космонавтов 111.2204</v>
      </c>
      <c r="B875" t="s">
        <v>38</v>
      </c>
      <c r="C875" t="s">
        <v>895</v>
      </c>
      <c r="D875" t="s">
        <v>317</v>
      </c>
      <c r="E875" s="92">
        <v>40.6</v>
      </c>
      <c r="F875" s="93"/>
      <c r="G875" s="93"/>
    </row>
    <row r="876" spans="1:7">
      <c r="A876" t="str">
        <f t="shared" si="13"/>
        <v>Космонавтов 111.2205</v>
      </c>
      <c r="B876" t="s">
        <v>38</v>
      </c>
      <c r="C876" t="s">
        <v>895</v>
      </c>
      <c r="D876" t="s">
        <v>318</v>
      </c>
      <c r="E876" s="92">
        <v>40.7</v>
      </c>
      <c r="F876" s="93"/>
      <c r="G876" s="93"/>
    </row>
    <row r="877" spans="1:7">
      <c r="A877" t="str">
        <f t="shared" si="13"/>
        <v>Космонавтов 111.2206</v>
      </c>
      <c r="B877" t="s">
        <v>38</v>
      </c>
      <c r="C877" t="s">
        <v>895</v>
      </c>
      <c r="D877" t="s">
        <v>319</v>
      </c>
      <c r="E877" s="92">
        <v>36.5</v>
      </c>
      <c r="F877" s="93"/>
      <c r="G877" s="93"/>
    </row>
    <row r="878" spans="1:7">
      <c r="A878" t="str">
        <f t="shared" si="13"/>
        <v>Космонавтов 111.2207</v>
      </c>
      <c r="B878" t="s">
        <v>38</v>
      </c>
      <c r="C878" t="s">
        <v>895</v>
      </c>
      <c r="D878" t="s">
        <v>321</v>
      </c>
      <c r="E878" s="92">
        <v>64.3</v>
      </c>
      <c r="F878" s="93"/>
      <c r="G878" s="93"/>
    </row>
    <row r="879" spans="1:7">
      <c r="A879" t="str">
        <f t="shared" si="13"/>
        <v>Космонавтов 111.2208</v>
      </c>
      <c r="B879" t="s">
        <v>38</v>
      </c>
      <c r="C879" t="s">
        <v>895</v>
      </c>
      <c r="D879" t="s">
        <v>323</v>
      </c>
      <c r="E879" s="92">
        <v>26</v>
      </c>
      <c r="F879" s="93"/>
      <c r="G879" s="93"/>
    </row>
    <row r="880" spans="1:7">
      <c r="A880" t="str">
        <f t="shared" si="13"/>
        <v>Космонавтов 111.2209</v>
      </c>
      <c r="B880" t="s">
        <v>38</v>
      </c>
      <c r="C880" t="s">
        <v>895</v>
      </c>
      <c r="D880" t="s">
        <v>324</v>
      </c>
      <c r="E880" s="92">
        <v>51.9</v>
      </c>
      <c r="F880" s="93"/>
      <c r="G880" s="93"/>
    </row>
    <row r="881" spans="1:7">
      <c r="A881" t="str">
        <f t="shared" si="13"/>
        <v>Космонавтов 111.2210</v>
      </c>
      <c r="B881" t="s">
        <v>38</v>
      </c>
      <c r="C881" t="s">
        <v>895</v>
      </c>
      <c r="D881" t="s">
        <v>325</v>
      </c>
      <c r="E881" s="92">
        <v>52</v>
      </c>
      <c r="F881" s="93"/>
      <c r="G881" s="93"/>
    </row>
    <row r="882" spans="1:7">
      <c r="A882" t="str">
        <f t="shared" si="13"/>
        <v>Космонавтов 111.2211</v>
      </c>
      <c r="B882" t="s">
        <v>38</v>
      </c>
      <c r="C882" t="s">
        <v>895</v>
      </c>
      <c r="D882" t="s">
        <v>327</v>
      </c>
      <c r="E882" s="92">
        <v>71.8</v>
      </c>
      <c r="F882" s="93"/>
      <c r="G882" s="93"/>
    </row>
    <row r="883" spans="1:7">
      <c r="A883" t="str">
        <f t="shared" si="13"/>
        <v>Космонавтов 111.2212</v>
      </c>
      <c r="B883" t="s">
        <v>38</v>
      </c>
      <c r="C883" t="s">
        <v>895</v>
      </c>
      <c r="D883" t="s">
        <v>328</v>
      </c>
      <c r="E883" s="92">
        <v>58.1</v>
      </c>
      <c r="F883" s="93"/>
      <c r="G883" s="93"/>
    </row>
    <row r="884" spans="1:7">
      <c r="A884" t="str">
        <f t="shared" si="13"/>
        <v>Космонавтов 111.2213</v>
      </c>
      <c r="B884" t="s">
        <v>38</v>
      </c>
      <c r="C884" t="s">
        <v>895</v>
      </c>
      <c r="D884" t="s">
        <v>329</v>
      </c>
      <c r="E884" s="92">
        <v>51.8</v>
      </c>
      <c r="F884" s="93"/>
      <c r="G884" s="93"/>
    </row>
    <row r="885" spans="1:7">
      <c r="A885" t="str">
        <f t="shared" si="13"/>
        <v>Космонавтов 111.2214</v>
      </c>
      <c r="B885" t="s">
        <v>38</v>
      </c>
      <c r="C885" t="s">
        <v>895</v>
      </c>
      <c r="D885" t="s">
        <v>330</v>
      </c>
      <c r="E885" s="92">
        <v>40.5</v>
      </c>
      <c r="F885" s="93"/>
      <c r="G885" s="93"/>
    </row>
    <row r="886" spans="1:7">
      <c r="A886" t="str">
        <f t="shared" si="13"/>
        <v>Космонавтов 111.2215</v>
      </c>
      <c r="B886" t="s">
        <v>38</v>
      </c>
      <c r="C886" t="s">
        <v>895</v>
      </c>
      <c r="D886" t="s">
        <v>331</v>
      </c>
      <c r="E886" s="92">
        <v>40.6</v>
      </c>
      <c r="F886" s="93"/>
      <c r="G886" s="93"/>
    </row>
    <row r="887" spans="1:7">
      <c r="A887" t="str">
        <f t="shared" si="13"/>
        <v>Космонавтов 111.2216</v>
      </c>
      <c r="B887" t="s">
        <v>38</v>
      </c>
      <c r="C887" t="s">
        <v>895</v>
      </c>
      <c r="D887" t="s">
        <v>332</v>
      </c>
      <c r="E887" s="92">
        <v>40.7</v>
      </c>
      <c r="F887" s="93"/>
      <c r="G887" s="93"/>
    </row>
    <row r="888" spans="1:7">
      <c r="A888" t="str">
        <f t="shared" si="13"/>
        <v>Космонавтов 111.2217</v>
      </c>
      <c r="B888" t="s">
        <v>38</v>
      </c>
      <c r="C888" t="s">
        <v>895</v>
      </c>
      <c r="D888" t="s">
        <v>333</v>
      </c>
      <c r="E888" s="92">
        <v>36.5</v>
      </c>
      <c r="F888" s="93"/>
      <c r="G888" s="93"/>
    </row>
    <row r="889" spans="1:7">
      <c r="A889" t="str">
        <f t="shared" si="13"/>
        <v>Космонавтов 111.2218</v>
      </c>
      <c r="B889" t="s">
        <v>38</v>
      </c>
      <c r="C889" t="s">
        <v>895</v>
      </c>
      <c r="D889" t="s">
        <v>334</v>
      </c>
      <c r="E889" s="92">
        <v>64.3</v>
      </c>
      <c r="F889" s="93"/>
      <c r="G889" s="93"/>
    </row>
    <row r="890" spans="1:7">
      <c r="A890" t="str">
        <f t="shared" si="13"/>
        <v>Космонавтов 111.2219</v>
      </c>
      <c r="B890" t="s">
        <v>38</v>
      </c>
      <c r="C890" t="s">
        <v>895</v>
      </c>
      <c r="D890" t="s">
        <v>335</v>
      </c>
      <c r="E890" s="92">
        <v>26</v>
      </c>
      <c r="F890" s="93"/>
      <c r="G890" s="93"/>
    </row>
    <row r="891" spans="1:7">
      <c r="A891" t="str">
        <f t="shared" si="13"/>
        <v>Космонавтов 111.2220</v>
      </c>
      <c r="B891" t="s">
        <v>38</v>
      </c>
      <c r="C891" t="s">
        <v>895</v>
      </c>
      <c r="D891" t="s">
        <v>336</v>
      </c>
      <c r="E891" s="92">
        <v>51.9</v>
      </c>
      <c r="F891" s="93"/>
      <c r="G891" s="93"/>
    </row>
    <row r="892" spans="1:7">
      <c r="A892" t="str">
        <f t="shared" si="13"/>
        <v>Космонавтов 111.2221</v>
      </c>
      <c r="B892" t="s">
        <v>38</v>
      </c>
      <c r="C892" t="s">
        <v>895</v>
      </c>
      <c r="D892" t="s">
        <v>337</v>
      </c>
      <c r="E892" s="92">
        <v>52</v>
      </c>
      <c r="F892" s="93"/>
      <c r="G892" s="93"/>
    </row>
    <row r="893" spans="1:7">
      <c r="A893" t="str">
        <f t="shared" si="13"/>
        <v>Космонавтов 111.2222</v>
      </c>
      <c r="B893" t="s">
        <v>38</v>
      </c>
      <c r="C893" t="s">
        <v>895</v>
      </c>
      <c r="D893" t="s">
        <v>339</v>
      </c>
      <c r="E893" s="92">
        <v>71.8</v>
      </c>
      <c r="F893" s="93"/>
      <c r="G893" s="93"/>
    </row>
    <row r="894" spans="1:7">
      <c r="A894" t="str">
        <f t="shared" si="13"/>
        <v>Космонавтов 111.2223</v>
      </c>
      <c r="B894" t="s">
        <v>38</v>
      </c>
      <c r="C894" t="s">
        <v>895</v>
      </c>
      <c r="D894" t="s">
        <v>340</v>
      </c>
      <c r="E894" s="92">
        <v>58.1</v>
      </c>
      <c r="F894" s="93"/>
      <c r="G894" s="93"/>
    </row>
    <row r="895" spans="1:7">
      <c r="A895" t="str">
        <f t="shared" si="13"/>
        <v>Космонавтов 111.2224</v>
      </c>
      <c r="B895" t="s">
        <v>38</v>
      </c>
      <c r="C895" t="s">
        <v>895</v>
      </c>
      <c r="D895" t="s">
        <v>341</v>
      </c>
      <c r="E895" s="92">
        <v>51.8</v>
      </c>
      <c r="F895" s="93"/>
      <c r="G895" s="93"/>
    </row>
    <row r="896" spans="1:7">
      <c r="A896" t="str">
        <f t="shared" si="13"/>
        <v>Космонавтов 111.2225</v>
      </c>
      <c r="B896" t="s">
        <v>38</v>
      </c>
      <c r="C896" t="s">
        <v>895</v>
      </c>
      <c r="D896" t="s">
        <v>342</v>
      </c>
      <c r="E896" s="92">
        <v>40.5</v>
      </c>
      <c r="F896" s="93"/>
      <c r="G896" s="93"/>
    </row>
    <row r="897" spans="1:7">
      <c r="A897" t="str">
        <f t="shared" si="13"/>
        <v>Космонавтов 111.2226</v>
      </c>
      <c r="B897" t="s">
        <v>38</v>
      </c>
      <c r="C897" t="s">
        <v>895</v>
      </c>
      <c r="D897" t="s">
        <v>343</v>
      </c>
      <c r="E897" s="92">
        <v>40.6</v>
      </c>
      <c r="F897" s="93"/>
      <c r="G897" s="93"/>
    </row>
    <row r="898" spans="1:7">
      <c r="A898" t="str">
        <f t="shared" si="13"/>
        <v>Космонавтов 111.2227</v>
      </c>
      <c r="B898" t="s">
        <v>38</v>
      </c>
      <c r="C898" t="s">
        <v>895</v>
      </c>
      <c r="D898" t="s">
        <v>344</v>
      </c>
      <c r="E898" s="92">
        <v>40.7</v>
      </c>
      <c r="F898" s="93"/>
      <c r="G898" s="93"/>
    </row>
    <row r="899" spans="1:7">
      <c r="A899" t="str">
        <f t="shared" ref="A899:A962" si="14">B899&amp;C899&amp;D899</f>
        <v>Космонавтов 111.2228</v>
      </c>
      <c r="B899" t="s">
        <v>38</v>
      </c>
      <c r="C899" t="s">
        <v>895</v>
      </c>
      <c r="D899" t="s">
        <v>346</v>
      </c>
      <c r="E899" s="92">
        <v>36.5</v>
      </c>
      <c r="F899" s="93"/>
      <c r="G899" s="93"/>
    </row>
    <row r="900" spans="1:7">
      <c r="A900" t="str">
        <f t="shared" si="14"/>
        <v>Космонавтов 111.2229</v>
      </c>
      <c r="B900" t="s">
        <v>38</v>
      </c>
      <c r="C900" t="s">
        <v>895</v>
      </c>
      <c r="D900" t="s">
        <v>347</v>
      </c>
      <c r="E900" s="92">
        <v>64.3</v>
      </c>
      <c r="F900" s="93"/>
      <c r="G900" s="93"/>
    </row>
    <row r="901" spans="1:7">
      <c r="A901" t="str">
        <f t="shared" si="14"/>
        <v>Космонавтов 111.2230</v>
      </c>
      <c r="B901" t="s">
        <v>38</v>
      </c>
      <c r="C901" t="s">
        <v>895</v>
      </c>
      <c r="D901" t="s">
        <v>348</v>
      </c>
      <c r="E901" s="92">
        <v>26</v>
      </c>
      <c r="F901" s="93"/>
      <c r="G901" s="93"/>
    </row>
    <row r="902" spans="1:7">
      <c r="A902" t="str">
        <f t="shared" si="14"/>
        <v>Космонавтов 111.2231</v>
      </c>
      <c r="B902" t="s">
        <v>38</v>
      </c>
      <c r="C902" t="s">
        <v>895</v>
      </c>
      <c r="D902" t="s">
        <v>349</v>
      </c>
      <c r="E902" s="92">
        <v>51.9</v>
      </c>
      <c r="F902" s="93"/>
      <c r="G902" s="93"/>
    </row>
    <row r="903" spans="1:7">
      <c r="A903" t="str">
        <f t="shared" si="14"/>
        <v>Космонавтов 111.2232</v>
      </c>
      <c r="B903" t="s">
        <v>38</v>
      </c>
      <c r="C903" t="s">
        <v>895</v>
      </c>
      <c r="D903" t="s">
        <v>351</v>
      </c>
      <c r="E903" s="92">
        <v>52</v>
      </c>
      <c r="F903" s="93"/>
      <c r="G903" s="93"/>
    </row>
    <row r="904" spans="1:7">
      <c r="A904" t="str">
        <f t="shared" si="14"/>
        <v>Космонавтов 111.2233</v>
      </c>
      <c r="B904" t="s">
        <v>38</v>
      </c>
      <c r="C904" t="s">
        <v>895</v>
      </c>
      <c r="D904" t="s">
        <v>352</v>
      </c>
      <c r="E904" s="92">
        <v>71.8</v>
      </c>
      <c r="F904" s="93"/>
      <c r="G904" s="93"/>
    </row>
    <row r="905" spans="1:7">
      <c r="A905" t="str">
        <f t="shared" si="14"/>
        <v>Космонавтов 111.2234</v>
      </c>
      <c r="B905" t="s">
        <v>38</v>
      </c>
      <c r="C905" t="s">
        <v>895</v>
      </c>
      <c r="D905" t="s">
        <v>354</v>
      </c>
      <c r="E905" s="92">
        <v>58.1</v>
      </c>
      <c r="F905" s="93"/>
      <c r="G905" s="93"/>
    </row>
    <row r="906" spans="1:7">
      <c r="A906" t="str">
        <f t="shared" si="14"/>
        <v>Космонавтов 111.2235</v>
      </c>
      <c r="B906" t="s">
        <v>38</v>
      </c>
      <c r="C906" t="s">
        <v>895</v>
      </c>
      <c r="D906" t="s">
        <v>356</v>
      </c>
      <c r="E906" s="92">
        <v>51.8</v>
      </c>
      <c r="F906" s="93"/>
      <c r="G906" s="93"/>
    </row>
    <row r="907" spans="1:7">
      <c r="A907" t="str">
        <f t="shared" si="14"/>
        <v>Космонавтов 111.2236</v>
      </c>
      <c r="B907" t="s">
        <v>38</v>
      </c>
      <c r="C907" t="s">
        <v>895</v>
      </c>
      <c r="D907" t="s">
        <v>357</v>
      </c>
      <c r="E907" s="92">
        <v>40.5</v>
      </c>
      <c r="F907" s="93"/>
      <c r="G907" s="93"/>
    </row>
    <row r="908" spans="1:7">
      <c r="A908" t="str">
        <f t="shared" si="14"/>
        <v>Космонавтов 111.2237</v>
      </c>
      <c r="B908" t="s">
        <v>38</v>
      </c>
      <c r="C908" t="s">
        <v>895</v>
      </c>
      <c r="D908" t="s">
        <v>359</v>
      </c>
      <c r="E908" s="92">
        <v>40.6</v>
      </c>
      <c r="F908" s="93"/>
      <c r="G908" s="93"/>
    </row>
    <row r="909" spans="1:7">
      <c r="A909" t="str">
        <f t="shared" si="14"/>
        <v>Космонавтов 111.2238</v>
      </c>
      <c r="B909" t="s">
        <v>38</v>
      </c>
      <c r="C909" t="s">
        <v>895</v>
      </c>
      <c r="D909" t="s">
        <v>360</v>
      </c>
      <c r="E909" s="92">
        <v>40.7</v>
      </c>
      <c r="F909" s="93"/>
      <c r="G909" s="93"/>
    </row>
    <row r="910" spans="1:7">
      <c r="A910" t="str">
        <f t="shared" si="14"/>
        <v>Космонавтов 111.2239</v>
      </c>
      <c r="B910" t="s">
        <v>38</v>
      </c>
      <c r="C910" t="s">
        <v>895</v>
      </c>
      <c r="D910" t="s">
        <v>361</v>
      </c>
      <c r="E910" s="92">
        <v>36.5</v>
      </c>
      <c r="F910" s="93"/>
      <c r="G910" s="93"/>
    </row>
    <row r="911" spans="1:7">
      <c r="A911" t="str">
        <f t="shared" si="14"/>
        <v>Космонавтов 111.2240</v>
      </c>
      <c r="B911" t="s">
        <v>38</v>
      </c>
      <c r="C911" t="s">
        <v>895</v>
      </c>
      <c r="D911" t="s">
        <v>363</v>
      </c>
      <c r="E911" s="92">
        <v>64.3</v>
      </c>
      <c r="F911" s="93"/>
      <c r="G911" s="93"/>
    </row>
    <row r="912" spans="1:7">
      <c r="A912" t="str">
        <f t="shared" si="14"/>
        <v>Космонавтов 111.2241</v>
      </c>
      <c r="B912" t="s">
        <v>38</v>
      </c>
      <c r="C912" t="s">
        <v>895</v>
      </c>
      <c r="D912" t="s">
        <v>364</v>
      </c>
      <c r="E912" s="92">
        <v>26</v>
      </c>
      <c r="F912" s="93"/>
      <c r="G912" s="93"/>
    </row>
    <row r="913" spans="1:7">
      <c r="A913" t="str">
        <f t="shared" si="14"/>
        <v>Космонавтов 111.2242</v>
      </c>
      <c r="B913" t="s">
        <v>38</v>
      </c>
      <c r="C913" t="s">
        <v>895</v>
      </c>
      <c r="D913" t="s">
        <v>366</v>
      </c>
      <c r="E913" s="92">
        <v>51.9</v>
      </c>
      <c r="F913" s="93"/>
      <c r="G913" s="93"/>
    </row>
    <row r="914" spans="1:7">
      <c r="A914" t="str">
        <f t="shared" si="14"/>
        <v>Космонавтов 111.2243</v>
      </c>
      <c r="B914" t="s">
        <v>38</v>
      </c>
      <c r="C914" t="s">
        <v>895</v>
      </c>
      <c r="D914" t="s">
        <v>367</v>
      </c>
      <c r="E914" s="92">
        <v>52</v>
      </c>
      <c r="F914" s="93"/>
      <c r="G914" s="93"/>
    </row>
    <row r="915" spans="1:7">
      <c r="A915" t="str">
        <f t="shared" si="14"/>
        <v>Космонавтов 111.2244</v>
      </c>
      <c r="B915" t="s">
        <v>38</v>
      </c>
      <c r="C915" t="s">
        <v>895</v>
      </c>
      <c r="D915" t="s">
        <v>368</v>
      </c>
      <c r="E915" s="92">
        <v>71.8</v>
      </c>
      <c r="F915" s="93"/>
      <c r="G915" s="93"/>
    </row>
    <row r="916" spans="1:7">
      <c r="A916" t="str">
        <f t="shared" si="14"/>
        <v>Космонавтов 111.2245</v>
      </c>
      <c r="B916" t="s">
        <v>38</v>
      </c>
      <c r="C916" t="s">
        <v>895</v>
      </c>
      <c r="D916" t="s">
        <v>369</v>
      </c>
      <c r="E916" s="92">
        <v>58.1</v>
      </c>
      <c r="F916" s="93"/>
      <c r="G916" s="93"/>
    </row>
    <row r="917" spans="1:7">
      <c r="A917" t="str">
        <f t="shared" si="14"/>
        <v>Космонавтов 111.2246</v>
      </c>
      <c r="B917" t="s">
        <v>38</v>
      </c>
      <c r="C917" t="s">
        <v>895</v>
      </c>
      <c r="D917" t="s">
        <v>370</v>
      </c>
      <c r="E917" s="92">
        <v>51.8</v>
      </c>
      <c r="F917" s="93"/>
      <c r="G917" s="93"/>
    </row>
    <row r="918" spans="1:7">
      <c r="A918" t="str">
        <f t="shared" si="14"/>
        <v>Космонавтов 111.2247</v>
      </c>
      <c r="B918" t="s">
        <v>38</v>
      </c>
      <c r="C918" t="s">
        <v>895</v>
      </c>
      <c r="D918" t="s">
        <v>372</v>
      </c>
      <c r="E918" s="92">
        <v>40.5</v>
      </c>
      <c r="F918" s="93"/>
      <c r="G918" s="93"/>
    </row>
    <row r="919" spans="1:7">
      <c r="A919" t="str">
        <f t="shared" si="14"/>
        <v>Космонавтов 111.2248</v>
      </c>
      <c r="B919" t="s">
        <v>38</v>
      </c>
      <c r="C919" t="s">
        <v>895</v>
      </c>
      <c r="D919" t="s">
        <v>373</v>
      </c>
      <c r="E919" s="92">
        <v>40.6</v>
      </c>
      <c r="F919" s="93"/>
      <c r="G919" s="93"/>
    </row>
    <row r="920" spans="1:7">
      <c r="A920" t="str">
        <f t="shared" si="14"/>
        <v>Космонавтов 111.2249</v>
      </c>
      <c r="B920" t="s">
        <v>38</v>
      </c>
      <c r="C920" t="s">
        <v>895</v>
      </c>
      <c r="D920" t="s">
        <v>374</v>
      </c>
      <c r="E920" s="92">
        <v>40.7</v>
      </c>
      <c r="F920" s="93"/>
      <c r="G920" s="93"/>
    </row>
    <row r="921" spans="1:7">
      <c r="A921" t="str">
        <f t="shared" si="14"/>
        <v>Космонавтов 111.2250</v>
      </c>
      <c r="B921" t="s">
        <v>38</v>
      </c>
      <c r="C921" t="s">
        <v>895</v>
      </c>
      <c r="D921" t="s">
        <v>375</v>
      </c>
      <c r="E921" s="92">
        <v>36.5</v>
      </c>
      <c r="F921" s="93">
        <v>4115400</v>
      </c>
      <c r="G921" s="93">
        <v>114000</v>
      </c>
    </row>
    <row r="922" spans="1:7">
      <c r="A922" t="str">
        <f t="shared" si="14"/>
        <v>Космонавтов 111.2251</v>
      </c>
      <c r="B922" t="s">
        <v>38</v>
      </c>
      <c r="C922" t="s">
        <v>895</v>
      </c>
      <c r="D922" t="s">
        <v>377</v>
      </c>
      <c r="E922" s="92">
        <v>64.3</v>
      </c>
      <c r="F922" s="93"/>
      <c r="G922" s="93"/>
    </row>
    <row r="923" spans="1:7">
      <c r="A923" t="str">
        <f t="shared" si="14"/>
        <v>Космонавтов 111.2252</v>
      </c>
      <c r="B923" t="s">
        <v>38</v>
      </c>
      <c r="C923" t="s">
        <v>895</v>
      </c>
      <c r="D923" t="s">
        <v>378</v>
      </c>
      <c r="E923" s="92">
        <v>26</v>
      </c>
      <c r="F923" s="93"/>
      <c r="G923" s="93"/>
    </row>
    <row r="924" spans="1:7">
      <c r="A924" t="str">
        <f t="shared" si="14"/>
        <v>Космонавтов 111.2253</v>
      </c>
      <c r="B924" t="s">
        <v>38</v>
      </c>
      <c r="C924" t="s">
        <v>895</v>
      </c>
      <c r="D924" t="s">
        <v>379</v>
      </c>
      <c r="E924" s="92">
        <v>51.9</v>
      </c>
      <c r="F924" s="93"/>
      <c r="G924" s="93"/>
    </row>
    <row r="925" spans="1:7">
      <c r="A925" t="str">
        <f t="shared" si="14"/>
        <v>Космонавтов 111.2254</v>
      </c>
      <c r="B925" t="s">
        <v>38</v>
      </c>
      <c r="C925" t="s">
        <v>895</v>
      </c>
      <c r="D925" t="s">
        <v>380</v>
      </c>
      <c r="E925" s="92">
        <v>52</v>
      </c>
      <c r="F925" s="93"/>
      <c r="G925" s="93"/>
    </row>
    <row r="926" spans="1:7">
      <c r="A926" t="str">
        <f t="shared" si="14"/>
        <v>Космонавтов 111.2255</v>
      </c>
      <c r="B926" t="s">
        <v>38</v>
      </c>
      <c r="C926" t="s">
        <v>895</v>
      </c>
      <c r="D926" t="s">
        <v>381</v>
      </c>
      <c r="E926" s="92">
        <v>71.8</v>
      </c>
      <c r="F926" s="93"/>
      <c r="G926" s="93"/>
    </row>
    <row r="927" spans="1:7">
      <c r="A927" t="str">
        <f t="shared" si="14"/>
        <v>Космонавтов 111.2256</v>
      </c>
      <c r="B927" t="s">
        <v>38</v>
      </c>
      <c r="C927" t="s">
        <v>895</v>
      </c>
      <c r="D927" t="s">
        <v>382</v>
      </c>
      <c r="E927" s="92">
        <v>58.1</v>
      </c>
      <c r="F927" s="93"/>
      <c r="G927" s="93"/>
    </row>
    <row r="928" spans="1:7">
      <c r="A928" t="str">
        <f t="shared" si="14"/>
        <v>Космонавтов 111.2257</v>
      </c>
      <c r="B928" t="s">
        <v>38</v>
      </c>
      <c r="C928" t="s">
        <v>895</v>
      </c>
      <c r="D928" t="s">
        <v>383</v>
      </c>
      <c r="E928" s="92">
        <v>51.8</v>
      </c>
      <c r="F928" s="93"/>
      <c r="G928" s="93"/>
    </row>
    <row r="929" spans="1:7">
      <c r="A929" t="str">
        <f t="shared" si="14"/>
        <v>Космонавтов 111.2258</v>
      </c>
      <c r="B929" t="s">
        <v>38</v>
      </c>
      <c r="C929" t="s">
        <v>895</v>
      </c>
      <c r="D929" t="s">
        <v>384</v>
      </c>
      <c r="E929" s="92">
        <v>40.5</v>
      </c>
      <c r="F929" s="93"/>
      <c r="G929" s="93"/>
    </row>
    <row r="930" spans="1:7">
      <c r="A930" t="str">
        <f t="shared" si="14"/>
        <v>Космонавтов 111.2259</v>
      </c>
      <c r="B930" t="s">
        <v>38</v>
      </c>
      <c r="C930" t="s">
        <v>895</v>
      </c>
      <c r="D930" t="s">
        <v>386</v>
      </c>
      <c r="E930" s="92">
        <v>40.6</v>
      </c>
      <c r="F930" s="93"/>
      <c r="G930" s="93"/>
    </row>
    <row r="931" spans="1:7">
      <c r="A931" t="str">
        <f t="shared" si="14"/>
        <v>Космонавтов 111.2260</v>
      </c>
      <c r="B931" t="s">
        <v>38</v>
      </c>
      <c r="C931" t="s">
        <v>895</v>
      </c>
      <c r="D931" t="s">
        <v>387</v>
      </c>
      <c r="E931" s="92">
        <v>40.7</v>
      </c>
      <c r="F931" s="93"/>
      <c r="G931" s="93"/>
    </row>
    <row r="932" spans="1:7">
      <c r="A932" t="str">
        <f t="shared" si="14"/>
        <v>Космонавтов 111.2261</v>
      </c>
      <c r="B932" t="s">
        <v>38</v>
      </c>
      <c r="C932" t="s">
        <v>895</v>
      </c>
      <c r="D932" t="s">
        <v>388</v>
      </c>
      <c r="E932" s="92">
        <v>36.5</v>
      </c>
      <c r="F932" s="93"/>
      <c r="G932" s="93"/>
    </row>
    <row r="933" spans="1:7">
      <c r="A933" t="str">
        <f t="shared" si="14"/>
        <v>Космонавтов 111.2262</v>
      </c>
      <c r="B933" t="s">
        <v>38</v>
      </c>
      <c r="C933" t="s">
        <v>895</v>
      </c>
      <c r="D933" t="s">
        <v>389</v>
      </c>
      <c r="E933" s="92">
        <v>64.3</v>
      </c>
      <c r="F933" s="93"/>
      <c r="G933" s="93"/>
    </row>
    <row r="934" spans="1:7">
      <c r="A934" t="str">
        <f t="shared" si="14"/>
        <v>Космонавтов 111.2263</v>
      </c>
      <c r="B934" t="s">
        <v>38</v>
      </c>
      <c r="C934" t="s">
        <v>895</v>
      </c>
      <c r="D934" t="s">
        <v>390</v>
      </c>
      <c r="E934" s="92">
        <v>26</v>
      </c>
      <c r="F934" s="93"/>
      <c r="G934" s="93"/>
    </row>
    <row r="935" spans="1:7">
      <c r="A935" t="str">
        <f t="shared" si="14"/>
        <v>Космонавтов 111.2264</v>
      </c>
      <c r="B935" t="s">
        <v>38</v>
      </c>
      <c r="C935" t="s">
        <v>895</v>
      </c>
      <c r="D935" t="s">
        <v>391</v>
      </c>
      <c r="E935" s="92">
        <v>51.9</v>
      </c>
      <c r="F935" s="93"/>
      <c r="G935" s="93"/>
    </row>
    <row r="936" spans="1:7">
      <c r="A936" t="str">
        <f t="shared" si="14"/>
        <v>Космонавтов 111.2265</v>
      </c>
      <c r="B936" t="s">
        <v>38</v>
      </c>
      <c r="C936" t="s">
        <v>895</v>
      </c>
      <c r="D936" t="s">
        <v>392</v>
      </c>
      <c r="E936" s="92">
        <v>24.2</v>
      </c>
      <c r="F936" s="93"/>
      <c r="G936" s="93"/>
    </row>
    <row r="937" spans="1:7">
      <c r="A937" t="str">
        <f t="shared" si="14"/>
        <v>Космонавтов 111.2266</v>
      </c>
      <c r="B937" t="s">
        <v>38</v>
      </c>
      <c r="C937" t="s">
        <v>895</v>
      </c>
      <c r="D937" t="s">
        <v>394</v>
      </c>
      <c r="E937" s="92">
        <v>64.3</v>
      </c>
      <c r="F937" s="93"/>
      <c r="G937" s="93"/>
    </row>
    <row r="938" spans="1:7">
      <c r="A938" t="str">
        <f t="shared" si="14"/>
        <v>Космонавтов 111.2267</v>
      </c>
      <c r="B938" t="s">
        <v>38</v>
      </c>
      <c r="C938" t="s">
        <v>895</v>
      </c>
      <c r="D938" t="s">
        <v>395</v>
      </c>
      <c r="E938" s="92">
        <v>44.5</v>
      </c>
      <c r="F938" s="93">
        <v>3991050</v>
      </c>
      <c r="G938" s="93">
        <v>90500</v>
      </c>
    </row>
    <row r="939" spans="1:7">
      <c r="A939" t="str">
        <f t="shared" si="14"/>
        <v>Космонавтов 111.2268</v>
      </c>
      <c r="B939" t="s">
        <v>38</v>
      </c>
      <c r="C939" t="s">
        <v>895</v>
      </c>
      <c r="D939" t="s">
        <v>396</v>
      </c>
      <c r="E939" s="92">
        <v>40.6</v>
      </c>
      <c r="F939" s="93"/>
      <c r="G939" s="93"/>
    </row>
    <row r="940" spans="1:7">
      <c r="A940" t="str">
        <f t="shared" si="14"/>
        <v>Космонавтов 111.2269</v>
      </c>
      <c r="B940" t="s">
        <v>38</v>
      </c>
      <c r="C940" t="s">
        <v>895</v>
      </c>
      <c r="D940" t="s">
        <v>397</v>
      </c>
      <c r="E940" s="92">
        <v>54.9</v>
      </c>
      <c r="F940" s="93"/>
      <c r="G940" s="93"/>
    </row>
    <row r="941" spans="1:7">
      <c r="A941" t="str">
        <f t="shared" si="14"/>
        <v>Космонавтов 111.2270</v>
      </c>
      <c r="B941" t="s">
        <v>38</v>
      </c>
      <c r="C941" t="s">
        <v>895</v>
      </c>
      <c r="D941" t="s">
        <v>398</v>
      </c>
      <c r="E941" s="92">
        <v>64.3</v>
      </c>
      <c r="F941" s="93"/>
      <c r="G941" s="93"/>
    </row>
    <row r="942" spans="1:7">
      <c r="A942" t="str">
        <f t="shared" si="14"/>
        <v>Космонавтов 111.2271</v>
      </c>
      <c r="B942" t="s">
        <v>38</v>
      </c>
      <c r="C942" t="s">
        <v>895</v>
      </c>
      <c r="D942" t="s">
        <v>399</v>
      </c>
      <c r="E942" s="92">
        <v>28</v>
      </c>
      <c r="F942" s="93"/>
      <c r="G942" s="93"/>
    </row>
    <row r="943" spans="1:7">
      <c r="A943" t="str">
        <f t="shared" si="14"/>
        <v>Космонавтов 111.2272</v>
      </c>
      <c r="B943" t="s">
        <v>38</v>
      </c>
      <c r="C943" t="s">
        <v>895</v>
      </c>
      <c r="D943" t="s">
        <v>400</v>
      </c>
      <c r="E943" s="92">
        <v>24.2</v>
      </c>
      <c r="F943" s="93"/>
      <c r="G943" s="93"/>
    </row>
    <row r="944" spans="1:7">
      <c r="A944" t="str">
        <f t="shared" si="14"/>
        <v>Космонавтов 111.2273</v>
      </c>
      <c r="B944" t="s">
        <v>38</v>
      </c>
      <c r="C944" t="s">
        <v>895</v>
      </c>
      <c r="D944" t="s">
        <v>401</v>
      </c>
      <c r="E944" s="92">
        <v>64.3</v>
      </c>
      <c r="F944" s="93"/>
      <c r="G944" s="93"/>
    </row>
    <row r="945" spans="1:7">
      <c r="A945" t="str">
        <f t="shared" si="14"/>
        <v>Космонавтов 111.2274</v>
      </c>
      <c r="B945" t="s">
        <v>38</v>
      </c>
      <c r="C945" t="s">
        <v>895</v>
      </c>
      <c r="D945" t="s">
        <v>402</v>
      </c>
      <c r="E945" s="92">
        <v>44.5</v>
      </c>
      <c r="F945" s="93"/>
      <c r="G945" s="93"/>
    </row>
    <row r="946" spans="1:7">
      <c r="A946" t="str">
        <f t="shared" si="14"/>
        <v>Космонавтов 111.2275</v>
      </c>
      <c r="B946" t="s">
        <v>38</v>
      </c>
      <c r="C946" t="s">
        <v>895</v>
      </c>
      <c r="D946" t="s">
        <v>403</v>
      </c>
      <c r="E946" s="92">
        <v>40.6</v>
      </c>
      <c r="F946" s="93"/>
      <c r="G946" s="93"/>
    </row>
    <row r="947" spans="1:7">
      <c r="A947" t="str">
        <f t="shared" si="14"/>
        <v>Космонавтов 111.2276</v>
      </c>
      <c r="B947" t="s">
        <v>38</v>
      </c>
      <c r="C947" t="s">
        <v>895</v>
      </c>
      <c r="D947" t="s">
        <v>404</v>
      </c>
      <c r="E947" s="92">
        <v>54.9</v>
      </c>
      <c r="F947" s="93"/>
      <c r="G947" s="93"/>
    </row>
    <row r="948" spans="1:7">
      <c r="A948" t="str">
        <f t="shared" si="14"/>
        <v>Космонавтов 111.2277</v>
      </c>
      <c r="B948" t="s">
        <v>38</v>
      </c>
      <c r="C948" t="s">
        <v>895</v>
      </c>
      <c r="D948" t="s">
        <v>405</v>
      </c>
      <c r="E948" s="92">
        <v>64.3</v>
      </c>
      <c r="F948" s="93">
        <v>6270260</v>
      </c>
      <c r="G948" s="93">
        <v>98900</v>
      </c>
    </row>
    <row r="949" spans="1:7">
      <c r="A949" t="str">
        <f t="shared" si="14"/>
        <v>Космонавтов 111.2278</v>
      </c>
      <c r="B949" t="s">
        <v>38</v>
      </c>
      <c r="C949" t="s">
        <v>895</v>
      </c>
      <c r="D949" t="s">
        <v>406</v>
      </c>
      <c r="E949" s="92">
        <v>28</v>
      </c>
      <c r="F949" s="93">
        <v>3055320</v>
      </c>
      <c r="G949" s="93">
        <v>110700</v>
      </c>
    </row>
    <row r="950" spans="1:7">
      <c r="A950" t="str">
        <f t="shared" si="14"/>
        <v>Космонавтов 111.2279</v>
      </c>
      <c r="B950" t="s">
        <v>38</v>
      </c>
      <c r="C950" t="s">
        <v>895</v>
      </c>
      <c r="D950" t="s">
        <v>407</v>
      </c>
      <c r="E950" s="92">
        <v>24.2</v>
      </c>
      <c r="F950" s="93"/>
      <c r="G950" s="93"/>
    </row>
    <row r="951" spans="1:7">
      <c r="A951" t="str">
        <f t="shared" si="14"/>
        <v>Космонавтов 111.2280</v>
      </c>
      <c r="B951" t="s">
        <v>38</v>
      </c>
      <c r="C951" t="s">
        <v>895</v>
      </c>
      <c r="D951" t="s">
        <v>408</v>
      </c>
      <c r="E951" s="92">
        <v>64.3</v>
      </c>
      <c r="F951" s="93"/>
      <c r="G951" s="93"/>
    </row>
    <row r="952" spans="1:7">
      <c r="A952" t="str">
        <f t="shared" si="14"/>
        <v>Космонавтов 111.2281</v>
      </c>
      <c r="B952" t="s">
        <v>38</v>
      </c>
      <c r="C952" t="s">
        <v>895</v>
      </c>
      <c r="D952" t="s">
        <v>409</v>
      </c>
      <c r="E952" s="92">
        <v>44.5</v>
      </c>
      <c r="F952" s="93"/>
      <c r="G952" s="93"/>
    </row>
    <row r="953" spans="1:7">
      <c r="A953" t="str">
        <f t="shared" si="14"/>
        <v>Космонавтов 111.2282</v>
      </c>
      <c r="B953" t="s">
        <v>38</v>
      </c>
      <c r="C953" t="s">
        <v>895</v>
      </c>
      <c r="D953" t="s">
        <v>410</v>
      </c>
      <c r="E953" s="92">
        <v>40.6</v>
      </c>
      <c r="F953" s="93"/>
      <c r="G953" s="93"/>
    </row>
    <row r="954" spans="1:7">
      <c r="A954" t="str">
        <f t="shared" si="14"/>
        <v>Космонавтов 111.2283</v>
      </c>
      <c r="B954" t="s">
        <v>38</v>
      </c>
      <c r="C954" t="s">
        <v>895</v>
      </c>
      <c r="D954" t="s">
        <v>411</v>
      </c>
      <c r="E954" s="92">
        <v>54.9</v>
      </c>
      <c r="F954" s="93"/>
      <c r="G954" s="93"/>
    </row>
    <row r="955" spans="1:7">
      <c r="A955" t="str">
        <f t="shared" si="14"/>
        <v>Космонавтов 111.2284</v>
      </c>
      <c r="B955" t="s">
        <v>38</v>
      </c>
      <c r="C955" t="s">
        <v>895</v>
      </c>
      <c r="D955" t="s">
        <v>413</v>
      </c>
      <c r="E955" s="92">
        <v>64.3</v>
      </c>
      <c r="F955" s="93"/>
      <c r="G955" s="93"/>
    </row>
    <row r="956" spans="1:7">
      <c r="A956" t="str">
        <f t="shared" si="14"/>
        <v>Космонавтов 111.2285</v>
      </c>
      <c r="B956" t="s">
        <v>38</v>
      </c>
      <c r="C956" t="s">
        <v>895</v>
      </c>
      <c r="D956" t="s">
        <v>414</v>
      </c>
      <c r="E956" s="92">
        <v>28</v>
      </c>
      <c r="F956" s="93"/>
      <c r="G956" s="93"/>
    </row>
    <row r="957" spans="1:7">
      <c r="A957" t="str">
        <f t="shared" si="14"/>
        <v>Космонавтов 111.2286</v>
      </c>
      <c r="B957" t="s">
        <v>38</v>
      </c>
      <c r="C957" t="s">
        <v>895</v>
      </c>
      <c r="D957" t="s">
        <v>415</v>
      </c>
      <c r="E957" s="92">
        <v>24.2</v>
      </c>
      <c r="F957" s="93"/>
      <c r="G957" s="93"/>
    </row>
    <row r="958" spans="1:7">
      <c r="A958" t="str">
        <f t="shared" si="14"/>
        <v>Космонавтов 111.2287</v>
      </c>
      <c r="B958" t="s">
        <v>38</v>
      </c>
      <c r="C958" t="s">
        <v>895</v>
      </c>
      <c r="D958" t="s">
        <v>416</v>
      </c>
      <c r="E958" s="92">
        <v>64.3</v>
      </c>
      <c r="F958" s="93"/>
      <c r="G958" s="93"/>
    </row>
    <row r="959" spans="1:7">
      <c r="A959" t="str">
        <f t="shared" si="14"/>
        <v>Космонавтов 111.2288</v>
      </c>
      <c r="B959" t="s">
        <v>38</v>
      </c>
      <c r="C959" t="s">
        <v>895</v>
      </c>
      <c r="D959" t="s">
        <v>417</v>
      </c>
      <c r="E959" s="92">
        <v>44.5</v>
      </c>
      <c r="F959" s="93"/>
      <c r="G959" s="93"/>
    </row>
    <row r="960" spans="1:7">
      <c r="A960" t="str">
        <f t="shared" si="14"/>
        <v>Космонавтов 111.2289</v>
      </c>
      <c r="B960" t="s">
        <v>38</v>
      </c>
      <c r="C960" t="s">
        <v>895</v>
      </c>
      <c r="D960" t="s">
        <v>419</v>
      </c>
      <c r="E960" s="92">
        <v>40.6</v>
      </c>
      <c r="F960" s="93"/>
      <c r="G960" s="93"/>
    </row>
    <row r="961" spans="1:7">
      <c r="A961" t="str">
        <f t="shared" si="14"/>
        <v>Космонавтов 111.2290</v>
      </c>
      <c r="B961" t="s">
        <v>38</v>
      </c>
      <c r="C961" t="s">
        <v>895</v>
      </c>
      <c r="D961" t="s">
        <v>420</v>
      </c>
      <c r="E961" s="92">
        <v>54.9</v>
      </c>
      <c r="F961" s="93"/>
      <c r="G961" s="93"/>
    </row>
    <row r="962" spans="1:7">
      <c r="A962" t="str">
        <f t="shared" si="14"/>
        <v>Космонавтов 111.2291</v>
      </c>
      <c r="B962" t="s">
        <v>38</v>
      </c>
      <c r="C962" t="s">
        <v>895</v>
      </c>
      <c r="D962" t="s">
        <v>421</v>
      </c>
      <c r="E962" s="92">
        <v>64.3</v>
      </c>
      <c r="F962" s="93"/>
      <c r="G962" s="93"/>
    </row>
    <row r="963" spans="1:7">
      <c r="A963" t="str">
        <f t="shared" ref="A963:A1026" si="15">B963&amp;C963&amp;D963</f>
        <v>Космонавтов 111.2292</v>
      </c>
      <c r="B963" t="s">
        <v>38</v>
      </c>
      <c r="C963" t="s">
        <v>895</v>
      </c>
      <c r="D963" t="s">
        <v>422</v>
      </c>
      <c r="E963" s="92">
        <v>28</v>
      </c>
      <c r="F963" s="93"/>
      <c r="G963" s="93"/>
    </row>
    <row r="964" spans="1:7">
      <c r="A964" t="str">
        <f t="shared" si="15"/>
        <v>Космонавтов 111.2293</v>
      </c>
      <c r="B964" t="s">
        <v>38</v>
      </c>
      <c r="C964" t="s">
        <v>895</v>
      </c>
      <c r="D964" t="s">
        <v>424</v>
      </c>
      <c r="E964" s="92">
        <v>24.2</v>
      </c>
      <c r="F964" s="93"/>
      <c r="G964" s="93"/>
    </row>
    <row r="965" spans="1:7">
      <c r="A965" t="str">
        <f t="shared" si="15"/>
        <v>Космонавтов 111.2294</v>
      </c>
      <c r="B965" t="s">
        <v>38</v>
      </c>
      <c r="C965" t="s">
        <v>895</v>
      </c>
      <c r="D965" t="s">
        <v>425</v>
      </c>
      <c r="E965" s="92">
        <v>64.3</v>
      </c>
      <c r="F965" s="93"/>
      <c r="G965" s="93"/>
    </row>
    <row r="966" spans="1:7">
      <c r="A966" t="str">
        <f t="shared" si="15"/>
        <v>Космонавтов 111.2295</v>
      </c>
      <c r="B966" t="s">
        <v>38</v>
      </c>
      <c r="C966" t="s">
        <v>895</v>
      </c>
      <c r="D966" t="s">
        <v>426</v>
      </c>
      <c r="E966" s="92">
        <v>44.5</v>
      </c>
      <c r="F966" s="93"/>
      <c r="G966" s="93"/>
    </row>
    <row r="967" spans="1:7">
      <c r="A967" t="str">
        <f t="shared" si="15"/>
        <v>Космонавтов 111.2296</v>
      </c>
      <c r="B967" t="s">
        <v>38</v>
      </c>
      <c r="C967" t="s">
        <v>895</v>
      </c>
      <c r="D967" t="s">
        <v>428</v>
      </c>
      <c r="E967" s="92">
        <v>40.6</v>
      </c>
      <c r="F967" s="93"/>
      <c r="G967" s="93"/>
    </row>
    <row r="968" spans="1:7">
      <c r="A968" t="str">
        <f t="shared" si="15"/>
        <v>Космонавтов 111.2297</v>
      </c>
      <c r="B968" t="s">
        <v>38</v>
      </c>
      <c r="C968" t="s">
        <v>895</v>
      </c>
      <c r="D968" t="s">
        <v>429</v>
      </c>
      <c r="E968" s="92">
        <v>54.9</v>
      </c>
      <c r="F968" s="93"/>
      <c r="G968" s="93"/>
    </row>
    <row r="969" spans="1:7">
      <c r="A969" t="str">
        <f t="shared" si="15"/>
        <v>Космонавтов 111.2298</v>
      </c>
      <c r="B969" t="s">
        <v>38</v>
      </c>
      <c r="C969" t="s">
        <v>895</v>
      </c>
      <c r="D969" t="s">
        <v>431</v>
      </c>
      <c r="E969" s="92">
        <v>64.3</v>
      </c>
      <c r="F969" s="93"/>
      <c r="G969" s="93"/>
    </row>
    <row r="970" spans="1:7">
      <c r="A970" t="str">
        <f t="shared" si="15"/>
        <v>Космонавтов 111.2299</v>
      </c>
      <c r="B970" t="s">
        <v>38</v>
      </c>
      <c r="C970" t="s">
        <v>895</v>
      </c>
      <c r="D970" t="s">
        <v>432</v>
      </c>
      <c r="E970" s="92">
        <v>28</v>
      </c>
      <c r="F970" s="93"/>
      <c r="G970" s="93"/>
    </row>
    <row r="971" spans="1:7">
      <c r="A971" t="str">
        <f t="shared" si="15"/>
        <v>Космонавтов 111.2300</v>
      </c>
      <c r="B971" t="s">
        <v>38</v>
      </c>
      <c r="C971" t="s">
        <v>895</v>
      </c>
      <c r="D971" t="s">
        <v>433</v>
      </c>
      <c r="E971" s="92">
        <v>25</v>
      </c>
      <c r="F971" s="93"/>
      <c r="G971" s="93"/>
    </row>
    <row r="972" spans="1:7">
      <c r="A972" t="str">
        <f t="shared" si="15"/>
        <v>Космонавтов 111.2301</v>
      </c>
      <c r="B972" t="s">
        <v>38</v>
      </c>
      <c r="C972" t="s">
        <v>895</v>
      </c>
      <c r="D972" t="s">
        <v>435</v>
      </c>
      <c r="E972" s="92">
        <v>64.3</v>
      </c>
      <c r="F972" s="93"/>
      <c r="G972" s="93"/>
    </row>
    <row r="973" spans="1:7">
      <c r="A973" t="str">
        <f t="shared" si="15"/>
        <v>Космонавтов 111.2302</v>
      </c>
      <c r="B973" t="s">
        <v>38</v>
      </c>
      <c r="C973" t="s">
        <v>895</v>
      </c>
      <c r="D973" t="s">
        <v>436</v>
      </c>
      <c r="E973" s="92">
        <v>44.5</v>
      </c>
      <c r="F973" s="93"/>
      <c r="G973" s="93"/>
    </row>
    <row r="974" spans="1:7">
      <c r="A974" t="str">
        <f t="shared" si="15"/>
        <v>Космонавтов 111.2303</v>
      </c>
      <c r="B974" t="s">
        <v>38</v>
      </c>
      <c r="C974" t="s">
        <v>895</v>
      </c>
      <c r="D974" t="s">
        <v>437</v>
      </c>
      <c r="E974" s="92">
        <v>40.6</v>
      </c>
      <c r="F974" s="93"/>
      <c r="G974" s="93"/>
    </row>
    <row r="975" spans="1:7">
      <c r="A975" t="str">
        <f t="shared" si="15"/>
        <v>Космонавтов 111.2304</v>
      </c>
      <c r="B975" t="s">
        <v>38</v>
      </c>
      <c r="C975" t="s">
        <v>895</v>
      </c>
      <c r="D975" t="s">
        <v>438</v>
      </c>
      <c r="E975" s="92">
        <v>57.8</v>
      </c>
      <c r="F975" s="93"/>
      <c r="G975" s="93"/>
    </row>
    <row r="976" spans="1:7">
      <c r="A976" t="str">
        <f t="shared" si="15"/>
        <v>Космонавтов 111.2305</v>
      </c>
      <c r="B976" t="s">
        <v>38</v>
      </c>
      <c r="C976" t="s">
        <v>895</v>
      </c>
      <c r="D976" t="s">
        <v>439</v>
      </c>
      <c r="E976" s="92">
        <v>64.3</v>
      </c>
      <c r="F976" s="93"/>
      <c r="G976" s="93"/>
    </row>
    <row r="977" spans="1:7">
      <c r="A977" t="str">
        <f t="shared" si="15"/>
        <v>Космонавтов 111.2306</v>
      </c>
      <c r="B977" t="s">
        <v>38</v>
      </c>
      <c r="C977" t="s">
        <v>895</v>
      </c>
      <c r="D977" t="s">
        <v>440</v>
      </c>
      <c r="E977" s="92">
        <v>28</v>
      </c>
      <c r="F977" s="93"/>
      <c r="G977" s="93"/>
    </row>
    <row r="978" spans="1:7">
      <c r="A978" t="str">
        <f t="shared" si="15"/>
        <v>Космонавтов 111.2307</v>
      </c>
      <c r="B978" t="s">
        <v>38</v>
      </c>
      <c r="C978" t="s">
        <v>895</v>
      </c>
      <c r="D978" t="s">
        <v>442</v>
      </c>
      <c r="E978" s="92">
        <v>24.2</v>
      </c>
      <c r="F978" s="93"/>
      <c r="G978" s="93"/>
    </row>
    <row r="979" spans="1:7">
      <c r="A979" t="str">
        <f t="shared" si="15"/>
        <v>Космонавтов 111.2308</v>
      </c>
      <c r="B979" t="s">
        <v>38</v>
      </c>
      <c r="C979" t="s">
        <v>895</v>
      </c>
      <c r="D979" t="s">
        <v>443</v>
      </c>
      <c r="E979" s="92">
        <v>64.3</v>
      </c>
      <c r="F979" s="93"/>
      <c r="G979" s="93"/>
    </row>
    <row r="980" spans="1:7">
      <c r="A980" t="str">
        <f t="shared" si="15"/>
        <v>Космонавтов 111.2309</v>
      </c>
      <c r="B980" t="s">
        <v>38</v>
      </c>
      <c r="C980" t="s">
        <v>895</v>
      </c>
      <c r="D980" t="s">
        <v>444</v>
      </c>
      <c r="E980" s="92">
        <v>45.3</v>
      </c>
      <c r="F980" s="93"/>
      <c r="G980" s="93"/>
    </row>
    <row r="981" spans="1:7">
      <c r="A981" t="str">
        <f t="shared" si="15"/>
        <v>Космонавтов 111.2310</v>
      </c>
      <c r="B981" t="s">
        <v>38</v>
      </c>
      <c r="C981" t="s">
        <v>895</v>
      </c>
      <c r="D981" t="s">
        <v>445</v>
      </c>
      <c r="E981" s="92">
        <v>40.6</v>
      </c>
      <c r="F981" s="93"/>
      <c r="G981" s="93"/>
    </row>
    <row r="982" spans="1:7">
      <c r="A982" t="str">
        <f t="shared" si="15"/>
        <v>Космонавтов 111.2311</v>
      </c>
      <c r="B982" t="s">
        <v>38</v>
      </c>
      <c r="C982" t="s">
        <v>895</v>
      </c>
      <c r="D982" t="s">
        <v>447</v>
      </c>
      <c r="E982" s="92">
        <v>54.9</v>
      </c>
      <c r="F982" s="93"/>
      <c r="G982" s="93"/>
    </row>
    <row r="983" spans="1:7">
      <c r="A983" t="str">
        <f t="shared" si="15"/>
        <v>Космонавтов 111.2312</v>
      </c>
      <c r="B983" t="s">
        <v>38</v>
      </c>
      <c r="C983" t="s">
        <v>895</v>
      </c>
      <c r="D983" t="s">
        <v>449</v>
      </c>
      <c r="E983" s="92">
        <v>64.3</v>
      </c>
      <c r="F983" s="93"/>
      <c r="G983" s="93"/>
    </row>
    <row r="984" spans="1:7">
      <c r="A984" t="str">
        <f t="shared" si="15"/>
        <v>Космонавтов 111.2313</v>
      </c>
      <c r="B984" t="s">
        <v>38</v>
      </c>
      <c r="C984" t="s">
        <v>895</v>
      </c>
      <c r="D984" t="s">
        <v>450</v>
      </c>
      <c r="E984" s="92">
        <v>28</v>
      </c>
      <c r="F984" s="93"/>
      <c r="G984" s="93"/>
    </row>
    <row r="985" spans="1:7">
      <c r="A985" t="str">
        <f t="shared" si="15"/>
        <v>Космонавтов 111.2314</v>
      </c>
      <c r="B985" t="s">
        <v>38</v>
      </c>
      <c r="C985" t="s">
        <v>895</v>
      </c>
      <c r="D985" t="s">
        <v>451</v>
      </c>
      <c r="E985" s="92">
        <v>25</v>
      </c>
      <c r="F985" s="93"/>
      <c r="G985" s="93"/>
    </row>
    <row r="986" spans="1:7">
      <c r="A986" t="str">
        <f t="shared" si="15"/>
        <v>Космонавтов 111.2315</v>
      </c>
      <c r="B986" t="s">
        <v>38</v>
      </c>
      <c r="C986" t="s">
        <v>895</v>
      </c>
      <c r="D986" t="s">
        <v>452</v>
      </c>
      <c r="E986" s="92">
        <v>64.3</v>
      </c>
      <c r="F986" s="93"/>
      <c r="G986" s="93"/>
    </row>
    <row r="987" spans="1:7">
      <c r="A987" t="str">
        <f t="shared" si="15"/>
        <v>Космонавтов 111.2316</v>
      </c>
      <c r="B987" t="s">
        <v>38</v>
      </c>
      <c r="C987" t="s">
        <v>895</v>
      </c>
      <c r="D987" t="s">
        <v>453</v>
      </c>
      <c r="E987" s="92">
        <v>44.5</v>
      </c>
      <c r="F987" s="93"/>
      <c r="G987" s="93"/>
    </row>
    <row r="988" spans="1:7">
      <c r="A988" t="str">
        <f t="shared" si="15"/>
        <v>Космонавтов 111.2317</v>
      </c>
      <c r="B988" t="s">
        <v>38</v>
      </c>
      <c r="C988" t="s">
        <v>895</v>
      </c>
      <c r="D988" t="s">
        <v>454</v>
      </c>
      <c r="E988" s="92">
        <v>40.6</v>
      </c>
      <c r="F988" s="93"/>
      <c r="G988" s="93"/>
    </row>
    <row r="989" spans="1:7">
      <c r="A989" t="str">
        <f t="shared" si="15"/>
        <v>Космонавтов 111.2318</v>
      </c>
      <c r="B989" t="s">
        <v>38</v>
      </c>
      <c r="C989" t="s">
        <v>895</v>
      </c>
      <c r="D989" t="s">
        <v>455</v>
      </c>
      <c r="E989" s="92">
        <v>57.8</v>
      </c>
      <c r="F989" s="93"/>
      <c r="G989" s="93"/>
    </row>
    <row r="990" spans="1:7">
      <c r="A990" t="str">
        <f t="shared" si="15"/>
        <v>Космонавтов 111.2319</v>
      </c>
      <c r="B990" t="s">
        <v>38</v>
      </c>
      <c r="C990" t="s">
        <v>895</v>
      </c>
      <c r="D990" t="s">
        <v>457</v>
      </c>
      <c r="E990" s="92">
        <v>64.3</v>
      </c>
      <c r="F990" s="93"/>
      <c r="G990" s="93"/>
    </row>
    <row r="991" spans="1:7">
      <c r="A991" t="str">
        <f t="shared" si="15"/>
        <v>Космонавтов 111.2320</v>
      </c>
      <c r="B991" t="s">
        <v>38</v>
      </c>
      <c r="C991" t="s">
        <v>895</v>
      </c>
      <c r="D991" t="s">
        <v>459</v>
      </c>
      <c r="E991" s="92">
        <v>28</v>
      </c>
      <c r="F991" s="93"/>
      <c r="G991" s="93"/>
    </row>
    <row r="992" spans="1:7">
      <c r="A992" t="str">
        <f t="shared" si="15"/>
        <v>Космонавтов 111.2321</v>
      </c>
      <c r="B992" t="s">
        <v>38</v>
      </c>
      <c r="C992" t="s">
        <v>895</v>
      </c>
      <c r="D992" t="s">
        <v>460</v>
      </c>
      <c r="E992" s="92">
        <v>24.2</v>
      </c>
      <c r="F992" s="93"/>
      <c r="G992" s="93"/>
    </row>
    <row r="993" spans="1:7">
      <c r="A993" t="str">
        <f t="shared" si="15"/>
        <v>Космонавтов 111.2322</v>
      </c>
      <c r="B993" t="s">
        <v>38</v>
      </c>
      <c r="C993" t="s">
        <v>895</v>
      </c>
      <c r="D993" t="s">
        <v>461</v>
      </c>
      <c r="E993" s="92">
        <v>64.3</v>
      </c>
      <c r="F993" s="93"/>
      <c r="G993" s="93"/>
    </row>
    <row r="994" spans="1:7">
      <c r="A994" t="str">
        <f t="shared" si="15"/>
        <v>Космонавтов 111.2323</v>
      </c>
      <c r="B994" t="s">
        <v>38</v>
      </c>
      <c r="C994" t="s">
        <v>895</v>
      </c>
      <c r="D994" t="s">
        <v>462</v>
      </c>
      <c r="E994" s="92">
        <v>45.3</v>
      </c>
      <c r="F994" s="93"/>
      <c r="G994" s="93"/>
    </row>
    <row r="995" spans="1:7">
      <c r="A995" t="str">
        <f t="shared" si="15"/>
        <v>Космонавтов 111.2324</v>
      </c>
      <c r="B995" t="s">
        <v>38</v>
      </c>
      <c r="C995" t="s">
        <v>895</v>
      </c>
      <c r="D995" t="s">
        <v>464</v>
      </c>
      <c r="E995" s="92">
        <v>40.6</v>
      </c>
      <c r="F995" s="93"/>
      <c r="G995" s="93"/>
    </row>
    <row r="996" spans="1:7">
      <c r="A996" t="str">
        <f t="shared" si="15"/>
        <v>Космонавтов 111.2325</v>
      </c>
      <c r="B996" t="s">
        <v>38</v>
      </c>
      <c r="C996" t="s">
        <v>895</v>
      </c>
      <c r="D996" t="s">
        <v>466</v>
      </c>
      <c r="E996" s="92">
        <v>54.9</v>
      </c>
      <c r="F996" s="93"/>
      <c r="G996" s="93"/>
    </row>
    <row r="997" spans="1:7">
      <c r="A997" t="str">
        <f t="shared" si="15"/>
        <v>Космонавтов 111.2326</v>
      </c>
      <c r="B997" t="s">
        <v>38</v>
      </c>
      <c r="C997" t="s">
        <v>895</v>
      </c>
      <c r="D997" t="s">
        <v>467</v>
      </c>
      <c r="E997" s="92">
        <v>64.3</v>
      </c>
      <c r="F997" s="93"/>
      <c r="G997" s="93"/>
    </row>
    <row r="998" spans="1:7">
      <c r="A998" t="str">
        <f t="shared" si="15"/>
        <v>Космонавтов 111.2327</v>
      </c>
      <c r="B998" t="s">
        <v>38</v>
      </c>
      <c r="C998" t="s">
        <v>895</v>
      </c>
      <c r="D998" t="s">
        <v>468</v>
      </c>
      <c r="E998" s="92">
        <v>28</v>
      </c>
      <c r="F998" s="93"/>
      <c r="G998" s="93"/>
    </row>
    <row r="999" spans="1:7">
      <c r="A999" t="str">
        <f t="shared" si="15"/>
        <v>Космонавтов 111.2328</v>
      </c>
      <c r="B999" t="s">
        <v>38</v>
      </c>
      <c r="C999" t="s">
        <v>895</v>
      </c>
      <c r="D999" t="s">
        <v>470</v>
      </c>
      <c r="E999" s="92">
        <v>25</v>
      </c>
      <c r="F999" s="93"/>
      <c r="G999" s="93"/>
    </row>
    <row r="1000" spans="1:7">
      <c r="A1000" t="str">
        <f t="shared" si="15"/>
        <v>Космонавтов 111.2329</v>
      </c>
      <c r="B1000" t="s">
        <v>38</v>
      </c>
      <c r="C1000" t="s">
        <v>895</v>
      </c>
      <c r="D1000" t="s">
        <v>471</v>
      </c>
      <c r="E1000" s="92">
        <v>64.3</v>
      </c>
      <c r="F1000" s="93"/>
      <c r="G1000" s="93"/>
    </row>
    <row r="1001" spans="1:7">
      <c r="A1001" t="str">
        <f t="shared" si="15"/>
        <v>Космонавтов 111.2330</v>
      </c>
      <c r="B1001" t="s">
        <v>38</v>
      </c>
      <c r="C1001" t="s">
        <v>895</v>
      </c>
      <c r="D1001" t="s">
        <v>473</v>
      </c>
      <c r="E1001" s="92">
        <v>44.5</v>
      </c>
      <c r="F1001" s="93"/>
      <c r="G1001" s="93"/>
    </row>
    <row r="1002" spans="1:7">
      <c r="A1002" t="str">
        <f t="shared" si="15"/>
        <v>Космонавтов 111.2331</v>
      </c>
      <c r="B1002" t="s">
        <v>38</v>
      </c>
      <c r="C1002" t="s">
        <v>895</v>
      </c>
      <c r="D1002" t="s">
        <v>474</v>
      </c>
      <c r="E1002" s="92">
        <v>40.6</v>
      </c>
      <c r="F1002" s="93"/>
      <c r="G1002" s="93"/>
    </row>
    <row r="1003" spans="1:7">
      <c r="A1003" t="str">
        <f t="shared" si="15"/>
        <v>Космонавтов 111.2332</v>
      </c>
      <c r="B1003" t="s">
        <v>38</v>
      </c>
      <c r="C1003" t="s">
        <v>895</v>
      </c>
      <c r="D1003" t="s">
        <v>475</v>
      </c>
      <c r="E1003" s="92">
        <v>57.8</v>
      </c>
      <c r="F1003" s="93"/>
      <c r="G1003" s="93"/>
    </row>
    <row r="1004" spans="1:7">
      <c r="A1004" t="str">
        <f t="shared" si="15"/>
        <v>Космонавтов 111.2333</v>
      </c>
      <c r="B1004" t="s">
        <v>38</v>
      </c>
      <c r="C1004" t="s">
        <v>895</v>
      </c>
      <c r="D1004" t="s">
        <v>477</v>
      </c>
      <c r="E1004" s="92">
        <v>64.3</v>
      </c>
      <c r="F1004" s="93"/>
      <c r="G1004" s="93"/>
    </row>
    <row r="1005" spans="1:7">
      <c r="A1005" t="str">
        <f t="shared" si="15"/>
        <v>Космонавтов 111.2334</v>
      </c>
      <c r="B1005" t="s">
        <v>38</v>
      </c>
      <c r="C1005" t="s">
        <v>895</v>
      </c>
      <c r="D1005" t="s">
        <v>478</v>
      </c>
      <c r="E1005" s="92">
        <v>28</v>
      </c>
      <c r="F1005" s="93"/>
      <c r="G1005" s="93"/>
    </row>
    <row r="1006" spans="1:7">
      <c r="A1006" t="str">
        <f t="shared" si="15"/>
        <v>Космонавтов 111.2335</v>
      </c>
      <c r="B1006" t="s">
        <v>38</v>
      </c>
      <c r="C1006" t="s">
        <v>895</v>
      </c>
      <c r="D1006" t="s">
        <v>479</v>
      </c>
      <c r="E1006" s="92">
        <v>24.2</v>
      </c>
      <c r="F1006" s="93"/>
      <c r="G1006" s="93"/>
    </row>
    <row r="1007" spans="1:7">
      <c r="A1007" t="str">
        <f t="shared" si="15"/>
        <v>Космонавтов 111.2336</v>
      </c>
      <c r="B1007" t="s">
        <v>38</v>
      </c>
      <c r="C1007" t="s">
        <v>895</v>
      </c>
      <c r="D1007" t="s">
        <v>480</v>
      </c>
      <c r="E1007" s="92">
        <v>64.3</v>
      </c>
      <c r="F1007" s="93"/>
      <c r="G1007" s="93"/>
    </row>
    <row r="1008" spans="1:7">
      <c r="A1008" t="str">
        <f t="shared" si="15"/>
        <v>Космонавтов 111.2337</v>
      </c>
      <c r="B1008" t="s">
        <v>38</v>
      </c>
      <c r="C1008" t="s">
        <v>895</v>
      </c>
      <c r="D1008" t="s">
        <v>481</v>
      </c>
      <c r="E1008" s="92">
        <v>45.3</v>
      </c>
      <c r="F1008" s="93"/>
      <c r="G1008" s="93"/>
    </row>
    <row r="1009" spans="1:7">
      <c r="A1009" t="str">
        <f t="shared" si="15"/>
        <v>Космонавтов 111.2338</v>
      </c>
      <c r="B1009" t="s">
        <v>38</v>
      </c>
      <c r="C1009" t="s">
        <v>895</v>
      </c>
      <c r="D1009" t="s">
        <v>482</v>
      </c>
      <c r="E1009" s="92">
        <v>40.6</v>
      </c>
      <c r="F1009" s="93"/>
      <c r="G1009" s="93"/>
    </row>
    <row r="1010" spans="1:7">
      <c r="A1010" t="str">
        <f t="shared" si="15"/>
        <v>Космонавтов 111.2339</v>
      </c>
      <c r="B1010" t="s">
        <v>38</v>
      </c>
      <c r="C1010" t="s">
        <v>895</v>
      </c>
      <c r="D1010" t="s">
        <v>483</v>
      </c>
      <c r="E1010" s="92">
        <v>54.9</v>
      </c>
      <c r="F1010" s="93"/>
      <c r="G1010" s="93"/>
    </row>
    <row r="1011" spans="1:7">
      <c r="A1011" t="str">
        <f t="shared" si="15"/>
        <v>Космонавтов 111.2340</v>
      </c>
      <c r="B1011" t="s">
        <v>38</v>
      </c>
      <c r="C1011" t="s">
        <v>895</v>
      </c>
      <c r="D1011" t="s">
        <v>484</v>
      </c>
      <c r="E1011" s="92">
        <v>64.3</v>
      </c>
      <c r="F1011" s="93"/>
      <c r="G1011" s="93"/>
    </row>
    <row r="1012" spans="1:7">
      <c r="A1012" t="str">
        <f t="shared" si="15"/>
        <v>Космонавтов 111.2341</v>
      </c>
      <c r="B1012" t="s">
        <v>38</v>
      </c>
      <c r="C1012" t="s">
        <v>895</v>
      </c>
      <c r="D1012" t="s">
        <v>485</v>
      </c>
      <c r="E1012" s="92">
        <v>28</v>
      </c>
      <c r="F1012" s="93"/>
      <c r="G1012" s="93"/>
    </row>
    <row r="1013" spans="1:7">
      <c r="A1013" t="str">
        <f t="shared" si="15"/>
        <v>Космонавтов 111.2342</v>
      </c>
      <c r="B1013" t="s">
        <v>38</v>
      </c>
      <c r="C1013" t="s">
        <v>895</v>
      </c>
      <c r="D1013" t="s">
        <v>486</v>
      </c>
      <c r="E1013" s="92">
        <v>25</v>
      </c>
      <c r="F1013" s="93"/>
      <c r="G1013" s="93"/>
    </row>
    <row r="1014" spans="1:7">
      <c r="A1014" t="str">
        <f t="shared" si="15"/>
        <v>Космонавтов 111.2343</v>
      </c>
      <c r="B1014" t="s">
        <v>38</v>
      </c>
      <c r="C1014" t="s">
        <v>895</v>
      </c>
      <c r="D1014" t="s">
        <v>487</v>
      </c>
      <c r="E1014" s="92">
        <v>64.3</v>
      </c>
      <c r="F1014" s="93"/>
      <c r="G1014" s="93"/>
    </row>
    <row r="1015" spans="1:7">
      <c r="A1015" t="str">
        <f t="shared" si="15"/>
        <v>Космонавтов 111.2344</v>
      </c>
      <c r="B1015" t="s">
        <v>38</v>
      </c>
      <c r="C1015" t="s">
        <v>895</v>
      </c>
      <c r="D1015" t="s">
        <v>489</v>
      </c>
      <c r="E1015" s="92">
        <v>44.5</v>
      </c>
      <c r="F1015" s="93"/>
      <c r="G1015" s="93"/>
    </row>
    <row r="1016" spans="1:7">
      <c r="A1016" t="str">
        <f t="shared" si="15"/>
        <v>Космонавтов 111.2345</v>
      </c>
      <c r="B1016" t="s">
        <v>38</v>
      </c>
      <c r="C1016" t="s">
        <v>895</v>
      </c>
      <c r="D1016" t="s">
        <v>490</v>
      </c>
      <c r="E1016" s="92">
        <v>40.6</v>
      </c>
      <c r="F1016" s="93"/>
      <c r="G1016" s="93"/>
    </row>
    <row r="1017" spans="1:7">
      <c r="A1017" t="str">
        <f t="shared" si="15"/>
        <v>Космонавтов 111.2346</v>
      </c>
      <c r="B1017" t="s">
        <v>38</v>
      </c>
      <c r="C1017" t="s">
        <v>895</v>
      </c>
      <c r="D1017" t="s">
        <v>492</v>
      </c>
      <c r="E1017" s="92">
        <v>57.8</v>
      </c>
      <c r="F1017" s="93"/>
      <c r="G1017" s="93"/>
    </row>
    <row r="1018" spans="1:7">
      <c r="A1018" t="str">
        <f t="shared" si="15"/>
        <v>Космонавтов 111.2347</v>
      </c>
      <c r="B1018" t="s">
        <v>38</v>
      </c>
      <c r="C1018" t="s">
        <v>895</v>
      </c>
      <c r="D1018" t="s">
        <v>493</v>
      </c>
      <c r="E1018" s="92">
        <v>64.3</v>
      </c>
      <c r="F1018" s="93"/>
      <c r="G1018" s="93"/>
    </row>
    <row r="1019" spans="1:7">
      <c r="A1019" t="str">
        <f t="shared" si="15"/>
        <v>Космонавтов 111.2348</v>
      </c>
      <c r="B1019" t="s">
        <v>38</v>
      </c>
      <c r="C1019" t="s">
        <v>895</v>
      </c>
      <c r="D1019" t="s">
        <v>494</v>
      </c>
      <c r="E1019" s="92">
        <v>28</v>
      </c>
      <c r="F1019" s="93"/>
      <c r="G1019" s="93"/>
    </row>
    <row r="1020" spans="1:7">
      <c r="A1020" t="str">
        <f t="shared" si="15"/>
        <v>Космонавтов 111.2349</v>
      </c>
      <c r="B1020" t="s">
        <v>38</v>
      </c>
      <c r="C1020" t="s">
        <v>895</v>
      </c>
      <c r="D1020" t="s">
        <v>495</v>
      </c>
      <c r="E1020" s="92">
        <v>24.2</v>
      </c>
      <c r="F1020" s="93"/>
      <c r="G1020" s="93"/>
    </row>
    <row r="1021" spans="1:7">
      <c r="A1021" t="str">
        <f t="shared" si="15"/>
        <v>Космонавтов 111.2350</v>
      </c>
      <c r="B1021" t="s">
        <v>38</v>
      </c>
      <c r="C1021" t="s">
        <v>895</v>
      </c>
      <c r="D1021" t="s">
        <v>496</v>
      </c>
      <c r="E1021" s="92">
        <v>64.3</v>
      </c>
      <c r="F1021" s="93"/>
      <c r="G1021" s="93"/>
    </row>
    <row r="1022" spans="1:7">
      <c r="A1022" t="str">
        <f t="shared" si="15"/>
        <v>Космонавтов 111.2351</v>
      </c>
      <c r="B1022" t="s">
        <v>38</v>
      </c>
      <c r="C1022" t="s">
        <v>895</v>
      </c>
      <c r="D1022" t="s">
        <v>497</v>
      </c>
      <c r="E1022" s="92">
        <v>45.3</v>
      </c>
      <c r="F1022" s="93"/>
      <c r="G1022" s="93"/>
    </row>
    <row r="1023" spans="1:7">
      <c r="A1023" t="str">
        <f t="shared" si="15"/>
        <v>Космонавтов 111.2352</v>
      </c>
      <c r="B1023" t="s">
        <v>38</v>
      </c>
      <c r="C1023" t="s">
        <v>895</v>
      </c>
      <c r="D1023" t="s">
        <v>498</v>
      </c>
      <c r="E1023" s="92">
        <v>40.6</v>
      </c>
      <c r="F1023" s="93"/>
      <c r="G1023" s="93"/>
    </row>
    <row r="1024" spans="1:7">
      <c r="A1024" t="str">
        <f t="shared" si="15"/>
        <v>Космонавтов 111.2353</v>
      </c>
      <c r="B1024" t="s">
        <v>38</v>
      </c>
      <c r="C1024" t="s">
        <v>895</v>
      </c>
      <c r="D1024" t="s">
        <v>499</v>
      </c>
      <c r="E1024" s="92">
        <v>54.9</v>
      </c>
      <c r="F1024" s="93"/>
      <c r="G1024" s="93"/>
    </row>
    <row r="1025" spans="1:7">
      <c r="A1025" t="str">
        <f t="shared" si="15"/>
        <v>Космонавтов 111.2354</v>
      </c>
      <c r="B1025" t="s">
        <v>38</v>
      </c>
      <c r="C1025" t="s">
        <v>895</v>
      </c>
      <c r="D1025" t="s">
        <v>500</v>
      </c>
      <c r="E1025" s="92">
        <v>64.3</v>
      </c>
      <c r="F1025" s="93"/>
      <c r="G1025" s="93"/>
    </row>
    <row r="1026" spans="1:7">
      <c r="A1026" t="str">
        <f t="shared" si="15"/>
        <v>Космонавтов 111.2355</v>
      </c>
      <c r="B1026" t="s">
        <v>38</v>
      </c>
      <c r="C1026" t="s">
        <v>895</v>
      </c>
      <c r="D1026" t="s">
        <v>501</v>
      </c>
      <c r="E1026" s="92">
        <v>28</v>
      </c>
      <c r="F1026" s="93"/>
      <c r="G1026" s="93"/>
    </row>
    <row r="1027" spans="1:7">
      <c r="A1027" t="str">
        <f t="shared" ref="A1027:A1090" si="16">B1027&amp;C1027&amp;D1027</f>
        <v>Космонавтов 111.2356</v>
      </c>
      <c r="B1027" t="s">
        <v>38</v>
      </c>
      <c r="C1027" t="s">
        <v>895</v>
      </c>
      <c r="D1027" t="s">
        <v>503</v>
      </c>
      <c r="E1027" s="92">
        <v>25</v>
      </c>
      <c r="F1027" s="93"/>
      <c r="G1027" s="93"/>
    </row>
    <row r="1028" spans="1:7">
      <c r="A1028" t="str">
        <f t="shared" si="16"/>
        <v>Космонавтов 111.2357</v>
      </c>
      <c r="B1028" t="s">
        <v>38</v>
      </c>
      <c r="C1028" t="s">
        <v>895</v>
      </c>
      <c r="D1028" t="s">
        <v>505</v>
      </c>
      <c r="E1028" s="92">
        <v>64.3</v>
      </c>
      <c r="F1028" s="93"/>
      <c r="G1028" s="93"/>
    </row>
    <row r="1029" spans="1:7">
      <c r="A1029" t="str">
        <f t="shared" si="16"/>
        <v>Космонавтов 111.2358</v>
      </c>
      <c r="B1029" t="s">
        <v>38</v>
      </c>
      <c r="C1029" t="s">
        <v>895</v>
      </c>
      <c r="D1029" t="s">
        <v>507</v>
      </c>
      <c r="E1029" s="92">
        <v>44.5</v>
      </c>
      <c r="F1029" s="93"/>
      <c r="G1029" s="93"/>
    </row>
    <row r="1030" spans="1:7">
      <c r="A1030" t="str">
        <f t="shared" si="16"/>
        <v>Космонавтов 111.2359</v>
      </c>
      <c r="B1030" t="s">
        <v>38</v>
      </c>
      <c r="C1030" t="s">
        <v>895</v>
      </c>
      <c r="D1030" t="s">
        <v>508</v>
      </c>
      <c r="E1030" s="92">
        <v>40.6</v>
      </c>
      <c r="F1030" s="93"/>
      <c r="G1030" s="93"/>
    </row>
    <row r="1031" spans="1:7">
      <c r="A1031" t="str">
        <f t="shared" si="16"/>
        <v>Космонавтов 111.2360</v>
      </c>
      <c r="B1031" t="s">
        <v>38</v>
      </c>
      <c r="C1031" t="s">
        <v>895</v>
      </c>
      <c r="D1031" t="s">
        <v>509</v>
      </c>
      <c r="E1031" s="92">
        <v>57.8</v>
      </c>
      <c r="F1031" s="93"/>
      <c r="G1031" s="93"/>
    </row>
    <row r="1032" spans="1:7">
      <c r="A1032" t="str">
        <f t="shared" si="16"/>
        <v>Космонавтов 111.2361</v>
      </c>
      <c r="B1032" t="s">
        <v>38</v>
      </c>
      <c r="C1032" t="s">
        <v>895</v>
      </c>
      <c r="D1032" t="s">
        <v>511</v>
      </c>
      <c r="E1032" s="92">
        <v>64.3</v>
      </c>
      <c r="F1032" s="93"/>
      <c r="G1032" s="93"/>
    </row>
    <row r="1033" spans="1:7">
      <c r="A1033" t="str">
        <f t="shared" si="16"/>
        <v>Космонавтов 111.2362</v>
      </c>
      <c r="B1033" t="s">
        <v>38</v>
      </c>
      <c r="C1033" t="s">
        <v>895</v>
      </c>
      <c r="D1033" t="s">
        <v>512</v>
      </c>
      <c r="E1033" s="92">
        <v>28</v>
      </c>
      <c r="F1033" s="93"/>
      <c r="G1033" s="93"/>
    </row>
    <row r="1034" spans="1:7">
      <c r="A1034" t="str">
        <f t="shared" si="16"/>
        <v>Космонавтов 111.2363</v>
      </c>
      <c r="B1034" t="s">
        <v>38</v>
      </c>
      <c r="C1034" t="s">
        <v>895</v>
      </c>
      <c r="D1034" t="s">
        <v>514</v>
      </c>
      <c r="E1034" s="92">
        <v>24.2</v>
      </c>
      <c r="F1034" s="93"/>
      <c r="G1034" s="93"/>
    </row>
    <row r="1035" spans="1:7">
      <c r="A1035" t="str">
        <f t="shared" si="16"/>
        <v>Космонавтов 111.2364</v>
      </c>
      <c r="B1035" t="s">
        <v>38</v>
      </c>
      <c r="C1035" t="s">
        <v>895</v>
      </c>
      <c r="D1035" t="s">
        <v>515</v>
      </c>
      <c r="E1035" s="92">
        <v>64.3</v>
      </c>
      <c r="F1035" s="93"/>
      <c r="G1035" s="93"/>
    </row>
    <row r="1036" spans="1:7">
      <c r="A1036" t="str">
        <f t="shared" si="16"/>
        <v>Космонавтов 111.2365</v>
      </c>
      <c r="B1036" t="s">
        <v>38</v>
      </c>
      <c r="C1036" t="s">
        <v>895</v>
      </c>
      <c r="D1036" t="s">
        <v>517</v>
      </c>
      <c r="E1036" s="92">
        <v>45.3</v>
      </c>
      <c r="F1036" s="93"/>
      <c r="G1036" s="93"/>
    </row>
    <row r="1037" spans="1:7">
      <c r="A1037" t="str">
        <f t="shared" si="16"/>
        <v>Космонавтов 111.2366</v>
      </c>
      <c r="B1037" t="s">
        <v>38</v>
      </c>
      <c r="C1037" t="s">
        <v>895</v>
      </c>
      <c r="D1037" t="s">
        <v>519</v>
      </c>
      <c r="E1037" s="92">
        <v>40.6</v>
      </c>
      <c r="F1037" s="93"/>
      <c r="G1037" s="93"/>
    </row>
    <row r="1038" spans="1:7">
      <c r="A1038" t="str">
        <f t="shared" si="16"/>
        <v>Космонавтов 111.2367</v>
      </c>
      <c r="B1038" t="s">
        <v>38</v>
      </c>
      <c r="C1038" t="s">
        <v>895</v>
      </c>
      <c r="D1038" t="s">
        <v>521</v>
      </c>
      <c r="E1038" s="92">
        <v>54.9</v>
      </c>
      <c r="F1038" s="93"/>
      <c r="G1038" s="93"/>
    </row>
    <row r="1039" spans="1:7">
      <c r="A1039" t="str">
        <f t="shared" si="16"/>
        <v>Космонавтов 111.2368</v>
      </c>
      <c r="B1039" t="s">
        <v>38</v>
      </c>
      <c r="C1039" t="s">
        <v>895</v>
      </c>
      <c r="D1039" t="s">
        <v>522</v>
      </c>
      <c r="E1039" s="92">
        <v>64.3</v>
      </c>
      <c r="F1039" s="93"/>
      <c r="G1039" s="93"/>
    </row>
    <row r="1040" spans="1:7">
      <c r="A1040" t="str">
        <f t="shared" si="16"/>
        <v>Космонавтов 111.2369</v>
      </c>
      <c r="B1040" t="s">
        <v>38</v>
      </c>
      <c r="C1040" t="s">
        <v>895</v>
      </c>
      <c r="D1040" t="s">
        <v>523</v>
      </c>
      <c r="E1040" s="92">
        <v>28</v>
      </c>
      <c r="F1040" s="93"/>
      <c r="G1040" s="93"/>
    </row>
    <row r="1041" spans="1:7">
      <c r="A1041" t="str">
        <f t="shared" si="16"/>
        <v>Космонавтов 111.2370</v>
      </c>
      <c r="B1041" t="s">
        <v>38</v>
      </c>
      <c r="C1041" t="s">
        <v>895</v>
      </c>
      <c r="D1041" t="s">
        <v>524</v>
      </c>
      <c r="E1041" s="92">
        <v>36.9</v>
      </c>
      <c r="F1041" s="93"/>
      <c r="G1041" s="93"/>
    </row>
    <row r="1042" spans="1:7">
      <c r="A1042" t="str">
        <f t="shared" si="16"/>
        <v>Космонавтов 111.2371</v>
      </c>
      <c r="B1042" t="s">
        <v>38</v>
      </c>
      <c r="C1042" t="s">
        <v>895</v>
      </c>
      <c r="D1042" t="s">
        <v>525</v>
      </c>
      <c r="E1042" s="92">
        <v>64.3</v>
      </c>
      <c r="F1042" s="93"/>
      <c r="G1042" s="93"/>
    </row>
    <row r="1043" spans="1:7">
      <c r="A1043" t="str">
        <f t="shared" si="16"/>
        <v>Космонавтов 111.2372</v>
      </c>
      <c r="B1043" t="s">
        <v>38</v>
      </c>
      <c r="C1043" t="s">
        <v>895</v>
      </c>
      <c r="D1043" t="s">
        <v>527</v>
      </c>
      <c r="E1043" s="92">
        <v>54.6</v>
      </c>
      <c r="F1043" s="93"/>
      <c r="G1043" s="93"/>
    </row>
    <row r="1044" spans="1:7">
      <c r="A1044" t="str">
        <f t="shared" si="16"/>
        <v>Космонавтов 111.2373</v>
      </c>
      <c r="B1044" t="s">
        <v>38</v>
      </c>
      <c r="C1044" t="s">
        <v>895</v>
      </c>
      <c r="D1044" t="s">
        <v>529</v>
      </c>
      <c r="E1044" s="92">
        <v>40.6</v>
      </c>
      <c r="F1044" s="93"/>
      <c r="G1044" s="93"/>
    </row>
    <row r="1045" spans="1:7">
      <c r="A1045" t="str">
        <f t="shared" si="16"/>
        <v>Космонавтов 111.2374</v>
      </c>
      <c r="B1045" t="s">
        <v>38</v>
      </c>
      <c r="C1045" t="s">
        <v>895</v>
      </c>
      <c r="D1045" t="s">
        <v>530</v>
      </c>
      <c r="E1045" s="92">
        <v>42.1</v>
      </c>
      <c r="F1045" s="93">
        <v>4902310</v>
      </c>
      <c r="G1045" s="93">
        <v>118700</v>
      </c>
    </row>
    <row r="1046" spans="1:7">
      <c r="A1046" t="str">
        <f t="shared" si="16"/>
        <v>Космонавтов 111.2375</v>
      </c>
      <c r="B1046" t="s">
        <v>38</v>
      </c>
      <c r="C1046" t="s">
        <v>895</v>
      </c>
      <c r="D1046" t="s">
        <v>532</v>
      </c>
      <c r="E1046" s="92">
        <v>40.6</v>
      </c>
      <c r="F1046" s="93">
        <v>4991490</v>
      </c>
      <c r="G1046" s="93">
        <v>125100</v>
      </c>
    </row>
    <row r="1047" spans="1:7">
      <c r="A1047" t="str">
        <f t="shared" si="16"/>
        <v>Космонавтов 111.2376</v>
      </c>
      <c r="B1047" t="s">
        <v>38</v>
      </c>
      <c r="C1047" t="s">
        <v>895</v>
      </c>
      <c r="D1047" t="s">
        <v>534</v>
      </c>
      <c r="E1047" s="92">
        <v>85</v>
      </c>
      <c r="F1047" s="93">
        <v>8125920</v>
      </c>
      <c r="G1047" s="93">
        <v>97200</v>
      </c>
    </row>
    <row r="1048" spans="1:7">
      <c r="A1048" t="str">
        <f t="shared" si="16"/>
        <v>Космонавтов 111.2377</v>
      </c>
      <c r="B1048" t="s">
        <v>38</v>
      </c>
      <c r="C1048" t="s">
        <v>895</v>
      </c>
      <c r="D1048" t="s">
        <v>535</v>
      </c>
      <c r="E1048" s="92">
        <v>20.2</v>
      </c>
      <c r="F1048" s="93"/>
      <c r="G1048" s="93"/>
    </row>
    <row r="1049" spans="1:7">
      <c r="A1049" t="str">
        <f t="shared" si="16"/>
        <v>Космонавтов 111.2378</v>
      </c>
      <c r="B1049" t="s">
        <v>38</v>
      </c>
      <c r="C1049" t="s">
        <v>895</v>
      </c>
      <c r="D1049" t="s">
        <v>536</v>
      </c>
      <c r="E1049" s="92">
        <v>50.8</v>
      </c>
      <c r="F1049" s="93">
        <v>5723530</v>
      </c>
      <c r="G1049" s="93">
        <v>114700</v>
      </c>
    </row>
    <row r="1050" spans="1:7">
      <c r="A1050" t="str">
        <f t="shared" si="16"/>
        <v>Космонавтов 111.2379</v>
      </c>
      <c r="B1050" t="s">
        <v>38</v>
      </c>
      <c r="C1050" t="s">
        <v>895</v>
      </c>
      <c r="D1050" t="s">
        <v>537</v>
      </c>
      <c r="E1050" s="92">
        <v>36.9</v>
      </c>
      <c r="F1050" s="93"/>
      <c r="G1050" s="93"/>
    </row>
    <row r="1051" spans="1:7">
      <c r="A1051" t="str">
        <f t="shared" si="16"/>
        <v>Космонавтов 111.2380</v>
      </c>
      <c r="B1051" t="s">
        <v>38</v>
      </c>
      <c r="C1051" t="s">
        <v>895</v>
      </c>
      <c r="D1051" t="s">
        <v>538</v>
      </c>
      <c r="E1051" s="92">
        <v>64.3</v>
      </c>
      <c r="F1051" s="93"/>
      <c r="G1051" s="93"/>
    </row>
    <row r="1052" spans="1:7">
      <c r="A1052" t="str">
        <f t="shared" si="16"/>
        <v>Космонавтов 111.2381</v>
      </c>
      <c r="B1052" t="s">
        <v>38</v>
      </c>
      <c r="C1052" t="s">
        <v>895</v>
      </c>
      <c r="D1052" t="s">
        <v>541</v>
      </c>
      <c r="E1052" s="92">
        <v>54.6</v>
      </c>
      <c r="F1052" s="93"/>
      <c r="G1052" s="93"/>
    </row>
    <row r="1053" spans="1:7">
      <c r="A1053" t="str">
        <f t="shared" si="16"/>
        <v>Космонавтов 111.2382</v>
      </c>
      <c r="B1053" t="s">
        <v>38</v>
      </c>
      <c r="C1053" t="s">
        <v>895</v>
      </c>
      <c r="D1053" t="s">
        <v>543</v>
      </c>
      <c r="E1053" s="92">
        <v>40.6</v>
      </c>
      <c r="F1053" s="93"/>
      <c r="G1053" s="93"/>
    </row>
    <row r="1054" spans="1:7">
      <c r="A1054" t="str">
        <f t="shared" si="16"/>
        <v>Космонавтов 111.2383</v>
      </c>
      <c r="B1054" t="s">
        <v>38</v>
      </c>
      <c r="C1054" t="s">
        <v>895</v>
      </c>
      <c r="D1054" t="s">
        <v>545</v>
      </c>
      <c r="E1054" s="92">
        <v>42.1</v>
      </c>
      <c r="F1054" s="93"/>
      <c r="G1054" s="93"/>
    </row>
    <row r="1055" spans="1:7">
      <c r="A1055" t="str">
        <f t="shared" si="16"/>
        <v>Космонавтов 111.2384</v>
      </c>
      <c r="B1055" t="s">
        <v>38</v>
      </c>
      <c r="C1055" t="s">
        <v>895</v>
      </c>
      <c r="D1055" t="s">
        <v>546</v>
      </c>
      <c r="E1055" s="92">
        <v>40.6</v>
      </c>
      <c r="F1055" s="93"/>
      <c r="G1055" s="93"/>
    </row>
    <row r="1056" spans="1:7">
      <c r="A1056" t="str">
        <f t="shared" si="16"/>
        <v>Космонавтов 111.2385</v>
      </c>
      <c r="B1056" t="s">
        <v>38</v>
      </c>
      <c r="C1056" t="s">
        <v>895</v>
      </c>
      <c r="D1056" t="s">
        <v>547</v>
      </c>
      <c r="E1056" s="92">
        <v>85</v>
      </c>
      <c r="F1056" s="93"/>
      <c r="G1056" s="93"/>
    </row>
    <row r="1057" spans="1:7">
      <c r="A1057" t="str">
        <f t="shared" si="16"/>
        <v>Космонавтов 111.2386</v>
      </c>
      <c r="B1057" t="s">
        <v>38</v>
      </c>
      <c r="C1057" t="s">
        <v>895</v>
      </c>
      <c r="D1057" t="s">
        <v>548</v>
      </c>
      <c r="E1057" s="92">
        <v>20.2</v>
      </c>
      <c r="F1057" s="93"/>
      <c r="G1057" s="93"/>
    </row>
    <row r="1058" spans="1:7">
      <c r="A1058" t="str">
        <f t="shared" si="16"/>
        <v>Космонавтов 111.2387</v>
      </c>
      <c r="B1058" t="s">
        <v>38</v>
      </c>
      <c r="C1058" t="s">
        <v>895</v>
      </c>
      <c r="D1058" t="s">
        <v>549</v>
      </c>
      <c r="E1058" s="92">
        <v>50.8</v>
      </c>
      <c r="F1058" s="93"/>
      <c r="G1058" s="93"/>
    </row>
    <row r="1059" spans="1:7">
      <c r="A1059" t="str">
        <f t="shared" si="16"/>
        <v>Космонавтов 111.2388</v>
      </c>
      <c r="B1059" t="s">
        <v>38</v>
      </c>
      <c r="C1059" t="s">
        <v>895</v>
      </c>
      <c r="D1059" t="s">
        <v>550</v>
      </c>
      <c r="E1059" s="92">
        <v>36.9</v>
      </c>
      <c r="F1059" s="93"/>
      <c r="G1059" s="93"/>
    </row>
    <row r="1060" spans="1:7">
      <c r="A1060" t="str">
        <f t="shared" si="16"/>
        <v>Космонавтов 111.2389</v>
      </c>
      <c r="B1060" t="s">
        <v>38</v>
      </c>
      <c r="C1060" t="s">
        <v>895</v>
      </c>
      <c r="D1060" t="s">
        <v>551</v>
      </c>
      <c r="E1060" s="92">
        <v>64.3</v>
      </c>
      <c r="F1060" s="93"/>
      <c r="G1060" s="93"/>
    </row>
    <row r="1061" spans="1:7">
      <c r="A1061" t="str">
        <f t="shared" si="16"/>
        <v>Космонавтов 111.2390</v>
      </c>
      <c r="B1061" t="s">
        <v>38</v>
      </c>
      <c r="C1061" t="s">
        <v>895</v>
      </c>
      <c r="D1061" t="s">
        <v>553</v>
      </c>
      <c r="E1061" s="92">
        <v>54.6</v>
      </c>
      <c r="F1061" s="93"/>
      <c r="G1061" s="93"/>
    </row>
    <row r="1062" spans="1:7">
      <c r="A1062" t="str">
        <f t="shared" si="16"/>
        <v>Космонавтов 111.2391</v>
      </c>
      <c r="B1062" t="s">
        <v>38</v>
      </c>
      <c r="C1062" t="s">
        <v>895</v>
      </c>
      <c r="D1062" t="s">
        <v>554</v>
      </c>
      <c r="E1062" s="92">
        <v>40.6</v>
      </c>
      <c r="F1062" s="93"/>
      <c r="G1062" s="93"/>
    </row>
    <row r="1063" spans="1:7">
      <c r="A1063" t="str">
        <f t="shared" si="16"/>
        <v>Космонавтов 111.2392</v>
      </c>
      <c r="B1063" t="s">
        <v>38</v>
      </c>
      <c r="C1063" t="s">
        <v>895</v>
      </c>
      <c r="D1063" t="s">
        <v>555</v>
      </c>
      <c r="E1063" s="92">
        <v>42.1</v>
      </c>
      <c r="F1063" s="93"/>
      <c r="G1063" s="93"/>
    </row>
    <row r="1064" spans="1:7">
      <c r="A1064" t="str">
        <f t="shared" si="16"/>
        <v>Космонавтов 111.2393</v>
      </c>
      <c r="B1064" t="s">
        <v>38</v>
      </c>
      <c r="C1064" t="s">
        <v>895</v>
      </c>
      <c r="D1064" t="s">
        <v>556</v>
      </c>
      <c r="E1064" s="92">
        <v>40.6</v>
      </c>
      <c r="F1064" s="93"/>
      <c r="G1064" s="93"/>
    </row>
    <row r="1065" spans="1:7">
      <c r="A1065" t="str">
        <f t="shared" si="16"/>
        <v>Космонавтов 111.2394</v>
      </c>
      <c r="B1065" t="s">
        <v>38</v>
      </c>
      <c r="C1065" t="s">
        <v>895</v>
      </c>
      <c r="D1065" t="s">
        <v>557</v>
      </c>
      <c r="E1065" s="92">
        <v>85</v>
      </c>
      <c r="F1065" s="93">
        <v>6243100</v>
      </c>
      <c r="G1065" s="93">
        <v>74500</v>
      </c>
    </row>
    <row r="1066" spans="1:7">
      <c r="A1066" t="str">
        <f t="shared" si="16"/>
        <v>Космонавтов 111.2395</v>
      </c>
      <c r="B1066" t="s">
        <v>38</v>
      </c>
      <c r="C1066" t="s">
        <v>895</v>
      </c>
      <c r="D1066" t="s">
        <v>558</v>
      </c>
      <c r="E1066" s="92">
        <v>20.2</v>
      </c>
      <c r="F1066" s="93"/>
      <c r="G1066" s="93"/>
    </row>
    <row r="1067" spans="1:7">
      <c r="A1067" t="str">
        <f t="shared" si="16"/>
        <v>Космонавтов 111.2396</v>
      </c>
      <c r="B1067" t="s">
        <v>38</v>
      </c>
      <c r="C1067" t="s">
        <v>895</v>
      </c>
      <c r="D1067" t="s">
        <v>560</v>
      </c>
      <c r="E1067" s="92">
        <v>50.8</v>
      </c>
      <c r="F1067" s="93"/>
      <c r="G1067" s="93"/>
    </row>
    <row r="1068" spans="1:7">
      <c r="A1068" t="str">
        <f t="shared" si="16"/>
        <v>Космонавтов 111.2397</v>
      </c>
      <c r="B1068" t="s">
        <v>38</v>
      </c>
      <c r="C1068" t="s">
        <v>895</v>
      </c>
      <c r="D1068" t="s">
        <v>562</v>
      </c>
      <c r="E1068" s="92">
        <v>36.9</v>
      </c>
      <c r="F1068" s="93"/>
      <c r="G1068" s="93"/>
    </row>
    <row r="1069" spans="1:7">
      <c r="A1069" t="str">
        <f t="shared" si="16"/>
        <v>Космонавтов 111.2398</v>
      </c>
      <c r="B1069" t="s">
        <v>38</v>
      </c>
      <c r="C1069" t="s">
        <v>895</v>
      </c>
      <c r="D1069" t="s">
        <v>564</v>
      </c>
      <c r="E1069" s="92">
        <v>64.3</v>
      </c>
      <c r="F1069" s="93"/>
      <c r="G1069" s="93"/>
    </row>
    <row r="1070" spans="1:7">
      <c r="A1070" t="str">
        <f t="shared" si="16"/>
        <v>Космонавтов 111.2399</v>
      </c>
      <c r="B1070" t="s">
        <v>38</v>
      </c>
      <c r="C1070" t="s">
        <v>895</v>
      </c>
      <c r="D1070" t="s">
        <v>565</v>
      </c>
      <c r="E1070" s="92">
        <v>54.6</v>
      </c>
      <c r="F1070" s="93"/>
      <c r="G1070" s="93"/>
    </row>
    <row r="1071" spans="1:7">
      <c r="A1071" t="str">
        <f t="shared" si="16"/>
        <v>Космонавтов 111.2400</v>
      </c>
      <c r="B1071" t="s">
        <v>38</v>
      </c>
      <c r="C1071" t="s">
        <v>895</v>
      </c>
      <c r="D1071" t="s">
        <v>566</v>
      </c>
      <c r="E1071" s="92">
        <v>40.6</v>
      </c>
      <c r="F1071" s="93"/>
      <c r="G1071" s="93"/>
    </row>
    <row r="1072" spans="1:7">
      <c r="A1072" t="str">
        <f t="shared" si="16"/>
        <v>Космонавтов 111.2401</v>
      </c>
      <c r="B1072" t="s">
        <v>38</v>
      </c>
      <c r="C1072" t="s">
        <v>895</v>
      </c>
      <c r="D1072" t="s">
        <v>567</v>
      </c>
      <c r="E1072" s="92">
        <v>42.1</v>
      </c>
      <c r="F1072" s="93"/>
      <c r="G1072" s="93"/>
    </row>
    <row r="1073" spans="1:7">
      <c r="A1073" t="str">
        <f t="shared" si="16"/>
        <v>Космонавтов 111.2402</v>
      </c>
      <c r="B1073" t="s">
        <v>38</v>
      </c>
      <c r="C1073" t="s">
        <v>895</v>
      </c>
      <c r="D1073" t="s">
        <v>568</v>
      </c>
      <c r="E1073" s="92">
        <v>40.6</v>
      </c>
      <c r="F1073" s="93"/>
      <c r="G1073" s="93"/>
    </row>
    <row r="1074" spans="1:7">
      <c r="A1074" t="str">
        <f t="shared" si="16"/>
        <v>Космонавтов 111.2403</v>
      </c>
      <c r="B1074" t="s">
        <v>38</v>
      </c>
      <c r="C1074" t="s">
        <v>895</v>
      </c>
      <c r="D1074" t="s">
        <v>569</v>
      </c>
      <c r="E1074" s="92">
        <v>85</v>
      </c>
      <c r="F1074" s="93"/>
      <c r="G1074" s="93"/>
    </row>
    <row r="1075" spans="1:7">
      <c r="A1075" t="str">
        <f t="shared" si="16"/>
        <v>Космонавтов 111.2404</v>
      </c>
      <c r="B1075" t="s">
        <v>38</v>
      </c>
      <c r="C1075" t="s">
        <v>895</v>
      </c>
      <c r="D1075" t="s">
        <v>571</v>
      </c>
      <c r="E1075" s="92">
        <v>20.2</v>
      </c>
      <c r="F1075" s="93"/>
      <c r="G1075" s="93"/>
    </row>
    <row r="1076" spans="1:7">
      <c r="A1076" t="str">
        <f t="shared" si="16"/>
        <v>Космонавтов 111.2405</v>
      </c>
      <c r="B1076" t="s">
        <v>38</v>
      </c>
      <c r="C1076" t="s">
        <v>895</v>
      </c>
      <c r="D1076" t="s">
        <v>572</v>
      </c>
      <c r="E1076" s="92">
        <v>50.8</v>
      </c>
      <c r="F1076" s="93"/>
      <c r="G1076" s="93"/>
    </row>
    <row r="1077" spans="1:7">
      <c r="A1077" t="str">
        <f t="shared" si="16"/>
        <v>Космонавтов 111.2406</v>
      </c>
      <c r="B1077" t="s">
        <v>38</v>
      </c>
      <c r="C1077" t="s">
        <v>895</v>
      </c>
      <c r="D1077" t="s">
        <v>573</v>
      </c>
      <c r="E1077" s="92">
        <v>36.9</v>
      </c>
      <c r="F1077" s="93"/>
      <c r="G1077" s="93"/>
    </row>
    <row r="1078" spans="1:7">
      <c r="A1078" t="str">
        <f t="shared" si="16"/>
        <v>Космонавтов 111.2407</v>
      </c>
      <c r="B1078" t="s">
        <v>38</v>
      </c>
      <c r="C1078" t="s">
        <v>895</v>
      </c>
      <c r="D1078" t="s">
        <v>574</v>
      </c>
      <c r="E1078" s="92">
        <v>64.3</v>
      </c>
      <c r="F1078" s="93"/>
      <c r="G1078" s="93"/>
    </row>
    <row r="1079" spans="1:7">
      <c r="A1079" t="str">
        <f t="shared" si="16"/>
        <v>Космонавтов 111.2408</v>
      </c>
      <c r="B1079" t="s">
        <v>38</v>
      </c>
      <c r="C1079" t="s">
        <v>895</v>
      </c>
      <c r="D1079" t="s">
        <v>576</v>
      </c>
      <c r="E1079" s="92">
        <v>54.6</v>
      </c>
      <c r="F1079" s="93"/>
      <c r="G1079" s="93"/>
    </row>
    <row r="1080" spans="1:7">
      <c r="A1080" t="str">
        <f t="shared" si="16"/>
        <v>Космонавтов 111.2409</v>
      </c>
      <c r="B1080" t="s">
        <v>38</v>
      </c>
      <c r="C1080" t="s">
        <v>895</v>
      </c>
      <c r="D1080" t="s">
        <v>577</v>
      </c>
      <c r="E1080" s="92">
        <v>40.6</v>
      </c>
      <c r="F1080" s="93"/>
      <c r="G1080" s="93"/>
    </row>
    <row r="1081" spans="1:7">
      <c r="A1081" t="str">
        <f t="shared" si="16"/>
        <v>Космонавтов 111.2410</v>
      </c>
      <c r="B1081" t="s">
        <v>38</v>
      </c>
      <c r="C1081" t="s">
        <v>895</v>
      </c>
      <c r="D1081" t="s">
        <v>578</v>
      </c>
      <c r="E1081" s="92">
        <v>42.1</v>
      </c>
      <c r="F1081" s="93"/>
      <c r="G1081" s="93"/>
    </row>
    <row r="1082" spans="1:7">
      <c r="A1082" t="str">
        <f t="shared" si="16"/>
        <v>Космонавтов 111.2411</v>
      </c>
      <c r="B1082" t="s">
        <v>38</v>
      </c>
      <c r="C1082" t="s">
        <v>895</v>
      </c>
      <c r="D1082" t="s">
        <v>579</v>
      </c>
      <c r="E1082" s="92">
        <v>40.6</v>
      </c>
      <c r="F1082" s="93"/>
      <c r="G1082" s="93"/>
    </row>
    <row r="1083" spans="1:7">
      <c r="A1083" t="str">
        <f t="shared" si="16"/>
        <v>Космонавтов 111.2412</v>
      </c>
      <c r="B1083" t="s">
        <v>38</v>
      </c>
      <c r="C1083" t="s">
        <v>895</v>
      </c>
      <c r="D1083" t="s">
        <v>581</v>
      </c>
      <c r="E1083" s="92">
        <v>85</v>
      </c>
      <c r="F1083" s="93"/>
      <c r="G1083" s="93"/>
    </row>
    <row r="1084" spans="1:7">
      <c r="A1084" t="str">
        <f t="shared" si="16"/>
        <v>Космонавтов 111.2413</v>
      </c>
      <c r="B1084" t="s">
        <v>38</v>
      </c>
      <c r="C1084" t="s">
        <v>895</v>
      </c>
      <c r="D1084" t="s">
        <v>582</v>
      </c>
      <c r="E1084" s="92">
        <v>20.2</v>
      </c>
      <c r="F1084" s="93"/>
      <c r="G1084" s="93"/>
    </row>
    <row r="1085" spans="1:7">
      <c r="A1085" t="str">
        <f t="shared" si="16"/>
        <v>Космонавтов 111.2414</v>
      </c>
      <c r="B1085" t="s">
        <v>38</v>
      </c>
      <c r="C1085" t="s">
        <v>895</v>
      </c>
      <c r="D1085" t="s">
        <v>583</v>
      </c>
      <c r="E1085" s="92">
        <v>50.8</v>
      </c>
      <c r="F1085" s="93"/>
      <c r="G1085" s="93"/>
    </row>
    <row r="1086" spans="1:7">
      <c r="A1086" t="str">
        <f t="shared" si="16"/>
        <v>Космонавтов 111.2415</v>
      </c>
      <c r="B1086" t="s">
        <v>38</v>
      </c>
      <c r="C1086" t="s">
        <v>895</v>
      </c>
      <c r="D1086" t="s">
        <v>584</v>
      </c>
      <c r="E1086" s="92">
        <v>36.9</v>
      </c>
      <c r="F1086" s="93"/>
      <c r="G1086" s="93"/>
    </row>
    <row r="1087" spans="1:7">
      <c r="A1087" t="str">
        <f t="shared" si="16"/>
        <v>Космонавтов 111.2416</v>
      </c>
      <c r="B1087" t="s">
        <v>38</v>
      </c>
      <c r="C1087" t="s">
        <v>895</v>
      </c>
      <c r="D1087" t="s">
        <v>585</v>
      </c>
      <c r="E1087" s="92">
        <v>67.2</v>
      </c>
      <c r="F1087" s="93"/>
      <c r="G1087" s="93"/>
    </row>
    <row r="1088" spans="1:7">
      <c r="A1088" t="str">
        <f t="shared" si="16"/>
        <v>Космонавтов 111.2417</v>
      </c>
      <c r="B1088" t="s">
        <v>38</v>
      </c>
      <c r="C1088" t="s">
        <v>895</v>
      </c>
      <c r="D1088" t="s">
        <v>587</v>
      </c>
      <c r="E1088" s="92">
        <v>54.6</v>
      </c>
      <c r="F1088" s="93"/>
      <c r="G1088" s="93"/>
    </row>
    <row r="1089" spans="1:7">
      <c r="A1089" t="str">
        <f t="shared" si="16"/>
        <v>Космонавтов 111.2418</v>
      </c>
      <c r="B1089" t="s">
        <v>38</v>
      </c>
      <c r="C1089" t="s">
        <v>895</v>
      </c>
      <c r="D1089" t="s">
        <v>588</v>
      </c>
      <c r="E1089" s="92">
        <v>40.6</v>
      </c>
      <c r="F1089" s="93"/>
      <c r="G1089" s="93"/>
    </row>
    <row r="1090" spans="1:7">
      <c r="A1090" t="str">
        <f t="shared" si="16"/>
        <v>Космонавтов 111.2419</v>
      </c>
      <c r="B1090" t="s">
        <v>38</v>
      </c>
      <c r="C1090" t="s">
        <v>895</v>
      </c>
      <c r="D1090" t="s">
        <v>589</v>
      </c>
      <c r="E1090" s="92">
        <v>42.9</v>
      </c>
      <c r="F1090" s="93"/>
      <c r="G1090" s="93"/>
    </row>
    <row r="1091" spans="1:7">
      <c r="A1091" t="str">
        <f t="shared" ref="A1091:A1154" si="17">B1091&amp;C1091&amp;D1091</f>
        <v>Космонавтов 111.2420</v>
      </c>
      <c r="B1091" t="s">
        <v>38</v>
      </c>
      <c r="C1091" t="s">
        <v>895</v>
      </c>
      <c r="D1091" t="s">
        <v>590</v>
      </c>
      <c r="E1091" s="92">
        <v>40.6</v>
      </c>
      <c r="F1091" s="93"/>
      <c r="G1091" s="93"/>
    </row>
    <row r="1092" spans="1:7">
      <c r="A1092" t="str">
        <f t="shared" si="17"/>
        <v>Космонавтов 111.2421</v>
      </c>
      <c r="B1092" t="s">
        <v>38</v>
      </c>
      <c r="C1092" t="s">
        <v>895</v>
      </c>
      <c r="D1092" t="s">
        <v>591</v>
      </c>
      <c r="E1092" s="92">
        <v>87.9</v>
      </c>
      <c r="F1092" s="93"/>
      <c r="G1092" s="93"/>
    </row>
    <row r="1093" spans="1:7">
      <c r="A1093" t="str">
        <f t="shared" si="17"/>
        <v>Космонавтов 111.2422</v>
      </c>
      <c r="B1093" t="s">
        <v>38</v>
      </c>
      <c r="C1093" t="s">
        <v>895</v>
      </c>
      <c r="D1093" t="s">
        <v>592</v>
      </c>
      <c r="E1093" s="92">
        <v>20.2</v>
      </c>
      <c r="F1093" s="93"/>
      <c r="G1093" s="93"/>
    </row>
    <row r="1094" spans="1:7">
      <c r="A1094" t="str">
        <f t="shared" si="17"/>
        <v>Космонавтов 111.2423</v>
      </c>
      <c r="B1094" t="s">
        <v>38</v>
      </c>
      <c r="C1094" t="s">
        <v>895</v>
      </c>
      <c r="D1094" t="s">
        <v>593</v>
      </c>
      <c r="E1094" s="92">
        <v>50.8</v>
      </c>
      <c r="F1094" s="93"/>
      <c r="G1094" s="93"/>
    </row>
    <row r="1095" spans="1:7">
      <c r="A1095" t="str">
        <f t="shared" si="17"/>
        <v>Космонавтов 111.2424</v>
      </c>
      <c r="B1095" t="s">
        <v>38</v>
      </c>
      <c r="C1095" t="s">
        <v>895</v>
      </c>
      <c r="D1095" t="s">
        <v>594</v>
      </c>
      <c r="E1095" s="92">
        <v>36.9</v>
      </c>
      <c r="F1095" s="93"/>
      <c r="G1095" s="93"/>
    </row>
    <row r="1096" spans="1:7">
      <c r="A1096" t="str">
        <f t="shared" si="17"/>
        <v>Космонавтов 111.2425</v>
      </c>
      <c r="B1096" t="s">
        <v>38</v>
      </c>
      <c r="C1096" t="s">
        <v>895</v>
      </c>
      <c r="D1096" t="s">
        <v>595</v>
      </c>
      <c r="E1096" s="92">
        <v>64.3</v>
      </c>
      <c r="F1096" s="93"/>
      <c r="G1096" s="93"/>
    </row>
    <row r="1097" spans="1:7">
      <c r="A1097" t="str">
        <f t="shared" si="17"/>
        <v>Космонавтов 111.2426</v>
      </c>
      <c r="B1097" t="s">
        <v>38</v>
      </c>
      <c r="C1097" t="s">
        <v>895</v>
      </c>
      <c r="D1097" t="s">
        <v>597</v>
      </c>
      <c r="E1097" s="92">
        <v>57.6</v>
      </c>
      <c r="F1097" s="93"/>
      <c r="G1097" s="93"/>
    </row>
    <row r="1098" spans="1:7">
      <c r="A1098" t="str">
        <f t="shared" si="17"/>
        <v>Космонавтов 111.2427</v>
      </c>
      <c r="B1098" t="s">
        <v>38</v>
      </c>
      <c r="C1098" t="s">
        <v>895</v>
      </c>
      <c r="D1098" t="s">
        <v>598</v>
      </c>
      <c r="E1098" s="92">
        <v>40.6</v>
      </c>
      <c r="F1098" s="93"/>
      <c r="G1098" s="93"/>
    </row>
    <row r="1099" spans="1:7">
      <c r="A1099" t="str">
        <f t="shared" si="17"/>
        <v>Космонавтов 111.2428</v>
      </c>
      <c r="B1099" t="s">
        <v>38</v>
      </c>
      <c r="C1099" t="s">
        <v>895</v>
      </c>
      <c r="D1099" t="s">
        <v>599</v>
      </c>
      <c r="E1099" s="92">
        <v>42.1</v>
      </c>
      <c r="F1099" s="93"/>
      <c r="G1099" s="93"/>
    </row>
    <row r="1100" spans="1:7">
      <c r="A1100" t="str">
        <f t="shared" si="17"/>
        <v>Космонавтов 111.2429</v>
      </c>
      <c r="B1100" t="s">
        <v>38</v>
      </c>
      <c r="C1100" t="s">
        <v>895</v>
      </c>
      <c r="D1100" t="s">
        <v>600</v>
      </c>
      <c r="E1100" s="92">
        <v>40.6</v>
      </c>
      <c r="F1100" s="93"/>
      <c r="G1100" s="93"/>
    </row>
    <row r="1101" spans="1:7">
      <c r="A1101" t="str">
        <f t="shared" si="17"/>
        <v>Космонавтов 111.2430</v>
      </c>
      <c r="B1101" t="s">
        <v>38</v>
      </c>
      <c r="C1101" t="s">
        <v>895</v>
      </c>
      <c r="D1101" t="s">
        <v>602</v>
      </c>
      <c r="E1101" s="92">
        <v>85.8</v>
      </c>
      <c r="F1101" s="93"/>
      <c r="G1101" s="93"/>
    </row>
    <row r="1102" spans="1:7">
      <c r="A1102" t="str">
        <f t="shared" si="17"/>
        <v>Космонавтов 111.2431</v>
      </c>
      <c r="B1102" t="s">
        <v>38</v>
      </c>
      <c r="C1102" t="s">
        <v>895</v>
      </c>
      <c r="D1102" t="s">
        <v>603</v>
      </c>
      <c r="E1102" s="92">
        <v>20.2</v>
      </c>
      <c r="F1102" s="93"/>
      <c r="G1102" s="93"/>
    </row>
    <row r="1103" spans="1:7">
      <c r="A1103" t="str">
        <f t="shared" si="17"/>
        <v>Космонавтов 111.2432</v>
      </c>
      <c r="B1103" t="s">
        <v>38</v>
      </c>
      <c r="C1103" t="s">
        <v>895</v>
      </c>
      <c r="D1103" t="s">
        <v>604</v>
      </c>
      <c r="E1103" s="92">
        <v>53.5</v>
      </c>
      <c r="F1103" s="93"/>
      <c r="G1103" s="93"/>
    </row>
    <row r="1104" spans="1:7">
      <c r="A1104" t="str">
        <f t="shared" si="17"/>
        <v>Космонавтов 111.2433</v>
      </c>
      <c r="B1104" t="s">
        <v>38</v>
      </c>
      <c r="C1104" t="s">
        <v>895</v>
      </c>
      <c r="D1104" t="s">
        <v>605</v>
      </c>
      <c r="E1104" s="92">
        <v>36.9</v>
      </c>
      <c r="F1104" s="93"/>
      <c r="G1104" s="93"/>
    </row>
    <row r="1105" spans="1:7">
      <c r="A1105" t="str">
        <f t="shared" si="17"/>
        <v>Космонавтов 111.2434</v>
      </c>
      <c r="B1105" t="s">
        <v>38</v>
      </c>
      <c r="C1105" t="s">
        <v>895</v>
      </c>
      <c r="D1105" t="s">
        <v>606</v>
      </c>
      <c r="E1105" s="92">
        <v>67.2</v>
      </c>
      <c r="F1105" s="93"/>
      <c r="G1105" s="93"/>
    </row>
    <row r="1106" spans="1:7">
      <c r="A1106" t="str">
        <f t="shared" si="17"/>
        <v>Космонавтов 111.2435</v>
      </c>
      <c r="B1106" t="s">
        <v>38</v>
      </c>
      <c r="C1106" t="s">
        <v>895</v>
      </c>
      <c r="D1106" t="s">
        <v>608</v>
      </c>
      <c r="E1106" s="92">
        <v>54.6</v>
      </c>
      <c r="F1106" s="93"/>
      <c r="G1106" s="93"/>
    </row>
    <row r="1107" spans="1:7">
      <c r="A1107" t="str">
        <f t="shared" si="17"/>
        <v>Космонавтов 111.2436</v>
      </c>
      <c r="B1107" t="s">
        <v>38</v>
      </c>
      <c r="C1107" t="s">
        <v>895</v>
      </c>
      <c r="D1107" t="s">
        <v>609</v>
      </c>
      <c r="E1107" s="92">
        <v>40.6</v>
      </c>
      <c r="F1107" s="93"/>
      <c r="G1107" s="93"/>
    </row>
    <row r="1108" spans="1:7">
      <c r="A1108" t="str">
        <f t="shared" si="17"/>
        <v>Космонавтов 111.2437</v>
      </c>
      <c r="B1108" t="s">
        <v>38</v>
      </c>
      <c r="C1108" t="s">
        <v>895</v>
      </c>
      <c r="D1108" t="s">
        <v>611</v>
      </c>
      <c r="E1108" s="92">
        <v>42.9</v>
      </c>
      <c r="F1108" s="93"/>
      <c r="G1108" s="93"/>
    </row>
    <row r="1109" spans="1:7">
      <c r="A1109" t="str">
        <f t="shared" si="17"/>
        <v>Космонавтов 111.2438</v>
      </c>
      <c r="B1109" t="s">
        <v>38</v>
      </c>
      <c r="C1109" t="s">
        <v>895</v>
      </c>
      <c r="D1109" t="s">
        <v>612</v>
      </c>
      <c r="E1109" s="92">
        <v>40.6</v>
      </c>
      <c r="F1109" s="93"/>
      <c r="G1109" s="93"/>
    </row>
    <row r="1110" spans="1:7">
      <c r="A1110" t="str">
        <f t="shared" si="17"/>
        <v>Космонавтов 111.2439</v>
      </c>
      <c r="B1110" t="s">
        <v>38</v>
      </c>
      <c r="C1110" t="s">
        <v>895</v>
      </c>
      <c r="D1110" t="s">
        <v>613</v>
      </c>
      <c r="E1110" s="92">
        <v>87.9</v>
      </c>
      <c r="F1110" s="93"/>
      <c r="G1110" s="93"/>
    </row>
    <row r="1111" spans="1:7">
      <c r="A1111" t="str">
        <f t="shared" si="17"/>
        <v>Космонавтов 111.2440</v>
      </c>
      <c r="B1111" t="s">
        <v>38</v>
      </c>
      <c r="C1111" t="s">
        <v>895</v>
      </c>
      <c r="D1111" t="s">
        <v>614</v>
      </c>
      <c r="E1111" s="92">
        <v>20.2</v>
      </c>
      <c r="F1111" s="93"/>
      <c r="G1111" s="93"/>
    </row>
    <row r="1112" spans="1:7">
      <c r="A1112" t="str">
        <f t="shared" si="17"/>
        <v>Космонавтов 111.2441</v>
      </c>
      <c r="B1112" t="s">
        <v>38</v>
      </c>
      <c r="C1112" t="s">
        <v>895</v>
      </c>
      <c r="D1112" t="s">
        <v>615</v>
      </c>
      <c r="E1112" s="92">
        <v>50.8</v>
      </c>
      <c r="F1112" s="93"/>
      <c r="G1112" s="93"/>
    </row>
    <row r="1113" spans="1:7">
      <c r="A1113" t="str">
        <f t="shared" si="17"/>
        <v>Космонавтов 111.2442</v>
      </c>
      <c r="B1113" t="s">
        <v>38</v>
      </c>
      <c r="C1113" t="s">
        <v>895</v>
      </c>
      <c r="D1113" t="s">
        <v>616</v>
      </c>
      <c r="E1113" s="92">
        <v>36.9</v>
      </c>
      <c r="F1113" s="93"/>
      <c r="G1113" s="93"/>
    </row>
    <row r="1114" spans="1:7">
      <c r="A1114" t="str">
        <f t="shared" si="17"/>
        <v>Космонавтов 111.2443</v>
      </c>
      <c r="B1114" t="s">
        <v>38</v>
      </c>
      <c r="C1114" t="s">
        <v>895</v>
      </c>
      <c r="D1114" t="s">
        <v>617</v>
      </c>
      <c r="E1114" s="92">
        <v>64.3</v>
      </c>
      <c r="F1114" s="93"/>
      <c r="G1114" s="93"/>
    </row>
    <row r="1115" spans="1:7">
      <c r="A1115" t="str">
        <f t="shared" si="17"/>
        <v>Космонавтов 111.2444</v>
      </c>
      <c r="B1115" t="s">
        <v>38</v>
      </c>
      <c r="C1115" t="s">
        <v>895</v>
      </c>
      <c r="D1115" t="s">
        <v>618</v>
      </c>
      <c r="E1115" s="92">
        <v>57.6</v>
      </c>
      <c r="F1115" s="93"/>
      <c r="G1115" s="93"/>
    </row>
    <row r="1116" spans="1:7">
      <c r="A1116" t="str">
        <f t="shared" si="17"/>
        <v>Космонавтов 111.2445</v>
      </c>
      <c r="B1116" t="s">
        <v>38</v>
      </c>
      <c r="C1116" t="s">
        <v>895</v>
      </c>
      <c r="D1116" t="s">
        <v>619</v>
      </c>
      <c r="E1116" s="92">
        <v>40.6</v>
      </c>
      <c r="F1116" s="93"/>
      <c r="G1116" s="93"/>
    </row>
    <row r="1117" spans="1:7">
      <c r="A1117" t="str">
        <f t="shared" si="17"/>
        <v>Космонавтов 111.2446</v>
      </c>
      <c r="B1117" t="s">
        <v>38</v>
      </c>
      <c r="C1117" t="s">
        <v>895</v>
      </c>
      <c r="D1117" t="s">
        <v>620</v>
      </c>
      <c r="E1117" s="92">
        <v>42.1</v>
      </c>
      <c r="F1117" s="93"/>
      <c r="G1117" s="93"/>
    </row>
    <row r="1118" spans="1:7">
      <c r="A1118" t="str">
        <f t="shared" si="17"/>
        <v>Космонавтов 111.2447</v>
      </c>
      <c r="B1118" t="s">
        <v>38</v>
      </c>
      <c r="C1118" t="s">
        <v>895</v>
      </c>
      <c r="D1118" t="s">
        <v>621</v>
      </c>
      <c r="E1118" s="92">
        <v>40.6</v>
      </c>
      <c r="F1118" s="93"/>
      <c r="G1118" s="93"/>
    </row>
    <row r="1119" spans="1:7">
      <c r="A1119" t="str">
        <f t="shared" si="17"/>
        <v>Космонавтов 111.2448</v>
      </c>
      <c r="B1119" t="s">
        <v>38</v>
      </c>
      <c r="C1119" t="s">
        <v>895</v>
      </c>
      <c r="D1119" t="s">
        <v>622</v>
      </c>
      <c r="E1119" s="92">
        <v>85.8</v>
      </c>
      <c r="F1119" s="93"/>
      <c r="G1119" s="93"/>
    </row>
    <row r="1120" spans="1:7">
      <c r="A1120" t="str">
        <f t="shared" si="17"/>
        <v>Космонавтов 111.2449</v>
      </c>
      <c r="B1120" t="s">
        <v>38</v>
      </c>
      <c r="C1120" t="s">
        <v>895</v>
      </c>
      <c r="D1120" t="s">
        <v>623</v>
      </c>
      <c r="E1120" s="92">
        <v>20.2</v>
      </c>
      <c r="F1120" s="93"/>
      <c r="G1120" s="93"/>
    </row>
    <row r="1121" spans="1:7">
      <c r="A1121" t="str">
        <f t="shared" si="17"/>
        <v>Космонавтов 111.2450</v>
      </c>
      <c r="B1121" t="s">
        <v>38</v>
      </c>
      <c r="C1121" t="s">
        <v>895</v>
      </c>
      <c r="D1121" t="s">
        <v>624</v>
      </c>
      <c r="E1121" s="92">
        <v>53.5</v>
      </c>
      <c r="F1121" s="93"/>
      <c r="G1121" s="93"/>
    </row>
    <row r="1122" spans="1:7">
      <c r="A1122" t="str">
        <f t="shared" si="17"/>
        <v>Космонавтов 111.2451</v>
      </c>
      <c r="B1122" t="s">
        <v>38</v>
      </c>
      <c r="C1122" t="s">
        <v>895</v>
      </c>
      <c r="D1122" t="s">
        <v>625</v>
      </c>
      <c r="E1122" s="92">
        <v>36.9</v>
      </c>
      <c r="F1122" s="93"/>
      <c r="G1122" s="93"/>
    </row>
    <row r="1123" spans="1:7">
      <c r="A1123" t="str">
        <f t="shared" si="17"/>
        <v>Космонавтов 111.2452</v>
      </c>
      <c r="B1123" t="s">
        <v>38</v>
      </c>
      <c r="C1123" t="s">
        <v>895</v>
      </c>
      <c r="D1123" t="s">
        <v>626</v>
      </c>
      <c r="E1123" s="92">
        <v>67.2</v>
      </c>
      <c r="F1123" s="93"/>
      <c r="G1123" s="93"/>
    </row>
    <row r="1124" spans="1:7">
      <c r="A1124" t="str">
        <f t="shared" si="17"/>
        <v>Космонавтов 111.2453</v>
      </c>
      <c r="B1124" t="s">
        <v>38</v>
      </c>
      <c r="C1124" t="s">
        <v>895</v>
      </c>
      <c r="D1124" t="s">
        <v>627</v>
      </c>
      <c r="E1124" s="92">
        <v>54.6</v>
      </c>
      <c r="F1124" s="93"/>
      <c r="G1124" s="93"/>
    </row>
    <row r="1125" spans="1:7">
      <c r="A1125" t="str">
        <f t="shared" si="17"/>
        <v>Космонавтов 111.2454</v>
      </c>
      <c r="B1125" t="s">
        <v>38</v>
      </c>
      <c r="C1125" t="s">
        <v>895</v>
      </c>
      <c r="D1125" t="s">
        <v>629</v>
      </c>
      <c r="E1125" s="92">
        <v>40.6</v>
      </c>
      <c r="F1125" s="93"/>
      <c r="G1125" s="93"/>
    </row>
    <row r="1126" spans="1:7">
      <c r="A1126" t="str">
        <f t="shared" si="17"/>
        <v>Космонавтов 111.2455</v>
      </c>
      <c r="B1126" t="s">
        <v>38</v>
      </c>
      <c r="C1126" t="s">
        <v>895</v>
      </c>
      <c r="D1126" t="s">
        <v>630</v>
      </c>
      <c r="E1126" s="92">
        <v>42.9</v>
      </c>
      <c r="F1126" s="93"/>
      <c r="G1126" s="93"/>
    </row>
    <row r="1127" spans="1:7">
      <c r="A1127" t="str">
        <f t="shared" si="17"/>
        <v>Космонавтов 111.2456</v>
      </c>
      <c r="B1127" t="s">
        <v>38</v>
      </c>
      <c r="C1127" t="s">
        <v>895</v>
      </c>
      <c r="D1127" t="s">
        <v>631</v>
      </c>
      <c r="E1127" s="92">
        <v>40.6</v>
      </c>
      <c r="F1127" s="93"/>
      <c r="G1127" s="93"/>
    </row>
    <row r="1128" spans="1:7">
      <c r="A1128" t="str">
        <f t="shared" si="17"/>
        <v>Космонавтов 111.2457</v>
      </c>
      <c r="B1128" t="s">
        <v>38</v>
      </c>
      <c r="C1128" t="s">
        <v>895</v>
      </c>
      <c r="D1128" t="s">
        <v>632</v>
      </c>
      <c r="E1128" s="92">
        <v>87.9</v>
      </c>
      <c r="F1128" s="93"/>
      <c r="G1128" s="93"/>
    </row>
    <row r="1129" spans="1:7">
      <c r="A1129" t="str">
        <f t="shared" si="17"/>
        <v>Космонавтов 111.2458</v>
      </c>
      <c r="B1129" t="s">
        <v>38</v>
      </c>
      <c r="C1129" t="s">
        <v>895</v>
      </c>
      <c r="D1129" t="s">
        <v>633</v>
      </c>
      <c r="E1129" s="92">
        <v>20.2</v>
      </c>
      <c r="F1129" s="93"/>
      <c r="G1129" s="93"/>
    </row>
    <row r="1130" spans="1:7">
      <c r="A1130" t="str">
        <f t="shared" si="17"/>
        <v>Космонавтов 111.2459</v>
      </c>
      <c r="B1130" t="s">
        <v>38</v>
      </c>
      <c r="C1130" t="s">
        <v>895</v>
      </c>
      <c r="D1130" t="s">
        <v>635</v>
      </c>
      <c r="E1130" s="92">
        <v>50.8</v>
      </c>
      <c r="F1130" s="93"/>
      <c r="G1130" s="93"/>
    </row>
    <row r="1131" spans="1:7">
      <c r="A1131" t="str">
        <f t="shared" si="17"/>
        <v>Космонавтов 111.2460</v>
      </c>
      <c r="B1131" t="s">
        <v>38</v>
      </c>
      <c r="C1131" t="s">
        <v>895</v>
      </c>
      <c r="D1131" t="s">
        <v>636</v>
      </c>
      <c r="E1131" s="92">
        <v>36.9</v>
      </c>
      <c r="F1131" s="93"/>
      <c r="G1131" s="93"/>
    </row>
    <row r="1132" spans="1:7">
      <c r="A1132" t="str">
        <f t="shared" si="17"/>
        <v>Космонавтов 111.2461</v>
      </c>
      <c r="B1132" t="s">
        <v>38</v>
      </c>
      <c r="C1132" t="s">
        <v>895</v>
      </c>
      <c r="D1132" t="s">
        <v>637</v>
      </c>
      <c r="E1132" s="92">
        <v>64.3</v>
      </c>
      <c r="F1132" s="93"/>
      <c r="G1132" s="93"/>
    </row>
    <row r="1133" spans="1:7">
      <c r="A1133" t="str">
        <f t="shared" si="17"/>
        <v>Космонавтов 111.2462</v>
      </c>
      <c r="B1133" t="s">
        <v>38</v>
      </c>
      <c r="C1133" t="s">
        <v>895</v>
      </c>
      <c r="D1133" t="s">
        <v>639</v>
      </c>
      <c r="E1133" s="92">
        <v>57.6</v>
      </c>
      <c r="F1133" s="93"/>
      <c r="G1133" s="93"/>
    </row>
    <row r="1134" spans="1:7">
      <c r="A1134" t="str">
        <f t="shared" si="17"/>
        <v>Космонавтов 111.2463</v>
      </c>
      <c r="B1134" t="s">
        <v>38</v>
      </c>
      <c r="C1134" t="s">
        <v>895</v>
      </c>
      <c r="D1134" t="s">
        <v>640</v>
      </c>
      <c r="E1134" s="92">
        <v>40.6</v>
      </c>
      <c r="F1134" s="93"/>
      <c r="G1134" s="93"/>
    </row>
    <row r="1135" spans="1:7">
      <c r="A1135" t="str">
        <f t="shared" si="17"/>
        <v>Космонавтов 111.2464</v>
      </c>
      <c r="B1135" t="s">
        <v>38</v>
      </c>
      <c r="C1135" t="s">
        <v>895</v>
      </c>
      <c r="D1135" t="s">
        <v>642</v>
      </c>
      <c r="E1135" s="92">
        <v>42.1</v>
      </c>
      <c r="F1135" s="93"/>
      <c r="G1135" s="93"/>
    </row>
    <row r="1136" spans="1:7">
      <c r="A1136" t="str">
        <f t="shared" si="17"/>
        <v>Космонавтов 111.2465</v>
      </c>
      <c r="B1136" t="s">
        <v>38</v>
      </c>
      <c r="C1136" t="s">
        <v>895</v>
      </c>
      <c r="D1136" t="s">
        <v>643</v>
      </c>
      <c r="E1136" s="92">
        <v>40.6</v>
      </c>
      <c r="F1136" s="93"/>
      <c r="G1136" s="93"/>
    </row>
    <row r="1137" spans="1:7">
      <c r="A1137" t="str">
        <f t="shared" si="17"/>
        <v>Космонавтов 111.2466</v>
      </c>
      <c r="B1137" t="s">
        <v>38</v>
      </c>
      <c r="C1137" t="s">
        <v>895</v>
      </c>
      <c r="D1137" t="s">
        <v>645</v>
      </c>
      <c r="E1137" s="92">
        <v>85.8</v>
      </c>
      <c r="F1137" s="93"/>
      <c r="G1137" s="93"/>
    </row>
    <row r="1138" spans="1:7">
      <c r="A1138" t="str">
        <f t="shared" si="17"/>
        <v>Космонавтов 111.2467</v>
      </c>
      <c r="B1138" t="s">
        <v>38</v>
      </c>
      <c r="C1138" t="s">
        <v>895</v>
      </c>
      <c r="D1138" t="s">
        <v>647</v>
      </c>
      <c r="E1138" s="92">
        <v>20.2</v>
      </c>
      <c r="F1138" s="93"/>
      <c r="G1138" s="93"/>
    </row>
    <row r="1139" spans="1:7">
      <c r="A1139" t="str">
        <f t="shared" si="17"/>
        <v>Космонавтов 111.2468</v>
      </c>
      <c r="B1139" t="s">
        <v>38</v>
      </c>
      <c r="C1139" t="s">
        <v>895</v>
      </c>
      <c r="D1139" t="s">
        <v>648</v>
      </c>
      <c r="E1139" s="92">
        <v>53.5</v>
      </c>
      <c r="F1139" s="93"/>
      <c r="G1139" s="93"/>
    </row>
    <row r="1140" spans="1:7">
      <c r="A1140" t="str">
        <f t="shared" si="17"/>
        <v>Космонавтов 111.2469</v>
      </c>
      <c r="B1140" t="s">
        <v>38</v>
      </c>
      <c r="C1140" t="s">
        <v>895</v>
      </c>
      <c r="D1140" t="s">
        <v>649</v>
      </c>
      <c r="E1140" s="92">
        <v>36.9</v>
      </c>
      <c r="F1140" s="93"/>
      <c r="G1140" s="93"/>
    </row>
    <row r="1141" spans="1:7">
      <c r="A1141" t="str">
        <f t="shared" si="17"/>
        <v>Космонавтов 111.2470</v>
      </c>
      <c r="B1141" t="s">
        <v>38</v>
      </c>
      <c r="C1141" t="s">
        <v>895</v>
      </c>
      <c r="D1141" t="s">
        <v>650</v>
      </c>
      <c r="E1141" s="92">
        <v>67.2</v>
      </c>
      <c r="F1141" s="93"/>
      <c r="G1141" s="93"/>
    </row>
    <row r="1142" spans="1:7">
      <c r="A1142" t="str">
        <f t="shared" si="17"/>
        <v>Космонавтов 111.2471</v>
      </c>
      <c r="B1142" t="s">
        <v>38</v>
      </c>
      <c r="C1142" t="s">
        <v>895</v>
      </c>
      <c r="D1142" t="s">
        <v>651</v>
      </c>
      <c r="E1142" s="92">
        <v>54.6</v>
      </c>
      <c r="F1142" s="93"/>
      <c r="G1142" s="93"/>
    </row>
    <row r="1143" spans="1:7">
      <c r="A1143" t="str">
        <f t="shared" si="17"/>
        <v>Космонавтов 111.2472</v>
      </c>
      <c r="B1143" t="s">
        <v>38</v>
      </c>
      <c r="C1143" t="s">
        <v>895</v>
      </c>
      <c r="D1143" t="s">
        <v>652</v>
      </c>
      <c r="E1143" s="92">
        <v>40.6</v>
      </c>
      <c r="F1143" s="93"/>
      <c r="G1143" s="93"/>
    </row>
    <row r="1144" spans="1:7">
      <c r="A1144" t="str">
        <f t="shared" si="17"/>
        <v>Космонавтов 111.2473</v>
      </c>
      <c r="B1144" t="s">
        <v>38</v>
      </c>
      <c r="C1144" t="s">
        <v>895</v>
      </c>
      <c r="D1144" t="s">
        <v>653</v>
      </c>
      <c r="E1144" s="92">
        <v>42.9</v>
      </c>
      <c r="F1144" s="93"/>
      <c r="G1144" s="93"/>
    </row>
    <row r="1145" spans="1:7">
      <c r="A1145" t="str">
        <f t="shared" si="17"/>
        <v>Космонавтов 111.2474</v>
      </c>
      <c r="B1145" t="s">
        <v>38</v>
      </c>
      <c r="C1145" t="s">
        <v>895</v>
      </c>
      <c r="D1145" t="s">
        <v>655</v>
      </c>
      <c r="E1145" s="92">
        <v>40.6</v>
      </c>
      <c r="F1145" s="93"/>
      <c r="G1145" s="93"/>
    </row>
    <row r="1146" spans="1:7">
      <c r="A1146" t="str">
        <f t="shared" si="17"/>
        <v>Космонавтов 111.2475</v>
      </c>
      <c r="B1146" t="s">
        <v>38</v>
      </c>
      <c r="C1146" t="s">
        <v>895</v>
      </c>
      <c r="D1146" t="s">
        <v>656</v>
      </c>
      <c r="E1146" s="92">
        <v>87.9</v>
      </c>
      <c r="F1146" s="93"/>
      <c r="G1146" s="93"/>
    </row>
    <row r="1147" spans="1:7">
      <c r="A1147" t="str">
        <f t="shared" si="17"/>
        <v>Космонавтов 111.2476</v>
      </c>
      <c r="B1147" t="s">
        <v>38</v>
      </c>
      <c r="C1147" t="s">
        <v>895</v>
      </c>
      <c r="D1147" t="s">
        <v>657</v>
      </c>
      <c r="E1147" s="92">
        <v>20.2</v>
      </c>
      <c r="F1147" s="93"/>
      <c r="G1147" s="93"/>
    </row>
    <row r="1148" spans="1:7">
      <c r="A1148" t="str">
        <f t="shared" si="17"/>
        <v>Космонавтов 111.2477</v>
      </c>
      <c r="B1148" t="s">
        <v>38</v>
      </c>
      <c r="C1148" t="s">
        <v>895</v>
      </c>
      <c r="D1148" t="s">
        <v>658</v>
      </c>
      <c r="E1148" s="92">
        <v>50.8</v>
      </c>
      <c r="F1148" s="93"/>
      <c r="G1148" s="93"/>
    </row>
    <row r="1149" spans="1:7">
      <c r="A1149" t="str">
        <f t="shared" si="17"/>
        <v>Космонавтов 111.2478</v>
      </c>
      <c r="B1149" t="s">
        <v>38</v>
      </c>
      <c r="C1149" t="s">
        <v>895</v>
      </c>
      <c r="D1149" t="s">
        <v>659</v>
      </c>
      <c r="E1149" s="92">
        <v>36.9</v>
      </c>
      <c r="F1149" s="93"/>
      <c r="G1149" s="93"/>
    </row>
    <row r="1150" spans="1:7">
      <c r="A1150" t="str">
        <f t="shared" si="17"/>
        <v>Космонавтов 111.2479</v>
      </c>
      <c r="B1150" t="s">
        <v>38</v>
      </c>
      <c r="C1150" t="s">
        <v>895</v>
      </c>
      <c r="D1150" t="s">
        <v>660</v>
      </c>
      <c r="E1150" s="92">
        <v>64.3</v>
      </c>
      <c r="F1150" s="93"/>
      <c r="G1150" s="93"/>
    </row>
    <row r="1151" spans="1:7">
      <c r="A1151" t="str">
        <f t="shared" si="17"/>
        <v>Космонавтов 111.2480</v>
      </c>
      <c r="B1151" t="s">
        <v>38</v>
      </c>
      <c r="C1151" t="s">
        <v>895</v>
      </c>
      <c r="D1151" t="s">
        <v>661</v>
      </c>
      <c r="E1151" s="92">
        <v>57.6</v>
      </c>
      <c r="F1151" s="93"/>
      <c r="G1151" s="93"/>
    </row>
    <row r="1152" spans="1:7">
      <c r="A1152" t="str">
        <f t="shared" si="17"/>
        <v>Космонавтов 111.2481</v>
      </c>
      <c r="B1152" t="s">
        <v>38</v>
      </c>
      <c r="C1152" t="s">
        <v>895</v>
      </c>
      <c r="D1152" t="s">
        <v>662</v>
      </c>
      <c r="E1152" s="92">
        <v>40.6</v>
      </c>
      <c r="F1152" s="93"/>
      <c r="G1152" s="93"/>
    </row>
    <row r="1153" spans="1:7">
      <c r="A1153" t="str">
        <f t="shared" si="17"/>
        <v>Космонавтов 111.2482</v>
      </c>
      <c r="B1153" t="s">
        <v>38</v>
      </c>
      <c r="C1153" t="s">
        <v>895</v>
      </c>
      <c r="D1153" t="s">
        <v>663</v>
      </c>
      <c r="E1153" s="92">
        <v>42.1</v>
      </c>
      <c r="F1153" s="93"/>
      <c r="G1153" s="93"/>
    </row>
    <row r="1154" spans="1:7">
      <c r="A1154" t="str">
        <f t="shared" si="17"/>
        <v>Космонавтов 111.2483</v>
      </c>
      <c r="B1154" t="s">
        <v>38</v>
      </c>
      <c r="C1154" t="s">
        <v>895</v>
      </c>
      <c r="D1154" t="s">
        <v>664</v>
      </c>
      <c r="E1154" s="92">
        <v>40.6</v>
      </c>
      <c r="F1154" s="93"/>
      <c r="G1154" s="93"/>
    </row>
    <row r="1155" spans="1:7">
      <c r="A1155" t="str">
        <f t="shared" ref="A1155:A1218" si="18">B1155&amp;C1155&amp;D1155</f>
        <v>Космонавтов 111.2484</v>
      </c>
      <c r="B1155" t="s">
        <v>38</v>
      </c>
      <c r="C1155" t="s">
        <v>895</v>
      </c>
      <c r="D1155" t="s">
        <v>666</v>
      </c>
      <c r="E1155" s="92">
        <v>85.8</v>
      </c>
      <c r="F1155" s="93"/>
      <c r="G1155" s="93"/>
    </row>
    <row r="1156" spans="1:7">
      <c r="A1156" t="str">
        <f t="shared" si="18"/>
        <v>Космонавтов 111.2485</v>
      </c>
      <c r="B1156" t="s">
        <v>38</v>
      </c>
      <c r="C1156" t="s">
        <v>895</v>
      </c>
      <c r="D1156" t="s">
        <v>667</v>
      </c>
      <c r="E1156" s="92">
        <v>20.2</v>
      </c>
      <c r="F1156" s="93"/>
      <c r="G1156" s="93"/>
    </row>
    <row r="1157" spans="1:7">
      <c r="A1157" t="str">
        <f t="shared" si="18"/>
        <v>Космонавтов 111.2486</v>
      </c>
      <c r="B1157" t="s">
        <v>38</v>
      </c>
      <c r="C1157" t="s">
        <v>895</v>
      </c>
      <c r="D1157" t="s">
        <v>669</v>
      </c>
      <c r="E1157" s="92">
        <v>53.5</v>
      </c>
      <c r="F1157" s="93"/>
      <c r="G1157" s="93"/>
    </row>
    <row r="1158" spans="1:7">
      <c r="A1158" t="str">
        <f t="shared" si="18"/>
        <v>Космонавтов 111.2487</v>
      </c>
      <c r="B1158" t="s">
        <v>38</v>
      </c>
      <c r="C1158" t="s">
        <v>895</v>
      </c>
      <c r="D1158" t="s">
        <v>670</v>
      </c>
      <c r="E1158" s="92">
        <v>36.9</v>
      </c>
      <c r="F1158" s="93"/>
      <c r="G1158" s="93"/>
    </row>
    <row r="1159" spans="1:7">
      <c r="A1159" t="str">
        <f t="shared" si="18"/>
        <v>Космонавтов 111.2488</v>
      </c>
      <c r="B1159" t="s">
        <v>38</v>
      </c>
      <c r="C1159" t="s">
        <v>895</v>
      </c>
      <c r="D1159" t="s">
        <v>671</v>
      </c>
      <c r="E1159" s="92">
        <v>67.2</v>
      </c>
      <c r="F1159" s="93"/>
      <c r="G1159" s="93"/>
    </row>
    <row r="1160" spans="1:7">
      <c r="A1160" t="str">
        <f t="shared" si="18"/>
        <v>Космонавтов 111.2489</v>
      </c>
      <c r="B1160" t="s">
        <v>38</v>
      </c>
      <c r="C1160" t="s">
        <v>895</v>
      </c>
      <c r="D1160" t="s">
        <v>672</v>
      </c>
      <c r="E1160" s="92">
        <v>55</v>
      </c>
      <c r="F1160" s="93"/>
      <c r="G1160" s="93"/>
    </row>
    <row r="1161" spans="1:7">
      <c r="A1161" t="str">
        <f t="shared" si="18"/>
        <v>Космонавтов 111.2490</v>
      </c>
      <c r="B1161" t="s">
        <v>38</v>
      </c>
      <c r="C1161" t="s">
        <v>895</v>
      </c>
      <c r="D1161" t="s">
        <v>674</v>
      </c>
      <c r="E1161" s="92">
        <v>41</v>
      </c>
      <c r="F1161" s="93"/>
      <c r="G1161" s="93"/>
    </row>
    <row r="1162" spans="1:7">
      <c r="A1162" t="str">
        <f t="shared" si="18"/>
        <v>Космонавтов 111.2491</v>
      </c>
      <c r="B1162" t="s">
        <v>38</v>
      </c>
      <c r="C1162" t="s">
        <v>895</v>
      </c>
      <c r="D1162" t="s">
        <v>675</v>
      </c>
      <c r="E1162" s="92">
        <v>43</v>
      </c>
      <c r="F1162" s="93"/>
      <c r="G1162" s="93"/>
    </row>
    <row r="1163" spans="1:7">
      <c r="A1163" t="str">
        <f t="shared" si="18"/>
        <v>Космонавтов 111.2492</v>
      </c>
      <c r="B1163" t="s">
        <v>38</v>
      </c>
      <c r="C1163" t="s">
        <v>895</v>
      </c>
      <c r="D1163" t="s">
        <v>676</v>
      </c>
      <c r="E1163" s="92">
        <v>41</v>
      </c>
      <c r="F1163" s="93"/>
      <c r="G1163" s="93"/>
    </row>
    <row r="1164" spans="1:7">
      <c r="A1164" t="str">
        <f t="shared" si="18"/>
        <v>Космонавтов 111.2493</v>
      </c>
      <c r="B1164" t="s">
        <v>38</v>
      </c>
      <c r="C1164" t="s">
        <v>895</v>
      </c>
      <c r="D1164" t="s">
        <v>677</v>
      </c>
      <c r="E1164" s="92">
        <v>88</v>
      </c>
      <c r="F1164" s="93"/>
      <c r="G1164" s="93"/>
    </row>
    <row r="1165" spans="1:7">
      <c r="A1165" t="str">
        <f t="shared" si="18"/>
        <v>Космонавтов 111.2494</v>
      </c>
      <c r="B1165" t="s">
        <v>38</v>
      </c>
      <c r="C1165" t="s">
        <v>895</v>
      </c>
      <c r="D1165" t="s">
        <v>678</v>
      </c>
      <c r="E1165" s="92">
        <v>20</v>
      </c>
      <c r="F1165" s="93"/>
      <c r="G1165" s="93"/>
    </row>
    <row r="1166" spans="1:7">
      <c r="A1166" t="str">
        <f t="shared" si="18"/>
        <v>Космонавтов 111.2495</v>
      </c>
      <c r="B1166" t="s">
        <v>38</v>
      </c>
      <c r="C1166" t="s">
        <v>895</v>
      </c>
      <c r="D1166" t="s">
        <v>679</v>
      </c>
      <c r="E1166" s="92">
        <v>51</v>
      </c>
      <c r="F1166" s="93"/>
      <c r="G1166" s="93"/>
    </row>
    <row r="1167" spans="1:7">
      <c r="A1167" t="str">
        <f t="shared" si="18"/>
        <v>Космонавтов 111.2496</v>
      </c>
      <c r="B1167" t="s">
        <v>38</v>
      </c>
      <c r="C1167" t="s">
        <v>895</v>
      </c>
      <c r="D1167" t="s">
        <v>680</v>
      </c>
      <c r="E1167" s="92">
        <v>37</v>
      </c>
      <c r="F1167" s="93"/>
      <c r="G1167" s="93"/>
    </row>
    <row r="1168" spans="1:7">
      <c r="A1168" t="str">
        <f t="shared" si="18"/>
        <v>Космонавтов 111.2497</v>
      </c>
      <c r="B1168" t="s">
        <v>38</v>
      </c>
      <c r="C1168" t="s">
        <v>895</v>
      </c>
      <c r="D1168" t="s">
        <v>681</v>
      </c>
      <c r="E1168" s="92">
        <v>64</v>
      </c>
      <c r="F1168" s="93"/>
      <c r="G1168" s="93"/>
    </row>
    <row r="1169" spans="1:7">
      <c r="A1169" t="str">
        <f t="shared" si="18"/>
        <v>Космонавтов 111.2498</v>
      </c>
      <c r="B1169" t="s">
        <v>38</v>
      </c>
      <c r="C1169" t="s">
        <v>895</v>
      </c>
      <c r="D1169" t="s">
        <v>682</v>
      </c>
      <c r="E1169" s="92">
        <v>58</v>
      </c>
      <c r="F1169" s="93"/>
      <c r="G1169" s="93"/>
    </row>
    <row r="1170" spans="1:7">
      <c r="A1170" t="str">
        <f t="shared" si="18"/>
        <v>Космонавтов 111.2499</v>
      </c>
      <c r="B1170" t="s">
        <v>38</v>
      </c>
      <c r="C1170" t="s">
        <v>895</v>
      </c>
      <c r="D1170" t="s">
        <v>683</v>
      </c>
      <c r="E1170" s="92">
        <v>41</v>
      </c>
      <c r="F1170" s="93"/>
      <c r="G1170" s="93"/>
    </row>
    <row r="1171" spans="1:7">
      <c r="A1171" t="str">
        <f t="shared" si="18"/>
        <v>Космонавтов 111.2500</v>
      </c>
      <c r="B1171" t="s">
        <v>38</v>
      </c>
      <c r="C1171" t="s">
        <v>895</v>
      </c>
      <c r="D1171" t="s">
        <v>685</v>
      </c>
      <c r="E1171" s="92">
        <v>42</v>
      </c>
      <c r="F1171" s="93"/>
      <c r="G1171" s="93"/>
    </row>
    <row r="1172" spans="1:7">
      <c r="A1172" t="str">
        <f t="shared" si="18"/>
        <v>Космонавтов 111.2501</v>
      </c>
      <c r="B1172" t="s">
        <v>38</v>
      </c>
      <c r="C1172" t="s">
        <v>895</v>
      </c>
      <c r="D1172" t="s">
        <v>686</v>
      </c>
      <c r="E1172" s="92">
        <v>41</v>
      </c>
      <c r="F1172" s="93"/>
      <c r="G1172" s="93"/>
    </row>
    <row r="1173" spans="1:7">
      <c r="A1173" t="str">
        <f t="shared" si="18"/>
        <v>Космонавтов 111.2502</v>
      </c>
      <c r="B1173" t="s">
        <v>38</v>
      </c>
      <c r="C1173" t="s">
        <v>895</v>
      </c>
      <c r="D1173" t="s">
        <v>687</v>
      </c>
      <c r="E1173" s="92">
        <v>86</v>
      </c>
      <c r="F1173" s="93"/>
      <c r="G1173" s="93"/>
    </row>
    <row r="1174" spans="1:7">
      <c r="A1174" t="str">
        <f t="shared" si="18"/>
        <v>Космонавтов 111.2503</v>
      </c>
      <c r="B1174" t="s">
        <v>38</v>
      </c>
      <c r="C1174" t="s">
        <v>895</v>
      </c>
      <c r="D1174" t="s">
        <v>688</v>
      </c>
      <c r="E1174" s="92">
        <v>20</v>
      </c>
      <c r="F1174" s="93"/>
      <c r="G1174" s="93"/>
    </row>
    <row r="1175" spans="1:7">
      <c r="A1175" t="str">
        <f t="shared" si="18"/>
        <v>Космонавтов 111.2504</v>
      </c>
      <c r="B1175" t="s">
        <v>38</v>
      </c>
      <c r="C1175" t="s">
        <v>895</v>
      </c>
      <c r="D1175" t="s">
        <v>689</v>
      </c>
      <c r="E1175" s="92">
        <v>54</v>
      </c>
      <c r="F1175" s="93"/>
      <c r="G1175" s="93"/>
    </row>
    <row r="1176" spans="1:7">
      <c r="A1176" t="str">
        <f t="shared" si="18"/>
        <v>Космонавтов 112А1</v>
      </c>
      <c r="B1176" t="s">
        <v>38</v>
      </c>
      <c r="C1176" t="s">
        <v>1040</v>
      </c>
      <c r="D1176" t="s">
        <v>48</v>
      </c>
      <c r="E1176" s="92">
        <v>37.2</v>
      </c>
      <c r="F1176" s="93"/>
      <c r="G1176" s="93"/>
    </row>
    <row r="1177" spans="1:7">
      <c r="A1177" t="str">
        <f t="shared" si="18"/>
        <v>Космонавтов 112А2</v>
      </c>
      <c r="B1177" t="s">
        <v>38</v>
      </c>
      <c r="C1177" t="s">
        <v>1040</v>
      </c>
      <c r="D1177" t="s">
        <v>51</v>
      </c>
      <c r="E1177" s="92">
        <v>25.4</v>
      </c>
      <c r="F1177" s="93">
        <v>2552700</v>
      </c>
      <c r="G1177" s="93">
        <v>100500</v>
      </c>
    </row>
    <row r="1178" spans="1:7">
      <c r="A1178" t="str">
        <f t="shared" si="18"/>
        <v>Космонавтов 112А3</v>
      </c>
      <c r="B1178" t="s">
        <v>38</v>
      </c>
      <c r="C1178" t="s">
        <v>1040</v>
      </c>
      <c r="D1178" t="s">
        <v>60</v>
      </c>
      <c r="E1178" s="92">
        <v>50.3</v>
      </c>
      <c r="F1178" s="93"/>
      <c r="G1178" s="93"/>
    </row>
    <row r="1179" spans="1:7">
      <c r="A1179" t="str">
        <f t="shared" si="18"/>
        <v>Космонавтов 112А4</v>
      </c>
      <c r="B1179" t="s">
        <v>38</v>
      </c>
      <c r="C1179" t="s">
        <v>1040</v>
      </c>
      <c r="D1179" t="s">
        <v>64</v>
      </c>
      <c r="E1179" s="92">
        <v>47.2</v>
      </c>
      <c r="F1179" s="93">
        <v>5580650</v>
      </c>
      <c r="G1179" s="93">
        <v>119500</v>
      </c>
    </row>
    <row r="1180" spans="1:7">
      <c r="A1180" t="str">
        <f t="shared" si="18"/>
        <v>Космонавтов 112А5</v>
      </c>
      <c r="B1180" t="s">
        <v>38</v>
      </c>
      <c r="C1180" t="s">
        <v>1040</v>
      </c>
      <c r="D1180" t="s">
        <v>65</v>
      </c>
      <c r="E1180" s="92">
        <v>56.6</v>
      </c>
      <c r="F1180" s="93"/>
      <c r="G1180" s="93"/>
    </row>
    <row r="1181" spans="1:7">
      <c r="A1181" t="str">
        <f t="shared" si="18"/>
        <v>Космонавтов 112А6</v>
      </c>
      <c r="B1181" t="s">
        <v>38</v>
      </c>
      <c r="C1181" t="s">
        <v>1040</v>
      </c>
      <c r="D1181" t="s">
        <v>66</v>
      </c>
      <c r="E1181" s="92">
        <v>54.9</v>
      </c>
      <c r="F1181" s="93">
        <v>4079070</v>
      </c>
      <c r="G1181" s="93">
        <v>74300</v>
      </c>
    </row>
    <row r="1182" spans="1:7">
      <c r="A1182" t="str">
        <f t="shared" si="18"/>
        <v>Космонавтов 112А10</v>
      </c>
      <c r="B1182" t="s">
        <v>38</v>
      </c>
      <c r="C1182" t="s">
        <v>1040</v>
      </c>
      <c r="D1182" t="s">
        <v>52</v>
      </c>
      <c r="E1182" s="92">
        <v>25.3</v>
      </c>
      <c r="F1182" s="93"/>
      <c r="G1182" s="93"/>
    </row>
    <row r="1183" spans="1:7">
      <c r="A1183" t="str">
        <f t="shared" si="18"/>
        <v>Космонавтов 112А11</v>
      </c>
      <c r="B1183" t="s">
        <v>38</v>
      </c>
      <c r="C1183" t="s">
        <v>1040</v>
      </c>
      <c r="D1183" t="s">
        <v>71</v>
      </c>
      <c r="E1183" s="92">
        <v>51.2</v>
      </c>
      <c r="F1183" s="93"/>
      <c r="G1183" s="93"/>
    </row>
    <row r="1184" spans="1:7">
      <c r="A1184" t="str">
        <f t="shared" si="18"/>
        <v>Космонавтов 112А12</v>
      </c>
      <c r="B1184" t="s">
        <v>38</v>
      </c>
      <c r="C1184" t="s">
        <v>1040</v>
      </c>
      <c r="D1184" t="s">
        <v>74</v>
      </c>
      <c r="E1184" s="92">
        <v>60.7</v>
      </c>
      <c r="F1184" s="93"/>
      <c r="G1184" s="93"/>
    </row>
    <row r="1185" spans="1:7">
      <c r="A1185" t="str">
        <f t="shared" si="18"/>
        <v>Космонавтов 112А13</v>
      </c>
      <c r="B1185" t="s">
        <v>38</v>
      </c>
      <c r="C1185" t="s">
        <v>1040</v>
      </c>
      <c r="D1185" t="s">
        <v>75</v>
      </c>
      <c r="E1185" s="92">
        <v>57.6</v>
      </c>
      <c r="F1185" s="93"/>
      <c r="G1185" s="93"/>
    </row>
    <row r="1186" spans="1:7">
      <c r="A1186" t="str">
        <f t="shared" si="18"/>
        <v>Космонавтов 112А14</v>
      </c>
      <c r="B1186" t="s">
        <v>38</v>
      </c>
      <c r="C1186" t="s">
        <v>1040</v>
      </c>
      <c r="D1186" t="s">
        <v>76</v>
      </c>
      <c r="E1186" s="92">
        <v>35.7</v>
      </c>
      <c r="F1186" s="93">
        <v>3584280</v>
      </c>
      <c r="G1186" s="93">
        <v>100400</v>
      </c>
    </row>
    <row r="1187" spans="1:7">
      <c r="A1187" t="str">
        <f t="shared" si="18"/>
        <v>Космонавтов 112А15</v>
      </c>
      <c r="B1187" t="s">
        <v>38</v>
      </c>
      <c r="C1187" t="s">
        <v>1040</v>
      </c>
      <c r="D1187" t="s">
        <v>79</v>
      </c>
      <c r="E1187" s="92">
        <v>39.5</v>
      </c>
      <c r="F1187" s="93"/>
      <c r="G1187" s="93"/>
    </row>
    <row r="1188" spans="1:7">
      <c r="A1188" t="str">
        <f t="shared" si="18"/>
        <v>Космонавтов 112А16</v>
      </c>
      <c r="B1188" t="s">
        <v>38</v>
      </c>
      <c r="C1188" t="s">
        <v>1040</v>
      </c>
      <c r="D1188" t="s">
        <v>80</v>
      </c>
      <c r="E1188" s="92">
        <v>37.8</v>
      </c>
      <c r="F1188" s="93"/>
      <c r="G1188" s="93"/>
    </row>
    <row r="1189" spans="1:7">
      <c r="A1189" t="str">
        <f t="shared" si="18"/>
        <v>Космонавтов 112А17</v>
      </c>
      <c r="B1189" t="s">
        <v>38</v>
      </c>
      <c r="C1189" t="s">
        <v>1040</v>
      </c>
      <c r="D1189" t="s">
        <v>81</v>
      </c>
      <c r="E1189" s="92">
        <v>89.9</v>
      </c>
      <c r="F1189" s="93"/>
      <c r="G1189" s="93"/>
    </row>
    <row r="1190" spans="1:7">
      <c r="A1190" t="str">
        <f t="shared" si="18"/>
        <v>Космонавтов 112А7</v>
      </c>
      <c r="B1190" t="s">
        <v>38</v>
      </c>
      <c r="C1190" t="s">
        <v>1040</v>
      </c>
      <c r="D1190" t="s">
        <v>67</v>
      </c>
      <c r="E1190" s="92">
        <v>57.7</v>
      </c>
      <c r="F1190" s="93"/>
      <c r="G1190" s="93"/>
    </row>
    <row r="1191" spans="1:7">
      <c r="A1191" t="str">
        <f t="shared" si="18"/>
        <v>Космонавтов 112А8</v>
      </c>
      <c r="B1191" t="s">
        <v>38</v>
      </c>
      <c r="C1191" t="s">
        <v>1040</v>
      </c>
      <c r="D1191" t="s">
        <v>68</v>
      </c>
      <c r="E1191" s="92">
        <v>58.2</v>
      </c>
      <c r="F1191" s="93"/>
      <c r="G1191" s="93"/>
    </row>
    <row r="1192" spans="1:7">
      <c r="A1192" t="str">
        <f t="shared" si="18"/>
        <v>Космонавтов 112А9</v>
      </c>
      <c r="B1192" t="s">
        <v>38</v>
      </c>
      <c r="C1192" t="s">
        <v>1040</v>
      </c>
      <c r="D1192" t="s">
        <v>69</v>
      </c>
      <c r="E1192" s="92">
        <v>35.8</v>
      </c>
      <c r="F1192" s="93"/>
      <c r="G1192" s="93"/>
    </row>
    <row r="1193" spans="1:7">
      <c r="A1193" t="str">
        <f t="shared" si="18"/>
        <v>Космонавтов 112А18</v>
      </c>
      <c r="B1193" t="s">
        <v>38</v>
      </c>
      <c r="C1193" t="s">
        <v>1040</v>
      </c>
      <c r="D1193" t="s">
        <v>82</v>
      </c>
      <c r="E1193" s="92">
        <v>57.7</v>
      </c>
      <c r="F1193" s="93"/>
      <c r="G1193" s="93"/>
    </row>
    <row r="1194" spans="1:7">
      <c r="A1194" t="str">
        <f t="shared" si="18"/>
        <v>Космонавтов 112А19</v>
      </c>
      <c r="B1194" t="s">
        <v>38</v>
      </c>
      <c r="C1194" t="s">
        <v>1040</v>
      </c>
      <c r="D1194" t="s">
        <v>83</v>
      </c>
      <c r="E1194" s="92">
        <v>58.2</v>
      </c>
      <c r="F1194" s="93"/>
      <c r="G1194" s="93"/>
    </row>
    <row r="1195" spans="1:7">
      <c r="A1195" t="str">
        <f t="shared" si="18"/>
        <v>Космонавтов 112А20</v>
      </c>
      <c r="B1195" t="s">
        <v>38</v>
      </c>
      <c r="C1195" t="s">
        <v>1040</v>
      </c>
      <c r="D1195" t="s">
        <v>84</v>
      </c>
      <c r="E1195" s="92">
        <v>35.8</v>
      </c>
      <c r="F1195" s="93"/>
      <c r="G1195" s="93"/>
    </row>
    <row r="1196" spans="1:7">
      <c r="A1196" t="str">
        <f t="shared" si="18"/>
        <v>Космонавтов 112А21</v>
      </c>
      <c r="B1196" t="s">
        <v>38</v>
      </c>
      <c r="C1196" t="s">
        <v>1040</v>
      </c>
      <c r="D1196" t="s">
        <v>86</v>
      </c>
      <c r="E1196" s="92">
        <v>25.3</v>
      </c>
      <c r="F1196" s="93"/>
      <c r="G1196" s="93"/>
    </row>
    <row r="1197" spans="1:7">
      <c r="A1197" t="str">
        <f t="shared" si="18"/>
        <v>Космонавтов 112А22</v>
      </c>
      <c r="B1197" t="s">
        <v>38</v>
      </c>
      <c r="C1197" t="s">
        <v>1040</v>
      </c>
      <c r="D1197" t="s">
        <v>89</v>
      </c>
      <c r="E1197" s="92">
        <v>51.2</v>
      </c>
      <c r="F1197" s="93">
        <v>4705280</v>
      </c>
      <c r="G1197" s="93">
        <v>91900</v>
      </c>
    </row>
    <row r="1198" spans="1:7">
      <c r="A1198" t="str">
        <f t="shared" si="18"/>
        <v>Космонавтов 112А23</v>
      </c>
      <c r="B1198" t="s">
        <v>38</v>
      </c>
      <c r="C1198" t="s">
        <v>1040</v>
      </c>
      <c r="D1198" t="s">
        <v>93</v>
      </c>
      <c r="E1198" s="92">
        <v>60.7</v>
      </c>
      <c r="F1198" s="93"/>
      <c r="G1198" s="93"/>
    </row>
    <row r="1199" spans="1:7">
      <c r="A1199" t="str">
        <f t="shared" si="18"/>
        <v>Космонавтов 112А24</v>
      </c>
      <c r="B1199" t="s">
        <v>38</v>
      </c>
      <c r="C1199" t="s">
        <v>1040</v>
      </c>
      <c r="D1199" t="s">
        <v>94</v>
      </c>
      <c r="E1199" s="92">
        <v>57.6</v>
      </c>
      <c r="F1199" s="93"/>
      <c r="G1199" s="93"/>
    </row>
    <row r="1200" spans="1:7">
      <c r="A1200" t="str">
        <f t="shared" si="18"/>
        <v>Космонавтов 112А25</v>
      </c>
      <c r="B1200" t="s">
        <v>38</v>
      </c>
      <c r="C1200" t="s">
        <v>1040</v>
      </c>
      <c r="D1200" t="s">
        <v>95</v>
      </c>
      <c r="E1200" s="92">
        <v>35.7</v>
      </c>
      <c r="F1200" s="93"/>
      <c r="G1200" s="93"/>
    </row>
    <row r="1201" spans="1:7">
      <c r="A1201" t="str">
        <f t="shared" si="18"/>
        <v>Космонавтов 112А26</v>
      </c>
      <c r="B1201" t="s">
        <v>38</v>
      </c>
      <c r="C1201" t="s">
        <v>1040</v>
      </c>
      <c r="D1201" t="s">
        <v>96</v>
      </c>
      <c r="E1201" s="92">
        <v>39.5</v>
      </c>
      <c r="F1201" s="93"/>
      <c r="G1201" s="93"/>
    </row>
    <row r="1202" spans="1:7">
      <c r="A1202" t="str">
        <f t="shared" si="18"/>
        <v>Космонавтов 112А27</v>
      </c>
      <c r="B1202" t="s">
        <v>38</v>
      </c>
      <c r="C1202" t="s">
        <v>1040</v>
      </c>
      <c r="D1202" t="s">
        <v>97</v>
      </c>
      <c r="E1202" s="92">
        <v>37.8</v>
      </c>
      <c r="F1202" s="93"/>
      <c r="G1202" s="93"/>
    </row>
    <row r="1203" spans="1:7">
      <c r="A1203" t="str">
        <f t="shared" si="18"/>
        <v>Космонавтов 112А28</v>
      </c>
      <c r="B1203" t="s">
        <v>38</v>
      </c>
      <c r="C1203" t="s">
        <v>1040</v>
      </c>
      <c r="D1203" t="s">
        <v>98</v>
      </c>
      <c r="E1203" s="92">
        <v>89.9</v>
      </c>
      <c r="F1203" s="93"/>
      <c r="G1203" s="93"/>
    </row>
    <row r="1204" spans="1:7">
      <c r="A1204" t="str">
        <f t="shared" si="18"/>
        <v>Космонавтов 112А29</v>
      </c>
      <c r="B1204" t="s">
        <v>38</v>
      </c>
      <c r="C1204" t="s">
        <v>1040</v>
      </c>
      <c r="D1204" t="s">
        <v>99</v>
      </c>
      <c r="E1204" s="92">
        <v>57.7</v>
      </c>
      <c r="F1204" s="93"/>
      <c r="G1204" s="93"/>
    </row>
    <row r="1205" spans="1:7">
      <c r="A1205" t="str">
        <f t="shared" si="18"/>
        <v>Космонавтов 112А30</v>
      </c>
      <c r="B1205" t="s">
        <v>38</v>
      </c>
      <c r="C1205" t="s">
        <v>1040</v>
      </c>
      <c r="D1205" t="s">
        <v>100</v>
      </c>
      <c r="E1205" s="92">
        <v>58.2</v>
      </c>
      <c r="F1205" s="93"/>
      <c r="G1205" s="93"/>
    </row>
    <row r="1206" spans="1:7">
      <c r="A1206" t="str">
        <f t="shared" si="18"/>
        <v>Космонавтов 112А31</v>
      </c>
      <c r="B1206" t="s">
        <v>38</v>
      </c>
      <c r="C1206" t="s">
        <v>1040</v>
      </c>
      <c r="D1206" t="s">
        <v>101</v>
      </c>
      <c r="E1206" s="92">
        <v>35.8</v>
      </c>
      <c r="F1206" s="93"/>
      <c r="G1206" s="93"/>
    </row>
    <row r="1207" spans="1:7">
      <c r="A1207" t="str">
        <f t="shared" si="18"/>
        <v>Космонавтов 112А32</v>
      </c>
      <c r="B1207" t="s">
        <v>38</v>
      </c>
      <c r="C1207" t="s">
        <v>1040</v>
      </c>
      <c r="D1207" t="s">
        <v>102</v>
      </c>
      <c r="E1207" s="92">
        <v>25.3</v>
      </c>
      <c r="F1207" s="93"/>
      <c r="G1207" s="93"/>
    </row>
    <row r="1208" spans="1:7">
      <c r="A1208" t="str">
        <f t="shared" si="18"/>
        <v>Космонавтов 112А33</v>
      </c>
      <c r="B1208" t="s">
        <v>38</v>
      </c>
      <c r="C1208" t="s">
        <v>1040</v>
      </c>
      <c r="D1208" t="s">
        <v>103</v>
      </c>
      <c r="E1208" s="92">
        <v>51.2</v>
      </c>
      <c r="F1208" s="93">
        <v>4162560</v>
      </c>
      <c r="G1208" s="93">
        <v>81300</v>
      </c>
    </row>
    <row r="1209" spans="1:7">
      <c r="A1209" t="str">
        <f t="shared" si="18"/>
        <v>Космонавтов 112А34</v>
      </c>
      <c r="B1209" t="s">
        <v>38</v>
      </c>
      <c r="C1209" t="s">
        <v>1040</v>
      </c>
      <c r="D1209" t="s">
        <v>106</v>
      </c>
      <c r="E1209" s="92">
        <v>60.7</v>
      </c>
      <c r="F1209" s="93"/>
      <c r="G1209" s="93"/>
    </row>
    <row r="1210" spans="1:7">
      <c r="A1210" t="str">
        <f t="shared" si="18"/>
        <v>Космонавтов 112А35</v>
      </c>
      <c r="B1210" t="s">
        <v>38</v>
      </c>
      <c r="C1210" t="s">
        <v>1040</v>
      </c>
      <c r="D1210" t="s">
        <v>107</v>
      </c>
      <c r="E1210" s="92">
        <v>57.6</v>
      </c>
      <c r="F1210" s="93"/>
      <c r="G1210" s="93"/>
    </row>
    <row r="1211" spans="1:7">
      <c r="A1211" t="str">
        <f t="shared" si="18"/>
        <v>Космонавтов 112А36</v>
      </c>
      <c r="B1211" t="s">
        <v>38</v>
      </c>
      <c r="C1211" t="s">
        <v>1040</v>
      </c>
      <c r="D1211" t="s">
        <v>108</v>
      </c>
      <c r="E1211" s="92">
        <v>35.7</v>
      </c>
      <c r="F1211" s="93"/>
      <c r="G1211" s="93"/>
    </row>
    <row r="1212" spans="1:7">
      <c r="A1212" t="str">
        <f t="shared" si="18"/>
        <v>Космонавтов 112А37</v>
      </c>
      <c r="B1212" t="s">
        <v>38</v>
      </c>
      <c r="C1212" t="s">
        <v>1040</v>
      </c>
      <c r="D1212" t="s">
        <v>109</v>
      </c>
      <c r="E1212" s="92">
        <v>39.5</v>
      </c>
      <c r="F1212" s="93"/>
      <c r="G1212" s="93"/>
    </row>
    <row r="1213" spans="1:7">
      <c r="A1213" t="str">
        <f t="shared" si="18"/>
        <v>Космонавтов 112А38</v>
      </c>
      <c r="B1213" t="s">
        <v>38</v>
      </c>
      <c r="C1213" t="s">
        <v>1040</v>
      </c>
      <c r="D1213" t="s">
        <v>110</v>
      </c>
      <c r="E1213" s="92">
        <v>37.8</v>
      </c>
      <c r="F1213" s="93">
        <v>3795120</v>
      </c>
      <c r="G1213" s="93">
        <v>100400</v>
      </c>
    </row>
    <row r="1214" spans="1:7">
      <c r="A1214" t="str">
        <f t="shared" si="18"/>
        <v>Космонавтов 112А39</v>
      </c>
      <c r="B1214" t="s">
        <v>38</v>
      </c>
      <c r="C1214" t="s">
        <v>1040</v>
      </c>
      <c r="D1214" t="s">
        <v>111</v>
      </c>
      <c r="E1214" s="92">
        <v>89.9</v>
      </c>
      <c r="F1214" s="93">
        <v>6346940</v>
      </c>
      <c r="G1214" s="93">
        <v>70600</v>
      </c>
    </row>
    <row r="1215" spans="1:7">
      <c r="A1215" t="str">
        <f t="shared" si="18"/>
        <v>Космонавтов 112А40</v>
      </c>
      <c r="B1215" t="s">
        <v>38</v>
      </c>
      <c r="C1215" t="s">
        <v>1040</v>
      </c>
      <c r="D1215" t="s">
        <v>113</v>
      </c>
      <c r="E1215" s="92">
        <v>57.7</v>
      </c>
      <c r="F1215" s="93">
        <v>5366100</v>
      </c>
      <c r="G1215" s="93">
        <v>93000</v>
      </c>
    </row>
    <row r="1216" spans="1:7">
      <c r="A1216" t="str">
        <f t="shared" si="18"/>
        <v>Космонавтов 112А41</v>
      </c>
      <c r="B1216" t="s">
        <v>38</v>
      </c>
      <c r="C1216" t="s">
        <v>1040</v>
      </c>
      <c r="D1216" t="s">
        <v>114</v>
      </c>
      <c r="E1216" s="92">
        <v>58.2</v>
      </c>
      <c r="F1216" s="93">
        <v>4720020</v>
      </c>
      <c r="G1216" s="93">
        <v>81100</v>
      </c>
    </row>
    <row r="1217" spans="1:7">
      <c r="A1217" t="str">
        <f t="shared" si="18"/>
        <v>Космонавтов 112А42</v>
      </c>
      <c r="B1217" t="s">
        <v>38</v>
      </c>
      <c r="C1217" t="s">
        <v>1040</v>
      </c>
      <c r="D1217" t="s">
        <v>116</v>
      </c>
      <c r="E1217" s="92">
        <v>35.8</v>
      </c>
      <c r="F1217" s="93"/>
      <c r="G1217" s="93"/>
    </row>
    <row r="1218" spans="1:7">
      <c r="A1218" t="str">
        <f t="shared" si="18"/>
        <v>Космонавтов 112А43</v>
      </c>
      <c r="B1218" t="s">
        <v>38</v>
      </c>
      <c r="C1218" t="s">
        <v>1040</v>
      </c>
      <c r="D1218" t="s">
        <v>117</v>
      </c>
      <c r="E1218" s="92">
        <v>25.3</v>
      </c>
      <c r="F1218" s="93"/>
      <c r="G1218" s="93"/>
    </row>
    <row r="1219" spans="1:7">
      <c r="A1219" t="str">
        <f t="shared" ref="A1219:A1282" si="19">B1219&amp;C1219&amp;D1219</f>
        <v>Космонавтов 112А44</v>
      </c>
      <c r="B1219" t="s">
        <v>38</v>
      </c>
      <c r="C1219" t="s">
        <v>1040</v>
      </c>
      <c r="D1219" t="s">
        <v>118</v>
      </c>
      <c r="E1219" s="92">
        <v>51.2</v>
      </c>
      <c r="F1219" s="93">
        <v>4162560</v>
      </c>
      <c r="G1219" s="93">
        <v>81300</v>
      </c>
    </row>
    <row r="1220" spans="1:7">
      <c r="A1220" t="str">
        <f t="shared" si="19"/>
        <v>Космонавтов 112А45</v>
      </c>
      <c r="B1220" t="s">
        <v>38</v>
      </c>
      <c r="C1220" t="s">
        <v>1040</v>
      </c>
      <c r="D1220" t="s">
        <v>119</v>
      </c>
      <c r="E1220" s="92">
        <v>60.7</v>
      </c>
      <c r="F1220" s="93"/>
      <c r="G1220" s="93"/>
    </row>
    <row r="1221" spans="1:7">
      <c r="A1221" t="str">
        <f t="shared" si="19"/>
        <v>Космонавтов 112А46</v>
      </c>
      <c r="B1221" t="s">
        <v>38</v>
      </c>
      <c r="C1221" t="s">
        <v>1040</v>
      </c>
      <c r="D1221" t="s">
        <v>120</v>
      </c>
      <c r="E1221" s="92">
        <v>57.6</v>
      </c>
      <c r="F1221" s="93">
        <v>4671360</v>
      </c>
      <c r="G1221" s="93">
        <v>81100</v>
      </c>
    </row>
    <row r="1222" spans="1:7">
      <c r="A1222" t="str">
        <f t="shared" si="19"/>
        <v>Космонавтов 112А47</v>
      </c>
      <c r="B1222" t="s">
        <v>38</v>
      </c>
      <c r="C1222" t="s">
        <v>1040</v>
      </c>
      <c r="D1222" t="s">
        <v>121</v>
      </c>
      <c r="E1222" s="92">
        <v>35.7</v>
      </c>
      <c r="F1222" s="93"/>
      <c r="G1222" s="93"/>
    </row>
    <row r="1223" spans="1:7">
      <c r="A1223" t="str">
        <f t="shared" si="19"/>
        <v>Космонавтов 112А48</v>
      </c>
      <c r="B1223" t="s">
        <v>38</v>
      </c>
      <c r="C1223" t="s">
        <v>1040</v>
      </c>
      <c r="D1223" t="s">
        <v>122</v>
      </c>
      <c r="E1223" s="92">
        <v>39.5</v>
      </c>
      <c r="F1223" s="93"/>
      <c r="G1223" s="93"/>
    </row>
    <row r="1224" spans="1:7">
      <c r="A1224" t="str">
        <f t="shared" si="19"/>
        <v>Космонавтов 112А49</v>
      </c>
      <c r="B1224" t="s">
        <v>38</v>
      </c>
      <c r="C1224" t="s">
        <v>1040</v>
      </c>
      <c r="D1224" t="s">
        <v>123</v>
      </c>
      <c r="E1224" s="92">
        <v>37.8</v>
      </c>
      <c r="F1224" s="93"/>
      <c r="G1224" s="93"/>
    </row>
    <row r="1225" spans="1:7">
      <c r="A1225" t="str">
        <f t="shared" si="19"/>
        <v>Космонавтов 112А50</v>
      </c>
      <c r="B1225" t="s">
        <v>38</v>
      </c>
      <c r="C1225" t="s">
        <v>1040</v>
      </c>
      <c r="D1225" t="s">
        <v>124</v>
      </c>
      <c r="E1225" s="92">
        <v>89.9</v>
      </c>
      <c r="F1225" s="93">
        <v>8044400</v>
      </c>
      <c r="G1225" s="93">
        <v>91000</v>
      </c>
    </row>
    <row r="1226" spans="1:7">
      <c r="A1226" t="str">
        <f t="shared" si="19"/>
        <v>Космонавтов 112А51</v>
      </c>
      <c r="B1226" t="s">
        <v>38</v>
      </c>
      <c r="C1226" t="s">
        <v>1040</v>
      </c>
      <c r="D1226" t="s">
        <v>125</v>
      </c>
      <c r="E1226" s="92">
        <v>57.7</v>
      </c>
      <c r="F1226" s="93"/>
      <c r="G1226" s="93"/>
    </row>
    <row r="1227" spans="1:7">
      <c r="A1227" t="str">
        <f t="shared" si="19"/>
        <v>Космонавтов 112А52</v>
      </c>
      <c r="B1227" t="s">
        <v>38</v>
      </c>
      <c r="C1227" t="s">
        <v>1040</v>
      </c>
      <c r="D1227" t="s">
        <v>126</v>
      </c>
      <c r="E1227" s="92">
        <v>58.2</v>
      </c>
      <c r="F1227" s="93"/>
      <c r="G1227" s="93"/>
    </row>
    <row r="1228" spans="1:7">
      <c r="A1228" t="str">
        <f t="shared" si="19"/>
        <v>Космонавтов 112А53</v>
      </c>
      <c r="B1228" t="s">
        <v>38</v>
      </c>
      <c r="C1228" t="s">
        <v>1040</v>
      </c>
      <c r="D1228" t="s">
        <v>129</v>
      </c>
      <c r="E1228" s="92">
        <v>35.8</v>
      </c>
      <c r="F1228" s="93"/>
      <c r="G1228" s="93"/>
    </row>
    <row r="1229" spans="1:7">
      <c r="A1229" t="str">
        <f t="shared" si="19"/>
        <v>Космонавтов 112А54</v>
      </c>
      <c r="B1229" t="s">
        <v>38</v>
      </c>
      <c r="C1229" t="s">
        <v>1040</v>
      </c>
      <c r="D1229" t="s">
        <v>130</v>
      </c>
      <c r="E1229" s="92">
        <v>25.3</v>
      </c>
      <c r="F1229" s="93"/>
      <c r="G1229" s="93"/>
    </row>
    <row r="1230" spans="1:7">
      <c r="A1230" t="str">
        <f t="shared" si="19"/>
        <v>Космонавтов 112А55</v>
      </c>
      <c r="B1230" t="s">
        <v>38</v>
      </c>
      <c r="C1230" t="s">
        <v>1040</v>
      </c>
      <c r="D1230" t="s">
        <v>131</v>
      </c>
      <c r="E1230" s="92">
        <v>51.2</v>
      </c>
      <c r="F1230" s="93"/>
      <c r="G1230" s="93"/>
    </row>
    <row r="1231" spans="1:7">
      <c r="A1231" t="str">
        <f t="shared" si="19"/>
        <v>Космонавтов 112А56</v>
      </c>
      <c r="B1231" t="s">
        <v>38</v>
      </c>
      <c r="C1231" t="s">
        <v>1040</v>
      </c>
      <c r="D1231" t="s">
        <v>132</v>
      </c>
      <c r="E1231" s="92">
        <v>60.7</v>
      </c>
      <c r="F1231" s="93">
        <v>4922770</v>
      </c>
      <c r="G1231" s="93">
        <v>81100</v>
      </c>
    </row>
    <row r="1232" spans="1:7">
      <c r="A1232" t="str">
        <f t="shared" si="19"/>
        <v>Космонавтов 112А57</v>
      </c>
      <c r="B1232" t="s">
        <v>38</v>
      </c>
      <c r="C1232" t="s">
        <v>1040</v>
      </c>
      <c r="D1232" t="s">
        <v>133</v>
      </c>
      <c r="E1232" s="92">
        <v>57.6</v>
      </c>
      <c r="F1232" s="93"/>
      <c r="G1232" s="93"/>
    </row>
    <row r="1233" spans="1:7">
      <c r="A1233" t="str">
        <f t="shared" si="19"/>
        <v>Космонавтов 112А58</v>
      </c>
      <c r="B1233" t="s">
        <v>38</v>
      </c>
      <c r="C1233" t="s">
        <v>1040</v>
      </c>
      <c r="D1233" t="s">
        <v>135</v>
      </c>
      <c r="E1233" s="92">
        <v>35.7</v>
      </c>
      <c r="F1233" s="93"/>
      <c r="G1233" s="93"/>
    </row>
    <row r="1234" spans="1:7">
      <c r="A1234" t="str">
        <f t="shared" si="19"/>
        <v>Космонавтов 112А59</v>
      </c>
      <c r="B1234" t="s">
        <v>38</v>
      </c>
      <c r="C1234" t="s">
        <v>1040</v>
      </c>
      <c r="D1234" t="s">
        <v>136</v>
      </c>
      <c r="E1234" s="92">
        <v>39.5</v>
      </c>
      <c r="F1234" s="93"/>
      <c r="G1234" s="93"/>
    </row>
    <row r="1235" spans="1:7">
      <c r="A1235" t="str">
        <f t="shared" si="19"/>
        <v>Космонавтов 112А60</v>
      </c>
      <c r="B1235" t="s">
        <v>38</v>
      </c>
      <c r="C1235" t="s">
        <v>1040</v>
      </c>
      <c r="D1235" t="s">
        <v>137</v>
      </c>
      <c r="E1235" s="92">
        <v>37.8</v>
      </c>
      <c r="F1235" s="93"/>
      <c r="G1235" s="93"/>
    </row>
    <row r="1236" spans="1:7">
      <c r="A1236" t="str">
        <f t="shared" si="19"/>
        <v>Космонавтов 112А61</v>
      </c>
      <c r="B1236" t="s">
        <v>38</v>
      </c>
      <c r="C1236" t="s">
        <v>1040</v>
      </c>
      <c r="D1236" t="s">
        <v>138</v>
      </c>
      <c r="E1236" s="92">
        <v>89.9</v>
      </c>
      <c r="F1236" s="93"/>
      <c r="G1236" s="93"/>
    </row>
    <row r="1237" spans="1:7">
      <c r="A1237" t="str">
        <f t="shared" si="19"/>
        <v>Космонавтов 112А62</v>
      </c>
      <c r="B1237" t="s">
        <v>38</v>
      </c>
      <c r="C1237" t="s">
        <v>1040</v>
      </c>
      <c r="D1237" t="s">
        <v>139</v>
      </c>
      <c r="E1237" s="92">
        <v>57.7</v>
      </c>
      <c r="F1237" s="93"/>
      <c r="G1237" s="93"/>
    </row>
    <row r="1238" spans="1:7">
      <c r="A1238" t="str">
        <f t="shared" si="19"/>
        <v>Космонавтов 112А63</v>
      </c>
      <c r="B1238" t="s">
        <v>38</v>
      </c>
      <c r="C1238" t="s">
        <v>1040</v>
      </c>
      <c r="D1238" t="s">
        <v>140</v>
      </c>
      <c r="E1238" s="92">
        <v>58.2</v>
      </c>
      <c r="F1238" s="93"/>
      <c r="G1238" s="93"/>
    </row>
    <row r="1239" spans="1:7">
      <c r="A1239" t="str">
        <f t="shared" si="19"/>
        <v>Космонавтов 112А64</v>
      </c>
      <c r="B1239" t="s">
        <v>38</v>
      </c>
      <c r="C1239" t="s">
        <v>1040</v>
      </c>
      <c r="D1239" t="s">
        <v>141</v>
      </c>
      <c r="E1239" s="92">
        <v>35.8</v>
      </c>
      <c r="F1239" s="93"/>
      <c r="G1239" s="93"/>
    </row>
    <row r="1240" spans="1:7">
      <c r="A1240" t="str">
        <f t="shared" si="19"/>
        <v>Космонавтов 112А65</v>
      </c>
      <c r="B1240" t="s">
        <v>38</v>
      </c>
      <c r="C1240" t="s">
        <v>1040</v>
      </c>
      <c r="D1240" t="s">
        <v>142</v>
      </c>
      <c r="E1240" s="92">
        <v>25.3</v>
      </c>
      <c r="F1240" s="93">
        <v>2502170</v>
      </c>
      <c r="G1240" s="93">
        <v>98900</v>
      </c>
    </row>
    <row r="1241" spans="1:7">
      <c r="A1241" t="str">
        <f t="shared" si="19"/>
        <v>Космонавтов 112А66</v>
      </c>
      <c r="B1241" t="s">
        <v>38</v>
      </c>
      <c r="C1241" t="s">
        <v>1040</v>
      </c>
      <c r="D1241" t="s">
        <v>145</v>
      </c>
      <c r="E1241" s="92">
        <v>51.2</v>
      </c>
      <c r="F1241" s="93"/>
      <c r="G1241" s="93"/>
    </row>
    <row r="1242" spans="1:7">
      <c r="A1242" t="str">
        <f t="shared" si="19"/>
        <v>Космонавтов 112А67</v>
      </c>
      <c r="B1242" t="s">
        <v>38</v>
      </c>
      <c r="C1242" t="s">
        <v>1040</v>
      </c>
      <c r="D1242" t="s">
        <v>147</v>
      </c>
      <c r="E1242" s="92">
        <v>60.7</v>
      </c>
      <c r="F1242" s="93"/>
      <c r="G1242" s="93"/>
    </row>
    <row r="1243" spans="1:7">
      <c r="A1243" t="str">
        <f t="shared" si="19"/>
        <v>Космонавтов 112А68</v>
      </c>
      <c r="B1243" t="s">
        <v>38</v>
      </c>
      <c r="C1243" t="s">
        <v>1040</v>
      </c>
      <c r="D1243" t="s">
        <v>149</v>
      </c>
      <c r="E1243" s="92">
        <v>57.6</v>
      </c>
      <c r="F1243" s="93">
        <v>5057280</v>
      </c>
      <c r="G1243" s="93">
        <v>87800</v>
      </c>
    </row>
    <row r="1244" spans="1:7">
      <c r="A1244" t="str">
        <f t="shared" si="19"/>
        <v>Космонавтов 112А69</v>
      </c>
      <c r="B1244" t="s">
        <v>38</v>
      </c>
      <c r="C1244" t="s">
        <v>1040</v>
      </c>
      <c r="D1244" t="s">
        <v>150</v>
      </c>
      <c r="E1244" s="92">
        <v>35.7</v>
      </c>
      <c r="F1244" s="93"/>
      <c r="G1244" s="93"/>
    </row>
    <row r="1245" spans="1:7">
      <c r="A1245" t="str">
        <f t="shared" si="19"/>
        <v>Космонавтов 112А70</v>
      </c>
      <c r="B1245" t="s">
        <v>38</v>
      </c>
      <c r="C1245" t="s">
        <v>1040</v>
      </c>
      <c r="D1245" t="s">
        <v>151</v>
      </c>
      <c r="E1245" s="92">
        <v>39.5</v>
      </c>
      <c r="F1245" s="93"/>
      <c r="G1245" s="93"/>
    </row>
    <row r="1246" spans="1:7">
      <c r="A1246" t="str">
        <f t="shared" si="19"/>
        <v>Космонавтов 112А71</v>
      </c>
      <c r="B1246" t="s">
        <v>38</v>
      </c>
      <c r="C1246" t="s">
        <v>1040</v>
      </c>
      <c r="D1246" t="s">
        <v>153</v>
      </c>
      <c r="E1246" s="92">
        <v>37.8</v>
      </c>
      <c r="F1246" s="93"/>
      <c r="G1246" s="93"/>
    </row>
    <row r="1247" spans="1:7">
      <c r="A1247" t="str">
        <f t="shared" si="19"/>
        <v>Космонавтов 112А72</v>
      </c>
      <c r="B1247" t="s">
        <v>38</v>
      </c>
      <c r="C1247" t="s">
        <v>1040</v>
      </c>
      <c r="D1247" t="s">
        <v>154</v>
      </c>
      <c r="E1247" s="92">
        <v>89.9</v>
      </c>
      <c r="F1247" s="93">
        <v>6203100</v>
      </c>
      <c r="G1247" s="93">
        <v>69000</v>
      </c>
    </row>
    <row r="1248" spans="1:7">
      <c r="A1248" t="str">
        <f t="shared" si="19"/>
        <v>Космонавтов 112А73</v>
      </c>
      <c r="B1248" t="s">
        <v>38</v>
      </c>
      <c r="C1248" t="s">
        <v>1040</v>
      </c>
      <c r="D1248" t="s">
        <v>155</v>
      </c>
      <c r="E1248" s="92">
        <v>57.7</v>
      </c>
      <c r="F1248" s="93"/>
      <c r="G1248" s="93"/>
    </row>
    <row r="1249" spans="1:7">
      <c r="A1249" t="str">
        <f t="shared" si="19"/>
        <v>Космонавтов 112А74</v>
      </c>
      <c r="B1249" t="s">
        <v>38</v>
      </c>
      <c r="C1249" t="s">
        <v>1040</v>
      </c>
      <c r="D1249" t="s">
        <v>156</v>
      </c>
      <c r="E1249" s="92">
        <v>58.2</v>
      </c>
      <c r="F1249" s="93"/>
      <c r="G1249" s="93"/>
    </row>
    <row r="1250" spans="1:7">
      <c r="A1250" t="str">
        <f t="shared" si="19"/>
        <v>Космонавтов 112А75</v>
      </c>
      <c r="B1250" t="s">
        <v>38</v>
      </c>
      <c r="C1250" t="s">
        <v>1040</v>
      </c>
      <c r="D1250" t="s">
        <v>157</v>
      </c>
      <c r="E1250" s="92">
        <v>35.8</v>
      </c>
      <c r="F1250" s="93"/>
      <c r="G1250" s="93"/>
    </row>
    <row r="1251" spans="1:7">
      <c r="A1251" t="str">
        <f t="shared" si="19"/>
        <v>Космонавтов 112А76</v>
      </c>
      <c r="B1251" t="s">
        <v>38</v>
      </c>
      <c r="C1251" t="s">
        <v>1040</v>
      </c>
      <c r="D1251" t="s">
        <v>158</v>
      </c>
      <c r="E1251" s="92">
        <v>25.3</v>
      </c>
      <c r="F1251" s="93">
        <v>2502170</v>
      </c>
      <c r="G1251" s="93">
        <v>98900</v>
      </c>
    </row>
    <row r="1252" spans="1:7">
      <c r="A1252" t="str">
        <f t="shared" si="19"/>
        <v>Космонавтов 112А77</v>
      </c>
      <c r="B1252" t="s">
        <v>38</v>
      </c>
      <c r="C1252" t="s">
        <v>1040</v>
      </c>
      <c r="D1252" t="s">
        <v>160</v>
      </c>
      <c r="E1252" s="92">
        <v>51.2</v>
      </c>
      <c r="F1252" s="93"/>
      <c r="G1252" s="93"/>
    </row>
    <row r="1253" spans="1:7">
      <c r="A1253" t="str">
        <f t="shared" si="19"/>
        <v>Космонавтов 112А78</v>
      </c>
      <c r="B1253" t="s">
        <v>38</v>
      </c>
      <c r="C1253" t="s">
        <v>1040</v>
      </c>
      <c r="D1253" t="s">
        <v>162</v>
      </c>
      <c r="E1253" s="92">
        <v>60.7</v>
      </c>
      <c r="F1253" s="93"/>
      <c r="G1253" s="93"/>
    </row>
    <row r="1254" spans="1:7">
      <c r="A1254" t="str">
        <f t="shared" si="19"/>
        <v>Космонавтов 112А79</v>
      </c>
      <c r="B1254" t="s">
        <v>38</v>
      </c>
      <c r="C1254" t="s">
        <v>1040</v>
      </c>
      <c r="D1254" t="s">
        <v>163</v>
      </c>
      <c r="E1254" s="92">
        <v>57.6</v>
      </c>
      <c r="F1254" s="93"/>
      <c r="G1254" s="93"/>
    </row>
    <row r="1255" spans="1:7">
      <c r="A1255" t="str">
        <f t="shared" si="19"/>
        <v>Космонавтов 112А80</v>
      </c>
      <c r="B1255" t="s">
        <v>38</v>
      </c>
      <c r="C1255" t="s">
        <v>1040</v>
      </c>
      <c r="D1255" t="s">
        <v>164</v>
      </c>
      <c r="E1255" s="92">
        <v>35.7</v>
      </c>
      <c r="F1255" s="93"/>
      <c r="G1255" s="93"/>
    </row>
    <row r="1256" spans="1:7">
      <c r="A1256" t="str">
        <f t="shared" si="19"/>
        <v>Космонавтов 112А81</v>
      </c>
      <c r="B1256" t="s">
        <v>38</v>
      </c>
      <c r="C1256" t="s">
        <v>1040</v>
      </c>
      <c r="D1256" t="s">
        <v>166</v>
      </c>
      <c r="E1256" s="92">
        <v>39.5</v>
      </c>
      <c r="F1256" s="93"/>
      <c r="G1256" s="93"/>
    </row>
    <row r="1257" spans="1:7">
      <c r="A1257" t="str">
        <f t="shared" si="19"/>
        <v>Космонавтов 112А82</v>
      </c>
      <c r="B1257" t="s">
        <v>38</v>
      </c>
      <c r="C1257" t="s">
        <v>1040</v>
      </c>
      <c r="D1257" t="s">
        <v>167</v>
      </c>
      <c r="E1257" s="92">
        <v>37.8</v>
      </c>
      <c r="F1257" s="93"/>
      <c r="G1257" s="93"/>
    </row>
    <row r="1258" spans="1:7">
      <c r="A1258" t="str">
        <f t="shared" si="19"/>
        <v>Космонавтов 112А83</v>
      </c>
      <c r="B1258" t="s">
        <v>38</v>
      </c>
      <c r="C1258" t="s">
        <v>1040</v>
      </c>
      <c r="D1258" t="s">
        <v>168</v>
      </c>
      <c r="E1258" s="92">
        <v>89.9</v>
      </c>
      <c r="F1258" s="93"/>
      <c r="G1258" s="93"/>
    </row>
    <row r="1259" spans="1:7">
      <c r="A1259" t="str">
        <f t="shared" si="19"/>
        <v>Космонавтов 112А84</v>
      </c>
      <c r="B1259" t="s">
        <v>38</v>
      </c>
      <c r="C1259" t="s">
        <v>1040</v>
      </c>
      <c r="D1259" t="s">
        <v>169</v>
      </c>
      <c r="E1259" s="92">
        <v>57.7</v>
      </c>
      <c r="F1259" s="93"/>
      <c r="G1259" s="93"/>
    </row>
    <row r="1260" spans="1:7">
      <c r="A1260" t="str">
        <f t="shared" si="19"/>
        <v>Космонавтов 112А85</v>
      </c>
      <c r="B1260" t="s">
        <v>38</v>
      </c>
      <c r="C1260" t="s">
        <v>1040</v>
      </c>
      <c r="D1260" t="s">
        <v>170</v>
      </c>
      <c r="E1260" s="92">
        <v>58.2</v>
      </c>
      <c r="F1260" s="93"/>
      <c r="G1260" s="93"/>
    </row>
    <row r="1261" spans="1:7">
      <c r="A1261" t="str">
        <f t="shared" si="19"/>
        <v>Космонавтов 112А86</v>
      </c>
      <c r="B1261" t="s">
        <v>38</v>
      </c>
      <c r="C1261" t="s">
        <v>1040</v>
      </c>
      <c r="D1261" t="s">
        <v>171</v>
      </c>
      <c r="E1261" s="92">
        <v>35.8</v>
      </c>
      <c r="F1261" s="93"/>
      <c r="G1261" s="93"/>
    </row>
    <row r="1262" spans="1:7">
      <c r="A1262" t="str">
        <f t="shared" si="19"/>
        <v>Космонавтов 112А87</v>
      </c>
      <c r="B1262" t="s">
        <v>38</v>
      </c>
      <c r="C1262" t="s">
        <v>1040</v>
      </c>
      <c r="D1262" t="s">
        <v>172</v>
      </c>
      <c r="E1262" s="92">
        <v>25.3</v>
      </c>
      <c r="F1262" s="93"/>
      <c r="G1262" s="93"/>
    </row>
    <row r="1263" spans="1:7">
      <c r="A1263" t="str">
        <f t="shared" si="19"/>
        <v>Космонавтов 112А88</v>
      </c>
      <c r="B1263" t="s">
        <v>38</v>
      </c>
      <c r="C1263" t="s">
        <v>1040</v>
      </c>
      <c r="D1263" t="s">
        <v>173</v>
      </c>
      <c r="E1263" s="92">
        <v>51.2</v>
      </c>
      <c r="F1263" s="93"/>
      <c r="G1263" s="93"/>
    </row>
    <row r="1264" spans="1:7">
      <c r="A1264" t="str">
        <f t="shared" si="19"/>
        <v>Космонавтов 112А89</v>
      </c>
      <c r="B1264" t="s">
        <v>38</v>
      </c>
      <c r="C1264" t="s">
        <v>1040</v>
      </c>
      <c r="D1264" t="s">
        <v>174</v>
      </c>
      <c r="E1264" s="92">
        <v>60.7</v>
      </c>
      <c r="F1264" s="93"/>
      <c r="G1264" s="93"/>
    </row>
    <row r="1265" spans="1:7">
      <c r="A1265" t="str">
        <f t="shared" si="19"/>
        <v>Космонавтов 112А90</v>
      </c>
      <c r="B1265" t="s">
        <v>38</v>
      </c>
      <c r="C1265" t="s">
        <v>1040</v>
      </c>
      <c r="D1265" t="s">
        <v>175</v>
      </c>
      <c r="E1265" s="92">
        <v>57.6</v>
      </c>
      <c r="F1265" s="93"/>
      <c r="G1265" s="93"/>
    </row>
    <row r="1266" spans="1:7">
      <c r="A1266" t="str">
        <f t="shared" si="19"/>
        <v>Космонавтов 112А91</v>
      </c>
      <c r="B1266" t="s">
        <v>38</v>
      </c>
      <c r="C1266" t="s">
        <v>1040</v>
      </c>
      <c r="D1266" t="s">
        <v>176</v>
      </c>
      <c r="E1266" s="92">
        <v>35.7</v>
      </c>
      <c r="F1266" s="93"/>
      <c r="G1266" s="93"/>
    </row>
    <row r="1267" spans="1:7">
      <c r="A1267" t="str">
        <f t="shared" si="19"/>
        <v>Космонавтов 112А92</v>
      </c>
      <c r="B1267" t="s">
        <v>38</v>
      </c>
      <c r="C1267" t="s">
        <v>1040</v>
      </c>
      <c r="D1267" t="s">
        <v>177</v>
      </c>
      <c r="E1267" s="92">
        <v>39.5</v>
      </c>
      <c r="F1267" s="93"/>
      <c r="G1267" s="93"/>
    </row>
    <row r="1268" spans="1:7">
      <c r="A1268" t="str">
        <f t="shared" si="19"/>
        <v>Космонавтов 112А93</v>
      </c>
      <c r="B1268" t="s">
        <v>38</v>
      </c>
      <c r="C1268" t="s">
        <v>1040</v>
      </c>
      <c r="D1268" t="s">
        <v>178</v>
      </c>
      <c r="E1268" s="92">
        <v>37.8</v>
      </c>
      <c r="F1268" s="93"/>
      <c r="G1268" s="93"/>
    </row>
    <row r="1269" spans="1:7">
      <c r="A1269" t="str">
        <f t="shared" si="19"/>
        <v>Космонавтов 112А94</v>
      </c>
      <c r="B1269" t="s">
        <v>38</v>
      </c>
      <c r="C1269" t="s">
        <v>1040</v>
      </c>
      <c r="D1269" t="s">
        <v>179</v>
      </c>
      <c r="E1269" s="92">
        <v>89.9</v>
      </c>
      <c r="F1269" s="93"/>
      <c r="G1269" s="93"/>
    </row>
    <row r="1270" spans="1:7">
      <c r="A1270" t="str">
        <f t="shared" si="19"/>
        <v>Космонавтов 112А100</v>
      </c>
      <c r="B1270" t="s">
        <v>38</v>
      </c>
      <c r="C1270" t="s">
        <v>1040</v>
      </c>
      <c r="D1270" t="s">
        <v>186</v>
      </c>
      <c r="E1270" s="92">
        <v>60.7</v>
      </c>
      <c r="F1270" s="93"/>
      <c r="G1270" s="93"/>
    </row>
    <row r="1271" spans="1:7">
      <c r="A1271" t="str">
        <f t="shared" si="19"/>
        <v>Космонавтов 112А101</v>
      </c>
      <c r="B1271" t="s">
        <v>38</v>
      </c>
      <c r="C1271" t="s">
        <v>1040</v>
      </c>
      <c r="D1271" t="s">
        <v>187</v>
      </c>
      <c r="E1271" s="92">
        <v>57.6</v>
      </c>
      <c r="F1271" s="93"/>
      <c r="G1271" s="93"/>
    </row>
    <row r="1272" spans="1:7">
      <c r="A1272" t="str">
        <f t="shared" si="19"/>
        <v>Космонавтов 112А102</v>
      </c>
      <c r="B1272" t="s">
        <v>38</v>
      </c>
      <c r="C1272" t="s">
        <v>1040</v>
      </c>
      <c r="D1272" t="s">
        <v>189</v>
      </c>
      <c r="E1272" s="92">
        <v>35.7</v>
      </c>
      <c r="F1272" s="93"/>
      <c r="G1272" s="93"/>
    </row>
    <row r="1273" spans="1:7">
      <c r="A1273" t="str">
        <f t="shared" si="19"/>
        <v>Космонавтов 112А103</v>
      </c>
      <c r="B1273" t="s">
        <v>38</v>
      </c>
      <c r="C1273" t="s">
        <v>1040</v>
      </c>
      <c r="D1273" t="s">
        <v>190</v>
      </c>
      <c r="E1273" s="92">
        <v>39.5</v>
      </c>
      <c r="F1273" s="93">
        <v>4463500</v>
      </c>
      <c r="G1273" s="93">
        <v>113000</v>
      </c>
    </row>
    <row r="1274" spans="1:7">
      <c r="A1274" t="str">
        <f t="shared" si="19"/>
        <v>Космонавтов 112А104</v>
      </c>
      <c r="B1274" t="s">
        <v>38</v>
      </c>
      <c r="C1274" t="s">
        <v>1040</v>
      </c>
      <c r="D1274" t="s">
        <v>191</v>
      </c>
      <c r="E1274" s="92">
        <v>37.8</v>
      </c>
      <c r="F1274" s="93"/>
      <c r="G1274" s="93"/>
    </row>
    <row r="1275" spans="1:7">
      <c r="A1275" t="str">
        <f t="shared" si="19"/>
        <v>Космонавтов 112А105</v>
      </c>
      <c r="B1275" t="s">
        <v>38</v>
      </c>
      <c r="C1275" t="s">
        <v>1040</v>
      </c>
      <c r="D1275" t="s">
        <v>192</v>
      </c>
      <c r="E1275" s="92">
        <v>90</v>
      </c>
      <c r="F1275" s="93"/>
      <c r="G1275" s="93"/>
    </row>
    <row r="1276" spans="1:7">
      <c r="A1276" t="str">
        <f t="shared" si="19"/>
        <v>Космонавтов 112А95</v>
      </c>
      <c r="B1276" t="s">
        <v>38</v>
      </c>
      <c r="C1276" t="s">
        <v>1040</v>
      </c>
      <c r="D1276" t="s">
        <v>180</v>
      </c>
      <c r="E1276" s="92">
        <v>57.7</v>
      </c>
      <c r="F1276" s="93"/>
      <c r="G1276" s="93"/>
    </row>
    <row r="1277" spans="1:7">
      <c r="A1277" t="str">
        <f t="shared" si="19"/>
        <v>Космонавтов 112А96</v>
      </c>
      <c r="B1277" t="s">
        <v>38</v>
      </c>
      <c r="C1277" t="s">
        <v>1040</v>
      </c>
      <c r="D1277" t="s">
        <v>181</v>
      </c>
      <c r="E1277" s="92">
        <v>58.2</v>
      </c>
      <c r="F1277" s="93"/>
      <c r="G1277" s="93"/>
    </row>
    <row r="1278" spans="1:7">
      <c r="A1278" t="str">
        <f t="shared" si="19"/>
        <v>Космонавтов 112А97</v>
      </c>
      <c r="B1278" t="s">
        <v>38</v>
      </c>
      <c r="C1278" t="s">
        <v>1040</v>
      </c>
      <c r="D1278" t="s">
        <v>183</v>
      </c>
      <c r="E1278" s="92">
        <v>35.8</v>
      </c>
      <c r="F1278" s="93"/>
      <c r="G1278" s="93"/>
    </row>
    <row r="1279" spans="1:7">
      <c r="A1279" t="str">
        <f t="shared" si="19"/>
        <v>Космонавтов 112А98</v>
      </c>
      <c r="B1279" t="s">
        <v>38</v>
      </c>
      <c r="C1279" t="s">
        <v>1040</v>
      </c>
      <c r="D1279" t="s">
        <v>184</v>
      </c>
      <c r="E1279" s="92">
        <v>25.5</v>
      </c>
      <c r="F1279" s="93"/>
      <c r="G1279" s="93"/>
    </row>
    <row r="1280" spans="1:7">
      <c r="A1280" t="str">
        <f t="shared" si="19"/>
        <v>Космонавтов 112А99</v>
      </c>
      <c r="B1280" t="s">
        <v>38</v>
      </c>
      <c r="C1280" t="s">
        <v>1040</v>
      </c>
      <c r="D1280" t="s">
        <v>198</v>
      </c>
      <c r="E1280" s="92">
        <v>51.2</v>
      </c>
      <c r="F1280" s="93"/>
      <c r="G1280" s="93"/>
    </row>
    <row r="1281" spans="1:7">
      <c r="A1281" t="str">
        <f t="shared" si="19"/>
        <v>Космонавтов 112А106</v>
      </c>
      <c r="B1281" t="s">
        <v>38</v>
      </c>
      <c r="C1281" t="s">
        <v>1040</v>
      </c>
      <c r="D1281" t="s">
        <v>193</v>
      </c>
      <c r="E1281" s="92">
        <v>57.7</v>
      </c>
      <c r="F1281" s="93"/>
      <c r="G1281" s="93"/>
    </row>
    <row r="1282" spans="1:7">
      <c r="A1282" t="str">
        <f t="shared" si="19"/>
        <v>Космонавтов 112А107</v>
      </c>
      <c r="B1282" t="s">
        <v>38</v>
      </c>
      <c r="C1282" t="s">
        <v>1040</v>
      </c>
      <c r="D1282" t="s">
        <v>194</v>
      </c>
      <c r="E1282" s="92">
        <v>58.2</v>
      </c>
      <c r="F1282" s="93"/>
      <c r="G1282" s="93"/>
    </row>
    <row r="1283" spans="1:7">
      <c r="A1283" t="str">
        <f t="shared" ref="A1283:A1346" si="20">B1283&amp;C1283&amp;D1283</f>
        <v>Космонавтов 112А108</v>
      </c>
      <c r="B1283" t="s">
        <v>38</v>
      </c>
      <c r="C1283" t="s">
        <v>1040</v>
      </c>
      <c r="D1283" t="s">
        <v>195</v>
      </c>
      <c r="E1283" s="92">
        <v>35.8</v>
      </c>
      <c r="F1283" s="93"/>
      <c r="G1283" s="93"/>
    </row>
    <row r="1284" spans="1:7">
      <c r="A1284" t="str">
        <f t="shared" si="20"/>
        <v>Космонавтов 112А109</v>
      </c>
      <c r="B1284" t="s">
        <v>38</v>
      </c>
      <c r="C1284" t="s">
        <v>1040</v>
      </c>
      <c r="D1284" t="s">
        <v>196</v>
      </c>
      <c r="E1284" s="92">
        <v>25.5</v>
      </c>
      <c r="F1284" s="93"/>
      <c r="G1284" s="93"/>
    </row>
    <row r="1285" spans="1:7">
      <c r="A1285" t="str">
        <f t="shared" si="20"/>
        <v>Космонавтов 112А110</v>
      </c>
      <c r="B1285" t="s">
        <v>38</v>
      </c>
      <c r="C1285" t="s">
        <v>1040</v>
      </c>
      <c r="D1285" t="s">
        <v>199</v>
      </c>
      <c r="E1285" s="92">
        <v>51.2</v>
      </c>
      <c r="F1285" s="93"/>
      <c r="G1285" s="93"/>
    </row>
    <row r="1286" spans="1:7">
      <c r="A1286" t="str">
        <f t="shared" si="20"/>
        <v>Космонавтов 112А111</v>
      </c>
      <c r="B1286" t="s">
        <v>38</v>
      </c>
      <c r="C1286" t="s">
        <v>1040</v>
      </c>
      <c r="D1286" t="s">
        <v>201</v>
      </c>
      <c r="E1286" s="92">
        <v>60.7</v>
      </c>
      <c r="F1286" s="93">
        <v>5244480</v>
      </c>
      <c r="G1286" s="93">
        <v>86400</v>
      </c>
    </row>
    <row r="1287" spans="1:7">
      <c r="A1287" t="str">
        <f t="shared" si="20"/>
        <v>Космонавтов 112А112</v>
      </c>
      <c r="B1287" t="s">
        <v>38</v>
      </c>
      <c r="C1287" t="s">
        <v>1040</v>
      </c>
      <c r="D1287" t="s">
        <v>202</v>
      </c>
      <c r="E1287" s="92">
        <v>57.6</v>
      </c>
      <c r="F1287" s="93"/>
      <c r="G1287" s="93"/>
    </row>
    <row r="1288" spans="1:7">
      <c r="A1288" t="str">
        <f t="shared" si="20"/>
        <v>Космонавтов 112А113</v>
      </c>
      <c r="B1288" t="s">
        <v>38</v>
      </c>
      <c r="C1288" t="s">
        <v>1040</v>
      </c>
      <c r="D1288" t="s">
        <v>203</v>
      </c>
      <c r="E1288" s="92">
        <v>35.7</v>
      </c>
      <c r="F1288" s="93"/>
      <c r="G1288" s="93"/>
    </row>
    <row r="1289" spans="1:7">
      <c r="A1289" t="str">
        <f t="shared" si="20"/>
        <v>Космонавтов 112А114</v>
      </c>
      <c r="B1289" t="s">
        <v>38</v>
      </c>
      <c r="C1289" t="s">
        <v>1040</v>
      </c>
      <c r="D1289" t="s">
        <v>204</v>
      </c>
      <c r="E1289" s="92">
        <v>39.5</v>
      </c>
      <c r="F1289" s="93"/>
      <c r="G1289" s="93"/>
    </row>
    <row r="1290" spans="1:7">
      <c r="A1290" t="str">
        <f t="shared" si="20"/>
        <v>Космонавтов 112А115</v>
      </c>
      <c r="B1290" t="s">
        <v>38</v>
      </c>
      <c r="C1290" t="s">
        <v>1040</v>
      </c>
      <c r="D1290" t="s">
        <v>205</v>
      </c>
      <c r="E1290" s="92">
        <v>37.8</v>
      </c>
      <c r="F1290" s="93"/>
      <c r="G1290" s="93"/>
    </row>
    <row r="1291" spans="1:7">
      <c r="A1291" t="str">
        <f t="shared" si="20"/>
        <v>Космонавтов 112А116</v>
      </c>
      <c r="B1291" t="s">
        <v>38</v>
      </c>
      <c r="C1291" t="s">
        <v>1040</v>
      </c>
      <c r="D1291" t="s">
        <v>206</v>
      </c>
      <c r="E1291" s="92">
        <v>90</v>
      </c>
      <c r="F1291" s="93">
        <v>6444000</v>
      </c>
      <c r="G1291" s="93">
        <v>71600</v>
      </c>
    </row>
    <row r="1292" spans="1:7">
      <c r="A1292" t="str">
        <f t="shared" si="20"/>
        <v>Космонавтов 112А117</v>
      </c>
      <c r="B1292" t="s">
        <v>38</v>
      </c>
      <c r="C1292" t="s">
        <v>1040</v>
      </c>
      <c r="D1292" t="s">
        <v>207</v>
      </c>
      <c r="E1292" s="92">
        <v>57.7</v>
      </c>
      <c r="F1292" s="93">
        <v>5106450</v>
      </c>
      <c r="G1292" s="93">
        <v>88500</v>
      </c>
    </row>
    <row r="1293" spans="1:7">
      <c r="A1293" t="str">
        <f t="shared" si="20"/>
        <v>Космонавтов 112А118</v>
      </c>
      <c r="B1293" t="s">
        <v>38</v>
      </c>
      <c r="C1293" t="s">
        <v>1040</v>
      </c>
      <c r="D1293" t="s">
        <v>208</v>
      </c>
      <c r="E1293" s="92">
        <v>58.2</v>
      </c>
      <c r="F1293" s="93"/>
      <c r="G1293" s="93"/>
    </row>
    <row r="1294" spans="1:7">
      <c r="A1294" t="str">
        <f t="shared" si="20"/>
        <v>Космонавтов 112А119</v>
      </c>
      <c r="B1294" t="s">
        <v>38</v>
      </c>
      <c r="C1294" t="s">
        <v>1040</v>
      </c>
      <c r="D1294" t="s">
        <v>210</v>
      </c>
      <c r="E1294" s="92">
        <v>35.8</v>
      </c>
      <c r="F1294" s="93"/>
      <c r="G1294" s="93"/>
    </row>
    <row r="1295" spans="1:7">
      <c r="A1295" t="str">
        <f t="shared" si="20"/>
        <v>Космонавтов 112А120</v>
      </c>
      <c r="B1295" t="s">
        <v>38</v>
      </c>
      <c r="C1295" t="s">
        <v>1040</v>
      </c>
      <c r="D1295" t="s">
        <v>211</v>
      </c>
      <c r="E1295" s="92">
        <v>25.5</v>
      </c>
      <c r="F1295" s="93"/>
      <c r="G1295" s="93"/>
    </row>
    <row r="1296" spans="1:7">
      <c r="A1296" t="str">
        <f t="shared" si="20"/>
        <v>Космонавтов 112А121</v>
      </c>
      <c r="B1296" t="s">
        <v>38</v>
      </c>
      <c r="C1296" t="s">
        <v>1040</v>
      </c>
      <c r="D1296" t="s">
        <v>212</v>
      </c>
      <c r="E1296" s="92">
        <v>51.2</v>
      </c>
      <c r="F1296" s="93"/>
      <c r="G1296" s="93"/>
    </row>
    <row r="1297" spans="1:7">
      <c r="A1297" t="str">
        <f t="shared" si="20"/>
        <v>Космонавтов 112А122</v>
      </c>
      <c r="B1297" t="s">
        <v>38</v>
      </c>
      <c r="C1297" t="s">
        <v>1040</v>
      </c>
      <c r="D1297" t="s">
        <v>213</v>
      </c>
      <c r="E1297" s="92">
        <v>60.7</v>
      </c>
      <c r="F1297" s="93"/>
      <c r="G1297" s="93"/>
    </row>
    <row r="1298" spans="1:7">
      <c r="A1298" t="str">
        <f t="shared" si="20"/>
        <v>Космонавтов 112А123</v>
      </c>
      <c r="B1298" t="s">
        <v>38</v>
      </c>
      <c r="C1298" t="s">
        <v>1040</v>
      </c>
      <c r="D1298" t="s">
        <v>214</v>
      </c>
      <c r="E1298" s="92">
        <v>57.6</v>
      </c>
      <c r="F1298" s="93">
        <v>5011200</v>
      </c>
      <c r="G1298" s="93">
        <v>87000</v>
      </c>
    </row>
    <row r="1299" spans="1:7">
      <c r="A1299" t="str">
        <f t="shared" si="20"/>
        <v>Космонавтов 112А124</v>
      </c>
      <c r="B1299" t="s">
        <v>38</v>
      </c>
      <c r="C1299" t="s">
        <v>1040</v>
      </c>
      <c r="D1299" t="s">
        <v>215</v>
      </c>
      <c r="E1299" s="92">
        <v>35.7</v>
      </c>
      <c r="F1299" s="93">
        <v>3461115</v>
      </c>
      <c r="G1299" s="93">
        <v>96950</v>
      </c>
    </row>
    <row r="1300" spans="1:7">
      <c r="A1300" t="str">
        <f t="shared" si="20"/>
        <v>Космонавтов 112А125</v>
      </c>
      <c r="B1300" t="s">
        <v>38</v>
      </c>
      <c r="C1300" t="s">
        <v>1040</v>
      </c>
      <c r="D1300" t="s">
        <v>216</v>
      </c>
      <c r="E1300" s="92">
        <v>39.5</v>
      </c>
      <c r="F1300" s="93">
        <v>3823600</v>
      </c>
      <c r="G1300" s="93">
        <v>96800</v>
      </c>
    </row>
    <row r="1301" spans="1:7">
      <c r="A1301" t="str">
        <f t="shared" si="20"/>
        <v>Космонавтов 112А126</v>
      </c>
      <c r="B1301" t="s">
        <v>38</v>
      </c>
      <c r="C1301" t="s">
        <v>1040</v>
      </c>
      <c r="D1301" t="s">
        <v>218</v>
      </c>
      <c r="E1301" s="92">
        <v>37.8</v>
      </c>
      <c r="F1301" s="93"/>
      <c r="G1301" s="93"/>
    </row>
    <row r="1302" spans="1:7">
      <c r="A1302" t="str">
        <f t="shared" si="20"/>
        <v>Космонавтов 112А127</v>
      </c>
      <c r="B1302" t="s">
        <v>38</v>
      </c>
      <c r="C1302" t="s">
        <v>1040</v>
      </c>
      <c r="D1302" t="s">
        <v>219</v>
      </c>
      <c r="E1302" s="92">
        <v>90</v>
      </c>
      <c r="F1302" s="93"/>
      <c r="G1302" s="93"/>
    </row>
    <row r="1303" spans="1:7">
      <c r="A1303" t="str">
        <f t="shared" si="20"/>
        <v>Космонавтов 112А128</v>
      </c>
      <c r="B1303" t="s">
        <v>38</v>
      </c>
      <c r="C1303" t="s">
        <v>1040</v>
      </c>
      <c r="D1303" t="s">
        <v>220</v>
      </c>
      <c r="E1303" s="92">
        <v>57.7</v>
      </c>
      <c r="F1303" s="93"/>
      <c r="G1303" s="93"/>
    </row>
    <row r="1304" spans="1:7">
      <c r="A1304" t="str">
        <f t="shared" si="20"/>
        <v>Космонавтов 112А129</v>
      </c>
      <c r="B1304" t="s">
        <v>38</v>
      </c>
      <c r="C1304" t="s">
        <v>1040</v>
      </c>
      <c r="D1304" t="s">
        <v>222</v>
      </c>
      <c r="E1304" s="92">
        <v>58.2</v>
      </c>
      <c r="F1304" s="93"/>
      <c r="G1304" s="93"/>
    </row>
    <row r="1305" spans="1:7">
      <c r="A1305" t="str">
        <f t="shared" si="20"/>
        <v>Космонавтов 112А130</v>
      </c>
      <c r="B1305" t="s">
        <v>38</v>
      </c>
      <c r="C1305" t="s">
        <v>1040</v>
      </c>
      <c r="D1305" t="s">
        <v>223</v>
      </c>
      <c r="E1305" s="92">
        <v>35.8</v>
      </c>
      <c r="F1305" s="93">
        <v>3476180</v>
      </c>
      <c r="G1305" s="93">
        <v>97100</v>
      </c>
    </row>
    <row r="1306" spans="1:7">
      <c r="A1306" t="str">
        <f t="shared" si="20"/>
        <v>Космонавтов 112А131</v>
      </c>
      <c r="B1306" t="s">
        <v>38</v>
      </c>
      <c r="C1306" t="s">
        <v>1040</v>
      </c>
      <c r="D1306" t="s">
        <v>225</v>
      </c>
      <c r="E1306" s="92">
        <v>25.5</v>
      </c>
      <c r="F1306" s="93">
        <v>2690250</v>
      </c>
      <c r="G1306" s="93">
        <v>105500</v>
      </c>
    </row>
    <row r="1307" spans="1:7">
      <c r="A1307" t="str">
        <f t="shared" si="20"/>
        <v>Космонавтов 112А132</v>
      </c>
      <c r="B1307" t="s">
        <v>38</v>
      </c>
      <c r="C1307" t="s">
        <v>1040</v>
      </c>
      <c r="D1307" t="s">
        <v>227</v>
      </c>
      <c r="E1307" s="92">
        <v>51.2</v>
      </c>
      <c r="F1307" s="93">
        <v>4608000</v>
      </c>
      <c r="G1307" s="93">
        <v>90000</v>
      </c>
    </row>
    <row r="1308" spans="1:7">
      <c r="A1308" t="str">
        <f t="shared" si="20"/>
        <v>Космонавтов 112А133</v>
      </c>
      <c r="B1308" t="s">
        <v>38</v>
      </c>
      <c r="C1308" t="s">
        <v>1040</v>
      </c>
      <c r="D1308" t="s">
        <v>229</v>
      </c>
      <c r="E1308" s="92">
        <v>60.7</v>
      </c>
      <c r="F1308" s="93">
        <v>5056310</v>
      </c>
      <c r="G1308" s="93">
        <v>83300</v>
      </c>
    </row>
    <row r="1309" spans="1:7">
      <c r="A1309" t="str">
        <f t="shared" si="20"/>
        <v>Космонавтов 112А134</v>
      </c>
      <c r="B1309" t="s">
        <v>38</v>
      </c>
      <c r="C1309" t="s">
        <v>1040</v>
      </c>
      <c r="D1309" t="s">
        <v>230</v>
      </c>
      <c r="E1309" s="92">
        <v>57.6</v>
      </c>
      <c r="F1309" s="93"/>
      <c r="G1309" s="93"/>
    </row>
    <row r="1310" spans="1:7">
      <c r="A1310" t="str">
        <f t="shared" si="20"/>
        <v>Космонавтов 112А135</v>
      </c>
      <c r="B1310" t="s">
        <v>38</v>
      </c>
      <c r="C1310" t="s">
        <v>1040</v>
      </c>
      <c r="D1310" t="s">
        <v>231</v>
      </c>
      <c r="E1310" s="92">
        <v>35.7</v>
      </c>
      <c r="F1310" s="93"/>
      <c r="G1310" s="93"/>
    </row>
    <row r="1311" spans="1:7">
      <c r="A1311" t="str">
        <f t="shared" si="20"/>
        <v>Космонавтов 112А136</v>
      </c>
      <c r="B1311" t="s">
        <v>38</v>
      </c>
      <c r="C1311" t="s">
        <v>1040</v>
      </c>
      <c r="D1311" t="s">
        <v>232</v>
      </c>
      <c r="E1311" s="92">
        <v>39.5</v>
      </c>
      <c r="F1311" s="93"/>
      <c r="G1311" s="93"/>
    </row>
    <row r="1312" spans="1:7">
      <c r="A1312" t="str">
        <f t="shared" si="20"/>
        <v>Космонавтов 112А137</v>
      </c>
      <c r="B1312" t="s">
        <v>38</v>
      </c>
      <c r="C1312" t="s">
        <v>1040</v>
      </c>
      <c r="D1312" t="s">
        <v>233</v>
      </c>
      <c r="E1312" s="92">
        <v>37.8</v>
      </c>
      <c r="F1312" s="93"/>
      <c r="G1312" s="93"/>
    </row>
    <row r="1313" spans="1:7">
      <c r="A1313" t="str">
        <f t="shared" si="20"/>
        <v>Космонавтов 112А138</v>
      </c>
      <c r="B1313" t="s">
        <v>38</v>
      </c>
      <c r="C1313" t="s">
        <v>1040</v>
      </c>
      <c r="D1313" t="s">
        <v>234</v>
      </c>
      <c r="E1313" s="92">
        <v>90</v>
      </c>
      <c r="F1313" s="93">
        <v>6570000</v>
      </c>
      <c r="G1313" s="93">
        <v>73000</v>
      </c>
    </row>
    <row r="1314" spans="1:7">
      <c r="A1314" t="str">
        <f t="shared" si="20"/>
        <v>Космонавтов 112А139</v>
      </c>
      <c r="B1314" t="s">
        <v>38</v>
      </c>
      <c r="C1314" t="s">
        <v>1040</v>
      </c>
      <c r="D1314" t="s">
        <v>235</v>
      </c>
      <c r="E1314" s="92">
        <v>57.7</v>
      </c>
      <c r="F1314" s="93"/>
      <c r="G1314" s="93"/>
    </row>
    <row r="1315" spans="1:7">
      <c r="A1315" t="str">
        <f t="shared" si="20"/>
        <v>Космонавтов 112А140</v>
      </c>
      <c r="B1315" t="s">
        <v>38</v>
      </c>
      <c r="C1315" t="s">
        <v>1040</v>
      </c>
      <c r="D1315" t="s">
        <v>236</v>
      </c>
      <c r="E1315" s="92">
        <v>58.2</v>
      </c>
      <c r="F1315" s="93">
        <v>4848060</v>
      </c>
      <c r="G1315" s="93">
        <v>83300</v>
      </c>
    </row>
    <row r="1316" spans="1:7">
      <c r="A1316" t="str">
        <f t="shared" si="20"/>
        <v>Космонавтов 112А141</v>
      </c>
      <c r="B1316" t="s">
        <v>38</v>
      </c>
      <c r="C1316" t="s">
        <v>1040</v>
      </c>
      <c r="D1316" t="s">
        <v>237</v>
      </c>
      <c r="E1316" s="92">
        <v>35.8</v>
      </c>
      <c r="F1316" s="93"/>
      <c r="G1316" s="93"/>
    </row>
    <row r="1317" spans="1:7">
      <c r="A1317" t="str">
        <f t="shared" si="20"/>
        <v>Космонавтов 112А142</v>
      </c>
      <c r="B1317" t="s">
        <v>38</v>
      </c>
      <c r="C1317" t="s">
        <v>1040</v>
      </c>
      <c r="D1317" t="s">
        <v>238</v>
      </c>
      <c r="E1317" s="92">
        <v>25.5</v>
      </c>
      <c r="F1317" s="93">
        <v>2690250</v>
      </c>
      <c r="G1317" s="93">
        <v>105500</v>
      </c>
    </row>
    <row r="1318" spans="1:7">
      <c r="A1318" t="str">
        <f t="shared" si="20"/>
        <v>Космонавтов 112А143</v>
      </c>
      <c r="B1318" t="s">
        <v>38</v>
      </c>
      <c r="C1318" t="s">
        <v>1040</v>
      </c>
      <c r="D1318" t="s">
        <v>239</v>
      </c>
      <c r="E1318" s="92">
        <v>51.2</v>
      </c>
      <c r="F1318" s="93"/>
      <c r="G1318" s="93"/>
    </row>
    <row r="1319" spans="1:7">
      <c r="A1319" t="str">
        <f t="shared" si="20"/>
        <v>Космонавтов 112А144</v>
      </c>
      <c r="B1319" t="s">
        <v>38</v>
      </c>
      <c r="C1319" t="s">
        <v>1040</v>
      </c>
      <c r="D1319" t="s">
        <v>240</v>
      </c>
      <c r="E1319" s="92">
        <v>60.7</v>
      </c>
      <c r="F1319" s="93">
        <v>5614750</v>
      </c>
      <c r="G1319" s="93">
        <v>92500</v>
      </c>
    </row>
    <row r="1320" spans="1:7">
      <c r="A1320" t="str">
        <f t="shared" si="20"/>
        <v>Космонавтов 112А145</v>
      </c>
      <c r="B1320" t="s">
        <v>38</v>
      </c>
      <c r="C1320" t="s">
        <v>1040</v>
      </c>
      <c r="D1320" t="s">
        <v>241</v>
      </c>
      <c r="E1320" s="92">
        <v>57.6</v>
      </c>
      <c r="F1320" s="93"/>
      <c r="G1320" s="93"/>
    </row>
    <row r="1321" spans="1:7">
      <c r="A1321" t="str">
        <f t="shared" si="20"/>
        <v>Космонавтов 112А146</v>
      </c>
      <c r="B1321" t="s">
        <v>38</v>
      </c>
      <c r="C1321" t="s">
        <v>1040</v>
      </c>
      <c r="D1321" t="s">
        <v>242</v>
      </c>
      <c r="E1321" s="92">
        <v>35.7</v>
      </c>
      <c r="F1321" s="93"/>
      <c r="G1321" s="93"/>
    </row>
    <row r="1322" spans="1:7">
      <c r="A1322" t="str">
        <f t="shared" si="20"/>
        <v>Космонавтов 112А147</v>
      </c>
      <c r="B1322" t="s">
        <v>38</v>
      </c>
      <c r="C1322" t="s">
        <v>1040</v>
      </c>
      <c r="D1322" t="s">
        <v>243</v>
      </c>
      <c r="E1322" s="92">
        <v>39.5</v>
      </c>
      <c r="F1322" s="93"/>
      <c r="G1322" s="93"/>
    </row>
    <row r="1323" spans="1:7">
      <c r="A1323" t="str">
        <f t="shared" si="20"/>
        <v>Космонавтов 112А148</v>
      </c>
      <c r="B1323" t="s">
        <v>38</v>
      </c>
      <c r="C1323" t="s">
        <v>1040</v>
      </c>
      <c r="D1323" t="s">
        <v>244</v>
      </c>
      <c r="E1323" s="92">
        <v>37.8</v>
      </c>
      <c r="F1323" s="93"/>
      <c r="G1323" s="93"/>
    </row>
    <row r="1324" spans="1:7">
      <c r="A1324" t="str">
        <f t="shared" si="20"/>
        <v>Космонавтов 112А149</v>
      </c>
      <c r="B1324" t="s">
        <v>38</v>
      </c>
      <c r="C1324" t="s">
        <v>1040</v>
      </c>
      <c r="D1324" t="s">
        <v>245</v>
      </c>
      <c r="E1324" s="92">
        <v>90</v>
      </c>
      <c r="F1324" s="93"/>
      <c r="G1324" s="93"/>
    </row>
    <row r="1325" spans="1:7">
      <c r="A1325" t="str">
        <f t="shared" si="20"/>
        <v>Космонавтов 112А150</v>
      </c>
      <c r="B1325" t="s">
        <v>38</v>
      </c>
      <c r="C1325" t="s">
        <v>1040</v>
      </c>
      <c r="D1325" t="s">
        <v>247</v>
      </c>
      <c r="E1325" s="92">
        <v>57.7</v>
      </c>
      <c r="F1325" s="93"/>
      <c r="G1325" s="93"/>
    </row>
    <row r="1326" spans="1:7">
      <c r="A1326" t="str">
        <f t="shared" si="20"/>
        <v>Космонавтов 112А151</v>
      </c>
      <c r="B1326" t="s">
        <v>38</v>
      </c>
      <c r="C1326" t="s">
        <v>1040</v>
      </c>
      <c r="D1326" t="s">
        <v>248</v>
      </c>
      <c r="E1326" s="92">
        <v>58.2</v>
      </c>
      <c r="F1326" s="93">
        <v>4848060</v>
      </c>
      <c r="G1326" s="93">
        <v>83300</v>
      </c>
    </row>
    <row r="1327" spans="1:7">
      <c r="A1327" t="str">
        <f t="shared" si="20"/>
        <v>Космонавтов 112А152</v>
      </c>
      <c r="B1327" t="s">
        <v>38</v>
      </c>
      <c r="C1327" t="s">
        <v>1040</v>
      </c>
      <c r="D1327" t="s">
        <v>249</v>
      </c>
      <c r="E1327" s="92">
        <v>35.8</v>
      </c>
      <c r="F1327" s="93"/>
      <c r="G1327" s="93"/>
    </row>
    <row r="1328" spans="1:7">
      <c r="A1328" t="str">
        <f t="shared" si="20"/>
        <v>Космонавтов 112А153</v>
      </c>
      <c r="B1328" t="s">
        <v>38</v>
      </c>
      <c r="C1328" t="s">
        <v>1040</v>
      </c>
      <c r="D1328" t="s">
        <v>250</v>
      </c>
      <c r="E1328" s="92">
        <v>25.5</v>
      </c>
      <c r="F1328" s="93">
        <v>2601000</v>
      </c>
      <c r="G1328" s="93">
        <v>102000</v>
      </c>
    </row>
    <row r="1329" spans="1:7">
      <c r="A1329" t="str">
        <f t="shared" si="20"/>
        <v>Космонавтов 112А154</v>
      </c>
      <c r="B1329" t="s">
        <v>38</v>
      </c>
      <c r="C1329" t="s">
        <v>1040</v>
      </c>
      <c r="D1329" t="s">
        <v>252</v>
      </c>
      <c r="E1329" s="92">
        <v>51.2</v>
      </c>
      <c r="F1329" s="93"/>
      <c r="G1329" s="93"/>
    </row>
    <row r="1330" spans="1:7">
      <c r="A1330" t="str">
        <f t="shared" si="20"/>
        <v>Космонавтов 112А155</v>
      </c>
      <c r="B1330" t="s">
        <v>38</v>
      </c>
      <c r="C1330" t="s">
        <v>1040</v>
      </c>
      <c r="D1330" t="s">
        <v>253</v>
      </c>
      <c r="E1330" s="92">
        <v>60.7</v>
      </c>
      <c r="F1330" s="93">
        <v>5056310</v>
      </c>
      <c r="G1330" s="93">
        <v>83300</v>
      </c>
    </row>
    <row r="1331" spans="1:7">
      <c r="A1331" t="str">
        <f t="shared" si="20"/>
        <v>Космонавтов 112А156</v>
      </c>
      <c r="B1331" t="s">
        <v>38</v>
      </c>
      <c r="C1331" t="s">
        <v>1040</v>
      </c>
      <c r="D1331" t="s">
        <v>254</v>
      </c>
      <c r="E1331" s="92">
        <v>57.6</v>
      </c>
      <c r="F1331" s="93"/>
      <c r="G1331" s="93"/>
    </row>
    <row r="1332" spans="1:7">
      <c r="A1332" t="str">
        <f t="shared" si="20"/>
        <v>Космонавтов 112А157</v>
      </c>
      <c r="B1332" t="s">
        <v>38</v>
      </c>
      <c r="C1332" t="s">
        <v>1040</v>
      </c>
      <c r="D1332" t="s">
        <v>255</v>
      </c>
      <c r="E1332" s="92">
        <v>35.7</v>
      </c>
      <c r="F1332" s="93">
        <v>3466470</v>
      </c>
      <c r="G1332" s="93">
        <v>97100</v>
      </c>
    </row>
    <row r="1333" spans="1:7">
      <c r="A1333" t="str">
        <f t="shared" si="20"/>
        <v>Космонавтов 112А158</v>
      </c>
      <c r="B1333" t="s">
        <v>38</v>
      </c>
      <c r="C1333" t="s">
        <v>1040</v>
      </c>
      <c r="D1333" t="s">
        <v>256</v>
      </c>
      <c r="E1333" s="92">
        <v>39.5</v>
      </c>
      <c r="F1333" s="93"/>
      <c r="G1333" s="93"/>
    </row>
    <row r="1334" spans="1:7">
      <c r="A1334" t="str">
        <f t="shared" si="20"/>
        <v>Космонавтов 112А159</v>
      </c>
      <c r="B1334" t="s">
        <v>38</v>
      </c>
      <c r="C1334" t="s">
        <v>1040</v>
      </c>
      <c r="D1334" t="s">
        <v>258</v>
      </c>
      <c r="E1334" s="92">
        <v>37.8</v>
      </c>
      <c r="F1334" s="93"/>
      <c r="G1334" s="93"/>
    </row>
    <row r="1335" spans="1:7">
      <c r="A1335" t="str">
        <f t="shared" si="20"/>
        <v>Космонавтов 112А160</v>
      </c>
      <c r="B1335" t="s">
        <v>38</v>
      </c>
      <c r="C1335" t="s">
        <v>1040</v>
      </c>
      <c r="D1335" t="s">
        <v>259</v>
      </c>
      <c r="E1335" s="92">
        <v>90</v>
      </c>
      <c r="F1335" s="93"/>
      <c r="G1335" s="93"/>
    </row>
    <row r="1336" spans="1:7">
      <c r="A1336" t="str">
        <f t="shared" si="20"/>
        <v>Космонавтов 112А161</v>
      </c>
      <c r="B1336" t="s">
        <v>38</v>
      </c>
      <c r="C1336" t="s">
        <v>1040</v>
      </c>
      <c r="D1336" t="s">
        <v>261</v>
      </c>
      <c r="E1336" s="92">
        <v>57.7</v>
      </c>
      <c r="F1336" s="93"/>
      <c r="G1336" s="93"/>
    </row>
    <row r="1337" spans="1:7">
      <c r="A1337" t="str">
        <f t="shared" si="20"/>
        <v>Космонавтов 112А162</v>
      </c>
      <c r="B1337" t="s">
        <v>38</v>
      </c>
      <c r="C1337" t="s">
        <v>1040</v>
      </c>
      <c r="D1337" t="s">
        <v>262</v>
      </c>
      <c r="E1337" s="92">
        <v>58.2</v>
      </c>
      <c r="F1337" s="93"/>
      <c r="G1337" s="93"/>
    </row>
    <row r="1338" spans="1:7">
      <c r="A1338" t="str">
        <f t="shared" si="20"/>
        <v>Космонавтов 112А163</v>
      </c>
      <c r="B1338" t="s">
        <v>38</v>
      </c>
      <c r="C1338" t="s">
        <v>1040</v>
      </c>
      <c r="D1338" t="s">
        <v>263</v>
      </c>
      <c r="E1338" s="92">
        <v>35.8</v>
      </c>
      <c r="F1338" s="93"/>
      <c r="G1338" s="93"/>
    </row>
    <row r="1339" spans="1:7">
      <c r="A1339" t="str">
        <f t="shared" si="20"/>
        <v>Космонавтов 112А164</v>
      </c>
      <c r="B1339" t="s">
        <v>38</v>
      </c>
      <c r="C1339" t="s">
        <v>1040</v>
      </c>
      <c r="D1339" t="s">
        <v>264</v>
      </c>
      <c r="E1339" s="92">
        <v>25.5</v>
      </c>
      <c r="F1339" s="93">
        <v>2583150</v>
      </c>
      <c r="G1339" s="93">
        <v>101300</v>
      </c>
    </row>
    <row r="1340" spans="1:7">
      <c r="A1340" t="str">
        <f t="shared" si="20"/>
        <v>Космонавтов 112А165</v>
      </c>
      <c r="B1340" t="s">
        <v>38</v>
      </c>
      <c r="C1340" t="s">
        <v>1040</v>
      </c>
      <c r="D1340" t="s">
        <v>265</v>
      </c>
      <c r="E1340" s="92">
        <v>51.2</v>
      </c>
      <c r="F1340" s="93"/>
      <c r="G1340" s="93"/>
    </row>
    <row r="1341" spans="1:7">
      <c r="A1341" t="str">
        <f t="shared" si="20"/>
        <v>Космонавтов 112А166</v>
      </c>
      <c r="B1341" t="s">
        <v>38</v>
      </c>
      <c r="C1341" t="s">
        <v>1040</v>
      </c>
      <c r="D1341" t="s">
        <v>267</v>
      </c>
      <c r="E1341" s="92">
        <v>60.7</v>
      </c>
      <c r="F1341" s="93"/>
      <c r="G1341" s="93"/>
    </row>
    <row r="1342" spans="1:7">
      <c r="A1342" t="str">
        <f t="shared" si="20"/>
        <v>Космонавтов 112А167</v>
      </c>
      <c r="B1342" t="s">
        <v>38</v>
      </c>
      <c r="C1342" t="s">
        <v>1040</v>
      </c>
      <c r="D1342" t="s">
        <v>268</v>
      </c>
      <c r="E1342" s="92">
        <v>57.6</v>
      </c>
      <c r="F1342" s="93"/>
      <c r="G1342" s="93"/>
    </row>
    <row r="1343" spans="1:7">
      <c r="A1343" t="str">
        <f t="shared" si="20"/>
        <v>Космонавтов 112А168</v>
      </c>
      <c r="B1343" t="s">
        <v>38</v>
      </c>
      <c r="C1343" t="s">
        <v>1040</v>
      </c>
      <c r="D1343" t="s">
        <v>269</v>
      </c>
      <c r="E1343" s="92">
        <v>35.7</v>
      </c>
      <c r="F1343" s="93"/>
      <c r="G1343" s="93"/>
    </row>
    <row r="1344" spans="1:7">
      <c r="A1344" t="str">
        <f t="shared" si="20"/>
        <v>Космонавтов 112А169</v>
      </c>
      <c r="B1344" t="s">
        <v>38</v>
      </c>
      <c r="C1344" t="s">
        <v>1040</v>
      </c>
      <c r="D1344" t="s">
        <v>270</v>
      </c>
      <c r="E1344" s="92">
        <v>39.5</v>
      </c>
      <c r="F1344" s="93"/>
      <c r="G1344" s="93"/>
    </row>
    <row r="1345" spans="1:7">
      <c r="A1345" t="str">
        <f t="shared" si="20"/>
        <v>Космонавтов 112А170</v>
      </c>
      <c r="B1345" t="s">
        <v>38</v>
      </c>
      <c r="C1345" t="s">
        <v>1040</v>
      </c>
      <c r="D1345" t="s">
        <v>271</v>
      </c>
      <c r="E1345" s="92">
        <v>37.8</v>
      </c>
      <c r="F1345" s="93"/>
      <c r="G1345" s="93"/>
    </row>
    <row r="1346" spans="1:7">
      <c r="A1346" t="str">
        <f t="shared" si="20"/>
        <v>Космонавтов 112А171</v>
      </c>
      <c r="B1346" t="s">
        <v>38</v>
      </c>
      <c r="C1346" t="s">
        <v>1040</v>
      </c>
      <c r="D1346" t="s">
        <v>274</v>
      </c>
      <c r="E1346" s="92">
        <v>90</v>
      </c>
      <c r="F1346" s="93">
        <v>6570000</v>
      </c>
      <c r="G1346" s="93">
        <v>73000</v>
      </c>
    </row>
    <row r="1347" spans="1:7">
      <c r="A1347" t="str">
        <f t="shared" ref="A1347:A1410" si="21">B1347&amp;C1347&amp;D1347</f>
        <v>Космонавтов 112А172</v>
      </c>
      <c r="B1347" t="s">
        <v>38</v>
      </c>
      <c r="C1347" t="s">
        <v>1040</v>
      </c>
      <c r="D1347" t="s">
        <v>276</v>
      </c>
      <c r="E1347" s="92">
        <v>57.7</v>
      </c>
      <c r="F1347" s="93"/>
      <c r="G1347" s="93"/>
    </row>
    <row r="1348" spans="1:7">
      <c r="A1348" t="str">
        <f t="shared" si="21"/>
        <v>Космонавтов 112А173</v>
      </c>
      <c r="B1348" t="s">
        <v>38</v>
      </c>
      <c r="C1348" t="s">
        <v>1040</v>
      </c>
      <c r="D1348" t="s">
        <v>278</v>
      </c>
      <c r="E1348" s="92">
        <v>58.2</v>
      </c>
      <c r="F1348" s="93"/>
      <c r="G1348" s="93"/>
    </row>
    <row r="1349" spans="1:7">
      <c r="A1349" t="str">
        <f t="shared" si="21"/>
        <v>Космонавтов 112А174</v>
      </c>
      <c r="B1349" t="s">
        <v>38</v>
      </c>
      <c r="C1349" t="s">
        <v>1040</v>
      </c>
      <c r="D1349" t="s">
        <v>279</v>
      </c>
      <c r="E1349" s="92">
        <v>35.8</v>
      </c>
      <c r="F1349" s="93"/>
      <c r="G1349" s="93"/>
    </row>
    <row r="1350" spans="1:7">
      <c r="A1350" t="str">
        <f t="shared" si="21"/>
        <v>Космонавтов 112А175</v>
      </c>
      <c r="B1350" t="s">
        <v>38</v>
      </c>
      <c r="C1350" t="s">
        <v>1040</v>
      </c>
      <c r="D1350" t="s">
        <v>280</v>
      </c>
      <c r="E1350" s="92">
        <v>25.5</v>
      </c>
      <c r="F1350" s="93">
        <v>2601000</v>
      </c>
      <c r="G1350" s="93">
        <v>102000</v>
      </c>
    </row>
    <row r="1351" spans="1:7">
      <c r="A1351" t="str">
        <f t="shared" si="21"/>
        <v>Космонавтов 112А176</v>
      </c>
      <c r="B1351" t="s">
        <v>38</v>
      </c>
      <c r="C1351" t="s">
        <v>1040</v>
      </c>
      <c r="D1351" t="s">
        <v>281</v>
      </c>
      <c r="E1351" s="92">
        <v>51.2</v>
      </c>
      <c r="F1351" s="93"/>
      <c r="G1351" s="93"/>
    </row>
    <row r="1352" spans="1:7">
      <c r="A1352" t="str">
        <f t="shared" si="21"/>
        <v>Космонавтов 112А177</v>
      </c>
      <c r="B1352" t="s">
        <v>38</v>
      </c>
      <c r="C1352" t="s">
        <v>1040</v>
      </c>
      <c r="D1352" t="s">
        <v>282</v>
      </c>
      <c r="E1352" s="92">
        <v>60.7</v>
      </c>
      <c r="F1352" s="93"/>
      <c r="G1352" s="93"/>
    </row>
    <row r="1353" spans="1:7">
      <c r="A1353" t="str">
        <f t="shared" si="21"/>
        <v>Космонавтов 112А178</v>
      </c>
      <c r="B1353" t="s">
        <v>38</v>
      </c>
      <c r="C1353" t="s">
        <v>1040</v>
      </c>
      <c r="D1353" t="s">
        <v>283</v>
      </c>
      <c r="E1353" s="92">
        <v>57.6</v>
      </c>
      <c r="F1353" s="93"/>
      <c r="G1353" s="93"/>
    </row>
    <row r="1354" spans="1:7">
      <c r="A1354" t="str">
        <f t="shared" si="21"/>
        <v>Космонавтов 112А179</v>
      </c>
      <c r="B1354" t="s">
        <v>38</v>
      </c>
      <c r="C1354" t="s">
        <v>1040</v>
      </c>
      <c r="D1354" t="s">
        <v>285</v>
      </c>
      <c r="E1354" s="92">
        <v>35.7</v>
      </c>
      <c r="F1354" s="93"/>
      <c r="G1354" s="93"/>
    </row>
    <row r="1355" spans="1:7">
      <c r="A1355" t="str">
        <f t="shared" si="21"/>
        <v>Космонавтов 112А180</v>
      </c>
      <c r="B1355" t="s">
        <v>38</v>
      </c>
      <c r="C1355" t="s">
        <v>1040</v>
      </c>
      <c r="D1355" t="s">
        <v>287</v>
      </c>
      <c r="E1355" s="92">
        <v>39.5</v>
      </c>
      <c r="F1355" s="93"/>
      <c r="G1355" s="93"/>
    </row>
    <row r="1356" spans="1:7">
      <c r="A1356" t="str">
        <f t="shared" si="21"/>
        <v>Космонавтов 112А181</v>
      </c>
      <c r="B1356" t="s">
        <v>38</v>
      </c>
      <c r="C1356" t="s">
        <v>1040</v>
      </c>
      <c r="D1356" t="s">
        <v>289</v>
      </c>
      <c r="E1356" s="92">
        <v>37.8</v>
      </c>
      <c r="F1356" s="93"/>
      <c r="G1356" s="93"/>
    </row>
    <row r="1357" spans="1:7">
      <c r="A1357" t="str">
        <f t="shared" si="21"/>
        <v>Космонавтов 112А182</v>
      </c>
      <c r="B1357" t="s">
        <v>38</v>
      </c>
      <c r="C1357" t="s">
        <v>1040</v>
      </c>
      <c r="D1357" t="s">
        <v>290</v>
      </c>
      <c r="E1357" s="92">
        <v>90</v>
      </c>
      <c r="F1357" s="93">
        <v>6633000</v>
      </c>
      <c r="G1357" s="93">
        <v>73700</v>
      </c>
    </row>
    <row r="1358" spans="1:7">
      <c r="A1358" t="str">
        <f t="shared" si="21"/>
        <v>Космонавтов 112А183</v>
      </c>
      <c r="B1358" t="s">
        <v>38</v>
      </c>
      <c r="C1358" t="s">
        <v>1040</v>
      </c>
      <c r="D1358" t="s">
        <v>291</v>
      </c>
      <c r="E1358" s="92">
        <v>57.7</v>
      </c>
      <c r="F1358" s="93"/>
      <c r="G1358" s="93"/>
    </row>
    <row r="1359" spans="1:7">
      <c r="A1359" t="str">
        <f t="shared" si="21"/>
        <v>Космонавтов 112А184</v>
      </c>
      <c r="B1359" t="s">
        <v>38</v>
      </c>
      <c r="C1359" t="s">
        <v>1040</v>
      </c>
      <c r="D1359" t="s">
        <v>293</v>
      </c>
      <c r="E1359" s="92">
        <v>58.2</v>
      </c>
      <c r="F1359" s="93"/>
      <c r="G1359" s="93"/>
    </row>
    <row r="1360" spans="1:7">
      <c r="A1360" t="str">
        <f t="shared" si="21"/>
        <v>Космонавтов 112А185</v>
      </c>
      <c r="B1360" t="s">
        <v>38</v>
      </c>
      <c r="C1360" t="s">
        <v>1040</v>
      </c>
      <c r="D1360" t="s">
        <v>295</v>
      </c>
      <c r="E1360" s="92">
        <v>35.8</v>
      </c>
      <c r="F1360" s="93"/>
      <c r="G1360" s="93"/>
    </row>
    <row r="1361" spans="1:7">
      <c r="A1361" t="str">
        <f t="shared" si="21"/>
        <v>Космонавтов 112А186</v>
      </c>
      <c r="B1361" t="s">
        <v>38</v>
      </c>
      <c r="C1361" t="s">
        <v>1040</v>
      </c>
      <c r="D1361" t="s">
        <v>296</v>
      </c>
      <c r="E1361" s="92">
        <v>25.5</v>
      </c>
      <c r="F1361" s="93"/>
      <c r="G1361" s="93"/>
    </row>
    <row r="1362" spans="1:7">
      <c r="A1362" t="str">
        <f t="shared" si="21"/>
        <v>Космонавтов 112А187</v>
      </c>
      <c r="B1362" t="s">
        <v>38</v>
      </c>
      <c r="C1362" t="s">
        <v>1040</v>
      </c>
      <c r="D1362" t="s">
        <v>297</v>
      </c>
      <c r="E1362" s="92">
        <v>51.2</v>
      </c>
      <c r="F1362" s="93"/>
      <c r="G1362" s="93"/>
    </row>
    <row r="1363" spans="1:7">
      <c r="A1363" t="str">
        <f t="shared" si="21"/>
        <v>Космонавтов 112А188</v>
      </c>
      <c r="B1363" t="s">
        <v>38</v>
      </c>
      <c r="C1363" t="s">
        <v>1040</v>
      </c>
      <c r="D1363" t="s">
        <v>299</v>
      </c>
      <c r="E1363" s="92">
        <v>60.7</v>
      </c>
      <c r="F1363" s="93"/>
      <c r="G1363" s="93"/>
    </row>
    <row r="1364" spans="1:7">
      <c r="A1364" t="str">
        <f t="shared" si="21"/>
        <v>Космонавтов 112А189</v>
      </c>
      <c r="B1364" t="s">
        <v>38</v>
      </c>
      <c r="C1364" t="s">
        <v>1040</v>
      </c>
      <c r="D1364" t="s">
        <v>300</v>
      </c>
      <c r="E1364" s="92">
        <v>57.6</v>
      </c>
      <c r="F1364" s="93"/>
      <c r="G1364" s="93"/>
    </row>
    <row r="1365" spans="1:7">
      <c r="A1365" t="str">
        <f t="shared" si="21"/>
        <v>Космонавтов 112А190</v>
      </c>
      <c r="B1365" t="s">
        <v>38</v>
      </c>
      <c r="C1365" t="s">
        <v>1040</v>
      </c>
      <c r="D1365" t="s">
        <v>301</v>
      </c>
      <c r="E1365" s="92">
        <v>35.7</v>
      </c>
      <c r="F1365" s="93"/>
      <c r="G1365" s="93"/>
    </row>
    <row r="1366" spans="1:7">
      <c r="A1366" t="str">
        <f t="shared" si="21"/>
        <v>Космонавтов 112А191</v>
      </c>
      <c r="B1366" t="s">
        <v>38</v>
      </c>
      <c r="C1366" t="s">
        <v>1040</v>
      </c>
      <c r="D1366" t="s">
        <v>302</v>
      </c>
      <c r="E1366" s="92">
        <v>39.5</v>
      </c>
      <c r="F1366" s="93"/>
      <c r="G1366" s="93"/>
    </row>
    <row r="1367" spans="1:7">
      <c r="A1367" t="str">
        <f t="shared" si="21"/>
        <v>Космонавтов 112А192</v>
      </c>
      <c r="B1367" t="s">
        <v>38</v>
      </c>
      <c r="C1367" t="s">
        <v>1040</v>
      </c>
      <c r="D1367" t="s">
        <v>303</v>
      </c>
      <c r="E1367" s="92">
        <v>37.8</v>
      </c>
      <c r="F1367" s="93"/>
      <c r="G1367" s="93"/>
    </row>
    <row r="1368" spans="1:7">
      <c r="A1368" t="str">
        <f t="shared" si="21"/>
        <v>Космонавтов 112А193</v>
      </c>
      <c r="B1368" t="s">
        <v>38</v>
      </c>
      <c r="C1368" t="s">
        <v>1040</v>
      </c>
      <c r="D1368" t="s">
        <v>305</v>
      </c>
      <c r="E1368" s="92">
        <v>90</v>
      </c>
      <c r="F1368" s="93"/>
      <c r="G1368" s="93"/>
    </row>
    <row r="1369" spans="1:7">
      <c r="A1369" t="str">
        <f t="shared" si="21"/>
        <v>Космонавтов 112А194</v>
      </c>
      <c r="B1369" t="s">
        <v>38</v>
      </c>
      <c r="C1369" t="s">
        <v>1040</v>
      </c>
      <c r="D1369" t="s">
        <v>306</v>
      </c>
      <c r="E1369" s="92">
        <v>57.7</v>
      </c>
      <c r="F1369" s="93">
        <v>5106450</v>
      </c>
      <c r="G1369" s="93">
        <v>88500</v>
      </c>
    </row>
    <row r="1370" spans="1:7">
      <c r="A1370" t="str">
        <f t="shared" si="21"/>
        <v>Космонавтов 112А195</v>
      </c>
      <c r="B1370" t="s">
        <v>38</v>
      </c>
      <c r="C1370" t="s">
        <v>1040</v>
      </c>
      <c r="D1370" t="s">
        <v>307</v>
      </c>
      <c r="E1370" s="92">
        <v>58.2</v>
      </c>
      <c r="F1370" s="93"/>
      <c r="G1370" s="93"/>
    </row>
    <row r="1371" spans="1:7">
      <c r="A1371" t="str">
        <f t="shared" si="21"/>
        <v>Космонавтов 112А196</v>
      </c>
      <c r="B1371" t="s">
        <v>38</v>
      </c>
      <c r="C1371" t="s">
        <v>1040</v>
      </c>
      <c r="D1371" t="s">
        <v>308</v>
      </c>
      <c r="E1371" s="92">
        <v>35.8</v>
      </c>
      <c r="F1371" s="93"/>
      <c r="G1371" s="93"/>
    </row>
    <row r="1372" spans="1:7">
      <c r="A1372" t="str">
        <f t="shared" si="21"/>
        <v>Космонавтов 112А197</v>
      </c>
      <c r="B1372" t="s">
        <v>38</v>
      </c>
      <c r="C1372" t="s">
        <v>1040</v>
      </c>
      <c r="D1372" t="s">
        <v>309</v>
      </c>
      <c r="E1372" s="92">
        <v>25.5</v>
      </c>
      <c r="F1372" s="93">
        <v>2639250</v>
      </c>
      <c r="G1372" s="93">
        <v>103500</v>
      </c>
    </row>
    <row r="1373" spans="1:7">
      <c r="A1373" t="str">
        <f t="shared" si="21"/>
        <v>Космонавтов 112А198</v>
      </c>
      <c r="B1373" t="s">
        <v>38</v>
      </c>
      <c r="C1373" t="s">
        <v>1040</v>
      </c>
      <c r="D1373" t="s">
        <v>310</v>
      </c>
      <c r="E1373" s="92">
        <v>51.2</v>
      </c>
      <c r="F1373" s="93"/>
      <c r="G1373" s="93"/>
    </row>
    <row r="1374" spans="1:7">
      <c r="A1374" t="str">
        <f t="shared" si="21"/>
        <v>Космонавтов 112А199</v>
      </c>
      <c r="B1374" t="s">
        <v>38</v>
      </c>
      <c r="C1374" t="s">
        <v>1040</v>
      </c>
      <c r="D1374" t="s">
        <v>311</v>
      </c>
      <c r="E1374" s="92">
        <v>60.7</v>
      </c>
      <c r="F1374" s="93"/>
      <c r="G1374" s="93"/>
    </row>
    <row r="1375" spans="1:7">
      <c r="A1375" t="str">
        <f t="shared" si="21"/>
        <v>Космонавтов 112А200</v>
      </c>
      <c r="B1375" t="s">
        <v>38</v>
      </c>
      <c r="C1375" t="s">
        <v>1040</v>
      </c>
      <c r="D1375" t="s">
        <v>312</v>
      </c>
      <c r="E1375" s="92">
        <v>57.6</v>
      </c>
      <c r="F1375" s="93"/>
      <c r="G1375" s="93"/>
    </row>
    <row r="1376" spans="1:7">
      <c r="A1376" t="str">
        <f t="shared" si="21"/>
        <v>Космонавтов 112А201</v>
      </c>
      <c r="B1376" t="s">
        <v>38</v>
      </c>
      <c r="C1376" t="s">
        <v>1040</v>
      </c>
      <c r="D1376" t="s">
        <v>313</v>
      </c>
      <c r="E1376" s="92">
        <v>35.7</v>
      </c>
      <c r="F1376" s="93"/>
      <c r="G1376" s="93"/>
    </row>
    <row r="1377" spans="1:7">
      <c r="A1377" t="str">
        <f t="shared" si="21"/>
        <v>Космонавтов 112А202</v>
      </c>
      <c r="B1377" t="s">
        <v>38</v>
      </c>
      <c r="C1377" t="s">
        <v>1040</v>
      </c>
      <c r="D1377" t="s">
        <v>314</v>
      </c>
      <c r="E1377" s="92">
        <v>39.5</v>
      </c>
      <c r="F1377" s="93"/>
      <c r="G1377" s="93"/>
    </row>
    <row r="1378" spans="1:7">
      <c r="A1378" t="str">
        <f t="shared" si="21"/>
        <v>Космонавтов 112А203</v>
      </c>
      <c r="B1378" t="s">
        <v>38</v>
      </c>
      <c r="C1378" t="s">
        <v>1040</v>
      </c>
      <c r="D1378" t="s">
        <v>316</v>
      </c>
      <c r="E1378" s="92">
        <v>37.8</v>
      </c>
      <c r="F1378" s="93"/>
      <c r="G1378" s="93"/>
    </row>
    <row r="1379" spans="1:7">
      <c r="A1379" t="str">
        <f t="shared" si="21"/>
        <v>Космонавтов 112А204</v>
      </c>
      <c r="B1379" t="s">
        <v>38</v>
      </c>
      <c r="C1379" t="s">
        <v>1040</v>
      </c>
      <c r="D1379" t="s">
        <v>317</v>
      </c>
      <c r="E1379" s="92">
        <v>90</v>
      </c>
      <c r="F1379" s="93"/>
      <c r="G1379" s="93"/>
    </row>
    <row r="1380" spans="1:7">
      <c r="A1380" t="str">
        <f t="shared" si="21"/>
        <v>Космонавтов 112А205</v>
      </c>
      <c r="B1380" t="s">
        <v>38</v>
      </c>
      <c r="C1380" t="s">
        <v>1040</v>
      </c>
      <c r="D1380" t="s">
        <v>318</v>
      </c>
      <c r="E1380" s="92">
        <v>57.7</v>
      </c>
      <c r="F1380" s="93"/>
      <c r="G1380" s="93"/>
    </row>
    <row r="1381" spans="1:7">
      <c r="A1381" t="str">
        <f t="shared" si="21"/>
        <v>Космонавтов 112А206</v>
      </c>
      <c r="B1381" t="s">
        <v>38</v>
      </c>
      <c r="C1381" t="s">
        <v>1040</v>
      </c>
      <c r="D1381" t="s">
        <v>319</v>
      </c>
      <c r="E1381" s="92">
        <v>58.2</v>
      </c>
      <c r="F1381" s="93"/>
      <c r="G1381" s="93"/>
    </row>
    <row r="1382" spans="1:7">
      <c r="A1382" t="str">
        <f t="shared" si="21"/>
        <v>Космонавтов 112А207</v>
      </c>
      <c r="B1382" t="s">
        <v>38</v>
      </c>
      <c r="C1382" t="s">
        <v>1040</v>
      </c>
      <c r="D1382" t="s">
        <v>321</v>
      </c>
      <c r="E1382" s="92">
        <v>35.8</v>
      </c>
      <c r="F1382" s="93"/>
      <c r="G1382" s="93"/>
    </row>
    <row r="1383" spans="1:7">
      <c r="A1383" t="str">
        <f t="shared" si="21"/>
        <v>Космонавтов 112А208</v>
      </c>
      <c r="B1383" t="s">
        <v>38</v>
      </c>
      <c r="C1383" t="s">
        <v>1040</v>
      </c>
      <c r="D1383" t="s">
        <v>323</v>
      </c>
      <c r="E1383" s="92">
        <v>25.5</v>
      </c>
      <c r="F1383" s="93"/>
      <c r="G1383" s="93"/>
    </row>
    <row r="1384" spans="1:7">
      <c r="A1384" t="str">
        <f t="shared" si="21"/>
        <v>Космонавтов 112А209</v>
      </c>
      <c r="B1384" t="s">
        <v>38</v>
      </c>
      <c r="C1384" t="s">
        <v>1040</v>
      </c>
      <c r="D1384" t="s">
        <v>324</v>
      </c>
      <c r="E1384" s="92">
        <v>51.2</v>
      </c>
      <c r="F1384" s="93"/>
      <c r="G1384" s="93"/>
    </row>
    <row r="1385" spans="1:7">
      <c r="A1385" t="str">
        <f t="shared" si="21"/>
        <v>Космонавтов 112А210</v>
      </c>
      <c r="B1385" t="s">
        <v>38</v>
      </c>
      <c r="C1385" t="s">
        <v>1040</v>
      </c>
      <c r="D1385" t="s">
        <v>325</v>
      </c>
      <c r="E1385" s="92">
        <v>60.7</v>
      </c>
      <c r="F1385" s="93"/>
      <c r="G1385" s="93"/>
    </row>
    <row r="1386" spans="1:7">
      <c r="A1386" t="str">
        <f t="shared" si="21"/>
        <v>Космонавтов 112А211</v>
      </c>
      <c r="B1386" t="s">
        <v>38</v>
      </c>
      <c r="C1386" t="s">
        <v>1040</v>
      </c>
      <c r="D1386" t="s">
        <v>327</v>
      </c>
      <c r="E1386" s="92">
        <v>57.6</v>
      </c>
      <c r="F1386" s="93"/>
      <c r="G1386" s="93"/>
    </row>
    <row r="1387" spans="1:7">
      <c r="A1387" t="str">
        <f t="shared" si="21"/>
        <v>Космонавтов 112А212</v>
      </c>
      <c r="B1387" t="s">
        <v>38</v>
      </c>
      <c r="C1387" t="s">
        <v>1040</v>
      </c>
      <c r="D1387" t="s">
        <v>328</v>
      </c>
      <c r="E1387" s="92">
        <v>35.7</v>
      </c>
      <c r="F1387" s="93"/>
      <c r="G1387" s="93"/>
    </row>
    <row r="1388" spans="1:7">
      <c r="A1388" t="str">
        <f t="shared" si="21"/>
        <v>Космонавтов 112А213</v>
      </c>
      <c r="B1388" t="s">
        <v>38</v>
      </c>
      <c r="C1388" t="s">
        <v>1040</v>
      </c>
      <c r="D1388" t="s">
        <v>329</v>
      </c>
      <c r="E1388" s="92">
        <v>39.5</v>
      </c>
      <c r="F1388" s="93"/>
      <c r="G1388" s="93"/>
    </row>
    <row r="1389" spans="1:7">
      <c r="A1389" t="str">
        <f t="shared" si="21"/>
        <v>Космонавтов 112А214</v>
      </c>
      <c r="B1389" t="s">
        <v>38</v>
      </c>
      <c r="C1389" t="s">
        <v>1040</v>
      </c>
      <c r="D1389" t="s">
        <v>330</v>
      </c>
      <c r="E1389" s="92">
        <v>37.8</v>
      </c>
      <c r="F1389" s="93"/>
      <c r="G1389" s="93"/>
    </row>
    <row r="1390" spans="1:7">
      <c r="A1390" t="str">
        <f t="shared" si="21"/>
        <v>Космонавтов 112А215</v>
      </c>
      <c r="B1390" t="s">
        <v>38</v>
      </c>
      <c r="C1390" t="s">
        <v>1040</v>
      </c>
      <c r="D1390" t="s">
        <v>331</v>
      </c>
      <c r="E1390" s="92">
        <v>90</v>
      </c>
      <c r="F1390" s="93"/>
      <c r="G1390" s="93"/>
    </row>
    <row r="1391" spans="1:7">
      <c r="A1391" t="str">
        <f t="shared" si="21"/>
        <v>Космонавтов 112А216</v>
      </c>
      <c r="B1391" t="s">
        <v>38</v>
      </c>
      <c r="C1391" t="s">
        <v>1040</v>
      </c>
      <c r="D1391" t="s">
        <v>332</v>
      </c>
      <c r="E1391" s="92">
        <v>57.7</v>
      </c>
      <c r="F1391" s="93"/>
      <c r="G1391" s="93"/>
    </row>
    <row r="1392" spans="1:7">
      <c r="A1392" t="str">
        <f t="shared" si="21"/>
        <v>Космонавтов 112А217</v>
      </c>
      <c r="B1392" t="s">
        <v>38</v>
      </c>
      <c r="C1392" t="s">
        <v>1040</v>
      </c>
      <c r="D1392" t="s">
        <v>333</v>
      </c>
      <c r="E1392" s="92">
        <v>58.2</v>
      </c>
      <c r="F1392" s="93"/>
      <c r="G1392" s="93"/>
    </row>
    <row r="1393" spans="1:7">
      <c r="A1393" t="str">
        <f t="shared" si="21"/>
        <v>Космонавтов 112А218</v>
      </c>
      <c r="B1393" t="s">
        <v>38</v>
      </c>
      <c r="C1393" t="s">
        <v>1040</v>
      </c>
      <c r="D1393" t="s">
        <v>334</v>
      </c>
      <c r="E1393" s="92">
        <v>35.8</v>
      </c>
      <c r="F1393" s="93"/>
      <c r="G1393" s="93"/>
    </row>
    <row r="1394" spans="1:7">
      <c r="A1394" t="str">
        <f t="shared" si="21"/>
        <v>Космонавтов 112А219</v>
      </c>
      <c r="B1394" t="s">
        <v>38</v>
      </c>
      <c r="C1394" t="s">
        <v>1040</v>
      </c>
      <c r="D1394" t="s">
        <v>335</v>
      </c>
      <c r="E1394" s="92">
        <v>25.5</v>
      </c>
      <c r="F1394" s="93"/>
      <c r="G1394" s="93"/>
    </row>
    <row r="1395" spans="1:7">
      <c r="A1395" t="str">
        <f t="shared" si="21"/>
        <v>Космонавтов 112А220</v>
      </c>
      <c r="B1395" t="s">
        <v>38</v>
      </c>
      <c r="C1395" t="s">
        <v>1040</v>
      </c>
      <c r="D1395" t="s">
        <v>336</v>
      </c>
      <c r="E1395" s="92">
        <v>51.2</v>
      </c>
      <c r="F1395" s="93"/>
      <c r="G1395" s="93"/>
    </row>
    <row r="1396" spans="1:7">
      <c r="A1396" t="str">
        <f t="shared" si="21"/>
        <v>Космонавтов 112А221</v>
      </c>
      <c r="B1396" t="s">
        <v>38</v>
      </c>
      <c r="C1396" t="s">
        <v>1040</v>
      </c>
      <c r="D1396" t="s">
        <v>337</v>
      </c>
      <c r="E1396" s="92">
        <v>60.7</v>
      </c>
      <c r="F1396" s="93"/>
      <c r="G1396" s="93"/>
    </row>
    <row r="1397" spans="1:7">
      <c r="A1397" t="str">
        <f t="shared" si="21"/>
        <v>Космонавтов 112А222</v>
      </c>
      <c r="B1397" t="s">
        <v>38</v>
      </c>
      <c r="C1397" t="s">
        <v>1040</v>
      </c>
      <c r="D1397" t="s">
        <v>339</v>
      </c>
      <c r="E1397" s="92">
        <v>57.6</v>
      </c>
      <c r="F1397" s="93"/>
      <c r="G1397" s="93"/>
    </row>
    <row r="1398" spans="1:7">
      <c r="A1398" t="str">
        <f t="shared" si="21"/>
        <v>Космонавтов 112А223</v>
      </c>
      <c r="B1398" t="s">
        <v>38</v>
      </c>
      <c r="C1398" t="s">
        <v>1040</v>
      </c>
      <c r="D1398" t="s">
        <v>340</v>
      </c>
      <c r="E1398" s="92">
        <v>35.7</v>
      </c>
      <c r="F1398" s="93">
        <v>3523590</v>
      </c>
      <c r="G1398" s="93">
        <v>98700</v>
      </c>
    </row>
    <row r="1399" spans="1:7">
      <c r="A1399" t="str">
        <f t="shared" si="21"/>
        <v>Космонавтов 112А224</v>
      </c>
      <c r="B1399" t="s">
        <v>38</v>
      </c>
      <c r="C1399" t="s">
        <v>1040</v>
      </c>
      <c r="D1399" t="s">
        <v>341</v>
      </c>
      <c r="E1399" s="92">
        <v>39.5</v>
      </c>
      <c r="F1399" s="93"/>
      <c r="G1399" s="93"/>
    </row>
    <row r="1400" spans="1:7">
      <c r="A1400" t="str">
        <f t="shared" si="21"/>
        <v>Космонавтов 112А225</v>
      </c>
      <c r="B1400" t="s">
        <v>38</v>
      </c>
      <c r="C1400" t="s">
        <v>1040</v>
      </c>
      <c r="D1400" t="s">
        <v>342</v>
      </c>
      <c r="E1400" s="92">
        <v>37.8</v>
      </c>
      <c r="F1400" s="93"/>
      <c r="G1400" s="93"/>
    </row>
    <row r="1401" spans="1:7">
      <c r="A1401" t="str">
        <f t="shared" si="21"/>
        <v>Космонавтов 112А226</v>
      </c>
      <c r="B1401" t="s">
        <v>38</v>
      </c>
      <c r="C1401" t="s">
        <v>1040</v>
      </c>
      <c r="D1401" t="s">
        <v>343</v>
      </c>
      <c r="E1401" s="92">
        <v>90</v>
      </c>
      <c r="F1401" s="93"/>
      <c r="G1401" s="93"/>
    </row>
    <row r="1402" spans="1:7">
      <c r="A1402" t="str">
        <f t="shared" si="21"/>
        <v>Космонавтов 112А227</v>
      </c>
      <c r="B1402" t="s">
        <v>38</v>
      </c>
      <c r="C1402" t="s">
        <v>1040</v>
      </c>
      <c r="D1402" t="s">
        <v>344</v>
      </c>
      <c r="E1402" s="92">
        <v>57.7</v>
      </c>
      <c r="F1402" s="93"/>
      <c r="G1402" s="93"/>
    </row>
    <row r="1403" spans="1:7">
      <c r="A1403" t="str">
        <f t="shared" si="21"/>
        <v>Космонавтов 112А228</v>
      </c>
      <c r="B1403" t="s">
        <v>38</v>
      </c>
      <c r="C1403" t="s">
        <v>1040</v>
      </c>
      <c r="D1403" t="s">
        <v>346</v>
      </c>
      <c r="E1403" s="92">
        <v>58.2</v>
      </c>
      <c r="F1403" s="93"/>
      <c r="G1403" s="93"/>
    </row>
    <row r="1404" spans="1:7">
      <c r="A1404" t="str">
        <f t="shared" si="21"/>
        <v>Космонавтов 112А229</v>
      </c>
      <c r="B1404" t="s">
        <v>38</v>
      </c>
      <c r="C1404" t="s">
        <v>1040</v>
      </c>
      <c r="D1404" t="s">
        <v>347</v>
      </c>
      <c r="E1404" s="92">
        <v>35.8</v>
      </c>
      <c r="F1404" s="93"/>
      <c r="G1404" s="93"/>
    </row>
    <row r="1405" spans="1:7">
      <c r="A1405" t="str">
        <f t="shared" si="21"/>
        <v>Космонавтов 112А230</v>
      </c>
      <c r="B1405" t="s">
        <v>38</v>
      </c>
      <c r="C1405" t="s">
        <v>1040</v>
      </c>
      <c r="D1405" t="s">
        <v>348</v>
      </c>
      <c r="E1405" s="92">
        <v>25.5</v>
      </c>
      <c r="F1405" s="93"/>
      <c r="G1405" s="93"/>
    </row>
    <row r="1406" spans="1:7">
      <c r="A1406" t="str">
        <f t="shared" si="21"/>
        <v>Космонавтов 112А231</v>
      </c>
      <c r="B1406" t="s">
        <v>38</v>
      </c>
      <c r="C1406" t="s">
        <v>1040</v>
      </c>
      <c r="D1406" t="s">
        <v>349</v>
      </c>
      <c r="E1406" s="92">
        <v>51.2</v>
      </c>
      <c r="F1406" s="93">
        <v>4101120</v>
      </c>
      <c r="G1406" s="93">
        <v>80100</v>
      </c>
    </row>
    <row r="1407" spans="1:7">
      <c r="A1407" t="str">
        <f t="shared" si="21"/>
        <v>Космонавтов 112А232</v>
      </c>
      <c r="B1407" t="s">
        <v>38</v>
      </c>
      <c r="C1407" t="s">
        <v>1040</v>
      </c>
      <c r="D1407" t="s">
        <v>351</v>
      </c>
      <c r="E1407" s="92">
        <v>60.7</v>
      </c>
      <c r="F1407" s="93"/>
      <c r="G1407" s="93"/>
    </row>
    <row r="1408" spans="1:7">
      <c r="A1408" t="str">
        <f t="shared" si="21"/>
        <v>Космонавтов 112А233</v>
      </c>
      <c r="B1408" t="s">
        <v>38</v>
      </c>
      <c r="C1408" t="s">
        <v>1040</v>
      </c>
      <c r="D1408" t="s">
        <v>352</v>
      </c>
      <c r="E1408" s="92">
        <v>57.6</v>
      </c>
      <c r="F1408" s="93"/>
      <c r="G1408" s="93"/>
    </row>
    <row r="1409" spans="1:7">
      <c r="A1409" t="str">
        <f t="shared" si="21"/>
        <v>Космонавтов 112А234</v>
      </c>
      <c r="B1409" t="s">
        <v>38</v>
      </c>
      <c r="C1409" t="s">
        <v>1040</v>
      </c>
      <c r="D1409" t="s">
        <v>354</v>
      </c>
      <c r="E1409" s="92">
        <v>35.7</v>
      </c>
      <c r="F1409" s="93"/>
      <c r="G1409" s="93"/>
    </row>
    <row r="1410" spans="1:7">
      <c r="A1410" t="str">
        <f t="shared" si="21"/>
        <v>Космонавтов 112А235</v>
      </c>
      <c r="B1410" t="s">
        <v>38</v>
      </c>
      <c r="C1410" t="s">
        <v>1040</v>
      </c>
      <c r="D1410" t="s">
        <v>356</v>
      </c>
      <c r="E1410" s="92">
        <v>39.5</v>
      </c>
      <c r="F1410" s="93"/>
      <c r="G1410" s="93"/>
    </row>
    <row r="1411" spans="1:7">
      <c r="A1411" t="str">
        <f t="shared" ref="A1411:A1474" si="22">B1411&amp;C1411&amp;D1411</f>
        <v>Космонавтов 112А236</v>
      </c>
      <c r="B1411" t="s">
        <v>38</v>
      </c>
      <c r="C1411" t="s">
        <v>1040</v>
      </c>
      <c r="D1411" t="s">
        <v>357</v>
      </c>
      <c r="E1411" s="92">
        <v>37.8</v>
      </c>
      <c r="F1411" s="93"/>
      <c r="G1411" s="93"/>
    </row>
    <row r="1412" spans="1:7">
      <c r="A1412" t="str">
        <f t="shared" si="22"/>
        <v>Космонавтов 112А237</v>
      </c>
      <c r="B1412" t="s">
        <v>38</v>
      </c>
      <c r="C1412" t="s">
        <v>1040</v>
      </c>
      <c r="D1412" t="s">
        <v>359</v>
      </c>
      <c r="E1412" s="92">
        <v>90</v>
      </c>
      <c r="F1412" s="93"/>
      <c r="G1412" s="93"/>
    </row>
    <row r="1413" spans="1:7">
      <c r="A1413" t="str">
        <f t="shared" si="22"/>
        <v>Космонавтов 112А238</v>
      </c>
      <c r="B1413" t="s">
        <v>38</v>
      </c>
      <c r="C1413" t="s">
        <v>1040</v>
      </c>
      <c r="D1413" t="s">
        <v>360</v>
      </c>
      <c r="E1413" s="92">
        <v>57.7</v>
      </c>
      <c r="F1413" s="93"/>
      <c r="G1413" s="93"/>
    </row>
    <row r="1414" spans="1:7">
      <c r="A1414" t="str">
        <f t="shared" si="22"/>
        <v>Космонавтов 112А239</v>
      </c>
      <c r="B1414" t="s">
        <v>38</v>
      </c>
      <c r="C1414" t="s">
        <v>1040</v>
      </c>
      <c r="D1414" t="s">
        <v>361</v>
      </c>
      <c r="E1414" s="92">
        <v>58.2</v>
      </c>
      <c r="F1414" s="93"/>
      <c r="G1414" s="93"/>
    </row>
    <row r="1415" spans="1:7">
      <c r="A1415" t="str">
        <f t="shared" si="22"/>
        <v>Космонавтов 112А240</v>
      </c>
      <c r="B1415" t="s">
        <v>38</v>
      </c>
      <c r="C1415" t="s">
        <v>1040</v>
      </c>
      <c r="D1415" t="s">
        <v>363</v>
      </c>
      <c r="E1415" s="92">
        <v>35.8</v>
      </c>
      <c r="F1415" s="93"/>
      <c r="G1415" s="93"/>
    </row>
    <row r="1416" spans="1:7">
      <c r="A1416" t="str">
        <f t="shared" si="22"/>
        <v>Космонавтов 112А241</v>
      </c>
      <c r="B1416" t="s">
        <v>38</v>
      </c>
      <c r="C1416" t="s">
        <v>1040</v>
      </c>
      <c r="D1416" t="s">
        <v>364</v>
      </c>
      <c r="E1416" s="92">
        <v>25.5</v>
      </c>
      <c r="F1416" s="93"/>
      <c r="G1416" s="93"/>
    </row>
    <row r="1417" spans="1:7">
      <c r="A1417" t="str">
        <f t="shared" si="22"/>
        <v>Космонавтов 112А242</v>
      </c>
      <c r="B1417" t="s">
        <v>38</v>
      </c>
      <c r="C1417" t="s">
        <v>1040</v>
      </c>
      <c r="D1417" t="s">
        <v>366</v>
      </c>
      <c r="E1417" s="92">
        <v>51.2</v>
      </c>
      <c r="F1417" s="93"/>
      <c r="G1417" s="93"/>
    </row>
    <row r="1418" spans="1:7">
      <c r="A1418" t="str">
        <f t="shared" si="22"/>
        <v>Космонавтов 112А243</v>
      </c>
      <c r="B1418" t="s">
        <v>38</v>
      </c>
      <c r="C1418" t="s">
        <v>1040</v>
      </c>
      <c r="D1418" t="s">
        <v>367</v>
      </c>
      <c r="E1418" s="92">
        <v>60.7</v>
      </c>
      <c r="F1418" s="93"/>
      <c r="G1418" s="93"/>
    </row>
    <row r="1419" spans="1:7">
      <c r="A1419" t="str">
        <f t="shared" si="22"/>
        <v>Космонавтов 112А244</v>
      </c>
      <c r="B1419" t="s">
        <v>38</v>
      </c>
      <c r="C1419" t="s">
        <v>1040</v>
      </c>
      <c r="D1419" t="s">
        <v>368</v>
      </c>
      <c r="E1419" s="92">
        <v>57.6</v>
      </c>
      <c r="F1419" s="93"/>
      <c r="G1419" s="93"/>
    </row>
    <row r="1420" spans="1:7">
      <c r="A1420" t="str">
        <f t="shared" si="22"/>
        <v>Космонавтов 112А245</v>
      </c>
      <c r="B1420" t="s">
        <v>38</v>
      </c>
      <c r="C1420" t="s">
        <v>1040</v>
      </c>
      <c r="D1420" t="s">
        <v>369</v>
      </c>
      <c r="E1420" s="92">
        <v>35.7</v>
      </c>
      <c r="F1420" s="93"/>
      <c r="G1420" s="93"/>
    </row>
    <row r="1421" spans="1:7">
      <c r="A1421" t="str">
        <f t="shared" si="22"/>
        <v>Космонавтов 112А246</v>
      </c>
      <c r="B1421" t="s">
        <v>38</v>
      </c>
      <c r="C1421" t="s">
        <v>1040</v>
      </c>
      <c r="D1421" t="s">
        <v>370</v>
      </c>
      <c r="E1421" s="92">
        <v>39.5</v>
      </c>
      <c r="F1421" s="93"/>
      <c r="G1421" s="93"/>
    </row>
    <row r="1422" spans="1:7">
      <c r="A1422" t="str">
        <f t="shared" si="22"/>
        <v>Космонавтов 112А247</v>
      </c>
      <c r="B1422" t="s">
        <v>38</v>
      </c>
      <c r="C1422" t="s">
        <v>1040</v>
      </c>
      <c r="D1422" t="s">
        <v>372</v>
      </c>
      <c r="E1422" s="92">
        <v>37.8</v>
      </c>
      <c r="F1422" s="93"/>
      <c r="G1422" s="93"/>
    </row>
    <row r="1423" spans="1:7">
      <c r="A1423" t="str">
        <f t="shared" si="22"/>
        <v>Космонавтов 112А248</v>
      </c>
      <c r="B1423" t="s">
        <v>38</v>
      </c>
      <c r="C1423" t="s">
        <v>1040</v>
      </c>
      <c r="D1423" t="s">
        <v>373</v>
      </c>
      <c r="E1423" s="92">
        <v>90</v>
      </c>
      <c r="F1423" s="93"/>
      <c r="G1423" s="93"/>
    </row>
    <row r="1424" spans="1:7">
      <c r="A1424" t="str">
        <f t="shared" si="22"/>
        <v>Космонавтов 112А249</v>
      </c>
      <c r="B1424" t="s">
        <v>38</v>
      </c>
      <c r="C1424" t="s">
        <v>1040</v>
      </c>
      <c r="D1424" t="s">
        <v>374</v>
      </c>
      <c r="E1424" s="92">
        <v>57.7</v>
      </c>
      <c r="F1424" s="93"/>
      <c r="G1424" s="93"/>
    </row>
    <row r="1425" spans="1:7">
      <c r="A1425" t="str">
        <f t="shared" si="22"/>
        <v>Космонавтов 112А250</v>
      </c>
      <c r="B1425" t="s">
        <v>38</v>
      </c>
      <c r="C1425" t="s">
        <v>1040</v>
      </c>
      <c r="D1425" t="s">
        <v>375</v>
      </c>
      <c r="E1425" s="92">
        <v>58.2</v>
      </c>
      <c r="F1425" s="93"/>
      <c r="G1425" s="93"/>
    </row>
    <row r="1426" spans="1:7">
      <c r="A1426" t="str">
        <f t="shared" si="22"/>
        <v>Космонавтов 112А251</v>
      </c>
      <c r="B1426" t="s">
        <v>38</v>
      </c>
      <c r="C1426" t="s">
        <v>1040</v>
      </c>
      <c r="D1426" t="s">
        <v>377</v>
      </c>
      <c r="E1426" s="92">
        <v>35.8</v>
      </c>
      <c r="F1426" s="93">
        <v>3290020</v>
      </c>
      <c r="G1426" s="93">
        <v>91900</v>
      </c>
    </row>
    <row r="1427" spans="1:7">
      <c r="A1427" t="str">
        <f t="shared" si="22"/>
        <v>Космонавтов 112А252</v>
      </c>
      <c r="B1427" t="s">
        <v>38</v>
      </c>
      <c r="C1427" t="s">
        <v>1040</v>
      </c>
      <c r="D1427" t="s">
        <v>378</v>
      </c>
      <c r="E1427" s="92">
        <v>25.5</v>
      </c>
      <c r="F1427" s="93"/>
      <c r="G1427" s="93"/>
    </row>
    <row r="1428" spans="1:7">
      <c r="A1428" t="str">
        <f t="shared" si="22"/>
        <v>Космонавтов 112А253</v>
      </c>
      <c r="B1428" t="s">
        <v>38</v>
      </c>
      <c r="C1428" t="s">
        <v>1040</v>
      </c>
      <c r="D1428" t="s">
        <v>379</v>
      </c>
      <c r="E1428" s="92">
        <v>51.2</v>
      </c>
      <c r="F1428" s="93"/>
      <c r="G1428" s="93"/>
    </row>
    <row r="1429" spans="1:7">
      <c r="A1429" t="str">
        <f t="shared" si="22"/>
        <v>Космонавтов 112А254</v>
      </c>
      <c r="B1429" t="s">
        <v>38</v>
      </c>
      <c r="C1429" t="s">
        <v>1040</v>
      </c>
      <c r="D1429" t="s">
        <v>380</v>
      </c>
      <c r="E1429" s="92">
        <v>60.7</v>
      </c>
      <c r="F1429" s="93"/>
      <c r="G1429" s="93"/>
    </row>
    <row r="1430" spans="1:7">
      <c r="A1430" t="str">
        <f t="shared" si="22"/>
        <v>Космонавтов 112А255</v>
      </c>
      <c r="B1430" t="s">
        <v>38</v>
      </c>
      <c r="C1430" t="s">
        <v>1040</v>
      </c>
      <c r="D1430" t="s">
        <v>381</v>
      </c>
      <c r="E1430" s="92">
        <v>57.6</v>
      </c>
      <c r="F1430" s="93"/>
      <c r="G1430" s="93"/>
    </row>
    <row r="1431" spans="1:7">
      <c r="A1431" t="str">
        <f t="shared" si="22"/>
        <v>Космонавтов 112А256</v>
      </c>
      <c r="B1431" t="s">
        <v>38</v>
      </c>
      <c r="C1431" t="s">
        <v>1040</v>
      </c>
      <c r="D1431" t="s">
        <v>382</v>
      </c>
      <c r="E1431" s="92">
        <v>35.7</v>
      </c>
      <c r="F1431" s="93"/>
      <c r="G1431" s="93"/>
    </row>
    <row r="1432" spans="1:7">
      <c r="A1432" t="str">
        <f t="shared" si="22"/>
        <v>Космонавтов 112А257</v>
      </c>
      <c r="B1432" t="s">
        <v>38</v>
      </c>
      <c r="C1432" t="s">
        <v>1040</v>
      </c>
      <c r="D1432" t="s">
        <v>383</v>
      </c>
      <c r="E1432" s="92">
        <v>39.5</v>
      </c>
      <c r="F1432" s="93"/>
      <c r="G1432" s="93"/>
    </row>
    <row r="1433" spans="1:7">
      <c r="A1433" t="str">
        <f t="shared" si="22"/>
        <v>Космонавтов 112А258</v>
      </c>
      <c r="B1433" t="s">
        <v>38</v>
      </c>
      <c r="C1433" t="s">
        <v>1040</v>
      </c>
      <c r="D1433" t="s">
        <v>384</v>
      </c>
      <c r="E1433" s="92">
        <v>37.8</v>
      </c>
      <c r="F1433" s="93"/>
      <c r="G1433" s="93"/>
    </row>
    <row r="1434" spans="1:7">
      <c r="A1434" t="str">
        <f t="shared" si="22"/>
        <v>Космонавтов 112А259</v>
      </c>
      <c r="B1434" t="s">
        <v>38</v>
      </c>
      <c r="C1434" t="s">
        <v>1040</v>
      </c>
      <c r="D1434" t="s">
        <v>386</v>
      </c>
      <c r="E1434" s="92">
        <v>90</v>
      </c>
      <c r="F1434" s="93"/>
      <c r="G1434" s="93"/>
    </row>
    <row r="1435" spans="1:7">
      <c r="A1435" t="str">
        <f t="shared" si="22"/>
        <v>Космонавтов 112А260</v>
      </c>
      <c r="B1435" t="s">
        <v>38</v>
      </c>
      <c r="C1435" t="s">
        <v>1040</v>
      </c>
      <c r="D1435" t="s">
        <v>387</v>
      </c>
      <c r="E1435" s="92">
        <v>57.7</v>
      </c>
      <c r="F1435" s="93"/>
      <c r="G1435" s="93"/>
    </row>
    <row r="1436" spans="1:7">
      <c r="A1436" t="str">
        <f t="shared" si="22"/>
        <v>Космонавтов 112А261</v>
      </c>
      <c r="B1436" t="s">
        <v>38</v>
      </c>
      <c r="C1436" t="s">
        <v>1040</v>
      </c>
      <c r="D1436" t="s">
        <v>388</v>
      </c>
      <c r="E1436" s="92">
        <v>58.2</v>
      </c>
      <c r="F1436" s="93"/>
      <c r="G1436" s="93"/>
    </row>
    <row r="1437" spans="1:7">
      <c r="A1437" t="str">
        <f t="shared" si="22"/>
        <v>Космонавтов 112А262</v>
      </c>
      <c r="B1437" t="s">
        <v>38</v>
      </c>
      <c r="C1437" t="s">
        <v>1040</v>
      </c>
      <c r="D1437" t="s">
        <v>389</v>
      </c>
      <c r="E1437" s="92">
        <v>35.8</v>
      </c>
      <c r="F1437" s="93"/>
      <c r="G1437" s="93"/>
    </row>
    <row r="1438" spans="1:7">
      <c r="A1438" t="str">
        <f t="shared" si="22"/>
        <v>Космонавтов 112А263</v>
      </c>
      <c r="B1438" t="s">
        <v>38</v>
      </c>
      <c r="C1438" t="s">
        <v>1040</v>
      </c>
      <c r="D1438" t="s">
        <v>390</v>
      </c>
      <c r="E1438" s="92">
        <v>25.5</v>
      </c>
      <c r="F1438" s="93"/>
      <c r="G1438" s="93"/>
    </row>
    <row r="1439" spans="1:7">
      <c r="A1439" t="str">
        <f t="shared" si="22"/>
        <v>Космонавтов 112А264</v>
      </c>
      <c r="B1439" t="s">
        <v>38</v>
      </c>
      <c r="C1439" t="s">
        <v>1040</v>
      </c>
      <c r="D1439" t="s">
        <v>391</v>
      </c>
      <c r="E1439" s="92">
        <v>51.2</v>
      </c>
      <c r="F1439" s="93"/>
      <c r="G1439" s="93"/>
    </row>
    <row r="1440" spans="1:7">
      <c r="A1440" t="str">
        <f t="shared" si="22"/>
        <v>Космонавтов 112А265</v>
      </c>
      <c r="B1440" t="s">
        <v>38</v>
      </c>
      <c r="C1440" t="s">
        <v>1040</v>
      </c>
      <c r="D1440" t="s">
        <v>392</v>
      </c>
      <c r="E1440" s="92">
        <v>60.7</v>
      </c>
      <c r="F1440" s="93"/>
      <c r="G1440" s="93"/>
    </row>
    <row r="1441" spans="1:7">
      <c r="A1441" t="str">
        <f t="shared" si="22"/>
        <v>Космонавтов 112А266</v>
      </c>
      <c r="B1441" t="s">
        <v>38</v>
      </c>
      <c r="C1441" t="s">
        <v>1040</v>
      </c>
      <c r="D1441" t="s">
        <v>394</v>
      </c>
      <c r="E1441" s="92">
        <v>57.6</v>
      </c>
      <c r="F1441" s="93"/>
      <c r="G1441" s="93"/>
    </row>
    <row r="1442" spans="1:7">
      <c r="A1442" t="str">
        <f t="shared" si="22"/>
        <v>Космонавтов 112А267</v>
      </c>
      <c r="B1442" t="s">
        <v>38</v>
      </c>
      <c r="C1442" t="s">
        <v>1040</v>
      </c>
      <c r="D1442" t="s">
        <v>395</v>
      </c>
      <c r="E1442" s="92">
        <v>35.7</v>
      </c>
      <c r="F1442" s="93"/>
      <c r="G1442" s="93"/>
    </row>
    <row r="1443" spans="1:7">
      <c r="A1443" t="str">
        <f t="shared" si="22"/>
        <v>Космонавтов 112А268</v>
      </c>
      <c r="B1443" t="s">
        <v>38</v>
      </c>
      <c r="C1443" t="s">
        <v>1040</v>
      </c>
      <c r="D1443" t="s">
        <v>396</v>
      </c>
      <c r="E1443" s="92">
        <v>39.5</v>
      </c>
      <c r="F1443" s="93">
        <v>3630050</v>
      </c>
      <c r="G1443" s="93">
        <v>91900</v>
      </c>
    </row>
    <row r="1444" spans="1:7">
      <c r="A1444" t="str">
        <f t="shared" si="22"/>
        <v>Космонавтов 112А269</v>
      </c>
      <c r="B1444" t="s">
        <v>38</v>
      </c>
      <c r="C1444" t="s">
        <v>1040</v>
      </c>
      <c r="D1444" t="s">
        <v>397</v>
      </c>
      <c r="E1444" s="92">
        <v>37.8</v>
      </c>
      <c r="F1444" s="93">
        <v>3727080</v>
      </c>
      <c r="G1444" s="93">
        <v>98600</v>
      </c>
    </row>
    <row r="1445" spans="1:7">
      <c r="A1445" t="str">
        <f t="shared" si="22"/>
        <v>Космонавтов 112А270</v>
      </c>
      <c r="B1445" t="s">
        <v>38</v>
      </c>
      <c r="C1445" t="s">
        <v>1040</v>
      </c>
      <c r="D1445" t="s">
        <v>398</v>
      </c>
      <c r="E1445" s="92">
        <v>90</v>
      </c>
      <c r="F1445" s="93">
        <v>8406840</v>
      </c>
      <c r="G1445" s="93">
        <v>95100</v>
      </c>
    </row>
    <row r="1446" spans="1:7">
      <c r="A1446" t="str">
        <f t="shared" si="22"/>
        <v>Космонавтов 112Б1</v>
      </c>
      <c r="B1446" t="s">
        <v>38</v>
      </c>
      <c r="C1446" t="s">
        <v>1307</v>
      </c>
      <c r="D1446" t="s">
        <v>48</v>
      </c>
      <c r="E1446" s="92">
        <v>40.8</v>
      </c>
      <c r="F1446" s="93">
        <v>3782486</v>
      </c>
      <c r="G1446" s="93">
        <v>92708</v>
      </c>
    </row>
    <row r="1447" spans="1:7">
      <c r="A1447" t="str">
        <f t="shared" si="22"/>
        <v>Космонавтов 112Б2</v>
      </c>
      <c r="B1447" t="s">
        <v>38</v>
      </c>
      <c r="C1447" t="s">
        <v>1307</v>
      </c>
      <c r="D1447" t="s">
        <v>51</v>
      </c>
      <c r="E1447" s="92">
        <v>84.9</v>
      </c>
      <c r="F1447" s="93">
        <v>7615530</v>
      </c>
      <c r="G1447" s="93">
        <v>89700</v>
      </c>
    </row>
    <row r="1448" spans="1:7">
      <c r="A1448" t="str">
        <f t="shared" si="22"/>
        <v>Космонавтов 112Б3</v>
      </c>
      <c r="B1448" t="s">
        <v>38</v>
      </c>
      <c r="C1448" t="s">
        <v>1307</v>
      </c>
      <c r="D1448" t="s">
        <v>60</v>
      </c>
      <c r="E1448" s="92">
        <v>50.9</v>
      </c>
      <c r="F1448" s="93">
        <v>3815973</v>
      </c>
      <c r="G1448" s="93">
        <v>74970</v>
      </c>
    </row>
    <row r="1449" spans="1:7">
      <c r="A1449" t="str">
        <f t="shared" si="22"/>
        <v>Космонавтов 112Б4</v>
      </c>
      <c r="B1449" t="s">
        <v>38</v>
      </c>
      <c r="C1449" t="s">
        <v>1307</v>
      </c>
      <c r="D1449" t="s">
        <v>64</v>
      </c>
      <c r="E1449" s="92">
        <v>34.9</v>
      </c>
      <c r="F1449" s="93">
        <v>4310150</v>
      </c>
      <c r="G1449" s="93">
        <v>123500</v>
      </c>
    </row>
    <row r="1450" spans="1:7">
      <c r="A1450" t="str">
        <f t="shared" si="22"/>
        <v>Космонавтов 112Б10</v>
      </c>
      <c r="B1450" t="s">
        <v>38</v>
      </c>
      <c r="C1450" t="s">
        <v>1307</v>
      </c>
      <c r="D1450" t="s">
        <v>52</v>
      </c>
      <c r="E1450" s="92">
        <v>87.8</v>
      </c>
      <c r="F1450" s="93">
        <v>7445440</v>
      </c>
      <c r="G1450" s="93">
        <v>84800</v>
      </c>
    </row>
    <row r="1451" spans="1:7">
      <c r="A1451" t="str">
        <f t="shared" si="22"/>
        <v>Космонавтов 112Б11</v>
      </c>
      <c r="B1451" t="s">
        <v>38</v>
      </c>
      <c r="C1451" t="s">
        <v>1307</v>
      </c>
      <c r="D1451" t="s">
        <v>71</v>
      </c>
      <c r="E1451" s="92">
        <v>50.3</v>
      </c>
      <c r="F1451" s="93">
        <v>3924003</v>
      </c>
      <c r="G1451" s="93">
        <v>78012</v>
      </c>
    </row>
    <row r="1452" spans="1:7">
      <c r="A1452" t="str">
        <f t="shared" si="22"/>
        <v>Космонавтов 112Б12</v>
      </c>
      <c r="B1452" t="s">
        <v>38</v>
      </c>
      <c r="C1452" t="s">
        <v>1307</v>
      </c>
      <c r="D1452" t="s">
        <v>74</v>
      </c>
      <c r="E1452" s="92">
        <v>34.6</v>
      </c>
      <c r="F1452" s="93">
        <v>3384018</v>
      </c>
      <c r="G1452" s="93">
        <v>97804</v>
      </c>
    </row>
    <row r="1453" spans="1:7">
      <c r="A1453" t="str">
        <f t="shared" si="22"/>
        <v>Космонавтов 112Б13</v>
      </c>
      <c r="B1453" t="s">
        <v>38</v>
      </c>
      <c r="C1453" t="s">
        <v>1307</v>
      </c>
      <c r="D1453" t="s">
        <v>75</v>
      </c>
      <c r="E1453" s="92">
        <v>32.6</v>
      </c>
      <c r="F1453" s="93">
        <v>3944600</v>
      </c>
      <c r="G1453" s="93">
        <v>121000</v>
      </c>
    </row>
    <row r="1454" spans="1:7">
      <c r="A1454" t="str">
        <f t="shared" si="22"/>
        <v>Космонавтов 112Б14</v>
      </c>
      <c r="B1454" t="s">
        <v>38</v>
      </c>
      <c r="C1454" t="s">
        <v>1307</v>
      </c>
      <c r="D1454" t="s">
        <v>76</v>
      </c>
      <c r="E1454" s="92">
        <v>21.4</v>
      </c>
      <c r="F1454" s="93">
        <v>2487279</v>
      </c>
      <c r="G1454" s="93">
        <v>116228</v>
      </c>
    </row>
    <row r="1455" spans="1:7">
      <c r="A1455" t="str">
        <f t="shared" si="22"/>
        <v>Космонавтов 112Б15</v>
      </c>
      <c r="B1455" t="s">
        <v>38</v>
      </c>
      <c r="C1455" t="s">
        <v>1307</v>
      </c>
      <c r="D1455" t="s">
        <v>79</v>
      </c>
      <c r="E1455" s="92">
        <v>23.2</v>
      </c>
      <c r="F1455" s="93">
        <v>2671480</v>
      </c>
      <c r="G1455" s="93">
        <v>115150</v>
      </c>
    </row>
    <row r="1456" spans="1:7">
      <c r="A1456" t="str">
        <f t="shared" si="22"/>
        <v>Космонавтов 112Б16</v>
      </c>
      <c r="B1456" t="s">
        <v>38</v>
      </c>
      <c r="C1456" t="s">
        <v>1307</v>
      </c>
      <c r="D1456" t="s">
        <v>80</v>
      </c>
      <c r="E1456" s="92">
        <v>50.2</v>
      </c>
      <c r="F1456" s="93">
        <v>4472820</v>
      </c>
      <c r="G1456" s="93">
        <v>89100</v>
      </c>
    </row>
    <row r="1457" spans="1:7">
      <c r="A1457" t="str">
        <f t="shared" si="22"/>
        <v>Космонавтов 112Б5</v>
      </c>
      <c r="B1457" t="s">
        <v>38</v>
      </c>
      <c r="C1457" t="s">
        <v>1307</v>
      </c>
      <c r="D1457" t="s">
        <v>65</v>
      </c>
      <c r="E1457" s="92">
        <v>41.4</v>
      </c>
      <c r="F1457" s="93">
        <v>3812940</v>
      </c>
      <c r="G1457" s="93">
        <v>92100</v>
      </c>
    </row>
    <row r="1458" spans="1:7">
      <c r="A1458" t="str">
        <f t="shared" si="22"/>
        <v>Космонавтов 112Б6</v>
      </c>
      <c r="B1458" t="s">
        <v>38</v>
      </c>
      <c r="C1458" t="s">
        <v>1307</v>
      </c>
      <c r="D1458" t="s">
        <v>66</v>
      </c>
      <c r="E1458" s="92">
        <v>53.2</v>
      </c>
      <c r="F1458" s="93">
        <v>4367720</v>
      </c>
      <c r="G1458" s="93">
        <v>82100</v>
      </c>
    </row>
    <row r="1459" spans="1:7">
      <c r="A1459" t="str">
        <f t="shared" si="22"/>
        <v>Космонавтов 112Б7</v>
      </c>
      <c r="B1459" t="s">
        <v>38</v>
      </c>
      <c r="C1459" t="s">
        <v>1307</v>
      </c>
      <c r="D1459" t="s">
        <v>67</v>
      </c>
      <c r="E1459" s="92">
        <v>36.2</v>
      </c>
      <c r="F1459" s="93">
        <v>3681540</v>
      </c>
      <c r="G1459" s="93">
        <v>101700</v>
      </c>
    </row>
    <row r="1460" spans="1:7">
      <c r="A1460" t="str">
        <f t="shared" si="22"/>
        <v>Космонавтов 112Б8</v>
      </c>
      <c r="B1460" t="s">
        <v>38</v>
      </c>
      <c r="C1460" t="s">
        <v>1307</v>
      </c>
      <c r="D1460" t="s">
        <v>68</v>
      </c>
      <c r="E1460" s="92">
        <v>53.2</v>
      </c>
      <c r="F1460" s="93">
        <v>4516680</v>
      </c>
      <c r="G1460" s="93">
        <v>84900</v>
      </c>
    </row>
    <row r="1461" spans="1:7">
      <c r="A1461" t="str">
        <f t="shared" si="22"/>
        <v>Космонавтов 112Б9</v>
      </c>
      <c r="B1461" t="s">
        <v>38</v>
      </c>
      <c r="C1461" t="s">
        <v>1307</v>
      </c>
      <c r="D1461" t="s">
        <v>69</v>
      </c>
      <c r="E1461" s="92">
        <v>34.6</v>
      </c>
      <c r="F1461" s="93">
        <v>3180570</v>
      </c>
      <c r="G1461" s="93">
        <v>91924</v>
      </c>
    </row>
    <row r="1462" spans="1:7">
      <c r="A1462" t="str">
        <f t="shared" si="22"/>
        <v>Космонавтов 112Б17</v>
      </c>
      <c r="B1462" t="s">
        <v>38</v>
      </c>
      <c r="C1462" t="s">
        <v>1307</v>
      </c>
      <c r="D1462" t="s">
        <v>81</v>
      </c>
      <c r="E1462" s="92">
        <v>41.4</v>
      </c>
      <c r="F1462" s="93">
        <v>3529764</v>
      </c>
      <c r="G1462" s="93">
        <v>85260</v>
      </c>
    </row>
    <row r="1463" spans="1:7">
      <c r="A1463" t="str">
        <f t="shared" si="22"/>
        <v>Космонавтов 112Б18</v>
      </c>
      <c r="B1463" t="s">
        <v>38</v>
      </c>
      <c r="C1463" t="s">
        <v>1307</v>
      </c>
      <c r="D1463" t="s">
        <v>82</v>
      </c>
      <c r="E1463" s="92">
        <v>53.2</v>
      </c>
      <c r="F1463" s="93">
        <v>5419324</v>
      </c>
      <c r="G1463" s="93">
        <v>101867</v>
      </c>
    </row>
    <row r="1464" spans="1:7">
      <c r="A1464" t="str">
        <f t="shared" si="22"/>
        <v>Космонавтов 112Б19</v>
      </c>
      <c r="B1464" t="s">
        <v>38</v>
      </c>
      <c r="C1464" t="s">
        <v>1307</v>
      </c>
      <c r="D1464" t="s">
        <v>83</v>
      </c>
      <c r="E1464" s="92">
        <v>36.2</v>
      </c>
      <c r="F1464" s="93">
        <v>4629980</v>
      </c>
      <c r="G1464" s="93">
        <v>127900</v>
      </c>
    </row>
    <row r="1465" spans="1:7">
      <c r="A1465" t="str">
        <f t="shared" si="22"/>
        <v>Космонавтов 112Б20</v>
      </c>
      <c r="B1465" t="s">
        <v>38</v>
      </c>
      <c r="C1465" t="s">
        <v>1307</v>
      </c>
      <c r="D1465" t="s">
        <v>84</v>
      </c>
      <c r="E1465" s="92">
        <v>53.2</v>
      </c>
      <c r="F1465" s="93">
        <v>4404960</v>
      </c>
      <c r="G1465" s="93">
        <v>82800</v>
      </c>
    </row>
    <row r="1466" spans="1:7">
      <c r="A1466" t="str">
        <f t="shared" si="22"/>
        <v>Космонавтов 112Б21</v>
      </c>
      <c r="B1466" t="s">
        <v>38</v>
      </c>
      <c r="C1466" t="s">
        <v>1307</v>
      </c>
      <c r="D1466" t="s">
        <v>86</v>
      </c>
      <c r="E1466" s="92">
        <v>34.6</v>
      </c>
      <c r="F1466" s="93">
        <v>3259320</v>
      </c>
      <c r="G1466" s="93">
        <v>94200</v>
      </c>
    </row>
    <row r="1467" spans="1:7">
      <c r="A1467" t="str">
        <f t="shared" si="22"/>
        <v>Космонавтов 112Б22</v>
      </c>
      <c r="B1467" t="s">
        <v>38</v>
      </c>
      <c r="C1467" t="s">
        <v>1307</v>
      </c>
      <c r="D1467" t="s">
        <v>89</v>
      </c>
      <c r="E1467" s="92">
        <v>87.8</v>
      </c>
      <c r="F1467" s="93">
        <v>5807970</v>
      </c>
      <c r="G1467" s="93">
        <v>66150</v>
      </c>
    </row>
    <row r="1468" spans="1:7">
      <c r="A1468" t="str">
        <f t="shared" si="22"/>
        <v>Космонавтов 112Б23</v>
      </c>
      <c r="B1468" t="s">
        <v>38</v>
      </c>
      <c r="C1468" t="s">
        <v>1307</v>
      </c>
      <c r="D1468" t="s">
        <v>93</v>
      </c>
      <c r="E1468" s="92">
        <v>50.3</v>
      </c>
      <c r="F1468" s="93">
        <v>4798620</v>
      </c>
      <c r="G1468" s="93">
        <v>95400</v>
      </c>
    </row>
    <row r="1469" spans="1:7">
      <c r="A1469" t="str">
        <f t="shared" si="22"/>
        <v>Космонавтов 112Б24</v>
      </c>
      <c r="B1469" t="s">
        <v>38</v>
      </c>
      <c r="C1469" t="s">
        <v>1307</v>
      </c>
      <c r="D1469" t="s">
        <v>94</v>
      </c>
      <c r="E1469" s="92">
        <v>34.6</v>
      </c>
      <c r="F1469" s="93">
        <v>4117400</v>
      </c>
      <c r="G1469" s="93">
        <v>119000</v>
      </c>
    </row>
    <row r="1470" spans="1:7">
      <c r="A1470" t="str">
        <f t="shared" si="22"/>
        <v>Космонавтов 112Б25</v>
      </c>
      <c r="B1470" t="s">
        <v>38</v>
      </c>
      <c r="C1470" t="s">
        <v>1307</v>
      </c>
      <c r="D1470" t="s">
        <v>95</v>
      </c>
      <c r="E1470" s="92">
        <v>32.6</v>
      </c>
      <c r="F1470" s="93">
        <v>3367580</v>
      </c>
      <c r="G1470" s="93">
        <v>103300</v>
      </c>
    </row>
    <row r="1471" spans="1:7">
      <c r="A1471" t="str">
        <f t="shared" si="22"/>
        <v>Космонавтов 112Б26</v>
      </c>
      <c r="B1471" t="s">
        <v>38</v>
      </c>
      <c r="C1471" t="s">
        <v>1307</v>
      </c>
      <c r="D1471" t="s">
        <v>96</v>
      </c>
      <c r="E1471" s="92">
        <v>21.4</v>
      </c>
      <c r="F1471" s="93">
        <v>2822660</v>
      </c>
      <c r="G1471" s="93">
        <v>131900</v>
      </c>
    </row>
    <row r="1472" spans="1:7">
      <c r="A1472" t="str">
        <f t="shared" si="22"/>
        <v>Космонавтов 112Б27</v>
      </c>
      <c r="B1472" t="s">
        <v>38</v>
      </c>
      <c r="C1472" t="s">
        <v>1307</v>
      </c>
      <c r="D1472" t="s">
        <v>97</v>
      </c>
      <c r="E1472" s="92">
        <v>23.2</v>
      </c>
      <c r="F1472" s="93">
        <v>3964880</v>
      </c>
      <c r="G1472" s="93">
        <v>170900</v>
      </c>
    </row>
    <row r="1473" spans="1:7">
      <c r="A1473" t="str">
        <f t="shared" si="22"/>
        <v>Космонавтов 112Б28</v>
      </c>
      <c r="B1473" t="s">
        <v>38</v>
      </c>
      <c r="C1473" t="s">
        <v>1307</v>
      </c>
      <c r="D1473" t="s">
        <v>98</v>
      </c>
      <c r="E1473" s="92">
        <v>50.2</v>
      </c>
      <c r="F1473" s="93">
        <v>5387765</v>
      </c>
      <c r="G1473" s="93">
        <v>107326</v>
      </c>
    </row>
    <row r="1474" spans="1:7">
      <c r="A1474" t="str">
        <f t="shared" si="22"/>
        <v>Космонавтов 112Б29</v>
      </c>
      <c r="B1474" t="s">
        <v>38</v>
      </c>
      <c r="C1474" t="s">
        <v>1307</v>
      </c>
      <c r="D1474" t="s">
        <v>99</v>
      </c>
      <c r="E1474" s="92">
        <v>41.4</v>
      </c>
      <c r="F1474" s="93">
        <v>3999240</v>
      </c>
      <c r="G1474" s="93">
        <v>96600</v>
      </c>
    </row>
    <row r="1475" spans="1:7">
      <c r="A1475" t="str">
        <f t="shared" ref="A1475:A1538" si="23">B1475&amp;C1475&amp;D1475</f>
        <v>Космонавтов 112Б30</v>
      </c>
      <c r="B1475" t="s">
        <v>38</v>
      </c>
      <c r="C1475" t="s">
        <v>1307</v>
      </c>
      <c r="D1475" t="s">
        <v>100</v>
      </c>
      <c r="E1475" s="92">
        <v>53.2</v>
      </c>
      <c r="F1475" s="93">
        <v>6373360</v>
      </c>
      <c r="G1475" s="93">
        <v>119800</v>
      </c>
    </row>
    <row r="1476" spans="1:7">
      <c r="A1476" t="str">
        <f t="shared" si="23"/>
        <v>Космонавтов 112Б31</v>
      </c>
      <c r="B1476" t="s">
        <v>38</v>
      </c>
      <c r="C1476" t="s">
        <v>1307</v>
      </c>
      <c r="D1476" t="s">
        <v>101</v>
      </c>
      <c r="E1476" s="92">
        <v>36.2</v>
      </c>
      <c r="F1476" s="93">
        <v>3612760</v>
      </c>
      <c r="G1476" s="93">
        <v>99800</v>
      </c>
    </row>
    <row r="1477" spans="1:7">
      <c r="A1477" t="str">
        <f t="shared" si="23"/>
        <v>Космонавтов 112Б32</v>
      </c>
      <c r="B1477" t="s">
        <v>38</v>
      </c>
      <c r="C1477" t="s">
        <v>1307</v>
      </c>
      <c r="D1477" t="s">
        <v>102</v>
      </c>
      <c r="E1477" s="92">
        <v>53.2</v>
      </c>
      <c r="F1477" s="93">
        <v>4342928</v>
      </c>
      <c r="G1477" s="93">
        <v>81634</v>
      </c>
    </row>
    <row r="1478" spans="1:7">
      <c r="A1478" t="str">
        <f t="shared" si="23"/>
        <v>Космонавтов 112Б33</v>
      </c>
      <c r="B1478" t="s">
        <v>38</v>
      </c>
      <c r="C1478" t="s">
        <v>1307</v>
      </c>
      <c r="D1478" t="s">
        <v>103</v>
      </c>
      <c r="E1478" s="92">
        <v>34.6</v>
      </c>
      <c r="F1478" s="93">
        <v>3441662</v>
      </c>
      <c r="G1478" s="93">
        <v>99470</v>
      </c>
    </row>
    <row r="1479" spans="1:7">
      <c r="A1479" t="str">
        <f t="shared" si="23"/>
        <v>Космонавтов 112Б34</v>
      </c>
      <c r="B1479" t="s">
        <v>38</v>
      </c>
      <c r="C1479" t="s">
        <v>1307</v>
      </c>
      <c r="D1479" t="s">
        <v>106</v>
      </c>
      <c r="E1479" s="92">
        <v>87.8</v>
      </c>
      <c r="F1479" s="93">
        <v>8850240</v>
      </c>
      <c r="G1479" s="93">
        <v>100800</v>
      </c>
    </row>
    <row r="1480" spans="1:7">
      <c r="A1480" t="str">
        <f t="shared" si="23"/>
        <v>Космонавтов 112Б35</v>
      </c>
      <c r="B1480" t="s">
        <v>38</v>
      </c>
      <c r="C1480" t="s">
        <v>1307</v>
      </c>
      <c r="D1480" t="s">
        <v>107</v>
      </c>
      <c r="E1480" s="92">
        <v>50.3</v>
      </c>
      <c r="F1480" s="93">
        <v>4175201</v>
      </c>
      <c r="G1480" s="93">
        <v>83006</v>
      </c>
    </row>
    <row r="1481" spans="1:7">
      <c r="A1481" t="str">
        <f t="shared" si="23"/>
        <v>Космонавтов 112Б36</v>
      </c>
      <c r="B1481" t="s">
        <v>38</v>
      </c>
      <c r="C1481" t="s">
        <v>1307</v>
      </c>
      <c r="D1481" t="s">
        <v>108</v>
      </c>
      <c r="E1481" s="92">
        <v>34.6</v>
      </c>
      <c r="F1481" s="93">
        <v>3504980</v>
      </c>
      <c r="G1481" s="93">
        <v>101300</v>
      </c>
    </row>
    <row r="1482" spans="1:7">
      <c r="A1482" t="str">
        <f t="shared" si="23"/>
        <v>Космонавтов 112Б37</v>
      </c>
      <c r="B1482" t="s">
        <v>38</v>
      </c>
      <c r="C1482" t="s">
        <v>1307</v>
      </c>
      <c r="D1482" t="s">
        <v>109</v>
      </c>
      <c r="E1482" s="92">
        <v>32.6</v>
      </c>
      <c r="F1482" s="93">
        <v>4381929</v>
      </c>
      <c r="G1482" s="93">
        <v>134415</v>
      </c>
    </row>
    <row r="1483" spans="1:7">
      <c r="A1483" t="str">
        <f t="shared" si="23"/>
        <v>Космонавтов 112Б38</v>
      </c>
      <c r="B1483" t="s">
        <v>38</v>
      </c>
      <c r="C1483" t="s">
        <v>1307</v>
      </c>
      <c r="D1483" t="s">
        <v>110</v>
      </c>
      <c r="E1483" s="92">
        <v>21.4</v>
      </c>
      <c r="F1483" s="93">
        <v>2386100</v>
      </c>
      <c r="G1483" s="93">
        <v>111500</v>
      </c>
    </row>
    <row r="1484" spans="1:7">
      <c r="A1484" t="str">
        <f t="shared" si="23"/>
        <v>Космонавтов 112Б39</v>
      </c>
      <c r="B1484" t="s">
        <v>38</v>
      </c>
      <c r="C1484" t="s">
        <v>1307</v>
      </c>
      <c r="D1484" t="s">
        <v>111</v>
      </c>
      <c r="E1484" s="92">
        <v>23.2</v>
      </c>
      <c r="F1484" s="93">
        <v>3092560</v>
      </c>
      <c r="G1484" s="93">
        <v>133300</v>
      </c>
    </row>
    <row r="1485" spans="1:7">
      <c r="A1485" t="str">
        <f t="shared" si="23"/>
        <v>Космонавтов 112Б40</v>
      </c>
      <c r="B1485" t="s">
        <v>38</v>
      </c>
      <c r="C1485" t="s">
        <v>1307</v>
      </c>
      <c r="D1485" t="s">
        <v>113</v>
      </c>
      <c r="E1485" s="92">
        <v>50.2</v>
      </c>
      <c r="F1485" s="93">
        <v>4146520</v>
      </c>
      <c r="G1485" s="93">
        <v>82600</v>
      </c>
    </row>
    <row r="1486" spans="1:7">
      <c r="A1486" t="str">
        <f t="shared" si="23"/>
        <v>Космонавтов 112Б41</v>
      </c>
      <c r="B1486" t="s">
        <v>38</v>
      </c>
      <c r="C1486" t="s">
        <v>1307</v>
      </c>
      <c r="D1486" t="s">
        <v>114</v>
      </c>
      <c r="E1486" s="92">
        <v>41.4</v>
      </c>
      <c r="F1486" s="93">
        <v>3850200</v>
      </c>
      <c r="G1486" s="93">
        <v>93000</v>
      </c>
    </row>
    <row r="1487" spans="1:7">
      <c r="A1487" t="str">
        <f t="shared" si="23"/>
        <v>Космонавтов 112Б42</v>
      </c>
      <c r="B1487" t="s">
        <v>38</v>
      </c>
      <c r="C1487" t="s">
        <v>1307</v>
      </c>
      <c r="D1487" t="s">
        <v>116</v>
      </c>
      <c r="E1487" s="92">
        <v>53.2</v>
      </c>
      <c r="F1487" s="93">
        <v>5144440</v>
      </c>
      <c r="G1487" s="93">
        <v>96700</v>
      </c>
    </row>
    <row r="1488" spans="1:7">
      <c r="A1488" t="str">
        <f t="shared" si="23"/>
        <v>Космонавтов 112Б43</v>
      </c>
      <c r="B1488" t="s">
        <v>38</v>
      </c>
      <c r="C1488" t="s">
        <v>1307</v>
      </c>
      <c r="D1488" t="s">
        <v>117</v>
      </c>
      <c r="E1488" s="92">
        <v>36.2</v>
      </c>
      <c r="F1488" s="93">
        <v>3522260</v>
      </c>
      <c r="G1488" s="93">
        <v>97300</v>
      </c>
    </row>
    <row r="1489" spans="1:7">
      <c r="A1489" t="str">
        <f t="shared" si="23"/>
        <v>Космонавтов 112Б44</v>
      </c>
      <c r="B1489" t="s">
        <v>38</v>
      </c>
      <c r="C1489" t="s">
        <v>1307</v>
      </c>
      <c r="D1489" t="s">
        <v>118</v>
      </c>
      <c r="E1489" s="92">
        <v>53.2</v>
      </c>
      <c r="F1489" s="93">
        <v>4404960</v>
      </c>
      <c r="G1489" s="93">
        <v>82800</v>
      </c>
    </row>
    <row r="1490" spans="1:7">
      <c r="A1490" t="str">
        <f t="shared" si="23"/>
        <v>Космонавтов 112Б45</v>
      </c>
      <c r="B1490" t="s">
        <v>38</v>
      </c>
      <c r="C1490" t="s">
        <v>1307</v>
      </c>
      <c r="D1490" t="s">
        <v>119</v>
      </c>
      <c r="E1490" s="92">
        <v>34.6</v>
      </c>
      <c r="F1490" s="93">
        <v>3484220</v>
      </c>
      <c r="G1490" s="93">
        <v>100700</v>
      </c>
    </row>
    <row r="1491" spans="1:7">
      <c r="A1491" t="str">
        <f t="shared" si="23"/>
        <v>Космонавтов 112Б46</v>
      </c>
      <c r="B1491" t="s">
        <v>38</v>
      </c>
      <c r="C1491" t="s">
        <v>1307</v>
      </c>
      <c r="D1491" t="s">
        <v>120</v>
      </c>
      <c r="E1491" s="92">
        <v>87.8</v>
      </c>
      <c r="F1491" s="93">
        <v>5944060</v>
      </c>
      <c r="G1491" s="93">
        <v>67700</v>
      </c>
    </row>
    <row r="1492" spans="1:7">
      <c r="A1492" t="str">
        <f t="shared" si="23"/>
        <v>Космонавтов 112Б47</v>
      </c>
      <c r="B1492" t="s">
        <v>38</v>
      </c>
      <c r="C1492" t="s">
        <v>1307</v>
      </c>
      <c r="D1492" t="s">
        <v>121</v>
      </c>
      <c r="E1492" s="92">
        <v>50.3</v>
      </c>
      <c r="F1492" s="93">
        <v>5180900</v>
      </c>
      <c r="G1492" s="93">
        <v>103000</v>
      </c>
    </row>
    <row r="1493" spans="1:7">
      <c r="A1493" t="str">
        <f t="shared" si="23"/>
        <v>Космонавтов 112Б48</v>
      </c>
      <c r="B1493" t="s">
        <v>38</v>
      </c>
      <c r="C1493" t="s">
        <v>1307</v>
      </c>
      <c r="D1493" t="s">
        <v>122</v>
      </c>
      <c r="E1493" s="92">
        <v>34.6</v>
      </c>
      <c r="F1493" s="93">
        <v>4335428</v>
      </c>
      <c r="G1493" s="93">
        <v>125301</v>
      </c>
    </row>
    <row r="1494" spans="1:7">
      <c r="A1494" t="str">
        <f t="shared" si="23"/>
        <v>Космонавтов 112Б49</v>
      </c>
      <c r="B1494" t="s">
        <v>38</v>
      </c>
      <c r="C1494" t="s">
        <v>1307</v>
      </c>
      <c r="D1494" t="s">
        <v>123</v>
      </c>
      <c r="E1494" s="92">
        <v>32.6</v>
      </c>
      <c r="F1494" s="93">
        <v>3297033</v>
      </c>
      <c r="G1494" s="93">
        <v>101136</v>
      </c>
    </row>
    <row r="1495" spans="1:7">
      <c r="A1495" t="str">
        <f t="shared" si="23"/>
        <v>Космонавтов 112Б50</v>
      </c>
      <c r="B1495" t="s">
        <v>38</v>
      </c>
      <c r="C1495" t="s">
        <v>1307</v>
      </c>
      <c r="D1495" t="s">
        <v>124</v>
      </c>
      <c r="E1495" s="92">
        <v>21.4</v>
      </c>
      <c r="F1495" s="93">
        <v>3471080</v>
      </c>
      <c r="G1495" s="93">
        <v>162200</v>
      </c>
    </row>
    <row r="1496" spans="1:7">
      <c r="A1496" t="str">
        <f t="shared" si="23"/>
        <v>Космонавтов 112Б51</v>
      </c>
      <c r="B1496" t="s">
        <v>38</v>
      </c>
      <c r="C1496" t="s">
        <v>1307</v>
      </c>
      <c r="D1496" t="s">
        <v>125</v>
      </c>
      <c r="E1496" s="92">
        <v>23.2</v>
      </c>
      <c r="F1496" s="93">
        <v>3649360</v>
      </c>
      <c r="G1496" s="93">
        <v>157300</v>
      </c>
    </row>
    <row r="1497" spans="1:7">
      <c r="A1497" t="str">
        <f t="shared" si="23"/>
        <v>Космонавтов 112Б52</v>
      </c>
      <c r="B1497" t="s">
        <v>38</v>
      </c>
      <c r="C1497" t="s">
        <v>1307</v>
      </c>
      <c r="D1497" t="s">
        <v>126</v>
      </c>
      <c r="E1497" s="92">
        <v>50.2</v>
      </c>
      <c r="F1497" s="93">
        <v>4929640</v>
      </c>
      <c r="G1497" s="93">
        <v>98200</v>
      </c>
    </row>
    <row r="1498" spans="1:7">
      <c r="A1498" t="str">
        <f t="shared" si="23"/>
        <v>Космонавтов 112Б53</v>
      </c>
      <c r="B1498" t="s">
        <v>38</v>
      </c>
      <c r="C1498" t="s">
        <v>1307</v>
      </c>
      <c r="D1498" t="s">
        <v>129</v>
      </c>
      <c r="E1498" s="92">
        <v>41.4</v>
      </c>
      <c r="F1498" s="93">
        <v>3999240</v>
      </c>
      <c r="G1498" s="93">
        <v>96600</v>
      </c>
    </row>
    <row r="1499" spans="1:7">
      <c r="A1499" t="str">
        <f t="shared" si="23"/>
        <v>Космонавтов 112Б54</v>
      </c>
      <c r="B1499" t="s">
        <v>38</v>
      </c>
      <c r="C1499" t="s">
        <v>1307</v>
      </c>
      <c r="D1499" t="s">
        <v>130</v>
      </c>
      <c r="E1499" s="92">
        <v>53.2</v>
      </c>
      <c r="F1499" s="93">
        <v>5958400</v>
      </c>
      <c r="G1499" s="93">
        <v>112000</v>
      </c>
    </row>
    <row r="1500" spans="1:7">
      <c r="A1500" t="str">
        <f t="shared" si="23"/>
        <v>Космонавтов 112Б55</v>
      </c>
      <c r="B1500" t="s">
        <v>38</v>
      </c>
      <c r="C1500" t="s">
        <v>1307</v>
      </c>
      <c r="D1500" t="s">
        <v>131</v>
      </c>
      <c r="E1500" s="92">
        <v>36.2</v>
      </c>
      <c r="F1500" s="93">
        <v>3761180</v>
      </c>
      <c r="G1500" s="93">
        <v>103900</v>
      </c>
    </row>
    <row r="1501" spans="1:7">
      <c r="A1501" t="str">
        <f t="shared" si="23"/>
        <v>Космонавтов 112Б56</v>
      </c>
      <c r="B1501" t="s">
        <v>38</v>
      </c>
      <c r="C1501" t="s">
        <v>1307</v>
      </c>
      <c r="D1501" t="s">
        <v>132</v>
      </c>
      <c r="E1501" s="92">
        <v>53.2</v>
      </c>
      <c r="F1501" s="93">
        <v>5468960</v>
      </c>
      <c r="G1501" s="93">
        <v>102800</v>
      </c>
    </row>
    <row r="1502" spans="1:7">
      <c r="A1502" t="str">
        <f t="shared" si="23"/>
        <v>Космонавтов 112Б57</v>
      </c>
      <c r="B1502" t="s">
        <v>38</v>
      </c>
      <c r="C1502" t="s">
        <v>1307</v>
      </c>
      <c r="D1502" t="s">
        <v>133</v>
      </c>
      <c r="E1502" s="92">
        <v>34.6</v>
      </c>
      <c r="F1502" s="93">
        <v>4300780</v>
      </c>
      <c r="G1502" s="93">
        <v>124300</v>
      </c>
    </row>
    <row r="1503" spans="1:7">
      <c r="A1503" t="str">
        <f t="shared" si="23"/>
        <v>Космонавтов 112Б58</v>
      </c>
      <c r="B1503" t="s">
        <v>38</v>
      </c>
      <c r="C1503" t="s">
        <v>1307</v>
      </c>
      <c r="D1503" t="s">
        <v>135</v>
      </c>
      <c r="E1503" s="92">
        <v>87.8</v>
      </c>
      <c r="F1503" s="93">
        <v>6110880</v>
      </c>
      <c r="G1503" s="93">
        <v>69600</v>
      </c>
    </row>
    <row r="1504" spans="1:7">
      <c r="A1504" t="str">
        <f t="shared" si="23"/>
        <v>Космонавтов 112Б59</v>
      </c>
      <c r="B1504" t="s">
        <v>38</v>
      </c>
      <c r="C1504" t="s">
        <v>1307</v>
      </c>
      <c r="D1504" t="s">
        <v>136</v>
      </c>
      <c r="E1504" s="92">
        <v>50.3</v>
      </c>
      <c r="F1504" s="93">
        <v>4401954</v>
      </c>
      <c r="G1504" s="93">
        <v>87514</v>
      </c>
    </row>
    <row r="1505" spans="1:7">
      <c r="A1505" t="str">
        <f t="shared" si="23"/>
        <v>Космонавтов 112Б60</v>
      </c>
      <c r="B1505" t="s">
        <v>38</v>
      </c>
      <c r="C1505" t="s">
        <v>1307</v>
      </c>
      <c r="D1505" t="s">
        <v>137</v>
      </c>
      <c r="E1505" s="92">
        <v>34.6</v>
      </c>
      <c r="F1505" s="93">
        <v>3293920</v>
      </c>
      <c r="G1505" s="93">
        <v>95200</v>
      </c>
    </row>
    <row r="1506" spans="1:7">
      <c r="A1506" t="str">
        <f t="shared" si="23"/>
        <v>Космонавтов 112Б61</v>
      </c>
      <c r="B1506" t="s">
        <v>38</v>
      </c>
      <c r="C1506" t="s">
        <v>1307</v>
      </c>
      <c r="D1506" t="s">
        <v>138</v>
      </c>
      <c r="E1506" s="92">
        <v>32.6</v>
      </c>
      <c r="F1506" s="93">
        <v>4577040</v>
      </c>
      <c r="G1506" s="93">
        <v>140400</v>
      </c>
    </row>
    <row r="1507" spans="1:7">
      <c r="A1507" t="str">
        <f t="shared" si="23"/>
        <v>Космонавтов 112Б62</v>
      </c>
      <c r="B1507" t="s">
        <v>38</v>
      </c>
      <c r="C1507" t="s">
        <v>1307</v>
      </c>
      <c r="D1507" t="s">
        <v>139</v>
      </c>
      <c r="E1507" s="92">
        <v>21.4</v>
      </c>
      <c r="F1507" s="93">
        <v>2480260</v>
      </c>
      <c r="G1507" s="93">
        <v>115900</v>
      </c>
    </row>
    <row r="1508" spans="1:7">
      <c r="A1508" t="str">
        <f t="shared" si="23"/>
        <v>Космонавтов 112Б63</v>
      </c>
      <c r="B1508" t="s">
        <v>38</v>
      </c>
      <c r="C1508" t="s">
        <v>1307</v>
      </c>
      <c r="D1508" t="s">
        <v>140</v>
      </c>
      <c r="E1508" s="92">
        <v>23.2</v>
      </c>
      <c r="F1508" s="93">
        <v>3568160</v>
      </c>
      <c r="G1508" s="93">
        <v>153800</v>
      </c>
    </row>
    <row r="1509" spans="1:7">
      <c r="A1509" t="str">
        <f t="shared" si="23"/>
        <v>Космонавтов 112Б64</v>
      </c>
      <c r="B1509" t="s">
        <v>38</v>
      </c>
      <c r="C1509" t="s">
        <v>1307</v>
      </c>
      <c r="D1509" t="s">
        <v>141</v>
      </c>
      <c r="E1509" s="92">
        <v>50.2</v>
      </c>
      <c r="F1509" s="93">
        <v>4166600</v>
      </c>
      <c r="G1509" s="93">
        <v>83000</v>
      </c>
    </row>
    <row r="1510" spans="1:7">
      <c r="A1510" t="str">
        <f t="shared" si="23"/>
        <v>Космонавтов 112Б65</v>
      </c>
      <c r="B1510" t="s">
        <v>38</v>
      </c>
      <c r="C1510" t="s">
        <v>1307</v>
      </c>
      <c r="D1510" t="s">
        <v>142</v>
      </c>
      <c r="E1510" s="92">
        <v>41.4</v>
      </c>
      <c r="F1510" s="93">
        <v>3802962</v>
      </c>
      <c r="G1510" s="93">
        <v>91859</v>
      </c>
    </row>
    <row r="1511" spans="1:7">
      <c r="A1511" t="str">
        <f t="shared" si="23"/>
        <v>Космонавтов 112Б66</v>
      </c>
      <c r="B1511" t="s">
        <v>38</v>
      </c>
      <c r="C1511" t="s">
        <v>1307</v>
      </c>
      <c r="D1511" t="s">
        <v>145</v>
      </c>
      <c r="E1511" s="92">
        <v>53.2</v>
      </c>
      <c r="F1511" s="93">
        <v>4676280</v>
      </c>
      <c r="G1511" s="93">
        <v>87900</v>
      </c>
    </row>
    <row r="1512" spans="1:7">
      <c r="A1512" t="str">
        <f t="shared" si="23"/>
        <v>Космонавтов 112Б67</v>
      </c>
      <c r="B1512" t="s">
        <v>38</v>
      </c>
      <c r="C1512" t="s">
        <v>1307</v>
      </c>
      <c r="D1512" t="s">
        <v>147</v>
      </c>
      <c r="E1512" s="92">
        <v>36.2</v>
      </c>
      <c r="F1512" s="93">
        <v>3562080</v>
      </c>
      <c r="G1512" s="93">
        <v>98400</v>
      </c>
    </row>
    <row r="1513" spans="1:7">
      <c r="A1513" t="str">
        <f t="shared" si="23"/>
        <v>Космонавтов 112Б68</v>
      </c>
      <c r="B1513" t="s">
        <v>38</v>
      </c>
      <c r="C1513" t="s">
        <v>1307</v>
      </c>
      <c r="D1513" t="s">
        <v>149</v>
      </c>
      <c r="E1513" s="92">
        <v>53.2</v>
      </c>
      <c r="F1513" s="93">
        <v>4452840</v>
      </c>
      <c r="G1513" s="93">
        <v>83700</v>
      </c>
    </row>
    <row r="1514" spans="1:7">
      <c r="A1514" t="str">
        <f t="shared" si="23"/>
        <v>Космонавтов 112Б69</v>
      </c>
      <c r="B1514" t="s">
        <v>38</v>
      </c>
      <c r="C1514" t="s">
        <v>1307</v>
      </c>
      <c r="D1514" t="s">
        <v>150</v>
      </c>
      <c r="E1514" s="92">
        <v>34.6</v>
      </c>
      <c r="F1514" s="93">
        <v>4020520</v>
      </c>
      <c r="G1514" s="93">
        <v>116200</v>
      </c>
    </row>
    <row r="1515" spans="1:7">
      <c r="A1515" t="str">
        <f t="shared" si="23"/>
        <v>Космонавтов 112Б70</v>
      </c>
      <c r="B1515" t="s">
        <v>38</v>
      </c>
      <c r="C1515" t="s">
        <v>1307</v>
      </c>
      <c r="D1515" t="s">
        <v>151</v>
      </c>
      <c r="E1515" s="92">
        <v>87.8</v>
      </c>
      <c r="F1515" s="93"/>
      <c r="G1515" s="93"/>
    </row>
    <row r="1516" spans="1:7">
      <c r="A1516" t="str">
        <f t="shared" si="23"/>
        <v>Космонавтов 112Б71</v>
      </c>
      <c r="B1516" t="s">
        <v>38</v>
      </c>
      <c r="C1516" t="s">
        <v>1307</v>
      </c>
      <c r="D1516" t="s">
        <v>153</v>
      </c>
      <c r="E1516" s="92">
        <v>50.3</v>
      </c>
      <c r="F1516" s="93">
        <v>4210110</v>
      </c>
      <c r="G1516" s="93">
        <v>83700</v>
      </c>
    </row>
    <row r="1517" spans="1:7">
      <c r="A1517" t="str">
        <f t="shared" si="23"/>
        <v>Космонавтов 112Б72</v>
      </c>
      <c r="B1517" t="s">
        <v>38</v>
      </c>
      <c r="C1517" t="s">
        <v>1307</v>
      </c>
      <c r="D1517" t="s">
        <v>154</v>
      </c>
      <c r="E1517" s="92">
        <v>34.6</v>
      </c>
      <c r="F1517" s="93">
        <v>4470320</v>
      </c>
      <c r="G1517" s="93">
        <v>129200</v>
      </c>
    </row>
    <row r="1518" spans="1:7">
      <c r="A1518" t="str">
        <f t="shared" si="23"/>
        <v>Космонавтов 112Б73</v>
      </c>
      <c r="B1518" t="s">
        <v>38</v>
      </c>
      <c r="C1518" t="s">
        <v>1307</v>
      </c>
      <c r="D1518" t="s">
        <v>155</v>
      </c>
      <c r="E1518" s="92">
        <v>32.6</v>
      </c>
      <c r="F1518" s="93">
        <v>3332176</v>
      </c>
      <c r="G1518" s="93">
        <v>102214</v>
      </c>
    </row>
    <row r="1519" spans="1:7">
      <c r="A1519" t="str">
        <f t="shared" si="23"/>
        <v>Космонавтов 112Б74</v>
      </c>
      <c r="B1519" t="s">
        <v>38</v>
      </c>
      <c r="C1519" t="s">
        <v>1307</v>
      </c>
      <c r="D1519" t="s">
        <v>156</v>
      </c>
      <c r="E1519" s="92">
        <v>21.4</v>
      </c>
      <c r="F1519" s="93">
        <v>2844060</v>
      </c>
      <c r="G1519" s="93">
        <v>132900</v>
      </c>
    </row>
    <row r="1520" spans="1:7">
      <c r="A1520" t="str">
        <f t="shared" si="23"/>
        <v>Космонавтов 112Б75</v>
      </c>
      <c r="B1520" t="s">
        <v>38</v>
      </c>
      <c r="C1520" t="s">
        <v>1307</v>
      </c>
      <c r="D1520" t="s">
        <v>157</v>
      </c>
      <c r="E1520" s="92">
        <v>23.2</v>
      </c>
      <c r="F1520" s="93">
        <v>2593760</v>
      </c>
      <c r="G1520" s="93">
        <v>111800</v>
      </c>
    </row>
    <row r="1521" spans="1:7">
      <c r="A1521" t="str">
        <f t="shared" si="23"/>
        <v>Космонавтов 112Б76</v>
      </c>
      <c r="B1521" t="s">
        <v>38</v>
      </c>
      <c r="C1521" t="s">
        <v>1307</v>
      </c>
      <c r="D1521" t="s">
        <v>158</v>
      </c>
      <c r="E1521" s="92">
        <v>50.2</v>
      </c>
      <c r="F1521" s="93">
        <v>4240695</v>
      </c>
      <c r="G1521" s="93">
        <v>84476</v>
      </c>
    </row>
    <row r="1522" spans="1:7">
      <c r="A1522" t="str">
        <f t="shared" si="23"/>
        <v>Космонавтов 112Б77</v>
      </c>
      <c r="B1522" t="s">
        <v>38</v>
      </c>
      <c r="C1522" t="s">
        <v>1307</v>
      </c>
      <c r="D1522" t="s">
        <v>160</v>
      </c>
      <c r="E1522" s="92">
        <v>41.4</v>
      </c>
      <c r="F1522" s="93">
        <v>3999240</v>
      </c>
      <c r="G1522" s="93">
        <v>96600</v>
      </c>
    </row>
    <row r="1523" spans="1:7">
      <c r="A1523" t="str">
        <f t="shared" si="23"/>
        <v>Космонавтов 112Б78</v>
      </c>
      <c r="B1523" t="s">
        <v>38</v>
      </c>
      <c r="C1523" t="s">
        <v>1307</v>
      </c>
      <c r="D1523" t="s">
        <v>162</v>
      </c>
      <c r="E1523" s="92">
        <v>53.2</v>
      </c>
      <c r="F1523" s="93">
        <v>4563922</v>
      </c>
      <c r="G1523" s="93">
        <v>85788</v>
      </c>
    </row>
    <row r="1524" spans="1:7">
      <c r="A1524" t="str">
        <f t="shared" si="23"/>
        <v>Космонавтов 112Б79</v>
      </c>
      <c r="B1524" t="s">
        <v>38</v>
      </c>
      <c r="C1524" t="s">
        <v>1307</v>
      </c>
      <c r="D1524" t="s">
        <v>163</v>
      </c>
      <c r="E1524" s="92">
        <v>36.2</v>
      </c>
      <c r="F1524" s="93">
        <v>3521934</v>
      </c>
      <c r="G1524" s="93">
        <v>97291</v>
      </c>
    </row>
    <row r="1525" spans="1:7">
      <c r="A1525" t="str">
        <f t="shared" si="23"/>
        <v>Космонавтов 112Б80</v>
      </c>
      <c r="B1525" t="s">
        <v>38</v>
      </c>
      <c r="C1525" t="s">
        <v>1307</v>
      </c>
      <c r="D1525" t="s">
        <v>164</v>
      </c>
      <c r="E1525" s="92">
        <v>53.2</v>
      </c>
      <c r="F1525" s="93">
        <v>4494123</v>
      </c>
      <c r="G1525" s="93">
        <v>84476</v>
      </c>
    </row>
    <row r="1526" spans="1:7">
      <c r="A1526" t="str">
        <f t="shared" si="23"/>
        <v>Космонавтов 112Б81</v>
      </c>
      <c r="B1526" t="s">
        <v>38</v>
      </c>
      <c r="C1526" t="s">
        <v>1307</v>
      </c>
      <c r="D1526" t="s">
        <v>166</v>
      </c>
      <c r="E1526" s="92">
        <v>34.6</v>
      </c>
      <c r="F1526" s="93">
        <v>3631546</v>
      </c>
      <c r="G1526" s="93">
        <v>104958</v>
      </c>
    </row>
    <row r="1527" spans="1:7">
      <c r="A1527" t="str">
        <f t="shared" si="23"/>
        <v>Космонавтов 112Б82</v>
      </c>
      <c r="B1527" t="s">
        <v>38</v>
      </c>
      <c r="C1527" t="s">
        <v>1307</v>
      </c>
      <c r="D1527" t="s">
        <v>167</v>
      </c>
      <c r="E1527" s="92">
        <v>87.8</v>
      </c>
      <c r="F1527" s="93">
        <v>6365500</v>
      </c>
      <c r="G1527" s="93">
        <v>72500</v>
      </c>
    </row>
    <row r="1528" spans="1:7">
      <c r="A1528" t="str">
        <f t="shared" si="23"/>
        <v>Космонавтов 112Б83</v>
      </c>
      <c r="B1528" t="s">
        <v>38</v>
      </c>
      <c r="C1528" t="s">
        <v>1307</v>
      </c>
      <c r="D1528" t="s">
        <v>168</v>
      </c>
      <c r="E1528" s="92">
        <v>50.3</v>
      </c>
      <c r="F1528" s="93">
        <v>4800430</v>
      </c>
      <c r="G1528" s="93">
        <v>95436</v>
      </c>
    </row>
    <row r="1529" spans="1:7">
      <c r="A1529" t="str">
        <f t="shared" si="23"/>
        <v>Космонавтов 112Б84</v>
      </c>
      <c r="B1529" t="s">
        <v>38</v>
      </c>
      <c r="C1529" t="s">
        <v>1307</v>
      </c>
      <c r="D1529" t="s">
        <v>169</v>
      </c>
      <c r="E1529" s="92">
        <v>34.6</v>
      </c>
      <c r="F1529" s="93">
        <v>4163020</v>
      </c>
      <c r="G1529" s="93">
        <v>120318</v>
      </c>
    </row>
    <row r="1530" spans="1:7">
      <c r="A1530" t="str">
        <f t="shared" si="23"/>
        <v>Космонавтов 112Б85</v>
      </c>
      <c r="B1530" t="s">
        <v>38</v>
      </c>
      <c r="C1530" t="s">
        <v>1307</v>
      </c>
      <c r="D1530" t="s">
        <v>170</v>
      </c>
      <c r="E1530" s="92">
        <v>32.6</v>
      </c>
      <c r="F1530" s="93">
        <v>3814200</v>
      </c>
      <c r="G1530" s="93">
        <v>117000</v>
      </c>
    </row>
    <row r="1531" spans="1:7">
      <c r="A1531" t="str">
        <f t="shared" si="23"/>
        <v>Космонавтов 112Б86</v>
      </c>
      <c r="B1531" t="s">
        <v>38</v>
      </c>
      <c r="C1531" t="s">
        <v>1307</v>
      </c>
      <c r="D1531" t="s">
        <v>171</v>
      </c>
      <c r="E1531" s="92">
        <v>21.4</v>
      </c>
      <c r="F1531" s="93">
        <v>2266773</v>
      </c>
      <c r="G1531" s="93">
        <v>105924</v>
      </c>
    </row>
    <row r="1532" spans="1:7">
      <c r="A1532" t="str">
        <f t="shared" si="23"/>
        <v>Космонавтов 112Б87</v>
      </c>
      <c r="B1532" t="s">
        <v>38</v>
      </c>
      <c r="C1532" t="s">
        <v>1307</v>
      </c>
      <c r="D1532" t="s">
        <v>172</v>
      </c>
      <c r="E1532" s="92">
        <v>23.2</v>
      </c>
      <c r="F1532" s="93">
        <v>3394160</v>
      </c>
      <c r="G1532" s="93">
        <v>146300</v>
      </c>
    </row>
    <row r="1533" spans="1:7">
      <c r="A1533" t="str">
        <f t="shared" si="23"/>
        <v>Космонавтов 112Б88</v>
      </c>
      <c r="B1533" t="s">
        <v>38</v>
      </c>
      <c r="C1533" t="s">
        <v>1307</v>
      </c>
      <c r="D1533" t="s">
        <v>173</v>
      </c>
      <c r="E1533" s="92">
        <v>50.2</v>
      </c>
      <c r="F1533" s="93">
        <v>4114994</v>
      </c>
      <c r="G1533" s="93">
        <v>81972</v>
      </c>
    </row>
    <row r="1534" spans="1:7">
      <c r="A1534" t="str">
        <f t="shared" si="23"/>
        <v>Космонавтов 112Б100</v>
      </c>
      <c r="B1534" t="s">
        <v>38</v>
      </c>
      <c r="C1534" t="s">
        <v>1307</v>
      </c>
      <c r="D1534" t="s">
        <v>186</v>
      </c>
      <c r="E1534" s="92">
        <v>50.2</v>
      </c>
      <c r="F1534" s="93">
        <v>4186680</v>
      </c>
      <c r="G1534" s="93">
        <v>83400</v>
      </c>
    </row>
    <row r="1535" spans="1:7">
      <c r="A1535" t="str">
        <f t="shared" si="23"/>
        <v>Космонавтов 112Б89</v>
      </c>
      <c r="B1535" t="s">
        <v>38</v>
      </c>
      <c r="C1535" t="s">
        <v>1307</v>
      </c>
      <c r="D1535" t="s">
        <v>174</v>
      </c>
      <c r="E1535" s="92">
        <v>41.4</v>
      </c>
      <c r="F1535" s="93">
        <v>4077900</v>
      </c>
      <c r="G1535" s="93">
        <v>98500</v>
      </c>
    </row>
    <row r="1536" spans="1:7">
      <c r="A1536" t="str">
        <f t="shared" si="23"/>
        <v>Космонавтов 112Б90</v>
      </c>
      <c r="B1536" t="s">
        <v>38</v>
      </c>
      <c r="C1536" t="s">
        <v>1307</v>
      </c>
      <c r="D1536" t="s">
        <v>175</v>
      </c>
      <c r="E1536" s="92">
        <v>53.2</v>
      </c>
      <c r="F1536" s="93">
        <v>5700428</v>
      </c>
      <c r="G1536" s="93">
        <v>107151</v>
      </c>
    </row>
    <row r="1537" spans="1:7">
      <c r="A1537" t="str">
        <f t="shared" si="23"/>
        <v>Космонавтов 112Б91</v>
      </c>
      <c r="B1537" t="s">
        <v>38</v>
      </c>
      <c r="C1537" t="s">
        <v>1307</v>
      </c>
      <c r="D1537" t="s">
        <v>176</v>
      </c>
      <c r="E1537" s="92">
        <v>36.2</v>
      </c>
      <c r="F1537" s="93">
        <v>3515671</v>
      </c>
      <c r="G1537" s="93">
        <v>97118</v>
      </c>
    </row>
    <row r="1538" spans="1:7">
      <c r="A1538" t="str">
        <f t="shared" si="23"/>
        <v>Космонавтов 112Б92</v>
      </c>
      <c r="B1538" t="s">
        <v>38</v>
      </c>
      <c r="C1538" t="s">
        <v>1307</v>
      </c>
      <c r="D1538" t="s">
        <v>177</v>
      </c>
      <c r="E1538" s="92">
        <v>53.2</v>
      </c>
      <c r="F1538" s="93">
        <v>5867960</v>
      </c>
      <c r="G1538" s="93">
        <v>110300</v>
      </c>
    </row>
    <row r="1539" spans="1:7">
      <c r="A1539" t="str">
        <f t="shared" ref="A1539:A1602" si="24">B1539&amp;C1539&amp;D1539</f>
        <v>Космонавтов 112Б93</v>
      </c>
      <c r="B1539" t="s">
        <v>38</v>
      </c>
      <c r="C1539" t="s">
        <v>1307</v>
      </c>
      <c r="D1539" t="s">
        <v>178</v>
      </c>
      <c r="E1539" s="92">
        <v>34.6</v>
      </c>
      <c r="F1539" s="93">
        <v>4262720</v>
      </c>
      <c r="G1539" s="93">
        <v>123200</v>
      </c>
    </row>
    <row r="1540" spans="1:7">
      <c r="A1540" t="str">
        <f t="shared" si="24"/>
        <v>Космонавтов 112Б94</v>
      </c>
      <c r="B1540" t="s">
        <v>38</v>
      </c>
      <c r="C1540" t="s">
        <v>1307</v>
      </c>
      <c r="D1540" t="s">
        <v>179</v>
      </c>
      <c r="E1540" s="92">
        <v>87.8</v>
      </c>
      <c r="F1540" s="93">
        <v>7647380</v>
      </c>
      <c r="G1540" s="93">
        <v>87100</v>
      </c>
    </row>
    <row r="1541" spans="1:7">
      <c r="A1541" t="str">
        <f t="shared" si="24"/>
        <v>Космонавтов 112Б95</v>
      </c>
      <c r="B1541" t="s">
        <v>38</v>
      </c>
      <c r="C1541" t="s">
        <v>1307</v>
      </c>
      <c r="D1541" t="s">
        <v>180</v>
      </c>
      <c r="E1541" s="92">
        <v>50.3</v>
      </c>
      <c r="F1541" s="93">
        <v>4386160</v>
      </c>
      <c r="G1541" s="93">
        <v>87200</v>
      </c>
    </row>
    <row r="1542" spans="1:7">
      <c r="A1542" t="str">
        <f t="shared" si="24"/>
        <v>Космонавтов 112Б96</v>
      </c>
      <c r="B1542" t="s">
        <v>38</v>
      </c>
      <c r="C1542" t="s">
        <v>1307</v>
      </c>
      <c r="D1542" t="s">
        <v>181</v>
      </c>
      <c r="E1542" s="92">
        <v>34.6</v>
      </c>
      <c r="F1542" s="93">
        <v>3563730</v>
      </c>
      <c r="G1542" s="93">
        <v>102998</v>
      </c>
    </row>
    <row r="1543" spans="1:7">
      <c r="A1543" t="str">
        <f t="shared" si="24"/>
        <v>Космонавтов 112Б97</v>
      </c>
      <c r="B1543" t="s">
        <v>38</v>
      </c>
      <c r="C1543" t="s">
        <v>1307</v>
      </c>
      <c r="D1543" t="s">
        <v>183</v>
      </c>
      <c r="E1543" s="92">
        <v>32.6</v>
      </c>
      <c r="F1543" s="93">
        <v>3313985</v>
      </c>
      <c r="G1543" s="93">
        <v>101656</v>
      </c>
    </row>
    <row r="1544" spans="1:7">
      <c r="A1544" t="str">
        <f t="shared" si="24"/>
        <v>Космонавтов 112Б98</v>
      </c>
      <c r="B1544" t="s">
        <v>38</v>
      </c>
      <c r="C1544" t="s">
        <v>1307</v>
      </c>
      <c r="D1544" t="s">
        <v>184</v>
      </c>
      <c r="E1544" s="92">
        <v>21.4</v>
      </c>
      <c r="F1544" s="93">
        <v>2359350</v>
      </c>
      <c r="G1544" s="93">
        <v>110250</v>
      </c>
    </row>
    <row r="1545" spans="1:7">
      <c r="A1545" t="str">
        <f t="shared" si="24"/>
        <v>Космонавтов 112Б99</v>
      </c>
      <c r="B1545" t="s">
        <v>38</v>
      </c>
      <c r="C1545" t="s">
        <v>1307</v>
      </c>
      <c r="D1545" t="s">
        <v>198</v>
      </c>
      <c r="E1545" s="92">
        <v>23.2</v>
      </c>
      <c r="F1545" s="93">
        <v>3297033</v>
      </c>
      <c r="G1545" s="93">
        <v>142113</v>
      </c>
    </row>
    <row r="1546" spans="1:7">
      <c r="A1546" t="str">
        <f t="shared" si="24"/>
        <v>Космонавтов 112Б101</v>
      </c>
      <c r="B1546" t="s">
        <v>38</v>
      </c>
      <c r="C1546" t="s">
        <v>1307</v>
      </c>
      <c r="D1546" t="s">
        <v>187</v>
      </c>
      <c r="E1546" s="92">
        <v>41.4</v>
      </c>
      <c r="F1546" s="93">
        <v>3659760</v>
      </c>
      <c r="G1546" s="93">
        <v>88400</v>
      </c>
    </row>
    <row r="1547" spans="1:7">
      <c r="A1547" t="str">
        <f t="shared" si="24"/>
        <v>Космонавтов 112Б102</v>
      </c>
      <c r="B1547" t="s">
        <v>38</v>
      </c>
      <c r="C1547" t="s">
        <v>1307</v>
      </c>
      <c r="D1547" t="s">
        <v>189</v>
      </c>
      <c r="E1547" s="92">
        <v>53.2</v>
      </c>
      <c r="F1547" s="93">
        <v>4633720</v>
      </c>
      <c r="G1547" s="93">
        <v>87100</v>
      </c>
    </row>
    <row r="1548" spans="1:7">
      <c r="A1548" t="str">
        <f t="shared" si="24"/>
        <v>Космонавтов 112Б103</v>
      </c>
      <c r="B1548" t="s">
        <v>38</v>
      </c>
      <c r="C1548" t="s">
        <v>1307</v>
      </c>
      <c r="D1548" t="s">
        <v>190</v>
      </c>
      <c r="E1548" s="92">
        <v>36.2</v>
      </c>
      <c r="F1548" s="93">
        <v>4012335</v>
      </c>
      <c r="G1548" s="93">
        <v>110838</v>
      </c>
    </row>
    <row r="1549" spans="1:7">
      <c r="A1549" t="str">
        <f t="shared" si="24"/>
        <v>Космонавтов 112Б104</v>
      </c>
      <c r="B1549" t="s">
        <v>38</v>
      </c>
      <c r="C1549" t="s">
        <v>1307</v>
      </c>
      <c r="D1549" t="s">
        <v>191</v>
      </c>
      <c r="E1549" s="92">
        <v>53.2</v>
      </c>
      <c r="F1549" s="93">
        <v>4389851</v>
      </c>
      <c r="G1549" s="93">
        <v>82516</v>
      </c>
    </row>
    <row r="1550" spans="1:7">
      <c r="A1550" t="str">
        <f t="shared" si="24"/>
        <v>Космонавтов 112Б105</v>
      </c>
      <c r="B1550" t="s">
        <v>38</v>
      </c>
      <c r="C1550" t="s">
        <v>1307</v>
      </c>
      <c r="D1550" t="s">
        <v>192</v>
      </c>
      <c r="E1550" s="92">
        <v>34.6</v>
      </c>
      <c r="F1550" s="93">
        <v>3598400</v>
      </c>
      <c r="G1550" s="93">
        <v>104000</v>
      </c>
    </row>
    <row r="1551" spans="1:7">
      <c r="A1551" t="str">
        <f t="shared" si="24"/>
        <v>Космонавтов 112Б106</v>
      </c>
      <c r="B1551" t="s">
        <v>38</v>
      </c>
      <c r="C1551" t="s">
        <v>1307</v>
      </c>
      <c r="D1551" t="s">
        <v>193</v>
      </c>
      <c r="E1551" s="92">
        <v>87.8</v>
      </c>
      <c r="F1551" s="93">
        <v>6084540</v>
      </c>
      <c r="G1551" s="93">
        <v>69300</v>
      </c>
    </row>
    <row r="1552" spans="1:7">
      <c r="A1552" t="str">
        <f t="shared" si="24"/>
        <v>Космонавтов 112Б107</v>
      </c>
      <c r="B1552" t="s">
        <v>38</v>
      </c>
      <c r="C1552" t="s">
        <v>1307</v>
      </c>
      <c r="D1552" t="s">
        <v>194</v>
      </c>
      <c r="E1552" s="92">
        <v>50.3</v>
      </c>
      <c r="F1552" s="93">
        <v>4832270</v>
      </c>
      <c r="G1552" s="93">
        <v>96069</v>
      </c>
    </row>
    <row r="1553" spans="1:7">
      <c r="A1553" t="str">
        <f t="shared" si="24"/>
        <v>Космонавтов 112Б108</v>
      </c>
      <c r="B1553" t="s">
        <v>38</v>
      </c>
      <c r="C1553" t="s">
        <v>1307</v>
      </c>
      <c r="D1553" t="s">
        <v>195</v>
      </c>
      <c r="E1553" s="92">
        <v>34.6</v>
      </c>
      <c r="F1553" s="93">
        <v>5058520</v>
      </c>
      <c r="G1553" s="93">
        <v>146200</v>
      </c>
    </row>
    <row r="1554" spans="1:7">
      <c r="A1554" t="str">
        <f t="shared" si="24"/>
        <v>Космонавтов 112Б109</v>
      </c>
      <c r="B1554" t="s">
        <v>38</v>
      </c>
      <c r="C1554" t="s">
        <v>1307</v>
      </c>
      <c r="D1554" t="s">
        <v>196</v>
      </c>
      <c r="E1554" s="92">
        <v>32.6</v>
      </c>
      <c r="F1554" s="93">
        <v>3325200</v>
      </c>
      <c r="G1554" s="93">
        <v>102000</v>
      </c>
    </row>
    <row r="1555" spans="1:7">
      <c r="A1555" t="str">
        <f t="shared" si="24"/>
        <v>Космонавтов 112Б110</v>
      </c>
      <c r="B1555" t="s">
        <v>38</v>
      </c>
      <c r="C1555" t="s">
        <v>1307</v>
      </c>
      <c r="D1555" t="s">
        <v>199</v>
      </c>
      <c r="E1555" s="92">
        <v>21.4</v>
      </c>
      <c r="F1555" s="93">
        <v>2544460</v>
      </c>
      <c r="G1555" s="93">
        <v>118900</v>
      </c>
    </row>
    <row r="1556" spans="1:7">
      <c r="A1556" t="str">
        <f t="shared" si="24"/>
        <v>Космонавтов 112Б111</v>
      </c>
      <c r="B1556" t="s">
        <v>38</v>
      </c>
      <c r="C1556" t="s">
        <v>1307</v>
      </c>
      <c r="D1556" t="s">
        <v>201</v>
      </c>
      <c r="E1556" s="92">
        <v>23.2</v>
      </c>
      <c r="F1556" s="93">
        <v>2400921</v>
      </c>
      <c r="G1556" s="93">
        <v>103488</v>
      </c>
    </row>
    <row r="1557" spans="1:7">
      <c r="A1557" t="str">
        <f t="shared" si="24"/>
        <v>Космонавтов 112Б112</v>
      </c>
      <c r="B1557" t="s">
        <v>38</v>
      </c>
      <c r="C1557" t="s">
        <v>1307</v>
      </c>
      <c r="D1557" t="s">
        <v>202</v>
      </c>
      <c r="E1557" s="92">
        <v>50.2</v>
      </c>
      <c r="F1557" s="93">
        <v>4979840</v>
      </c>
      <c r="G1557" s="93">
        <v>99200</v>
      </c>
    </row>
    <row r="1558" spans="1:7">
      <c r="A1558" t="str">
        <f t="shared" si="24"/>
        <v>Космонавтов 112Б113</v>
      </c>
      <c r="B1558" t="s">
        <v>38</v>
      </c>
      <c r="C1558" t="s">
        <v>1307</v>
      </c>
      <c r="D1558" t="s">
        <v>203</v>
      </c>
      <c r="E1558" s="92">
        <v>41.4</v>
      </c>
      <c r="F1558" s="93">
        <v>4993378</v>
      </c>
      <c r="G1558" s="93">
        <v>120613</v>
      </c>
    </row>
    <row r="1559" spans="1:7">
      <c r="A1559" t="str">
        <f t="shared" si="24"/>
        <v>Космонавтов 112Б114</v>
      </c>
      <c r="B1559" t="s">
        <v>38</v>
      </c>
      <c r="C1559" t="s">
        <v>1307</v>
      </c>
      <c r="D1559" t="s">
        <v>204</v>
      </c>
      <c r="E1559" s="92">
        <v>53.2</v>
      </c>
      <c r="F1559" s="93">
        <v>4543280</v>
      </c>
      <c r="G1559" s="93">
        <v>85400</v>
      </c>
    </row>
    <row r="1560" spans="1:7">
      <c r="A1560" t="str">
        <f t="shared" si="24"/>
        <v>Космонавтов 112Б115</v>
      </c>
      <c r="B1560" t="s">
        <v>38</v>
      </c>
      <c r="C1560" t="s">
        <v>1307</v>
      </c>
      <c r="D1560" t="s">
        <v>205</v>
      </c>
      <c r="E1560" s="92">
        <v>36.2</v>
      </c>
      <c r="F1560" s="93">
        <v>3539491</v>
      </c>
      <c r="G1560" s="93">
        <v>97776</v>
      </c>
    </row>
    <row r="1561" spans="1:7">
      <c r="A1561" t="str">
        <f t="shared" si="24"/>
        <v>Космонавтов 112Б116</v>
      </c>
      <c r="B1561" t="s">
        <v>38</v>
      </c>
      <c r="C1561" t="s">
        <v>1307</v>
      </c>
      <c r="D1561" t="s">
        <v>206</v>
      </c>
      <c r="E1561" s="92">
        <v>53.2</v>
      </c>
      <c r="F1561" s="93">
        <v>4745440</v>
      </c>
      <c r="G1561" s="93">
        <v>89200</v>
      </c>
    </row>
    <row r="1562" spans="1:7">
      <c r="A1562" t="str">
        <f t="shared" si="24"/>
        <v>Космонавтов 112Б117</v>
      </c>
      <c r="B1562" t="s">
        <v>38</v>
      </c>
      <c r="C1562" t="s">
        <v>1307</v>
      </c>
      <c r="D1562" t="s">
        <v>207</v>
      </c>
      <c r="E1562" s="92">
        <v>34.6</v>
      </c>
      <c r="F1562" s="93">
        <v>3489133</v>
      </c>
      <c r="G1562" s="93">
        <v>100842</v>
      </c>
    </row>
    <row r="1563" spans="1:7">
      <c r="A1563" t="str">
        <f t="shared" si="24"/>
        <v>Космонавтов 112Б118</v>
      </c>
      <c r="B1563" t="s">
        <v>38</v>
      </c>
      <c r="C1563" t="s">
        <v>1307</v>
      </c>
      <c r="D1563" t="s">
        <v>208</v>
      </c>
      <c r="E1563" s="92">
        <v>87.8</v>
      </c>
      <c r="F1563" s="93">
        <v>7700060</v>
      </c>
      <c r="G1563" s="93">
        <v>87700</v>
      </c>
    </row>
    <row r="1564" spans="1:7">
      <c r="A1564" t="str">
        <f t="shared" si="24"/>
        <v>Космонавтов 112Б119</v>
      </c>
      <c r="B1564" t="s">
        <v>38</v>
      </c>
      <c r="C1564" t="s">
        <v>1307</v>
      </c>
      <c r="D1564" t="s">
        <v>210</v>
      </c>
      <c r="E1564" s="92">
        <v>50.3</v>
      </c>
      <c r="F1564" s="93">
        <v>4342298</v>
      </c>
      <c r="G1564" s="93">
        <v>86328</v>
      </c>
    </row>
    <row r="1565" spans="1:7">
      <c r="A1565" t="str">
        <f t="shared" si="24"/>
        <v>Космонавтов 112Б120</v>
      </c>
      <c r="B1565" t="s">
        <v>38</v>
      </c>
      <c r="C1565" t="s">
        <v>1307</v>
      </c>
      <c r="D1565" t="s">
        <v>211</v>
      </c>
      <c r="E1565" s="92">
        <v>34.6</v>
      </c>
      <c r="F1565" s="93">
        <v>4248880</v>
      </c>
      <c r="G1565" s="93">
        <v>122800</v>
      </c>
    </row>
    <row r="1566" spans="1:7">
      <c r="A1566" t="str">
        <f t="shared" si="24"/>
        <v>Космонавтов 112Б121</v>
      </c>
      <c r="B1566" t="s">
        <v>38</v>
      </c>
      <c r="C1566" t="s">
        <v>1307</v>
      </c>
      <c r="D1566" t="s">
        <v>212</v>
      </c>
      <c r="E1566" s="92">
        <v>32.6</v>
      </c>
      <c r="F1566" s="93">
        <v>4163020</v>
      </c>
      <c r="G1566" s="93">
        <v>127700</v>
      </c>
    </row>
    <row r="1567" spans="1:7">
      <c r="A1567" t="str">
        <f t="shared" si="24"/>
        <v>Космонавтов 112Б122</v>
      </c>
      <c r="B1567" t="s">
        <v>38</v>
      </c>
      <c r="C1567" t="s">
        <v>1307</v>
      </c>
      <c r="D1567" t="s">
        <v>213</v>
      </c>
      <c r="E1567" s="92">
        <v>21.4</v>
      </c>
      <c r="F1567" s="93">
        <v>3567380</v>
      </c>
      <c r="G1567" s="93">
        <v>166700</v>
      </c>
    </row>
    <row r="1568" spans="1:7">
      <c r="A1568" t="str">
        <f t="shared" si="24"/>
        <v>Космонавтов 112Б123</v>
      </c>
      <c r="B1568" t="s">
        <v>38</v>
      </c>
      <c r="C1568" t="s">
        <v>1307</v>
      </c>
      <c r="D1568" t="s">
        <v>214</v>
      </c>
      <c r="E1568" s="92">
        <v>23.2</v>
      </c>
      <c r="F1568" s="93">
        <v>3899920</v>
      </c>
      <c r="G1568" s="93">
        <v>168100</v>
      </c>
    </row>
    <row r="1569" spans="1:7">
      <c r="A1569" t="str">
        <f t="shared" si="24"/>
        <v>Космонавтов 112Б124</v>
      </c>
      <c r="B1569" t="s">
        <v>38</v>
      </c>
      <c r="C1569" t="s">
        <v>1307</v>
      </c>
      <c r="D1569" t="s">
        <v>215</v>
      </c>
      <c r="E1569" s="92">
        <v>50.2</v>
      </c>
      <c r="F1569" s="93">
        <v>4186680</v>
      </c>
      <c r="G1569" s="93">
        <v>83400</v>
      </c>
    </row>
    <row r="1570" spans="1:7">
      <c r="A1570" t="str">
        <f t="shared" si="24"/>
        <v>Космонавтов 112Б125</v>
      </c>
      <c r="B1570" t="s">
        <v>38</v>
      </c>
      <c r="C1570" t="s">
        <v>1307</v>
      </c>
      <c r="D1570" t="s">
        <v>216</v>
      </c>
      <c r="E1570" s="92">
        <v>41.4</v>
      </c>
      <c r="F1570" s="93">
        <v>4007520</v>
      </c>
      <c r="G1570" s="93">
        <v>96800</v>
      </c>
    </row>
    <row r="1571" spans="1:7">
      <c r="A1571" t="str">
        <f t="shared" si="24"/>
        <v>Космонавтов 112Б126</v>
      </c>
      <c r="B1571" t="s">
        <v>38</v>
      </c>
      <c r="C1571" t="s">
        <v>1307</v>
      </c>
      <c r="D1571" t="s">
        <v>218</v>
      </c>
      <c r="E1571" s="92">
        <v>53.2</v>
      </c>
      <c r="F1571" s="93">
        <v>5038040</v>
      </c>
      <c r="G1571" s="93">
        <v>94700</v>
      </c>
    </row>
    <row r="1572" spans="1:7">
      <c r="A1572" t="str">
        <f t="shared" si="24"/>
        <v>Космонавтов 112Б127</v>
      </c>
      <c r="B1572" t="s">
        <v>38</v>
      </c>
      <c r="C1572" t="s">
        <v>1307</v>
      </c>
      <c r="D1572" t="s">
        <v>219</v>
      </c>
      <c r="E1572" s="92">
        <v>36.2</v>
      </c>
      <c r="F1572" s="93">
        <v>4514140</v>
      </c>
      <c r="G1572" s="93">
        <v>124700</v>
      </c>
    </row>
    <row r="1573" spans="1:7">
      <c r="A1573" t="str">
        <f t="shared" si="24"/>
        <v>Космонавтов 112Б128</v>
      </c>
      <c r="B1573" t="s">
        <v>38</v>
      </c>
      <c r="C1573" t="s">
        <v>1307</v>
      </c>
      <c r="D1573" t="s">
        <v>220</v>
      </c>
      <c r="E1573" s="92">
        <v>53.2</v>
      </c>
      <c r="F1573" s="93">
        <v>4476673</v>
      </c>
      <c r="G1573" s="93">
        <v>84148</v>
      </c>
    </row>
    <row r="1574" spans="1:7">
      <c r="A1574" t="str">
        <f t="shared" si="24"/>
        <v>Космонавтов 112Б129</v>
      </c>
      <c r="B1574" t="s">
        <v>38</v>
      </c>
      <c r="C1574" t="s">
        <v>1307</v>
      </c>
      <c r="D1574" t="s">
        <v>222</v>
      </c>
      <c r="E1574" s="92">
        <v>34.6</v>
      </c>
      <c r="F1574" s="93">
        <v>3387409</v>
      </c>
      <c r="G1574" s="93">
        <v>97902</v>
      </c>
    </row>
    <row r="1575" spans="1:7">
      <c r="A1575" t="str">
        <f t="shared" si="24"/>
        <v>Космонавтов 112Б130</v>
      </c>
      <c r="B1575" t="s">
        <v>38</v>
      </c>
      <c r="C1575" t="s">
        <v>1307</v>
      </c>
      <c r="D1575" t="s">
        <v>223</v>
      </c>
      <c r="E1575" s="92">
        <v>87.8</v>
      </c>
      <c r="F1575" s="93">
        <v>6453300</v>
      </c>
      <c r="G1575" s="93">
        <v>73500</v>
      </c>
    </row>
    <row r="1576" spans="1:7">
      <c r="A1576" t="str">
        <f t="shared" si="24"/>
        <v>Космонавтов 112Б131</v>
      </c>
      <c r="B1576" t="s">
        <v>38</v>
      </c>
      <c r="C1576" t="s">
        <v>1307</v>
      </c>
      <c r="D1576" t="s">
        <v>225</v>
      </c>
      <c r="E1576" s="92">
        <v>50.3</v>
      </c>
      <c r="F1576" s="93">
        <v>4135766</v>
      </c>
      <c r="G1576" s="93">
        <v>82222</v>
      </c>
    </row>
    <row r="1577" spans="1:7">
      <c r="A1577" t="str">
        <f t="shared" si="24"/>
        <v>Космонавтов 112Б132</v>
      </c>
      <c r="B1577" t="s">
        <v>38</v>
      </c>
      <c r="C1577" t="s">
        <v>1307</v>
      </c>
      <c r="D1577" t="s">
        <v>227</v>
      </c>
      <c r="E1577" s="92">
        <v>34.6</v>
      </c>
      <c r="F1577" s="93">
        <v>3539580</v>
      </c>
      <c r="G1577" s="93">
        <v>102300</v>
      </c>
    </row>
    <row r="1578" spans="1:7">
      <c r="A1578" t="str">
        <f t="shared" si="24"/>
        <v>Космонавтов 112Б133</v>
      </c>
      <c r="B1578" t="s">
        <v>38</v>
      </c>
      <c r="C1578" t="s">
        <v>1307</v>
      </c>
      <c r="D1578" t="s">
        <v>229</v>
      </c>
      <c r="E1578" s="92">
        <v>32.6</v>
      </c>
      <c r="F1578" s="93">
        <v>3325200</v>
      </c>
      <c r="G1578" s="93">
        <v>102000</v>
      </c>
    </row>
    <row r="1579" spans="1:7">
      <c r="A1579" t="str">
        <f t="shared" si="24"/>
        <v>Космонавтов 112Б134</v>
      </c>
      <c r="B1579" t="s">
        <v>38</v>
      </c>
      <c r="C1579" t="s">
        <v>1307</v>
      </c>
      <c r="D1579" t="s">
        <v>230</v>
      </c>
      <c r="E1579" s="92">
        <v>21.4</v>
      </c>
      <c r="F1579" s="93">
        <v>2345440</v>
      </c>
      <c r="G1579" s="93">
        <v>109600</v>
      </c>
    </row>
    <row r="1580" spans="1:7">
      <c r="A1580" t="str">
        <f t="shared" si="24"/>
        <v>Космонавтов 112Б135</v>
      </c>
      <c r="B1580" t="s">
        <v>38</v>
      </c>
      <c r="C1580" t="s">
        <v>1307</v>
      </c>
      <c r="D1580" t="s">
        <v>231</v>
      </c>
      <c r="E1580" s="92">
        <v>23.2</v>
      </c>
      <c r="F1580" s="93">
        <v>3654000</v>
      </c>
      <c r="G1580" s="93">
        <v>157500</v>
      </c>
    </row>
    <row r="1581" spans="1:7">
      <c r="A1581" t="str">
        <f t="shared" si="24"/>
        <v>Космонавтов 112Б136</v>
      </c>
      <c r="B1581" t="s">
        <v>38</v>
      </c>
      <c r="C1581" t="s">
        <v>1307</v>
      </c>
      <c r="D1581" t="s">
        <v>232</v>
      </c>
      <c r="E1581" s="92">
        <v>50.2</v>
      </c>
      <c r="F1581" s="93">
        <v>4186680</v>
      </c>
      <c r="G1581" s="93">
        <v>83400</v>
      </c>
    </row>
    <row r="1582" spans="1:7">
      <c r="A1582" t="str">
        <f t="shared" si="24"/>
        <v>Космонавтов 112Б137</v>
      </c>
      <c r="B1582" t="s">
        <v>38</v>
      </c>
      <c r="C1582" t="s">
        <v>1307</v>
      </c>
      <c r="D1582" t="s">
        <v>233</v>
      </c>
      <c r="E1582" s="92">
        <v>41.4</v>
      </c>
      <c r="F1582" s="93">
        <v>5506200</v>
      </c>
      <c r="G1582" s="93">
        <v>133000</v>
      </c>
    </row>
    <row r="1583" spans="1:7">
      <c r="A1583" t="str">
        <f t="shared" si="24"/>
        <v>Космонавтов 112Б138</v>
      </c>
      <c r="B1583" t="s">
        <v>38</v>
      </c>
      <c r="C1583" t="s">
        <v>1307</v>
      </c>
      <c r="D1583" t="s">
        <v>234</v>
      </c>
      <c r="E1583" s="92">
        <v>53.2</v>
      </c>
      <c r="F1583" s="93">
        <v>5979680</v>
      </c>
      <c r="G1583" s="93">
        <v>112400</v>
      </c>
    </row>
    <row r="1584" spans="1:7">
      <c r="A1584" t="str">
        <f t="shared" si="24"/>
        <v>Космонавтов 112Б139</v>
      </c>
      <c r="B1584" t="s">
        <v>38</v>
      </c>
      <c r="C1584" t="s">
        <v>1307</v>
      </c>
      <c r="D1584" t="s">
        <v>235</v>
      </c>
      <c r="E1584" s="92">
        <v>36.2</v>
      </c>
      <c r="F1584" s="93">
        <v>3667060</v>
      </c>
      <c r="G1584" s="93">
        <v>101300</v>
      </c>
    </row>
    <row r="1585" spans="1:7">
      <c r="A1585" t="str">
        <f t="shared" si="24"/>
        <v>Космонавтов 112Б140</v>
      </c>
      <c r="B1585" t="s">
        <v>38</v>
      </c>
      <c r="C1585" t="s">
        <v>1307</v>
      </c>
      <c r="D1585" t="s">
        <v>236</v>
      </c>
      <c r="E1585" s="92">
        <v>53.2</v>
      </c>
      <c r="F1585" s="93">
        <v>5612600</v>
      </c>
      <c r="G1585" s="93">
        <v>105500</v>
      </c>
    </row>
    <row r="1586" spans="1:7">
      <c r="A1586" t="str">
        <f t="shared" si="24"/>
        <v>Космонавтов 112Б141</v>
      </c>
      <c r="B1586" t="s">
        <v>38</v>
      </c>
      <c r="C1586" t="s">
        <v>1307</v>
      </c>
      <c r="D1586" t="s">
        <v>237</v>
      </c>
      <c r="E1586" s="92">
        <v>34.6</v>
      </c>
      <c r="F1586" s="93">
        <v>3657220</v>
      </c>
      <c r="G1586" s="93">
        <v>105700</v>
      </c>
    </row>
    <row r="1587" spans="1:7">
      <c r="A1587" t="str">
        <f t="shared" si="24"/>
        <v>Космонавтов 112Б142</v>
      </c>
      <c r="B1587" t="s">
        <v>38</v>
      </c>
      <c r="C1587" t="s">
        <v>1307</v>
      </c>
      <c r="D1587" t="s">
        <v>238</v>
      </c>
      <c r="E1587" s="92">
        <v>87.8</v>
      </c>
      <c r="F1587" s="93">
        <v>7910780</v>
      </c>
      <c r="G1587" s="93">
        <v>90100</v>
      </c>
    </row>
    <row r="1588" spans="1:7">
      <c r="A1588" t="str">
        <f t="shared" si="24"/>
        <v>Космонавтов 112Б143</v>
      </c>
      <c r="B1588" t="s">
        <v>38</v>
      </c>
      <c r="C1588" t="s">
        <v>1307</v>
      </c>
      <c r="D1588" t="s">
        <v>239</v>
      </c>
      <c r="E1588" s="92">
        <v>50.3</v>
      </c>
      <c r="F1588" s="93">
        <v>4175201</v>
      </c>
      <c r="G1588" s="93">
        <v>83006</v>
      </c>
    </row>
    <row r="1589" spans="1:7">
      <c r="A1589" t="str">
        <f t="shared" si="24"/>
        <v>Космонавтов 112Б144</v>
      </c>
      <c r="B1589" t="s">
        <v>38</v>
      </c>
      <c r="C1589" t="s">
        <v>1307</v>
      </c>
      <c r="D1589" t="s">
        <v>240</v>
      </c>
      <c r="E1589" s="92">
        <v>34.6</v>
      </c>
      <c r="F1589" s="93">
        <v>4868220</v>
      </c>
      <c r="G1589" s="93">
        <v>140700</v>
      </c>
    </row>
    <row r="1590" spans="1:7">
      <c r="A1590" t="str">
        <f t="shared" si="24"/>
        <v>Космонавтов 112Б145</v>
      </c>
      <c r="B1590" t="s">
        <v>38</v>
      </c>
      <c r="C1590" t="s">
        <v>1307</v>
      </c>
      <c r="D1590" t="s">
        <v>241</v>
      </c>
      <c r="E1590" s="92">
        <v>32.6</v>
      </c>
      <c r="F1590" s="93">
        <v>3568591</v>
      </c>
      <c r="G1590" s="93">
        <v>109466</v>
      </c>
    </row>
    <row r="1591" spans="1:7">
      <c r="A1591" t="str">
        <f t="shared" si="24"/>
        <v>Космонавтов 112Б146</v>
      </c>
      <c r="B1591" t="s">
        <v>38</v>
      </c>
      <c r="C1591" t="s">
        <v>1307</v>
      </c>
      <c r="D1591" t="s">
        <v>242</v>
      </c>
      <c r="E1591" s="92">
        <v>21.4</v>
      </c>
      <c r="F1591" s="93">
        <v>2856900</v>
      </c>
      <c r="G1591" s="93">
        <v>133500</v>
      </c>
    </row>
    <row r="1592" spans="1:7">
      <c r="A1592" t="str">
        <f t="shared" si="24"/>
        <v>Космонавтов 112Б147</v>
      </c>
      <c r="B1592" t="s">
        <v>38</v>
      </c>
      <c r="C1592" t="s">
        <v>1307</v>
      </c>
      <c r="D1592" t="s">
        <v>243</v>
      </c>
      <c r="E1592" s="92">
        <v>23.2</v>
      </c>
      <c r="F1592" s="93">
        <v>3809254</v>
      </c>
      <c r="G1592" s="93">
        <v>164192</v>
      </c>
    </row>
    <row r="1593" spans="1:7">
      <c r="A1593" t="str">
        <f t="shared" si="24"/>
        <v>Космонавтов 112Б148</v>
      </c>
      <c r="B1593" t="s">
        <v>38</v>
      </c>
      <c r="C1593" t="s">
        <v>1307</v>
      </c>
      <c r="D1593" t="s">
        <v>244</v>
      </c>
      <c r="E1593" s="92">
        <v>50.2</v>
      </c>
      <c r="F1593" s="93">
        <v>4122624</v>
      </c>
      <c r="G1593" s="93">
        <v>82124</v>
      </c>
    </row>
    <row r="1594" spans="1:7">
      <c r="A1594" t="str">
        <f t="shared" si="24"/>
        <v>Космонавтов 112Б149</v>
      </c>
      <c r="B1594" t="s">
        <v>38</v>
      </c>
      <c r="C1594" t="s">
        <v>1307</v>
      </c>
      <c r="D1594" t="s">
        <v>245</v>
      </c>
      <c r="E1594" s="92">
        <v>41.4</v>
      </c>
      <c r="F1594" s="93">
        <v>5125320</v>
      </c>
      <c r="G1594" s="93">
        <v>123800</v>
      </c>
    </row>
    <row r="1595" spans="1:7">
      <c r="A1595" t="str">
        <f t="shared" si="24"/>
        <v>Космонавтов 112Б150</v>
      </c>
      <c r="B1595" t="s">
        <v>38</v>
      </c>
      <c r="C1595" t="s">
        <v>1307</v>
      </c>
      <c r="D1595" t="s">
        <v>247</v>
      </c>
      <c r="E1595" s="92">
        <v>53.2</v>
      </c>
      <c r="F1595" s="93">
        <v>5458320</v>
      </c>
      <c r="G1595" s="93">
        <v>102600</v>
      </c>
    </row>
    <row r="1596" spans="1:7">
      <c r="A1596" t="str">
        <f t="shared" si="24"/>
        <v>Космонавтов 112Б151</v>
      </c>
      <c r="B1596" t="s">
        <v>38</v>
      </c>
      <c r="C1596" t="s">
        <v>1307</v>
      </c>
      <c r="D1596" t="s">
        <v>248</v>
      </c>
      <c r="E1596" s="92">
        <v>36.2</v>
      </c>
      <c r="F1596" s="93">
        <v>5469820</v>
      </c>
      <c r="G1596" s="93">
        <v>151100</v>
      </c>
    </row>
    <row r="1597" spans="1:7">
      <c r="A1597" t="str">
        <f t="shared" si="24"/>
        <v>Космонавтов 112Б152</v>
      </c>
      <c r="B1597" t="s">
        <v>38</v>
      </c>
      <c r="C1597" t="s">
        <v>1307</v>
      </c>
      <c r="D1597" t="s">
        <v>249</v>
      </c>
      <c r="E1597" s="92">
        <v>53.2</v>
      </c>
      <c r="F1597" s="93">
        <v>4564560</v>
      </c>
      <c r="G1597" s="93">
        <v>85800</v>
      </c>
    </row>
    <row r="1598" spans="1:7">
      <c r="A1598" t="str">
        <f t="shared" si="24"/>
        <v>Космонавтов 112Б153</v>
      </c>
      <c r="B1598" t="s">
        <v>38</v>
      </c>
      <c r="C1598" t="s">
        <v>1307</v>
      </c>
      <c r="D1598" t="s">
        <v>250</v>
      </c>
      <c r="E1598" s="92">
        <v>34.6</v>
      </c>
      <c r="F1598" s="93">
        <v>4493951</v>
      </c>
      <c r="G1598" s="93">
        <v>129883</v>
      </c>
    </row>
    <row r="1599" spans="1:7">
      <c r="A1599" t="str">
        <f t="shared" si="24"/>
        <v>Космонавтов 112Б154</v>
      </c>
      <c r="B1599" t="s">
        <v>38</v>
      </c>
      <c r="C1599" t="s">
        <v>1307</v>
      </c>
      <c r="D1599" t="s">
        <v>252</v>
      </c>
      <c r="E1599" s="92">
        <v>87.8</v>
      </c>
      <c r="F1599" s="93">
        <v>5926500</v>
      </c>
      <c r="G1599" s="93">
        <v>67500</v>
      </c>
    </row>
    <row r="1600" spans="1:7">
      <c r="A1600" t="str">
        <f t="shared" si="24"/>
        <v>Космонавтов 112Б155</v>
      </c>
      <c r="B1600" t="s">
        <v>38</v>
      </c>
      <c r="C1600" t="s">
        <v>1307</v>
      </c>
      <c r="D1600" t="s">
        <v>253</v>
      </c>
      <c r="E1600" s="92">
        <v>50.3</v>
      </c>
      <c r="F1600" s="93">
        <v>5241260</v>
      </c>
      <c r="G1600" s="93">
        <v>104200</v>
      </c>
    </row>
    <row r="1601" spans="1:7">
      <c r="A1601" t="str">
        <f t="shared" si="24"/>
        <v>Космонавтов 112Б156</v>
      </c>
      <c r="B1601" t="s">
        <v>38</v>
      </c>
      <c r="C1601" t="s">
        <v>1307</v>
      </c>
      <c r="D1601" t="s">
        <v>254</v>
      </c>
      <c r="E1601" s="92">
        <v>34.6</v>
      </c>
      <c r="F1601" s="93">
        <v>3335440</v>
      </c>
      <c r="G1601" s="93">
        <v>96400</v>
      </c>
    </row>
    <row r="1602" spans="1:7">
      <c r="A1602" t="str">
        <f t="shared" si="24"/>
        <v>Космонавтов 112Б157</v>
      </c>
      <c r="B1602" t="s">
        <v>38</v>
      </c>
      <c r="C1602" t="s">
        <v>1307</v>
      </c>
      <c r="D1602" t="s">
        <v>255</v>
      </c>
      <c r="E1602" s="92">
        <v>32.6</v>
      </c>
      <c r="F1602" s="93">
        <v>4303200</v>
      </c>
      <c r="G1602" s="93">
        <v>132000</v>
      </c>
    </row>
    <row r="1603" spans="1:7">
      <c r="A1603" t="str">
        <f t="shared" ref="A1603:A1666" si="25">B1603&amp;C1603&amp;D1603</f>
        <v>Космонавтов 112Б158</v>
      </c>
      <c r="B1603" t="s">
        <v>38</v>
      </c>
      <c r="C1603" t="s">
        <v>1307</v>
      </c>
      <c r="D1603" t="s">
        <v>256</v>
      </c>
      <c r="E1603" s="92">
        <v>21.4</v>
      </c>
      <c r="F1603" s="93">
        <v>2432752</v>
      </c>
      <c r="G1603" s="93">
        <v>113680</v>
      </c>
    </row>
    <row r="1604" spans="1:7">
      <c r="A1604" t="str">
        <f t="shared" si="25"/>
        <v>Космонавтов 112Б159</v>
      </c>
      <c r="B1604" t="s">
        <v>38</v>
      </c>
      <c r="C1604" t="s">
        <v>1307</v>
      </c>
      <c r="D1604" t="s">
        <v>258</v>
      </c>
      <c r="E1604" s="92">
        <v>23.2</v>
      </c>
      <c r="F1604" s="93">
        <v>2581208</v>
      </c>
      <c r="G1604" s="93">
        <v>111259</v>
      </c>
    </row>
    <row r="1605" spans="1:7">
      <c r="A1605" t="str">
        <f t="shared" si="25"/>
        <v>Космонавтов 112Б160</v>
      </c>
      <c r="B1605" t="s">
        <v>38</v>
      </c>
      <c r="C1605" t="s">
        <v>1307</v>
      </c>
      <c r="D1605" t="s">
        <v>259</v>
      </c>
      <c r="E1605" s="92">
        <v>50.2</v>
      </c>
      <c r="F1605" s="93">
        <v>5361360</v>
      </c>
      <c r="G1605" s="93">
        <v>106800</v>
      </c>
    </row>
    <row r="1606" spans="1:7">
      <c r="A1606" t="str">
        <f t="shared" si="25"/>
        <v>Космонавтов 112Б161</v>
      </c>
      <c r="B1606" t="s">
        <v>38</v>
      </c>
      <c r="C1606" t="s">
        <v>1307</v>
      </c>
      <c r="D1606" t="s">
        <v>261</v>
      </c>
      <c r="E1606" s="92">
        <v>41.4</v>
      </c>
      <c r="F1606" s="93">
        <v>3947655</v>
      </c>
      <c r="G1606" s="93">
        <v>95354</v>
      </c>
    </row>
    <row r="1607" spans="1:7">
      <c r="A1607" t="str">
        <f t="shared" si="25"/>
        <v>Космонавтов 112Б162</v>
      </c>
      <c r="B1607" t="s">
        <v>38</v>
      </c>
      <c r="C1607" t="s">
        <v>1307</v>
      </c>
      <c r="D1607" t="s">
        <v>262</v>
      </c>
      <c r="E1607" s="92">
        <v>53.2</v>
      </c>
      <c r="F1607" s="93">
        <v>6165880</v>
      </c>
      <c r="G1607" s="93">
        <v>115900</v>
      </c>
    </row>
    <row r="1608" spans="1:7">
      <c r="A1608" t="str">
        <f t="shared" si="25"/>
        <v>Космонавтов 112Б163</v>
      </c>
      <c r="B1608" t="s">
        <v>38</v>
      </c>
      <c r="C1608" t="s">
        <v>1307</v>
      </c>
      <c r="D1608" t="s">
        <v>263</v>
      </c>
      <c r="E1608" s="92">
        <v>36.2</v>
      </c>
      <c r="F1608" s="93">
        <v>3594660</v>
      </c>
      <c r="G1608" s="93">
        <v>99300</v>
      </c>
    </row>
    <row r="1609" spans="1:7">
      <c r="A1609" t="str">
        <f t="shared" si="25"/>
        <v>Космонавтов 112Б164</v>
      </c>
      <c r="B1609" t="s">
        <v>38</v>
      </c>
      <c r="C1609" t="s">
        <v>1307</v>
      </c>
      <c r="D1609" t="s">
        <v>264</v>
      </c>
      <c r="E1609" s="92">
        <v>53.2</v>
      </c>
      <c r="F1609" s="93">
        <v>6048840</v>
      </c>
      <c r="G1609" s="93">
        <v>113700</v>
      </c>
    </row>
    <row r="1610" spans="1:7">
      <c r="A1610" t="str">
        <f t="shared" si="25"/>
        <v>Космонавтов 112Б165</v>
      </c>
      <c r="B1610" t="s">
        <v>38</v>
      </c>
      <c r="C1610" t="s">
        <v>1307</v>
      </c>
      <c r="D1610" t="s">
        <v>265</v>
      </c>
      <c r="E1610" s="92">
        <v>34.6</v>
      </c>
      <c r="F1610" s="93">
        <v>4875001</v>
      </c>
      <c r="G1610" s="93">
        <v>140896</v>
      </c>
    </row>
    <row r="1611" spans="1:7">
      <c r="A1611" t="str">
        <f t="shared" si="25"/>
        <v>Космонавтов 112Б166</v>
      </c>
      <c r="B1611" t="s">
        <v>38</v>
      </c>
      <c r="C1611" t="s">
        <v>1307</v>
      </c>
      <c r="D1611" t="s">
        <v>267</v>
      </c>
      <c r="E1611" s="92">
        <v>87.8</v>
      </c>
      <c r="F1611" s="93">
        <v>8990720</v>
      </c>
      <c r="G1611" s="93">
        <v>102400</v>
      </c>
    </row>
    <row r="1612" spans="1:7">
      <c r="A1612" t="str">
        <f t="shared" si="25"/>
        <v>Космонавтов 112Б167</v>
      </c>
      <c r="B1612" t="s">
        <v>38</v>
      </c>
      <c r="C1612" t="s">
        <v>1307</v>
      </c>
      <c r="D1612" t="s">
        <v>268</v>
      </c>
      <c r="E1612" s="92">
        <v>50.3</v>
      </c>
      <c r="F1612" s="93">
        <v>6036000</v>
      </c>
      <c r="G1612" s="93">
        <v>120000</v>
      </c>
    </row>
    <row r="1613" spans="1:7">
      <c r="A1613" t="str">
        <f t="shared" si="25"/>
        <v>Космонавтов 112Б168</v>
      </c>
      <c r="B1613" t="s">
        <v>38</v>
      </c>
      <c r="C1613" t="s">
        <v>1307</v>
      </c>
      <c r="D1613" t="s">
        <v>269</v>
      </c>
      <c r="E1613" s="92">
        <v>34.6</v>
      </c>
      <c r="F1613" s="93">
        <v>5065440</v>
      </c>
      <c r="G1613" s="93">
        <v>146400</v>
      </c>
    </row>
    <row r="1614" spans="1:7">
      <c r="A1614" t="str">
        <f t="shared" si="25"/>
        <v>Космонавтов 112Б169</v>
      </c>
      <c r="B1614" t="s">
        <v>38</v>
      </c>
      <c r="C1614" t="s">
        <v>1307</v>
      </c>
      <c r="D1614" t="s">
        <v>270</v>
      </c>
      <c r="E1614" s="92">
        <v>32.6</v>
      </c>
      <c r="F1614" s="93">
        <v>3256446</v>
      </c>
      <c r="G1614" s="93">
        <v>99891</v>
      </c>
    </row>
    <row r="1615" spans="1:7">
      <c r="A1615" t="str">
        <f t="shared" si="25"/>
        <v>Космонавтов 112Б170</v>
      </c>
      <c r="B1615" t="s">
        <v>38</v>
      </c>
      <c r="C1615" t="s">
        <v>1307</v>
      </c>
      <c r="D1615" t="s">
        <v>271</v>
      </c>
      <c r="E1615" s="92">
        <v>21.4</v>
      </c>
      <c r="F1615" s="93">
        <v>2565860</v>
      </c>
      <c r="G1615" s="93">
        <v>119900</v>
      </c>
    </row>
    <row r="1616" spans="1:7">
      <c r="A1616" t="str">
        <f t="shared" si="25"/>
        <v>Космонавтов 112Б171</v>
      </c>
      <c r="B1616" t="s">
        <v>38</v>
      </c>
      <c r="C1616" t="s">
        <v>1307</v>
      </c>
      <c r="D1616" t="s">
        <v>274</v>
      </c>
      <c r="E1616" s="92">
        <v>23.2</v>
      </c>
      <c r="F1616" s="93">
        <v>2960320</v>
      </c>
      <c r="G1616" s="93">
        <v>127600</v>
      </c>
    </row>
    <row r="1617" spans="1:7">
      <c r="A1617" t="str">
        <f t="shared" si="25"/>
        <v>Космонавтов 112Б172</v>
      </c>
      <c r="B1617" t="s">
        <v>38</v>
      </c>
      <c r="C1617" t="s">
        <v>1307</v>
      </c>
      <c r="D1617" t="s">
        <v>276</v>
      </c>
      <c r="E1617" s="92">
        <v>50.2</v>
      </c>
      <c r="F1617" s="93">
        <v>6340260</v>
      </c>
      <c r="G1617" s="93">
        <v>126300</v>
      </c>
    </row>
    <row r="1618" spans="1:7">
      <c r="A1618" t="str">
        <f t="shared" si="25"/>
        <v>Космонавтов 112Б173</v>
      </c>
      <c r="B1618" t="s">
        <v>38</v>
      </c>
      <c r="C1618" t="s">
        <v>1307</v>
      </c>
      <c r="D1618" t="s">
        <v>278</v>
      </c>
      <c r="E1618" s="92">
        <v>41.4</v>
      </c>
      <c r="F1618" s="93">
        <v>3909112</v>
      </c>
      <c r="G1618" s="93">
        <v>94423</v>
      </c>
    </row>
    <row r="1619" spans="1:7">
      <c r="A1619" t="str">
        <f t="shared" si="25"/>
        <v>Космонавтов 112Б174</v>
      </c>
      <c r="B1619" t="s">
        <v>38</v>
      </c>
      <c r="C1619" t="s">
        <v>1307</v>
      </c>
      <c r="D1619" t="s">
        <v>279</v>
      </c>
      <c r="E1619" s="92">
        <v>53.2</v>
      </c>
      <c r="F1619" s="93">
        <v>4522000</v>
      </c>
      <c r="G1619" s="93">
        <v>85000</v>
      </c>
    </row>
    <row r="1620" spans="1:7">
      <c r="A1620" t="str">
        <f t="shared" si="25"/>
        <v>Космонавтов 112Б175</v>
      </c>
      <c r="B1620" t="s">
        <v>38</v>
      </c>
      <c r="C1620" t="s">
        <v>1307</v>
      </c>
      <c r="D1620" t="s">
        <v>280</v>
      </c>
      <c r="E1620" s="92">
        <v>36.2</v>
      </c>
      <c r="F1620" s="93">
        <v>5140400</v>
      </c>
      <c r="G1620" s="93">
        <v>142000</v>
      </c>
    </row>
    <row r="1621" spans="1:7">
      <c r="A1621" t="str">
        <f t="shared" si="25"/>
        <v>Космонавтов 112Б176</v>
      </c>
      <c r="B1621" t="s">
        <v>38</v>
      </c>
      <c r="C1621" t="s">
        <v>1307</v>
      </c>
      <c r="D1621" t="s">
        <v>281</v>
      </c>
      <c r="E1621" s="92">
        <v>53.2</v>
      </c>
      <c r="F1621" s="93">
        <v>5564720</v>
      </c>
      <c r="G1621" s="93">
        <v>104600</v>
      </c>
    </row>
    <row r="1622" spans="1:7">
      <c r="A1622" t="str">
        <f t="shared" si="25"/>
        <v>Космонавтов 112Б177</v>
      </c>
      <c r="B1622" t="s">
        <v>38</v>
      </c>
      <c r="C1622" t="s">
        <v>1307</v>
      </c>
      <c r="D1622" t="s">
        <v>282</v>
      </c>
      <c r="E1622" s="92">
        <v>34.6</v>
      </c>
      <c r="F1622" s="93">
        <v>4684840</v>
      </c>
      <c r="G1622" s="93">
        <v>135400</v>
      </c>
    </row>
    <row r="1623" spans="1:7">
      <c r="A1623" t="str">
        <f t="shared" si="25"/>
        <v>Космонавтов 112Б178</v>
      </c>
      <c r="B1623" t="s">
        <v>38</v>
      </c>
      <c r="C1623" t="s">
        <v>1307</v>
      </c>
      <c r="D1623" t="s">
        <v>283</v>
      </c>
      <c r="E1623" s="92">
        <v>87.8</v>
      </c>
      <c r="F1623" s="93">
        <v>7498120</v>
      </c>
      <c r="G1623" s="93">
        <v>85400</v>
      </c>
    </row>
    <row r="1624" spans="1:7">
      <c r="A1624" t="str">
        <f t="shared" si="25"/>
        <v>Космонавтов 112Б179</v>
      </c>
      <c r="B1624" t="s">
        <v>38</v>
      </c>
      <c r="C1624" t="s">
        <v>1307</v>
      </c>
      <c r="D1624" t="s">
        <v>285</v>
      </c>
      <c r="E1624" s="92">
        <v>50.3</v>
      </c>
      <c r="F1624" s="93">
        <v>5291560</v>
      </c>
      <c r="G1624" s="93">
        <v>105200</v>
      </c>
    </row>
    <row r="1625" spans="1:7">
      <c r="A1625" t="str">
        <f t="shared" si="25"/>
        <v>Космонавтов 112Б180</v>
      </c>
      <c r="B1625" t="s">
        <v>38</v>
      </c>
      <c r="C1625" t="s">
        <v>1307</v>
      </c>
      <c r="D1625" t="s">
        <v>287</v>
      </c>
      <c r="E1625" s="92">
        <v>34.6</v>
      </c>
      <c r="F1625" s="93">
        <v>5380300</v>
      </c>
      <c r="G1625" s="93">
        <v>155500</v>
      </c>
    </row>
    <row r="1626" spans="1:7">
      <c r="A1626" t="str">
        <f t="shared" si="25"/>
        <v>Космонавтов 112Б181</v>
      </c>
      <c r="B1626" t="s">
        <v>38</v>
      </c>
      <c r="C1626" t="s">
        <v>1307</v>
      </c>
      <c r="D1626" t="s">
        <v>289</v>
      </c>
      <c r="E1626" s="92">
        <v>32.6</v>
      </c>
      <c r="F1626" s="93">
        <v>3344760</v>
      </c>
      <c r="G1626" s="93">
        <v>102600</v>
      </c>
    </row>
    <row r="1627" spans="1:7">
      <c r="A1627" t="str">
        <f t="shared" si="25"/>
        <v>Космонавтов 112Б182</v>
      </c>
      <c r="B1627" t="s">
        <v>38</v>
      </c>
      <c r="C1627" t="s">
        <v>1307</v>
      </c>
      <c r="D1627" t="s">
        <v>290</v>
      </c>
      <c r="E1627" s="92">
        <v>21.4</v>
      </c>
      <c r="F1627" s="93">
        <v>2368980</v>
      </c>
      <c r="G1627" s="93">
        <v>110700</v>
      </c>
    </row>
    <row r="1628" spans="1:7">
      <c r="A1628" t="str">
        <f t="shared" si="25"/>
        <v>Космонавтов 112Б183</v>
      </c>
      <c r="B1628" t="s">
        <v>38</v>
      </c>
      <c r="C1628" t="s">
        <v>1307</v>
      </c>
      <c r="D1628" t="s">
        <v>291</v>
      </c>
      <c r="E1628" s="92">
        <v>23.2</v>
      </c>
      <c r="F1628" s="93">
        <v>3872080</v>
      </c>
      <c r="G1628" s="93">
        <v>166900</v>
      </c>
    </row>
    <row r="1629" spans="1:7">
      <c r="A1629" t="str">
        <f t="shared" si="25"/>
        <v>Космонавтов 112Б184</v>
      </c>
      <c r="B1629" t="s">
        <v>38</v>
      </c>
      <c r="C1629" t="s">
        <v>1307</v>
      </c>
      <c r="D1629" t="s">
        <v>293</v>
      </c>
      <c r="E1629" s="92">
        <v>50.2</v>
      </c>
      <c r="F1629" s="93">
        <v>4352340</v>
      </c>
      <c r="G1629" s="93">
        <v>86700</v>
      </c>
    </row>
    <row r="1630" spans="1:7">
      <c r="A1630" t="str">
        <f t="shared" si="25"/>
        <v>Космонавтов 112Б185</v>
      </c>
      <c r="B1630" t="s">
        <v>38</v>
      </c>
      <c r="C1630" t="s">
        <v>1307</v>
      </c>
      <c r="D1630" t="s">
        <v>295</v>
      </c>
      <c r="E1630" s="92">
        <v>41.4</v>
      </c>
      <c r="F1630" s="93">
        <v>6106500</v>
      </c>
      <c r="G1630" s="93">
        <v>147500</v>
      </c>
    </row>
    <row r="1631" spans="1:7">
      <c r="A1631" t="str">
        <f t="shared" si="25"/>
        <v>Космонавтов 112Б186</v>
      </c>
      <c r="B1631" t="s">
        <v>38</v>
      </c>
      <c r="C1631" t="s">
        <v>1307</v>
      </c>
      <c r="D1631" t="s">
        <v>296</v>
      </c>
      <c r="E1631" s="92">
        <v>53.2</v>
      </c>
      <c r="F1631" s="93">
        <v>5567273</v>
      </c>
      <c r="G1631" s="93">
        <v>104648</v>
      </c>
    </row>
    <row r="1632" spans="1:7">
      <c r="A1632" t="str">
        <f t="shared" si="25"/>
        <v>Космонавтов 112Б187</v>
      </c>
      <c r="B1632" t="s">
        <v>38</v>
      </c>
      <c r="C1632" t="s">
        <v>1307</v>
      </c>
      <c r="D1632" t="s">
        <v>297</v>
      </c>
      <c r="E1632" s="92">
        <v>36.2</v>
      </c>
      <c r="F1632" s="93">
        <v>3858920</v>
      </c>
      <c r="G1632" s="93">
        <v>106600</v>
      </c>
    </row>
    <row r="1633" spans="1:7">
      <c r="A1633" t="str">
        <f t="shared" si="25"/>
        <v>Космонавтов 112Б188</v>
      </c>
      <c r="B1633" t="s">
        <v>38</v>
      </c>
      <c r="C1633" t="s">
        <v>1307</v>
      </c>
      <c r="D1633" t="s">
        <v>299</v>
      </c>
      <c r="E1633" s="92">
        <v>53.2</v>
      </c>
      <c r="F1633" s="93">
        <v>6442520</v>
      </c>
      <c r="G1633" s="93">
        <v>121100</v>
      </c>
    </row>
    <row r="1634" spans="1:7">
      <c r="A1634" t="str">
        <f t="shared" si="25"/>
        <v>Космонавтов 112Б189</v>
      </c>
      <c r="B1634" t="s">
        <v>38</v>
      </c>
      <c r="C1634" t="s">
        <v>1307</v>
      </c>
      <c r="D1634" t="s">
        <v>300</v>
      </c>
      <c r="E1634" s="92">
        <v>34.6</v>
      </c>
      <c r="F1634" s="93">
        <v>3750640</v>
      </c>
      <c r="G1634" s="93">
        <v>108400</v>
      </c>
    </row>
    <row r="1635" spans="1:7">
      <c r="A1635" t="str">
        <f t="shared" si="25"/>
        <v>Космонавтов 112Б190</v>
      </c>
      <c r="B1635" t="s">
        <v>38</v>
      </c>
      <c r="C1635" t="s">
        <v>1307</v>
      </c>
      <c r="D1635" t="s">
        <v>301</v>
      </c>
      <c r="E1635" s="92">
        <v>87.8</v>
      </c>
      <c r="F1635" s="93">
        <v>7831760</v>
      </c>
      <c r="G1635" s="93">
        <v>89200</v>
      </c>
    </row>
    <row r="1636" spans="1:7">
      <c r="A1636" t="str">
        <f t="shared" si="25"/>
        <v>Космонавтов 112Б191</v>
      </c>
      <c r="B1636" t="s">
        <v>38</v>
      </c>
      <c r="C1636" t="s">
        <v>1307</v>
      </c>
      <c r="D1636" t="s">
        <v>302</v>
      </c>
      <c r="E1636" s="92">
        <v>50.3</v>
      </c>
      <c r="F1636" s="93">
        <v>4361010</v>
      </c>
      <c r="G1636" s="93">
        <v>86700</v>
      </c>
    </row>
    <row r="1637" spans="1:7">
      <c r="A1637" t="str">
        <f t="shared" si="25"/>
        <v>Космонавтов 112Б192</v>
      </c>
      <c r="B1637" t="s">
        <v>38</v>
      </c>
      <c r="C1637" t="s">
        <v>1307</v>
      </c>
      <c r="D1637" t="s">
        <v>303</v>
      </c>
      <c r="E1637" s="92">
        <v>34.6</v>
      </c>
      <c r="F1637" s="93">
        <v>5222870</v>
      </c>
      <c r="G1637" s="93">
        <v>150950</v>
      </c>
    </row>
    <row r="1638" spans="1:7">
      <c r="A1638" t="str">
        <f t="shared" si="25"/>
        <v>Космонавтов 112Б193</v>
      </c>
      <c r="B1638" t="s">
        <v>38</v>
      </c>
      <c r="C1638" t="s">
        <v>1307</v>
      </c>
      <c r="D1638" t="s">
        <v>305</v>
      </c>
      <c r="E1638" s="92">
        <v>32.6</v>
      </c>
      <c r="F1638" s="93">
        <v>4479240</v>
      </c>
      <c r="G1638" s="93">
        <v>137400</v>
      </c>
    </row>
    <row r="1639" spans="1:7">
      <c r="A1639" t="str">
        <f t="shared" si="25"/>
        <v>Космонавтов 112Б194</v>
      </c>
      <c r="B1639" t="s">
        <v>38</v>
      </c>
      <c r="C1639" t="s">
        <v>1307</v>
      </c>
      <c r="D1639" t="s">
        <v>306</v>
      </c>
      <c r="E1639" s="92">
        <v>21.4</v>
      </c>
      <c r="F1639" s="93">
        <v>3909780</v>
      </c>
      <c r="G1639" s="93">
        <v>182700</v>
      </c>
    </row>
    <row r="1640" spans="1:7">
      <c r="A1640" t="str">
        <f t="shared" si="25"/>
        <v>Космонавтов 112Б195</v>
      </c>
      <c r="B1640" t="s">
        <v>38</v>
      </c>
      <c r="C1640" t="s">
        <v>1307</v>
      </c>
      <c r="D1640" t="s">
        <v>307</v>
      </c>
      <c r="E1640" s="92">
        <v>23.2</v>
      </c>
      <c r="F1640" s="93">
        <v>2468480</v>
      </c>
      <c r="G1640" s="93">
        <v>106400</v>
      </c>
    </row>
    <row r="1641" spans="1:7">
      <c r="A1641" t="str">
        <f t="shared" si="25"/>
        <v>Космонавтов 112Б196</v>
      </c>
      <c r="B1641" t="s">
        <v>38</v>
      </c>
      <c r="C1641" t="s">
        <v>1307</v>
      </c>
      <c r="D1641" t="s">
        <v>308</v>
      </c>
      <c r="E1641" s="92">
        <v>50.2</v>
      </c>
      <c r="F1641" s="93">
        <v>5582240</v>
      </c>
      <c r="G1641" s="93">
        <v>111200</v>
      </c>
    </row>
    <row r="1642" spans="1:7">
      <c r="A1642" t="str">
        <f t="shared" si="25"/>
        <v>Космонавтов 112Б197</v>
      </c>
      <c r="B1642" t="s">
        <v>38</v>
      </c>
      <c r="C1642" t="s">
        <v>1307</v>
      </c>
      <c r="D1642" t="s">
        <v>309</v>
      </c>
      <c r="E1642" s="92">
        <v>41.4</v>
      </c>
      <c r="F1642" s="93">
        <v>3870568</v>
      </c>
      <c r="G1642" s="93">
        <v>93492</v>
      </c>
    </row>
    <row r="1643" spans="1:7">
      <c r="A1643" t="str">
        <f t="shared" si="25"/>
        <v>Космонавтов 112Б198</v>
      </c>
      <c r="B1643" t="s">
        <v>38</v>
      </c>
      <c r="C1643" t="s">
        <v>1307</v>
      </c>
      <c r="D1643" t="s">
        <v>310</v>
      </c>
      <c r="E1643" s="92">
        <v>53.2</v>
      </c>
      <c r="F1643" s="93">
        <v>4473268</v>
      </c>
      <c r="G1643" s="93">
        <v>84084</v>
      </c>
    </row>
    <row r="1644" spans="1:7">
      <c r="A1644" t="str">
        <f t="shared" si="25"/>
        <v>Космонавтов 112Б199</v>
      </c>
      <c r="B1644" t="s">
        <v>38</v>
      </c>
      <c r="C1644" t="s">
        <v>1307</v>
      </c>
      <c r="D1644" t="s">
        <v>311</v>
      </c>
      <c r="E1644" s="92">
        <v>36.2</v>
      </c>
      <c r="F1644" s="93">
        <v>3580180</v>
      </c>
      <c r="G1644" s="93">
        <v>98900</v>
      </c>
    </row>
    <row r="1645" spans="1:7">
      <c r="A1645" t="str">
        <f t="shared" si="25"/>
        <v>Космонавтов 112Б200</v>
      </c>
      <c r="B1645" t="s">
        <v>38</v>
      </c>
      <c r="C1645" t="s">
        <v>1307</v>
      </c>
      <c r="D1645" t="s">
        <v>312</v>
      </c>
      <c r="E1645" s="92">
        <v>53.2</v>
      </c>
      <c r="F1645" s="93">
        <v>5921160</v>
      </c>
      <c r="G1645" s="93">
        <v>111300</v>
      </c>
    </row>
    <row r="1646" spans="1:7">
      <c r="A1646" t="str">
        <f t="shared" si="25"/>
        <v>Космонавтов 112Б201</v>
      </c>
      <c r="B1646" t="s">
        <v>38</v>
      </c>
      <c r="C1646" t="s">
        <v>1307</v>
      </c>
      <c r="D1646" t="s">
        <v>313</v>
      </c>
      <c r="E1646" s="92">
        <v>34.6</v>
      </c>
      <c r="F1646" s="93">
        <v>4532600</v>
      </c>
      <c r="G1646" s="93">
        <v>131000</v>
      </c>
    </row>
    <row r="1647" spans="1:7">
      <c r="A1647" t="str">
        <f t="shared" si="25"/>
        <v>Космонавтов 112Б202</v>
      </c>
      <c r="B1647" t="s">
        <v>38</v>
      </c>
      <c r="C1647" t="s">
        <v>1307</v>
      </c>
      <c r="D1647" t="s">
        <v>314</v>
      </c>
      <c r="E1647" s="92">
        <v>87.8</v>
      </c>
      <c r="F1647" s="93">
        <v>8585705</v>
      </c>
      <c r="G1647" s="93">
        <v>97787</v>
      </c>
    </row>
    <row r="1648" spans="1:7">
      <c r="A1648" t="str">
        <f t="shared" si="25"/>
        <v>Космонавтов 112Б203</v>
      </c>
      <c r="B1648" t="s">
        <v>38</v>
      </c>
      <c r="C1648" t="s">
        <v>1307</v>
      </c>
      <c r="D1648" t="s">
        <v>316</v>
      </c>
      <c r="E1648" s="92">
        <v>50.3</v>
      </c>
      <c r="F1648" s="93">
        <v>6222110</v>
      </c>
      <c r="G1648" s="93">
        <v>123700</v>
      </c>
    </row>
    <row r="1649" spans="1:7">
      <c r="A1649" t="str">
        <f t="shared" si="25"/>
        <v>Космонавтов 112Б204</v>
      </c>
      <c r="B1649" t="s">
        <v>38</v>
      </c>
      <c r="C1649" t="s">
        <v>1307</v>
      </c>
      <c r="D1649" t="s">
        <v>317</v>
      </c>
      <c r="E1649" s="92">
        <v>34.6</v>
      </c>
      <c r="F1649" s="93">
        <v>4491080</v>
      </c>
      <c r="G1649" s="93">
        <v>129800</v>
      </c>
    </row>
    <row r="1650" spans="1:7">
      <c r="A1650" t="str">
        <f t="shared" si="25"/>
        <v>Космонавтов 112Б205</v>
      </c>
      <c r="B1650" t="s">
        <v>38</v>
      </c>
      <c r="C1650" t="s">
        <v>1307</v>
      </c>
      <c r="D1650" t="s">
        <v>318</v>
      </c>
      <c r="E1650" s="92">
        <v>32.6</v>
      </c>
      <c r="F1650" s="93">
        <v>3449080</v>
      </c>
      <c r="G1650" s="93">
        <v>105800</v>
      </c>
    </row>
    <row r="1651" spans="1:7">
      <c r="A1651" t="str">
        <f t="shared" si="25"/>
        <v>Космонавтов 112Б206</v>
      </c>
      <c r="B1651" t="s">
        <v>38</v>
      </c>
      <c r="C1651" t="s">
        <v>1307</v>
      </c>
      <c r="D1651" t="s">
        <v>319</v>
      </c>
      <c r="E1651" s="92">
        <v>21.4</v>
      </c>
      <c r="F1651" s="93">
        <v>2401294</v>
      </c>
      <c r="G1651" s="93">
        <v>112210</v>
      </c>
    </row>
    <row r="1652" spans="1:7">
      <c r="A1652" t="str">
        <f t="shared" si="25"/>
        <v>Космонавтов 112Б207</v>
      </c>
      <c r="B1652" t="s">
        <v>38</v>
      </c>
      <c r="C1652" t="s">
        <v>1307</v>
      </c>
      <c r="D1652" t="s">
        <v>321</v>
      </c>
      <c r="E1652" s="92">
        <v>23.2</v>
      </c>
      <c r="F1652" s="93">
        <v>3633120</v>
      </c>
      <c r="G1652" s="93">
        <v>156600</v>
      </c>
    </row>
    <row r="1653" spans="1:7">
      <c r="A1653" t="str">
        <f t="shared" si="25"/>
        <v>Космонавтов 112Б208</v>
      </c>
      <c r="B1653" t="s">
        <v>38</v>
      </c>
      <c r="C1653" t="s">
        <v>1307</v>
      </c>
      <c r="D1653" t="s">
        <v>323</v>
      </c>
      <c r="E1653" s="92">
        <v>50.2</v>
      </c>
      <c r="F1653" s="93">
        <v>4221769</v>
      </c>
      <c r="G1653" s="93">
        <v>84099</v>
      </c>
    </row>
    <row r="1654" spans="1:7">
      <c r="A1654" t="str">
        <f t="shared" si="25"/>
        <v>Космонавтов 112Б209</v>
      </c>
      <c r="B1654" t="s">
        <v>38</v>
      </c>
      <c r="C1654" t="s">
        <v>1307</v>
      </c>
      <c r="D1654" t="s">
        <v>324</v>
      </c>
      <c r="E1654" s="92">
        <v>41.4</v>
      </c>
      <c r="F1654" s="93">
        <v>5133600</v>
      </c>
      <c r="G1654" s="93">
        <v>124000</v>
      </c>
    </row>
    <row r="1655" spans="1:7">
      <c r="A1655" t="str">
        <f t="shared" si="25"/>
        <v>Космонавтов 112Б210</v>
      </c>
      <c r="B1655" t="s">
        <v>38</v>
      </c>
      <c r="C1655" t="s">
        <v>1307</v>
      </c>
      <c r="D1655" t="s">
        <v>325</v>
      </c>
      <c r="E1655" s="92">
        <v>53.2</v>
      </c>
      <c r="F1655" s="93">
        <v>6006280</v>
      </c>
      <c r="G1655" s="93">
        <v>112900</v>
      </c>
    </row>
    <row r="1656" spans="1:7">
      <c r="A1656" t="str">
        <f t="shared" si="25"/>
        <v>Космонавтов 112Б211</v>
      </c>
      <c r="B1656" t="s">
        <v>38</v>
      </c>
      <c r="C1656" t="s">
        <v>1307</v>
      </c>
      <c r="D1656" t="s">
        <v>327</v>
      </c>
      <c r="E1656" s="92">
        <v>36.2</v>
      </c>
      <c r="F1656" s="93">
        <v>3551147</v>
      </c>
      <c r="G1656" s="93">
        <v>98098</v>
      </c>
    </row>
    <row r="1657" spans="1:7">
      <c r="A1657" t="str">
        <f t="shared" si="25"/>
        <v>Космонавтов 112Б212</v>
      </c>
      <c r="B1657" t="s">
        <v>38</v>
      </c>
      <c r="C1657" t="s">
        <v>1307</v>
      </c>
      <c r="D1657" t="s">
        <v>328</v>
      </c>
      <c r="E1657" s="92">
        <v>53.2</v>
      </c>
      <c r="F1657" s="93">
        <v>6293560</v>
      </c>
      <c r="G1657" s="93">
        <v>118300</v>
      </c>
    </row>
    <row r="1658" spans="1:7">
      <c r="A1658" t="str">
        <f t="shared" si="25"/>
        <v>Космонавтов 112Б213</v>
      </c>
      <c r="B1658" t="s">
        <v>38</v>
      </c>
      <c r="C1658" t="s">
        <v>1307</v>
      </c>
      <c r="D1658" t="s">
        <v>329</v>
      </c>
      <c r="E1658" s="92">
        <v>34.6</v>
      </c>
      <c r="F1658" s="93">
        <v>4544710</v>
      </c>
      <c r="G1658" s="93">
        <v>131350</v>
      </c>
    </row>
    <row r="1659" spans="1:7">
      <c r="A1659" t="str">
        <f t="shared" si="25"/>
        <v>Космонавтов 112Б214</v>
      </c>
      <c r="B1659" t="s">
        <v>38</v>
      </c>
      <c r="C1659" t="s">
        <v>1307</v>
      </c>
      <c r="D1659" t="s">
        <v>330</v>
      </c>
      <c r="E1659" s="92">
        <v>87.8</v>
      </c>
      <c r="F1659" s="93">
        <v>7542020</v>
      </c>
      <c r="G1659" s="93">
        <v>85900</v>
      </c>
    </row>
    <row r="1660" spans="1:7">
      <c r="A1660" t="str">
        <f t="shared" si="25"/>
        <v>Космонавтов 112Б215</v>
      </c>
      <c r="B1660" t="s">
        <v>38</v>
      </c>
      <c r="C1660" t="s">
        <v>1307</v>
      </c>
      <c r="D1660" t="s">
        <v>331</v>
      </c>
      <c r="E1660" s="92">
        <v>50.3</v>
      </c>
      <c r="F1660" s="93">
        <v>5226170</v>
      </c>
      <c r="G1660" s="93">
        <v>103900</v>
      </c>
    </row>
    <row r="1661" spans="1:7">
      <c r="A1661" t="str">
        <f t="shared" si="25"/>
        <v>Космонавтов 112Б216</v>
      </c>
      <c r="B1661" t="s">
        <v>38</v>
      </c>
      <c r="C1661" t="s">
        <v>1307</v>
      </c>
      <c r="D1661" t="s">
        <v>332</v>
      </c>
      <c r="E1661" s="92">
        <v>34.6</v>
      </c>
      <c r="F1661" s="93">
        <v>5313137</v>
      </c>
      <c r="G1661" s="93">
        <v>153559</v>
      </c>
    </row>
    <row r="1662" spans="1:7">
      <c r="A1662" t="str">
        <f t="shared" si="25"/>
        <v>Космонавтов 112Б217</v>
      </c>
      <c r="B1662" t="s">
        <v>38</v>
      </c>
      <c r="C1662" t="s">
        <v>1307</v>
      </c>
      <c r="D1662" t="s">
        <v>333</v>
      </c>
      <c r="E1662" s="92">
        <v>32.6</v>
      </c>
      <c r="F1662" s="93">
        <v>3881682</v>
      </c>
      <c r="G1662" s="93">
        <v>119070</v>
      </c>
    </row>
    <row r="1663" spans="1:7">
      <c r="A1663" t="str">
        <f t="shared" si="25"/>
        <v>Космонавтов 112Б218</v>
      </c>
      <c r="B1663" t="s">
        <v>38</v>
      </c>
      <c r="C1663" t="s">
        <v>1307</v>
      </c>
      <c r="D1663" t="s">
        <v>334</v>
      </c>
      <c r="E1663" s="92">
        <v>21.4</v>
      </c>
      <c r="F1663" s="93">
        <v>2368980</v>
      </c>
      <c r="G1663" s="93">
        <v>110700</v>
      </c>
    </row>
    <row r="1664" spans="1:7">
      <c r="A1664" t="str">
        <f t="shared" si="25"/>
        <v>Космонавтов 112Б219</v>
      </c>
      <c r="B1664" t="s">
        <v>38</v>
      </c>
      <c r="C1664" t="s">
        <v>1307</v>
      </c>
      <c r="D1664" t="s">
        <v>335</v>
      </c>
      <c r="E1664" s="92">
        <v>23.2</v>
      </c>
      <c r="F1664" s="93">
        <v>2698160</v>
      </c>
      <c r="G1664" s="93">
        <v>116300</v>
      </c>
    </row>
    <row r="1665" spans="1:7">
      <c r="A1665" t="str">
        <f t="shared" si="25"/>
        <v>Космонавтов 112Б220</v>
      </c>
      <c r="B1665" t="s">
        <v>38</v>
      </c>
      <c r="C1665" t="s">
        <v>1307</v>
      </c>
      <c r="D1665" t="s">
        <v>336</v>
      </c>
      <c r="E1665" s="92">
        <v>50.2</v>
      </c>
      <c r="F1665" s="93">
        <v>6104320</v>
      </c>
      <c r="G1665" s="93">
        <v>121600</v>
      </c>
    </row>
    <row r="1666" spans="1:7">
      <c r="A1666" t="str">
        <f t="shared" si="25"/>
        <v>Космонавтов 112Б221</v>
      </c>
      <c r="B1666" t="s">
        <v>38</v>
      </c>
      <c r="C1666" t="s">
        <v>1307</v>
      </c>
      <c r="D1666" t="s">
        <v>337</v>
      </c>
      <c r="E1666" s="92">
        <v>41.4</v>
      </c>
      <c r="F1666" s="93">
        <v>5506200</v>
      </c>
      <c r="G1666" s="93">
        <v>133000</v>
      </c>
    </row>
    <row r="1667" spans="1:7">
      <c r="A1667" t="str">
        <f t="shared" ref="A1667:A1730" si="26">B1667&amp;C1667&amp;D1667</f>
        <v>Космонавтов 112Б222</v>
      </c>
      <c r="B1667" t="s">
        <v>38</v>
      </c>
      <c r="C1667" t="s">
        <v>1307</v>
      </c>
      <c r="D1667" t="s">
        <v>339</v>
      </c>
      <c r="E1667" s="92">
        <v>53.2</v>
      </c>
      <c r="F1667" s="93">
        <v>5538120</v>
      </c>
      <c r="G1667" s="93">
        <v>104100</v>
      </c>
    </row>
    <row r="1668" spans="1:7">
      <c r="A1668" t="str">
        <f t="shared" si="26"/>
        <v>Космонавтов 112Б223</v>
      </c>
      <c r="B1668" t="s">
        <v>38</v>
      </c>
      <c r="C1668" t="s">
        <v>1307</v>
      </c>
      <c r="D1668" t="s">
        <v>340</v>
      </c>
      <c r="E1668" s="92">
        <v>36.2</v>
      </c>
      <c r="F1668" s="93">
        <v>4514140</v>
      </c>
      <c r="G1668" s="93">
        <v>124700</v>
      </c>
    </row>
    <row r="1669" spans="1:7">
      <c r="A1669" t="str">
        <f t="shared" si="26"/>
        <v>Космонавтов 112Б224</v>
      </c>
      <c r="B1669" t="s">
        <v>38</v>
      </c>
      <c r="C1669" t="s">
        <v>1307</v>
      </c>
      <c r="D1669" t="s">
        <v>341</v>
      </c>
      <c r="E1669" s="92">
        <v>53.2</v>
      </c>
      <c r="F1669" s="93">
        <v>4511360</v>
      </c>
      <c r="G1669" s="93">
        <v>84800</v>
      </c>
    </row>
    <row r="1670" spans="1:7">
      <c r="A1670" t="str">
        <f t="shared" si="26"/>
        <v>Космонавтов 112Б225</v>
      </c>
      <c r="B1670" t="s">
        <v>38</v>
      </c>
      <c r="C1670" t="s">
        <v>1307</v>
      </c>
      <c r="D1670" t="s">
        <v>342</v>
      </c>
      <c r="E1670" s="92">
        <v>34.6</v>
      </c>
      <c r="F1670" s="93">
        <v>3258558</v>
      </c>
      <c r="G1670" s="93">
        <v>94178</v>
      </c>
    </row>
    <row r="1671" spans="1:7">
      <c r="A1671" t="str">
        <f t="shared" si="26"/>
        <v>Космонавтов 112Б226</v>
      </c>
      <c r="B1671" t="s">
        <v>38</v>
      </c>
      <c r="C1671" t="s">
        <v>1307</v>
      </c>
      <c r="D1671" t="s">
        <v>343</v>
      </c>
      <c r="E1671" s="92">
        <v>87.8</v>
      </c>
      <c r="F1671" s="93">
        <v>6611340</v>
      </c>
      <c r="G1671" s="93">
        <v>75300</v>
      </c>
    </row>
    <row r="1672" spans="1:7">
      <c r="A1672" t="str">
        <f t="shared" si="26"/>
        <v>Космонавтов 112Б227</v>
      </c>
      <c r="B1672" t="s">
        <v>38</v>
      </c>
      <c r="C1672" t="s">
        <v>1307</v>
      </c>
      <c r="D1672" t="s">
        <v>344</v>
      </c>
      <c r="E1672" s="92">
        <v>50.3</v>
      </c>
      <c r="F1672" s="93">
        <v>5221140</v>
      </c>
      <c r="G1672" s="93">
        <v>103800</v>
      </c>
    </row>
    <row r="1673" spans="1:7">
      <c r="A1673" t="str">
        <f t="shared" si="26"/>
        <v>Космонавтов 112Б228</v>
      </c>
      <c r="B1673" t="s">
        <v>38</v>
      </c>
      <c r="C1673" t="s">
        <v>1307</v>
      </c>
      <c r="D1673" t="s">
        <v>346</v>
      </c>
      <c r="E1673" s="92">
        <v>34.6</v>
      </c>
      <c r="F1673" s="93">
        <v>4141620</v>
      </c>
      <c r="G1673" s="93">
        <v>119700</v>
      </c>
    </row>
    <row r="1674" spans="1:7">
      <c r="A1674" t="str">
        <f t="shared" si="26"/>
        <v>Космонавтов 112Б229</v>
      </c>
      <c r="B1674" t="s">
        <v>38</v>
      </c>
      <c r="C1674" t="s">
        <v>1307</v>
      </c>
      <c r="D1674" t="s">
        <v>347</v>
      </c>
      <c r="E1674" s="92">
        <v>32.6</v>
      </c>
      <c r="F1674" s="93">
        <v>3432780</v>
      </c>
      <c r="G1674" s="93">
        <v>105300</v>
      </c>
    </row>
    <row r="1675" spans="1:7">
      <c r="A1675" t="str">
        <f t="shared" si="26"/>
        <v>Космонавтов 112Б230</v>
      </c>
      <c r="B1675" t="s">
        <v>38</v>
      </c>
      <c r="C1675" t="s">
        <v>1307</v>
      </c>
      <c r="D1675" t="s">
        <v>348</v>
      </c>
      <c r="E1675" s="92">
        <v>21.4</v>
      </c>
      <c r="F1675" s="93">
        <v>2510220</v>
      </c>
      <c r="G1675" s="93">
        <v>117300</v>
      </c>
    </row>
    <row r="1676" spans="1:7">
      <c r="A1676" t="str">
        <f t="shared" si="26"/>
        <v>Космонавтов 112Б231</v>
      </c>
      <c r="B1676" t="s">
        <v>38</v>
      </c>
      <c r="C1676" t="s">
        <v>1307</v>
      </c>
      <c r="D1676" t="s">
        <v>349</v>
      </c>
      <c r="E1676" s="92">
        <v>23.2</v>
      </c>
      <c r="F1676" s="93">
        <v>3046160</v>
      </c>
      <c r="G1676" s="93">
        <v>131300</v>
      </c>
    </row>
    <row r="1677" spans="1:7">
      <c r="A1677" t="str">
        <f t="shared" si="26"/>
        <v>Космонавтов 112Б232</v>
      </c>
      <c r="B1677" t="s">
        <v>38</v>
      </c>
      <c r="C1677" t="s">
        <v>1307</v>
      </c>
      <c r="D1677" t="s">
        <v>351</v>
      </c>
      <c r="E1677" s="92">
        <v>50.2</v>
      </c>
      <c r="F1677" s="93">
        <v>4122624</v>
      </c>
      <c r="G1677" s="93">
        <v>82124</v>
      </c>
    </row>
    <row r="1678" spans="1:7">
      <c r="A1678" t="str">
        <f t="shared" si="26"/>
        <v>Космонавтов 112Б233</v>
      </c>
      <c r="B1678" t="s">
        <v>38</v>
      </c>
      <c r="C1678" t="s">
        <v>1307</v>
      </c>
      <c r="D1678" t="s">
        <v>352</v>
      </c>
      <c r="E1678" s="92">
        <v>41.4</v>
      </c>
      <c r="F1678" s="93">
        <v>4351140</v>
      </c>
      <c r="G1678" s="93">
        <v>105100</v>
      </c>
    </row>
    <row r="1679" spans="1:7">
      <c r="A1679" t="str">
        <f t="shared" si="26"/>
        <v>Космонавтов 112Б234</v>
      </c>
      <c r="B1679" t="s">
        <v>38</v>
      </c>
      <c r="C1679" t="s">
        <v>1307</v>
      </c>
      <c r="D1679" t="s">
        <v>354</v>
      </c>
      <c r="E1679" s="92">
        <v>53.2</v>
      </c>
      <c r="F1679" s="93">
        <v>6612760</v>
      </c>
      <c r="G1679" s="93">
        <v>124300</v>
      </c>
    </row>
    <row r="1680" spans="1:7">
      <c r="A1680" t="str">
        <f t="shared" si="26"/>
        <v>Космонавтов 112Б235</v>
      </c>
      <c r="B1680" t="s">
        <v>38</v>
      </c>
      <c r="C1680" t="s">
        <v>1307</v>
      </c>
      <c r="D1680" t="s">
        <v>356</v>
      </c>
      <c r="E1680" s="92">
        <v>36.2</v>
      </c>
      <c r="F1680" s="93">
        <v>3576560</v>
      </c>
      <c r="G1680" s="93">
        <v>98800</v>
      </c>
    </row>
    <row r="1681" spans="1:7">
      <c r="A1681" t="str">
        <f t="shared" si="26"/>
        <v>Космонавтов 112Б236</v>
      </c>
      <c r="B1681" t="s">
        <v>38</v>
      </c>
      <c r="C1681" t="s">
        <v>1307</v>
      </c>
      <c r="D1681" t="s">
        <v>357</v>
      </c>
      <c r="E1681" s="92">
        <v>53.2</v>
      </c>
      <c r="F1681" s="93">
        <v>5530140</v>
      </c>
      <c r="G1681" s="93">
        <v>103950</v>
      </c>
    </row>
    <row r="1682" spans="1:7">
      <c r="A1682" t="str">
        <f t="shared" si="26"/>
        <v>Космонавтов 112Б237</v>
      </c>
      <c r="B1682" t="s">
        <v>38</v>
      </c>
      <c r="C1682" t="s">
        <v>1307</v>
      </c>
      <c r="D1682" t="s">
        <v>359</v>
      </c>
      <c r="E1682" s="92">
        <v>34.6</v>
      </c>
      <c r="F1682" s="93">
        <v>4556820</v>
      </c>
      <c r="G1682" s="93">
        <v>131700</v>
      </c>
    </row>
    <row r="1683" spans="1:7">
      <c r="A1683" t="str">
        <f t="shared" si="26"/>
        <v>Космонавтов 112Б238</v>
      </c>
      <c r="B1683" t="s">
        <v>38</v>
      </c>
      <c r="C1683" t="s">
        <v>1307</v>
      </c>
      <c r="D1683" t="s">
        <v>360</v>
      </c>
      <c r="E1683" s="92">
        <v>87.8</v>
      </c>
      <c r="F1683" s="93">
        <v>8648300</v>
      </c>
      <c r="G1683" s="93">
        <v>98500</v>
      </c>
    </row>
    <row r="1684" spans="1:7">
      <c r="A1684" t="str">
        <f t="shared" si="26"/>
        <v>Космонавтов 112Б239</v>
      </c>
      <c r="B1684" t="s">
        <v>38</v>
      </c>
      <c r="C1684" t="s">
        <v>1307</v>
      </c>
      <c r="D1684" t="s">
        <v>361</v>
      </c>
      <c r="E1684" s="92">
        <v>50.3</v>
      </c>
      <c r="F1684" s="93">
        <v>5206050</v>
      </c>
      <c r="G1684" s="93">
        <v>103500</v>
      </c>
    </row>
    <row r="1685" spans="1:7">
      <c r="A1685" t="str">
        <f t="shared" si="26"/>
        <v>Космонавтов 112Б240</v>
      </c>
      <c r="B1685" t="s">
        <v>38</v>
      </c>
      <c r="C1685" t="s">
        <v>1307</v>
      </c>
      <c r="D1685" t="s">
        <v>363</v>
      </c>
      <c r="E1685" s="92">
        <v>34.6</v>
      </c>
      <c r="F1685" s="93">
        <v>3567121</v>
      </c>
      <c r="G1685" s="93">
        <v>103096</v>
      </c>
    </row>
    <row r="1686" spans="1:7">
      <c r="A1686" t="str">
        <f t="shared" si="26"/>
        <v>Космонавтов 112Б241</v>
      </c>
      <c r="B1686" t="s">
        <v>38</v>
      </c>
      <c r="C1686" t="s">
        <v>1307</v>
      </c>
      <c r="D1686" t="s">
        <v>364</v>
      </c>
      <c r="E1686" s="92">
        <v>32.6</v>
      </c>
      <c r="F1686" s="93">
        <v>3550140</v>
      </c>
      <c r="G1686" s="93">
        <v>108900</v>
      </c>
    </row>
    <row r="1687" spans="1:7">
      <c r="A1687" t="str">
        <f t="shared" si="26"/>
        <v>Космонавтов 112Б242</v>
      </c>
      <c r="B1687" t="s">
        <v>38</v>
      </c>
      <c r="C1687" t="s">
        <v>1307</v>
      </c>
      <c r="D1687" t="s">
        <v>366</v>
      </c>
      <c r="E1687" s="92">
        <v>21.4</v>
      </c>
      <c r="F1687" s="93">
        <v>2501660</v>
      </c>
      <c r="G1687" s="93">
        <v>116900</v>
      </c>
    </row>
    <row r="1688" spans="1:7">
      <c r="A1688" t="str">
        <f t="shared" si="26"/>
        <v>Космонавтов 112Б243</v>
      </c>
      <c r="B1688" t="s">
        <v>38</v>
      </c>
      <c r="C1688" t="s">
        <v>1307</v>
      </c>
      <c r="D1688" t="s">
        <v>367</v>
      </c>
      <c r="E1688" s="92">
        <v>23.2</v>
      </c>
      <c r="F1688" s="93">
        <v>2435025</v>
      </c>
      <c r="G1688" s="93">
        <v>104958</v>
      </c>
    </row>
    <row r="1689" spans="1:7">
      <c r="A1689" t="str">
        <f t="shared" si="26"/>
        <v>Космонавтов 112Б244</v>
      </c>
      <c r="B1689" t="s">
        <v>38</v>
      </c>
      <c r="C1689" t="s">
        <v>1307</v>
      </c>
      <c r="D1689" t="s">
        <v>368</v>
      </c>
      <c r="E1689" s="92">
        <v>50.2</v>
      </c>
      <c r="F1689" s="93">
        <v>5011365</v>
      </c>
      <c r="G1689" s="93">
        <v>99828</v>
      </c>
    </row>
    <row r="1690" spans="1:7">
      <c r="A1690" t="str">
        <f t="shared" si="26"/>
        <v>Космонавтов 112Б245</v>
      </c>
      <c r="B1690" t="s">
        <v>38</v>
      </c>
      <c r="C1690" t="s">
        <v>1307</v>
      </c>
      <c r="D1690" t="s">
        <v>369</v>
      </c>
      <c r="E1690" s="92">
        <v>41.4</v>
      </c>
      <c r="F1690" s="93">
        <v>4868640</v>
      </c>
      <c r="G1690" s="93">
        <v>117600</v>
      </c>
    </row>
    <row r="1691" spans="1:7">
      <c r="A1691" t="str">
        <f t="shared" si="26"/>
        <v>Космонавтов 112Б246</v>
      </c>
      <c r="B1691" t="s">
        <v>38</v>
      </c>
      <c r="C1691" t="s">
        <v>1307</v>
      </c>
      <c r="D1691" t="s">
        <v>370</v>
      </c>
      <c r="E1691" s="92">
        <v>53.2</v>
      </c>
      <c r="F1691" s="93">
        <v>5676440</v>
      </c>
      <c r="G1691" s="93">
        <v>106700</v>
      </c>
    </row>
    <row r="1692" spans="1:7">
      <c r="A1692" t="str">
        <f t="shared" si="26"/>
        <v>Космонавтов 112Б247</v>
      </c>
      <c r="B1692" t="s">
        <v>38</v>
      </c>
      <c r="C1692" t="s">
        <v>1307</v>
      </c>
      <c r="D1692" t="s">
        <v>372</v>
      </c>
      <c r="E1692" s="92">
        <v>36.2</v>
      </c>
      <c r="F1692" s="93">
        <v>3605520</v>
      </c>
      <c r="G1692" s="93">
        <v>99600</v>
      </c>
    </row>
    <row r="1693" spans="1:7">
      <c r="A1693" t="str">
        <f t="shared" si="26"/>
        <v>Космонавтов 112Б248</v>
      </c>
      <c r="B1693" t="s">
        <v>38</v>
      </c>
      <c r="C1693" t="s">
        <v>1307</v>
      </c>
      <c r="D1693" t="s">
        <v>373</v>
      </c>
      <c r="E1693" s="92">
        <v>53.2</v>
      </c>
      <c r="F1693" s="93">
        <v>4973774</v>
      </c>
      <c r="G1693" s="93">
        <v>93492</v>
      </c>
    </row>
    <row r="1694" spans="1:7">
      <c r="A1694" t="str">
        <f t="shared" si="26"/>
        <v>Космонавтов 112Б249</v>
      </c>
      <c r="B1694" t="s">
        <v>38</v>
      </c>
      <c r="C1694" t="s">
        <v>1307</v>
      </c>
      <c r="D1694" t="s">
        <v>374</v>
      </c>
      <c r="E1694" s="92">
        <v>34.6</v>
      </c>
      <c r="F1694" s="93">
        <v>3604420</v>
      </c>
      <c r="G1694" s="93">
        <v>104174</v>
      </c>
    </row>
    <row r="1695" spans="1:7">
      <c r="A1695" t="str">
        <f t="shared" si="26"/>
        <v>Космонавтов 112Б250</v>
      </c>
      <c r="B1695" t="s">
        <v>38</v>
      </c>
      <c r="C1695" t="s">
        <v>1307</v>
      </c>
      <c r="D1695" t="s">
        <v>375</v>
      </c>
      <c r="E1695" s="92">
        <v>87.8</v>
      </c>
      <c r="F1695" s="93">
        <v>7489340</v>
      </c>
      <c r="G1695" s="93">
        <v>85300</v>
      </c>
    </row>
    <row r="1696" spans="1:7">
      <c r="A1696" t="str">
        <f t="shared" si="26"/>
        <v>Космонавтов 112Б251</v>
      </c>
      <c r="B1696" t="s">
        <v>38</v>
      </c>
      <c r="C1696" t="s">
        <v>1307</v>
      </c>
      <c r="D1696" t="s">
        <v>377</v>
      </c>
      <c r="E1696" s="92">
        <v>50.3</v>
      </c>
      <c r="F1696" s="93">
        <v>4894190</v>
      </c>
      <c r="G1696" s="93">
        <v>97300</v>
      </c>
    </row>
    <row r="1697" spans="1:7">
      <c r="A1697" t="str">
        <f t="shared" si="26"/>
        <v>Космонавтов 112Б252</v>
      </c>
      <c r="B1697" t="s">
        <v>38</v>
      </c>
      <c r="C1697" t="s">
        <v>1307</v>
      </c>
      <c r="D1697" t="s">
        <v>378</v>
      </c>
      <c r="E1697" s="92">
        <v>34.6</v>
      </c>
      <c r="F1697" s="93">
        <v>3278903</v>
      </c>
      <c r="G1697" s="93">
        <v>94766</v>
      </c>
    </row>
    <row r="1698" spans="1:7">
      <c r="A1698" t="str">
        <f t="shared" si="26"/>
        <v>Космонавтов 112Б253</v>
      </c>
      <c r="B1698" t="s">
        <v>38</v>
      </c>
      <c r="C1698" t="s">
        <v>1307</v>
      </c>
      <c r="D1698" t="s">
        <v>379</v>
      </c>
      <c r="E1698" s="92">
        <v>32.6</v>
      </c>
      <c r="F1698" s="93">
        <v>4016320</v>
      </c>
      <c r="G1698" s="93">
        <v>123200</v>
      </c>
    </row>
    <row r="1699" spans="1:7">
      <c r="A1699" t="str">
        <f t="shared" si="26"/>
        <v>Космонавтов 112Б254</v>
      </c>
      <c r="B1699" t="s">
        <v>38</v>
      </c>
      <c r="C1699" t="s">
        <v>1307</v>
      </c>
      <c r="D1699" t="s">
        <v>380</v>
      </c>
      <c r="E1699" s="92">
        <v>21.4</v>
      </c>
      <c r="F1699" s="93">
        <v>2358280</v>
      </c>
      <c r="G1699" s="93">
        <v>110200</v>
      </c>
    </row>
    <row r="1700" spans="1:7">
      <c r="A1700" t="str">
        <f t="shared" si="26"/>
        <v>Космонавтов 112Б255</v>
      </c>
      <c r="B1700" t="s">
        <v>38</v>
      </c>
      <c r="C1700" t="s">
        <v>1307</v>
      </c>
      <c r="D1700" t="s">
        <v>381</v>
      </c>
      <c r="E1700" s="92">
        <v>23.2</v>
      </c>
      <c r="F1700" s="93">
        <v>3575120</v>
      </c>
      <c r="G1700" s="93">
        <v>154100</v>
      </c>
    </row>
    <row r="1701" spans="1:7">
      <c r="A1701" t="str">
        <f t="shared" si="26"/>
        <v>Космонавтов 112Б256</v>
      </c>
      <c r="B1701" t="s">
        <v>38</v>
      </c>
      <c r="C1701" t="s">
        <v>1307</v>
      </c>
      <c r="D1701" t="s">
        <v>382</v>
      </c>
      <c r="E1701" s="92">
        <v>50.2</v>
      </c>
      <c r="F1701" s="93">
        <v>4206760</v>
      </c>
      <c r="G1701" s="93">
        <v>83800</v>
      </c>
    </row>
    <row r="1702" spans="1:7">
      <c r="A1702" t="str">
        <f t="shared" si="26"/>
        <v>Космонавтов 112Б257</v>
      </c>
      <c r="B1702" t="s">
        <v>38</v>
      </c>
      <c r="C1702" t="s">
        <v>1307</v>
      </c>
      <c r="D1702" t="s">
        <v>383</v>
      </c>
      <c r="E1702" s="92">
        <v>41.4</v>
      </c>
      <c r="F1702" s="93">
        <v>3582507</v>
      </c>
      <c r="G1702" s="93">
        <v>86534</v>
      </c>
    </row>
    <row r="1703" spans="1:7">
      <c r="A1703" t="str">
        <f t="shared" si="26"/>
        <v>Космонавтов 112Б258</v>
      </c>
      <c r="B1703" t="s">
        <v>38</v>
      </c>
      <c r="C1703" t="s">
        <v>1307</v>
      </c>
      <c r="D1703" t="s">
        <v>384</v>
      </c>
      <c r="E1703" s="92">
        <v>53.2</v>
      </c>
      <c r="F1703" s="93">
        <v>4645317</v>
      </c>
      <c r="G1703" s="93">
        <v>87318</v>
      </c>
    </row>
    <row r="1704" spans="1:7">
      <c r="A1704" t="str">
        <f t="shared" si="26"/>
        <v>Космонавтов 112Б259</v>
      </c>
      <c r="B1704" t="s">
        <v>38</v>
      </c>
      <c r="C1704" t="s">
        <v>1307</v>
      </c>
      <c r="D1704" t="s">
        <v>386</v>
      </c>
      <c r="E1704" s="92">
        <v>36.2</v>
      </c>
      <c r="F1704" s="93">
        <v>4753060</v>
      </c>
      <c r="G1704" s="93">
        <v>131300</v>
      </c>
    </row>
    <row r="1705" spans="1:7">
      <c r="A1705" t="str">
        <f t="shared" si="26"/>
        <v>Космонавтов 112Б260</v>
      </c>
      <c r="B1705" t="s">
        <v>38</v>
      </c>
      <c r="C1705" t="s">
        <v>1307</v>
      </c>
      <c r="D1705" t="s">
        <v>387</v>
      </c>
      <c r="E1705" s="92">
        <v>53.2</v>
      </c>
      <c r="F1705" s="93">
        <v>4645317</v>
      </c>
      <c r="G1705" s="93">
        <v>87318</v>
      </c>
    </row>
    <row r="1706" spans="1:7">
      <c r="A1706" t="str">
        <f t="shared" si="26"/>
        <v>Космонавтов 112Б261</v>
      </c>
      <c r="B1706" t="s">
        <v>38</v>
      </c>
      <c r="C1706" t="s">
        <v>1307</v>
      </c>
      <c r="D1706" t="s">
        <v>388</v>
      </c>
      <c r="E1706" s="92">
        <v>34.6</v>
      </c>
      <c r="F1706" s="93">
        <v>4603215</v>
      </c>
      <c r="G1706" s="93">
        <v>133041</v>
      </c>
    </row>
    <row r="1707" spans="1:7">
      <c r="A1707" t="str">
        <f t="shared" si="26"/>
        <v>Космонавтов 112Б262</v>
      </c>
      <c r="B1707" t="s">
        <v>38</v>
      </c>
      <c r="C1707" t="s">
        <v>1307</v>
      </c>
      <c r="D1707" t="s">
        <v>389</v>
      </c>
      <c r="E1707" s="92">
        <v>87.8</v>
      </c>
      <c r="F1707" s="93">
        <v>6119660</v>
      </c>
      <c r="G1707" s="93">
        <v>69700</v>
      </c>
    </row>
    <row r="1708" spans="1:7">
      <c r="A1708" t="str">
        <f t="shared" si="26"/>
        <v>Космонавтов 112Б263</v>
      </c>
      <c r="B1708" t="s">
        <v>38</v>
      </c>
      <c r="C1708" t="s">
        <v>1307</v>
      </c>
      <c r="D1708" t="s">
        <v>390</v>
      </c>
      <c r="E1708" s="92">
        <v>50.3</v>
      </c>
      <c r="F1708" s="93">
        <v>4111119</v>
      </c>
      <c r="G1708" s="93">
        <v>81732</v>
      </c>
    </row>
    <row r="1709" spans="1:7">
      <c r="A1709" t="str">
        <f t="shared" si="26"/>
        <v>Космонавтов 112Б264</v>
      </c>
      <c r="B1709" t="s">
        <v>38</v>
      </c>
      <c r="C1709" t="s">
        <v>1307</v>
      </c>
      <c r="D1709" t="s">
        <v>391</v>
      </c>
      <c r="E1709" s="92">
        <v>34.6</v>
      </c>
      <c r="F1709" s="93">
        <v>4619100</v>
      </c>
      <c r="G1709" s="93">
        <v>133500</v>
      </c>
    </row>
    <row r="1710" spans="1:7">
      <c r="A1710" t="str">
        <f t="shared" si="26"/>
        <v>Космонавтов 112Б265</v>
      </c>
      <c r="B1710" t="s">
        <v>38</v>
      </c>
      <c r="C1710" t="s">
        <v>1307</v>
      </c>
      <c r="D1710" t="s">
        <v>392</v>
      </c>
      <c r="E1710" s="92">
        <v>32.6</v>
      </c>
      <c r="F1710" s="93">
        <v>3308900</v>
      </c>
      <c r="G1710" s="93">
        <v>101500</v>
      </c>
    </row>
    <row r="1711" spans="1:7">
      <c r="A1711" t="str">
        <f t="shared" si="26"/>
        <v>Космонавтов 112Б266</v>
      </c>
      <c r="B1711" t="s">
        <v>38</v>
      </c>
      <c r="C1711" t="s">
        <v>1307</v>
      </c>
      <c r="D1711" t="s">
        <v>394</v>
      </c>
      <c r="E1711" s="92">
        <v>21.4</v>
      </c>
      <c r="F1711" s="93">
        <v>2407500</v>
      </c>
      <c r="G1711" s="93">
        <v>112500</v>
      </c>
    </row>
    <row r="1712" spans="1:7">
      <c r="A1712" t="str">
        <f t="shared" si="26"/>
        <v>Космонавтов 112Б267</v>
      </c>
      <c r="B1712" t="s">
        <v>38</v>
      </c>
      <c r="C1712" t="s">
        <v>1307</v>
      </c>
      <c r="D1712" t="s">
        <v>395</v>
      </c>
      <c r="E1712" s="92">
        <v>23.2</v>
      </c>
      <c r="F1712" s="93">
        <v>2649440</v>
      </c>
      <c r="G1712" s="93">
        <v>114200</v>
      </c>
    </row>
    <row r="1713" spans="1:7">
      <c r="A1713" t="str">
        <f t="shared" si="26"/>
        <v>Космонавтов 112Б268</v>
      </c>
      <c r="B1713" t="s">
        <v>38</v>
      </c>
      <c r="C1713" t="s">
        <v>1307</v>
      </c>
      <c r="D1713" t="s">
        <v>396</v>
      </c>
      <c r="E1713" s="92">
        <v>50.2</v>
      </c>
      <c r="F1713" s="93">
        <v>4078348</v>
      </c>
      <c r="G1713" s="93">
        <v>81242</v>
      </c>
    </row>
    <row r="1714" spans="1:7">
      <c r="A1714" t="str">
        <f t="shared" si="26"/>
        <v>Космонавтов 112Б269</v>
      </c>
      <c r="B1714" t="s">
        <v>38</v>
      </c>
      <c r="C1714" t="s">
        <v>1307</v>
      </c>
      <c r="D1714" t="s">
        <v>397</v>
      </c>
      <c r="E1714" s="92">
        <v>41.4</v>
      </c>
      <c r="F1714" s="93">
        <v>3870900</v>
      </c>
      <c r="G1714" s="93">
        <v>93500</v>
      </c>
    </row>
    <row r="1715" spans="1:7">
      <c r="A1715" t="str">
        <f t="shared" si="26"/>
        <v>Космонавтов 112Б270</v>
      </c>
      <c r="B1715" t="s">
        <v>38</v>
      </c>
      <c r="C1715" t="s">
        <v>1307</v>
      </c>
      <c r="D1715" t="s">
        <v>398</v>
      </c>
      <c r="E1715" s="92">
        <v>53.2</v>
      </c>
      <c r="F1715" s="93">
        <v>5357240</v>
      </c>
      <c r="G1715" s="93">
        <v>100700</v>
      </c>
    </row>
    <row r="1716" spans="1:7">
      <c r="A1716" t="str">
        <f t="shared" si="26"/>
        <v>Космонавтов 112Б271</v>
      </c>
      <c r="B1716" t="s">
        <v>38</v>
      </c>
      <c r="C1716" t="s">
        <v>1307</v>
      </c>
      <c r="D1716" t="s">
        <v>399</v>
      </c>
      <c r="E1716" s="92">
        <v>36.2</v>
      </c>
      <c r="F1716" s="93">
        <v>4383820</v>
      </c>
      <c r="G1716" s="93">
        <v>121100</v>
      </c>
    </row>
    <row r="1717" spans="1:7">
      <c r="A1717" t="str">
        <f t="shared" si="26"/>
        <v>Космонавтов 112Б272</v>
      </c>
      <c r="B1717" t="s">
        <v>38</v>
      </c>
      <c r="C1717" t="s">
        <v>1307</v>
      </c>
      <c r="D1717" t="s">
        <v>400</v>
      </c>
      <c r="E1717" s="92">
        <v>53.2</v>
      </c>
      <c r="F1717" s="93">
        <v>4186840</v>
      </c>
      <c r="G1717" s="93">
        <v>78700</v>
      </c>
    </row>
    <row r="1718" spans="1:7">
      <c r="A1718" t="str">
        <f t="shared" si="26"/>
        <v>Космонавтов 112Б273</v>
      </c>
      <c r="B1718" t="s">
        <v>38</v>
      </c>
      <c r="C1718" t="s">
        <v>1307</v>
      </c>
      <c r="D1718" t="s">
        <v>401</v>
      </c>
      <c r="E1718" s="92">
        <v>34.6</v>
      </c>
      <c r="F1718" s="93">
        <v>3529200</v>
      </c>
      <c r="G1718" s="93">
        <v>102000</v>
      </c>
    </row>
    <row r="1719" spans="1:7">
      <c r="A1719" t="str">
        <f t="shared" si="26"/>
        <v>Космонавтов 112Б274</v>
      </c>
      <c r="B1719" t="s">
        <v>38</v>
      </c>
      <c r="C1719" t="s">
        <v>1307</v>
      </c>
      <c r="D1719" t="s">
        <v>402</v>
      </c>
      <c r="E1719" s="92">
        <v>87.8</v>
      </c>
      <c r="F1719" s="93">
        <v>6242580</v>
      </c>
      <c r="G1719" s="93">
        <v>71100</v>
      </c>
    </row>
    <row r="1720" spans="1:7">
      <c r="A1720" t="str">
        <f t="shared" si="26"/>
        <v>Космонавтов 112Б275</v>
      </c>
      <c r="B1720" t="s">
        <v>38</v>
      </c>
      <c r="C1720" t="s">
        <v>1307</v>
      </c>
      <c r="D1720" t="s">
        <v>403</v>
      </c>
      <c r="E1720" s="92">
        <v>50.3</v>
      </c>
      <c r="F1720" s="93">
        <v>4156993</v>
      </c>
      <c r="G1720" s="93">
        <v>82644</v>
      </c>
    </row>
    <row r="1721" spans="1:7">
      <c r="A1721" t="str">
        <f t="shared" si="26"/>
        <v>Космонавтов 112Б276</v>
      </c>
      <c r="B1721" t="s">
        <v>38</v>
      </c>
      <c r="C1721" t="s">
        <v>1307</v>
      </c>
      <c r="D1721" t="s">
        <v>404</v>
      </c>
      <c r="E1721" s="92">
        <v>34.6</v>
      </c>
      <c r="F1721" s="93">
        <v>4138160</v>
      </c>
      <c r="G1721" s="93">
        <v>119600</v>
      </c>
    </row>
    <row r="1722" spans="1:7">
      <c r="A1722" t="str">
        <f t="shared" si="26"/>
        <v>Космонавтов 112Б277</v>
      </c>
      <c r="B1722" t="s">
        <v>38</v>
      </c>
      <c r="C1722" t="s">
        <v>1307</v>
      </c>
      <c r="D1722" t="s">
        <v>405</v>
      </c>
      <c r="E1722" s="92">
        <v>32.6</v>
      </c>
      <c r="F1722" s="93">
        <v>3755520</v>
      </c>
      <c r="G1722" s="93">
        <v>115200</v>
      </c>
    </row>
    <row r="1723" spans="1:7">
      <c r="A1723" t="str">
        <f t="shared" si="26"/>
        <v>Космонавтов 112Б278</v>
      </c>
      <c r="B1723" t="s">
        <v>38</v>
      </c>
      <c r="C1723" t="s">
        <v>1307</v>
      </c>
      <c r="D1723" t="s">
        <v>406</v>
      </c>
      <c r="E1723" s="92">
        <v>21.4</v>
      </c>
      <c r="F1723" s="93">
        <v>2623640</v>
      </c>
      <c r="G1723" s="93">
        <v>122600</v>
      </c>
    </row>
    <row r="1724" spans="1:7">
      <c r="A1724" t="str">
        <f t="shared" si="26"/>
        <v>Космонавтов 112Б279</v>
      </c>
      <c r="B1724" t="s">
        <v>38</v>
      </c>
      <c r="C1724" t="s">
        <v>1307</v>
      </c>
      <c r="D1724" t="s">
        <v>407</v>
      </c>
      <c r="E1724" s="92">
        <v>23.2</v>
      </c>
      <c r="F1724" s="93">
        <v>3387200</v>
      </c>
      <c r="G1724" s="93">
        <v>146000</v>
      </c>
    </row>
    <row r="1725" spans="1:7">
      <c r="A1725" t="str">
        <f t="shared" si="26"/>
        <v>Космонавтов 112Б280</v>
      </c>
      <c r="B1725" t="s">
        <v>38</v>
      </c>
      <c r="C1725" t="s">
        <v>1307</v>
      </c>
      <c r="D1725" t="s">
        <v>408</v>
      </c>
      <c r="E1725" s="92">
        <v>50.2</v>
      </c>
      <c r="F1725" s="93">
        <v>4073428</v>
      </c>
      <c r="G1725" s="93">
        <v>81144</v>
      </c>
    </row>
    <row r="1726" spans="1:7">
      <c r="A1726" t="str">
        <f t="shared" si="26"/>
        <v>Космонавтов 112Б281</v>
      </c>
      <c r="B1726" t="s">
        <v>38</v>
      </c>
      <c r="C1726" t="s">
        <v>1307</v>
      </c>
      <c r="D1726" t="s">
        <v>409</v>
      </c>
      <c r="E1726" s="92">
        <v>41.4</v>
      </c>
      <c r="F1726" s="93">
        <v>4930740</v>
      </c>
      <c r="G1726" s="93">
        <v>119100</v>
      </c>
    </row>
    <row r="1727" spans="1:7">
      <c r="A1727" t="str">
        <f t="shared" si="26"/>
        <v>Космонавтов 112Б282</v>
      </c>
      <c r="B1727" t="s">
        <v>38</v>
      </c>
      <c r="C1727" t="s">
        <v>1307</v>
      </c>
      <c r="D1727" t="s">
        <v>410</v>
      </c>
      <c r="E1727" s="92">
        <v>53.2</v>
      </c>
      <c r="F1727" s="93">
        <v>4378360</v>
      </c>
      <c r="G1727" s="93">
        <v>82300</v>
      </c>
    </row>
    <row r="1728" spans="1:7">
      <c r="A1728" t="str">
        <f t="shared" si="26"/>
        <v>Космонавтов 112Б283</v>
      </c>
      <c r="B1728" t="s">
        <v>38</v>
      </c>
      <c r="C1728" t="s">
        <v>1307</v>
      </c>
      <c r="D1728" t="s">
        <v>411</v>
      </c>
      <c r="E1728" s="92">
        <v>36.2</v>
      </c>
      <c r="F1728" s="93">
        <v>4412780</v>
      </c>
      <c r="G1728" s="93">
        <v>121900</v>
      </c>
    </row>
    <row r="1729" spans="1:7">
      <c r="A1729" t="str">
        <f t="shared" si="26"/>
        <v>Космонавтов 112Б284</v>
      </c>
      <c r="B1729" t="s">
        <v>38</v>
      </c>
      <c r="C1729" t="s">
        <v>1307</v>
      </c>
      <c r="D1729" t="s">
        <v>413</v>
      </c>
      <c r="E1729" s="92">
        <v>53.2</v>
      </c>
      <c r="F1729" s="93">
        <v>4645317</v>
      </c>
      <c r="G1729" s="93">
        <v>87318</v>
      </c>
    </row>
    <row r="1730" spans="1:7">
      <c r="A1730" t="str">
        <f t="shared" si="26"/>
        <v>Космонавтов 112Б285</v>
      </c>
      <c r="B1730" t="s">
        <v>38</v>
      </c>
      <c r="C1730" t="s">
        <v>1307</v>
      </c>
      <c r="D1730" t="s">
        <v>414</v>
      </c>
      <c r="E1730" s="92">
        <v>34.6</v>
      </c>
      <c r="F1730" s="93">
        <v>4026471</v>
      </c>
      <c r="G1730" s="93">
        <v>116372</v>
      </c>
    </row>
    <row r="1731" spans="1:7">
      <c r="A1731" t="str">
        <f t="shared" ref="A1731:A1794" si="27">B1731&amp;C1731&amp;D1731</f>
        <v>Космонавтов 112Б286</v>
      </c>
      <c r="B1731" t="s">
        <v>38</v>
      </c>
      <c r="C1731" t="s">
        <v>1307</v>
      </c>
      <c r="D1731" t="s">
        <v>415</v>
      </c>
      <c r="E1731" s="92">
        <v>87.8</v>
      </c>
      <c r="F1731" s="93">
        <v>5850992</v>
      </c>
      <c r="G1731" s="93">
        <v>66640</v>
      </c>
    </row>
    <row r="1732" spans="1:7">
      <c r="A1732" t="str">
        <f t="shared" si="27"/>
        <v>Космонавтов 112Б287</v>
      </c>
      <c r="B1732" t="s">
        <v>38</v>
      </c>
      <c r="C1732" t="s">
        <v>1307</v>
      </c>
      <c r="D1732" t="s">
        <v>416</v>
      </c>
      <c r="E1732" s="92">
        <v>50.3</v>
      </c>
      <c r="F1732" s="93">
        <v>4039090</v>
      </c>
      <c r="G1732" s="93">
        <v>80300</v>
      </c>
    </row>
    <row r="1733" spans="1:7">
      <c r="A1733" t="str">
        <f t="shared" si="27"/>
        <v>Космонавтов 112Б288</v>
      </c>
      <c r="B1733" t="s">
        <v>38</v>
      </c>
      <c r="C1733" t="s">
        <v>1307</v>
      </c>
      <c r="D1733" t="s">
        <v>417</v>
      </c>
      <c r="E1733" s="92">
        <v>34.6</v>
      </c>
      <c r="F1733" s="93">
        <v>3451834</v>
      </c>
      <c r="G1733" s="93">
        <v>99764</v>
      </c>
    </row>
    <row r="1734" spans="1:7">
      <c r="A1734" t="str">
        <f t="shared" si="27"/>
        <v>Космонавтов 112Б289</v>
      </c>
      <c r="B1734" t="s">
        <v>38</v>
      </c>
      <c r="C1734" t="s">
        <v>1307</v>
      </c>
      <c r="D1734" t="s">
        <v>419</v>
      </c>
      <c r="E1734" s="92">
        <v>32.6</v>
      </c>
      <c r="F1734" s="93">
        <v>3325200</v>
      </c>
      <c r="G1734" s="93">
        <v>102000</v>
      </c>
    </row>
    <row r="1735" spans="1:7">
      <c r="A1735" t="str">
        <f t="shared" si="27"/>
        <v>Космонавтов 112Б290</v>
      </c>
      <c r="B1735" t="s">
        <v>38</v>
      </c>
      <c r="C1735" t="s">
        <v>1307</v>
      </c>
      <c r="D1735" t="s">
        <v>420</v>
      </c>
      <c r="E1735" s="92">
        <v>21.4</v>
      </c>
      <c r="F1735" s="93">
        <v>2338378</v>
      </c>
      <c r="G1735" s="93">
        <v>109270</v>
      </c>
    </row>
    <row r="1736" spans="1:7">
      <c r="A1736" t="str">
        <f t="shared" si="27"/>
        <v>Космонавтов 112Б291</v>
      </c>
      <c r="B1736" t="s">
        <v>38</v>
      </c>
      <c r="C1736" t="s">
        <v>1307</v>
      </c>
      <c r="D1736" t="s">
        <v>421</v>
      </c>
      <c r="E1736" s="92">
        <v>23.2</v>
      </c>
      <c r="F1736" s="93">
        <v>2426720</v>
      </c>
      <c r="G1736" s="93">
        <v>104600</v>
      </c>
    </row>
    <row r="1737" spans="1:7">
      <c r="A1737" t="str">
        <f t="shared" si="27"/>
        <v>Космонавтов 112Б292</v>
      </c>
      <c r="B1737" t="s">
        <v>38</v>
      </c>
      <c r="C1737" t="s">
        <v>1307</v>
      </c>
      <c r="D1737" t="s">
        <v>422</v>
      </c>
      <c r="E1737" s="92">
        <v>50.2</v>
      </c>
      <c r="F1737" s="93">
        <v>4053750</v>
      </c>
      <c r="G1737" s="93">
        <v>80752</v>
      </c>
    </row>
    <row r="1738" spans="1:7">
      <c r="A1738" t="str">
        <f t="shared" si="27"/>
        <v>Космонавтов 113.11</v>
      </c>
      <c r="B1738" t="s">
        <v>38</v>
      </c>
      <c r="C1738" t="s">
        <v>1601</v>
      </c>
      <c r="D1738" t="s">
        <v>48</v>
      </c>
      <c r="E1738" s="92">
        <v>52.6</v>
      </c>
      <c r="F1738" s="93">
        <v>4101120</v>
      </c>
      <c r="G1738" s="93">
        <v>76800</v>
      </c>
    </row>
    <row r="1739" spans="1:7">
      <c r="A1739" t="str">
        <f t="shared" si="27"/>
        <v>Космонавтов 113.110</v>
      </c>
      <c r="B1739" t="s">
        <v>38</v>
      </c>
      <c r="C1739" t="s">
        <v>1601</v>
      </c>
      <c r="D1739" t="s">
        <v>52</v>
      </c>
      <c r="E1739" s="92">
        <v>52.5</v>
      </c>
      <c r="F1739" s="93">
        <v>3818100</v>
      </c>
      <c r="G1739" s="93">
        <v>71500</v>
      </c>
    </row>
    <row r="1740" spans="1:7">
      <c r="A1740" t="str">
        <f t="shared" si="27"/>
        <v>Космонавтов 113.12</v>
      </c>
      <c r="B1740" t="s">
        <v>38</v>
      </c>
      <c r="C1740" t="s">
        <v>1601</v>
      </c>
      <c r="D1740" t="s">
        <v>51</v>
      </c>
      <c r="E1740" s="92">
        <v>24.9</v>
      </c>
      <c r="F1740" s="93"/>
      <c r="G1740" s="93"/>
    </row>
    <row r="1741" spans="1:7">
      <c r="A1741" t="str">
        <f t="shared" si="27"/>
        <v>Космонавтов 113.13</v>
      </c>
      <c r="B1741" t="s">
        <v>38</v>
      </c>
      <c r="C1741" t="s">
        <v>1601</v>
      </c>
      <c r="D1741" t="s">
        <v>60</v>
      </c>
      <c r="E1741" s="92">
        <v>64.7</v>
      </c>
      <c r="F1741" s="93">
        <v>4746560</v>
      </c>
      <c r="G1741" s="93">
        <v>72800</v>
      </c>
    </row>
    <row r="1742" spans="1:7">
      <c r="A1742" t="str">
        <f t="shared" si="27"/>
        <v>Космонавтов 113.14</v>
      </c>
      <c r="B1742" t="s">
        <v>38</v>
      </c>
      <c r="C1742" t="s">
        <v>1601</v>
      </c>
      <c r="D1742" t="s">
        <v>64</v>
      </c>
      <c r="E1742" s="92">
        <v>37.3</v>
      </c>
      <c r="F1742" s="93">
        <v>3749760</v>
      </c>
      <c r="G1742" s="93">
        <v>99200</v>
      </c>
    </row>
    <row r="1743" spans="1:7">
      <c r="A1743" t="str">
        <f t="shared" si="27"/>
        <v>Космонавтов 113.15</v>
      </c>
      <c r="B1743" t="s">
        <v>38</v>
      </c>
      <c r="C1743" t="s">
        <v>1601</v>
      </c>
      <c r="D1743" t="s">
        <v>65</v>
      </c>
      <c r="E1743" s="92">
        <v>39.3</v>
      </c>
      <c r="F1743" s="93">
        <v>3116490</v>
      </c>
      <c r="G1743" s="93">
        <v>79300</v>
      </c>
    </row>
    <row r="1744" spans="1:7">
      <c r="A1744" t="str">
        <f t="shared" si="27"/>
        <v>Космонавтов 113.16</v>
      </c>
      <c r="B1744" t="s">
        <v>38</v>
      </c>
      <c r="C1744" t="s">
        <v>1601</v>
      </c>
      <c r="D1744" t="s">
        <v>66</v>
      </c>
      <c r="E1744" s="92">
        <v>39.4</v>
      </c>
      <c r="F1744" s="93">
        <v>3024420</v>
      </c>
      <c r="G1744" s="93">
        <v>75800</v>
      </c>
    </row>
    <row r="1745" spans="1:7">
      <c r="A1745" t="str">
        <f t="shared" si="27"/>
        <v>Космонавтов 113.17</v>
      </c>
      <c r="B1745" t="s">
        <v>38</v>
      </c>
      <c r="C1745" t="s">
        <v>1601</v>
      </c>
      <c r="D1745" t="s">
        <v>67</v>
      </c>
      <c r="E1745" s="92">
        <v>52.1</v>
      </c>
      <c r="F1745" s="93">
        <v>3778900</v>
      </c>
      <c r="G1745" s="93">
        <v>71300</v>
      </c>
    </row>
    <row r="1746" spans="1:7">
      <c r="A1746" t="str">
        <f t="shared" si="27"/>
        <v>Космонавтов 113.18</v>
      </c>
      <c r="B1746" t="s">
        <v>38</v>
      </c>
      <c r="C1746" t="s">
        <v>1601</v>
      </c>
      <c r="D1746" t="s">
        <v>68</v>
      </c>
      <c r="E1746" s="92">
        <v>58.7</v>
      </c>
      <c r="F1746" s="93">
        <v>4186580</v>
      </c>
      <c r="G1746" s="93">
        <v>70600</v>
      </c>
    </row>
    <row r="1747" spans="1:7">
      <c r="A1747" t="str">
        <f t="shared" si="27"/>
        <v>Космонавтов 113.19</v>
      </c>
      <c r="B1747" t="s">
        <v>38</v>
      </c>
      <c r="C1747" t="s">
        <v>1601</v>
      </c>
      <c r="D1747" t="s">
        <v>69</v>
      </c>
      <c r="E1747" s="92">
        <v>69.8</v>
      </c>
      <c r="F1747" s="93">
        <v>4566600</v>
      </c>
      <c r="G1747" s="93">
        <v>64500</v>
      </c>
    </row>
    <row r="1748" spans="1:7">
      <c r="A1748" t="str">
        <f t="shared" si="27"/>
        <v>Космонавтов 113.111</v>
      </c>
      <c r="B1748" t="s">
        <v>38</v>
      </c>
      <c r="C1748" t="s">
        <v>1601</v>
      </c>
      <c r="D1748" t="s">
        <v>71</v>
      </c>
      <c r="E1748" s="92">
        <v>50.8</v>
      </c>
      <c r="F1748" s="93">
        <v>3931200</v>
      </c>
      <c r="G1748" s="93">
        <v>75600</v>
      </c>
    </row>
    <row r="1749" spans="1:7">
      <c r="A1749" t="str">
        <f t="shared" si="27"/>
        <v>Космонавтов 113.112</v>
      </c>
      <c r="B1749" t="s">
        <v>38</v>
      </c>
      <c r="C1749" t="s">
        <v>1601</v>
      </c>
      <c r="D1749" t="s">
        <v>74</v>
      </c>
      <c r="E1749" s="92">
        <v>25.3</v>
      </c>
      <c r="F1749" s="93"/>
      <c r="G1749" s="93"/>
    </row>
    <row r="1750" spans="1:7">
      <c r="A1750" t="str">
        <f t="shared" si="27"/>
        <v>Космонавтов 113.113</v>
      </c>
      <c r="B1750" t="s">
        <v>38</v>
      </c>
      <c r="C1750" t="s">
        <v>1601</v>
      </c>
      <c r="D1750" t="s">
        <v>75</v>
      </c>
      <c r="E1750" s="92">
        <v>63.3</v>
      </c>
      <c r="F1750" s="93">
        <v>4314800</v>
      </c>
      <c r="G1750" s="93">
        <v>67000</v>
      </c>
    </row>
    <row r="1751" spans="1:7">
      <c r="A1751" t="str">
        <f t="shared" si="27"/>
        <v>Космонавтов 113.114</v>
      </c>
      <c r="B1751" t="s">
        <v>38</v>
      </c>
      <c r="C1751" t="s">
        <v>1601</v>
      </c>
      <c r="D1751" t="s">
        <v>76</v>
      </c>
      <c r="E1751" s="92">
        <v>35.6</v>
      </c>
      <c r="F1751" s="93"/>
      <c r="G1751" s="93"/>
    </row>
    <row r="1752" spans="1:7">
      <c r="A1752" t="str">
        <f t="shared" si="27"/>
        <v>Космонавтов 113.115</v>
      </c>
      <c r="B1752" t="s">
        <v>38</v>
      </c>
      <c r="C1752" t="s">
        <v>1601</v>
      </c>
      <c r="D1752" t="s">
        <v>79</v>
      </c>
      <c r="E1752" s="92">
        <v>39.8</v>
      </c>
      <c r="F1752" s="93">
        <v>3156140</v>
      </c>
      <c r="G1752" s="93">
        <v>79300</v>
      </c>
    </row>
    <row r="1753" spans="1:7">
      <c r="A1753" t="str">
        <f t="shared" si="27"/>
        <v>Космонавтов 113.116</v>
      </c>
      <c r="B1753" t="s">
        <v>38</v>
      </c>
      <c r="C1753" t="s">
        <v>1601</v>
      </c>
      <c r="D1753" t="s">
        <v>80</v>
      </c>
      <c r="E1753" s="92">
        <v>39.8</v>
      </c>
      <c r="F1753" s="93">
        <v>3156140</v>
      </c>
      <c r="G1753" s="93">
        <v>79300</v>
      </c>
    </row>
    <row r="1754" spans="1:7">
      <c r="A1754" t="str">
        <f t="shared" si="27"/>
        <v>Космонавтов 113.117</v>
      </c>
      <c r="B1754" t="s">
        <v>38</v>
      </c>
      <c r="C1754" t="s">
        <v>1601</v>
      </c>
      <c r="D1754" t="s">
        <v>81</v>
      </c>
      <c r="E1754" s="92">
        <v>39.7</v>
      </c>
      <c r="F1754" s="93">
        <v>3523500</v>
      </c>
      <c r="G1754" s="93">
        <v>87000</v>
      </c>
    </row>
    <row r="1755" spans="1:7">
      <c r="A1755" t="str">
        <f t="shared" si="27"/>
        <v>Космонавтов 113.118</v>
      </c>
      <c r="B1755" t="s">
        <v>38</v>
      </c>
      <c r="C1755" t="s">
        <v>1601</v>
      </c>
      <c r="D1755" t="s">
        <v>82</v>
      </c>
      <c r="E1755" s="92">
        <v>50.7</v>
      </c>
      <c r="F1755" s="93">
        <v>3854520</v>
      </c>
      <c r="G1755" s="93">
        <v>74700</v>
      </c>
    </row>
    <row r="1756" spans="1:7">
      <c r="A1756" t="str">
        <f t="shared" si="27"/>
        <v>Космонавтов 113.119</v>
      </c>
      <c r="B1756" t="s">
        <v>38</v>
      </c>
      <c r="C1756" t="s">
        <v>1601</v>
      </c>
      <c r="D1756" t="s">
        <v>83</v>
      </c>
      <c r="E1756" s="92">
        <v>56.9</v>
      </c>
      <c r="F1756" s="93">
        <v>4213680</v>
      </c>
      <c r="G1756" s="93">
        <v>72400</v>
      </c>
    </row>
    <row r="1757" spans="1:7">
      <c r="A1757" t="str">
        <f t="shared" si="27"/>
        <v>Космонавтов 113.120</v>
      </c>
      <c r="B1757" t="s">
        <v>38</v>
      </c>
      <c r="C1757" t="s">
        <v>1601</v>
      </c>
      <c r="D1757" t="s">
        <v>84</v>
      </c>
      <c r="E1757" s="92">
        <v>70.5</v>
      </c>
      <c r="F1757" s="93">
        <v>4563040</v>
      </c>
      <c r="G1757" s="93">
        <v>63200</v>
      </c>
    </row>
    <row r="1758" spans="1:7">
      <c r="A1758" t="str">
        <f t="shared" si="27"/>
        <v>Космонавтов 113.121</v>
      </c>
      <c r="B1758" t="s">
        <v>38</v>
      </c>
      <c r="C1758" t="s">
        <v>1601</v>
      </c>
      <c r="D1758" t="s">
        <v>86</v>
      </c>
      <c r="E1758" s="92">
        <v>50.7</v>
      </c>
      <c r="F1758" s="93">
        <v>3941980</v>
      </c>
      <c r="G1758" s="93">
        <v>76100</v>
      </c>
    </row>
    <row r="1759" spans="1:7">
      <c r="A1759" t="str">
        <f t="shared" si="27"/>
        <v>Космонавтов 113.122</v>
      </c>
      <c r="B1759" t="s">
        <v>38</v>
      </c>
      <c r="C1759" t="s">
        <v>1601</v>
      </c>
      <c r="D1759" t="s">
        <v>89</v>
      </c>
      <c r="E1759" s="92">
        <v>50.8</v>
      </c>
      <c r="F1759" s="93">
        <v>3794760</v>
      </c>
      <c r="G1759" s="93">
        <v>74700</v>
      </c>
    </row>
    <row r="1760" spans="1:7">
      <c r="A1760" t="str">
        <f t="shared" si="27"/>
        <v>Космонавтов 113.123</v>
      </c>
      <c r="B1760" t="s">
        <v>38</v>
      </c>
      <c r="C1760" t="s">
        <v>1601</v>
      </c>
      <c r="D1760" t="s">
        <v>93</v>
      </c>
      <c r="E1760" s="92">
        <v>25.3</v>
      </c>
      <c r="F1760" s="93"/>
      <c r="G1760" s="93"/>
    </row>
    <row r="1761" spans="1:7">
      <c r="A1761" t="str">
        <f t="shared" si="27"/>
        <v>Космонавтов 113.124</v>
      </c>
      <c r="B1761" t="s">
        <v>38</v>
      </c>
      <c r="C1761" t="s">
        <v>1601</v>
      </c>
      <c r="D1761" t="s">
        <v>94</v>
      </c>
      <c r="E1761" s="92">
        <v>63.3</v>
      </c>
      <c r="F1761" s="93"/>
      <c r="G1761" s="93"/>
    </row>
    <row r="1762" spans="1:7">
      <c r="A1762" t="str">
        <f t="shared" si="27"/>
        <v>Космонавтов 113.125</v>
      </c>
      <c r="B1762" t="s">
        <v>38</v>
      </c>
      <c r="C1762" t="s">
        <v>1601</v>
      </c>
      <c r="D1762" t="s">
        <v>95</v>
      </c>
      <c r="E1762" s="92">
        <v>35.6</v>
      </c>
      <c r="F1762" s="93"/>
      <c r="G1762" s="93"/>
    </row>
    <row r="1763" spans="1:7">
      <c r="A1763" t="str">
        <f t="shared" si="27"/>
        <v>Космонавтов 113.126</v>
      </c>
      <c r="B1763" t="s">
        <v>38</v>
      </c>
      <c r="C1763" t="s">
        <v>1601</v>
      </c>
      <c r="D1763" t="s">
        <v>96</v>
      </c>
      <c r="E1763" s="92">
        <v>39.8</v>
      </c>
      <c r="F1763" s="93"/>
      <c r="G1763" s="93"/>
    </row>
    <row r="1764" spans="1:7">
      <c r="A1764" t="str">
        <f t="shared" si="27"/>
        <v>Космонавтов 113.127</v>
      </c>
      <c r="B1764" t="s">
        <v>38</v>
      </c>
      <c r="C1764" t="s">
        <v>1601</v>
      </c>
      <c r="D1764" t="s">
        <v>97</v>
      </c>
      <c r="E1764" s="92">
        <v>39.8</v>
      </c>
      <c r="F1764" s="93"/>
      <c r="G1764" s="93"/>
    </row>
    <row r="1765" spans="1:7">
      <c r="A1765" t="str">
        <f t="shared" si="27"/>
        <v>Космонавтов 113.128</v>
      </c>
      <c r="B1765" t="s">
        <v>38</v>
      </c>
      <c r="C1765" t="s">
        <v>1601</v>
      </c>
      <c r="D1765" t="s">
        <v>98</v>
      </c>
      <c r="E1765" s="92">
        <v>39.7</v>
      </c>
      <c r="F1765" s="93"/>
      <c r="G1765" s="93"/>
    </row>
    <row r="1766" spans="1:7">
      <c r="A1766" t="str">
        <f t="shared" si="27"/>
        <v>Космонавтов 113.129</v>
      </c>
      <c r="B1766" t="s">
        <v>38</v>
      </c>
      <c r="C1766" t="s">
        <v>1601</v>
      </c>
      <c r="D1766" t="s">
        <v>99</v>
      </c>
      <c r="E1766" s="92">
        <v>50.7</v>
      </c>
      <c r="F1766" s="93"/>
      <c r="G1766" s="93"/>
    </row>
    <row r="1767" spans="1:7">
      <c r="A1767" t="str">
        <f t="shared" si="27"/>
        <v>Космонавтов 113.130</v>
      </c>
      <c r="B1767" t="s">
        <v>38</v>
      </c>
      <c r="C1767" t="s">
        <v>1601</v>
      </c>
      <c r="D1767" t="s">
        <v>100</v>
      </c>
      <c r="E1767" s="92">
        <v>56.9</v>
      </c>
      <c r="F1767" s="93"/>
      <c r="G1767" s="93"/>
    </row>
    <row r="1768" spans="1:7">
      <c r="A1768" t="str">
        <f t="shared" si="27"/>
        <v>Космонавтов 113.131</v>
      </c>
      <c r="B1768" t="s">
        <v>38</v>
      </c>
      <c r="C1768" t="s">
        <v>1601</v>
      </c>
      <c r="D1768" t="s">
        <v>101</v>
      </c>
      <c r="E1768" s="92">
        <v>70.5</v>
      </c>
      <c r="F1768" s="93">
        <v>4620800</v>
      </c>
      <c r="G1768" s="93">
        <v>64000</v>
      </c>
    </row>
    <row r="1769" spans="1:7">
      <c r="A1769" t="str">
        <f t="shared" si="27"/>
        <v>Космонавтов 113.132</v>
      </c>
      <c r="B1769" t="s">
        <v>38</v>
      </c>
      <c r="C1769" t="s">
        <v>1601</v>
      </c>
      <c r="D1769" t="s">
        <v>102</v>
      </c>
      <c r="E1769" s="92">
        <v>50.7</v>
      </c>
      <c r="F1769" s="93">
        <v>3787290</v>
      </c>
      <c r="G1769" s="93">
        <v>74700</v>
      </c>
    </row>
    <row r="1770" spans="1:7">
      <c r="A1770" t="str">
        <f t="shared" si="27"/>
        <v>Космонавтов 113.133</v>
      </c>
      <c r="B1770" t="s">
        <v>38</v>
      </c>
      <c r="C1770" t="s">
        <v>1601</v>
      </c>
      <c r="D1770" t="s">
        <v>103</v>
      </c>
      <c r="E1770" s="92">
        <v>50.8</v>
      </c>
      <c r="F1770" s="93"/>
      <c r="G1770" s="93"/>
    </row>
    <row r="1771" spans="1:7">
      <c r="A1771" t="str">
        <f t="shared" si="27"/>
        <v>Космонавтов 113.134</v>
      </c>
      <c r="B1771" t="s">
        <v>38</v>
      </c>
      <c r="C1771" t="s">
        <v>1601</v>
      </c>
      <c r="D1771" t="s">
        <v>106</v>
      </c>
      <c r="E1771" s="92">
        <v>25.3</v>
      </c>
      <c r="F1771" s="93"/>
      <c r="G1771" s="93"/>
    </row>
    <row r="1772" spans="1:7">
      <c r="A1772" t="str">
        <f t="shared" si="27"/>
        <v>Космонавтов 113.135</v>
      </c>
      <c r="B1772" t="s">
        <v>38</v>
      </c>
      <c r="C1772" t="s">
        <v>1601</v>
      </c>
      <c r="D1772" t="s">
        <v>107</v>
      </c>
      <c r="E1772" s="92">
        <v>63.3</v>
      </c>
      <c r="F1772" s="93"/>
      <c r="G1772" s="93"/>
    </row>
    <row r="1773" spans="1:7">
      <c r="A1773" t="str">
        <f t="shared" si="27"/>
        <v>Космонавтов 113.136</v>
      </c>
      <c r="B1773" t="s">
        <v>38</v>
      </c>
      <c r="C1773" t="s">
        <v>1601</v>
      </c>
      <c r="D1773" t="s">
        <v>108</v>
      </c>
      <c r="E1773" s="92">
        <v>35.6</v>
      </c>
      <c r="F1773" s="93"/>
      <c r="G1773" s="93"/>
    </row>
    <row r="1774" spans="1:7">
      <c r="A1774" t="str">
        <f t="shared" si="27"/>
        <v>Космонавтов 113.137</v>
      </c>
      <c r="B1774" t="s">
        <v>38</v>
      </c>
      <c r="C1774" t="s">
        <v>1601</v>
      </c>
      <c r="D1774" t="s">
        <v>109</v>
      </c>
      <c r="E1774" s="92">
        <v>39.8</v>
      </c>
      <c r="F1774" s="93">
        <v>3239280</v>
      </c>
      <c r="G1774" s="93">
        <v>79200</v>
      </c>
    </row>
    <row r="1775" spans="1:7">
      <c r="A1775" t="str">
        <f t="shared" si="27"/>
        <v>Космонавтов 113.138</v>
      </c>
      <c r="B1775" t="s">
        <v>38</v>
      </c>
      <c r="C1775" t="s">
        <v>1601</v>
      </c>
      <c r="D1775" t="s">
        <v>110</v>
      </c>
      <c r="E1775" s="92">
        <v>39.8</v>
      </c>
      <c r="F1775" s="93"/>
      <c r="G1775" s="93"/>
    </row>
    <row r="1776" spans="1:7">
      <c r="A1776" t="str">
        <f t="shared" si="27"/>
        <v>Космонавтов 113.139</v>
      </c>
      <c r="B1776" t="s">
        <v>38</v>
      </c>
      <c r="C1776" t="s">
        <v>1601</v>
      </c>
      <c r="D1776" t="s">
        <v>111</v>
      </c>
      <c r="E1776" s="92">
        <v>39.7</v>
      </c>
      <c r="F1776" s="93"/>
      <c r="G1776" s="93"/>
    </row>
    <row r="1777" spans="1:7">
      <c r="A1777" t="str">
        <f t="shared" si="27"/>
        <v>Космонавтов 113.140</v>
      </c>
      <c r="B1777" t="s">
        <v>38</v>
      </c>
      <c r="C1777" t="s">
        <v>1601</v>
      </c>
      <c r="D1777" t="s">
        <v>113</v>
      </c>
      <c r="E1777" s="92">
        <v>50.7</v>
      </c>
      <c r="F1777" s="93">
        <v>4226040</v>
      </c>
      <c r="G1777" s="93">
        <v>81900</v>
      </c>
    </row>
    <row r="1778" spans="1:7">
      <c r="A1778" t="str">
        <f t="shared" si="27"/>
        <v>Космонавтов 113.141</v>
      </c>
      <c r="B1778" t="s">
        <v>38</v>
      </c>
      <c r="C1778" t="s">
        <v>1601</v>
      </c>
      <c r="D1778" t="s">
        <v>114</v>
      </c>
      <c r="E1778" s="92">
        <v>56.9</v>
      </c>
      <c r="F1778" s="93">
        <v>3948860</v>
      </c>
      <c r="G1778" s="93">
        <v>69400</v>
      </c>
    </row>
    <row r="1779" spans="1:7">
      <c r="A1779" t="str">
        <f t="shared" si="27"/>
        <v>Космонавтов 113.142</v>
      </c>
      <c r="B1779" t="s">
        <v>38</v>
      </c>
      <c r="C1779" t="s">
        <v>1601</v>
      </c>
      <c r="D1779" t="s">
        <v>116</v>
      </c>
      <c r="E1779" s="92">
        <v>70.5</v>
      </c>
      <c r="F1779" s="93">
        <v>4664120</v>
      </c>
      <c r="G1779" s="93">
        <v>64600</v>
      </c>
    </row>
    <row r="1780" spans="1:7">
      <c r="A1780" t="str">
        <f t="shared" si="27"/>
        <v>Космонавтов 113.143</v>
      </c>
      <c r="B1780" t="s">
        <v>38</v>
      </c>
      <c r="C1780" t="s">
        <v>1601</v>
      </c>
      <c r="D1780" t="s">
        <v>117</v>
      </c>
      <c r="E1780" s="92">
        <v>50.7</v>
      </c>
      <c r="F1780" s="93"/>
      <c r="G1780" s="93"/>
    </row>
    <row r="1781" spans="1:7">
      <c r="A1781" t="str">
        <f t="shared" si="27"/>
        <v>Космонавтов 113.144</v>
      </c>
      <c r="B1781" t="s">
        <v>38</v>
      </c>
      <c r="C1781" t="s">
        <v>1601</v>
      </c>
      <c r="D1781" t="s">
        <v>118</v>
      </c>
      <c r="E1781" s="92">
        <v>50.8</v>
      </c>
      <c r="F1781" s="93">
        <v>4141124</v>
      </c>
      <c r="G1781" s="93">
        <v>79637</v>
      </c>
    </row>
    <row r="1782" spans="1:7">
      <c r="A1782" t="str">
        <f t="shared" si="27"/>
        <v>Космонавтов 113.145</v>
      </c>
      <c r="B1782" t="s">
        <v>38</v>
      </c>
      <c r="C1782" t="s">
        <v>1601</v>
      </c>
      <c r="D1782" t="s">
        <v>119</v>
      </c>
      <c r="E1782" s="92">
        <v>25.3</v>
      </c>
      <c r="F1782" s="93">
        <v>3028920</v>
      </c>
      <c r="G1782" s="93">
        <v>117400</v>
      </c>
    </row>
    <row r="1783" spans="1:7">
      <c r="A1783" t="str">
        <f t="shared" si="27"/>
        <v>Космонавтов 113.146</v>
      </c>
      <c r="B1783" t="s">
        <v>38</v>
      </c>
      <c r="C1783" t="s">
        <v>1601</v>
      </c>
      <c r="D1783" t="s">
        <v>120</v>
      </c>
      <c r="E1783" s="92">
        <v>63.3</v>
      </c>
      <c r="F1783" s="93">
        <v>4849320</v>
      </c>
      <c r="G1783" s="93">
        <v>75300</v>
      </c>
    </row>
    <row r="1784" spans="1:7">
      <c r="A1784" t="str">
        <f t="shared" si="27"/>
        <v>Космонавтов 113.147</v>
      </c>
      <c r="B1784" t="s">
        <v>38</v>
      </c>
      <c r="C1784" t="s">
        <v>1601</v>
      </c>
      <c r="D1784" t="s">
        <v>121</v>
      </c>
      <c r="E1784" s="92">
        <v>35.6</v>
      </c>
      <c r="F1784" s="93">
        <v>3890200</v>
      </c>
      <c r="G1784" s="93">
        <v>106000</v>
      </c>
    </row>
    <row r="1785" spans="1:7">
      <c r="A1785" t="str">
        <f t="shared" si="27"/>
        <v>Космонавтов 113.148</v>
      </c>
      <c r="B1785" t="s">
        <v>38</v>
      </c>
      <c r="C1785" t="s">
        <v>1601</v>
      </c>
      <c r="D1785" t="s">
        <v>122</v>
      </c>
      <c r="E1785" s="92">
        <v>39.8</v>
      </c>
      <c r="F1785" s="93">
        <v>5192000</v>
      </c>
      <c r="G1785" s="93">
        <v>129800</v>
      </c>
    </row>
    <row r="1786" spans="1:7">
      <c r="A1786" t="str">
        <f t="shared" si="27"/>
        <v>Космонавтов 113.149</v>
      </c>
      <c r="B1786" t="s">
        <v>38</v>
      </c>
      <c r="C1786" t="s">
        <v>1601</v>
      </c>
      <c r="D1786" t="s">
        <v>123</v>
      </c>
      <c r="E1786" s="92">
        <v>39.8</v>
      </c>
      <c r="F1786" s="93">
        <v>5136810</v>
      </c>
      <c r="G1786" s="93">
        <v>128100</v>
      </c>
    </row>
    <row r="1787" spans="1:7">
      <c r="A1787" t="str">
        <f t="shared" si="27"/>
        <v>Космонавтов 113.150</v>
      </c>
      <c r="B1787" t="s">
        <v>38</v>
      </c>
      <c r="C1787" t="s">
        <v>1601</v>
      </c>
      <c r="D1787" t="s">
        <v>124</v>
      </c>
      <c r="E1787" s="92">
        <v>39.7</v>
      </c>
      <c r="F1787" s="93">
        <v>3268350</v>
      </c>
      <c r="G1787" s="93">
        <v>80700</v>
      </c>
    </row>
    <row r="1788" spans="1:7">
      <c r="A1788" t="str">
        <f t="shared" si="27"/>
        <v>Космонавтов 113.151</v>
      </c>
      <c r="B1788" t="s">
        <v>38</v>
      </c>
      <c r="C1788" t="s">
        <v>1601</v>
      </c>
      <c r="D1788" t="s">
        <v>125</v>
      </c>
      <c r="E1788" s="92">
        <v>50.7</v>
      </c>
      <c r="F1788" s="93"/>
      <c r="G1788" s="93"/>
    </row>
    <row r="1789" spans="1:7">
      <c r="A1789" t="str">
        <f t="shared" si="27"/>
        <v>Космонавтов 113.152</v>
      </c>
      <c r="B1789" t="s">
        <v>38</v>
      </c>
      <c r="C1789" t="s">
        <v>1601</v>
      </c>
      <c r="D1789" t="s">
        <v>126</v>
      </c>
      <c r="E1789" s="92">
        <v>56.9</v>
      </c>
      <c r="F1789" s="93"/>
      <c r="G1789" s="93"/>
    </row>
    <row r="1790" spans="1:7">
      <c r="A1790" t="str">
        <f t="shared" si="27"/>
        <v>Космонавтов 113.153</v>
      </c>
      <c r="B1790" t="s">
        <v>38</v>
      </c>
      <c r="C1790" t="s">
        <v>1601</v>
      </c>
      <c r="D1790" t="s">
        <v>129</v>
      </c>
      <c r="E1790" s="92">
        <v>70.5</v>
      </c>
      <c r="F1790" s="93"/>
      <c r="G1790" s="93"/>
    </row>
    <row r="1791" spans="1:7">
      <c r="A1791" t="str">
        <f t="shared" si="27"/>
        <v>Космонавтов 113.154</v>
      </c>
      <c r="B1791" t="s">
        <v>38</v>
      </c>
      <c r="C1791" t="s">
        <v>1601</v>
      </c>
      <c r="D1791" t="s">
        <v>130</v>
      </c>
      <c r="E1791" s="92">
        <v>50.7</v>
      </c>
      <c r="F1791" s="93">
        <v>5566860</v>
      </c>
      <c r="G1791" s="93">
        <v>109800</v>
      </c>
    </row>
    <row r="1792" spans="1:7">
      <c r="A1792" t="str">
        <f t="shared" si="27"/>
        <v>Космонавтов 113.155</v>
      </c>
      <c r="B1792" t="s">
        <v>38</v>
      </c>
      <c r="C1792" t="s">
        <v>1601</v>
      </c>
      <c r="D1792" t="s">
        <v>131</v>
      </c>
      <c r="E1792" s="92">
        <v>50.8</v>
      </c>
      <c r="F1792" s="93"/>
      <c r="G1792" s="93"/>
    </row>
    <row r="1793" spans="1:7">
      <c r="A1793" t="str">
        <f t="shared" si="27"/>
        <v>Космонавтов 113.156</v>
      </c>
      <c r="B1793" t="s">
        <v>38</v>
      </c>
      <c r="C1793" t="s">
        <v>1601</v>
      </c>
      <c r="D1793" t="s">
        <v>132</v>
      </c>
      <c r="E1793" s="92">
        <v>25.3</v>
      </c>
      <c r="F1793" s="93"/>
      <c r="G1793" s="93"/>
    </row>
    <row r="1794" spans="1:7">
      <c r="A1794" t="str">
        <f t="shared" si="27"/>
        <v>Космонавтов 113.157</v>
      </c>
      <c r="B1794" t="s">
        <v>38</v>
      </c>
      <c r="C1794" t="s">
        <v>1601</v>
      </c>
      <c r="D1794" t="s">
        <v>133</v>
      </c>
      <c r="E1794" s="92">
        <v>63.3</v>
      </c>
      <c r="F1794" s="93"/>
      <c r="G1794" s="93"/>
    </row>
    <row r="1795" spans="1:7">
      <c r="A1795" t="str">
        <f t="shared" ref="A1795:A1858" si="28">B1795&amp;C1795&amp;D1795</f>
        <v>Космонавтов 113.158</v>
      </c>
      <c r="B1795" t="s">
        <v>38</v>
      </c>
      <c r="C1795" t="s">
        <v>1601</v>
      </c>
      <c r="D1795" t="s">
        <v>135</v>
      </c>
      <c r="E1795" s="92">
        <v>35.6</v>
      </c>
      <c r="F1795" s="93"/>
      <c r="G1795" s="93"/>
    </row>
    <row r="1796" spans="1:7">
      <c r="A1796" t="str">
        <f t="shared" si="28"/>
        <v>Космонавтов 113.159</v>
      </c>
      <c r="B1796" t="s">
        <v>38</v>
      </c>
      <c r="C1796" t="s">
        <v>1601</v>
      </c>
      <c r="D1796" t="s">
        <v>136</v>
      </c>
      <c r="E1796" s="92">
        <v>39.8</v>
      </c>
      <c r="F1796" s="93"/>
      <c r="G1796" s="93"/>
    </row>
    <row r="1797" spans="1:7">
      <c r="A1797" t="str">
        <f t="shared" si="28"/>
        <v>Космонавтов 113.160</v>
      </c>
      <c r="B1797" t="s">
        <v>38</v>
      </c>
      <c r="C1797" t="s">
        <v>1601</v>
      </c>
      <c r="D1797" t="s">
        <v>137</v>
      </c>
      <c r="E1797" s="92">
        <v>39.8</v>
      </c>
      <c r="F1797" s="93"/>
      <c r="G1797" s="93"/>
    </row>
    <row r="1798" spans="1:7">
      <c r="A1798" t="str">
        <f t="shared" si="28"/>
        <v>Космонавтов 113.161</v>
      </c>
      <c r="B1798" t="s">
        <v>38</v>
      </c>
      <c r="C1798" t="s">
        <v>1601</v>
      </c>
      <c r="D1798" t="s">
        <v>138</v>
      </c>
      <c r="E1798" s="92">
        <v>39.7</v>
      </c>
      <c r="F1798" s="93">
        <v>3223640</v>
      </c>
      <c r="G1798" s="93">
        <v>81200</v>
      </c>
    </row>
    <row r="1799" spans="1:7">
      <c r="A1799" t="str">
        <f t="shared" si="28"/>
        <v>Космонавтов 113.162</v>
      </c>
      <c r="B1799" t="s">
        <v>38</v>
      </c>
      <c r="C1799" t="s">
        <v>1601</v>
      </c>
      <c r="D1799" t="s">
        <v>139</v>
      </c>
      <c r="E1799" s="92">
        <v>50.7</v>
      </c>
      <c r="F1799" s="93"/>
      <c r="G1799" s="93"/>
    </row>
    <row r="1800" spans="1:7">
      <c r="A1800" t="str">
        <f t="shared" si="28"/>
        <v>Космонавтов 113.163</v>
      </c>
      <c r="B1800" t="s">
        <v>38</v>
      </c>
      <c r="C1800" t="s">
        <v>1601</v>
      </c>
      <c r="D1800" t="s">
        <v>140</v>
      </c>
      <c r="E1800" s="92">
        <v>56.9</v>
      </c>
      <c r="F1800" s="93">
        <v>4039080</v>
      </c>
      <c r="G1800" s="93">
        <v>69400</v>
      </c>
    </row>
    <row r="1801" spans="1:7">
      <c r="A1801" t="str">
        <f t="shared" si="28"/>
        <v>Космонавтов 113.164</v>
      </c>
      <c r="B1801" t="s">
        <v>38</v>
      </c>
      <c r="C1801" t="s">
        <v>1601</v>
      </c>
      <c r="D1801" t="s">
        <v>141</v>
      </c>
      <c r="E1801" s="92">
        <v>70.5</v>
      </c>
      <c r="F1801" s="93">
        <v>4945700</v>
      </c>
      <c r="G1801" s="93">
        <v>68500</v>
      </c>
    </row>
    <row r="1802" spans="1:7">
      <c r="A1802" t="str">
        <f t="shared" si="28"/>
        <v>Космонавтов 113.165</v>
      </c>
      <c r="B1802" t="s">
        <v>38</v>
      </c>
      <c r="C1802" t="s">
        <v>1601</v>
      </c>
      <c r="D1802" t="s">
        <v>142</v>
      </c>
      <c r="E1802" s="92">
        <v>50.7</v>
      </c>
      <c r="F1802" s="93"/>
      <c r="G1802" s="93"/>
    </row>
    <row r="1803" spans="1:7">
      <c r="A1803" t="str">
        <f t="shared" si="28"/>
        <v>Космонавтов 113.166</v>
      </c>
      <c r="B1803" t="s">
        <v>38</v>
      </c>
      <c r="C1803" t="s">
        <v>1601</v>
      </c>
      <c r="D1803" t="s">
        <v>145</v>
      </c>
      <c r="E1803" s="92">
        <v>50.8</v>
      </c>
      <c r="F1803" s="93"/>
      <c r="G1803" s="93"/>
    </row>
    <row r="1804" spans="1:7">
      <c r="A1804" t="str">
        <f t="shared" si="28"/>
        <v>Космонавтов 113.167</v>
      </c>
      <c r="B1804" t="s">
        <v>38</v>
      </c>
      <c r="C1804" t="s">
        <v>1601</v>
      </c>
      <c r="D1804" t="s">
        <v>147</v>
      </c>
      <c r="E1804" s="92">
        <v>25.3</v>
      </c>
      <c r="F1804" s="93"/>
      <c r="G1804" s="93"/>
    </row>
    <row r="1805" spans="1:7">
      <c r="A1805" t="str">
        <f t="shared" si="28"/>
        <v>Космонавтов 113.168</v>
      </c>
      <c r="B1805" t="s">
        <v>38</v>
      </c>
      <c r="C1805" t="s">
        <v>1601</v>
      </c>
      <c r="D1805" t="s">
        <v>149</v>
      </c>
      <c r="E1805" s="92">
        <v>66.1</v>
      </c>
      <c r="F1805" s="93"/>
      <c r="G1805" s="93"/>
    </row>
    <row r="1806" spans="1:7">
      <c r="A1806" t="str">
        <f t="shared" si="28"/>
        <v>Космонавтов 113.169</v>
      </c>
      <c r="B1806" t="s">
        <v>38</v>
      </c>
      <c r="C1806" t="s">
        <v>1601</v>
      </c>
      <c r="D1806" t="s">
        <v>150</v>
      </c>
      <c r="E1806" s="92">
        <v>35.6</v>
      </c>
      <c r="F1806" s="93"/>
      <c r="G1806" s="93"/>
    </row>
    <row r="1807" spans="1:7">
      <c r="A1807" t="str">
        <f t="shared" si="28"/>
        <v>Космонавтов 113.170</v>
      </c>
      <c r="B1807" t="s">
        <v>38</v>
      </c>
      <c r="C1807" t="s">
        <v>1601</v>
      </c>
      <c r="D1807" t="s">
        <v>151</v>
      </c>
      <c r="E1807" s="92">
        <v>39.8</v>
      </c>
      <c r="F1807" s="93"/>
      <c r="G1807" s="93"/>
    </row>
    <row r="1808" spans="1:7">
      <c r="A1808" t="str">
        <f t="shared" si="28"/>
        <v>Космонавтов 113.171</v>
      </c>
      <c r="B1808" t="s">
        <v>38</v>
      </c>
      <c r="C1808" t="s">
        <v>1601</v>
      </c>
      <c r="D1808" t="s">
        <v>153</v>
      </c>
      <c r="E1808" s="92">
        <v>40.5</v>
      </c>
      <c r="F1808" s="93"/>
      <c r="G1808" s="93"/>
    </row>
    <row r="1809" spans="1:7">
      <c r="A1809" t="str">
        <f t="shared" si="28"/>
        <v>Космонавтов 113.172</v>
      </c>
      <c r="B1809" t="s">
        <v>38</v>
      </c>
      <c r="C1809" t="s">
        <v>1601</v>
      </c>
      <c r="D1809" t="s">
        <v>154</v>
      </c>
      <c r="E1809" s="92">
        <v>39.7</v>
      </c>
      <c r="F1809" s="93"/>
      <c r="G1809" s="93"/>
    </row>
    <row r="1810" spans="1:7">
      <c r="A1810" t="str">
        <f t="shared" si="28"/>
        <v>Космонавтов 113.173</v>
      </c>
      <c r="B1810" t="s">
        <v>38</v>
      </c>
      <c r="C1810" t="s">
        <v>1601</v>
      </c>
      <c r="D1810" t="s">
        <v>155</v>
      </c>
      <c r="E1810" s="92">
        <v>50.7</v>
      </c>
      <c r="F1810" s="93"/>
      <c r="G1810" s="93"/>
    </row>
    <row r="1811" spans="1:7">
      <c r="A1811" t="str">
        <f t="shared" si="28"/>
        <v>Космонавтов 113.174</v>
      </c>
      <c r="B1811" t="s">
        <v>38</v>
      </c>
      <c r="C1811" t="s">
        <v>1601</v>
      </c>
      <c r="D1811" t="s">
        <v>156</v>
      </c>
      <c r="E1811" s="92">
        <v>59.9</v>
      </c>
      <c r="F1811" s="93"/>
      <c r="G1811" s="93"/>
    </row>
    <row r="1812" spans="1:7">
      <c r="A1812" t="str">
        <f t="shared" si="28"/>
        <v>Космонавтов 113.175</v>
      </c>
      <c r="B1812" t="s">
        <v>38</v>
      </c>
      <c r="C1812" t="s">
        <v>1601</v>
      </c>
      <c r="D1812" t="s">
        <v>157</v>
      </c>
      <c r="E1812" s="92">
        <v>70.5</v>
      </c>
      <c r="F1812" s="93">
        <v>5415000</v>
      </c>
      <c r="G1812" s="93">
        <v>75000</v>
      </c>
    </row>
    <row r="1813" spans="1:7">
      <c r="A1813" t="str">
        <f t="shared" si="28"/>
        <v>Космонавтов 113.176</v>
      </c>
      <c r="B1813" t="s">
        <v>38</v>
      </c>
      <c r="C1813" t="s">
        <v>1601</v>
      </c>
      <c r="D1813" t="s">
        <v>158</v>
      </c>
      <c r="E1813" s="92">
        <v>53.5</v>
      </c>
      <c r="F1813" s="93">
        <v>4060250</v>
      </c>
      <c r="G1813" s="93">
        <v>74500</v>
      </c>
    </row>
    <row r="1814" spans="1:7">
      <c r="A1814" t="str">
        <f t="shared" si="28"/>
        <v>Космонавтов 113.177</v>
      </c>
      <c r="B1814" t="s">
        <v>38</v>
      </c>
      <c r="C1814" t="s">
        <v>1601</v>
      </c>
      <c r="D1814" t="s">
        <v>160</v>
      </c>
      <c r="E1814" s="92">
        <v>53.6</v>
      </c>
      <c r="F1814" s="93">
        <v>3719840</v>
      </c>
      <c r="G1814" s="93">
        <v>69400</v>
      </c>
    </row>
    <row r="1815" spans="1:7">
      <c r="A1815" t="str">
        <f t="shared" si="28"/>
        <v>Космонавтов 113.178</v>
      </c>
      <c r="B1815" t="s">
        <v>38</v>
      </c>
      <c r="C1815" t="s">
        <v>1601</v>
      </c>
      <c r="D1815" t="s">
        <v>162</v>
      </c>
      <c r="E1815" s="92">
        <v>25.3</v>
      </c>
      <c r="F1815" s="93"/>
      <c r="G1815" s="93"/>
    </row>
    <row r="1816" spans="1:7">
      <c r="A1816" t="str">
        <f t="shared" si="28"/>
        <v>Космонавтов 113.179</v>
      </c>
      <c r="B1816" t="s">
        <v>38</v>
      </c>
      <c r="C1816" t="s">
        <v>1601</v>
      </c>
      <c r="D1816" t="s">
        <v>163</v>
      </c>
      <c r="E1816" s="92">
        <v>63.3</v>
      </c>
      <c r="F1816" s="93"/>
      <c r="G1816" s="93"/>
    </row>
    <row r="1817" spans="1:7">
      <c r="A1817" t="str">
        <f t="shared" si="28"/>
        <v>Космонавтов 113.180</v>
      </c>
      <c r="B1817" t="s">
        <v>38</v>
      </c>
      <c r="C1817" t="s">
        <v>1601</v>
      </c>
      <c r="D1817" t="s">
        <v>164</v>
      </c>
      <c r="E1817" s="92">
        <v>35.6</v>
      </c>
      <c r="F1817" s="93"/>
      <c r="G1817" s="93"/>
    </row>
    <row r="1818" spans="1:7">
      <c r="A1818" t="str">
        <f t="shared" si="28"/>
        <v>Космонавтов 113.181</v>
      </c>
      <c r="B1818" t="s">
        <v>38</v>
      </c>
      <c r="C1818" t="s">
        <v>1601</v>
      </c>
      <c r="D1818" t="s">
        <v>166</v>
      </c>
      <c r="E1818" s="92">
        <v>40.5</v>
      </c>
      <c r="F1818" s="93">
        <v>3361500</v>
      </c>
      <c r="G1818" s="93">
        <v>81000</v>
      </c>
    </row>
    <row r="1819" spans="1:7">
      <c r="A1819" t="str">
        <f t="shared" si="28"/>
        <v>Космонавтов 113.182</v>
      </c>
      <c r="B1819" t="s">
        <v>38</v>
      </c>
      <c r="C1819" t="s">
        <v>1601</v>
      </c>
      <c r="D1819" t="s">
        <v>167</v>
      </c>
      <c r="E1819" s="92">
        <v>39.8</v>
      </c>
      <c r="F1819" s="93"/>
      <c r="G1819" s="93"/>
    </row>
    <row r="1820" spans="1:7">
      <c r="A1820" t="str">
        <f t="shared" si="28"/>
        <v>Космонавтов 113.183</v>
      </c>
      <c r="B1820" t="s">
        <v>38</v>
      </c>
      <c r="C1820" t="s">
        <v>1601</v>
      </c>
      <c r="D1820" t="s">
        <v>168</v>
      </c>
      <c r="E1820" s="92">
        <v>39.7</v>
      </c>
      <c r="F1820" s="93">
        <v>3288600</v>
      </c>
      <c r="G1820" s="93">
        <v>81200</v>
      </c>
    </row>
    <row r="1821" spans="1:7">
      <c r="A1821" t="str">
        <f t="shared" si="28"/>
        <v>Космонавтов 113.184</v>
      </c>
      <c r="B1821" t="s">
        <v>38</v>
      </c>
      <c r="C1821" t="s">
        <v>1601</v>
      </c>
      <c r="D1821" t="s">
        <v>169</v>
      </c>
      <c r="E1821" s="92">
        <v>53.5</v>
      </c>
      <c r="F1821" s="93"/>
      <c r="G1821" s="93"/>
    </row>
    <row r="1822" spans="1:7">
      <c r="A1822" t="str">
        <f t="shared" si="28"/>
        <v>Космонавтов 113.185</v>
      </c>
      <c r="B1822" t="s">
        <v>38</v>
      </c>
      <c r="C1822" t="s">
        <v>1601</v>
      </c>
      <c r="D1822" t="s">
        <v>170</v>
      </c>
      <c r="E1822" s="92">
        <v>56.9</v>
      </c>
      <c r="F1822" s="93">
        <v>3991535</v>
      </c>
      <c r="G1822" s="93">
        <v>70150</v>
      </c>
    </row>
    <row r="1823" spans="1:7">
      <c r="A1823" t="str">
        <f t="shared" si="28"/>
        <v>Космонавтов 113.186</v>
      </c>
      <c r="B1823" t="s">
        <v>38</v>
      </c>
      <c r="C1823" t="s">
        <v>1601</v>
      </c>
      <c r="D1823" t="s">
        <v>171</v>
      </c>
      <c r="E1823" s="92">
        <v>71.2</v>
      </c>
      <c r="F1823" s="93">
        <v>4485600</v>
      </c>
      <c r="G1823" s="93">
        <v>63000</v>
      </c>
    </row>
    <row r="1824" spans="1:7">
      <c r="A1824" t="str">
        <f t="shared" si="28"/>
        <v>Космонавтов 113.187</v>
      </c>
      <c r="B1824" t="s">
        <v>38</v>
      </c>
      <c r="C1824" t="s">
        <v>1601</v>
      </c>
      <c r="D1824" t="s">
        <v>172</v>
      </c>
      <c r="E1824" s="92">
        <v>50.7</v>
      </c>
      <c r="F1824" s="93"/>
      <c r="G1824" s="93"/>
    </row>
    <row r="1825" spans="1:7">
      <c r="A1825" t="str">
        <f t="shared" si="28"/>
        <v>Космонавтов 113.188</v>
      </c>
      <c r="B1825" t="s">
        <v>38</v>
      </c>
      <c r="C1825" t="s">
        <v>1601</v>
      </c>
      <c r="D1825" t="s">
        <v>173</v>
      </c>
      <c r="E1825" s="92">
        <v>50.8</v>
      </c>
      <c r="F1825" s="93"/>
      <c r="G1825" s="93"/>
    </row>
    <row r="1826" spans="1:7">
      <c r="A1826" t="str">
        <f t="shared" si="28"/>
        <v>Космонавтов 113.189</v>
      </c>
      <c r="B1826" t="s">
        <v>38</v>
      </c>
      <c r="C1826" t="s">
        <v>1601</v>
      </c>
      <c r="D1826" t="s">
        <v>174</v>
      </c>
      <c r="E1826" s="92">
        <v>25.3</v>
      </c>
      <c r="F1826" s="93">
        <v>2788980</v>
      </c>
      <c r="G1826" s="93">
        <v>108100</v>
      </c>
    </row>
    <row r="1827" spans="1:7">
      <c r="A1827" t="str">
        <f t="shared" si="28"/>
        <v>Космонавтов 113.190</v>
      </c>
      <c r="B1827" t="s">
        <v>38</v>
      </c>
      <c r="C1827" t="s">
        <v>1601</v>
      </c>
      <c r="D1827" t="s">
        <v>175</v>
      </c>
      <c r="E1827" s="92">
        <v>66.1</v>
      </c>
      <c r="F1827" s="93">
        <v>6883800</v>
      </c>
      <c r="G1827" s="93">
        <v>104300</v>
      </c>
    </row>
    <row r="1828" spans="1:7">
      <c r="A1828" t="str">
        <f t="shared" si="28"/>
        <v>Космонавтов 113.191</v>
      </c>
      <c r="B1828" t="s">
        <v>38</v>
      </c>
      <c r="C1828" t="s">
        <v>1601</v>
      </c>
      <c r="D1828" t="s">
        <v>176</v>
      </c>
      <c r="E1828" s="92">
        <v>35.6</v>
      </c>
      <c r="F1828" s="93">
        <v>5182040</v>
      </c>
      <c r="G1828" s="93">
        <v>141200</v>
      </c>
    </row>
    <row r="1829" spans="1:7">
      <c r="A1829" t="str">
        <f t="shared" si="28"/>
        <v>Космонавтов 113.192</v>
      </c>
      <c r="B1829" t="s">
        <v>38</v>
      </c>
      <c r="C1829" t="s">
        <v>1601</v>
      </c>
      <c r="D1829" t="s">
        <v>177</v>
      </c>
      <c r="E1829" s="92">
        <v>39.8</v>
      </c>
      <c r="F1829" s="93">
        <v>3255640</v>
      </c>
      <c r="G1829" s="93">
        <v>81800</v>
      </c>
    </row>
    <row r="1830" spans="1:7">
      <c r="A1830" t="str">
        <f t="shared" si="28"/>
        <v>Космонавтов 113.193</v>
      </c>
      <c r="B1830" t="s">
        <v>38</v>
      </c>
      <c r="C1830" t="s">
        <v>1601</v>
      </c>
      <c r="D1830" t="s">
        <v>178</v>
      </c>
      <c r="E1830" s="92">
        <v>40.5</v>
      </c>
      <c r="F1830" s="93">
        <v>3228700</v>
      </c>
      <c r="G1830" s="93">
        <v>77800</v>
      </c>
    </row>
    <row r="1831" spans="1:7">
      <c r="A1831" t="str">
        <f t="shared" si="28"/>
        <v>Космонавтов 113.194</v>
      </c>
      <c r="B1831" t="s">
        <v>38</v>
      </c>
      <c r="C1831" t="s">
        <v>1601</v>
      </c>
      <c r="D1831" t="s">
        <v>179</v>
      </c>
      <c r="E1831" s="92">
        <v>39.7</v>
      </c>
      <c r="F1831" s="93">
        <v>3256200</v>
      </c>
      <c r="G1831" s="93">
        <v>80400</v>
      </c>
    </row>
    <row r="1832" spans="1:7">
      <c r="A1832" t="str">
        <f t="shared" si="28"/>
        <v>Космонавтов 113.195</v>
      </c>
      <c r="B1832" t="s">
        <v>38</v>
      </c>
      <c r="C1832" t="s">
        <v>1601</v>
      </c>
      <c r="D1832" t="s">
        <v>180</v>
      </c>
      <c r="E1832" s="92">
        <v>50.7</v>
      </c>
      <c r="F1832" s="93"/>
      <c r="G1832" s="93"/>
    </row>
    <row r="1833" spans="1:7">
      <c r="A1833" t="str">
        <f t="shared" si="28"/>
        <v>Космонавтов 113.196</v>
      </c>
      <c r="B1833" t="s">
        <v>38</v>
      </c>
      <c r="C1833" t="s">
        <v>1601</v>
      </c>
      <c r="D1833" t="s">
        <v>181</v>
      </c>
      <c r="E1833" s="92">
        <v>59.9</v>
      </c>
      <c r="F1833" s="93">
        <v>4133640</v>
      </c>
      <c r="G1833" s="93">
        <v>70300</v>
      </c>
    </row>
    <row r="1834" spans="1:7">
      <c r="A1834" t="str">
        <f t="shared" si="28"/>
        <v>Космонавтов 113.197</v>
      </c>
      <c r="B1834" t="s">
        <v>38</v>
      </c>
      <c r="C1834" t="s">
        <v>1601</v>
      </c>
      <c r="D1834" t="s">
        <v>183</v>
      </c>
      <c r="E1834" s="92">
        <v>70.5</v>
      </c>
      <c r="F1834" s="93">
        <v>4548600</v>
      </c>
      <c r="G1834" s="93">
        <v>63000</v>
      </c>
    </row>
    <row r="1835" spans="1:7">
      <c r="A1835" t="str">
        <f t="shared" si="28"/>
        <v>Космонавтов 113.198</v>
      </c>
      <c r="B1835" t="s">
        <v>38</v>
      </c>
      <c r="C1835" t="s">
        <v>1601</v>
      </c>
      <c r="D1835" t="s">
        <v>184</v>
      </c>
      <c r="E1835" s="92">
        <v>53.5</v>
      </c>
      <c r="F1835" s="93"/>
      <c r="G1835" s="93"/>
    </row>
    <row r="1836" spans="1:7">
      <c r="A1836" t="str">
        <f t="shared" si="28"/>
        <v>Космонавтов 113.1100</v>
      </c>
      <c r="B1836" t="s">
        <v>38</v>
      </c>
      <c r="C1836" t="s">
        <v>1601</v>
      </c>
      <c r="D1836" t="s">
        <v>186</v>
      </c>
      <c r="E1836" s="92">
        <v>25.3</v>
      </c>
      <c r="F1836" s="93"/>
      <c r="G1836" s="93"/>
    </row>
    <row r="1837" spans="1:7">
      <c r="A1837" t="str">
        <f t="shared" si="28"/>
        <v>Космонавтов 113.1101</v>
      </c>
      <c r="B1837" t="s">
        <v>38</v>
      </c>
      <c r="C1837" t="s">
        <v>1601</v>
      </c>
      <c r="D1837" t="s">
        <v>187</v>
      </c>
      <c r="E1837" s="92">
        <v>63.3</v>
      </c>
      <c r="F1837" s="93"/>
      <c r="G1837" s="93"/>
    </row>
    <row r="1838" spans="1:7">
      <c r="A1838" t="str">
        <f t="shared" si="28"/>
        <v>Космонавтов 113.1102</v>
      </c>
      <c r="B1838" t="s">
        <v>38</v>
      </c>
      <c r="C1838" t="s">
        <v>1601</v>
      </c>
      <c r="D1838" t="s">
        <v>189</v>
      </c>
      <c r="E1838" s="92">
        <v>35.6</v>
      </c>
      <c r="F1838" s="93"/>
      <c r="G1838" s="93"/>
    </row>
    <row r="1839" spans="1:7">
      <c r="A1839" t="str">
        <f t="shared" si="28"/>
        <v>Космонавтов 113.1103</v>
      </c>
      <c r="B1839" t="s">
        <v>38</v>
      </c>
      <c r="C1839" t="s">
        <v>1601</v>
      </c>
      <c r="D1839" t="s">
        <v>190</v>
      </c>
      <c r="E1839" s="92">
        <v>40.5</v>
      </c>
      <c r="F1839" s="93"/>
      <c r="G1839" s="93"/>
    </row>
    <row r="1840" spans="1:7">
      <c r="A1840" t="str">
        <f t="shared" si="28"/>
        <v>Космонавтов 113.1104</v>
      </c>
      <c r="B1840" t="s">
        <v>38</v>
      </c>
      <c r="C1840" t="s">
        <v>1601</v>
      </c>
      <c r="D1840" t="s">
        <v>191</v>
      </c>
      <c r="E1840" s="92">
        <v>39.8</v>
      </c>
      <c r="F1840" s="93"/>
      <c r="G1840" s="93"/>
    </row>
    <row r="1841" spans="1:7">
      <c r="A1841" t="str">
        <f t="shared" si="28"/>
        <v>Космонавтов 113.1105</v>
      </c>
      <c r="B1841" t="s">
        <v>38</v>
      </c>
      <c r="C1841" t="s">
        <v>1601</v>
      </c>
      <c r="D1841" t="s">
        <v>192</v>
      </c>
      <c r="E1841" s="92">
        <v>39.7</v>
      </c>
      <c r="F1841" s="93"/>
      <c r="G1841" s="93"/>
    </row>
    <row r="1842" spans="1:7">
      <c r="A1842" t="str">
        <f t="shared" si="28"/>
        <v>Космонавтов 113.1106</v>
      </c>
      <c r="B1842" t="s">
        <v>38</v>
      </c>
      <c r="C1842" t="s">
        <v>1601</v>
      </c>
      <c r="D1842" t="s">
        <v>193</v>
      </c>
      <c r="E1842" s="92">
        <v>53.5</v>
      </c>
      <c r="F1842" s="93"/>
      <c r="G1842" s="93"/>
    </row>
    <row r="1843" spans="1:7">
      <c r="A1843" t="str">
        <f t="shared" si="28"/>
        <v>Космонавтов 113.1107</v>
      </c>
      <c r="B1843" t="s">
        <v>38</v>
      </c>
      <c r="C1843" t="s">
        <v>1601</v>
      </c>
      <c r="D1843" t="s">
        <v>194</v>
      </c>
      <c r="E1843" s="92">
        <v>56.9</v>
      </c>
      <c r="F1843" s="93">
        <v>5220540</v>
      </c>
      <c r="G1843" s="93">
        <v>89700</v>
      </c>
    </row>
    <row r="1844" spans="1:7">
      <c r="A1844" t="str">
        <f t="shared" si="28"/>
        <v>Космонавтов 113.1108</v>
      </c>
      <c r="B1844" t="s">
        <v>38</v>
      </c>
      <c r="C1844" t="s">
        <v>1601</v>
      </c>
      <c r="D1844" t="s">
        <v>195</v>
      </c>
      <c r="E1844" s="92">
        <v>71.2</v>
      </c>
      <c r="F1844" s="93"/>
      <c r="G1844" s="93"/>
    </row>
    <row r="1845" spans="1:7">
      <c r="A1845" t="str">
        <f t="shared" si="28"/>
        <v>Космонавтов 113.1109</v>
      </c>
      <c r="B1845" t="s">
        <v>38</v>
      </c>
      <c r="C1845" t="s">
        <v>1601</v>
      </c>
      <c r="D1845" t="s">
        <v>196</v>
      </c>
      <c r="E1845" s="92">
        <v>50.7</v>
      </c>
      <c r="F1845" s="93"/>
      <c r="G1845" s="93"/>
    </row>
    <row r="1846" spans="1:7">
      <c r="A1846" t="str">
        <f t="shared" si="28"/>
        <v>Космонавтов 113.199</v>
      </c>
      <c r="B1846" t="s">
        <v>38</v>
      </c>
      <c r="C1846" t="s">
        <v>1601</v>
      </c>
      <c r="D1846" t="s">
        <v>198</v>
      </c>
      <c r="E1846" s="92">
        <v>53.6</v>
      </c>
      <c r="F1846" s="93"/>
      <c r="G1846" s="93"/>
    </row>
    <row r="1847" spans="1:7">
      <c r="A1847" t="str">
        <f t="shared" si="28"/>
        <v>Космонавтов 113.1110</v>
      </c>
      <c r="B1847" t="s">
        <v>38</v>
      </c>
      <c r="C1847" t="s">
        <v>1601</v>
      </c>
      <c r="D1847" t="s">
        <v>199</v>
      </c>
      <c r="E1847" s="92">
        <v>50.8</v>
      </c>
      <c r="F1847" s="93"/>
      <c r="G1847" s="93"/>
    </row>
    <row r="1848" spans="1:7">
      <c r="A1848" t="str">
        <f t="shared" si="28"/>
        <v>Космонавтов 113.1111</v>
      </c>
      <c r="B1848" t="s">
        <v>38</v>
      </c>
      <c r="C1848" t="s">
        <v>1601</v>
      </c>
      <c r="D1848" t="s">
        <v>201</v>
      </c>
      <c r="E1848" s="92">
        <v>25.3</v>
      </c>
      <c r="F1848" s="93">
        <v>2567100</v>
      </c>
      <c r="G1848" s="93">
        <v>99500</v>
      </c>
    </row>
    <row r="1849" spans="1:7">
      <c r="A1849" t="str">
        <f t="shared" si="28"/>
        <v>Космонавтов 113.1112</v>
      </c>
      <c r="B1849" t="s">
        <v>38</v>
      </c>
      <c r="C1849" t="s">
        <v>1601</v>
      </c>
      <c r="D1849" t="s">
        <v>202</v>
      </c>
      <c r="E1849" s="92">
        <v>66.1</v>
      </c>
      <c r="F1849" s="93">
        <v>4509120</v>
      </c>
      <c r="G1849" s="93">
        <v>67200</v>
      </c>
    </row>
    <row r="1850" spans="1:7">
      <c r="A1850" t="str">
        <f t="shared" si="28"/>
        <v>Космонавтов 113.1113</v>
      </c>
      <c r="B1850" t="s">
        <v>38</v>
      </c>
      <c r="C1850" t="s">
        <v>1601</v>
      </c>
      <c r="D1850" t="s">
        <v>203</v>
      </c>
      <c r="E1850" s="92">
        <v>35.6</v>
      </c>
      <c r="F1850" s="93"/>
      <c r="G1850" s="93"/>
    </row>
    <row r="1851" spans="1:7">
      <c r="A1851" t="str">
        <f t="shared" si="28"/>
        <v>Космонавтов 113.1114</v>
      </c>
      <c r="B1851" t="s">
        <v>38</v>
      </c>
      <c r="C1851" t="s">
        <v>1601</v>
      </c>
      <c r="D1851" t="s">
        <v>204</v>
      </c>
      <c r="E1851" s="92">
        <v>39.8</v>
      </c>
      <c r="F1851" s="93"/>
      <c r="G1851" s="93"/>
    </row>
    <row r="1852" spans="1:7">
      <c r="A1852" t="str">
        <f t="shared" si="28"/>
        <v>Космонавтов 113.1115</v>
      </c>
      <c r="B1852" t="s">
        <v>38</v>
      </c>
      <c r="C1852" t="s">
        <v>1601</v>
      </c>
      <c r="D1852" t="s">
        <v>205</v>
      </c>
      <c r="E1852" s="92">
        <v>40.5</v>
      </c>
      <c r="F1852" s="93">
        <v>3270200</v>
      </c>
      <c r="G1852" s="93">
        <v>78800</v>
      </c>
    </row>
    <row r="1853" spans="1:7">
      <c r="A1853" t="str">
        <f t="shared" si="28"/>
        <v>Космонавтов 113.1116</v>
      </c>
      <c r="B1853" t="s">
        <v>38</v>
      </c>
      <c r="C1853" t="s">
        <v>1601</v>
      </c>
      <c r="D1853" t="s">
        <v>206</v>
      </c>
      <c r="E1853" s="92">
        <v>39.7</v>
      </c>
      <c r="F1853" s="93">
        <v>3191880</v>
      </c>
      <c r="G1853" s="93">
        <v>80400</v>
      </c>
    </row>
    <row r="1854" spans="1:7">
      <c r="A1854" t="str">
        <f t="shared" si="28"/>
        <v>Космонавтов 113.1117</v>
      </c>
      <c r="B1854" t="s">
        <v>38</v>
      </c>
      <c r="C1854" t="s">
        <v>1601</v>
      </c>
      <c r="D1854" t="s">
        <v>207</v>
      </c>
      <c r="E1854" s="92">
        <v>50.7</v>
      </c>
      <c r="F1854" s="93">
        <v>3916440</v>
      </c>
      <c r="G1854" s="93">
        <v>75900</v>
      </c>
    </row>
    <row r="1855" spans="1:7">
      <c r="A1855" t="str">
        <f t="shared" si="28"/>
        <v>Космонавтов 113.1118</v>
      </c>
      <c r="B1855" t="s">
        <v>38</v>
      </c>
      <c r="C1855" t="s">
        <v>1601</v>
      </c>
      <c r="D1855" t="s">
        <v>208</v>
      </c>
      <c r="E1855" s="92">
        <v>59.9</v>
      </c>
      <c r="F1855" s="93">
        <v>4392000</v>
      </c>
      <c r="G1855" s="93">
        <v>72000</v>
      </c>
    </row>
    <row r="1856" spans="1:7">
      <c r="A1856" t="str">
        <f t="shared" si="28"/>
        <v>Космонавтов 113.1119</v>
      </c>
      <c r="B1856" t="s">
        <v>38</v>
      </c>
      <c r="C1856" t="s">
        <v>1601</v>
      </c>
      <c r="D1856" t="s">
        <v>210</v>
      </c>
      <c r="E1856" s="92">
        <v>70.5</v>
      </c>
      <c r="F1856" s="93">
        <v>5032080</v>
      </c>
      <c r="G1856" s="93">
        <v>69600</v>
      </c>
    </row>
    <row r="1857" spans="1:7">
      <c r="A1857" t="str">
        <f t="shared" si="28"/>
        <v>Космонавтов 113.1120</v>
      </c>
      <c r="B1857" t="s">
        <v>38</v>
      </c>
      <c r="C1857" t="s">
        <v>1601</v>
      </c>
      <c r="D1857" t="s">
        <v>211</v>
      </c>
      <c r="E1857" s="92">
        <v>53.5</v>
      </c>
      <c r="F1857" s="93">
        <v>4294600</v>
      </c>
      <c r="G1857" s="93">
        <v>78800</v>
      </c>
    </row>
    <row r="1858" spans="1:7">
      <c r="A1858" t="str">
        <f t="shared" si="28"/>
        <v>Космонавтов 113.1121</v>
      </c>
      <c r="B1858" t="s">
        <v>38</v>
      </c>
      <c r="C1858" t="s">
        <v>1601</v>
      </c>
      <c r="D1858" t="s">
        <v>212</v>
      </c>
      <c r="E1858" s="92">
        <v>53.6</v>
      </c>
      <c r="F1858" s="93">
        <v>4304890</v>
      </c>
      <c r="G1858" s="93">
        <v>78700</v>
      </c>
    </row>
    <row r="1859" spans="1:7">
      <c r="A1859" t="str">
        <f t="shared" ref="A1859:A1922" si="29">B1859&amp;C1859&amp;D1859</f>
        <v>Космонавтов 113.1122</v>
      </c>
      <c r="B1859" t="s">
        <v>38</v>
      </c>
      <c r="C1859" t="s">
        <v>1601</v>
      </c>
      <c r="D1859" t="s">
        <v>213</v>
      </c>
      <c r="E1859" s="92">
        <v>25.3</v>
      </c>
      <c r="F1859" s="93">
        <v>2398440</v>
      </c>
      <c r="G1859" s="93">
        <v>94800</v>
      </c>
    </row>
    <row r="1860" spans="1:7">
      <c r="A1860" t="str">
        <f t="shared" si="29"/>
        <v>Космонавтов 113.1123</v>
      </c>
      <c r="B1860" t="s">
        <v>38</v>
      </c>
      <c r="C1860" t="s">
        <v>1601</v>
      </c>
      <c r="D1860" t="s">
        <v>214</v>
      </c>
      <c r="E1860" s="92">
        <v>63.3</v>
      </c>
      <c r="F1860" s="93">
        <v>4253760</v>
      </c>
      <c r="G1860" s="93">
        <v>67200</v>
      </c>
    </row>
    <row r="1861" spans="1:7">
      <c r="A1861" t="str">
        <f t="shared" si="29"/>
        <v>Космонавтов 113.1124</v>
      </c>
      <c r="B1861" t="s">
        <v>38</v>
      </c>
      <c r="C1861" t="s">
        <v>1601</v>
      </c>
      <c r="D1861" t="s">
        <v>215</v>
      </c>
      <c r="E1861" s="92">
        <v>35.6</v>
      </c>
      <c r="F1861" s="93">
        <v>3424110</v>
      </c>
      <c r="G1861" s="93">
        <v>93300</v>
      </c>
    </row>
    <row r="1862" spans="1:7">
      <c r="A1862" t="str">
        <f t="shared" si="29"/>
        <v>Космонавтов 113.1125</v>
      </c>
      <c r="B1862" t="s">
        <v>38</v>
      </c>
      <c r="C1862" t="s">
        <v>1601</v>
      </c>
      <c r="D1862" t="s">
        <v>216</v>
      </c>
      <c r="E1862" s="92">
        <v>40.5</v>
      </c>
      <c r="F1862" s="93">
        <v>3312900</v>
      </c>
      <c r="G1862" s="93">
        <v>81800</v>
      </c>
    </row>
    <row r="1863" spans="1:7">
      <c r="A1863" t="str">
        <f t="shared" si="29"/>
        <v>Космонавтов 113.1126</v>
      </c>
      <c r="B1863" t="s">
        <v>38</v>
      </c>
      <c r="C1863" t="s">
        <v>1601</v>
      </c>
      <c r="D1863" t="s">
        <v>218</v>
      </c>
      <c r="E1863" s="92">
        <v>39.8</v>
      </c>
      <c r="F1863" s="93">
        <v>3263600</v>
      </c>
      <c r="G1863" s="93">
        <v>82000</v>
      </c>
    </row>
    <row r="1864" spans="1:7">
      <c r="A1864" t="str">
        <f t="shared" si="29"/>
        <v>Космонавтов 113.1127</v>
      </c>
      <c r="B1864" t="s">
        <v>38</v>
      </c>
      <c r="C1864" t="s">
        <v>1601</v>
      </c>
      <c r="D1864" t="s">
        <v>219</v>
      </c>
      <c r="E1864" s="92">
        <v>39.7</v>
      </c>
      <c r="F1864" s="93">
        <v>3402280</v>
      </c>
      <c r="G1864" s="93">
        <v>83800</v>
      </c>
    </row>
    <row r="1865" spans="1:7">
      <c r="A1865" t="str">
        <f t="shared" si="29"/>
        <v>Космонавтов 113.1128</v>
      </c>
      <c r="B1865" t="s">
        <v>38</v>
      </c>
      <c r="C1865" t="s">
        <v>1601</v>
      </c>
      <c r="D1865" t="s">
        <v>220</v>
      </c>
      <c r="E1865" s="92">
        <v>53.5</v>
      </c>
      <c r="F1865" s="93"/>
      <c r="G1865" s="93"/>
    </row>
    <row r="1866" spans="1:7">
      <c r="A1866" t="str">
        <f t="shared" si="29"/>
        <v>Космонавтов 113.1129</v>
      </c>
      <c r="B1866" t="s">
        <v>38</v>
      </c>
      <c r="C1866" t="s">
        <v>1601</v>
      </c>
      <c r="D1866" t="s">
        <v>222</v>
      </c>
      <c r="E1866" s="92">
        <v>56.9</v>
      </c>
      <c r="F1866" s="93">
        <v>4562880</v>
      </c>
      <c r="G1866" s="93">
        <v>78400</v>
      </c>
    </row>
    <row r="1867" spans="1:7">
      <c r="A1867" t="str">
        <f t="shared" si="29"/>
        <v>Космонавтов 113.1130</v>
      </c>
      <c r="B1867" t="s">
        <v>38</v>
      </c>
      <c r="C1867" t="s">
        <v>1601</v>
      </c>
      <c r="D1867" t="s">
        <v>223</v>
      </c>
      <c r="E1867" s="92">
        <v>71.2</v>
      </c>
      <c r="F1867" s="93">
        <v>5219760</v>
      </c>
      <c r="G1867" s="93">
        <v>71700</v>
      </c>
    </row>
    <row r="1868" spans="1:7">
      <c r="A1868" t="str">
        <f t="shared" si="29"/>
        <v>Космонавтов 113.1131</v>
      </c>
      <c r="B1868" t="s">
        <v>38</v>
      </c>
      <c r="C1868" t="s">
        <v>1601</v>
      </c>
      <c r="D1868" t="s">
        <v>225</v>
      </c>
      <c r="E1868" s="92">
        <v>50.7</v>
      </c>
      <c r="F1868" s="93">
        <v>3983420</v>
      </c>
      <c r="G1868" s="93">
        <v>76900</v>
      </c>
    </row>
    <row r="1869" spans="1:7">
      <c r="A1869" t="str">
        <f t="shared" si="29"/>
        <v>Космонавтов 113.1132</v>
      </c>
      <c r="B1869" t="s">
        <v>38</v>
      </c>
      <c r="C1869" t="s">
        <v>1601</v>
      </c>
      <c r="D1869" t="s">
        <v>227</v>
      </c>
      <c r="E1869" s="92">
        <v>50.8</v>
      </c>
      <c r="F1869" s="93">
        <v>4574380</v>
      </c>
      <c r="G1869" s="93">
        <v>87800</v>
      </c>
    </row>
    <row r="1870" spans="1:7">
      <c r="A1870" t="str">
        <f t="shared" si="29"/>
        <v>Космонавтов 113.1133</v>
      </c>
      <c r="B1870" t="s">
        <v>38</v>
      </c>
      <c r="C1870" t="s">
        <v>1601</v>
      </c>
      <c r="D1870" t="s">
        <v>229</v>
      </c>
      <c r="E1870" s="92">
        <v>25.3</v>
      </c>
      <c r="F1870" s="93">
        <v>2763180</v>
      </c>
      <c r="G1870" s="93">
        <v>107100</v>
      </c>
    </row>
    <row r="1871" spans="1:7">
      <c r="A1871" t="str">
        <f t="shared" si="29"/>
        <v>Космонавтов 113.1134</v>
      </c>
      <c r="B1871" t="s">
        <v>38</v>
      </c>
      <c r="C1871" t="s">
        <v>1601</v>
      </c>
      <c r="D1871" t="s">
        <v>230</v>
      </c>
      <c r="E1871" s="92">
        <v>66.1</v>
      </c>
      <c r="F1871" s="93">
        <v>5381420</v>
      </c>
      <c r="G1871" s="93">
        <v>80200</v>
      </c>
    </row>
    <row r="1872" spans="1:7">
      <c r="A1872" t="str">
        <f t="shared" si="29"/>
        <v>Космонавтов 113.1135</v>
      </c>
      <c r="B1872" t="s">
        <v>38</v>
      </c>
      <c r="C1872" t="s">
        <v>1601</v>
      </c>
      <c r="D1872" t="s">
        <v>231</v>
      </c>
      <c r="E1872" s="92">
        <v>35.6</v>
      </c>
      <c r="F1872" s="93">
        <v>3842490</v>
      </c>
      <c r="G1872" s="93">
        <v>104700</v>
      </c>
    </row>
    <row r="1873" spans="1:7">
      <c r="A1873" t="str">
        <f t="shared" si="29"/>
        <v>Космонавтов 113.1136</v>
      </c>
      <c r="B1873" t="s">
        <v>38</v>
      </c>
      <c r="C1873" t="s">
        <v>1601</v>
      </c>
      <c r="D1873" t="s">
        <v>232</v>
      </c>
      <c r="E1873" s="92">
        <v>39.8</v>
      </c>
      <c r="F1873" s="93">
        <v>5040570</v>
      </c>
      <c r="G1873" s="93">
        <v>125700</v>
      </c>
    </row>
    <row r="1874" spans="1:7">
      <c r="A1874" t="str">
        <f t="shared" si="29"/>
        <v>Космонавтов 113.1137</v>
      </c>
      <c r="B1874" t="s">
        <v>38</v>
      </c>
      <c r="C1874" t="s">
        <v>1601</v>
      </c>
      <c r="D1874" t="s">
        <v>233</v>
      </c>
      <c r="E1874" s="92">
        <v>40.5</v>
      </c>
      <c r="F1874" s="93"/>
      <c r="G1874" s="93"/>
    </row>
    <row r="1875" spans="1:7">
      <c r="A1875" t="str">
        <f t="shared" si="29"/>
        <v>Космонавтов 113.1138</v>
      </c>
      <c r="B1875" t="s">
        <v>38</v>
      </c>
      <c r="C1875" t="s">
        <v>1601</v>
      </c>
      <c r="D1875" t="s">
        <v>234</v>
      </c>
      <c r="E1875" s="92">
        <v>39.7</v>
      </c>
      <c r="F1875" s="93">
        <v>3276420</v>
      </c>
      <c r="G1875" s="93">
        <v>80700</v>
      </c>
    </row>
    <row r="1876" spans="1:7">
      <c r="A1876" t="str">
        <f t="shared" si="29"/>
        <v>Космонавтов 113.1139</v>
      </c>
      <c r="B1876" t="s">
        <v>38</v>
      </c>
      <c r="C1876" t="s">
        <v>1601</v>
      </c>
      <c r="D1876" t="s">
        <v>235</v>
      </c>
      <c r="E1876" s="92">
        <v>50.7</v>
      </c>
      <c r="F1876" s="93">
        <v>4107360</v>
      </c>
      <c r="G1876" s="93">
        <v>79600</v>
      </c>
    </row>
    <row r="1877" spans="1:7">
      <c r="A1877" t="str">
        <f t="shared" si="29"/>
        <v>Космонавтов 113.1140</v>
      </c>
      <c r="B1877" t="s">
        <v>38</v>
      </c>
      <c r="C1877" t="s">
        <v>1601</v>
      </c>
      <c r="D1877" t="s">
        <v>236</v>
      </c>
      <c r="E1877" s="92">
        <v>59.9</v>
      </c>
      <c r="F1877" s="93">
        <v>4025280</v>
      </c>
      <c r="G1877" s="93">
        <v>67200</v>
      </c>
    </row>
    <row r="1878" spans="1:7">
      <c r="A1878" t="str">
        <f t="shared" si="29"/>
        <v>Космонавтов 113.1141</v>
      </c>
      <c r="B1878" t="s">
        <v>38</v>
      </c>
      <c r="C1878" t="s">
        <v>1601</v>
      </c>
      <c r="D1878" t="s">
        <v>237</v>
      </c>
      <c r="E1878" s="92">
        <v>70.5</v>
      </c>
      <c r="F1878" s="93">
        <v>5892450</v>
      </c>
      <c r="G1878" s="93">
        <v>81500</v>
      </c>
    </row>
    <row r="1879" spans="1:7">
      <c r="A1879" t="str">
        <f t="shared" si="29"/>
        <v>Космонавтов 113.1142</v>
      </c>
      <c r="B1879" t="s">
        <v>38</v>
      </c>
      <c r="C1879" t="s">
        <v>1601</v>
      </c>
      <c r="D1879" t="s">
        <v>238</v>
      </c>
      <c r="E1879" s="92">
        <v>53.5</v>
      </c>
      <c r="F1879" s="93">
        <v>4180150</v>
      </c>
      <c r="G1879" s="93">
        <v>76700</v>
      </c>
    </row>
    <row r="1880" spans="1:7">
      <c r="A1880" t="str">
        <f t="shared" si="29"/>
        <v>Космонавтов 113.1143</v>
      </c>
      <c r="B1880" t="s">
        <v>38</v>
      </c>
      <c r="C1880" t="s">
        <v>1601</v>
      </c>
      <c r="D1880" t="s">
        <v>239</v>
      </c>
      <c r="E1880" s="92">
        <v>53.6</v>
      </c>
      <c r="F1880" s="93">
        <v>4306360</v>
      </c>
      <c r="G1880" s="93">
        <v>79600</v>
      </c>
    </row>
    <row r="1881" spans="1:7">
      <c r="A1881" t="str">
        <f t="shared" si="29"/>
        <v>Космонавтов 113.1144</v>
      </c>
      <c r="B1881" t="s">
        <v>38</v>
      </c>
      <c r="C1881" t="s">
        <v>1601</v>
      </c>
      <c r="D1881" t="s">
        <v>240</v>
      </c>
      <c r="E1881" s="92">
        <v>25.3</v>
      </c>
      <c r="F1881" s="93">
        <v>2430360</v>
      </c>
      <c r="G1881" s="93">
        <v>94200</v>
      </c>
    </row>
    <row r="1882" spans="1:7">
      <c r="A1882" t="str">
        <f t="shared" si="29"/>
        <v>Космонавтов 113.1145</v>
      </c>
      <c r="B1882" t="s">
        <v>38</v>
      </c>
      <c r="C1882" t="s">
        <v>1601</v>
      </c>
      <c r="D1882" t="s">
        <v>241</v>
      </c>
      <c r="E1882" s="92">
        <v>63.3</v>
      </c>
      <c r="F1882" s="93">
        <v>4501560</v>
      </c>
      <c r="G1882" s="93">
        <v>69900</v>
      </c>
    </row>
    <row r="1883" spans="1:7">
      <c r="A1883" t="str">
        <f t="shared" si="29"/>
        <v>Космонавтов 113.1146</v>
      </c>
      <c r="B1883" t="s">
        <v>38</v>
      </c>
      <c r="C1883" t="s">
        <v>1601</v>
      </c>
      <c r="D1883" t="s">
        <v>242</v>
      </c>
      <c r="E1883" s="92">
        <v>35.6</v>
      </c>
      <c r="F1883" s="93">
        <v>3534210</v>
      </c>
      <c r="G1883" s="93">
        <v>96300</v>
      </c>
    </row>
    <row r="1884" spans="1:7">
      <c r="A1884" t="str">
        <f t="shared" si="29"/>
        <v>Космонавтов 113.1147</v>
      </c>
      <c r="B1884" t="s">
        <v>38</v>
      </c>
      <c r="C1884" t="s">
        <v>1601</v>
      </c>
      <c r="D1884" t="s">
        <v>243</v>
      </c>
      <c r="E1884" s="92">
        <v>40.5</v>
      </c>
      <c r="F1884" s="93"/>
      <c r="G1884" s="93"/>
    </row>
    <row r="1885" spans="1:7">
      <c r="A1885" t="str">
        <f t="shared" si="29"/>
        <v>Космонавтов 113.1148</v>
      </c>
      <c r="B1885" t="s">
        <v>38</v>
      </c>
      <c r="C1885" t="s">
        <v>1601</v>
      </c>
      <c r="D1885" t="s">
        <v>244</v>
      </c>
      <c r="E1885" s="92">
        <v>39.8</v>
      </c>
      <c r="F1885" s="93">
        <v>5764680</v>
      </c>
      <c r="G1885" s="93">
        <v>143400</v>
      </c>
    </row>
    <row r="1886" spans="1:7">
      <c r="A1886" t="str">
        <f t="shared" si="29"/>
        <v>Космонавтов 113.1149</v>
      </c>
      <c r="B1886" t="s">
        <v>38</v>
      </c>
      <c r="C1886" t="s">
        <v>1601</v>
      </c>
      <c r="D1886" t="s">
        <v>245</v>
      </c>
      <c r="E1886" s="92">
        <v>39.7</v>
      </c>
      <c r="F1886" s="93">
        <v>3337320</v>
      </c>
      <c r="G1886" s="93">
        <v>82200</v>
      </c>
    </row>
    <row r="1887" spans="1:7">
      <c r="A1887" t="str">
        <f t="shared" si="29"/>
        <v>Космонавтов 113.1150</v>
      </c>
      <c r="B1887" t="s">
        <v>38</v>
      </c>
      <c r="C1887" t="s">
        <v>1601</v>
      </c>
      <c r="D1887" t="s">
        <v>247</v>
      </c>
      <c r="E1887" s="92">
        <v>53.5</v>
      </c>
      <c r="F1887" s="93">
        <v>4240830</v>
      </c>
      <c r="G1887" s="93">
        <v>78100</v>
      </c>
    </row>
    <row r="1888" spans="1:7">
      <c r="A1888" t="str">
        <f t="shared" si="29"/>
        <v>Космонавтов 113.1151</v>
      </c>
      <c r="B1888" t="s">
        <v>38</v>
      </c>
      <c r="C1888" t="s">
        <v>1601</v>
      </c>
      <c r="D1888" t="s">
        <v>248</v>
      </c>
      <c r="E1888" s="92">
        <v>56.9</v>
      </c>
      <c r="F1888" s="93">
        <v>4557060</v>
      </c>
      <c r="G1888" s="93">
        <v>78300</v>
      </c>
    </row>
    <row r="1889" spans="1:7">
      <c r="A1889" t="str">
        <f t="shared" si="29"/>
        <v>Космонавтов 113.1152</v>
      </c>
      <c r="B1889" t="s">
        <v>38</v>
      </c>
      <c r="C1889" t="s">
        <v>1601</v>
      </c>
      <c r="D1889" t="s">
        <v>249</v>
      </c>
      <c r="E1889" s="92">
        <v>71.2</v>
      </c>
      <c r="F1889" s="93">
        <v>4819360</v>
      </c>
      <c r="G1889" s="93">
        <v>66200</v>
      </c>
    </row>
    <row r="1890" spans="1:7">
      <c r="A1890" t="str">
        <f t="shared" si="29"/>
        <v>Космонавтов 113.1153</v>
      </c>
      <c r="B1890" t="s">
        <v>38</v>
      </c>
      <c r="C1890" t="s">
        <v>1601</v>
      </c>
      <c r="D1890" t="s">
        <v>250</v>
      </c>
      <c r="E1890" s="92">
        <v>50.7</v>
      </c>
      <c r="F1890" s="93">
        <v>6322290</v>
      </c>
      <c r="G1890" s="93">
        <v>124700</v>
      </c>
    </row>
    <row r="1891" spans="1:7">
      <c r="A1891" t="str">
        <f t="shared" si="29"/>
        <v>Космонавтов 113.1154</v>
      </c>
      <c r="B1891" t="s">
        <v>38</v>
      </c>
      <c r="C1891" t="s">
        <v>1601</v>
      </c>
      <c r="D1891" t="s">
        <v>252</v>
      </c>
      <c r="E1891" s="92">
        <v>50.8</v>
      </c>
      <c r="F1891" s="93">
        <v>3868420</v>
      </c>
      <c r="G1891" s="93">
        <v>76150</v>
      </c>
    </row>
    <row r="1892" spans="1:7">
      <c r="A1892" t="str">
        <f t="shared" si="29"/>
        <v>Космонавтов 113.1155</v>
      </c>
      <c r="B1892" t="s">
        <v>38</v>
      </c>
      <c r="C1892" t="s">
        <v>1601</v>
      </c>
      <c r="D1892" t="s">
        <v>253</v>
      </c>
      <c r="E1892" s="92">
        <v>25.3</v>
      </c>
      <c r="F1892" s="93"/>
      <c r="G1892" s="93"/>
    </row>
    <row r="1893" spans="1:7">
      <c r="A1893" t="str">
        <f t="shared" si="29"/>
        <v>Космонавтов 113.1156</v>
      </c>
      <c r="B1893" t="s">
        <v>38</v>
      </c>
      <c r="C1893" t="s">
        <v>1601</v>
      </c>
      <c r="D1893" t="s">
        <v>254</v>
      </c>
      <c r="E1893" s="92">
        <v>66.1</v>
      </c>
      <c r="F1893" s="93">
        <v>4742675</v>
      </c>
      <c r="G1893" s="93">
        <v>71750</v>
      </c>
    </row>
    <row r="1894" spans="1:7">
      <c r="A1894" t="str">
        <f t="shared" si="29"/>
        <v>Космонавтов 113.1157</v>
      </c>
      <c r="B1894" t="s">
        <v>38</v>
      </c>
      <c r="C1894" t="s">
        <v>1601</v>
      </c>
      <c r="D1894" t="s">
        <v>255</v>
      </c>
      <c r="E1894" s="92">
        <v>35.6</v>
      </c>
      <c r="F1894" s="93">
        <v>3442460</v>
      </c>
      <c r="G1894" s="93">
        <v>93800</v>
      </c>
    </row>
    <row r="1895" spans="1:7">
      <c r="A1895" t="str">
        <f t="shared" si="29"/>
        <v>Космонавтов 113.1158</v>
      </c>
      <c r="B1895" t="s">
        <v>38</v>
      </c>
      <c r="C1895" t="s">
        <v>1601</v>
      </c>
      <c r="D1895" t="s">
        <v>256</v>
      </c>
      <c r="E1895" s="92">
        <v>39.8</v>
      </c>
      <c r="F1895" s="93">
        <v>5253100</v>
      </c>
      <c r="G1895" s="93">
        <v>131000</v>
      </c>
    </row>
    <row r="1896" spans="1:7">
      <c r="A1896" t="str">
        <f t="shared" si="29"/>
        <v>Космонавтов 113.1159</v>
      </c>
      <c r="B1896" t="s">
        <v>38</v>
      </c>
      <c r="C1896" t="s">
        <v>1601</v>
      </c>
      <c r="D1896" t="s">
        <v>258</v>
      </c>
      <c r="E1896" s="92">
        <v>40.5</v>
      </c>
      <c r="F1896" s="93">
        <v>3321000</v>
      </c>
      <c r="G1896" s="93">
        <v>82000</v>
      </c>
    </row>
    <row r="1897" spans="1:7">
      <c r="A1897" t="str">
        <f t="shared" si="29"/>
        <v>Космонавтов 113.1160</v>
      </c>
      <c r="B1897" t="s">
        <v>38</v>
      </c>
      <c r="C1897" t="s">
        <v>1601</v>
      </c>
      <c r="D1897" t="s">
        <v>259</v>
      </c>
      <c r="E1897" s="92">
        <v>39.7</v>
      </c>
      <c r="F1897" s="93">
        <v>3255400</v>
      </c>
      <c r="G1897" s="93">
        <v>82000</v>
      </c>
    </row>
    <row r="1898" spans="1:7">
      <c r="A1898" t="str">
        <f t="shared" si="29"/>
        <v>Космонавтов 113.1161</v>
      </c>
      <c r="B1898" t="s">
        <v>38</v>
      </c>
      <c r="C1898" t="s">
        <v>1601</v>
      </c>
      <c r="D1898" t="s">
        <v>261</v>
      </c>
      <c r="E1898" s="92">
        <v>50.7</v>
      </c>
      <c r="F1898" s="93">
        <v>4334400</v>
      </c>
      <c r="G1898" s="93">
        <v>84000</v>
      </c>
    </row>
    <row r="1899" spans="1:7">
      <c r="A1899" t="str">
        <f t="shared" si="29"/>
        <v>Космонавтов 113.1162</v>
      </c>
      <c r="B1899" t="s">
        <v>38</v>
      </c>
      <c r="C1899" t="s">
        <v>1601</v>
      </c>
      <c r="D1899" t="s">
        <v>262</v>
      </c>
      <c r="E1899" s="92">
        <v>59.9</v>
      </c>
      <c r="F1899" s="93">
        <v>4629900</v>
      </c>
      <c r="G1899" s="93">
        <v>75900</v>
      </c>
    </row>
    <row r="1900" spans="1:7">
      <c r="A1900" t="str">
        <f t="shared" si="29"/>
        <v>Космонавтов 113.1163</v>
      </c>
      <c r="B1900" t="s">
        <v>38</v>
      </c>
      <c r="C1900" t="s">
        <v>1601</v>
      </c>
      <c r="D1900" t="s">
        <v>263</v>
      </c>
      <c r="E1900" s="92">
        <v>70.5</v>
      </c>
      <c r="F1900" s="93">
        <v>4952550</v>
      </c>
      <c r="G1900" s="93">
        <v>68500</v>
      </c>
    </row>
    <row r="1901" spans="1:7">
      <c r="A1901" t="str">
        <f t="shared" si="29"/>
        <v>Космонавтов 113.1164</v>
      </c>
      <c r="B1901" t="s">
        <v>38</v>
      </c>
      <c r="C1901" t="s">
        <v>1601</v>
      </c>
      <c r="D1901" t="s">
        <v>264</v>
      </c>
      <c r="E1901" s="92">
        <v>53.5</v>
      </c>
      <c r="F1901" s="93">
        <v>4120200</v>
      </c>
      <c r="G1901" s="93">
        <v>75600</v>
      </c>
    </row>
    <row r="1902" spans="1:7">
      <c r="A1902" t="str">
        <f t="shared" si="29"/>
        <v>Космонавтов 113.1165</v>
      </c>
      <c r="B1902" t="s">
        <v>38</v>
      </c>
      <c r="C1902" t="s">
        <v>1601</v>
      </c>
      <c r="D1902" t="s">
        <v>265</v>
      </c>
      <c r="E1902" s="92">
        <v>53.6</v>
      </c>
      <c r="F1902" s="93">
        <v>4279310</v>
      </c>
      <c r="G1902" s="93">
        <v>79100</v>
      </c>
    </row>
    <row r="1903" spans="1:7">
      <c r="A1903" t="str">
        <f t="shared" si="29"/>
        <v>Космонавтов 113.1166</v>
      </c>
      <c r="B1903" t="s">
        <v>38</v>
      </c>
      <c r="C1903" t="s">
        <v>1601</v>
      </c>
      <c r="D1903" t="s">
        <v>267</v>
      </c>
      <c r="E1903" s="92">
        <v>25.3</v>
      </c>
      <c r="F1903" s="93">
        <v>2426270</v>
      </c>
      <c r="G1903" s="93">
        <v>95900</v>
      </c>
    </row>
    <row r="1904" spans="1:7">
      <c r="A1904" t="str">
        <f t="shared" si="29"/>
        <v>Космонавтов 113.1167</v>
      </c>
      <c r="B1904" t="s">
        <v>38</v>
      </c>
      <c r="C1904" t="s">
        <v>1601</v>
      </c>
      <c r="D1904" t="s">
        <v>268</v>
      </c>
      <c r="E1904" s="92">
        <v>63.3</v>
      </c>
      <c r="F1904" s="93">
        <v>4591720</v>
      </c>
      <c r="G1904" s="93">
        <v>71300</v>
      </c>
    </row>
    <row r="1905" spans="1:7">
      <c r="A1905" t="str">
        <f t="shared" si="29"/>
        <v>Космонавтов 113.1168</v>
      </c>
      <c r="B1905" t="s">
        <v>38</v>
      </c>
      <c r="C1905" t="s">
        <v>1601</v>
      </c>
      <c r="D1905" t="s">
        <v>269</v>
      </c>
      <c r="E1905" s="92">
        <v>35.6</v>
      </c>
      <c r="F1905" s="93">
        <v>5146500</v>
      </c>
      <c r="G1905" s="93">
        <v>141000</v>
      </c>
    </row>
    <row r="1906" spans="1:7">
      <c r="A1906" t="str">
        <f t="shared" si="29"/>
        <v>Космонавтов 113.1169</v>
      </c>
      <c r="B1906" t="s">
        <v>38</v>
      </c>
      <c r="C1906" t="s">
        <v>1601</v>
      </c>
      <c r="D1906" t="s">
        <v>270</v>
      </c>
      <c r="E1906" s="92">
        <v>40.5</v>
      </c>
      <c r="F1906" s="93">
        <v>3245300</v>
      </c>
      <c r="G1906" s="93">
        <v>78200</v>
      </c>
    </row>
    <row r="1907" spans="1:7">
      <c r="A1907" t="str">
        <f t="shared" si="29"/>
        <v>Космонавтов 113.1170</v>
      </c>
      <c r="B1907" t="s">
        <v>38</v>
      </c>
      <c r="C1907" t="s">
        <v>1601</v>
      </c>
      <c r="D1907" t="s">
        <v>271</v>
      </c>
      <c r="E1907" s="92">
        <v>39.8</v>
      </c>
      <c r="F1907" s="93">
        <v>3263820</v>
      </c>
      <c r="G1907" s="93">
        <v>79800</v>
      </c>
    </row>
    <row r="1908" spans="1:7">
      <c r="A1908" t="str">
        <f t="shared" si="29"/>
        <v>Космонавтов 113.1171</v>
      </c>
      <c r="B1908" t="s">
        <v>38</v>
      </c>
      <c r="C1908" t="s">
        <v>1601</v>
      </c>
      <c r="D1908" t="s">
        <v>274</v>
      </c>
      <c r="E1908" s="92">
        <v>39.7</v>
      </c>
      <c r="F1908" s="93">
        <v>5332750</v>
      </c>
      <c r="G1908" s="93">
        <v>128500</v>
      </c>
    </row>
    <row r="1909" spans="1:7">
      <c r="A1909" t="str">
        <f t="shared" si="29"/>
        <v>Космонавтов 113.1172</v>
      </c>
      <c r="B1909" t="s">
        <v>38</v>
      </c>
      <c r="C1909" t="s">
        <v>1601</v>
      </c>
      <c r="D1909" t="s">
        <v>276</v>
      </c>
      <c r="E1909" s="92">
        <v>53.5</v>
      </c>
      <c r="F1909" s="93">
        <v>4724100</v>
      </c>
      <c r="G1909" s="93">
        <v>87000</v>
      </c>
    </row>
    <row r="1910" spans="1:7">
      <c r="A1910" t="str">
        <f t="shared" si="29"/>
        <v>Космонавтов 113.1173</v>
      </c>
      <c r="B1910" t="s">
        <v>38</v>
      </c>
      <c r="C1910" t="s">
        <v>1601</v>
      </c>
      <c r="D1910" t="s">
        <v>278</v>
      </c>
      <c r="E1910" s="92">
        <v>56.9</v>
      </c>
      <c r="F1910" s="93">
        <v>6111000</v>
      </c>
      <c r="G1910" s="93">
        <v>105000</v>
      </c>
    </row>
    <row r="1911" spans="1:7">
      <c r="A1911" t="str">
        <f t="shared" si="29"/>
        <v>Космонавтов 113.1174</v>
      </c>
      <c r="B1911" t="s">
        <v>38</v>
      </c>
      <c r="C1911" t="s">
        <v>1601</v>
      </c>
      <c r="D1911" t="s">
        <v>279</v>
      </c>
      <c r="E1911" s="92">
        <v>71.2</v>
      </c>
      <c r="F1911" s="93">
        <v>7263320</v>
      </c>
      <c r="G1911" s="93">
        <v>100600</v>
      </c>
    </row>
    <row r="1912" spans="1:7">
      <c r="A1912" t="str">
        <f t="shared" si="29"/>
        <v>Космонавтов 113.1175</v>
      </c>
      <c r="B1912" t="s">
        <v>38</v>
      </c>
      <c r="C1912" t="s">
        <v>1601</v>
      </c>
      <c r="D1912" t="s">
        <v>280</v>
      </c>
      <c r="E1912" s="92">
        <v>50.7</v>
      </c>
      <c r="F1912" s="93">
        <v>6019160</v>
      </c>
      <c r="G1912" s="93">
        <v>116200</v>
      </c>
    </row>
    <row r="1913" spans="1:7">
      <c r="A1913" t="str">
        <f t="shared" si="29"/>
        <v>Космонавтов 113.1176</v>
      </c>
      <c r="B1913" t="s">
        <v>38</v>
      </c>
      <c r="C1913" t="s">
        <v>1601</v>
      </c>
      <c r="D1913" t="s">
        <v>281</v>
      </c>
      <c r="E1913" s="92">
        <v>50.8</v>
      </c>
      <c r="F1913" s="93">
        <v>6334760</v>
      </c>
      <c r="G1913" s="93">
        <v>124700</v>
      </c>
    </row>
    <row r="1914" spans="1:7">
      <c r="A1914" t="str">
        <f t="shared" si="29"/>
        <v>Космонавтов 113.1177</v>
      </c>
      <c r="B1914" t="s">
        <v>38</v>
      </c>
      <c r="C1914" t="s">
        <v>1601</v>
      </c>
      <c r="D1914" t="s">
        <v>282</v>
      </c>
      <c r="E1914" s="92">
        <v>25.3</v>
      </c>
      <c r="F1914" s="93"/>
      <c r="G1914" s="93"/>
    </row>
    <row r="1915" spans="1:7">
      <c r="A1915" t="str">
        <f t="shared" si="29"/>
        <v>Космонавтов 113.1178</v>
      </c>
      <c r="B1915" t="s">
        <v>38</v>
      </c>
      <c r="C1915" t="s">
        <v>1601</v>
      </c>
      <c r="D1915" t="s">
        <v>283</v>
      </c>
      <c r="E1915" s="92">
        <v>63.3</v>
      </c>
      <c r="F1915" s="93"/>
      <c r="G1915" s="93"/>
    </row>
    <row r="1916" spans="1:7">
      <c r="A1916" t="str">
        <f t="shared" si="29"/>
        <v>Космонавтов 113.1179</v>
      </c>
      <c r="B1916" t="s">
        <v>38</v>
      </c>
      <c r="C1916" t="s">
        <v>1601</v>
      </c>
      <c r="D1916" t="s">
        <v>285</v>
      </c>
      <c r="E1916" s="92">
        <v>35.6</v>
      </c>
      <c r="F1916" s="93"/>
      <c r="G1916" s="93"/>
    </row>
    <row r="1917" spans="1:7">
      <c r="A1917" t="str">
        <f t="shared" si="29"/>
        <v>Космонавтов 113.1180</v>
      </c>
      <c r="B1917" t="s">
        <v>38</v>
      </c>
      <c r="C1917" t="s">
        <v>1601</v>
      </c>
      <c r="D1917" t="s">
        <v>287</v>
      </c>
      <c r="E1917" s="92">
        <v>39.8</v>
      </c>
      <c r="F1917" s="93"/>
      <c r="G1917" s="93"/>
    </row>
    <row r="1918" spans="1:7">
      <c r="A1918" t="str">
        <f t="shared" si="29"/>
        <v>Космонавтов 113.1181</v>
      </c>
      <c r="B1918" t="s">
        <v>38</v>
      </c>
      <c r="C1918" t="s">
        <v>1601</v>
      </c>
      <c r="D1918" t="s">
        <v>289</v>
      </c>
      <c r="E1918" s="92">
        <v>39.8</v>
      </c>
      <c r="F1918" s="93">
        <v>5727220</v>
      </c>
      <c r="G1918" s="93">
        <v>143900</v>
      </c>
    </row>
    <row r="1919" spans="1:7">
      <c r="A1919" t="str">
        <f t="shared" si="29"/>
        <v>Космонавтов 113.1182</v>
      </c>
      <c r="B1919" t="s">
        <v>38</v>
      </c>
      <c r="C1919" t="s">
        <v>1601</v>
      </c>
      <c r="D1919" t="s">
        <v>290</v>
      </c>
      <c r="E1919" s="92">
        <v>39.7</v>
      </c>
      <c r="F1919" s="93">
        <v>3304840</v>
      </c>
      <c r="G1919" s="93">
        <v>81400</v>
      </c>
    </row>
    <row r="1920" spans="1:7">
      <c r="A1920" t="str">
        <f t="shared" si="29"/>
        <v>Космонавтов 113.1183</v>
      </c>
      <c r="B1920" t="s">
        <v>38</v>
      </c>
      <c r="C1920" t="s">
        <v>1601</v>
      </c>
      <c r="D1920" t="s">
        <v>291</v>
      </c>
      <c r="E1920" s="92">
        <v>50.7</v>
      </c>
      <c r="F1920" s="93">
        <v>6322290</v>
      </c>
      <c r="G1920" s="93">
        <v>124700</v>
      </c>
    </row>
    <row r="1921" spans="1:7">
      <c r="A1921" t="str">
        <f t="shared" si="29"/>
        <v>Космонавтов 113.1184</v>
      </c>
      <c r="B1921" t="s">
        <v>38</v>
      </c>
      <c r="C1921" t="s">
        <v>1601</v>
      </c>
      <c r="D1921" t="s">
        <v>293</v>
      </c>
      <c r="E1921" s="92">
        <v>56.9</v>
      </c>
      <c r="F1921" s="93">
        <v>4301640</v>
      </c>
      <c r="G1921" s="93">
        <v>75600</v>
      </c>
    </row>
    <row r="1922" spans="1:7">
      <c r="A1922" t="str">
        <f t="shared" si="29"/>
        <v>Космонавтов 113.1185</v>
      </c>
      <c r="B1922" t="s">
        <v>38</v>
      </c>
      <c r="C1922" t="s">
        <v>1601</v>
      </c>
      <c r="D1922" t="s">
        <v>295</v>
      </c>
      <c r="E1922" s="92">
        <v>70.5</v>
      </c>
      <c r="F1922" s="93"/>
      <c r="G1922" s="93"/>
    </row>
    <row r="1923" spans="1:7">
      <c r="A1923" t="str">
        <f t="shared" ref="A1923:A1986" si="30">B1923&amp;C1923&amp;D1923</f>
        <v>Космонавтов 113.1186</v>
      </c>
      <c r="B1923" t="s">
        <v>38</v>
      </c>
      <c r="C1923" t="s">
        <v>1601</v>
      </c>
      <c r="D1923" t="s">
        <v>296</v>
      </c>
      <c r="E1923" s="92">
        <v>50.7</v>
      </c>
      <c r="F1923" s="93">
        <v>6322290</v>
      </c>
      <c r="G1923" s="93">
        <v>124700</v>
      </c>
    </row>
    <row r="1924" spans="1:7">
      <c r="A1924" t="str">
        <f t="shared" si="30"/>
        <v>Космонавтов 113.1187</v>
      </c>
      <c r="B1924" t="s">
        <v>38</v>
      </c>
      <c r="C1924" t="s">
        <v>1601</v>
      </c>
      <c r="D1924" t="s">
        <v>297</v>
      </c>
      <c r="E1924" s="92">
        <v>50.8</v>
      </c>
      <c r="F1924" s="93"/>
      <c r="G1924" s="93"/>
    </row>
    <row r="1925" spans="1:7">
      <c r="A1925" t="str">
        <f t="shared" si="30"/>
        <v>Космонавтов 113.1188</v>
      </c>
      <c r="B1925" t="s">
        <v>38</v>
      </c>
      <c r="C1925" t="s">
        <v>1601</v>
      </c>
      <c r="D1925" t="s">
        <v>299</v>
      </c>
      <c r="E1925" s="92">
        <v>25.3</v>
      </c>
      <c r="F1925" s="93">
        <v>2474220</v>
      </c>
      <c r="G1925" s="93">
        <v>95900</v>
      </c>
    </row>
    <row r="1926" spans="1:7">
      <c r="A1926" t="str">
        <f t="shared" si="30"/>
        <v>Космонавтов 113.1189</v>
      </c>
      <c r="B1926" t="s">
        <v>38</v>
      </c>
      <c r="C1926" t="s">
        <v>1601</v>
      </c>
      <c r="D1926" t="s">
        <v>300</v>
      </c>
      <c r="E1926" s="92">
        <v>63.3</v>
      </c>
      <c r="F1926" s="93"/>
      <c r="G1926" s="93"/>
    </row>
    <row r="1927" spans="1:7">
      <c r="A1927" t="str">
        <f t="shared" si="30"/>
        <v>Космонавтов 113.1190</v>
      </c>
      <c r="B1927" t="s">
        <v>38</v>
      </c>
      <c r="C1927" t="s">
        <v>1601</v>
      </c>
      <c r="D1927" t="s">
        <v>301</v>
      </c>
      <c r="E1927" s="92">
        <v>35.6</v>
      </c>
      <c r="F1927" s="93">
        <v>5300840</v>
      </c>
      <c r="G1927" s="93">
        <v>148900</v>
      </c>
    </row>
    <row r="1928" spans="1:7">
      <c r="A1928" t="str">
        <f t="shared" si="30"/>
        <v>Космонавтов 113.1191</v>
      </c>
      <c r="B1928" t="s">
        <v>38</v>
      </c>
      <c r="C1928" t="s">
        <v>1601</v>
      </c>
      <c r="D1928" t="s">
        <v>302</v>
      </c>
      <c r="E1928" s="92">
        <v>39.8</v>
      </c>
      <c r="F1928" s="93">
        <v>3280180</v>
      </c>
      <c r="G1928" s="93">
        <v>80200</v>
      </c>
    </row>
    <row r="1929" spans="1:7">
      <c r="A1929" t="str">
        <f t="shared" si="30"/>
        <v>Космонавтов 113.1192</v>
      </c>
      <c r="B1929" t="s">
        <v>38</v>
      </c>
      <c r="C1929" t="s">
        <v>1601</v>
      </c>
      <c r="D1929" t="s">
        <v>303</v>
      </c>
      <c r="E1929" s="92">
        <v>39.8</v>
      </c>
      <c r="F1929" s="93">
        <v>3443780</v>
      </c>
      <c r="G1929" s="93">
        <v>84200</v>
      </c>
    </row>
    <row r="1930" spans="1:7">
      <c r="A1930" t="str">
        <f t="shared" si="30"/>
        <v>Космонавтов 113.1193</v>
      </c>
      <c r="B1930" t="s">
        <v>38</v>
      </c>
      <c r="C1930" t="s">
        <v>1601</v>
      </c>
      <c r="D1930" t="s">
        <v>305</v>
      </c>
      <c r="E1930" s="92">
        <v>39.7</v>
      </c>
      <c r="F1930" s="93">
        <v>3357620</v>
      </c>
      <c r="G1930" s="93">
        <v>82700</v>
      </c>
    </row>
    <row r="1931" spans="1:7">
      <c r="A1931" t="str">
        <f t="shared" si="30"/>
        <v>Космонавтов 113.1194</v>
      </c>
      <c r="B1931" t="s">
        <v>38</v>
      </c>
      <c r="C1931" t="s">
        <v>1601</v>
      </c>
      <c r="D1931" t="s">
        <v>306</v>
      </c>
      <c r="E1931" s="92">
        <v>50.7</v>
      </c>
      <c r="F1931" s="93"/>
      <c r="G1931" s="93"/>
    </row>
    <row r="1932" spans="1:7">
      <c r="A1932" t="str">
        <f t="shared" si="30"/>
        <v>Космонавтов 113.1195</v>
      </c>
      <c r="B1932" t="s">
        <v>38</v>
      </c>
      <c r="C1932" t="s">
        <v>1601</v>
      </c>
      <c r="D1932" t="s">
        <v>307</v>
      </c>
      <c r="E1932" s="92">
        <v>56.9</v>
      </c>
      <c r="F1932" s="93">
        <v>4370820</v>
      </c>
      <c r="G1932" s="93">
        <v>75100</v>
      </c>
    </row>
    <row r="1933" spans="1:7">
      <c r="A1933" t="str">
        <f t="shared" si="30"/>
        <v>Космонавтов 113.1196</v>
      </c>
      <c r="B1933" t="s">
        <v>38</v>
      </c>
      <c r="C1933" t="s">
        <v>1601</v>
      </c>
      <c r="D1933" t="s">
        <v>308</v>
      </c>
      <c r="E1933" s="92">
        <v>70.5</v>
      </c>
      <c r="F1933" s="93">
        <v>4808520</v>
      </c>
      <c r="G1933" s="93">
        <v>66600</v>
      </c>
    </row>
    <row r="1934" spans="1:7">
      <c r="A1934" t="str">
        <f t="shared" si="30"/>
        <v>Космонавтов 113.1197</v>
      </c>
      <c r="B1934" t="s">
        <v>38</v>
      </c>
      <c r="C1934" t="s">
        <v>1601</v>
      </c>
      <c r="D1934" t="s">
        <v>309</v>
      </c>
      <c r="E1934" s="92">
        <v>50.7</v>
      </c>
      <c r="F1934" s="93"/>
      <c r="G1934" s="93"/>
    </row>
    <row r="1935" spans="1:7">
      <c r="A1935" t="str">
        <f t="shared" si="30"/>
        <v>Космонавтов 113.1198</v>
      </c>
      <c r="B1935" t="s">
        <v>38</v>
      </c>
      <c r="C1935" t="s">
        <v>1601</v>
      </c>
      <c r="D1935" t="s">
        <v>310</v>
      </c>
      <c r="E1935" s="92">
        <v>50.8</v>
      </c>
      <c r="F1935" s="93"/>
      <c r="G1935" s="93"/>
    </row>
    <row r="1936" spans="1:7">
      <c r="A1936" t="str">
        <f t="shared" si="30"/>
        <v>Космонавтов 113.1199</v>
      </c>
      <c r="B1936" t="s">
        <v>38</v>
      </c>
      <c r="C1936" t="s">
        <v>1601</v>
      </c>
      <c r="D1936" t="s">
        <v>311</v>
      </c>
      <c r="E1936" s="92">
        <v>25.3</v>
      </c>
      <c r="F1936" s="93">
        <v>2443260</v>
      </c>
      <c r="G1936" s="93">
        <v>94700</v>
      </c>
    </row>
    <row r="1937" spans="1:7">
      <c r="A1937" t="str">
        <f t="shared" si="30"/>
        <v>Космонавтов 113.1200</v>
      </c>
      <c r="B1937" t="s">
        <v>38</v>
      </c>
      <c r="C1937" t="s">
        <v>1601</v>
      </c>
      <c r="D1937" t="s">
        <v>312</v>
      </c>
      <c r="E1937" s="92">
        <v>63.3</v>
      </c>
      <c r="F1937" s="93"/>
      <c r="G1937" s="93"/>
    </row>
    <row r="1938" spans="1:7">
      <c r="A1938" t="str">
        <f t="shared" si="30"/>
        <v>Космонавтов 113.1201</v>
      </c>
      <c r="B1938" t="s">
        <v>38</v>
      </c>
      <c r="C1938" t="s">
        <v>1601</v>
      </c>
      <c r="D1938" t="s">
        <v>313</v>
      </c>
      <c r="E1938" s="92">
        <v>35.6</v>
      </c>
      <c r="F1938" s="93"/>
      <c r="G1938" s="93"/>
    </row>
    <row r="1939" spans="1:7">
      <c r="A1939" t="str">
        <f t="shared" si="30"/>
        <v>Космонавтов 113.1202</v>
      </c>
      <c r="B1939" t="s">
        <v>38</v>
      </c>
      <c r="C1939" t="s">
        <v>1601</v>
      </c>
      <c r="D1939" t="s">
        <v>314</v>
      </c>
      <c r="E1939" s="92">
        <v>39.8</v>
      </c>
      <c r="F1939" s="93">
        <v>3218830</v>
      </c>
      <c r="G1939" s="93">
        <v>78700</v>
      </c>
    </row>
    <row r="1940" spans="1:7">
      <c r="A1940" t="str">
        <f t="shared" si="30"/>
        <v>Космонавтов 113.1203</v>
      </c>
      <c r="B1940" t="s">
        <v>38</v>
      </c>
      <c r="C1940" t="s">
        <v>1601</v>
      </c>
      <c r="D1940" t="s">
        <v>316</v>
      </c>
      <c r="E1940" s="92">
        <v>39.8</v>
      </c>
      <c r="F1940" s="93">
        <v>3225790</v>
      </c>
      <c r="G1940" s="93">
        <v>81050</v>
      </c>
    </row>
    <row r="1941" spans="1:7">
      <c r="A1941" t="str">
        <f t="shared" si="30"/>
        <v>Космонавтов 113.1204</v>
      </c>
      <c r="B1941" t="s">
        <v>38</v>
      </c>
      <c r="C1941" t="s">
        <v>1601</v>
      </c>
      <c r="D1941" t="s">
        <v>317</v>
      </c>
      <c r="E1941" s="92">
        <v>39.7</v>
      </c>
      <c r="F1941" s="93">
        <v>3369800</v>
      </c>
      <c r="G1941" s="93">
        <v>83000</v>
      </c>
    </row>
    <row r="1942" spans="1:7">
      <c r="A1942" t="str">
        <f t="shared" si="30"/>
        <v>Космонавтов 113.1205</v>
      </c>
      <c r="B1942" t="s">
        <v>38</v>
      </c>
      <c r="C1942" t="s">
        <v>1601</v>
      </c>
      <c r="D1942" t="s">
        <v>318</v>
      </c>
      <c r="E1942" s="92">
        <v>50.7</v>
      </c>
      <c r="F1942" s="93"/>
      <c r="G1942" s="93"/>
    </row>
    <row r="1943" spans="1:7">
      <c r="A1943" t="str">
        <f t="shared" si="30"/>
        <v>Космонавтов 113.1206</v>
      </c>
      <c r="B1943" t="s">
        <v>38</v>
      </c>
      <c r="C1943" t="s">
        <v>1601</v>
      </c>
      <c r="D1943" t="s">
        <v>319</v>
      </c>
      <c r="E1943" s="92">
        <v>56.9</v>
      </c>
      <c r="F1943" s="93">
        <v>4015800</v>
      </c>
      <c r="G1943" s="93">
        <v>69000</v>
      </c>
    </row>
    <row r="1944" spans="1:7">
      <c r="A1944" t="str">
        <f t="shared" si="30"/>
        <v>Космонавтов 113.1207</v>
      </c>
      <c r="B1944" t="s">
        <v>38</v>
      </c>
      <c r="C1944" t="s">
        <v>1601</v>
      </c>
      <c r="D1944" t="s">
        <v>321</v>
      </c>
      <c r="E1944" s="92">
        <v>70.5</v>
      </c>
      <c r="F1944" s="93">
        <v>4757980</v>
      </c>
      <c r="G1944" s="93">
        <v>65900</v>
      </c>
    </row>
    <row r="1945" spans="1:7">
      <c r="A1945" t="str">
        <f t="shared" si="30"/>
        <v>Космонавтов 113.1208</v>
      </c>
      <c r="B1945" t="s">
        <v>38</v>
      </c>
      <c r="C1945" t="s">
        <v>1601</v>
      </c>
      <c r="D1945" t="s">
        <v>323</v>
      </c>
      <c r="E1945" s="92">
        <v>50.7</v>
      </c>
      <c r="F1945" s="93"/>
      <c r="G1945" s="93"/>
    </row>
    <row r="1946" spans="1:7">
      <c r="A1946" t="str">
        <f t="shared" si="30"/>
        <v>Космонавтов 113.1209</v>
      </c>
      <c r="B1946" t="s">
        <v>38</v>
      </c>
      <c r="C1946" t="s">
        <v>1601</v>
      </c>
      <c r="D1946" t="s">
        <v>324</v>
      </c>
      <c r="E1946" s="92">
        <v>50.8</v>
      </c>
      <c r="F1946" s="93"/>
      <c r="G1946" s="93"/>
    </row>
    <row r="1947" spans="1:7">
      <c r="A1947" t="str">
        <f t="shared" si="30"/>
        <v>Космонавтов 113.1210</v>
      </c>
      <c r="B1947" t="s">
        <v>38</v>
      </c>
      <c r="C1947" t="s">
        <v>1601</v>
      </c>
      <c r="D1947" t="s">
        <v>325</v>
      </c>
      <c r="E1947" s="92">
        <v>25.3</v>
      </c>
      <c r="F1947" s="93"/>
      <c r="G1947" s="93"/>
    </row>
    <row r="1948" spans="1:7">
      <c r="A1948" t="str">
        <f t="shared" si="30"/>
        <v>Космонавтов 113.1211</v>
      </c>
      <c r="B1948" t="s">
        <v>38</v>
      </c>
      <c r="C1948" t="s">
        <v>1601</v>
      </c>
      <c r="D1948" t="s">
        <v>327</v>
      </c>
      <c r="E1948" s="92">
        <v>63.3</v>
      </c>
      <c r="F1948" s="93"/>
      <c r="G1948" s="93"/>
    </row>
    <row r="1949" spans="1:7">
      <c r="A1949" t="str">
        <f t="shared" si="30"/>
        <v>Космонавтов 113.1212</v>
      </c>
      <c r="B1949" t="s">
        <v>38</v>
      </c>
      <c r="C1949" t="s">
        <v>1601</v>
      </c>
      <c r="D1949" t="s">
        <v>328</v>
      </c>
      <c r="E1949" s="92">
        <v>35.6</v>
      </c>
      <c r="F1949" s="93"/>
      <c r="G1949" s="93"/>
    </row>
    <row r="1950" spans="1:7">
      <c r="A1950" t="str">
        <f t="shared" si="30"/>
        <v>Космонавтов 113.1213</v>
      </c>
      <c r="B1950" t="s">
        <v>38</v>
      </c>
      <c r="C1950" t="s">
        <v>1601</v>
      </c>
      <c r="D1950" t="s">
        <v>329</v>
      </c>
      <c r="E1950" s="92">
        <v>39.8</v>
      </c>
      <c r="F1950" s="93"/>
      <c r="G1950" s="93"/>
    </row>
    <row r="1951" spans="1:7">
      <c r="A1951" t="str">
        <f t="shared" si="30"/>
        <v>Космонавтов 113.1214</v>
      </c>
      <c r="B1951" t="s">
        <v>38</v>
      </c>
      <c r="C1951" t="s">
        <v>1601</v>
      </c>
      <c r="D1951" t="s">
        <v>330</v>
      </c>
      <c r="E1951" s="92">
        <v>39.8</v>
      </c>
      <c r="F1951" s="93"/>
      <c r="G1951" s="93"/>
    </row>
    <row r="1952" spans="1:7">
      <c r="A1952" t="str">
        <f t="shared" si="30"/>
        <v>Космонавтов 113.1215</v>
      </c>
      <c r="B1952" t="s">
        <v>38</v>
      </c>
      <c r="C1952" t="s">
        <v>1601</v>
      </c>
      <c r="D1952" t="s">
        <v>331</v>
      </c>
      <c r="E1952" s="92">
        <v>39.7</v>
      </c>
      <c r="F1952" s="93">
        <v>3243490</v>
      </c>
      <c r="G1952" s="93">
        <v>81700</v>
      </c>
    </row>
    <row r="1953" spans="1:7">
      <c r="A1953" t="str">
        <f t="shared" si="30"/>
        <v>Космонавтов 113.1216</v>
      </c>
      <c r="B1953" t="s">
        <v>38</v>
      </c>
      <c r="C1953" t="s">
        <v>1601</v>
      </c>
      <c r="D1953" t="s">
        <v>332</v>
      </c>
      <c r="E1953" s="92">
        <v>50.7</v>
      </c>
      <c r="F1953" s="93">
        <v>3947400</v>
      </c>
      <c r="G1953" s="93">
        <v>76500</v>
      </c>
    </row>
    <row r="1954" spans="1:7">
      <c r="A1954" t="str">
        <f t="shared" si="30"/>
        <v>Космонавтов 113.1217</v>
      </c>
      <c r="B1954" t="s">
        <v>38</v>
      </c>
      <c r="C1954" t="s">
        <v>1601</v>
      </c>
      <c r="D1954" t="s">
        <v>333</v>
      </c>
      <c r="E1954" s="92">
        <v>56.9</v>
      </c>
      <c r="F1954" s="93"/>
      <c r="G1954" s="93"/>
    </row>
    <row r="1955" spans="1:7">
      <c r="A1955" t="str">
        <f t="shared" si="30"/>
        <v>Космонавтов 113.1218</v>
      </c>
      <c r="B1955" t="s">
        <v>38</v>
      </c>
      <c r="C1955" t="s">
        <v>1601</v>
      </c>
      <c r="D1955" t="s">
        <v>334</v>
      </c>
      <c r="E1955" s="92">
        <v>70.5</v>
      </c>
      <c r="F1955" s="93">
        <v>4721880</v>
      </c>
      <c r="G1955" s="93">
        <v>65400</v>
      </c>
    </row>
    <row r="1956" spans="1:7">
      <c r="A1956" t="str">
        <f t="shared" si="30"/>
        <v>Космонавтов 113.1219</v>
      </c>
      <c r="B1956" t="s">
        <v>38</v>
      </c>
      <c r="C1956" t="s">
        <v>1601</v>
      </c>
      <c r="D1956" t="s">
        <v>335</v>
      </c>
      <c r="E1956" s="92">
        <v>50.7</v>
      </c>
      <c r="F1956" s="93"/>
      <c r="G1956" s="93"/>
    </row>
    <row r="1957" spans="1:7">
      <c r="A1957" t="str">
        <f t="shared" si="30"/>
        <v>Космонавтов 113.1220</v>
      </c>
      <c r="B1957" t="s">
        <v>38</v>
      </c>
      <c r="C1957" t="s">
        <v>1601</v>
      </c>
      <c r="D1957" t="s">
        <v>336</v>
      </c>
      <c r="E1957" s="92">
        <v>50.8</v>
      </c>
      <c r="F1957" s="93"/>
      <c r="G1957" s="93"/>
    </row>
    <row r="1958" spans="1:7">
      <c r="A1958" t="str">
        <f t="shared" si="30"/>
        <v>Космонавтов 113.1221</v>
      </c>
      <c r="B1958" t="s">
        <v>38</v>
      </c>
      <c r="C1958" t="s">
        <v>1601</v>
      </c>
      <c r="D1958" t="s">
        <v>337</v>
      </c>
      <c r="E1958" s="92">
        <v>25.3</v>
      </c>
      <c r="F1958" s="93"/>
      <c r="G1958" s="93"/>
    </row>
    <row r="1959" spans="1:7">
      <c r="A1959" t="str">
        <f t="shared" si="30"/>
        <v>Космонавтов 113.1222</v>
      </c>
      <c r="B1959" t="s">
        <v>38</v>
      </c>
      <c r="C1959" t="s">
        <v>1601</v>
      </c>
      <c r="D1959" t="s">
        <v>339</v>
      </c>
      <c r="E1959" s="92">
        <v>63.3</v>
      </c>
      <c r="F1959" s="93"/>
      <c r="G1959" s="93"/>
    </row>
    <row r="1960" spans="1:7">
      <c r="A1960" t="str">
        <f t="shared" si="30"/>
        <v>Космонавтов 113.1223</v>
      </c>
      <c r="B1960" t="s">
        <v>38</v>
      </c>
      <c r="C1960" t="s">
        <v>1601</v>
      </c>
      <c r="D1960" t="s">
        <v>340</v>
      </c>
      <c r="E1960" s="92">
        <v>35.6</v>
      </c>
      <c r="F1960" s="93"/>
      <c r="G1960" s="93"/>
    </row>
    <row r="1961" spans="1:7">
      <c r="A1961" t="str">
        <f t="shared" si="30"/>
        <v>Космонавтов 113.1224</v>
      </c>
      <c r="B1961" t="s">
        <v>38</v>
      </c>
      <c r="C1961" t="s">
        <v>1601</v>
      </c>
      <c r="D1961" t="s">
        <v>341</v>
      </c>
      <c r="E1961" s="92">
        <v>39.8</v>
      </c>
      <c r="F1961" s="93">
        <v>3211860</v>
      </c>
      <c r="G1961" s="93">
        <v>80700</v>
      </c>
    </row>
    <row r="1962" spans="1:7">
      <c r="A1962" t="str">
        <f t="shared" si="30"/>
        <v>Космонавтов 113.1225</v>
      </c>
      <c r="B1962" t="s">
        <v>38</v>
      </c>
      <c r="C1962" t="s">
        <v>1601</v>
      </c>
      <c r="D1962" t="s">
        <v>342</v>
      </c>
      <c r="E1962" s="92">
        <v>39.8</v>
      </c>
      <c r="F1962" s="93"/>
      <c r="G1962" s="93"/>
    </row>
    <row r="1963" spans="1:7">
      <c r="A1963" t="str">
        <f t="shared" si="30"/>
        <v>Космонавтов 113.1226</v>
      </c>
      <c r="B1963" t="s">
        <v>38</v>
      </c>
      <c r="C1963" t="s">
        <v>1601</v>
      </c>
      <c r="D1963" t="s">
        <v>343</v>
      </c>
      <c r="E1963" s="92">
        <v>39.7</v>
      </c>
      <c r="F1963" s="93">
        <v>3276420</v>
      </c>
      <c r="G1963" s="93">
        <v>80700</v>
      </c>
    </row>
    <row r="1964" spans="1:7">
      <c r="A1964" t="str">
        <f t="shared" si="30"/>
        <v>Космонавтов 113.1227</v>
      </c>
      <c r="B1964" t="s">
        <v>38</v>
      </c>
      <c r="C1964" t="s">
        <v>1601</v>
      </c>
      <c r="D1964" t="s">
        <v>344</v>
      </c>
      <c r="E1964" s="92">
        <v>50.7</v>
      </c>
      <c r="F1964" s="93"/>
      <c r="G1964" s="93"/>
    </row>
    <row r="1965" spans="1:7">
      <c r="A1965" t="str">
        <f t="shared" si="30"/>
        <v>Космонавтов 113.1228</v>
      </c>
      <c r="B1965" t="s">
        <v>38</v>
      </c>
      <c r="C1965" t="s">
        <v>1601</v>
      </c>
      <c r="D1965" t="s">
        <v>346</v>
      </c>
      <c r="E1965" s="92">
        <v>56.9</v>
      </c>
      <c r="F1965" s="93"/>
      <c r="G1965" s="93"/>
    </row>
    <row r="1966" spans="1:7">
      <c r="A1966" t="str">
        <f t="shared" si="30"/>
        <v>Космонавтов 113.1229</v>
      </c>
      <c r="B1966" t="s">
        <v>38</v>
      </c>
      <c r="C1966" t="s">
        <v>1601</v>
      </c>
      <c r="D1966" t="s">
        <v>347</v>
      </c>
      <c r="E1966" s="92">
        <v>70.5</v>
      </c>
      <c r="F1966" s="93">
        <v>4743540</v>
      </c>
      <c r="G1966" s="93">
        <v>65700</v>
      </c>
    </row>
    <row r="1967" spans="1:7">
      <c r="A1967" t="str">
        <f t="shared" si="30"/>
        <v>Космонавтов 113.1230</v>
      </c>
      <c r="B1967" t="s">
        <v>38</v>
      </c>
      <c r="C1967" t="s">
        <v>1601</v>
      </c>
      <c r="D1967" t="s">
        <v>348</v>
      </c>
      <c r="E1967" s="92">
        <v>50.7</v>
      </c>
      <c r="F1967" s="93"/>
      <c r="G1967" s="93"/>
    </row>
    <row r="1968" spans="1:7">
      <c r="A1968" t="str">
        <f t="shared" si="30"/>
        <v>Космонавтов 113.1231</v>
      </c>
      <c r="B1968" t="s">
        <v>38</v>
      </c>
      <c r="C1968" t="s">
        <v>1601</v>
      </c>
      <c r="D1968" t="s">
        <v>349</v>
      </c>
      <c r="E1968" s="92">
        <v>50.8</v>
      </c>
      <c r="F1968" s="93">
        <v>5922800</v>
      </c>
      <c r="G1968" s="93">
        <v>113900</v>
      </c>
    </row>
    <row r="1969" spans="1:7">
      <c r="A1969" t="str">
        <f t="shared" si="30"/>
        <v>Космонавтов 113.1232</v>
      </c>
      <c r="B1969" t="s">
        <v>38</v>
      </c>
      <c r="C1969" t="s">
        <v>1601</v>
      </c>
      <c r="D1969" t="s">
        <v>351</v>
      </c>
      <c r="E1969" s="92">
        <v>25.3</v>
      </c>
      <c r="F1969" s="93">
        <v>4077360</v>
      </c>
      <c r="G1969" s="93">
        <v>161800</v>
      </c>
    </row>
    <row r="1970" spans="1:7">
      <c r="A1970" t="str">
        <f t="shared" si="30"/>
        <v>Космонавтов 113.1233</v>
      </c>
      <c r="B1970" t="s">
        <v>38</v>
      </c>
      <c r="C1970" t="s">
        <v>1601</v>
      </c>
      <c r="D1970" t="s">
        <v>352</v>
      </c>
      <c r="E1970" s="92">
        <v>63.3</v>
      </c>
      <c r="F1970" s="93">
        <v>4823560</v>
      </c>
      <c r="G1970" s="93">
        <v>74900</v>
      </c>
    </row>
    <row r="1971" spans="1:7">
      <c r="A1971" t="str">
        <f t="shared" si="30"/>
        <v>Космонавтов 113.1234</v>
      </c>
      <c r="B1971" t="s">
        <v>38</v>
      </c>
      <c r="C1971" t="s">
        <v>1601</v>
      </c>
      <c r="D1971" t="s">
        <v>354</v>
      </c>
      <c r="E1971" s="92">
        <v>35.6</v>
      </c>
      <c r="F1971" s="93">
        <v>5060930</v>
      </c>
      <c r="G1971" s="93">
        <v>137900</v>
      </c>
    </row>
    <row r="1972" spans="1:7">
      <c r="A1972" t="str">
        <f t="shared" si="30"/>
        <v>Космонавтов 113.1235</v>
      </c>
      <c r="B1972" t="s">
        <v>38</v>
      </c>
      <c r="C1972" t="s">
        <v>1601</v>
      </c>
      <c r="D1972" t="s">
        <v>356</v>
      </c>
      <c r="E1972" s="92">
        <v>39.8</v>
      </c>
      <c r="F1972" s="93">
        <v>5027400</v>
      </c>
      <c r="G1972" s="93">
        <v>126000</v>
      </c>
    </row>
    <row r="1973" spans="1:7">
      <c r="A1973" t="str">
        <f t="shared" si="30"/>
        <v>Космонавтов 113.1236</v>
      </c>
      <c r="B1973" t="s">
        <v>38</v>
      </c>
      <c r="C1973" t="s">
        <v>1601</v>
      </c>
      <c r="D1973" t="s">
        <v>357</v>
      </c>
      <c r="E1973" s="92">
        <v>39.8</v>
      </c>
      <c r="F1973" s="93">
        <v>4972000</v>
      </c>
      <c r="G1973" s="93">
        <v>124300</v>
      </c>
    </row>
    <row r="1974" spans="1:7">
      <c r="A1974" t="str">
        <f t="shared" si="30"/>
        <v>Космонавтов 113.1237</v>
      </c>
      <c r="B1974" t="s">
        <v>38</v>
      </c>
      <c r="C1974" t="s">
        <v>1601</v>
      </c>
      <c r="D1974" t="s">
        <v>359</v>
      </c>
      <c r="E1974" s="92">
        <v>39.7</v>
      </c>
      <c r="F1974" s="93"/>
      <c r="G1974" s="93"/>
    </row>
    <row r="1975" spans="1:7">
      <c r="A1975" t="str">
        <f t="shared" si="30"/>
        <v>Космонавтов 113.1238</v>
      </c>
      <c r="B1975" t="s">
        <v>38</v>
      </c>
      <c r="C1975" t="s">
        <v>1601</v>
      </c>
      <c r="D1975" t="s">
        <v>360</v>
      </c>
      <c r="E1975" s="92">
        <v>50.7</v>
      </c>
      <c r="F1975" s="93"/>
      <c r="G1975" s="93"/>
    </row>
    <row r="1976" spans="1:7">
      <c r="A1976" t="str">
        <f t="shared" si="30"/>
        <v>Космонавтов 113.1239</v>
      </c>
      <c r="B1976" t="s">
        <v>38</v>
      </c>
      <c r="C1976" t="s">
        <v>1601</v>
      </c>
      <c r="D1976" t="s">
        <v>361</v>
      </c>
      <c r="E1976" s="92">
        <v>56.9</v>
      </c>
      <c r="F1976" s="93">
        <v>4103100</v>
      </c>
      <c r="G1976" s="93">
        <v>70500</v>
      </c>
    </row>
    <row r="1977" spans="1:7">
      <c r="A1977" t="str">
        <f t="shared" si="30"/>
        <v>Космонавтов 113.1240</v>
      </c>
      <c r="B1977" t="s">
        <v>38</v>
      </c>
      <c r="C1977" t="s">
        <v>1601</v>
      </c>
      <c r="D1977" t="s">
        <v>363</v>
      </c>
      <c r="E1977" s="92">
        <v>70.5</v>
      </c>
      <c r="F1977" s="93">
        <v>4721880</v>
      </c>
      <c r="G1977" s="93">
        <v>65400</v>
      </c>
    </row>
    <row r="1978" spans="1:7">
      <c r="A1978" t="str">
        <f t="shared" si="30"/>
        <v>Космонавтов 113.1241</v>
      </c>
      <c r="B1978" t="s">
        <v>38</v>
      </c>
      <c r="C1978" t="s">
        <v>1601</v>
      </c>
      <c r="D1978" t="s">
        <v>364</v>
      </c>
      <c r="E1978" s="92">
        <v>50.7</v>
      </c>
      <c r="F1978" s="93"/>
      <c r="G1978" s="93"/>
    </row>
    <row r="1979" spans="1:7">
      <c r="A1979" t="str">
        <f t="shared" si="30"/>
        <v>Космонавтов 113.1242</v>
      </c>
      <c r="B1979" t="s">
        <v>38</v>
      </c>
      <c r="C1979" t="s">
        <v>1601</v>
      </c>
      <c r="D1979" t="s">
        <v>366</v>
      </c>
      <c r="E1979" s="92">
        <v>50.8</v>
      </c>
      <c r="F1979" s="93"/>
      <c r="G1979" s="93"/>
    </row>
    <row r="1980" spans="1:7">
      <c r="A1980" t="str">
        <f t="shared" si="30"/>
        <v>Космонавтов 113.1243</v>
      </c>
      <c r="B1980" t="s">
        <v>38</v>
      </c>
      <c r="C1980" t="s">
        <v>1601</v>
      </c>
      <c r="D1980" t="s">
        <v>367</v>
      </c>
      <c r="E1980" s="92">
        <v>25.3</v>
      </c>
      <c r="F1980" s="93"/>
      <c r="G1980" s="93"/>
    </row>
    <row r="1981" spans="1:7">
      <c r="A1981" t="str">
        <f t="shared" si="30"/>
        <v>Космонавтов 113.1244</v>
      </c>
      <c r="B1981" t="s">
        <v>38</v>
      </c>
      <c r="C1981" t="s">
        <v>1601</v>
      </c>
      <c r="D1981" t="s">
        <v>368</v>
      </c>
      <c r="E1981" s="92">
        <v>63.3</v>
      </c>
      <c r="F1981" s="93"/>
      <c r="G1981" s="93"/>
    </row>
    <row r="1982" spans="1:7">
      <c r="A1982" t="str">
        <f t="shared" si="30"/>
        <v>Космонавтов 113.1245</v>
      </c>
      <c r="B1982" t="s">
        <v>38</v>
      </c>
      <c r="C1982" t="s">
        <v>1601</v>
      </c>
      <c r="D1982" t="s">
        <v>369</v>
      </c>
      <c r="E1982" s="92">
        <v>35.6</v>
      </c>
      <c r="F1982" s="93"/>
      <c r="G1982" s="93"/>
    </row>
    <row r="1983" spans="1:7">
      <c r="A1983" t="str">
        <f t="shared" si="30"/>
        <v>Космонавтов 113.1246</v>
      </c>
      <c r="B1983" t="s">
        <v>38</v>
      </c>
      <c r="C1983" t="s">
        <v>1601</v>
      </c>
      <c r="D1983" t="s">
        <v>370</v>
      </c>
      <c r="E1983" s="92">
        <v>39.8</v>
      </c>
      <c r="F1983" s="93"/>
      <c r="G1983" s="93"/>
    </row>
    <row r="1984" spans="1:7">
      <c r="A1984" t="str">
        <f t="shared" si="30"/>
        <v>Космонавтов 113.1247</v>
      </c>
      <c r="B1984" t="s">
        <v>38</v>
      </c>
      <c r="C1984" t="s">
        <v>1601</v>
      </c>
      <c r="D1984" t="s">
        <v>372</v>
      </c>
      <c r="E1984" s="92">
        <v>39.8</v>
      </c>
      <c r="F1984" s="93"/>
      <c r="G1984" s="93"/>
    </row>
    <row r="1985" spans="1:7">
      <c r="A1985" t="str">
        <f t="shared" si="30"/>
        <v>Космонавтов 113.1248</v>
      </c>
      <c r="B1985" t="s">
        <v>38</v>
      </c>
      <c r="C1985" t="s">
        <v>1601</v>
      </c>
      <c r="D1985" t="s">
        <v>373</v>
      </c>
      <c r="E1985" s="92">
        <v>39.7</v>
      </c>
      <c r="F1985" s="93"/>
      <c r="G1985" s="93"/>
    </row>
    <row r="1986" spans="1:7">
      <c r="A1986" t="str">
        <f t="shared" si="30"/>
        <v>Космонавтов 113.1249</v>
      </c>
      <c r="B1986" t="s">
        <v>38</v>
      </c>
      <c r="C1986" t="s">
        <v>1601</v>
      </c>
      <c r="D1986" t="s">
        <v>374</v>
      </c>
      <c r="E1986" s="92">
        <v>50.7</v>
      </c>
      <c r="F1986" s="93"/>
      <c r="G1986" s="93"/>
    </row>
    <row r="1987" spans="1:7">
      <c r="A1987" t="str">
        <f t="shared" ref="A1987:A2050" si="31">B1987&amp;C1987&amp;D1987</f>
        <v>Космонавтов 113.1250</v>
      </c>
      <c r="B1987" t="s">
        <v>38</v>
      </c>
      <c r="C1987" t="s">
        <v>1601</v>
      </c>
      <c r="D1987" t="s">
        <v>375</v>
      </c>
      <c r="E1987" s="92">
        <v>56.9</v>
      </c>
      <c r="F1987" s="93"/>
      <c r="G1987" s="93"/>
    </row>
    <row r="1988" spans="1:7">
      <c r="A1988" t="str">
        <f t="shared" si="31"/>
        <v>Космонавтов 113.1251</v>
      </c>
      <c r="B1988" t="s">
        <v>38</v>
      </c>
      <c r="C1988" t="s">
        <v>1601</v>
      </c>
      <c r="D1988" t="s">
        <v>377</v>
      </c>
      <c r="E1988" s="92">
        <v>70.5</v>
      </c>
      <c r="F1988" s="93">
        <v>4613580</v>
      </c>
      <c r="G1988" s="93">
        <v>63900</v>
      </c>
    </row>
    <row r="1989" spans="1:7">
      <c r="A1989" t="str">
        <f t="shared" si="31"/>
        <v>Космонавтов 113.1252</v>
      </c>
      <c r="B1989" t="s">
        <v>38</v>
      </c>
      <c r="C1989" t="s">
        <v>1601</v>
      </c>
      <c r="D1989" t="s">
        <v>378</v>
      </c>
      <c r="E1989" s="92">
        <v>50.7</v>
      </c>
      <c r="F1989" s="93"/>
      <c r="G1989" s="93"/>
    </row>
    <row r="1990" spans="1:7">
      <c r="A1990" t="str">
        <f t="shared" si="31"/>
        <v>Космонавтов 113.1253</v>
      </c>
      <c r="B1990" t="s">
        <v>38</v>
      </c>
      <c r="C1990" t="s">
        <v>1601</v>
      </c>
      <c r="D1990" t="s">
        <v>379</v>
      </c>
      <c r="E1990" s="92">
        <v>50.8</v>
      </c>
      <c r="F1990" s="93"/>
      <c r="G1990" s="93"/>
    </row>
    <row r="1991" spans="1:7">
      <c r="A1991" t="str">
        <f t="shared" si="31"/>
        <v>Космонавтов 113.1254</v>
      </c>
      <c r="B1991" t="s">
        <v>38</v>
      </c>
      <c r="C1991" t="s">
        <v>1601</v>
      </c>
      <c r="D1991" t="s">
        <v>380</v>
      </c>
      <c r="E1991" s="92">
        <v>25.3</v>
      </c>
      <c r="F1991" s="93"/>
      <c r="G1991" s="93"/>
    </row>
    <row r="1992" spans="1:7">
      <c r="A1992" t="str">
        <f t="shared" si="31"/>
        <v>Космонавтов 113.1255</v>
      </c>
      <c r="B1992" t="s">
        <v>38</v>
      </c>
      <c r="C1992" t="s">
        <v>1601</v>
      </c>
      <c r="D1992" t="s">
        <v>381</v>
      </c>
      <c r="E1992" s="92">
        <v>63.3</v>
      </c>
      <c r="F1992" s="93"/>
      <c r="G1992" s="93"/>
    </row>
    <row r="1993" spans="1:7">
      <c r="A1993" t="str">
        <f t="shared" si="31"/>
        <v>Космонавтов 113.1256</v>
      </c>
      <c r="B1993" t="s">
        <v>38</v>
      </c>
      <c r="C1993" t="s">
        <v>1601</v>
      </c>
      <c r="D1993" t="s">
        <v>382</v>
      </c>
      <c r="E1993" s="92">
        <v>35.6</v>
      </c>
      <c r="F1993" s="93"/>
      <c r="G1993" s="93"/>
    </row>
    <row r="1994" spans="1:7">
      <c r="A1994" t="str">
        <f t="shared" si="31"/>
        <v>Космонавтов 113.1257</v>
      </c>
      <c r="B1994" t="s">
        <v>38</v>
      </c>
      <c r="C1994" t="s">
        <v>1601</v>
      </c>
      <c r="D1994" t="s">
        <v>383</v>
      </c>
      <c r="E1994" s="92">
        <v>39.8</v>
      </c>
      <c r="F1994" s="93">
        <v>3100420</v>
      </c>
      <c r="G1994" s="93">
        <v>77900</v>
      </c>
    </row>
    <row r="1995" spans="1:7">
      <c r="A1995" t="str">
        <f t="shared" si="31"/>
        <v>Космонавтов 113.1258</v>
      </c>
      <c r="B1995" t="s">
        <v>38</v>
      </c>
      <c r="C1995" t="s">
        <v>1601</v>
      </c>
      <c r="D1995" t="s">
        <v>384</v>
      </c>
      <c r="E1995" s="92">
        <v>39.8</v>
      </c>
      <c r="F1995" s="93"/>
      <c r="G1995" s="93"/>
    </row>
    <row r="1996" spans="1:7">
      <c r="A1996" t="str">
        <f t="shared" si="31"/>
        <v>Космонавтов 113.1259</v>
      </c>
      <c r="B1996" t="s">
        <v>38</v>
      </c>
      <c r="C1996" t="s">
        <v>1601</v>
      </c>
      <c r="D1996" t="s">
        <v>386</v>
      </c>
      <c r="E1996" s="92">
        <v>39.7</v>
      </c>
      <c r="F1996" s="93">
        <v>5253640</v>
      </c>
      <c r="G1996" s="93">
        <v>129400</v>
      </c>
    </row>
    <row r="1997" spans="1:7">
      <c r="A1997" t="str">
        <f t="shared" si="31"/>
        <v>Космонавтов 113.1260</v>
      </c>
      <c r="B1997" t="s">
        <v>38</v>
      </c>
      <c r="C1997" t="s">
        <v>1601</v>
      </c>
      <c r="D1997" t="s">
        <v>387</v>
      </c>
      <c r="E1997" s="92">
        <v>50.7</v>
      </c>
      <c r="F1997" s="93">
        <v>4540800</v>
      </c>
      <c r="G1997" s="93">
        <v>88000</v>
      </c>
    </row>
    <row r="1998" spans="1:7">
      <c r="A1998" t="str">
        <f t="shared" si="31"/>
        <v>Космонавтов 113.1261</v>
      </c>
      <c r="B1998" t="s">
        <v>38</v>
      </c>
      <c r="C1998" t="s">
        <v>1601</v>
      </c>
      <c r="D1998" t="s">
        <v>388</v>
      </c>
      <c r="E1998" s="92">
        <v>56.9</v>
      </c>
      <c r="F1998" s="93">
        <v>7193400</v>
      </c>
      <c r="G1998" s="93">
        <v>126200</v>
      </c>
    </row>
    <row r="1999" spans="1:7">
      <c r="A1999" t="str">
        <f t="shared" si="31"/>
        <v>Космонавтов 113.1262</v>
      </c>
      <c r="B1999" t="s">
        <v>38</v>
      </c>
      <c r="C1999" t="s">
        <v>1601</v>
      </c>
      <c r="D1999" t="s">
        <v>389</v>
      </c>
      <c r="E1999" s="92">
        <v>70.5</v>
      </c>
      <c r="F1999" s="93">
        <v>7263320</v>
      </c>
      <c r="G1999" s="93">
        <v>100600</v>
      </c>
    </row>
    <row r="2000" spans="1:7">
      <c r="A2000" t="str">
        <f t="shared" si="31"/>
        <v>Космонавтов 113.1263</v>
      </c>
      <c r="B2000" t="s">
        <v>38</v>
      </c>
      <c r="C2000" t="s">
        <v>1601</v>
      </c>
      <c r="D2000" t="s">
        <v>390</v>
      </c>
      <c r="E2000" s="92">
        <v>50.7</v>
      </c>
      <c r="F2000" s="93">
        <v>5920740</v>
      </c>
      <c r="G2000" s="93">
        <v>114300</v>
      </c>
    </row>
    <row r="2001" spans="1:7">
      <c r="A2001" t="str">
        <f t="shared" si="31"/>
        <v>Космонавтов 113.1264</v>
      </c>
      <c r="B2001" t="s">
        <v>38</v>
      </c>
      <c r="C2001" t="s">
        <v>1601</v>
      </c>
      <c r="D2001" t="s">
        <v>391</v>
      </c>
      <c r="E2001" s="92">
        <v>50.8</v>
      </c>
      <c r="F2001" s="93"/>
      <c r="G2001" s="93"/>
    </row>
    <row r="2002" spans="1:7">
      <c r="A2002" t="str">
        <f t="shared" si="31"/>
        <v>Космонавтов 113.1265</v>
      </c>
      <c r="B2002" t="s">
        <v>38</v>
      </c>
      <c r="C2002" t="s">
        <v>1601</v>
      </c>
      <c r="D2002" t="s">
        <v>392</v>
      </c>
      <c r="E2002" s="92">
        <v>25.3</v>
      </c>
      <c r="F2002" s="93"/>
      <c r="G2002" s="93"/>
    </row>
    <row r="2003" spans="1:7">
      <c r="A2003" t="str">
        <f t="shared" si="31"/>
        <v>Космонавтов 113.1266</v>
      </c>
      <c r="B2003" t="s">
        <v>38</v>
      </c>
      <c r="C2003" t="s">
        <v>1601</v>
      </c>
      <c r="D2003" t="s">
        <v>394</v>
      </c>
      <c r="E2003" s="92">
        <v>63.3</v>
      </c>
      <c r="F2003" s="93"/>
      <c r="G2003" s="93"/>
    </row>
    <row r="2004" spans="1:7">
      <c r="A2004" t="str">
        <f t="shared" si="31"/>
        <v>Космонавтов 113.1267</v>
      </c>
      <c r="B2004" t="s">
        <v>38</v>
      </c>
      <c r="C2004" t="s">
        <v>1601</v>
      </c>
      <c r="D2004" t="s">
        <v>395</v>
      </c>
      <c r="E2004" s="92">
        <v>35.6</v>
      </c>
      <c r="F2004" s="93"/>
      <c r="G2004" s="93"/>
    </row>
    <row r="2005" spans="1:7">
      <c r="A2005" t="str">
        <f t="shared" si="31"/>
        <v>Космонавтов 113.1268</v>
      </c>
      <c r="B2005" t="s">
        <v>38</v>
      </c>
      <c r="C2005" t="s">
        <v>1601</v>
      </c>
      <c r="D2005" t="s">
        <v>396</v>
      </c>
      <c r="E2005" s="92">
        <v>39.8</v>
      </c>
      <c r="F2005" s="93"/>
      <c r="G2005" s="93"/>
    </row>
    <row r="2006" spans="1:7">
      <c r="A2006" t="str">
        <f t="shared" si="31"/>
        <v>Космонавтов 113.1269</v>
      </c>
      <c r="B2006" t="s">
        <v>38</v>
      </c>
      <c r="C2006" t="s">
        <v>1601</v>
      </c>
      <c r="D2006" t="s">
        <v>397</v>
      </c>
      <c r="E2006" s="92">
        <v>39.8</v>
      </c>
      <c r="F2006" s="93">
        <v>3186110</v>
      </c>
      <c r="G2006" s="93">
        <v>77900</v>
      </c>
    </row>
    <row r="2007" spans="1:7">
      <c r="A2007" t="str">
        <f t="shared" si="31"/>
        <v>Космонавтов 113.1270</v>
      </c>
      <c r="B2007" t="s">
        <v>38</v>
      </c>
      <c r="C2007" t="s">
        <v>1601</v>
      </c>
      <c r="D2007" t="s">
        <v>398</v>
      </c>
      <c r="E2007" s="92">
        <v>39.7</v>
      </c>
      <c r="F2007" s="93"/>
      <c r="G2007" s="93"/>
    </row>
    <row r="2008" spans="1:7">
      <c r="A2008" t="str">
        <f t="shared" si="31"/>
        <v>Космонавтов 113.1271</v>
      </c>
      <c r="B2008" t="s">
        <v>38</v>
      </c>
      <c r="C2008" t="s">
        <v>1601</v>
      </c>
      <c r="D2008" t="s">
        <v>399</v>
      </c>
      <c r="E2008" s="92">
        <v>50.7</v>
      </c>
      <c r="F2008" s="93"/>
      <c r="G2008" s="93"/>
    </row>
    <row r="2009" spans="1:7">
      <c r="A2009" t="str">
        <f t="shared" si="31"/>
        <v>Космонавтов 113.1272</v>
      </c>
      <c r="B2009" t="s">
        <v>38</v>
      </c>
      <c r="C2009" t="s">
        <v>1601</v>
      </c>
      <c r="D2009" t="s">
        <v>400</v>
      </c>
      <c r="E2009" s="92">
        <v>56.9</v>
      </c>
      <c r="F2009" s="93"/>
      <c r="G2009" s="93"/>
    </row>
    <row r="2010" spans="1:7">
      <c r="A2010" t="str">
        <f t="shared" si="31"/>
        <v>Космонавтов 113.1273</v>
      </c>
      <c r="B2010" t="s">
        <v>38</v>
      </c>
      <c r="C2010" t="s">
        <v>1601</v>
      </c>
      <c r="D2010" t="s">
        <v>401</v>
      </c>
      <c r="E2010" s="92">
        <v>70.5</v>
      </c>
      <c r="F2010" s="93">
        <v>4685780</v>
      </c>
      <c r="G2010" s="93">
        <v>64900</v>
      </c>
    </row>
    <row r="2011" spans="1:7">
      <c r="A2011" t="str">
        <f t="shared" si="31"/>
        <v>Космонавтов 113.1274</v>
      </c>
      <c r="B2011" t="s">
        <v>38</v>
      </c>
      <c r="C2011" t="s">
        <v>1601</v>
      </c>
      <c r="D2011" t="s">
        <v>402</v>
      </c>
      <c r="E2011" s="92">
        <v>50.7</v>
      </c>
      <c r="F2011" s="93"/>
      <c r="G2011" s="93"/>
    </row>
    <row r="2012" spans="1:7">
      <c r="A2012" t="str">
        <f t="shared" si="31"/>
        <v>Космонавтов 113.1275</v>
      </c>
      <c r="B2012" t="s">
        <v>38</v>
      </c>
      <c r="C2012" t="s">
        <v>1601</v>
      </c>
      <c r="D2012" t="s">
        <v>403</v>
      </c>
      <c r="E2012" s="92">
        <v>27.4</v>
      </c>
      <c r="F2012" s="93">
        <v>2608200</v>
      </c>
      <c r="G2012" s="93">
        <v>94500</v>
      </c>
    </row>
    <row r="2013" spans="1:7">
      <c r="A2013" t="str">
        <f t="shared" si="31"/>
        <v>Космонавтов 113.1276</v>
      </c>
      <c r="B2013" t="s">
        <v>38</v>
      </c>
      <c r="C2013" t="s">
        <v>1601</v>
      </c>
      <c r="D2013" t="s">
        <v>404</v>
      </c>
      <c r="E2013" s="92">
        <v>65.3</v>
      </c>
      <c r="F2013" s="93">
        <v>4534200</v>
      </c>
      <c r="G2013" s="93">
        <v>68700</v>
      </c>
    </row>
    <row r="2014" spans="1:7">
      <c r="A2014" t="str">
        <f t="shared" si="31"/>
        <v>Космонавтов 113.1277</v>
      </c>
      <c r="B2014" t="s">
        <v>38</v>
      </c>
      <c r="C2014" t="s">
        <v>1601</v>
      </c>
      <c r="D2014" t="s">
        <v>405</v>
      </c>
      <c r="E2014" s="92">
        <v>55.8</v>
      </c>
      <c r="F2014" s="93">
        <v>4216700</v>
      </c>
      <c r="G2014" s="93">
        <v>74500</v>
      </c>
    </row>
    <row r="2015" spans="1:7">
      <c r="A2015" t="str">
        <f t="shared" si="31"/>
        <v>Космонавтов 113.1278</v>
      </c>
      <c r="B2015" t="s">
        <v>38</v>
      </c>
      <c r="C2015" t="s">
        <v>1601</v>
      </c>
      <c r="D2015" t="s">
        <v>406</v>
      </c>
      <c r="E2015" s="92">
        <v>23.5</v>
      </c>
      <c r="F2015" s="93">
        <v>2066640</v>
      </c>
      <c r="G2015" s="93">
        <v>87200</v>
      </c>
    </row>
    <row r="2016" spans="1:7">
      <c r="A2016" t="str">
        <f t="shared" si="31"/>
        <v>Космонавтов 113.1279</v>
      </c>
      <c r="B2016" t="s">
        <v>38</v>
      </c>
      <c r="C2016" t="s">
        <v>1601</v>
      </c>
      <c r="D2016" t="s">
        <v>407</v>
      </c>
      <c r="E2016" s="92">
        <v>65.3</v>
      </c>
      <c r="F2016" s="93">
        <v>5464800</v>
      </c>
      <c r="G2016" s="93">
        <v>82800</v>
      </c>
    </row>
    <row r="2017" spans="1:7">
      <c r="A2017" t="str">
        <f t="shared" si="31"/>
        <v>Космонавтов 113.1280</v>
      </c>
      <c r="B2017" t="s">
        <v>38</v>
      </c>
      <c r="C2017" t="s">
        <v>1601</v>
      </c>
      <c r="D2017" t="s">
        <v>408</v>
      </c>
      <c r="E2017" s="92">
        <v>43.5</v>
      </c>
      <c r="F2017" s="93">
        <v>3452020</v>
      </c>
      <c r="G2017" s="93">
        <v>78100</v>
      </c>
    </row>
    <row r="2018" spans="1:7">
      <c r="A2018" t="str">
        <f t="shared" si="31"/>
        <v>Космонавтов 113.1281</v>
      </c>
      <c r="B2018" t="s">
        <v>38</v>
      </c>
      <c r="C2018" t="s">
        <v>1601</v>
      </c>
      <c r="D2018" t="s">
        <v>409</v>
      </c>
      <c r="E2018" s="92">
        <v>27.2</v>
      </c>
      <c r="F2018" s="93"/>
      <c r="G2018" s="93"/>
    </row>
    <row r="2019" spans="1:7">
      <c r="A2019" t="str">
        <f t="shared" si="31"/>
        <v>Космонавтов 113.1282</v>
      </c>
      <c r="B2019" t="s">
        <v>38</v>
      </c>
      <c r="C2019" t="s">
        <v>1601</v>
      </c>
      <c r="D2019" t="s">
        <v>410</v>
      </c>
      <c r="E2019" s="92">
        <v>63</v>
      </c>
      <c r="F2019" s="93">
        <v>4612440</v>
      </c>
      <c r="G2019" s="93">
        <v>71400</v>
      </c>
    </row>
    <row r="2020" spans="1:7">
      <c r="A2020" t="str">
        <f t="shared" si="31"/>
        <v>Космонавтов 113.1283</v>
      </c>
      <c r="B2020" t="s">
        <v>38</v>
      </c>
      <c r="C2020" t="s">
        <v>1601</v>
      </c>
      <c r="D2020" t="s">
        <v>411</v>
      </c>
      <c r="E2020" s="92">
        <v>53.5</v>
      </c>
      <c r="F2020" s="93"/>
      <c r="G2020" s="93"/>
    </row>
    <row r="2021" spans="1:7">
      <c r="A2021" t="str">
        <f t="shared" si="31"/>
        <v>Космонавтов 113.1284</v>
      </c>
      <c r="B2021" t="s">
        <v>38</v>
      </c>
      <c r="C2021" t="s">
        <v>1601</v>
      </c>
      <c r="D2021" t="s">
        <v>413</v>
      </c>
      <c r="E2021" s="92">
        <v>39.6</v>
      </c>
      <c r="F2021" s="93"/>
      <c r="G2021" s="93"/>
    </row>
    <row r="2022" spans="1:7">
      <c r="A2022" t="str">
        <f t="shared" si="31"/>
        <v>Космонавтов 113.1285</v>
      </c>
      <c r="B2022" t="s">
        <v>38</v>
      </c>
      <c r="C2022" t="s">
        <v>1601</v>
      </c>
      <c r="D2022" t="s">
        <v>414</v>
      </c>
      <c r="E2022" s="92">
        <v>23.4</v>
      </c>
      <c r="F2022" s="93">
        <v>2829760</v>
      </c>
      <c r="G2022" s="93">
        <v>118400</v>
      </c>
    </row>
    <row r="2023" spans="1:7">
      <c r="A2023" t="str">
        <f t="shared" si="31"/>
        <v>Космонавтов 113.1286</v>
      </c>
      <c r="B2023" t="s">
        <v>38</v>
      </c>
      <c r="C2023" t="s">
        <v>1601</v>
      </c>
      <c r="D2023" t="s">
        <v>415</v>
      </c>
      <c r="E2023" s="92">
        <v>62.9</v>
      </c>
      <c r="F2023" s="93">
        <v>4792350</v>
      </c>
      <c r="G2023" s="93">
        <v>74300</v>
      </c>
    </row>
    <row r="2024" spans="1:7">
      <c r="A2024" t="str">
        <f t="shared" si="31"/>
        <v>Космонавтов 113.1287</v>
      </c>
      <c r="B2024" t="s">
        <v>38</v>
      </c>
      <c r="C2024" t="s">
        <v>1601</v>
      </c>
      <c r="D2024" t="s">
        <v>416</v>
      </c>
      <c r="E2024" s="92">
        <v>43.6</v>
      </c>
      <c r="F2024" s="93">
        <v>3831450</v>
      </c>
      <c r="G2024" s="93">
        <v>86100</v>
      </c>
    </row>
    <row r="2025" spans="1:7">
      <c r="A2025" t="str">
        <f t="shared" si="31"/>
        <v>Космонавтов 113.1288</v>
      </c>
      <c r="B2025" t="s">
        <v>38</v>
      </c>
      <c r="C2025" t="s">
        <v>1601</v>
      </c>
      <c r="D2025" t="s">
        <v>417</v>
      </c>
      <c r="E2025" s="92">
        <v>27.2</v>
      </c>
      <c r="F2025" s="93">
        <v>2744000</v>
      </c>
      <c r="G2025" s="93">
        <v>98000</v>
      </c>
    </row>
    <row r="2026" spans="1:7">
      <c r="A2026" t="str">
        <f t="shared" si="31"/>
        <v>Космонавтов 113.1289</v>
      </c>
      <c r="B2026" t="s">
        <v>38</v>
      </c>
      <c r="C2026" t="s">
        <v>1601</v>
      </c>
      <c r="D2026" t="s">
        <v>419</v>
      </c>
      <c r="E2026" s="92">
        <v>63</v>
      </c>
      <c r="F2026" s="93">
        <v>4767480</v>
      </c>
      <c r="G2026" s="93">
        <v>73800</v>
      </c>
    </row>
    <row r="2027" spans="1:7">
      <c r="A2027" t="str">
        <f t="shared" si="31"/>
        <v>Космонавтов 113.1290</v>
      </c>
      <c r="B2027" t="s">
        <v>38</v>
      </c>
      <c r="C2027" t="s">
        <v>1601</v>
      </c>
      <c r="D2027" t="s">
        <v>420</v>
      </c>
      <c r="E2027" s="92">
        <v>53.5</v>
      </c>
      <c r="F2027" s="93"/>
      <c r="G2027" s="93"/>
    </row>
    <row r="2028" spans="1:7">
      <c r="A2028" t="str">
        <f t="shared" si="31"/>
        <v>Космонавтов 113.1291</v>
      </c>
      <c r="B2028" t="s">
        <v>38</v>
      </c>
      <c r="C2028" t="s">
        <v>1601</v>
      </c>
      <c r="D2028" t="s">
        <v>421</v>
      </c>
      <c r="E2028" s="92">
        <v>39.6</v>
      </c>
      <c r="F2028" s="93">
        <v>3156120</v>
      </c>
      <c r="G2028" s="93">
        <v>79700</v>
      </c>
    </row>
    <row r="2029" spans="1:7">
      <c r="A2029" t="str">
        <f t="shared" si="31"/>
        <v>Космонавтов 113.1292</v>
      </c>
      <c r="B2029" t="s">
        <v>38</v>
      </c>
      <c r="C2029" t="s">
        <v>1601</v>
      </c>
      <c r="D2029" t="s">
        <v>422</v>
      </c>
      <c r="E2029" s="92">
        <v>23.4</v>
      </c>
      <c r="F2029" s="93"/>
      <c r="G2029" s="93"/>
    </row>
    <row r="2030" spans="1:7">
      <c r="A2030" t="str">
        <f t="shared" si="31"/>
        <v>Космонавтов 113.1293</v>
      </c>
      <c r="B2030" t="s">
        <v>38</v>
      </c>
      <c r="C2030" t="s">
        <v>1601</v>
      </c>
      <c r="D2030" t="s">
        <v>424</v>
      </c>
      <c r="E2030" s="92">
        <v>62.9</v>
      </c>
      <c r="F2030" s="93"/>
      <c r="G2030" s="93"/>
    </row>
    <row r="2031" spans="1:7">
      <c r="A2031" t="str">
        <f t="shared" si="31"/>
        <v>Космонавтов 113.1294</v>
      </c>
      <c r="B2031" t="s">
        <v>38</v>
      </c>
      <c r="C2031" t="s">
        <v>1601</v>
      </c>
      <c r="D2031" t="s">
        <v>425</v>
      </c>
      <c r="E2031" s="92">
        <v>43.6</v>
      </c>
      <c r="F2031" s="93"/>
      <c r="G2031" s="93"/>
    </row>
    <row r="2032" spans="1:7">
      <c r="A2032" t="str">
        <f t="shared" si="31"/>
        <v>Космонавтов 113.1295</v>
      </c>
      <c r="B2032" t="s">
        <v>38</v>
      </c>
      <c r="C2032" t="s">
        <v>1601</v>
      </c>
      <c r="D2032" t="s">
        <v>426</v>
      </c>
      <c r="E2032" s="92">
        <v>27.2</v>
      </c>
      <c r="F2032" s="93"/>
      <c r="G2032" s="93"/>
    </row>
    <row r="2033" spans="1:7">
      <c r="A2033" t="str">
        <f t="shared" si="31"/>
        <v>Космонавтов 113.1296</v>
      </c>
      <c r="B2033" t="s">
        <v>38</v>
      </c>
      <c r="C2033" t="s">
        <v>1601</v>
      </c>
      <c r="D2033" t="s">
        <v>428</v>
      </c>
      <c r="E2033" s="92">
        <v>63</v>
      </c>
      <c r="F2033" s="93"/>
      <c r="G2033" s="93"/>
    </row>
    <row r="2034" spans="1:7">
      <c r="A2034" t="str">
        <f t="shared" si="31"/>
        <v>Космонавтов 113.1297</v>
      </c>
      <c r="B2034" t="s">
        <v>38</v>
      </c>
      <c r="C2034" t="s">
        <v>1601</v>
      </c>
      <c r="D2034" t="s">
        <v>429</v>
      </c>
      <c r="E2034" s="92">
        <v>53.5</v>
      </c>
      <c r="F2034" s="93"/>
      <c r="G2034" s="93"/>
    </row>
    <row r="2035" spans="1:7">
      <c r="A2035" t="str">
        <f t="shared" si="31"/>
        <v>Космонавтов 113.1298</v>
      </c>
      <c r="B2035" t="s">
        <v>38</v>
      </c>
      <c r="C2035" t="s">
        <v>1601</v>
      </c>
      <c r="D2035" t="s">
        <v>431</v>
      </c>
      <c r="E2035" s="92">
        <v>39.6</v>
      </c>
      <c r="F2035" s="93"/>
      <c r="G2035" s="93"/>
    </row>
    <row r="2036" spans="1:7">
      <c r="A2036" t="str">
        <f t="shared" si="31"/>
        <v>Космонавтов 113.1299</v>
      </c>
      <c r="B2036" t="s">
        <v>38</v>
      </c>
      <c r="C2036" t="s">
        <v>1601</v>
      </c>
      <c r="D2036" t="s">
        <v>432</v>
      </c>
      <c r="E2036" s="92">
        <v>23.4</v>
      </c>
      <c r="F2036" s="93"/>
      <c r="G2036" s="93"/>
    </row>
    <row r="2037" spans="1:7">
      <c r="A2037" t="str">
        <f t="shared" si="31"/>
        <v>Космонавтов 113.1300</v>
      </c>
      <c r="B2037" t="s">
        <v>38</v>
      </c>
      <c r="C2037" t="s">
        <v>1601</v>
      </c>
      <c r="D2037" t="s">
        <v>433</v>
      </c>
      <c r="E2037" s="92">
        <v>62.9</v>
      </c>
      <c r="F2037" s="93"/>
      <c r="G2037" s="93"/>
    </row>
    <row r="2038" spans="1:7">
      <c r="A2038" t="str">
        <f t="shared" si="31"/>
        <v>Космонавтов 113.1301</v>
      </c>
      <c r="B2038" t="s">
        <v>38</v>
      </c>
      <c r="C2038" t="s">
        <v>1601</v>
      </c>
      <c r="D2038" t="s">
        <v>435</v>
      </c>
      <c r="E2038" s="92">
        <v>43.6</v>
      </c>
      <c r="F2038" s="93"/>
      <c r="G2038" s="93"/>
    </row>
    <row r="2039" spans="1:7">
      <c r="A2039" t="str">
        <f t="shared" si="31"/>
        <v>Космонавтов 113.1302</v>
      </c>
      <c r="B2039" t="s">
        <v>38</v>
      </c>
      <c r="C2039" t="s">
        <v>1601</v>
      </c>
      <c r="D2039" t="s">
        <v>436</v>
      </c>
      <c r="E2039" s="92">
        <v>27.2</v>
      </c>
      <c r="F2039" s="93">
        <v>2662800</v>
      </c>
      <c r="G2039" s="93">
        <v>95100</v>
      </c>
    </row>
    <row r="2040" spans="1:7">
      <c r="A2040" t="str">
        <f t="shared" si="31"/>
        <v>Космонавтов 113.1303</v>
      </c>
      <c r="B2040" t="s">
        <v>38</v>
      </c>
      <c r="C2040" t="s">
        <v>1601</v>
      </c>
      <c r="D2040" t="s">
        <v>437</v>
      </c>
      <c r="E2040" s="92">
        <v>63</v>
      </c>
      <c r="F2040" s="93">
        <v>4419450</v>
      </c>
      <c r="G2040" s="93">
        <v>70150</v>
      </c>
    </row>
    <row r="2041" spans="1:7">
      <c r="A2041" t="str">
        <f t="shared" si="31"/>
        <v>Космонавтов 113.1304</v>
      </c>
      <c r="B2041" t="s">
        <v>38</v>
      </c>
      <c r="C2041" t="s">
        <v>1601</v>
      </c>
      <c r="D2041" t="s">
        <v>438</v>
      </c>
      <c r="E2041" s="92">
        <v>53.5</v>
      </c>
      <c r="F2041" s="93">
        <v>4172400</v>
      </c>
      <c r="G2041" s="93">
        <v>76000</v>
      </c>
    </row>
    <row r="2042" spans="1:7">
      <c r="A2042" t="str">
        <f t="shared" si="31"/>
        <v>Космонавтов 113.1305</v>
      </c>
      <c r="B2042" t="s">
        <v>38</v>
      </c>
      <c r="C2042" t="s">
        <v>1601</v>
      </c>
      <c r="D2042" t="s">
        <v>439</v>
      </c>
      <c r="E2042" s="92">
        <v>39.6</v>
      </c>
      <c r="F2042" s="93">
        <v>3154140</v>
      </c>
      <c r="G2042" s="93">
        <v>79650</v>
      </c>
    </row>
    <row r="2043" spans="1:7">
      <c r="A2043" t="str">
        <f t="shared" si="31"/>
        <v>Космонавтов 113.1306</v>
      </c>
      <c r="B2043" t="s">
        <v>38</v>
      </c>
      <c r="C2043" t="s">
        <v>1601</v>
      </c>
      <c r="D2043" t="s">
        <v>440</v>
      </c>
      <c r="E2043" s="92">
        <v>23.4</v>
      </c>
      <c r="F2043" s="93">
        <v>2344590</v>
      </c>
      <c r="G2043" s="93">
        <v>98100</v>
      </c>
    </row>
    <row r="2044" spans="1:7">
      <c r="A2044" t="str">
        <f t="shared" si="31"/>
        <v>Космонавтов 113.1307</v>
      </c>
      <c r="B2044" t="s">
        <v>38</v>
      </c>
      <c r="C2044" t="s">
        <v>1601</v>
      </c>
      <c r="D2044" t="s">
        <v>442</v>
      </c>
      <c r="E2044" s="92">
        <v>62.9</v>
      </c>
      <c r="F2044" s="93"/>
      <c r="G2044" s="93"/>
    </row>
    <row r="2045" spans="1:7">
      <c r="A2045" t="str">
        <f t="shared" si="31"/>
        <v>Космонавтов 113.1308</v>
      </c>
      <c r="B2045" t="s">
        <v>38</v>
      </c>
      <c r="C2045" t="s">
        <v>1601</v>
      </c>
      <c r="D2045" t="s">
        <v>443</v>
      </c>
      <c r="E2045" s="92">
        <v>43.6</v>
      </c>
      <c r="F2045" s="93"/>
      <c r="G2045" s="93"/>
    </row>
    <row r="2046" spans="1:7">
      <c r="A2046" t="str">
        <f t="shared" si="31"/>
        <v>Космонавтов 113.1309</v>
      </c>
      <c r="B2046" t="s">
        <v>38</v>
      </c>
      <c r="C2046" t="s">
        <v>1601</v>
      </c>
      <c r="D2046" t="s">
        <v>444</v>
      </c>
      <c r="E2046" s="92">
        <v>27.2</v>
      </c>
      <c r="F2046" s="93">
        <v>3718400</v>
      </c>
      <c r="G2046" s="93">
        <v>132800</v>
      </c>
    </row>
    <row r="2047" spans="1:7">
      <c r="A2047" t="str">
        <f t="shared" si="31"/>
        <v>Космонавтов 113.1310</v>
      </c>
      <c r="B2047" t="s">
        <v>38</v>
      </c>
      <c r="C2047" t="s">
        <v>1601</v>
      </c>
      <c r="D2047" t="s">
        <v>445</v>
      </c>
      <c r="E2047" s="92">
        <v>63</v>
      </c>
      <c r="F2047" s="93">
        <v>6511680</v>
      </c>
      <c r="G2047" s="93">
        <v>100800</v>
      </c>
    </row>
    <row r="2048" spans="1:7">
      <c r="A2048" t="str">
        <f t="shared" si="31"/>
        <v>Космонавтов 113.1311</v>
      </c>
      <c r="B2048" t="s">
        <v>38</v>
      </c>
      <c r="C2048" t="s">
        <v>1601</v>
      </c>
      <c r="D2048" t="s">
        <v>447</v>
      </c>
      <c r="E2048" s="92">
        <v>53.5</v>
      </c>
      <c r="F2048" s="93">
        <v>6247620</v>
      </c>
      <c r="G2048" s="93">
        <v>113800</v>
      </c>
    </row>
    <row r="2049" spans="1:7">
      <c r="A2049" t="str">
        <f t="shared" si="31"/>
        <v>Космонавтов 113.1312</v>
      </c>
      <c r="B2049" t="s">
        <v>38</v>
      </c>
      <c r="C2049" t="s">
        <v>1601</v>
      </c>
      <c r="D2049" t="s">
        <v>449</v>
      </c>
      <c r="E2049" s="92">
        <v>39.6</v>
      </c>
      <c r="F2049" s="93">
        <v>4945080</v>
      </c>
      <c r="G2049" s="93">
        <v>121800</v>
      </c>
    </row>
    <row r="2050" spans="1:7">
      <c r="A2050" t="str">
        <f t="shared" si="31"/>
        <v>Космонавтов 113.1313</v>
      </c>
      <c r="B2050" t="s">
        <v>38</v>
      </c>
      <c r="C2050" t="s">
        <v>1601</v>
      </c>
      <c r="D2050" t="s">
        <v>450</v>
      </c>
      <c r="E2050" s="92">
        <v>23.4</v>
      </c>
      <c r="F2050" s="93">
        <v>3269520</v>
      </c>
      <c r="G2050" s="93">
        <v>136800</v>
      </c>
    </row>
    <row r="2051" spans="1:7">
      <c r="A2051" t="str">
        <f t="shared" ref="A2051:A2114" si="32">B2051&amp;C2051&amp;D2051</f>
        <v>Космонавтов 113.1314</v>
      </c>
      <c r="B2051" t="s">
        <v>38</v>
      </c>
      <c r="C2051" t="s">
        <v>1601</v>
      </c>
      <c r="D2051" t="s">
        <v>451</v>
      </c>
      <c r="E2051" s="92">
        <v>62.9</v>
      </c>
      <c r="F2051" s="93">
        <v>6443550</v>
      </c>
      <c r="G2051" s="93">
        <v>99900</v>
      </c>
    </row>
    <row r="2052" spans="1:7">
      <c r="A2052" t="str">
        <f t="shared" si="32"/>
        <v>Космонавтов 113.1315</v>
      </c>
      <c r="B2052" t="s">
        <v>38</v>
      </c>
      <c r="C2052" t="s">
        <v>1601</v>
      </c>
      <c r="D2052" t="s">
        <v>452</v>
      </c>
      <c r="E2052" s="92">
        <v>43.6</v>
      </c>
      <c r="F2052" s="93">
        <v>5188700</v>
      </c>
      <c r="G2052" s="93">
        <v>116600</v>
      </c>
    </row>
    <row r="2053" spans="1:7">
      <c r="A2053" t="str">
        <f t="shared" si="32"/>
        <v>Космонавтов 113.1316</v>
      </c>
      <c r="B2053" t="s">
        <v>38</v>
      </c>
      <c r="C2053" t="s">
        <v>1601</v>
      </c>
      <c r="D2053" t="s">
        <v>453</v>
      </c>
      <c r="E2053" s="92">
        <v>27.2</v>
      </c>
      <c r="F2053" s="93"/>
      <c r="G2053" s="93"/>
    </row>
    <row r="2054" spans="1:7">
      <c r="A2054" t="str">
        <f t="shared" si="32"/>
        <v>Космонавтов 113.1317</v>
      </c>
      <c r="B2054" t="s">
        <v>38</v>
      </c>
      <c r="C2054" t="s">
        <v>1601</v>
      </c>
      <c r="D2054" t="s">
        <v>454</v>
      </c>
      <c r="E2054" s="92">
        <v>63</v>
      </c>
      <c r="F2054" s="93"/>
      <c r="G2054" s="93"/>
    </row>
    <row r="2055" spans="1:7">
      <c r="A2055" t="str">
        <f t="shared" si="32"/>
        <v>Космонавтов 113.1318</v>
      </c>
      <c r="B2055" t="s">
        <v>38</v>
      </c>
      <c r="C2055" t="s">
        <v>1601</v>
      </c>
      <c r="D2055" t="s">
        <v>455</v>
      </c>
      <c r="E2055" s="92">
        <v>56.3</v>
      </c>
      <c r="F2055" s="93"/>
      <c r="G2055" s="93"/>
    </row>
    <row r="2056" spans="1:7">
      <c r="A2056" t="str">
        <f t="shared" si="32"/>
        <v>Космонавтов 113.1319</v>
      </c>
      <c r="B2056" t="s">
        <v>38</v>
      </c>
      <c r="C2056" t="s">
        <v>1601</v>
      </c>
      <c r="D2056" t="s">
        <v>457</v>
      </c>
      <c r="E2056" s="92">
        <v>39.6</v>
      </c>
      <c r="F2056" s="93"/>
      <c r="G2056" s="93"/>
    </row>
    <row r="2057" spans="1:7">
      <c r="A2057" t="str">
        <f t="shared" si="32"/>
        <v>Космонавтов 113.1320</v>
      </c>
      <c r="B2057" t="s">
        <v>38</v>
      </c>
      <c r="C2057" t="s">
        <v>1601</v>
      </c>
      <c r="D2057" t="s">
        <v>459</v>
      </c>
      <c r="E2057" s="92">
        <v>23.4</v>
      </c>
      <c r="F2057" s="93">
        <v>2433020</v>
      </c>
      <c r="G2057" s="93">
        <v>101800</v>
      </c>
    </row>
    <row r="2058" spans="1:7">
      <c r="A2058" t="str">
        <f t="shared" si="32"/>
        <v>Космонавтов 113.1321</v>
      </c>
      <c r="B2058" t="s">
        <v>38</v>
      </c>
      <c r="C2058" t="s">
        <v>1601</v>
      </c>
      <c r="D2058" t="s">
        <v>460</v>
      </c>
      <c r="E2058" s="92">
        <v>62.9</v>
      </c>
      <c r="F2058" s="93"/>
      <c r="G2058" s="93"/>
    </row>
    <row r="2059" spans="1:7">
      <c r="A2059" t="str">
        <f t="shared" si="32"/>
        <v>Космонавтов 113.1322</v>
      </c>
      <c r="B2059" t="s">
        <v>38</v>
      </c>
      <c r="C2059" t="s">
        <v>1601</v>
      </c>
      <c r="D2059" t="s">
        <v>461</v>
      </c>
      <c r="E2059" s="92">
        <v>44.3</v>
      </c>
      <c r="F2059" s="93"/>
      <c r="G2059" s="93"/>
    </row>
    <row r="2060" spans="1:7">
      <c r="A2060" t="str">
        <f t="shared" si="32"/>
        <v>Космонавтов 113.1323</v>
      </c>
      <c r="B2060" t="s">
        <v>38</v>
      </c>
      <c r="C2060" t="s">
        <v>1601</v>
      </c>
      <c r="D2060" t="s">
        <v>462</v>
      </c>
      <c r="E2060" s="92">
        <v>27.2</v>
      </c>
      <c r="F2060" s="93"/>
      <c r="G2060" s="93"/>
    </row>
    <row r="2061" spans="1:7">
      <c r="A2061" t="str">
        <f t="shared" si="32"/>
        <v>Космонавтов 113.1324</v>
      </c>
      <c r="B2061" t="s">
        <v>38</v>
      </c>
      <c r="C2061" t="s">
        <v>1601</v>
      </c>
      <c r="D2061" t="s">
        <v>464</v>
      </c>
      <c r="E2061" s="92">
        <v>63</v>
      </c>
      <c r="F2061" s="93"/>
      <c r="G2061" s="93"/>
    </row>
    <row r="2062" spans="1:7">
      <c r="A2062" t="str">
        <f t="shared" si="32"/>
        <v>Космонавтов 113.1325</v>
      </c>
      <c r="B2062" t="s">
        <v>38</v>
      </c>
      <c r="C2062" t="s">
        <v>1601</v>
      </c>
      <c r="D2062" t="s">
        <v>466</v>
      </c>
      <c r="E2062" s="92">
        <v>53.5</v>
      </c>
      <c r="F2062" s="93"/>
      <c r="G2062" s="93"/>
    </row>
    <row r="2063" spans="1:7">
      <c r="A2063" t="str">
        <f t="shared" si="32"/>
        <v>Космонавтов 113.1326</v>
      </c>
      <c r="B2063" t="s">
        <v>38</v>
      </c>
      <c r="C2063" t="s">
        <v>1601</v>
      </c>
      <c r="D2063" t="s">
        <v>467</v>
      </c>
      <c r="E2063" s="92">
        <v>39.6</v>
      </c>
      <c r="F2063" s="93">
        <v>3611520</v>
      </c>
      <c r="G2063" s="93">
        <v>91200</v>
      </c>
    </row>
    <row r="2064" spans="1:7">
      <c r="A2064" t="str">
        <f t="shared" si="32"/>
        <v>Космонавтов 113.1327</v>
      </c>
      <c r="B2064" t="s">
        <v>38</v>
      </c>
      <c r="C2064" t="s">
        <v>1601</v>
      </c>
      <c r="D2064" t="s">
        <v>468</v>
      </c>
      <c r="E2064" s="92">
        <v>24.1</v>
      </c>
      <c r="F2064" s="93"/>
      <c r="G2064" s="93"/>
    </row>
    <row r="2065" spans="1:7">
      <c r="A2065" t="str">
        <f t="shared" si="32"/>
        <v>Космонавтов 113.1328</v>
      </c>
      <c r="B2065" t="s">
        <v>38</v>
      </c>
      <c r="C2065" t="s">
        <v>1601</v>
      </c>
      <c r="D2065" t="s">
        <v>470</v>
      </c>
      <c r="E2065" s="92">
        <v>62.9</v>
      </c>
      <c r="F2065" s="93"/>
      <c r="G2065" s="93"/>
    </row>
    <row r="2066" spans="1:7">
      <c r="A2066" t="str">
        <f t="shared" si="32"/>
        <v>Космонавтов 113.1329</v>
      </c>
      <c r="B2066" t="s">
        <v>38</v>
      </c>
      <c r="C2066" t="s">
        <v>1601</v>
      </c>
      <c r="D2066" t="s">
        <v>471</v>
      </c>
      <c r="E2066" s="92">
        <v>43.6</v>
      </c>
      <c r="F2066" s="93"/>
      <c r="G2066" s="93"/>
    </row>
    <row r="2067" spans="1:7">
      <c r="A2067" t="str">
        <f t="shared" si="32"/>
        <v>Космонавтов 113.1330</v>
      </c>
      <c r="B2067" t="s">
        <v>38</v>
      </c>
      <c r="C2067" t="s">
        <v>1601</v>
      </c>
      <c r="D2067" t="s">
        <v>473</v>
      </c>
      <c r="E2067" s="92">
        <v>27.2</v>
      </c>
      <c r="F2067" s="93">
        <v>3813600</v>
      </c>
      <c r="G2067" s="93">
        <v>136200</v>
      </c>
    </row>
    <row r="2068" spans="1:7">
      <c r="A2068" t="str">
        <f t="shared" si="32"/>
        <v>Космонавтов 113.1331</v>
      </c>
      <c r="B2068" t="s">
        <v>38</v>
      </c>
      <c r="C2068" t="s">
        <v>1601</v>
      </c>
      <c r="D2068" t="s">
        <v>474</v>
      </c>
      <c r="E2068" s="92">
        <v>63</v>
      </c>
      <c r="F2068" s="93"/>
      <c r="G2068" s="93"/>
    </row>
    <row r="2069" spans="1:7">
      <c r="A2069" t="str">
        <f t="shared" si="32"/>
        <v>Космонавтов 113.1332</v>
      </c>
      <c r="B2069" t="s">
        <v>38</v>
      </c>
      <c r="C2069" t="s">
        <v>1601</v>
      </c>
      <c r="D2069" t="s">
        <v>475</v>
      </c>
      <c r="E2069" s="92">
        <v>56.3</v>
      </c>
      <c r="F2069" s="93"/>
      <c r="G2069" s="93"/>
    </row>
    <row r="2070" spans="1:7">
      <c r="A2070" t="str">
        <f t="shared" si="32"/>
        <v>Космонавтов 113.1333</v>
      </c>
      <c r="B2070" t="s">
        <v>38</v>
      </c>
      <c r="C2070" t="s">
        <v>1601</v>
      </c>
      <c r="D2070" t="s">
        <v>477</v>
      </c>
      <c r="E2070" s="92">
        <v>39.6</v>
      </c>
      <c r="F2070" s="93"/>
      <c r="G2070" s="93"/>
    </row>
    <row r="2071" spans="1:7">
      <c r="A2071" t="str">
        <f t="shared" si="32"/>
        <v>Космонавтов 113.1334</v>
      </c>
      <c r="B2071" t="s">
        <v>38</v>
      </c>
      <c r="C2071" t="s">
        <v>1601</v>
      </c>
      <c r="D2071" t="s">
        <v>478</v>
      </c>
      <c r="E2071" s="92">
        <v>23.4</v>
      </c>
      <c r="F2071" s="93"/>
      <c r="G2071" s="93"/>
    </row>
    <row r="2072" spans="1:7">
      <c r="A2072" t="str">
        <f t="shared" si="32"/>
        <v>Космонавтов 113.1335</v>
      </c>
      <c r="B2072" t="s">
        <v>38</v>
      </c>
      <c r="C2072" t="s">
        <v>1601</v>
      </c>
      <c r="D2072" t="s">
        <v>479</v>
      </c>
      <c r="E2072" s="92">
        <v>62.9</v>
      </c>
      <c r="F2072" s="93">
        <v>7487540</v>
      </c>
      <c r="G2072" s="93">
        <v>118100</v>
      </c>
    </row>
    <row r="2073" spans="1:7">
      <c r="A2073" t="str">
        <f t="shared" si="32"/>
        <v>Космонавтов 113.1336</v>
      </c>
      <c r="B2073" t="s">
        <v>38</v>
      </c>
      <c r="C2073" t="s">
        <v>1601</v>
      </c>
      <c r="D2073" t="s">
        <v>480</v>
      </c>
      <c r="E2073" s="92">
        <v>44.3</v>
      </c>
      <c r="F2073" s="93">
        <v>5401400</v>
      </c>
      <c r="G2073" s="93">
        <v>119500</v>
      </c>
    </row>
    <row r="2074" spans="1:7">
      <c r="A2074" t="str">
        <f t="shared" si="32"/>
        <v>Космонавтов 113.1337</v>
      </c>
      <c r="B2074" t="s">
        <v>38</v>
      </c>
      <c r="C2074" t="s">
        <v>1601</v>
      </c>
      <c r="D2074" t="s">
        <v>481</v>
      </c>
      <c r="E2074" s="92">
        <v>27.2</v>
      </c>
      <c r="F2074" s="93"/>
      <c r="G2074" s="93"/>
    </row>
    <row r="2075" spans="1:7">
      <c r="A2075" t="str">
        <f t="shared" si="32"/>
        <v>Космонавтов 113.1338</v>
      </c>
      <c r="B2075" t="s">
        <v>38</v>
      </c>
      <c r="C2075" t="s">
        <v>1601</v>
      </c>
      <c r="D2075" t="s">
        <v>482</v>
      </c>
      <c r="E2075" s="92">
        <v>63</v>
      </c>
      <c r="F2075" s="93"/>
      <c r="G2075" s="93"/>
    </row>
    <row r="2076" spans="1:7">
      <c r="A2076" t="str">
        <f t="shared" si="32"/>
        <v>Космонавтов 113.1339</v>
      </c>
      <c r="B2076" t="s">
        <v>38</v>
      </c>
      <c r="C2076" t="s">
        <v>1601</v>
      </c>
      <c r="D2076" t="s">
        <v>483</v>
      </c>
      <c r="E2076" s="92">
        <v>53.5</v>
      </c>
      <c r="F2076" s="93"/>
      <c r="G2076" s="93"/>
    </row>
    <row r="2077" spans="1:7">
      <c r="A2077" t="str">
        <f t="shared" si="32"/>
        <v>Космонавтов 113.1340</v>
      </c>
      <c r="B2077" t="s">
        <v>38</v>
      </c>
      <c r="C2077" t="s">
        <v>1601</v>
      </c>
      <c r="D2077" t="s">
        <v>484</v>
      </c>
      <c r="E2077" s="92">
        <v>39.6</v>
      </c>
      <c r="F2077" s="93">
        <v>4924780</v>
      </c>
      <c r="G2077" s="93">
        <v>121300</v>
      </c>
    </row>
    <row r="2078" spans="1:7">
      <c r="A2078" t="str">
        <f t="shared" si="32"/>
        <v>Космонавтов 113.1341</v>
      </c>
      <c r="B2078" t="s">
        <v>38</v>
      </c>
      <c r="C2078" t="s">
        <v>1601</v>
      </c>
      <c r="D2078" t="s">
        <v>485</v>
      </c>
      <c r="E2078" s="92">
        <v>24.1</v>
      </c>
      <c r="F2078" s="93">
        <v>3382500</v>
      </c>
      <c r="G2078" s="93">
        <v>137500</v>
      </c>
    </row>
    <row r="2079" spans="1:7">
      <c r="A2079" t="str">
        <f t="shared" si="32"/>
        <v>Космонавтов 113.1342</v>
      </c>
      <c r="B2079" t="s">
        <v>38</v>
      </c>
      <c r="C2079" t="s">
        <v>1601</v>
      </c>
      <c r="D2079" t="s">
        <v>486</v>
      </c>
      <c r="E2079" s="92">
        <v>62.9</v>
      </c>
      <c r="F2079" s="93"/>
      <c r="G2079" s="93"/>
    </row>
    <row r="2080" spans="1:7">
      <c r="A2080" t="str">
        <f t="shared" si="32"/>
        <v>Космонавтов 113.1343</v>
      </c>
      <c r="B2080" t="s">
        <v>38</v>
      </c>
      <c r="C2080" t="s">
        <v>1601</v>
      </c>
      <c r="D2080" t="s">
        <v>487</v>
      </c>
      <c r="E2080" s="92">
        <v>43.6</v>
      </c>
      <c r="F2080" s="93"/>
      <c r="G2080" s="93"/>
    </row>
    <row r="2081" spans="1:7">
      <c r="A2081" t="str">
        <f t="shared" si="32"/>
        <v>Космонавтов 113.1344</v>
      </c>
      <c r="B2081" t="s">
        <v>38</v>
      </c>
      <c r="C2081" t="s">
        <v>1601</v>
      </c>
      <c r="D2081" t="s">
        <v>489</v>
      </c>
      <c r="E2081" s="92">
        <v>27.2</v>
      </c>
      <c r="F2081" s="93"/>
      <c r="G2081" s="93"/>
    </row>
    <row r="2082" spans="1:7">
      <c r="A2082" t="str">
        <f t="shared" si="32"/>
        <v>Космонавтов 113.1345</v>
      </c>
      <c r="B2082" t="s">
        <v>38</v>
      </c>
      <c r="C2082" t="s">
        <v>1601</v>
      </c>
      <c r="D2082" t="s">
        <v>490</v>
      </c>
      <c r="E2082" s="92">
        <v>63</v>
      </c>
      <c r="F2082" s="93"/>
      <c r="G2082" s="93"/>
    </row>
    <row r="2083" spans="1:7">
      <c r="A2083" t="str">
        <f t="shared" si="32"/>
        <v>Космонавтов 113.1346</v>
      </c>
      <c r="B2083" t="s">
        <v>38</v>
      </c>
      <c r="C2083" t="s">
        <v>1601</v>
      </c>
      <c r="D2083" t="s">
        <v>492</v>
      </c>
      <c r="E2083" s="92">
        <v>56.3</v>
      </c>
      <c r="F2083" s="93"/>
      <c r="G2083" s="93"/>
    </row>
    <row r="2084" spans="1:7">
      <c r="A2084" t="str">
        <f t="shared" si="32"/>
        <v>Космонавтов 113.1347</v>
      </c>
      <c r="B2084" t="s">
        <v>38</v>
      </c>
      <c r="C2084" t="s">
        <v>1601</v>
      </c>
      <c r="D2084" t="s">
        <v>493</v>
      </c>
      <c r="E2084" s="92">
        <v>39.6</v>
      </c>
      <c r="F2084" s="93">
        <v>3183840</v>
      </c>
      <c r="G2084" s="93">
        <v>80400</v>
      </c>
    </row>
    <row r="2085" spans="1:7">
      <c r="A2085" t="str">
        <f t="shared" si="32"/>
        <v>Космонавтов 113.1348</v>
      </c>
      <c r="B2085" t="s">
        <v>38</v>
      </c>
      <c r="C2085" t="s">
        <v>1601</v>
      </c>
      <c r="D2085" t="s">
        <v>494</v>
      </c>
      <c r="E2085" s="92">
        <v>23.4</v>
      </c>
      <c r="F2085" s="93"/>
      <c r="G2085" s="93"/>
    </row>
    <row r="2086" spans="1:7">
      <c r="A2086" t="str">
        <f t="shared" si="32"/>
        <v>Космонавтов 113.1349</v>
      </c>
      <c r="B2086" t="s">
        <v>38</v>
      </c>
      <c r="C2086" t="s">
        <v>1601</v>
      </c>
      <c r="D2086" t="s">
        <v>495</v>
      </c>
      <c r="E2086" s="92">
        <v>62.9</v>
      </c>
      <c r="F2086" s="93"/>
      <c r="G2086" s="93"/>
    </row>
    <row r="2087" spans="1:7">
      <c r="A2087" t="str">
        <f t="shared" si="32"/>
        <v>Космонавтов 113.1350</v>
      </c>
      <c r="B2087" t="s">
        <v>38</v>
      </c>
      <c r="C2087" t="s">
        <v>1601</v>
      </c>
      <c r="D2087" t="s">
        <v>496</v>
      </c>
      <c r="E2087" s="92">
        <v>44.3</v>
      </c>
      <c r="F2087" s="93"/>
      <c r="G2087" s="93"/>
    </row>
    <row r="2088" spans="1:7">
      <c r="A2088" t="str">
        <f t="shared" si="32"/>
        <v>Космонавтов 113.1351</v>
      </c>
      <c r="B2088" t="s">
        <v>38</v>
      </c>
      <c r="C2088" t="s">
        <v>1601</v>
      </c>
      <c r="D2088" t="s">
        <v>497</v>
      </c>
      <c r="E2088" s="92">
        <v>27.2</v>
      </c>
      <c r="F2088" s="93">
        <v>2906400</v>
      </c>
      <c r="G2088" s="93">
        <v>103800</v>
      </c>
    </row>
    <row r="2089" spans="1:7">
      <c r="A2089" t="str">
        <f t="shared" si="32"/>
        <v>Космонавтов 113.1352</v>
      </c>
      <c r="B2089" t="s">
        <v>38</v>
      </c>
      <c r="C2089" t="s">
        <v>1601</v>
      </c>
      <c r="D2089" t="s">
        <v>498</v>
      </c>
      <c r="E2089" s="92">
        <v>63</v>
      </c>
      <c r="F2089" s="93">
        <v>6498760</v>
      </c>
      <c r="G2089" s="93">
        <v>100600</v>
      </c>
    </row>
    <row r="2090" spans="1:7">
      <c r="A2090" t="str">
        <f t="shared" si="32"/>
        <v>Космонавтов 113.1353</v>
      </c>
      <c r="B2090" t="s">
        <v>38</v>
      </c>
      <c r="C2090" t="s">
        <v>1601</v>
      </c>
      <c r="D2090" t="s">
        <v>499</v>
      </c>
      <c r="E2090" s="92">
        <v>53.5</v>
      </c>
      <c r="F2090" s="93">
        <v>4617090</v>
      </c>
      <c r="G2090" s="93">
        <v>84100</v>
      </c>
    </row>
    <row r="2091" spans="1:7">
      <c r="A2091" t="str">
        <f t="shared" si="32"/>
        <v>Космонавтов 113.1354</v>
      </c>
      <c r="B2091" t="s">
        <v>38</v>
      </c>
      <c r="C2091" t="s">
        <v>1601</v>
      </c>
      <c r="D2091" t="s">
        <v>500</v>
      </c>
      <c r="E2091" s="92">
        <v>39.6</v>
      </c>
      <c r="F2091" s="93">
        <v>3613400</v>
      </c>
      <c r="G2091" s="93">
        <v>89000</v>
      </c>
    </row>
    <row r="2092" spans="1:7">
      <c r="A2092" t="str">
        <f t="shared" si="32"/>
        <v>Космонавтов 113.1355</v>
      </c>
      <c r="B2092" t="s">
        <v>38</v>
      </c>
      <c r="C2092" t="s">
        <v>1601</v>
      </c>
      <c r="D2092" t="s">
        <v>501</v>
      </c>
      <c r="E2092" s="92">
        <v>24.1</v>
      </c>
      <c r="F2092" s="93">
        <v>2745360</v>
      </c>
      <c r="G2092" s="93">
        <v>111600</v>
      </c>
    </row>
    <row r="2093" spans="1:7">
      <c r="A2093" t="str">
        <f t="shared" si="32"/>
        <v>Космонавтов 113.1356</v>
      </c>
      <c r="B2093" t="s">
        <v>38</v>
      </c>
      <c r="C2093" t="s">
        <v>1601</v>
      </c>
      <c r="D2093" t="s">
        <v>503</v>
      </c>
      <c r="E2093" s="92">
        <v>62.9</v>
      </c>
      <c r="F2093" s="93">
        <v>5127750</v>
      </c>
      <c r="G2093" s="93">
        <v>79500</v>
      </c>
    </row>
    <row r="2094" spans="1:7">
      <c r="A2094" t="str">
        <f t="shared" si="32"/>
        <v>Космонавтов 113.1357</v>
      </c>
      <c r="B2094" t="s">
        <v>38</v>
      </c>
      <c r="C2094" t="s">
        <v>1601</v>
      </c>
      <c r="D2094" t="s">
        <v>505</v>
      </c>
      <c r="E2094" s="92">
        <v>43.6</v>
      </c>
      <c r="F2094" s="93">
        <v>5188700</v>
      </c>
      <c r="G2094" s="93">
        <v>116600</v>
      </c>
    </row>
    <row r="2095" spans="1:7">
      <c r="A2095" t="str">
        <f t="shared" si="32"/>
        <v>Космонавтов 113.1358</v>
      </c>
      <c r="B2095" t="s">
        <v>38</v>
      </c>
      <c r="C2095" t="s">
        <v>1601</v>
      </c>
      <c r="D2095" t="s">
        <v>507</v>
      </c>
      <c r="E2095" s="92">
        <v>27.2</v>
      </c>
      <c r="F2095" s="93">
        <v>2671200</v>
      </c>
      <c r="G2095" s="93">
        <v>95400</v>
      </c>
    </row>
    <row r="2096" spans="1:7">
      <c r="A2096" t="str">
        <f t="shared" si="32"/>
        <v>Космонавтов 113.1359</v>
      </c>
      <c r="B2096" t="s">
        <v>38</v>
      </c>
      <c r="C2096" t="s">
        <v>1601</v>
      </c>
      <c r="D2096" t="s">
        <v>508</v>
      </c>
      <c r="E2096" s="92">
        <v>63</v>
      </c>
      <c r="F2096" s="93"/>
      <c r="G2096" s="93"/>
    </row>
    <row r="2097" spans="1:7">
      <c r="A2097" t="str">
        <f t="shared" si="32"/>
        <v>Космонавтов 113.1360</v>
      </c>
      <c r="B2097" t="s">
        <v>38</v>
      </c>
      <c r="C2097" t="s">
        <v>1601</v>
      </c>
      <c r="D2097" t="s">
        <v>509</v>
      </c>
      <c r="E2097" s="92">
        <v>56.3</v>
      </c>
      <c r="F2097" s="93"/>
      <c r="G2097" s="93"/>
    </row>
    <row r="2098" spans="1:7">
      <c r="A2098" t="str">
        <f t="shared" si="32"/>
        <v>Космонавтов 113.1361</v>
      </c>
      <c r="B2098" t="s">
        <v>38</v>
      </c>
      <c r="C2098" t="s">
        <v>1601</v>
      </c>
      <c r="D2098" t="s">
        <v>511</v>
      </c>
      <c r="E2098" s="92">
        <v>39.6</v>
      </c>
      <c r="F2098" s="93">
        <v>3257100</v>
      </c>
      <c r="G2098" s="93">
        <v>82250</v>
      </c>
    </row>
    <row r="2099" spans="1:7">
      <c r="A2099" t="str">
        <f t="shared" si="32"/>
        <v>Космонавтов 113.1362</v>
      </c>
      <c r="B2099" t="s">
        <v>38</v>
      </c>
      <c r="C2099" t="s">
        <v>1601</v>
      </c>
      <c r="D2099" t="s">
        <v>512</v>
      </c>
      <c r="E2099" s="92">
        <v>23.4</v>
      </c>
      <c r="F2099" s="93"/>
      <c r="G2099" s="93"/>
    </row>
    <row r="2100" spans="1:7">
      <c r="A2100" t="str">
        <f t="shared" si="32"/>
        <v>Космонавтов 113.1363</v>
      </c>
      <c r="B2100" t="s">
        <v>38</v>
      </c>
      <c r="C2100" t="s">
        <v>1601</v>
      </c>
      <c r="D2100" t="s">
        <v>514</v>
      </c>
      <c r="E2100" s="92">
        <v>62.9</v>
      </c>
      <c r="F2100" s="93">
        <v>4515000</v>
      </c>
      <c r="G2100" s="93">
        <v>70000</v>
      </c>
    </row>
    <row r="2101" spans="1:7">
      <c r="A2101" t="str">
        <f t="shared" si="32"/>
        <v>Космонавтов 113.1364</v>
      </c>
      <c r="B2101" t="s">
        <v>38</v>
      </c>
      <c r="C2101" t="s">
        <v>1601</v>
      </c>
      <c r="D2101" t="s">
        <v>515</v>
      </c>
      <c r="E2101" s="92">
        <v>44.3</v>
      </c>
      <c r="F2101" s="93">
        <v>3490840</v>
      </c>
      <c r="G2101" s="93">
        <v>78800</v>
      </c>
    </row>
    <row r="2102" spans="1:7">
      <c r="A2102" t="str">
        <f t="shared" si="32"/>
        <v>Космонавтов 113.1365</v>
      </c>
      <c r="B2102" t="s">
        <v>38</v>
      </c>
      <c r="C2102" t="s">
        <v>1601</v>
      </c>
      <c r="D2102" t="s">
        <v>517</v>
      </c>
      <c r="E2102" s="92">
        <v>27.2</v>
      </c>
      <c r="F2102" s="93">
        <v>2836400</v>
      </c>
      <c r="G2102" s="93">
        <v>101300</v>
      </c>
    </row>
    <row r="2103" spans="1:7">
      <c r="A2103" t="str">
        <f t="shared" si="32"/>
        <v>Космонавтов 113.1366</v>
      </c>
      <c r="B2103" t="s">
        <v>38</v>
      </c>
      <c r="C2103" t="s">
        <v>1601</v>
      </c>
      <c r="D2103" t="s">
        <v>519</v>
      </c>
      <c r="E2103" s="92">
        <v>63</v>
      </c>
      <c r="F2103" s="93">
        <v>5394100</v>
      </c>
      <c r="G2103" s="93">
        <v>83500</v>
      </c>
    </row>
    <row r="2104" spans="1:7">
      <c r="A2104" t="str">
        <f t="shared" si="32"/>
        <v>Космонавтов 113.1367</v>
      </c>
      <c r="B2104" t="s">
        <v>38</v>
      </c>
      <c r="C2104" t="s">
        <v>1601</v>
      </c>
      <c r="D2104" t="s">
        <v>521</v>
      </c>
      <c r="E2104" s="92">
        <v>53.5</v>
      </c>
      <c r="F2104" s="93">
        <v>6671450</v>
      </c>
      <c r="G2104" s="93">
        <v>124700</v>
      </c>
    </row>
    <row r="2105" spans="1:7">
      <c r="A2105" t="str">
        <f t="shared" si="32"/>
        <v>Космонавтов 113.1368</v>
      </c>
      <c r="B2105" t="s">
        <v>38</v>
      </c>
      <c r="C2105" t="s">
        <v>1601</v>
      </c>
      <c r="D2105" t="s">
        <v>522</v>
      </c>
      <c r="E2105" s="92">
        <v>39.6</v>
      </c>
      <c r="F2105" s="93">
        <v>3321080</v>
      </c>
      <c r="G2105" s="93">
        <v>81800</v>
      </c>
    </row>
    <row r="2106" spans="1:7">
      <c r="A2106" t="str">
        <f t="shared" si="32"/>
        <v>Космонавтов 113.1369</v>
      </c>
      <c r="B2106" t="s">
        <v>38</v>
      </c>
      <c r="C2106" t="s">
        <v>1601</v>
      </c>
      <c r="D2106" t="s">
        <v>523</v>
      </c>
      <c r="E2106" s="92">
        <v>24.1</v>
      </c>
      <c r="F2106" s="93">
        <v>2479680</v>
      </c>
      <c r="G2106" s="93">
        <v>100800</v>
      </c>
    </row>
    <row r="2107" spans="1:7">
      <c r="A2107" t="str">
        <f t="shared" si="32"/>
        <v>Космонавтов 113.1370</v>
      </c>
      <c r="B2107" t="s">
        <v>38</v>
      </c>
      <c r="C2107" t="s">
        <v>1601</v>
      </c>
      <c r="D2107" t="s">
        <v>524</v>
      </c>
      <c r="E2107" s="92">
        <v>62.9</v>
      </c>
      <c r="F2107" s="93"/>
      <c r="G2107" s="93"/>
    </row>
    <row r="2108" spans="1:7">
      <c r="A2108" t="str">
        <f t="shared" si="32"/>
        <v>Космонавтов 113.1371</v>
      </c>
      <c r="B2108" t="s">
        <v>38</v>
      </c>
      <c r="C2108" t="s">
        <v>1601</v>
      </c>
      <c r="D2108" t="s">
        <v>525</v>
      </c>
      <c r="E2108" s="92">
        <v>43.6</v>
      </c>
      <c r="F2108" s="93">
        <v>3738000</v>
      </c>
      <c r="G2108" s="93">
        <v>84000</v>
      </c>
    </row>
    <row r="2109" spans="1:7">
      <c r="A2109" t="str">
        <f t="shared" si="32"/>
        <v>Космонавтов 113.1372</v>
      </c>
      <c r="B2109" t="s">
        <v>38</v>
      </c>
      <c r="C2109" t="s">
        <v>1601</v>
      </c>
      <c r="D2109" t="s">
        <v>527</v>
      </c>
      <c r="E2109" s="92">
        <v>27.2</v>
      </c>
      <c r="F2109" s="93">
        <v>2562240</v>
      </c>
      <c r="G2109" s="93">
        <v>94200</v>
      </c>
    </row>
    <row r="2110" spans="1:7">
      <c r="A2110" t="str">
        <f t="shared" si="32"/>
        <v>Космонавтов 113.1373</v>
      </c>
      <c r="B2110" t="s">
        <v>38</v>
      </c>
      <c r="C2110" t="s">
        <v>1601</v>
      </c>
      <c r="D2110" t="s">
        <v>529</v>
      </c>
      <c r="E2110" s="92">
        <v>63</v>
      </c>
      <c r="F2110" s="93"/>
      <c r="G2110" s="93"/>
    </row>
    <row r="2111" spans="1:7">
      <c r="A2111" t="str">
        <f t="shared" si="32"/>
        <v>Космонавтов 113.1374</v>
      </c>
      <c r="B2111" t="s">
        <v>38</v>
      </c>
      <c r="C2111" t="s">
        <v>1601</v>
      </c>
      <c r="D2111" t="s">
        <v>530</v>
      </c>
      <c r="E2111" s="92">
        <v>56.3</v>
      </c>
      <c r="F2111" s="93"/>
      <c r="G2111" s="93"/>
    </row>
    <row r="2112" spans="1:7">
      <c r="A2112" t="str">
        <f t="shared" si="32"/>
        <v>Космонавтов 113.1375</v>
      </c>
      <c r="B2112" t="s">
        <v>38</v>
      </c>
      <c r="C2112" t="s">
        <v>1601</v>
      </c>
      <c r="D2112" t="s">
        <v>532</v>
      </c>
      <c r="E2112" s="92">
        <v>39.6</v>
      </c>
      <c r="F2112" s="93">
        <v>3341380</v>
      </c>
      <c r="G2112" s="93">
        <v>82300</v>
      </c>
    </row>
    <row r="2113" spans="1:7">
      <c r="A2113" t="str">
        <f t="shared" si="32"/>
        <v>Космонавтов 113.1376</v>
      </c>
      <c r="B2113" t="s">
        <v>38</v>
      </c>
      <c r="C2113" t="s">
        <v>1601</v>
      </c>
      <c r="D2113" t="s">
        <v>534</v>
      </c>
      <c r="E2113" s="92">
        <v>23.4</v>
      </c>
      <c r="F2113" s="93"/>
      <c r="G2113" s="93"/>
    </row>
    <row r="2114" spans="1:7">
      <c r="A2114" t="str">
        <f t="shared" si="32"/>
        <v>Космонавтов 113.1377</v>
      </c>
      <c r="B2114" t="s">
        <v>38</v>
      </c>
      <c r="C2114" t="s">
        <v>1601</v>
      </c>
      <c r="D2114" t="s">
        <v>535</v>
      </c>
      <c r="E2114" s="92">
        <v>62.9</v>
      </c>
      <c r="F2114" s="93"/>
      <c r="G2114" s="93"/>
    </row>
    <row r="2115" spans="1:7">
      <c r="A2115" t="str">
        <f t="shared" ref="A2115:A2178" si="33">B2115&amp;C2115&amp;D2115</f>
        <v>Космонавтов 113.1378</v>
      </c>
      <c r="B2115" t="s">
        <v>38</v>
      </c>
      <c r="C2115" t="s">
        <v>1601</v>
      </c>
      <c r="D2115" t="s">
        <v>536</v>
      </c>
      <c r="E2115" s="92">
        <v>44.3</v>
      </c>
      <c r="F2115" s="93"/>
      <c r="G2115" s="93"/>
    </row>
    <row r="2116" spans="1:7">
      <c r="A2116" t="str">
        <f t="shared" si="33"/>
        <v>Космонавтов 113.1379</v>
      </c>
      <c r="B2116" t="s">
        <v>38</v>
      </c>
      <c r="C2116" t="s">
        <v>1601</v>
      </c>
      <c r="D2116" t="s">
        <v>537</v>
      </c>
      <c r="E2116" s="92">
        <v>27.2</v>
      </c>
      <c r="F2116" s="93">
        <v>2926000</v>
      </c>
      <c r="G2116" s="93">
        <v>104500</v>
      </c>
    </row>
    <row r="2117" spans="1:7">
      <c r="A2117" t="str">
        <f t="shared" si="33"/>
        <v>Космонавтов 113.1380</v>
      </c>
      <c r="B2117" t="s">
        <v>38</v>
      </c>
      <c r="C2117" t="s">
        <v>1601</v>
      </c>
      <c r="D2117" t="s">
        <v>538</v>
      </c>
      <c r="E2117" s="92">
        <v>63</v>
      </c>
      <c r="F2117" s="93">
        <v>5581440</v>
      </c>
      <c r="G2117" s="93">
        <v>86400</v>
      </c>
    </row>
    <row r="2118" spans="1:7">
      <c r="A2118" t="str">
        <f t="shared" si="33"/>
        <v>Космонавтов 113.1381</v>
      </c>
      <c r="B2118" t="s">
        <v>38</v>
      </c>
      <c r="C2118" t="s">
        <v>1601</v>
      </c>
      <c r="D2118" t="s">
        <v>541</v>
      </c>
      <c r="E2118" s="92">
        <v>53.5</v>
      </c>
      <c r="F2118" s="93">
        <v>6451500</v>
      </c>
      <c r="G2118" s="93">
        <v>127500</v>
      </c>
    </row>
    <row r="2119" spans="1:7">
      <c r="A2119" t="str">
        <f t="shared" si="33"/>
        <v>Космонавтов 113.1382</v>
      </c>
      <c r="B2119" t="s">
        <v>38</v>
      </c>
      <c r="C2119" t="s">
        <v>1601</v>
      </c>
      <c r="D2119" t="s">
        <v>543</v>
      </c>
      <c r="E2119" s="92">
        <v>39.6</v>
      </c>
      <c r="F2119" s="93">
        <v>3326400</v>
      </c>
      <c r="G2119" s="93">
        <v>84000</v>
      </c>
    </row>
    <row r="2120" spans="1:7">
      <c r="A2120" t="str">
        <f t="shared" si="33"/>
        <v>Космонавтов 113.1383</v>
      </c>
      <c r="B2120" t="s">
        <v>38</v>
      </c>
      <c r="C2120" t="s">
        <v>1601</v>
      </c>
      <c r="D2120" t="s">
        <v>545</v>
      </c>
      <c r="E2120" s="92">
        <v>24.1</v>
      </c>
      <c r="F2120" s="93"/>
      <c r="G2120" s="93"/>
    </row>
    <row r="2121" spans="1:7">
      <c r="A2121" t="str">
        <f t="shared" si="33"/>
        <v>Космонавтов 113.1384</v>
      </c>
      <c r="B2121" t="s">
        <v>38</v>
      </c>
      <c r="C2121" t="s">
        <v>1601</v>
      </c>
      <c r="D2121" t="s">
        <v>546</v>
      </c>
      <c r="E2121" s="92">
        <v>62.9</v>
      </c>
      <c r="F2121" s="93">
        <v>4656900</v>
      </c>
      <c r="G2121" s="93">
        <v>72200</v>
      </c>
    </row>
    <row r="2122" spans="1:7">
      <c r="A2122" t="str">
        <f t="shared" si="33"/>
        <v>Космонавтов 113.1385</v>
      </c>
      <c r="B2122" t="s">
        <v>38</v>
      </c>
      <c r="C2122" t="s">
        <v>1601</v>
      </c>
      <c r="D2122" t="s">
        <v>547</v>
      </c>
      <c r="E2122" s="92">
        <v>43.6</v>
      </c>
      <c r="F2122" s="93">
        <v>3577380</v>
      </c>
      <c r="G2122" s="93">
        <v>82050</v>
      </c>
    </row>
    <row r="2123" spans="1:7">
      <c r="A2123" t="str">
        <f t="shared" si="33"/>
        <v>Космонавтов 113.1386</v>
      </c>
      <c r="B2123" t="s">
        <v>38</v>
      </c>
      <c r="C2123" t="s">
        <v>1601</v>
      </c>
      <c r="D2123" t="s">
        <v>548</v>
      </c>
      <c r="E2123" s="92">
        <v>55.4</v>
      </c>
      <c r="F2123" s="93">
        <v>4245020</v>
      </c>
      <c r="G2123" s="93">
        <v>75400</v>
      </c>
    </row>
    <row r="2124" spans="1:7">
      <c r="A2124" t="str">
        <f t="shared" si="33"/>
        <v>Космонавтов 113.1387</v>
      </c>
      <c r="B2124" t="s">
        <v>38</v>
      </c>
      <c r="C2124" t="s">
        <v>1601</v>
      </c>
      <c r="D2124" t="s">
        <v>549</v>
      </c>
      <c r="E2124" s="92">
        <v>65.1</v>
      </c>
      <c r="F2124" s="93"/>
      <c r="G2124" s="93"/>
    </row>
    <row r="2125" spans="1:7">
      <c r="A2125" t="str">
        <f t="shared" si="33"/>
        <v>Космонавтов 113.1388</v>
      </c>
      <c r="B2125" t="s">
        <v>38</v>
      </c>
      <c r="C2125" t="s">
        <v>1601</v>
      </c>
      <c r="D2125" t="s">
        <v>550</v>
      </c>
      <c r="E2125" s="92">
        <v>36</v>
      </c>
      <c r="F2125" s="93"/>
      <c r="G2125" s="93"/>
    </row>
    <row r="2126" spans="1:7">
      <c r="A2126" t="str">
        <f t="shared" si="33"/>
        <v>Космонавтов 113.1389</v>
      </c>
      <c r="B2126" t="s">
        <v>38</v>
      </c>
      <c r="C2126" t="s">
        <v>1601</v>
      </c>
      <c r="D2126" t="s">
        <v>551</v>
      </c>
      <c r="E2126" s="92">
        <v>49.7</v>
      </c>
      <c r="F2126" s="93"/>
      <c r="G2126" s="93"/>
    </row>
    <row r="2127" spans="1:7">
      <c r="A2127" t="str">
        <f t="shared" si="33"/>
        <v>Космонавтов 113.1390</v>
      </c>
      <c r="B2127" t="s">
        <v>38</v>
      </c>
      <c r="C2127" t="s">
        <v>1601</v>
      </c>
      <c r="D2127" t="s">
        <v>553</v>
      </c>
      <c r="E2127" s="92">
        <v>19.6</v>
      </c>
      <c r="F2127" s="93"/>
      <c r="G2127" s="93"/>
    </row>
    <row r="2128" spans="1:7">
      <c r="A2128" t="str">
        <f t="shared" si="33"/>
        <v>Космонавтов 113.1391</v>
      </c>
      <c r="B2128" t="s">
        <v>38</v>
      </c>
      <c r="C2128" t="s">
        <v>1601</v>
      </c>
      <c r="D2128" t="s">
        <v>554</v>
      </c>
      <c r="E2128" s="92">
        <v>83</v>
      </c>
      <c r="F2128" s="93"/>
      <c r="G2128" s="93"/>
    </row>
    <row r="2129" spans="1:7">
      <c r="A2129" t="str">
        <f t="shared" si="33"/>
        <v>Космонавтов 113.1392</v>
      </c>
      <c r="B2129" t="s">
        <v>38</v>
      </c>
      <c r="C2129" t="s">
        <v>1601</v>
      </c>
      <c r="D2129" t="s">
        <v>555</v>
      </c>
      <c r="E2129" s="92">
        <v>39.6</v>
      </c>
      <c r="F2129" s="93"/>
      <c r="G2129" s="93"/>
    </row>
    <row r="2130" spans="1:7">
      <c r="A2130" t="str">
        <f t="shared" si="33"/>
        <v>Космонавтов 113.1393</v>
      </c>
      <c r="B2130" t="s">
        <v>38</v>
      </c>
      <c r="C2130" t="s">
        <v>1601</v>
      </c>
      <c r="D2130" t="s">
        <v>556</v>
      </c>
      <c r="E2130" s="92">
        <v>41</v>
      </c>
      <c r="F2130" s="93">
        <v>3330600</v>
      </c>
      <c r="G2130" s="93">
        <v>79300</v>
      </c>
    </row>
    <row r="2131" spans="1:7">
      <c r="A2131" t="str">
        <f t="shared" si="33"/>
        <v>Космонавтов 113.1394</v>
      </c>
      <c r="B2131" t="s">
        <v>38</v>
      </c>
      <c r="C2131" t="s">
        <v>1601</v>
      </c>
      <c r="D2131" t="s">
        <v>557</v>
      </c>
      <c r="E2131" s="92">
        <v>39.6</v>
      </c>
      <c r="F2131" s="93"/>
      <c r="G2131" s="93"/>
    </row>
    <row r="2132" spans="1:7">
      <c r="A2132" t="str">
        <f t="shared" si="33"/>
        <v>Космонавтов 113.1395</v>
      </c>
      <c r="B2132" t="s">
        <v>38</v>
      </c>
      <c r="C2132" t="s">
        <v>1601</v>
      </c>
      <c r="D2132" t="s">
        <v>558</v>
      </c>
      <c r="E2132" s="92">
        <v>53.4</v>
      </c>
      <c r="F2132" s="93">
        <v>4136550</v>
      </c>
      <c r="G2132" s="93">
        <v>75900</v>
      </c>
    </row>
    <row r="2133" spans="1:7">
      <c r="A2133" t="str">
        <f t="shared" si="33"/>
        <v>Космонавтов 113.1396</v>
      </c>
      <c r="B2133" t="s">
        <v>38</v>
      </c>
      <c r="C2133" t="s">
        <v>1601</v>
      </c>
      <c r="D2133" t="s">
        <v>560</v>
      </c>
      <c r="E2133" s="92">
        <v>62.9</v>
      </c>
      <c r="F2133" s="93">
        <v>4440740</v>
      </c>
      <c r="G2133" s="93">
        <v>70600</v>
      </c>
    </row>
    <row r="2134" spans="1:7">
      <c r="A2134" t="str">
        <f t="shared" si="33"/>
        <v>Космонавтов 113.1397</v>
      </c>
      <c r="B2134" t="s">
        <v>38</v>
      </c>
      <c r="C2134" t="s">
        <v>1601</v>
      </c>
      <c r="D2134" t="s">
        <v>562</v>
      </c>
      <c r="E2134" s="92">
        <v>36</v>
      </c>
      <c r="F2134" s="93"/>
      <c r="G2134" s="93"/>
    </row>
    <row r="2135" spans="1:7">
      <c r="A2135" t="str">
        <f t="shared" si="33"/>
        <v>Космонавтов 113.1398</v>
      </c>
      <c r="B2135" t="s">
        <v>38</v>
      </c>
      <c r="C2135" t="s">
        <v>1601</v>
      </c>
      <c r="D2135" t="s">
        <v>564</v>
      </c>
      <c r="E2135" s="92">
        <v>49.7</v>
      </c>
      <c r="F2135" s="93">
        <v>5577840</v>
      </c>
      <c r="G2135" s="93">
        <v>109800</v>
      </c>
    </row>
    <row r="2136" spans="1:7">
      <c r="A2136" t="str">
        <f t="shared" si="33"/>
        <v>Космонавтов 113.1399</v>
      </c>
      <c r="B2136" t="s">
        <v>38</v>
      </c>
      <c r="C2136" t="s">
        <v>1601</v>
      </c>
      <c r="D2136" t="s">
        <v>565</v>
      </c>
      <c r="E2136" s="92">
        <v>19.6</v>
      </c>
      <c r="F2136" s="93">
        <v>2918520</v>
      </c>
      <c r="G2136" s="93">
        <v>145200</v>
      </c>
    </row>
    <row r="2137" spans="1:7">
      <c r="A2137" t="str">
        <f t="shared" si="33"/>
        <v>Космонавтов 113.1400</v>
      </c>
      <c r="B2137" t="s">
        <v>38</v>
      </c>
      <c r="C2137" t="s">
        <v>1601</v>
      </c>
      <c r="D2137" t="s">
        <v>566</v>
      </c>
      <c r="E2137" s="92">
        <v>83</v>
      </c>
      <c r="F2137" s="93">
        <v>8176080</v>
      </c>
      <c r="G2137" s="93">
        <v>97800</v>
      </c>
    </row>
    <row r="2138" spans="1:7">
      <c r="A2138" t="str">
        <f t="shared" si="33"/>
        <v>Космонавтов 113.1401</v>
      </c>
      <c r="B2138" t="s">
        <v>38</v>
      </c>
      <c r="C2138" t="s">
        <v>1601</v>
      </c>
      <c r="D2138" t="s">
        <v>567</v>
      </c>
      <c r="E2138" s="92">
        <v>39.6</v>
      </c>
      <c r="F2138" s="93">
        <v>4892400</v>
      </c>
      <c r="G2138" s="93">
        <v>120800</v>
      </c>
    </row>
    <row r="2139" spans="1:7">
      <c r="A2139" t="str">
        <f t="shared" si="33"/>
        <v>Космонавтов 113.1402</v>
      </c>
      <c r="B2139" t="s">
        <v>38</v>
      </c>
      <c r="C2139" t="s">
        <v>1601</v>
      </c>
      <c r="D2139" t="s">
        <v>568</v>
      </c>
      <c r="E2139" s="92">
        <v>41</v>
      </c>
      <c r="F2139" s="93">
        <v>3267700</v>
      </c>
      <c r="G2139" s="93">
        <v>79700</v>
      </c>
    </row>
    <row r="2140" spans="1:7">
      <c r="A2140" t="str">
        <f t="shared" si="33"/>
        <v>Космонавтов 113.1403</v>
      </c>
      <c r="B2140" t="s">
        <v>38</v>
      </c>
      <c r="C2140" t="s">
        <v>1601</v>
      </c>
      <c r="D2140" t="s">
        <v>569</v>
      </c>
      <c r="E2140" s="92">
        <v>39.6</v>
      </c>
      <c r="F2140" s="93"/>
      <c r="G2140" s="93"/>
    </row>
    <row r="2141" spans="1:7">
      <c r="A2141" t="str">
        <f t="shared" si="33"/>
        <v>Космонавтов 113.1404</v>
      </c>
      <c r="B2141" t="s">
        <v>38</v>
      </c>
      <c r="C2141" t="s">
        <v>1601</v>
      </c>
      <c r="D2141" t="s">
        <v>571</v>
      </c>
      <c r="E2141" s="92">
        <v>53.4</v>
      </c>
      <c r="F2141" s="93"/>
      <c r="G2141" s="93"/>
    </row>
    <row r="2142" spans="1:7">
      <c r="A2142" t="str">
        <f t="shared" si="33"/>
        <v>Космонавтов 113.1405</v>
      </c>
      <c r="B2142" t="s">
        <v>38</v>
      </c>
      <c r="C2142" t="s">
        <v>1601</v>
      </c>
      <c r="D2142" t="s">
        <v>572</v>
      </c>
      <c r="E2142" s="92">
        <v>62.9</v>
      </c>
      <c r="F2142" s="93"/>
      <c r="G2142" s="93"/>
    </row>
    <row r="2143" spans="1:7">
      <c r="A2143" t="str">
        <f t="shared" si="33"/>
        <v>Космонавтов 113.1406</v>
      </c>
      <c r="B2143" t="s">
        <v>38</v>
      </c>
      <c r="C2143" t="s">
        <v>1601</v>
      </c>
      <c r="D2143" t="s">
        <v>573</v>
      </c>
      <c r="E2143" s="92">
        <v>36</v>
      </c>
      <c r="F2143" s="93">
        <v>3142720</v>
      </c>
      <c r="G2143" s="93">
        <v>85400</v>
      </c>
    </row>
    <row r="2144" spans="1:7">
      <c r="A2144" t="str">
        <f t="shared" si="33"/>
        <v>Космонавтов 113.1407</v>
      </c>
      <c r="B2144" t="s">
        <v>38</v>
      </c>
      <c r="C2144" t="s">
        <v>1601</v>
      </c>
      <c r="D2144" t="s">
        <v>574</v>
      </c>
      <c r="E2144" s="92">
        <v>49.7</v>
      </c>
      <c r="F2144" s="93"/>
      <c r="G2144" s="93"/>
    </row>
    <row r="2145" spans="1:7">
      <c r="A2145" t="str">
        <f t="shared" si="33"/>
        <v>Космонавтов 113.1408</v>
      </c>
      <c r="B2145" t="s">
        <v>38</v>
      </c>
      <c r="C2145" t="s">
        <v>1601</v>
      </c>
      <c r="D2145" t="s">
        <v>576</v>
      </c>
      <c r="E2145" s="92">
        <v>19.6</v>
      </c>
      <c r="F2145" s="93"/>
      <c r="G2145" s="93"/>
    </row>
    <row r="2146" spans="1:7">
      <c r="A2146" t="str">
        <f t="shared" si="33"/>
        <v>Космонавтов 113.1409</v>
      </c>
      <c r="B2146" t="s">
        <v>38</v>
      </c>
      <c r="C2146" t="s">
        <v>1601</v>
      </c>
      <c r="D2146" t="s">
        <v>577</v>
      </c>
      <c r="E2146" s="92">
        <v>83</v>
      </c>
      <c r="F2146" s="93"/>
      <c r="G2146" s="93"/>
    </row>
    <row r="2147" spans="1:7">
      <c r="A2147" t="str">
        <f t="shared" si="33"/>
        <v>Космонавтов 113.1410</v>
      </c>
      <c r="B2147" t="s">
        <v>38</v>
      </c>
      <c r="C2147" t="s">
        <v>1601</v>
      </c>
      <c r="D2147" t="s">
        <v>578</v>
      </c>
      <c r="E2147" s="92">
        <v>39.6</v>
      </c>
      <c r="F2147" s="93"/>
      <c r="G2147" s="93"/>
    </row>
    <row r="2148" spans="1:7">
      <c r="A2148" t="str">
        <f t="shared" si="33"/>
        <v>Космонавтов 113.1411</v>
      </c>
      <c r="B2148" t="s">
        <v>38</v>
      </c>
      <c r="C2148" t="s">
        <v>1601</v>
      </c>
      <c r="D2148" t="s">
        <v>579</v>
      </c>
      <c r="E2148" s="92">
        <v>41</v>
      </c>
      <c r="F2148" s="93">
        <v>5002200</v>
      </c>
      <c r="G2148" s="93">
        <v>119100</v>
      </c>
    </row>
    <row r="2149" spans="1:7">
      <c r="A2149" t="str">
        <f t="shared" si="33"/>
        <v>Космонавтов 113.1412</v>
      </c>
      <c r="B2149" t="s">
        <v>38</v>
      </c>
      <c r="C2149" t="s">
        <v>1601</v>
      </c>
      <c r="D2149" t="s">
        <v>581</v>
      </c>
      <c r="E2149" s="92">
        <v>39.6</v>
      </c>
      <c r="F2149" s="93">
        <v>4839750</v>
      </c>
      <c r="G2149" s="93">
        <v>119500</v>
      </c>
    </row>
    <row r="2150" spans="1:7">
      <c r="A2150" t="str">
        <f t="shared" si="33"/>
        <v>Космонавтов 113.1413</v>
      </c>
      <c r="B2150" t="s">
        <v>38</v>
      </c>
      <c r="C2150" t="s">
        <v>1601</v>
      </c>
      <c r="D2150" t="s">
        <v>582</v>
      </c>
      <c r="E2150" s="92">
        <v>53.4</v>
      </c>
      <c r="F2150" s="93">
        <v>5885880</v>
      </c>
      <c r="G2150" s="93">
        <v>107800</v>
      </c>
    </row>
    <row r="2151" spans="1:7">
      <c r="A2151" t="str">
        <f t="shared" si="33"/>
        <v>Космонавтов 113.1414</v>
      </c>
      <c r="B2151" t="s">
        <v>38</v>
      </c>
      <c r="C2151" t="s">
        <v>1601</v>
      </c>
      <c r="D2151" t="s">
        <v>583</v>
      </c>
      <c r="E2151" s="92">
        <v>62.9</v>
      </c>
      <c r="F2151" s="93">
        <v>6424200</v>
      </c>
      <c r="G2151" s="93">
        <v>99600</v>
      </c>
    </row>
    <row r="2152" spans="1:7">
      <c r="A2152" t="str">
        <f t="shared" si="33"/>
        <v>Космонавтов 113.1415</v>
      </c>
      <c r="B2152" t="s">
        <v>38</v>
      </c>
      <c r="C2152" t="s">
        <v>1601</v>
      </c>
      <c r="D2152" t="s">
        <v>584</v>
      </c>
      <c r="E2152" s="92">
        <v>36</v>
      </c>
      <c r="F2152" s="93">
        <v>4743520</v>
      </c>
      <c r="G2152" s="93">
        <v>128900</v>
      </c>
    </row>
    <row r="2153" spans="1:7">
      <c r="A2153" t="str">
        <f t="shared" si="33"/>
        <v>Космонавтов 113.1416</v>
      </c>
      <c r="B2153" t="s">
        <v>38</v>
      </c>
      <c r="C2153" t="s">
        <v>1601</v>
      </c>
      <c r="D2153" t="s">
        <v>585</v>
      </c>
      <c r="E2153" s="92">
        <v>49.7</v>
      </c>
      <c r="F2153" s="93">
        <v>3937000</v>
      </c>
      <c r="G2153" s="93">
        <v>77500</v>
      </c>
    </row>
    <row r="2154" spans="1:7">
      <c r="A2154" t="str">
        <f t="shared" si="33"/>
        <v>Космонавтов 113.1417</v>
      </c>
      <c r="B2154" t="s">
        <v>38</v>
      </c>
      <c r="C2154" t="s">
        <v>1601</v>
      </c>
      <c r="D2154" t="s">
        <v>587</v>
      </c>
      <c r="E2154" s="92">
        <v>19.6</v>
      </c>
      <c r="F2154" s="93">
        <v>2357730</v>
      </c>
      <c r="G2154" s="93">
        <v>117300</v>
      </c>
    </row>
    <row r="2155" spans="1:7">
      <c r="A2155" t="str">
        <f t="shared" si="33"/>
        <v>Космонавтов 113.1418</v>
      </c>
      <c r="B2155" t="s">
        <v>38</v>
      </c>
      <c r="C2155" t="s">
        <v>1601</v>
      </c>
      <c r="D2155" t="s">
        <v>588</v>
      </c>
      <c r="E2155" s="92">
        <v>83</v>
      </c>
      <c r="F2155" s="93">
        <v>5621270</v>
      </c>
      <c r="G2155" s="93">
        <v>65900</v>
      </c>
    </row>
    <row r="2156" spans="1:7">
      <c r="A2156" t="str">
        <f t="shared" si="33"/>
        <v>Космонавтов 113.1419</v>
      </c>
      <c r="B2156" t="s">
        <v>38</v>
      </c>
      <c r="C2156" t="s">
        <v>1601</v>
      </c>
      <c r="D2156" t="s">
        <v>589</v>
      </c>
      <c r="E2156" s="92">
        <v>39.6</v>
      </c>
      <c r="F2156" s="93"/>
      <c r="G2156" s="93"/>
    </row>
    <row r="2157" spans="1:7">
      <c r="A2157" t="str">
        <f t="shared" si="33"/>
        <v>Космонавтов 113.1420</v>
      </c>
      <c r="B2157" t="s">
        <v>38</v>
      </c>
      <c r="C2157" t="s">
        <v>1601</v>
      </c>
      <c r="D2157" t="s">
        <v>590</v>
      </c>
      <c r="E2157" s="92">
        <v>41</v>
      </c>
      <c r="F2157" s="93">
        <v>3364200</v>
      </c>
      <c r="G2157" s="93">
        <v>80100</v>
      </c>
    </row>
    <row r="2158" spans="1:7">
      <c r="A2158" t="str">
        <f t="shared" si="33"/>
        <v>Космонавтов 113.1421</v>
      </c>
      <c r="B2158" t="s">
        <v>38</v>
      </c>
      <c r="C2158" t="s">
        <v>1601</v>
      </c>
      <c r="D2158" t="s">
        <v>591</v>
      </c>
      <c r="E2158" s="92">
        <v>39.6</v>
      </c>
      <c r="F2158" s="93"/>
      <c r="G2158" s="93"/>
    </row>
    <row r="2159" spans="1:7">
      <c r="A2159" t="str">
        <f t="shared" si="33"/>
        <v>Космонавтов 113.1422</v>
      </c>
      <c r="B2159" t="s">
        <v>38</v>
      </c>
      <c r="C2159" t="s">
        <v>1601</v>
      </c>
      <c r="D2159" t="s">
        <v>592</v>
      </c>
      <c r="E2159" s="92">
        <v>53.4</v>
      </c>
      <c r="F2159" s="93">
        <v>3882180</v>
      </c>
      <c r="G2159" s="93">
        <v>72700</v>
      </c>
    </row>
    <row r="2160" spans="1:7">
      <c r="A2160" t="str">
        <f t="shared" si="33"/>
        <v>Космонавтов 113.1423</v>
      </c>
      <c r="B2160" t="s">
        <v>38</v>
      </c>
      <c r="C2160" t="s">
        <v>1601</v>
      </c>
      <c r="D2160" t="s">
        <v>593</v>
      </c>
      <c r="E2160" s="92">
        <v>62.9</v>
      </c>
      <c r="F2160" s="93"/>
      <c r="G2160" s="93"/>
    </row>
    <row r="2161" spans="1:7">
      <c r="A2161" t="str">
        <f t="shared" si="33"/>
        <v>Космонавтов 113.1424</v>
      </c>
      <c r="B2161" t="s">
        <v>38</v>
      </c>
      <c r="C2161" t="s">
        <v>1601</v>
      </c>
      <c r="D2161" t="s">
        <v>594</v>
      </c>
      <c r="E2161" s="92">
        <v>36</v>
      </c>
      <c r="F2161" s="93"/>
      <c r="G2161" s="93"/>
    </row>
    <row r="2162" spans="1:7">
      <c r="A2162" t="str">
        <f t="shared" si="33"/>
        <v>Космонавтов 113.1425</v>
      </c>
      <c r="B2162" t="s">
        <v>38</v>
      </c>
      <c r="C2162" t="s">
        <v>1601</v>
      </c>
      <c r="D2162" t="s">
        <v>595</v>
      </c>
      <c r="E2162" s="92">
        <v>49.7</v>
      </c>
      <c r="F2162" s="93"/>
      <c r="G2162" s="93"/>
    </row>
    <row r="2163" spans="1:7">
      <c r="A2163" t="str">
        <f t="shared" si="33"/>
        <v>Космонавтов 113.1426</v>
      </c>
      <c r="B2163" t="s">
        <v>38</v>
      </c>
      <c r="C2163" t="s">
        <v>1601</v>
      </c>
      <c r="D2163" t="s">
        <v>597</v>
      </c>
      <c r="E2163" s="92">
        <v>19.6</v>
      </c>
      <c r="F2163" s="93">
        <v>2206980</v>
      </c>
      <c r="G2163" s="93">
        <v>109800</v>
      </c>
    </row>
    <row r="2164" spans="1:7">
      <c r="A2164" t="str">
        <f t="shared" si="33"/>
        <v>Космонавтов 113.1427</v>
      </c>
      <c r="B2164" t="s">
        <v>38</v>
      </c>
      <c r="C2164" t="s">
        <v>1601</v>
      </c>
      <c r="D2164" t="s">
        <v>598</v>
      </c>
      <c r="E2164" s="92">
        <v>83</v>
      </c>
      <c r="F2164" s="93">
        <v>5595680</v>
      </c>
      <c r="G2164" s="93">
        <v>65600</v>
      </c>
    </row>
    <row r="2165" spans="1:7">
      <c r="A2165" t="str">
        <f t="shared" si="33"/>
        <v>Космонавтов 113.1428</v>
      </c>
      <c r="B2165" t="s">
        <v>38</v>
      </c>
      <c r="C2165" t="s">
        <v>1601</v>
      </c>
      <c r="D2165" t="s">
        <v>599</v>
      </c>
      <c r="E2165" s="92">
        <v>39.6</v>
      </c>
      <c r="F2165" s="93"/>
      <c r="G2165" s="93"/>
    </row>
    <row r="2166" spans="1:7">
      <c r="A2166" t="str">
        <f t="shared" si="33"/>
        <v>Космонавтов 113.1429</v>
      </c>
      <c r="B2166" t="s">
        <v>38</v>
      </c>
      <c r="C2166" t="s">
        <v>1601</v>
      </c>
      <c r="D2166" t="s">
        <v>600</v>
      </c>
      <c r="E2166" s="92">
        <v>41</v>
      </c>
      <c r="F2166" s="93">
        <v>3335350</v>
      </c>
      <c r="G2166" s="93">
        <v>81350</v>
      </c>
    </row>
    <row r="2167" spans="1:7">
      <c r="A2167" t="str">
        <f t="shared" si="33"/>
        <v>Космонавтов 113.1430</v>
      </c>
      <c r="B2167" t="s">
        <v>38</v>
      </c>
      <c r="C2167" t="s">
        <v>1601</v>
      </c>
      <c r="D2167" t="s">
        <v>602</v>
      </c>
      <c r="E2167" s="92">
        <v>39.6</v>
      </c>
      <c r="F2167" s="93"/>
      <c r="G2167" s="93"/>
    </row>
    <row r="2168" spans="1:7">
      <c r="A2168" t="str">
        <f t="shared" si="33"/>
        <v>Космонавтов 113.1431</v>
      </c>
      <c r="B2168" t="s">
        <v>38</v>
      </c>
      <c r="C2168" t="s">
        <v>1601</v>
      </c>
      <c r="D2168" t="s">
        <v>603</v>
      </c>
      <c r="E2168" s="92">
        <v>53.4</v>
      </c>
      <c r="F2168" s="93"/>
      <c r="G2168" s="93"/>
    </row>
    <row r="2169" spans="1:7">
      <c r="A2169" t="str">
        <f t="shared" si="33"/>
        <v>Космонавтов 113.1432</v>
      </c>
      <c r="B2169" t="s">
        <v>38</v>
      </c>
      <c r="C2169" t="s">
        <v>1601</v>
      </c>
      <c r="D2169" t="s">
        <v>604</v>
      </c>
      <c r="E2169" s="92">
        <v>62.9</v>
      </c>
      <c r="F2169" s="93">
        <v>4573050</v>
      </c>
      <c r="G2169" s="93">
        <v>70900</v>
      </c>
    </row>
    <row r="2170" spans="1:7">
      <c r="A2170" t="str">
        <f t="shared" si="33"/>
        <v>Космонавтов 113.1433</v>
      </c>
      <c r="B2170" t="s">
        <v>38</v>
      </c>
      <c r="C2170" t="s">
        <v>1601</v>
      </c>
      <c r="D2170" t="s">
        <v>605</v>
      </c>
      <c r="E2170" s="92">
        <v>36</v>
      </c>
      <c r="F2170" s="93"/>
      <c r="G2170" s="93"/>
    </row>
    <row r="2171" spans="1:7">
      <c r="A2171" t="str">
        <f t="shared" si="33"/>
        <v>Космонавтов 113.1434</v>
      </c>
      <c r="B2171" t="s">
        <v>38</v>
      </c>
      <c r="C2171" t="s">
        <v>1601</v>
      </c>
      <c r="D2171" t="s">
        <v>606</v>
      </c>
      <c r="E2171" s="92">
        <v>49.7</v>
      </c>
      <c r="F2171" s="93">
        <v>3814475</v>
      </c>
      <c r="G2171" s="93">
        <v>76750</v>
      </c>
    </row>
    <row r="2172" spans="1:7">
      <c r="A2172" t="str">
        <f t="shared" si="33"/>
        <v>Космонавтов 113.1435</v>
      </c>
      <c r="B2172" t="s">
        <v>38</v>
      </c>
      <c r="C2172" t="s">
        <v>1601</v>
      </c>
      <c r="D2172" t="s">
        <v>608</v>
      </c>
      <c r="E2172" s="92">
        <v>19.6</v>
      </c>
      <c r="F2172" s="93"/>
      <c r="G2172" s="93"/>
    </row>
    <row r="2173" spans="1:7">
      <c r="A2173" t="str">
        <f t="shared" si="33"/>
        <v>Космонавтов 113.1436</v>
      </c>
      <c r="B2173" t="s">
        <v>38</v>
      </c>
      <c r="C2173" t="s">
        <v>1601</v>
      </c>
      <c r="D2173" t="s">
        <v>609</v>
      </c>
      <c r="E2173" s="92">
        <v>85.8</v>
      </c>
      <c r="F2173" s="93"/>
      <c r="G2173" s="93"/>
    </row>
    <row r="2174" spans="1:7">
      <c r="A2174" t="str">
        <f t="shared" si="33"/>
        <v>Космонавтов 113.1437</v>
      </c>
      <c r="B2174" t="s">
        <v>38</v>
      </c>
      <c r="C2174" t="s">
        <v>1601</v>
      </c>
      <c r="D2174" t="s">
        <v>611</v>
      </c>
      <c r="E2174" s="92">
        <v>39.6</v>
      </c>
      <c r="F2174" s="93"/>
      <c r="G2174" s="93"/>
    </row>
    <row r="2175" spans="1:7">
      <c r="A2175" t="str">
        <f t="shared" si="33"/>
        <v>Космонавтов 113.1438</v>
      </c>
      <c r="B2175" t="s">
        <v>38</v>
      </c>
      <c r="C2175" t="s">
        <v>1601</v>
      </c>
      <c r="D2175" t="s">
        <v>612</v>
      </c>
      <c r="E2175" s="92">
        <v>41.7</v>
      </c>
      <c r="F2175" s="93">
        <v>3352680</v>
      </c>
      <c r="G2175" s="93">
        <v>80400</v>
      </c>
    </row>
    <row r="2176" spans="1:7">
      <c r="A2176" t="str">
        <f t="shared" si="33"/>
        <v>Космонавтов 113.1439</v>
      </c>
      <c r="B2176" t="s">
        <v>38</v>
      </c>
      <c r="C2176" t="s">
        <v>1601</v>
      </c>
      <c r="D2176" t="s">
        <v>613</v>
      </c>
      <c r="E2176" s="92">
        <v>39.6</v>
      </c>
      <c r="F2176" s="93">
        <v>3268350</v>
      </c>
      <c r="G2176" s="93">
        <v>80700</v>
      </c>
    </row>
    <row r="2177" spans="1:7">
      <c r="A2177" t="str">
        <f t="shared" si="33"/>
        <v>Космонавтов 113.1440</v>
      </c>
      <c r="B2177" t="s">
        <v>38</v>
      </c>
      <c r="C2177" t="s">
        <v>1601</v>
      </c>
      <c r="D2177" t="s">
        <v>614</v>
      </c>
      <c r="E2177" s="92">
        <v>53.4</v>
      </c>
      <c r="F2177" s="93">
        <v>4187820</v>
      </c>
      <c r="G2177" s="93">
        <v>76700</v>
      </c>
    </row>
    <row r="2178" spans="1:7">
      <c r="A2178" t="str">
        <f t="shared" si="33"/>
        <v>Космонавтов 113.1441</v>
      </c>
      <c r="B2178" t="s">
        <v>38</v>
      </c>
      <c r="C2178" t="s">
        <v>1601</v>
      </c>
      <c r="D2178" t="s">
        <v>615</v>
      </c>
      <c r="E2178" s="92">
        <v>65.7</v>
      </c>
      <c r="F2178" s="93"/>
      <c r="G2178" s="93"/>
    </row>
    <row r="2179" spans="1:7">
      <c r="A2179" t="str">
        <f t="shared" ref="A2179:A2242" si="34">B2179&amp;C2179&amp;D2179</f>
        <v>Космонавтов 113.1442</v>
      </c>
      <c r="B2179" t="s">
        <v>38</v>
      </c>
      <c r="C2179" t="s">
        <v>1601</v>
      </c>
      <c r="D2179" t="s">
        <v>616</v>
      </c>
      <c r="E2179" s="92">
        <v>36</v>
      </c>
      <c r="F2179" s="93"/>
      <c r="G2179" s="93"/>
    </row>
    <row r="2180" spans="1:7">
      <c r="A2180" t="str">
        <f t="shared" si="34"/>
        <v>Космонавтов 113.1443</v>
      </c>
      <c r="B2180" t="s">
        <v>38</v>
      </c>
      <c r="C2180" t="s">
        <v>1601</v>
      </c>
      <c r="D2180" t="s">
        <v>617</v>
      </c>
      <c r="E2180" s="92">
        <v>50.4</v>
      </c>
      <c r="F2180" s="93"/>
      <c r="G2180" s="93"/>
    </row>
    <row r="2181" spans="1:7">
      <c r="A2181" t="str">
        <f t="shared" si="34"/>
        <v>Космонавтов 113.1444</v>
      </c>
      <c r="B2181" t="s">
        <v>38</v>
      </c>
      <c r="C2181" t="s">
        <v>1601</v>
      </c>
      <c r="D2181" t="s">
        <v>618</v>
      </c>
      <c r="E2181" s="92">
        <v>19.6</v>
      </c>
      <c r="F2181" s="93">
        <v>2186880</v>
      </c>
      <c r="G2181" s="93">
        <v>108800</v>
      </c>
    </row>
    <row r="2182" spans="1:7">
      <c r="A2182" t="str">
        <f t="shared" si="34"/>
        <v>Космонавтов 113.1445</v>
      </c>
      <c r="B2182" t="s">
        <v>38</v>
      </c>
      <c r="C2182" t="s">
        <v>1601</v>
      </c>
      <c r="D2182" t="s">
        <v>619</v>
      </c>
      <c r="E2182" s="92">
        <v>83.7</v>
      </c>
      <c r="F2182" s="93"/>
      <c r="G2182" s="93"/>
    </row>
    <row r="2183" spans="1:7">
      <c r="A2183" t="str">
        <f t="shared" si="34"/>
        <v>Космонавтов 113.1446</v>
      </c>
      <c r="B2183" t="s">
        <v>38</v>
      </c>
      <c r="C2183" t="s">
        <v>1601</v>
      </c>
      <c r="D2183" t="s">
        <v>620</v>
      </c>
      <c r="E2183" s="92">
        <v>39.6</v>
      </c>
      <c r="F2183" s="93">
        <v>3345300</v>
      </c>
      <c r="G2183" s="93">
        <v>82600</v>
      </c>
    </row>
    <row r="2184" spans="1:7">
      <c r="A2184" t="str">
        <f t="shared" si="34"/>
        <v>Космонавтов 113.1447</v>
      </c>
      <c r="B2184" t="s">
        <v>38</v>
      </c>
      <c r="C2184" t="s">
        <v>1601</v>
      </c>
      <c r="D2184" t="s">
        <v>621</v>
      </c>
      <c r="E2184" s="92">
        <v>41</v>
      </c>
      <c r="F2184" s="93">
        <v>3308700</v>
      </c>
      <c r="G2184" s="93">
        <v>80700</v>
      </c>
    </row>
    <row r="2185" spans="1:7">
      <c r="A2185" t="str">
        <f t="shared" si="34"/>
        <v>Космонавтов 113.1448</v>
      </c>
      <c r="B2185" t="s">
        <v>38</v>
      </c>
      <c r="C2185" t="s">
        <v>1601</v>
      </c>
      <c r="D2185" t="s">
        <v>622</v>
      </c>
      <c r="E2185" s="92">
        <v>39.6</v>
      </c>
      <c r="F2185" s="93"/>
      <c r="G2185" s="93"/>
    </row>
    <row r="2186" spans="1:7">
      <c r="A2186" t="str">
        <f t="shared" si="34"/>
        <v>Космонавтов 113.1449</v>
      </c>
      <c r="B2186" t="s">
        <v>38</v>
      </c>
      <c r="C2186" t="s">
        <v>1601</v>
      </c>
      <c r="D2186" t="s">
        <v>623</v>
      </c>
      <c r="E2186" s="92">
        <v>56.2</v>
      </c>
      <c r="F2186" s="93"/>
      <c r="G2186" s="93"/>
    </row>
    <row r="2187" spans="1:7">
      <c r="A2187" t="str">
        <f t="shared" si="34"/>
        <v>Космонавтов 113.1450</v>
      </c>
      <c r="B2187" t="s">
        <v>38</v>
      </c>
      <c r="C2187" t="s">
        <v>1601</v>
      </c>
      <c r="D2187" t="s">
        <v>624</v>
      </c>
      <c r="E2187" s="92">
        <v>62.9</v>
      </c>
      <c r="F2187" s="93">
        <v>4412435</v>
      </c>
      <c r="G2187" s="93">
        <v>70150</v>
      </c>
    </row>
    <row r="2188" spans="1:7">
      <c r="A2188" t="str">
        <f t="shared" si="34"/>
        <v>Космонавтов 113.1451</v>
      </c>
      <c r="B2188" t="s">
        <v>38</v>
      </c>
      <c r="C2188" t="s">
        <v>1601</v>
      </c>
      <c r="D2188" t="s">
        <v>625</v>
      </c>
      <c r="E2188" s="92">
        <v>35.9</v>
      </c>
      <c r="F2188" s="93">
        <v>3356160</v>
      </c>
      <c r="G2188" s="93">
        <v>91200</v>
      </c>
    </row>
    <row r="2189" spans="1:7">
      <c r="A2189" t="str">
        <f t="shared" si="34"/>
        <v>Космонавтов 113.1452</v>
      </c>
      <c r="B2189" t="s">
        <v>38</v>
      </c>
      <c r="C2189" t="s">
        <v>1601</v>
      </c>
      <c r="D2189" t="s">
        <v>626</v>
      </c>
      <c r="E2189" s="92">
        <v>49.7</v>
      </c>
      <c r="F2189" s="93"/>
      <c r="G2189" s="93"/>
    </row>
    <row r="2190" spans="1:7">
      <c r="A2190" t="str">
        <f t="shared" si="34"/>
        <v>Космонавтов 113.1453</v>
      </c>
      <c r="B2190" t="s">
        <v>38</v>
      </c>
      <c r="C2190" t="s">
        <v>1601</v>
      </c>
      <c r="D2190" t="s">
        <v>627</v>
      </c>
      <c r="E2190" s="92">
        <v>19.6</v>
      </c>
      <c r="F2190" s="93"/>
      <c r="G2190" s="93"/>
    </row>
    <row r="2191" spans="1:7">
      <c r="A2191" t="str">
        <f t="shared" si="34"/>
        <v>Космонавтов 113.1454</v>
      </c>
      <c r="B2191" t="s">
        <v>38</v>
      </c>
      <c r="C2191" t="s">
        <v>1601</v>
      </c>
      <c r="D2191" t="s">
        <v>629</v>
      </c>
      <c r="E2191" s="92">
        <v>85.8</v>
      </c>
      <c r="F2191" s="93">
        <v>7497870</v>
      </c>
      <c r="G2191" s="93">
        <v>85300</v>
      </c>
    </row>
    <row r="2192" spans="1:7">
      <c r="A2192" t="str">
        <f t="shared" si="34"/>
        <v>Космонавтов 113.1455</v>
      </c>
      <c r="B2192" t="s">
        <v>38</v>
      </c>
      <c r="C2192" t="s">
        <v>1601</v>
      </c>
      <c r="D2192" t="s">
        <v>630</v>
      </c>
      <c r="E2192" s="92">
        <v>39.6</v>
      </c>
      <c r="F2192" s="93">
        <v>4066200</v>
      </c>
      <c r="G2192" s="93">
        <v>100400</v>
      </c>
    </row>
    <row r="2193" spans="1:7">
      <c r="A2193" t="str">
        <f t="shared" si="34"/>
        <v>Космонавтов 113.1456</v>
      </c>
      <c r="B2193" t="s">
        <v>38</v>
      </c>
      <c r="C2193" t="s">
        <v>1601</v>
      </c>
      <c r="D2193" t="s">
        <v>631</v>
      </c>
      <c r="E2193" s="92">
        <v>41.7</v>
      </c>
      <c r="F2193" s="93">
        <v>4392060</v>
      </c>
      <c r="G2193" s="93">
        <v>103100</v>
      </c>
    </row>
    <row r="2194" spans="1:7">
      <c r="A2194" t="str">
        <f t="shared" si="34"/>
        <v>Космонавтов 113.1457</v>
      </c>
      <c r="B2194" t="s">
        <v>38</v>
      </c>
      <c r="C2194" t="s">
        <v>1601</v>
      </c>
      <c r="D2194" t="s">
        <v>632</v>
      </c>
      <c r="E2194" s="92">
        <v>39.6</v>
      </c>
      <c r="F2194" s="93">
        <v>4013550</v>
      </c>
      <c r="G2194" s="93">
        <v>99100</v>
      </c>
    </row>
    <row r="2195" spans="1:7">
      <c r="A2195" t="str">
        <f t="shared" si="34"/>
        <v>Космонавтов 113.1458</v>
      </c>
      <c r="B2195" t="s">
        <v>38</v>
      </c>
      <c r="C2195" t="s">
        <v>1601</v>
      </c>
      <c r="D2195" t="s">
        <v>633</v>
      </c>
      <c r="E2195" s="92">
        <v>53.4</v>
      </c>
      <c r="F2195" s="93">
        <v>4411680</v>
      </c>
      <c r="G2195" s="93">
        <v>80800</v>
      </c>
    </row>
    <row r="2196" spans="1:7">
      <c r="A2196" t="str">
        <f t="shared" si="34"/>
        <v>Космонавтов 113.1459</v>
      </c>
      <c r="B2196" t="s">
        <v>38</v>
      </c>
      <c r="C2196" t="s">
        <v>1601</v>
      </c>
      <c r="D2196" t="s">
        <v>635</v>
      </c>
      <c r="E2196" s="92">
        <v>65.7</v>
      </c>
      <c r="F2196" s="93">
        <v>6642900</v>
      </c>
      <c r="G2196" s="93">
        <v>99000</v>
      </c>
    </row>
    <row r="2197" spans="1:7">
      <c r="A2197" t="str">
        <f t="shared" si="34"/>
        <v>Космонавтов 113.1460</v>
      </c>
      <c r="B2197" t="s">
        <v>38</v>
      </c>
      <c r="C2197" t="s">
        <v>1601</v>
      </c>
      <c r="D2197" t="s">
        <v>636</v>
      </c>
      <c r="E2197" s="92">
        <v>36</v>
      </c>
      <c r="F2197" s="93">
        <v>4754560</v>
      </c>
      <c r="G2197" s="93">
        <v>129200</v>
      </c>
    </row>
    <row r="2198" spans="1:7">
      <c r="A2198" t="str">
        <f t="shared" si="34"/>
        <v>Космонавтов 113.1461</v>
      </c>
      <c r="B2198" t="s">
        <v>38</v>
      </c>
      <c r="C2198" t="s">
        <v>1601</v>
      </c>
      <c r="D2198" t="s">
        <v>637</v>
      </c>
      <c r="E2198" s="92">
        <v>50.4</v>
      </c>
      <c r="F2198" s="93">
        <v>5669280</v>
      </c>
      <c r="G2198" s="93">
        <v>111600</v>
      </c>
    </row>
    <row r="2199" spans="1:7">
      <c r="A2199" t="str">
        <f t="shared" si="34"/>
        <v>Космонавтов 113.1462</v>
      </c>
      <c r="B2199" t="s">
        <v>38</v>
      </c>
      <c r="C2199" t="s">
        <v>1601</v>
      </c>
      <c r="D2199" t="s">
        <v>639</v>
      </c>
      <c r="E2199" s="92">
        <v>19.6</v>
      </c>
      <c r="F2199" s="93">
        <v>2978820</v>
      </c>
      <c r="G2199" s="93">
        <v>148200</v>
      </c>
    </row>
    <row r="2200" spans="1:7">
      <c r="A2200" t="str">
        <f t="shared" si="34"/>
        <v>Космонавтов 113.1463</v>
      </c>
      <c r="B2200" t="s">
        <v>38</v>
      </c>
      <c r="C2200" t="s">
        <v>1601</v>
      </c>
      <c r="D2200" t="s">
        <v>640</v>
      </c>
      <c r="E2200" s="92">
        <v>83.7</v>
      </c>
      <c r="F2200" s="93">
        <v>7284320</v>
      </c>
      <c r="G2200" s="93">
        <v>84800</v>
      </c>
    </row>
    <row r="2201" spans="1:7">
      <c r="A2201" t="str">
        <f t="shared" si="34"/>
        <v>Космонавтов 113.1464</v>
      </c>
      <c r="B2201" t="s">
        <v>38</v>
      </c>
      <c r="C2201" t="s">
        <v>1601</v>
      </c>
      <c r="D2201" t="s">
        <v>642</v>
      </c>
      <c r="E2201" s="92">
        <v>39.6</v>
      </c>
      <c r="F2201" s="93">
        <v>3215520</v>
      </c>
      <c r="G2201" s="93">
        <v>81200</v>
      </c>
    </row>
    <row r="2202" spans="1:7">
      <c r="A2202" t="str">
        <f t="shared" si="34"/>
        <v>Космонавтов 113.1465</v>
      </c>
      <c r="B2202" t="s">
        <v>38</v>
      </c>
      <c r="C2202" t="s">
        <v>1601</v>
      </c>
      <c r="D2202" t="s">
        <v>643</v>
      </c>
      <c r="E2202" s="92">
        <v>41</v>
      </c>
      <c r="F2202" s="93"/>
      <c r="G2202" s="93"/>
    </row>
    <row r="2203" spans="1:7">
      <c r="A2203" t="str">
        <f t="shared" si="34"/>
        <v>Космонавтов 113.1466</v>
      </c>
      <c r="B2203" t="s">
        <v>38</v>
      </c>
      <c r="C2203" t="s">
        <v>1601</v>
      </c>
      <c r="D2203" t="s">
        <v>645</v>
      </c>
      <c r="E2203" s="92">
        <v>39.6</v>
      </c>
      <c r="F2203" s="93"/>
      <c r="G2203" s="93"/>
    </row>
    <row r="2204" spans="1:7">
      <c r="A2204" t="str">
        <f t="shared" si="34"/>
        <v>Космонавтов 113.1467</v>
      </c>
      <c r="B2204" t="s">
        <v>38</v>
      </c>
      <c r="C2204" t="s">
        <v>1601</v>
      </c>
      <c r="D2204" t="s">
        <v>647</v>
      </c>
      <c r="E2204" s="92">
        <v>56.2</v>
      </c>
      <c r="F2204" s="93"/>
      <c r="G2204" s="93"/>
    </row>
    <row r="2205" spans="1:7">
      <c r="A2205" t="str">
        <f t="shared" si="34"/>
        <v>Космонавтов 113.1468</v>
      </c>
      <c r="B2205" t="s">
        <v>38</v>
      </c>
      <c r="C2205" t="s">
        <v>1601</v>
      </c>
      <c r="D2205" t="s">
        <v>648</v>
      </c>
      <c r="E2205" s="92">
        <v>62.9</v>
      </c>
      <c r="F2205" s="93"/>
      <c r="G2205" s="93"/>
    </row>
    <row r="2206" spans="1:7">
      <c r="A2206" t="str">
        <f t="shared" si="34"/>
        <v>Космонавтов 113.1469</v>
      </c>
      <c r="B2206" t="s">
        <v>38</v>
      </c>
      <c r="C2206" t="s">
        <v>1601</v>
      </c>
      <c r="D2206" t="s">
        <v>649</v>
      </c>
      <c r="E2206" s="92">
        <v>35.9</v>
      </c>
      <c r="F2206" s="93">
        <v>4725120</v>
      </c>
      <c r="G2206" s="93">
        <v>128400</v>
      </c>
    </row>
    <row r="2207" spans="1:7">
      <c r="A2207" t="str">
        <f t="shared" si="34"/>
        <v>Космонавтов 113.1470</v>
      </c>
      <c r="B2207" t="s">
        <v>38</v>
      </c>
      <c r="C2207" t="s">
        <v>1601</v>
      </c>
      <c r="D2207" t="s">
        <v>650</v>
      </c>
      <c r="E2207" s="92">
        <v>49.7</v>
      </c>
      <c r="F2207" s="93"/>
      <c r="G2207" s="93"/>
    </row>
    <row r="2208" spans="1:7">
      <c r="A2208" t="str">
        <f t="shared" si="34"/>
        <v>Космонавтов 113.1471</v>
      </c>
      <c r="B2208" t="s">
        <v>38</v>
      </c>
      <c r="C2208" t="s">
        <v>1601</v>
      </c>
      <c r="D2208" t="s">
        <v>651</v>
      </c>
      <c r="E2208" s="92">
        <v>19.6</v>
      </c>
      <c r="F2208" s="93"/>
      <c r="G2208" s="93"/>
    </row>
    <row r="2209" spans="1:7">
      <c r="A2209" t="str">
        <f t="shared" si="34"/>
        <v>Космонавтов 113.1472</v>
      </c>
      <c r="B2209" t="s">
        <v>38</v>
      </c>
      <c r="C2209" t="s">
        <v>1601</v>
      </c>
      <c r="D2209" t="s">
        <v>652</v>
      </c>
      <c r="E2209" s="92">
        <v>85.8</v>
      </c>
      <c r="F2209" s="93"/>
      <c r="G2209" s="93"/>
    </row>
    <row r="2210" spans="1:7">
      <c r="A2210" t="str">
        <f t="shared" si="34"/>
        <v>Космонавтов 113.1473</v>
      </c>
      <c r="B2210" t="s">
        <v>38</v>
      </c>
      <c r="C2210" t="s">
        <v>1601</v>
      </c>
      <c r="D2210" t="s">
        <v>653</v>
      </c>
      <c r="E2210" s="92">
        <v>39.6</v>
      </c>
      <c r="F2210" s="93">
        <v>3183840</v>
      </c>
      <c r="G2210" s="93">
        <v>80400</v>
      </c>
    </row>
    <row r="2211" spans="1:7">
      <c r="A2211" t="str">
        <f t="shared" si="34"/>
        <v>Космонавтов 113.1474</v>
      </c>
      <c r="B2211" t="s">
        <v>38</v>
      </c>
      <c r="C2211" t="s">
        <v>1601</v>
      </c>
      <c r="D2211" t="s">
        <v>655</v>
      </c>
      <c r="E2211" s="92">
        <v>41.7</v>
      </c>
      <c r="F2211" s="93"/>
      <c r="G2211" s="93"/>
    </row>
    <row r="2212" spans="1:7">
      <c r="A2212" t="str">
        <f t="shared" si="34"/>
        <v>Космонавтов 113.1475</v>
      </c>
      <c r="B2212" t="s">
        <v>38</v>
      </c>
      <c r="C2212" t="s">
        <v>1601</v>
      </c>
      <c r="D2212" t="s">
        <v>656</v>
      </c>
      <c r="E2212" s="92">
        <v>39.6</v>
      </c>
      <c r="F2212" s="93">
        <v>3183840</v>
      </c>
      <c r="G2212" s="93">
        <v>80400</v>
      </c>
    </row>
    <row r="2213" spans="1:7">
      <c r="A2213" t="str">
        <f t="shared" si="34"/>
        <v>Космонавтов 113.1476</v>
      </c>
      <c r="B2213" t="s">
        <v>38</v>
      </c>
      <c r="C2213" t="s">
        <v>1601</v>
      </c>
      <c r="D2213" t="s">
        <v>657</v>
      </c>
      <c r="E2213" s="92">
        <v>53.4</v>
      </c>
      <c r="F2213" s="93">
        <v>4101120</v>
      </c>
      <c r="G2213" s="93">
        <v>76800</v>
      </c>
    </row>
    <row r="2214" spans="1:7">
      <c r="A2214" t="str">
        <f t="shared" si="34"/>
        <v>Космонавтов 113.1477</v>
      </c>
      <c r="B2214" t="s">
        <v>38</v>
      </c>
      <c r="C2214" t="s">
        <v>1601</v>
      </c>
      <c r="D2214" t="s">
        <v>658</v>
      </c>
      <c r="E2214" s="92">
        <v>65.7</v>
      </c>
      <c r="F2214" s="93"/>
      <c r="G2214" s="93"/>
    </row>
    <row r="2215" spans="1:7">
      <c r="A2215" t="str">
        <f t="shared" si="34"/>
        <v>Космонавтов 113.1478</v>
      </c>
      <c r="B2215" t="s">
        <v>38</v>
      </c>
      <c r="C2215" t="s">
        <v>1601</v>
      </c>
      <c r="D2215" t="s">
        <v>659</v>
      </c>
      <c r="E2215" s="92">
        <v>36</v>
      </c>
      <c r="F2215" s="93">
        <v>3157440</v>
      </c>
      <c r="G2215" s="93">
        <v>85800</v>
      </c>
    </row>
    <row r="2216" spans="1:7">
      <c r="A2216" t="str">
        <f t="shared" si="34"/>
        <v>Космонавтов 113.1479</v>
      </c>
      <c r="B2216" t="s">
        <v>38</v>
      </c>
      <c r="C2216" t="s">
        <v>1601</v>
      </c>
      <c r="D2216" t="s">
        <v>660</v>
      </c>
      <c r="E2216" s="92">
        <v>50.4</v>
      </c>
      <c r="F2216" s="93"/>
      <c r="G2216" s="93"/>
    </row>
    <row r="2217" spans="1:7">
      <c r="A2217" t="str">
        <f t="shared" si="34"/>
        <v>Космонавтов 113.1480</v>
      </c>
      <c r="B2217" t="s">
        <v>38</v>
      </c>
      <c r="C2217" t="s">
        <v>1601</v>
      </c>
      <c r="D2217" t="s">
        <v>661</v>
      </c>
      <c r="E2217" s="92">
        <v>19.6</v>
      </c>
      <c r="F2217" s="93"/>
      <c r="G2217" s="93"/>
    </row>
    <row r="2218" spans="1:7">
      <c r="A2218" t="str">
        <f t="shared" si="34"/>
        <v>Космонавтов 113.1481</v>
      </c>
      <c r="B2218" t="s">
        <v>38</v>
      </c>
      <c r="C2218" t="s">
        <v>1601</v>
      </c>
      <c r="D2218" t="s">
        <v>662</v>
      </c>
      <c r="E2218" s="92">
        <v>83.7</v>
      </c>
      <c r="F2218" s="93"/>
      <c r="G2218" s="93"/>
    </row>
    <row r="2219" spans="1:7">
      <c r="A2219" t="str">
        <f t="shared" si="34"/>
        <v>Космонавтов 113.1482</v>
      </c>
      <c r="B2219" t="s">
        <v>38</v>
      </c>
      <c r="C2219" t="s">
        <v>1601</v>
      </c>
      <c r="D2219" t="s">
        <v>663</v>
      </c>
      <c r="E2219" s="92">
        <v>39.6</v>
      </c>
      <c r="F2219" s="93"/>
      <c r="G2219" s="93"/>
    </row>
    <row r="2220" spans="1:7">
      <c r="A2220" t="str">
        <f t="shared" si="34"/>
        <v>Космонавтов 113.1483</v>
      </c>
      <c r="B2220" t="s">
        <v>38</v>
      </c>
      <c r="C2220" t="s">
        <v>1601</v>
      </c>
      <c r="D2220" t="s">
        <v>664</v>
      </c>
      <c r="E2220" s="92">
        <v>41</v>
      </c>
      <c r="F2220" s="93"/>
      <c r="G2220" s="93"/>
    </row>
    <row r="2221" spans="1:7">
      <c r="A2221" t="str">
        <f t="shared" si="34"/>
        <v>Космонавтов 113.1484</v>
      </c>
      <c r="B2221" t="s">
        <v>38</v>
      </c>
      <c r="C2221" t="s">
        <v>1601</v>
      </c>
      <c r="D2221" t="s">
        <v>666</v>
      </c>
      <c r="E2221" s="92">
        <v>39.6</v>
      </c>
      <c r="F2221" s="93"/>
      <c r="G2221" s="93"/>
    </row>
    <row r="2222" spans="1:7">
      <c r="A2222" t="str">
        <f t="shared" si="34"/>
        <v>Космонавтов 113.1485</v>
      </c>
      <c r="B2222" t="s">
        <v>38</v>
      </c>
      <c r="C2222" t="s">
        <v>1601</v>
      </c>
      <c r="D2222" t="s">
        <v>667</v>
      </c>
      <c r="E2222" s="92">
        <v>56.2</v>
      </c>
      <c r="F2222" s="93"/>
      <c r="G2222" s="93"/>
    </row>
    <row r="2223" spans="1:7">
      <c r="A2223" t="str">
        <f t="shared" si="34"/>
        <v>Космонавтов 113.1486</v>
      </c>
      <c r="B2223" t="s">
        <v>38</v>
      </c>
      <c r="C2223" t="s">
        <v>1601</v>
      </c>
      <c r="D2223" t="s">
        <v>669</v>
      </c>
      <c r="E2223" s="92">
        <v>62.9</v>
      </c>
      <c r="F2223" s="93"/>
      <c r="G2223" s="93"/>
    </row>
    <row r="2224" spans="1:7">
      <c r="A2224" t="str">
        <f t="shared" si="34"/>
        <v>Космонавтов 113.1487</v>
      </c>
      <c r="B2224" t="s">
        <v>38</v>
      </c>
      <c r="C2224" t="s">
        <v>1601</v>
      </c>
      <c r="D2224" t="s">
        <v>670</v>
      </c>
      <c r="E2224" s="92">
        <v>35.9</v>
      </c>
      <c r="F2224" s="93"/>
      <c r="G2224" s="93"/>
    </row>
    <row r="2225" spans="1:7">
      <c r="A2225" t="str">
        <f t="shared" si="34"/>
        <v>Космонавтов 113.1488</v>
      </c>
      <c r="B2225" t="s">
        <v>38</v>
      </c>
      <c r="C2225" t="s">
        <v>1601</v>
      </c>
      <c r="D2225" t="s">
        <v>671</v>
      </c>
      <c r="E2225" s="92">
        <v>49.7</v>
      </c>
      <c r="F2225" s="93">
        <v>3784655</v>
      </c>
      <c r="G2225" s="93">
        <v>76150</v>
      </c>
    </row>
    <row r="2226" spans="1:7">
      <c r="A2226" t="str">
        <f t="shared" si="34"/>
        <v>Космонавтов 113.1489</v>
      </c>
      <c r="B2226" t="s">
        <v>38</v>
      </c>
      <c r="C2226" t="s">
        <v>1601</v>
      </c>
      <c r="D2226" t="s">
        <v>672</v>
      </c>
      <c r="E2226" s="92">
        <v>19.6</v>
      </c>
      <c r="F2226" s="93"/>
      <c r="G2226" s="93"/>
    </row>
    <row r="2227" spans="1:7">
      <c r="A2227" t="str">
        <f t="shared" si="34"/>
        <v>Космонавтов 113.1490</v>
      </c>
      <c r="B2227" t="s">
        <v>38</v>
      </c>
      <c r="C2227" t="s">
        <v>1601</v>
      </c>
      <c r="D2227" t="s">
        <v>674</v>
      </c>
      <c r="E2227" s="92">
        <v>85.8</v>
      </c>
      <c r="F2227" s="93"/>
      <c r="G2227" s="93"/>
    </row>
    <row r="2228" spans="1:7">
      <c r="A2228" t="str">
        <f t="shared" si="34"/>
        <v>Космонавтов 113.1491</v>
      </c>
      <c r="B2228" t="s">
        <v>38</v>
      </c>
      <c r="C2228" t="s">
        <v>1601</v>
      </c>
      <c r="D2228" t="s">
        <v>675</v>
      </c>
      <c r="E2228" s="92">
        <v>39.6</v>
      </c>
      <c r="F2228" s="93">
        <v>3257100</v>
      </c>
      <c r="G2228" s="93">
        <v>82250</v>
      </c>
    </row>
    <row r="2229" spans="1:7">
      <c r="A2229" t="str">
        <f t="shared" si="34"/>
        <v>Космонавтов 113.1492</v>
      </c>
      <c r="B2229" t="s">
        <v>38</v>
      </c>
      <c r="C2229" t="s">
        <v>1601</v>
      </c>
      <c r="D2229" t="s">
        <v>676</v>
      </c>
      <c r="E2229" s="92">
        <v>41.7</v>
      </c>
      <c r="F2229" s="93"/>
      <c r="G2229" s="93"/>
    </row>
    <row r="2230" spans="1:7">
      <c r="A2230" t="str">
        <f t="shared" si="34"/>
        <v>Космонавтов 113.1493</v>
      </c>
      <c r="B2230" t="s">
        <v>38</v>
      </c>
      <c r="C2230" t="s">
        <v>1601</v>
      </c>
      <c r="D2230" t="s">
        <v>677</v>
      </c>
      <c r="E2230" s="92">
        <v>39.6</v>
      </c>
      <c r="F2230" s="93"/>
      <c r="G2230" s="93"/>
    </row>
    <row r="2231" spans="1:7">
      <c r="A2231" t="str">
        <f t="shared" si="34"/>
        <v>Космонавтов 113.1494</v>
      </c>
      <c r="B2231" t="s">
        <v>38</v>
      </c>
      <c r="C2231" t="s">
        <v>1601</v>
      </c>
      <c r="D2231" t="s">
        <v>678</v>
      </c>
      <c r="E2231" s="92">
        <v>53.4</v>
      </c>
      <c r="F2231" s="93">
        <v>4564560</v>
      </c>
      <c r="G2231" s="93">
        <v>83600</v>
      </c>
    </row>
    <row r="2232" spans="1:7">
      <c r="A2232" t="str">
        <f t="shared" si="34"/>
        <v>Космонавтов 113.1495</v>
      </c>
      <c r="B2232" t="s">
        <v>38</v>
      </c>
      <c r="C2232" t="s">
        <v>1601</v>
      </c>
      <c r="D2232" t="s">
        <v>679</v>
      </c>
      <c r="E2232" s="92">
        <v>65.7</v>
      </c>
      <c r="F2232" s="93">
        <v>7871180</v>
      </c>
      <c r="G2232" s="93">
        <v>118900</v>
      </c>
    </row>
    <row r="2233" spans="1:7">
      <c r="A2233" t="str">
        <f t="shared" si="34"/>
        <v>Космонавтов 113.1496</v>
      </c>
      <c r="B2233" t="s">
        <v>38</v>
      </c>
      <c r="C2233" t="s">
        <v>1601</v>
      </c>
      <c r="D2233" t="s">
        <v>680</v>
      </c>
      <c r="E2233" s="92">
        <v>36</v>
      </c>
      <c r="F2233" s="93">
        <v>2962800</v>
      </c>
      <c r="G2233" s="93">
        <v>82300</v>
      </c>
    </row>
    <row r="2234" spans="1:7">
      <c r="A2234" t="str">
        <f t="shared" si="34"/>
        <v>Космонавтов 113.1497</v>
      </c>
      <c r="B2234" t="s">
        <v>38</v>
      </c>
      <c r="C2234" t="s">
        <v>1601</v>
      </c>
      <c r="D2234" t="s">
        <v>681</v>
      </c>
      <c r="E2234" s="92">
        <v>50.4</v>
      </c>
      <c r="F2234" s="93">
        <v>6540300</v>
      </c>
      <c r="G2234" s="93">
        <v>129000</v>
      </c>
    </row>
    <row r="2235" spans="1:7">
      <c r="A2235" t="str">
        <f t="shared" si="34"/>
        <v>Космонавтов 113.1498</v>
      </c>
      <c r="B2235" t="s">
        <v>38</v>
      </c>
      <c r="C2235" t="s">
        <v>1601</v>
      </c>
      <c r="D2235" t="s">
        <v>682</v>
      </c>
      <c r="E2235" s="92">
        <v>19.6</v>
      </c>
      <c r="F2235" s="93">
        <v>3762700</v>
      </c>
      <c r="G2235" s="93">
        <v>191000</v>
      </c>
    </row>
    <row r="2236" spans="1:7">
      <c r="A2236" t="str">
        <f t="shared" si="34"/>
        <v>Космонавтов 113.1499</v>
      </c>
      <c r="B2236" t="s">
        <v>38</v>
      </c>
      <c r="C2236" t="s">
        <v>1601</v>
      </c>
      <c r="D2236" t="s">
        <v>683</v>
      </c>
      <c r="E2236" s="92">
        <v>83.7</v>
      </c>
      <c r="F2236" s="93">
        <v>8603430</v>
      </c>
      <c r="G2236" s="93">
        <v>102300</v>
      </c>
    </row>
    <row r="2237" spans="1:7">
      <c r="A2237" t="str">
        <f t="shared" si="34"/>
        <v>Космонавтов 113.1500</v>
      </c>
      <c r="B2237" t="s">
        <v>38</v>
      </c>
      <c r="C2237" t="s">
        <v>1601</v>
      </c>
      <c r="D2237" t="s">
        <v>685</v>
      </c>
      <c r="E2237" s="92">
        <v>39.6</v>
      </c>
      <c r="F2237" s="93">
        <v>5940000</v>
      </c>
      <c r="G2237" s="93">
        <v>148500</v>
      </c>
    </row>
    <row r="2238" spans="1:7">
      <c r="A2238" t="str">
        <f t="shared" si="34"/>
        <v>Космонавтов 113.1501</v>
      </c>
      <c r="B2238" t="s">
        <v>38</v>
      </c>
      <c r="C2238" t="s">
        <v>1601</v>
      </c>
      <c r="D2238" t="s">
        <v>686</v>
      </c>
      <c r="E2238" s="92">
        <v>41</v>
      </c>
      <c r="F2238" s="93">
        <v>5565150</v>
      </c>
      <c r="G2238" s="93">
        <v>134100</v>
      </c>
    </row>
    <row r="2239" spans="1:7">
      <c r="A2239" t="str">
        <f t="shared" si="34"/>
        <v>Космонавтов 113.1502</v>
      </c>
      <c r="B2239" t="s">
        <v>38</v>
      </c>
      <c r="C2239" t="s">
        <v>1601</v>
      </c>
      <c r="D2239" t="s">
        <v>687</v>
      </c>
      <c r="E2239" s="92">
        <v>39.6</v>
      </c>
      <c r="F2239" s="93">
        <v>5764680</v>
      </c>
      <c r="G2239" s="93">
        <v>143400</v>
      </c>
    </row>
    <row r="2240" spans="1:7">
      <c r="A2240" t="str">
        <f t="shared" si="34"/>
        <v>Космонавтов 113.1503</v>
      </c>
      <c r="B2240" t="s">
        <v>38</v>
      </c>
      <c r="C2240" t="s">
        <v>1601</v>
      </c>
      <c r="D2240" t="s">
        <v>688</v>
      </c>
      <c r="E2240" s="92">
        <v>56.2</v>
      </c>
      <c r="F2240" s="93">
        <v>6876050</v>
      </c>
      <c r="G2240" s="93">
        <v>121700</v>
      </c>
    </row>
    <row r="2241" spans="1:7">
      <c r="A2241" t="str">
        <f t="shared" si="34"/>
        <v>Космонавтов 113.1504</v>
      </c>
      <c r="B2241" t="s">
        <v>38</v>
      </c>
      <c r="C2241" t="s">
        <v>1601</v>
      </c>
      <c r="D2241" t="s">
        <v>689</v>
      </c>
      <c r="E2241" s="92">
        <v>62.9</v>
      </c>
      <c r="F2241" s="93">
        <v>7146570</v>
      </c>
      <c r="G2241" s="93">
        <v>112900</v>
      </c>
    </row>
    <row r="2242" spans="1:7">
      <c r="A2242" t="str">
        <f t="shared" si="34"/>
        <v>Космонавтов 113.1505</v>
      </c>
      <c r="B2242" t="s">
        <v>38</v>
      </c>
      <c r="C2242" t="s">
        <v>1601</v>
      </c>
      <c r="D2242" t="s">
        <v>690</v>
      </c>
      <c r="E2242" s="92">
        <v>35.9</v>
      </c>
      <c r="F2242" s="93">
        <v>5398120</v>
      </c>
      <c r="G2242" s="93">
        <v>148300</v>
      </c>
    </row>
    <row r="2243" spans="1:7">
      <c r="A2243" t="str">
        <f t="shared" ref="A2243:A2306" si="35">B2243&amp;C2243&amp;D2243</f>
        <v>Космонавтов 113.1506</v>
      </c>
      <c r="B2243" t="s">
        <v>38</v>
      </c>
      <c r="C2243" t="s">
        <v>1601</v>
      </c>
      <c r="D2243" t="s">
        <v>691</v>
      </c>
      <c r="E2243" s="92">
        <v>49.7</v>
      </c>
      <c r="F2243" s="93">
        <v>6436150</v>
      </c>
      <c r="G2243" s="93">
        <v>129500</v>
      </c>
    </row>
    <row r="2244" spans="1:7">
      <c r="A2244" t="str">
        <f t="shared" si="35"/>
        <v>Космонавтов 113.1507</v>
      </c>
      <c r="B2244" t="s">
        <v>38</v>
      </c>
      <c r="C2244" t="s">
        <v>1601</v>
      </c>
      <c r="D2244" t="s">
        <v>692</v>
      </c>
      <c r="E2244" s="92">
        <v>19.6</v>
      </c>
      <c r="F2244" s="93">
        <v>3756790</v>
      </c>
      <c r="G2244" s="93">
        <v>190700</v>
      </c>
    </row>
    <row r="2245" spans="1:7">
      <c r="A2245" t="str">
        <f t="shared" si="35"/>
        <v>Космонавтов 113.1508</v>
      </c>
      <c r="B2245" t="s">
        <v>38</v>
      </c>
      <c r="C2245" t="s">
        <v>1601</v>
      </c>
      <c r="D2245" t="s">
        <v>693</v>
      </c>
      <c r="E2245" s="92">
        <v>85.8</v>
      </c>
      <c r="F2245" s="93">
        <v>8303040</v>
      </c>
      <c r="G2245" s="93">
        <v>96100</v>
      </c>
    </row>
    <row r="2246" spans="1:7">
      <c r="A2246" t="str">
        <f t="shared" si="35"/>
        <v>Космонавтов 113.1509</v>
      </c>
      <c r="B2246" t="s">
        <v>38</v>
      </c>
      <c r="C2246" t="s">
        <v>1601</v>
      </c>
      <c r="D2246" t="s">
        <v>695</v>
      </c>
      <c r="E2246" s="92">
        <v>39.6</v>
      </c>
      <c r="F2246" s="93">
        <v>5253100</v>
      </c>
      <c r="G2246" s="93">
        <v>131000</v>
      </c>
    </row>
    <row r="2247" spans="1:7">
      <c r="A2247" t="str">
        <f t="shared" si="35"/>
        <v>Космонавтов 113.1510</v>
      </c>
      <c r="B2247" t="s">
        <v>38</v>
      </c>
      <c r="C2247" t="s">
        <v>1601</v>
      </c>
      <c r="D2247" t="s">
        <v>697</v>
      </c>
      <c r="E2247" s="92">
        <v>41.7</v>
      </c>
      <c r="F2247" s="93">
        <v>5974160</v>
      </c>
      <c r="G2247" s="93">
        <v>140900</v>
      </c>
    </row>
    <row r="2248" spans="1:7">
      <c r="A2248" t="str">
        <f t="shared" si="35"/>
        <v>Космонавтов 113.1511</v>
      </c>
      <c r="B2248" t="s">
        <v>38</v>
      </c>
      <c r="C2248" t="s">
        <v>1601</v>
      </c>
      <c r="D2248" t="s">
        <v>700</v>
      </c>
      <c r="E2248" s="92">
        <v>39.6</v>
      </c>
      <c r="F2248" s="93">
        <v>5750340</v>
      </c>
      <c r="G2248" s="93">
        <v>143400</v>
      </c>
    </row>
    <row r="2249" spans="1:7">
      <c r="A2249" t="str">
        <f t="shared" si="35"/>
        <v>Космонавтов 113.1512</v>
      </c>
      <c r="B2249" t="s">
        <v>38</v>
      </c>
      <c r="C2249" t="s">
        <v>1601</v>
      </c>
      <c r="D2249" t="s">
        <v>701</v>
      </c>
      <c r="E2249" s="92">
        <v>53.4</v>
      </c>
      <c r="F2249" s="93">
        <v>6946560</v>
      </c>
      <c r="G2249" s="93">
        <v>129600</v>
      </c>
    </row>
    <row r="2250" spans="1:7">
      <c r="A2250" t="str">
        <f t="shared" si="35"/>
        <v>Космонавтов 113.1513</v>
      </c>
      <c r="B2250" t="s">
        <v>38</v>
      </c>
      <c r="C2250" t="s">
        <v>1601</v>
      </c>
      <c r="D2250" t="s">
        <v>702</v>
      </c>
      <c r="E2250" s="92">
        <v>65.7</v>
      </c>
      <c r="F2250" s="93">
        <v>7715400</v>
      </c>
      <c r="G2250" s="93">
        <v>116900</v>
      </c>
    </row>
    <row r="2251" spans="1:7">
      <c r="A2251" t="str">
        <f t="shared" si="35"/>
        <v>Космонавтов 113.1514</v>
      </c>
      <c r="B2251" t="s">
        <v>38</v>
      </c>
      <c r="C2251" t="s">
        <v>1601</v>
      </c>
      <c r="D2251" t="s">
        <v>703</v>
      </c>
      <c r="E2251" s="92">
        <v>36</v>
      </c>
      <c r="F2251" s="93">
        <v>5387200</v>
      </c>
      <c r="G2251" s="93">
        <v>148000</v>
      </c>
    </row>
    <row r="2252" spans="1:7">
      <c r="A2252" t="str">
        <f t="shared" si="35"/>
        <v>Космонавтов 113.1515</v>
      </c>
      <c r="B2252" t="s">
        <v>38</v>
      </c>
      <c r="C2252" t="s">
        <v>1601</v>
      </c>
      <c r="D2252" t="s">
        <v>704</v>
      </c>
      <c r="E2252" s="92">
        <v>50.4</v>
      </c>
      <c r="F2252" s="93">
        <v>6451500</v>
      </c>
      <c r="G2252" s="93">
        <v>127500</v>
      </c>
    </row>
    <row r="2253" spans="1:7">
      <c r="A2253" t="str">
        <f t="shared" si="35"/>
        <v>Космонавтов 113.1516</v>
      </c>
      <c r="B2253" t="s">
        <v>38</v>
      </c>
      <c r="C2253" t="s">
        <v>1601</v>
      </c>
      <c r="D2253" t="s">
        <v>705</v>
      </c>
      <c r="E2253" s="92">
        <v>19.6</v>
      </c>
      <c r="F2253" s="93">
        <v>3726360</v>
      </c>
      <c r="G2253" s="93">
        <v>188200</v>
      </c>
    </row>
    <row r="2254" spans="1:7">
      <c r="A2254" t="str">
        <f t="shared" si="35"/>
        <v>Космонавтов 113.1517</v>
      </c>
      <c r="B2254" t="s">
        <v>38</v>
      </c>
      <c r="C2254" t="s">
        <v>1601</v>
      </c>
      <c r="D2254" t="s">
        <v>707</v>
      </c>
      <c r="E2254" s="92">
        <v>83.7</v>
      </c>
      <c r="F2254" s="93">
        <v>8571560</v>
      </c>
      <c r="G2254" s="93">
        <v>101800</v>
      </c>
    </row>
    <row r="2255" spans="1:7">
      <c r="A2255" t="str">
        <f t="shared" si="35"/>
        <v>Космонавтов 113.1518</v>
      </c>
      <c r="B2255" t="s">
        <v>38</v>
      </c>
      <c r="C2255" t="s">
        <v>1601</v>
      </c>
      <c r="D2255" t="s">
        <v>708</v>
      </c>
      <c r="E2255" s="92">
        <v>39.6</v>
      </c>
      <c r="F2255" s="93">
        <v>5870640</v>
      </c>
      <c r="G2255" s="93">
        <v>146400</v>
      </c>
    </row>
    <row r="2256" spans="1:7">
      <c r="A2256" t="str">
        <f t="shared" si="35"/>
        <v>Космонавтов 113.1519</v>
      </c>
      <c r="B2256" t="s">
        <v>38</v>
      </c>
      <c r="C2256" t="s">
        <v>1601</v>
      </c>
      <c r="D2256" t="s">
        <v>710</v>
      </c>
      <c r="E2256" s="92">
        <v>41</v>
      </c>
      <c r="F2256" s="93">
        <v>5332750</v>
      </c>
      <c r="G2256" s="93">
        <v>128500</v>
      </c>
    </row>
    <row r="2257" spans="1:7">
      <c r="A2257" t="str">
        <f t="shared" si="35"/>
        <v>Космонавтов 113.1520</v>
      </c>
      <c r="B2257" t="s">
        <v>38</v>
      </c>
      <c r="C2257" t="s">
        <v>1601</v>
      </c>
      <c r="D2257" t="s">
        <v>712</v>
      </c>
      <c r="E2257" s="92">
        <v>39.6</v>
      </c>
      <c r="F2257" s="93">
        <v>5544000</v>
      </c>
      <c r="G2257" s="93">
        <v>138600</v>
      </c>
    </row>
    <row r="2258" spans="1:7">
      <c r="A2258" t="str">
        <f t="shared" si="35"/>
        <v>Космонавтов 113.1521</v>
      </c>
      <c r="B2258" t="s">
        <v>38</v>
      </c>
      <c r="C2258" t="s">
        <v>1601</v>
      </c>
      <c r="D2258" t="s">
        <v>713</v>
      </c>
      <c r="E2258" s="92">
        <v>56.2</v>
      </c>
      <c r="F2258" s="93">
        <v>7189560</v>
      </c>
      <c r="G2258" s="93">
        <v>126800</v>
      </c>
    </row>
    <row r="2259" spans="1:7">
      <c r="A2259" t="str">
        <f t="shared" si="35"/>
        <v>Космонавтов 113.1522</v>
      </c>
      <c r="B2259" t="s">
        <v>38</v>
      </c>
      <c r="C2259" t="s">
        <v>1601</v>
      </c>
      <c r="D2259" t="s">
        <v>714</v>
      </c>
      <c r="E2259" s="92">
        <v>62.9</v>
      </c>
      <c r="F2259" s="93">
        <v>7716270</v>
      </c>
      <c r="G2259" s="93">
        <v>121900</v>
      </c>
    </row>
    <row r="2260" spans="1:7">
      <c r="A2260" t="str">
        <f t="shared" si="35"/>
        <v>Космонавтов 113.1523</v>
      </c>
      <c r="B2260" t="s">
        <v>38</v>
      </c>
      <c r="C2260" t="s">
        <v>1601</v>
      </c>
      <c r="D2260" t="s">
        <v>716</v>
      </c>
      <c r="E2260" s="92">
        <v>35.9</v>
      </c>
      <c r="F2260" s="93">
        <v>5146500</v>
      </c>
      <c r="G2260" s="93">
        <v>141000</v>
      </c>
    </row>
    <row r="2261" spans="1:7">
      <c r="A2261" t="str">
        <f t="shared" si="35"/>
        <v>Космонавтов 113.21</v>
      </c>
      <c r="B2261" t="s">
        <v>38</v>
      </c>
      <c r="C2261" t="s">
        <v>2066</v>
      </c>
      <c r="D2261" t="s">
        <v>48</v>
      </c>
      <c r="E2261" s="92">
        <v>52.8</v>
      </c>
      <c r="F2261" s="93">
        <v>4440480</v>
      </c>
      <c r="G2261" s="93">
        <v>84100</v>
      </c>
    </row>
    <row r="2262" spans="1:7">
      <c r="A2262" t="str">
        <f t="shared" si="35"/>
        <v>Космонавтов 113.210</v>
      </c>
      <c r="B2262" t="s">
        <v>38</v>
      </c>
      <c r="C2262" t="s">
        <v>2066</v>
      </c>
      <c r="D2262" t="s">
        <v>52</v>
      </c>
      <c r="E2262" s="92">
        <v>52.5</v>
      </c>
      <c r="F2262" s="93">
        <v>4101720</v>
      </c>
      <c r="G2262" s="93">
        <v>77100</v>
      </c>
    </row>
    <row r="2263" spans="1:7">
      <c r="A2263" t="str">
        <f t="shared" si="35"/>
        <v>Космонавтов 113.22</v>
      </c>
      <c r="B2263" t="s">
        <v>38</v>
      </c>
      <c r="C2263" t="s">
        <v>2066</v>
      </c>
      <c r="D2263" t="s">
        <v>51</v>
      </c>
      <c r="E2263" s="92">
        <v>24.8</v>
      </c>
      <c r="F2263" s="93">
        <v>2260000</v>
      </c>
      <c r="G2263" s="93">
        <v>90400</v>
      </c>
    </row>
    <row r="2264" spans="1:7">
      <c r="A2264" t="str">
        <f t="shared" si="35"/>
        <v>Космонавтов 113.23</v>
      </c>
      <c r="B2264" t="s">
        <v>38</v>
      </c>
      <c r="C2264" t="s">
        <v>2066</v>
      </c>
      <c r="D2264" t="s">
        <v>60</v>
      </c>
      <c r="E2264" s="92">
        <v>64.6</v>
      </c>
      <c r="F2264" s="93">
        <v>4638280</v>
      </c>
      <c r="G2264" s="93">
        <v>71800</v>
      </c>
    </row>
    <row r="2265" spans="1:7">
      <c r="A2265" t="str">
        <f t="shared" si="35"/>
        <v>Космонавтов 113.24</v>
      </c>
      <c r="B2265" t="s">
        <v>38</v>
      </c>
      <c r="C2265" t="s">
        <v>2066</v>
      </c>
      <c r="D2265" t="s">
        <v>64</v>
      </c>
      <c r="E2265" s="92">
        <v>37.2</v>
      </c>
      <c r="F2265" s="93">
        <v>4969920</v>
      </c>
      <c r="G2265" s="93">
        <v>133600</v>
      </c>
    </row>
    <row r="2266" spans="1:7">
      <c r="A2266" t="str">
        <f t="shared" si="35"/>
        <v>Космонавтов 113.25</v>
      </c>
      <c r="B2266" t="s">
        <v>38</v>
      </c>
      <c r="C2266" t="s">
        <v>2066</v>
      </c>
      <c r="D2266" t="s">
        <v>65</v>
      </c>
      <c r="E2266" s="92">
        <v>39.1</v>
      </c>
      <c r="F2266" s="93">
        <v>3926300</v>
      </c>
      <c r="G2266" s="93">
        <v>99400</v>
      </c>
    </row>
    <row r="2267" spans="1:7">
      <c r="A2267" t="str">
        <f t="shared" si="35"/>
        <v>Космонавтов 113.26</v>
      </c>
      <c r="B2267" t="s">
        <v>38</v>
      </c>
      <c r="C2267" t="s">
        <v>2066</v>
      </c>
      <c r="D2267" t="s">
        <v>66</v>
      </c>
      <c r="E2267" s="92">
        <v>39.3</v>
      </c>
      <c r="F2267" s="93">
        <v>3661650</v>
      </c>
      <c r="G2267" s="93">
        <v>92700</v>
      </c>
    </row>
    <row r="2268" spans="1:7">
      <c r="A2268" t="str">
        <f t="shared" si="35"/>
        <v>Космонавтов 113.27</v>
      </c>
      <c r="B2268" t="s">
        <v>38</v>
      </c>
      <c r="C2268" t="s">
        <v>2066</v>
      </c>
      <c r="D2268" t="s">
        <v>67</v>
      </c>
      <c r="E2268" s="92">
        <v>52.3</v>
      </c>
      <c r="F2268" s="93">
        <v>4432070</v>
      </c>
      <c r="G2268" s="93">
        <v>84100</v>
      </c>
    </row>
    <row r="2269" spans="1:7">
      <c r="A2269" t="str">
        <f t="shared" si="35"/>
        <v>Космонавтов 113.28</v>
      </c>
      <c r="B2269" t="s">
        <v>38</v>
      </c>
      <c r="C2269" t="s">
        <v>2066</v>
      </c>
      <c r="D2269" t="s">
        <v>68</v>
      </c>
      <c r="E2269" s="92">
        <v>58.6</v>
      </c>
      <c r="F2269" s="93"/>
      <c r="G2269" s="93"/>
    </row>
    <row r="2270" spans="1:7">
      <c r="A2270" t="str">
        <f t="shared" si="35"/>
        <v>Космонавтов 113.29</v>
      </c>
      <c r="B2270" t="s">
        <v>38</v>
      </c>
      <c r="C2270" t="s">
        <v>2066</v>
      </c>
      <c r="D2270" t="s">
        <v>69</v>
      </c>
      <c r="E2270" s="92">
        <v>69.8</v>
      </c>
      <c r="F2270" s="93"/>
      <c r="G2270" s="93"/>
    </row>
    <row r="2271" spans="1:7">
      <c r="A2271" t="str">
        <f t="shared" si="35"/>
        <v>Космонавтов 113.211</v>
      </c>
      <c r="B2271" t="s">
        <v>38</v>
      </c>
      <c r="C2271" t="s">
        <v>2066</v>
      </c>
      <c r="D2271" t="s">
        <v>71</v>
      </c>
      <c r="E2271" s="92">
        <v>51</v>
      </c>
      <c r="F2271" s="93">
        <v>5765340</v>
      </c>
      <c r="G2271" s="93">
        <v>111300</v>
      </c>
    </row>
    <row r="2272" spans="1:7">
      <c r="A2272" t="str">
        <f t="shared" si="35"/>
        <v>Космонавтов 113.212</v>
      </c>
      <c r="B2272" t="s">
        <v>38</v>
      </c>
      <c r="C2272" t="s">
        <v>2066</v>
      </c>
      <c r="D2272" t="s">
        <v>74</v>
      </c>
      <c r="E2272" s="92">
        <v>25.2</v>
      </c>
      <c r="F2272" s="93">
        <v>4455160</v>
      </c>
      <c r="G2272" s="93">
        <v>175400</v>
      </c>
    </row>
    <row r="2273" spans="1:7">
      <c r="A2273" t="str">
        <f t="shared" si="35"/>
        <v>Космонавтов 113.213</v>
      </c>
      <c r="B2273" t="s">
        <v>38</v>
      </c>
      <c r="C2273" t="s">
        <v>2066</v>
      </c>
      <c r="D2273" t="s">
        <v>75</v>
      </c>
      <c r="E2273" s="92">
        <v>63.1</v>
      </c>
      <c r="F2273" s="93">
        <v>7294360</v>
      </c>
      <c r="G2273" s="93">
        <v>115600</v>
      </c>
    </row>
    <row r="2274" spans="1:7">
      <c r="A2274" t="str">
        <f t="shared" si="35"/>
        <v>Космонавтов 113.214</v>
      </c>
      <c r="B2274" t="s">
        <v>38</v>
      </c>
      <c r="C2274" t="s">
        <v>2066</v>
      </c>
      <c r="D2274" t="s">
        <v>76</v>
      </c>
      <c r="E2274" s="92">
        <v>35.6</v>
      </c>
      <c r="F2274" s="93">
        <v>5129960</v>
      </c>
      <c r="G2274" s="93">
        <v>144100</v>
      </c>
    </row>
    <row r="2275" spans="1:7">
      <c r="A2275" t="str">
        <f t="shared" si="35"/>
        <v>Космонавтов 113.215</v>
      </c>
      <c r="B2275" t="s">
        <v>38</v>
      </c>
      <c r="C2275" t="s">
        <v>2066</v>
      </c>
      <c r="D2275" t="s">
        <v>79</v>
      </c>
      <c r="E2275" s="92">
        <v>37.3</v>
      </c>
      <c r="F2275" s="93">
        <v>3341370</v>
      </c>
      <c r="G2275" s="93">
        <v>87700</v>
      </c>
    </row>
    <row r="2276" spans="1:7">
      <c r="A2276" t="str">
        <f t="shared" si="35"/>
        <v>Космонавтов 113.216</v>
      </c>
      <c r="B2276" t="s">
        <v>38</v>
      </c>
      <c r="C2276" t="s">
        <v>2066</v>
      </c>
      <c r="D2276" t="s">
        <v>80</v>
      </c>
      <c r="E2276" s="92">
        <v>37.5</v>
      </c>
      <c r="F2276" s="93"/>
      <c r="G2276" s="93"/>
    </row>
    <row r="2277" spans="1:7">
      <c r="A2277" t="str">
        <f t="shared" si="35"/>
        <v>Космонавтов 113.217</v>
      </c>
      <c r="B2277" t="s">
        <v>38</v>
      </c>
      <c r="C2277" t="s">
        <v>2066</v>
      </c>
      <c r="D2277" t="s">
        <v>81</v>
      </c>
      <c r="E2277" s="92">
        <v>39.6</v>
      </c>
      <c r="F2277" s="93"/>
      <c r="G2277" s="93"/>
    </row>
    <row r="2278" spans="1:7">
      <c r="A2278" t="str">
        <f t="shared" si="35"/>
        <v>Космонавтов 113.218</v>
      </c>
      <c r="B2278" t="s">
        <v>38</v>
      </c>
      <c r="C2278" t="s">
        <v>2066</v>
      </c>
      <c r="D2278" t="s">
        <v>82</v>
      </c>
      <c r="E2278" s="92">
        <v>52.8</v>
      </c>
      <c r="F2278" s="93"/>
      <c r="G2278" s="93"/>
    </row>
    <row r="2279" spans="1:7">
      <c r="A2279" t="str">
        <f t="shared" si="35"/>
        <v>Космонавтов 113.219</v>
      </c>
      <c r="B2279" t="s">
        <v>38</v>
      </c>
      <c r="C2279" t="s">
        <v>2066</v>
      </c>
      <c r="D2279" t="s">
        <v>83</v>
      </c>
      <c r="E2279" s="92">
        <v>56.8</v>
      </c>
      <c r="F2279" s="93"/>
      <c r="G2279" s="93"/>
    </row>
    <row r="2280" spans="1:7">
      <c r="A2280" t="str">
        <f t="shared" si="35"/>
        <v>Космонавтов 113.220</v>
      </c>
      <c r="B2280" t="s">
        <v>38</v>
      </c>
      <c r="C2280" t="s">
        <v>2066</v>
      </c>
      <c r="D2280" t="s">
        <v>84</v>
      </c>
      <c r="E2280" s="92">
        <v>68.1</v>
      </c>
      <c r="F2280" s="93">
        <v>5239700</v>
      </c>
      <c r="G2280" s="93">
        <v>75500</v>
      </c>
    </row>
    <row r="2281" spans="1:7">
      <c r="A2281" t="str">
        <f t="shared" si="35"/>
        <v>Космонавтов 113.221</v>
      </c>
      <c r="B2281" t="s">
        <v>38</v>
      </c>
      <c r="C2281" t="s">
        <v>2066</v>
      </c>
      <c r="D2281" t="s">
        <v>86</v>
      </c>
      <c r="E2281" s="92">
        <v>50.8</v>
      </c>
      <c r="F2281" s="93"/>
      <c r="G2281" s="93"/>
    </row>
    <row r="2282" spans="1:7">
      <c r="A2282" t="str">
        <f t="shared" si="35"/>
        <v>Космонавтов 113.222</v>
      </c>
      <c r="B2282" t="s">
        <v>38</v>
      </c>
      <c r="C2282" t="s">
        <v>2066</v>
      </c>
      <c r="D2282" t="s">
        <v>89</v>
      </c>
      <c r="E2282" s="92">
        <v>51</v>
      </c>
      <c r="F2282" s="93"/>
      <c r="G2282" s="93"/>
    </row>
    <row r="2283" spans="1:7">
      <c r="A2283" t="str">
        <f t="shared" si="35"/>
        <v>Космонавтов 113.223</v>
      </c>
      <c r="B2283" t="s">
        <v>38</v>
      </c>
      <c r="C2283" t="s">
        <v>2066</v>
      </c>
      <c r="D2283" t="s">
        <v>93</v>
      </c>
      <c r="E2283" s="92">
        <v>25.2</v>
      </c>
      <c r="F2283" s="93"/>
      <c r="G2283" s="93"/>
    </row>
    <row r="2284" spans="1:7">
      <c r="A2284" t="str">
        <f t="shared" si="35"/>
        <v>Космонавтов 113.224</v>
      </c>
      <c r="B2284" t="s">
        <v>38</v>
      </c>
      <c r="C2284" t="s">
        <v>2066</v>
      </c>
      <c r="D2284" t="s">
        <v>94</v>
      </c>
      <c r="E2284" s="92">
        <v>63.1</v>
      </c>
      <c r="F2284" s="93">
        <v>4417840</v>
      </c>
      <c r="G2284" s="93">
        <v>68600</v>
      </c>
    </row>
    <row r="2285" spans="1:7">
      <c r="A2285" t="str">
        <f t="shared" si="35"/>
        <v>Космонавтов 113.225</v>
      </c>
      <c r="B2285" t="s">
        <v>38</v>
      </c>
      <c r="C2285" t="s">
        <v>2066</v>
      </c>
      <c r="D2285" t="s">
        <v>95</v>
      </c>
      <c r="E2285" s="92">
        <v>35.6</v>
      </c>
      <c r="F2285" s="93"/>
      <c r="G2285" s="93"/>
    </row>
    <row r="2286" spans="1:7">
      <c r="A2286" t="str">
        <f t="shared" si="35"/>
        <v>Космонавтов 113.226</v>
      </c>
      <c r="B2286" t="s">
        <v>38</v>
      </c>
      <c r="C2286" t="s">
        <v>2066</v>
      </c>
      <c r="D2286" t="s">
        <v>96</v>
      </c>
      <c r="E2286" s="92">
        <v>37.3</v>
      </c>
      <c r="F2286" s="93">
        <v>3284220</v>
      </c>
      <c r="G2286" s="93">
        <v>86200</v>
      </c>
    </row>
    <row r="2287" spans="1:7">
      <c r="A2287" t="str">
        <f t="shared" si="35"/>
        <v>Космонавтов 113.227</v>
      </c>
      <c r="B2287" t="s">
        <v>38</v>
      </c>
      <c r="C2287" t="s">
        <v>2066</v>
      </c>
      <c r="D2287" t="s">
        <v>97</v>
      </c>
      <c r="E2287" s="92">
        <v>37.5</v>
      </c>
      <c r="F2287" s="93">
        <v>3244010</v>
      </c>
      <c r="G2287" s="93">
        <v>84700</v>
      </c>
    </row>
    <row r="2288" spans="1:7">
      <c r="A2288" t="str">
        <f t="shared" si="35"/>
        <v>Космонавтов 113.228</v>
      </c>
      <c r="B2288" t="s">
        <v>38</v>
      </c>
      <c r="C2288" t="s">
        <v>2066</v>
      </c>
      <c r="D2288" t="s">
        <v>98</v>
      </c>
      <c r="E2288" s="92">
        <v>39.6</v>
      </c>
      <c r="F2288" s="93"/>
      <c r="G2288" s="93"/>
    </row>
    <row r="2289" spans="1:7">
      <c r="A2289" t="str">
        <f t="shared" si="35"/>
        <v>Космонавтов 113.229</v>
      </c>
      <c r="B2289" t="s">
        <v>38</v>
      </c>
      <c r="C2289" t="s">
        <v>2066</v>
      </c>
      <c r="D2289" t="s">
        <v>99</v>
      </c>
      <c r="E2289" s="92">
        <v>52.8</v>
      </c>
      <c r="F2289" s="93"/>
      <c r="G2289" s="93"/>
    </row>
    <row r="2290" spans="1:7">
      <c r="A2290" t="str">
        <f t="shared" si="35"/>
        <v>Космонавтов 113.230</v>
      </c>
      <c r="B2290" t="s">
        <v>38</v>
      </c>
      <c r="C2290" t="s">
        <v>2066</v>
      </c>
      <c r="D2290" t="s">
        <v>100</v>
      </c>
      <c r="E2290" s="92">
        <v>56.8</v>
      </c>
      <c r="F2290" s="93"/>
      <c r="G2290" s="93"/>
    </row>
    <row r="2291" spans="1:7">
      <c r="A2291" t="str">
        <f t="shared" si="35"/>
        <v>Космонавтов 113.231</v>
      </c>
      <c r="B2291" t="s">
        <v>38</v>
      </c>
      <c r="C2291" t="s">
        <v>2066</v>
      </c>
      <c r="D2291" t="s">
        <v>101</v>
      </c>
      <c r="E2291" s="92">
        <v>68.1</v>
      </c>
      <c r="F2291" s="93"/>
      <c r="G2291" s="93"/>
    </row>
    <row r="2292" spans="1:7">
      <c r="A2292" t="str">
        <f t="shared" si="35"/>
        <v>Космонавтов 113.232</v>
      </c>
      <c r="B2292" t="s">
        <v>38</v>
      </c>
      <c r="C2292" t="s">
        <v>2066</v>
      </c>
      <c r="D2292" t="s">
        <v>102</v>
      </c>
      <c r="E2292" s="92">
        <v>50.8</v>
      </c>
      <c r="F2292" s="93"/>
      <c r="G2292" s="93"/>
    </row>
    <row r="2293" spans="1:7">
      <c r="A2293" t="str">
        <f t="shared" si="35"/>
        <v>Космонавтов 113.233</v>
      </c>
      <c r="B2293" t="s">
        <v>38</v>
      </c>
      <c r="C2293" t="s">
        <v>2066</v>
      </c>
      <c r="D2293" t="s">
        <v>103</v>
      </c>
      <c r="E2293" s="92">
        <v>51</v>
      </c>
      <c r="F2293" s="93"/>
      <c r="G2293" s="93"/>
    </row>
    <row r="2294" spans="1:7">
      <c r="A2294" t="str">
        <f t="shared" si="35"/>
        <v>Космонавтов 113.234</v>
      </c>
      <c r="B2294" t="s">
        <v>38</v>
      </c>
      <c r="C2294" t="s">
        <v>2066</v>
      </c>
      <c r="D2294" t="s">
        <v>106</v>
      </c>
      <c r="E2294" s="92">
        <v>25.2</v>
      </c>
      <c r="F2294" s="93">
        <v>2652160</v>
      </c>
      <c r="G2294" s="93">
        <v>102400</v>
      </c>
    </row>
    <row r="2295" spans="1:7">
      <c r="A2295" t="str">
        <f t="shared" si="35"/>
        <v>Космонавтов 113.235</v>
      </c>
      <c r="B2295" t="s">
        <v>38</v>
      </c>
      <c r="C2295" t="s">
        <v>2066</v>
      </c>
      <c r="D2295" t="s">
        <v>107</v>
      </c>
      <c r="E2295" s="92">
        <v>63.1</v>
      </c>
      <c r="F2295" s="93">
        <v>4971680</v>
      </c>
      <c r="G2295" s="93">
        <v>77200</v>
      </c>
    </row>
    <row r="2296" spans="1:7">
      <c r="A2296" t="str">
        <f t="shared" si="35"/>
        <v>Космонавтов 113.236</v>
      </c>
      <c r="B2296" t="s">
        <v>38</v>
      </c>
      <c r="C2296" t="s">
        <v>2066</v>
      </c>
      <c r="D2296" t="s">
        <v>108</v>
      </c>
      <c r="E2296" s="92">
        <v>35.6</v>
      </c>
      <c r="F2296" s="93"/>
      <c r="G2296" s="93"/>
    </row>
    <row r="2297" spans="1:7">
      <c r="A2297" t="str">
        <f t="shared" si="35"/>
        <v>Космонавтов 113.237</v>
      </c>
      <c r="B2297" t="s">
        <v>38</v>
      </c>
      <c r="C2297" t="s">
        <v>2066</v>
      </c>
      <c r="D2297" t="s">
        <v>109</v>
      </c>
      <c r="E2297" s="92">
        <v>37.3</v>
      </c>
      <c r="F2297" s="93"/>
      <c r="G2297" s="93"/>
    </row>
    <row r="2298" spans="1:7">
      <c r="A2298" t="str">
        <f t="shared" si="35"/>
        <v>Космонавтов 113.238</v>
      </c>
      <c r="B2298" t="s">
        <v>38</v>
      </c>
      <c r="C2298" t="s">
        <v>2066</v>
      </c>
      <c r="D2298" t="s">
        <v>110</v>
      </c>
      <c r="E2298" s="92">
        <v>37.5</v>
      </c>
      <c r="F2298" s="93">
        <v>3764890</v>
      </c>
      <c r="G2298" s="93">
        <v>98300</v>
      </c>
    </row>
    <row r="2299" spans="1:7">
      <c r="A2299" t="str">
        <f t="shared" si="35"/>
        <v>Космонавтов 113.239</v>
      </c>
      <c r="B2299" t="s">
        <v>38</v>
      </c>
      <c r="C2299" t="s">
        <v>2066</v>
      </c>
      <c r="D2299" t="s">
        <v>111</v>
      </c>
      <c r="E2299" s="92">
        <v>39.6</v>
      </c>
      <c r="F2299" s="93">
        <v>4522500</v>
      </c>
      <c r="G2299" s="93">
        <v>112500</v>
      </c>
    </row>
    <row r="2300" spans="1:7">
      <c r="A2300" t="str">
        <f t="shared" si="35"/>
        <v>Космонавтов 113.240</v>
      </c>
      <c r="B2300" t="s">
        <v>38</v>
      </c>
      <c r="C2300" t="s">
        <v>2066</v>
      </c>
      <c r="D2300" t="s">
        <v>113</v>
      </c>
      <c r="E2300" s="92">
        <v>52.8</v>
      </c>
      <c r="F2300" s="93">
        <v>4834720</v>
      </c>
      <c r="G2300" s="93">
        <v>90200</v>
      </c>
    </row>
    <row r="2301" spans="1:7">
      <c r="A2301" t="str">
        <f t="shared" si="35"/>
        <v>Космонавтов 113.241</v>
      </c>
      <c r="B2301" t="s">
        <v>38</v>
      </c>
      <c r="C2301" t="s">
        <v>2066</v>
      </c>
      <c r="D2301" t="s">
        <v>114</v>
      </c>
      <c r="E2301" s="92">
        <v>56.8</v>
      </c>
      <c r="F2301" s="93">
        <v>4837860</v>
      </c>
      <c r="G2301" s="93">
        <v>83700</v>
      </c>
    </row>
    <row r="2302" spans="1:7">
      <c r="A2302" t="str">
        <f t="shared" si="35"/>
        <v>Космонавтов 113.242</v>
      </c>
      <c r="B2302" t="s">
        <v>38</v>
      </c>
      <c r="C2302" t="s">
        <v>2066</v>
      </c>
      <c r="D2302" t="s">
        <v>116</v>
      </c>
      <c r="E2302" s="92">
        <v>68.1</v>
      </c>
      <c r="F2302" s="93">
        <v>5676920</v>
      </c>
      <c r="G2302" s="93">
        <v>81800</v>
      </c>
    </row>
    <row r="2303" spans="1:7">
      <c r="A2303" t="str">
        <f t="shared" si="35"/>
        <v>Космонавтов 113.243</v>
      </c>
      <c r="B2303" t="s">
        <v>38</v>
      </c>
      <c r="C2303" t="s">
        <v>2066</v>
      </c>
      <c r="D2303" t="s">
        <v>117</v>
      </c>
      <c r="E2303" s="92">
        <v>50.8</v>
      </c>
      <c r="F2303" s="93">
        <v>4485880</v>
      </c>
      <c r="G2303" s="93">
        <v>86600</v>
      </c>
    </row>
    <row r="2304" spans="1:7">
      <c r="A2304" t="str">
        <f t="shared" si="35"/>
        <v>Космонавтов 113.244</v>
      </c>
      <c r="B2304" t="s">
        <v>38</v>
      </c>
      <c r="C2304" t="s">
        <v>2066</v>
      </c>
      <c r="D2304" t="s">
        <v>118</v>
      </c>
      <c r="E2304" s="92">
        <v>51</v>
      </c>
      <c r="F2304" s="93"/>
      <c r="G2304" s="93"/>
    </row>
    <row r="2305" spans="1:7">
      <c r="A2305" t="str">
        <f t="shared" si="35"/>
        <v>Космонавтов 113.245</v>
      </c>
      <c r="B2305" t="s">
        <v>38</v>
      </c>
      <c r="C2305" t="s">
        <v>2066</v>
      </c>
      <c r="D2305" t="s">
        <v>119</v>
      </c>
      <c r="E2305" s="92">
        <v>25.2</v>
      </c>
      <c r="F2305" s="93"/>
      <c r="G2305" s="93"/>
    </row>
    <row r="2306" spans="1:7">
      <c r="A2306" t="str">
        <f t="shared" si="35"/>
        <v>Космонавтов 113.246</v>
      </c>
      <c r="B2306" t="s">
        <v>38</v>
      </c>
      <c r="C2306" t="s">
        <v>2066</v>
      </c>
      <c r="D2306" t="s">
        <v>120</v>
      </c>
      <c r="E2306" s="92">
        <v>63.1</v>
      </c>
      <c r="F2306" s="93">
        <v>4984560</v>
      </c>
      <c r="G2306" s="93">
        <v>77400</v>
      </c>
    </row>
    <row r="2307" spans="1:7">
      <c r="A2307" t="str">
        <f t="shared" ref="A2307:A2370" si="36">B2307&amp;C2307&amp;D2307</f>
        <v>Космонавтов 113.247</v>
      </c>
      <c r="B2307" t="s">
        <v>38</v>
      </c>
      <c r="C2307" t="s">
        <v>2066</v>
      </c>
      <c r="D2307" t="s">
        <v>121</v>
      </c>
      <c r="E2307" s="92">
        <v>35.6</v>
      </c>
      <c r="F2307" s="93"/>
      <c r="G2307" s="93"/>
    </row>
    <row r="2308" spans="1:7">
      <c r="A2308" t="str">
        <f t="shared" si="36"/>
        <v>Космонавтов 113.248</v>
      </c>
      <c r="B2308" t="s">
        <v>38</v>
      </c>
      <c r="C2308" t="s">
        <v>2066</v>
      </c>
      <c r="D2308" t="s">
        <v>122</v>
      </c>
      <c r="E2308" s="92">
        <v>37.3</v>
      </c>
      <c r="F2308" s="93">
        <v>3223260</v>
      </c>
      <c r="G2308" s="93">
        <v>84600</v>
      </c>
    </row>
    <row r="2309" spans="1:7">
      <c r="A2309" t="str">
        <f t="shared" si="36"/>
        <v>Космонавтов 113.249</v>
      </c>
      <c r="B2309" t="s">
        <v>38</v>
      </c>
      <c r="C2309" t="s">
        <v>2066</v>
      </c>
      <c r="D2309" t="s">
        <v>123</v>
      </c>
      <c r="E2309" s="92">
        <v>37.5</v>
      </c>
      <c r="F2309" s="93"/>
      <c r="G2309" s="93"/>
    </row>
    <row r="2310" spans="1:7">
      <c r="A2310" t="str">
        <f t="shared" si="36"/>
        <v>Космонавтов 113.250</v>
      </c>
      <c r="B2310" t="s">
        <v>38</v>
      </c>
      <c r="C2310" t="s">
        <v>2066</v>
      </c>
      <c r="D2310" t="s">
        <v>124</v>
      </c>
      <c r="E2310" s="92">
        <v>39.6</v>
      </c>
      <c r="F2310" s="93"/>
      <c r="G2310" s="93"/>
    </row>
    <row r="2311" spans="1:7">
      <c r="A2311" t="str">
        <f t="shared" si="36"/>
        <v>Космонавтов 113.251</v>
      </c>
      <c r="B2311" t="s">
        <v>38</v>
      </c>
      <c r="C2311" t="s">
        <v>2066</v>
      </c>
      <c r="D2311" t="s">
        <v>125</v>
      </c>
      <c r="E2311" s="92">
        <v>52.8</v>
      </c>
      <c r="F2311" s="93"/>
      <c r="G2311" s="93"/>
    </row>
    <row r="2312" spans="1:7">
      <c r="A2312" t="str">
        <f t="shared" si="36"/>
        <v>Космонавтов 113.252</v>
      </c>
      <c r="B2312" t="s">
        <v>38</v>
      </c>
      <c r="C2312" t="s">
        <v>2066</v>
      </c>
      <c r="D2312" t="s">
        <v>126</v>
      </c>
      <c r="E2312" s="92">
        <v>56.8</v>
      </c>
      <c r="F2312" s="93"/>
      <c r="G2312" s="93"/>
    </row>
    <row r="2313" spans="1:7">
      <c r="A2313" t="str">
        <f t="shared" si="36"/>
        <v>Космонавтов 113.253</v>
      </c>
      <c r="B2313" t="s">
        <v>38</v>
      </c>
      <c r="C2313" t="s">
        <v>2066</v>
      </c>
      <c r="D2313" t="s">
        <v>129</v>
      </c>
      <c r="E2313" s="92">
        <v>68.1</v>
      </c>
      <c r="F2313" s="93">
        <v>4927400</v>
      </c>
      <c r="G2313" s="93">
        <v>71000</v>
      </c>
    </row>
    <row r="2314" spans="1:7">
      <c r="A2314" t="str">
        <f t="shared" si="36"/>
        <v>Космонавтов 113.254</v>
      </c>
      <c r="B2314" t="s">
        <v>38</v>
      </c>
      <c r="C2314" t="s">
        <v>2066</v>
      </c>
      <c r="D2314" t="s">
        <v>130</v>
      </c>
      <c r="E2314" s="92">
        <v>50.8</v>
      </c>
      <c r="F2314" s="93"/>
      <c r="G2314" s="93"/>
    </row>
    <row r="2315" spans="1:7">
      <c r="A2315" t="str">
        <f t="shared" si="36"/>
        <v>Космонавтов 113.255</v>
      </c>
      <c r="B2315" t="s">
        <v>38</v>
      </c>
      <c r="C2315" t="s">
        <v>2066</v>
      </c>
      <c r="D2315" t="s">
        <v>131</v>
      </c>
      <c r="E2315" s="92">
        <v>51</v>
      </c>
      <c r="F2315" s="93">
        <v>3825000</v>
      </c>
      <c r="G2315" s="93">
        <v>75000</v>
      </c>
    </row>
    <row r="2316" spans="1:7">
      <c r="A2316" t="str">
        <f t="shared" si="36"/>
        <v>Космонавтов 113.256</v>
      </c>
      <c r="B2316" t="s">
        <v>38</v>
      </c>
      <c r="C2316" t="s">
        <v>2066</v>
      </c>
      <c r="D2316" t="s">
        <v>132</v>
      </c>
      <c r="E2316" s="92">
        <v>25.2</v>
      </c>
      <c r="F2316" s="93">
        <v>2486400</v>
      </c>
      <c r="G2316" s="93">
        <v>96000</v>
      </c>
    </row>
    <row r="2317" spans="1:7">
      <c r="A2317" t="str">
        <f t="shared" si="36"/>
        <v>Космонавтов 113.257</v>
      </c>
      <c r="B2317" t="s">
        <v>38</v>
      </c>
      <c r="C2317" t="s">
        <v>2066</v>
      </c>
      <c r="D2317" t="s">
        <v>133</v>
      </c>
      <c r="E2317" s="92">
        <v>63.1</v>
      </c>
      <c r="F2317" s="93"/>
      <c r="G2317" s="93"/>
    </row>
    <row r="2318" spans="1:7">
      <c r="A2318" t="str">
        <f t="shared" si="36"/>
        <v>Космонавтов 113.258</v>
      </c>
      <c r="B2318" t="s">
        <v>38</v>
      </c>
      <c r="C2318" t="s">
        <v>2066</v>
      </c>
      <c r="D2318" t="s">
        <v>135</v>
      </c>
      <c r="E2318" s="92">
        <v>35.6</v>
      </c>
      <c r="F2318" s="93"/>
      <c r="G2318" s="93"/>
    </row>
    <row r="2319" spans="1:7">
      <c r="A2319" t="str">
        <f t="shared" si="36"/>
        <v>Космонавтов 113.259</v>
      </c>
      <c r="B2319" t="s">
        <v>38</v>
      </c>
      <c r="C2319" t="s">
        <v>2066</v>
      </c>
      <c r="D2319" t="s">
        <v>136</v>
      </c>
      <c r="E2319" s="92">
        <v>37.3</v>
      </c>
      <c r="F2319" s="93"/>
      <c r="G2319" s="93"/>
    </row>
    <row r="2320" spans="1:7">
      <c r="A2320" t="str">
        <f t="shared" si="36"/>
        <v>Космонавтов 113.260</v>
      </c>
      <c r="B2320" t="s">
        <v>38</v>
      </c>
      <c r="C2320" t="s">
        <v>2066</v>
      </c>
      <c r="D2320" t="s">
        <v>137</v>
      </c>
      <c r="E2320" s="92">
        <v>37.5</v>
      </c>
      <c r="F2320" s="93"/>
      <c r="G2320" s="93"/>
    </row>
    <row r="2321" spans="1:7">
      <c r="A2321" t="str">
        <f t="shared" si="36"/>
        <v>Космонавтов 113.261</v>
      </c>
      <c r="B2321" t="s">
        <v>38</v>
      </c>
      <c r="C2321" t="s">
        <v>2066</v>
      </c>
      <c r="D2321" t="s">
        <v>138</v>
      </c>
      <c r="E2321" s="92">
        <v>39.6</v>
      </c>
      <c r="F2321" s="93"/>
      <c r="G2321" s="93"/>
    </row>
    <row r="2322" spans="1:7">
      <c r="A2322" t="str">
        <f t="shared" si="36"/>
        <v>Космонавтов 113.262</v>
      </c>
      <c r="B2322" t="s">
        <v>38</v>
      </c>
      <c r="C2322" t="s">
        <v>2066</v>
      </c>
      <c r="D2322" t="s">
        <v>139</v>
      </c>
      <c r="E2322" s="92">
        <v>52.8</v>
      </c>
      <c r="F2322" s="93">
        <v>3891360</v>
      </c>
      <c r="G2322" s="93">
        <v>73700</v>
      </c>
    </row>
    <row r="2323" spans="1:7">
      <c r="A2323" t="str">
        <f t="shared" si="36"/>
        <v>Космонавтов 113.263</v>
      </c>
      <c r="B2323" t="s">
        <v>38</v>
      </c>
      <c r="C2323" t="s">
        <v>2066</v>
      </c>
      <c r="D2323" t="s">
        <v>140</v>
      </c>
      <c r="E2323" s="92">
        <v>56.8</v>
      </c>
      <c r="F2323" s="93">
        <v>4259860</v>
      </c>
      <c r="G2323" s="93">
        <v>73700</v>
      </c>
    </row>
    <row r="2324" spans="1:7">
      <c r="A2324" t="str">
        <f t="shared" si="36"/>
        <v>Космонавтов 113.264</v>
      </c>
      <c r="B2324" t="s">
        <v>38</v>
      </c>
      <c r="C2324" t="s">
        <v>2066</v>
      </c>
      <c r="D2324" t="s">
        <v>141</v>
      </c>
      <c r="E2324" s="92">
        <v>68.1</v>
      </c>
      <c r="F2324" s="93">
        <v>4658040</v>
      </c>
      <c r="G2324" s="93">
        <v>68400</v>
      </c>
    </row>
    <row r="2325" spans="1:7">
      <c r="A2325" t="str">
        <f t="shared" si="36"/>
        <v>Космонавтов 113.265</v>
      </c>
      <c r="B2325" t="s">
        <v>38</v>
      </c>
      <c r="C2325" t="s">
        <v>2066</v>
      </c>
      <c r="D2325" t="s">
        <v>142</v>
      </c>
      <c r="E2325" s="92">
        <v>50.8</v>
      </c>
      <c r="F2325" s="93">
        <v>4138820</v>
      </c>
      <c r="G2325" s="93">
        <v>79900</v>
      </c>
    </row>
    <row r="2326" spans="1:7">
      <c r="A2326" t="str">
        <f t="shared" si="36"/>
        <v>Космонавтов 113.266</v>
      </c>
      <c r="B2326" t="s">
        <v>38</v>
      </c>
      <c r="C2326" t="s">
        <v>2066</v>
      </c>
      <c r="D2326" t="s">
        <v>145</v>
      </c>
      <c r="E2326" s="92">
        <v>51</v>
      </c>
      <c r="F2326" s="93"/>
      <c r="G2326" s="93"/>
    </row>
    <row r="2327" spans="1:7">
      <c r="A2327" t="str">
        <f t="shared" si="36"/>
        <v>Космонавтов 113.267</v>
      </c>
      <c r="B2327" t="s">
        <v>38</v>
      </c>
      <c r="C2327" t="s">
        <v>2066</v>
      </c>
      <c r="D2327" t="s">
        <v>147</v>
      </c>
      <c r="E2327" s="92">
        <v>25.2</v>
      </c>
      <c r="F2327" s="93"/>
      <c r="G2327" s="93"/>
    </row>
    <row r="2328" spans="1:7">
      <c r="A2328" t="str">
        <f t="shared" si="36"/>
        <v>Космонавтов 113.268</v>
      </c>
      <c r="B2328" t="s">
        <v>38</v>
      </c>
      <c r="C2328" t="s">
        <v>2066</v>
      </c>
      <c r="D2328" t="s">
        <v>149</v>
      </c>
      <c r="E2328" s="92">
        <v>63.8</v>
      </c>
      <c r="F2328" s="93">
        <v>4414960</v>
      </c>
      <c r="G2328" s="93">
        <v>69200</v>
      </c>
    </row>
    <row r="2329" spans="1:7">
      <c r="A2329" t="str">
        <f t="shared" si="36"/>
        <v>Космонавтов 113.269</v>
      </c>
      <c r="B2329" t="s">
        <v>38</v>
      </c>
      <c r="C2329" t="s">
        <v>2066</v>
      </c>
      <c r="D2329" t="s">
        <v>150</v>
      </c>
      <c r="E2329" s="92">
        <v>35.6</v>
      </c>
      <c r="F2329" s="93"/>
      <c r="G2329" s="93"/>
    </row>
    <row r="2330" spans="1:7">
      <c r="A2330" t="str">
        <f t="shared" si="36"/>
        <v>Космонавтов 113.270</v>
      </c>
      <c r="B2330" t="s">
        <v>38</v>
      </c>
      <c r="C2330" t="s">
        <v>2066</v>
      </c>
      <c r="D2330" t="s">
        <v>151</v>
      </c>
      <c r="E2330" s="92">
        <v>37.3</v>
      </c>
      <c r="F2330" s="93"/>
      <c r="G2330" s="93"/>
    </row>
    <row r="2331" spans="1:7">
      <c r="A2331" t="str">
        <f t="shared" si="36"/>
        <v>Космонавтов 113.271</v>
      </c>
      <c r="B2331" t="s">
        <v>38</v>
      </c>
      <c r="C2331" t="s">
        <v>2066</v>
      </c>
      <c r="D2331" t="s">
        <v>153</v>
      </c>
      <c r="E2331" s="92">
        <v>40.3</v>
      </c>
      <c r="F2331" s="93">
        <v>4013900</v>
      </c>
      <c r="G2331" s="93">
        <v>97900</v>
      </c>
    </row>
    <row r="2332" spans="1:7">
      <c r="A2332" t="str">
        <f t="shared" si="36"/>
        <v>Космонавтов 113.272</v>
      </c>
      <c r="B2332" t="s">
        <v>38</v>
      </c>
      <c r="C2332" t="s">
        <v>2066</v>
      </c>
      <c r="D2332" t="s">
        <v>154</v>
      </c>
      <c r="E2332" s="92">
        <v>39.6</v>
      </c>
      <c r="F2332" s="93"/>
      <c r="G2332" s="93"/>
    </row>
    <row r="2333" spans="1:7">
      <c r="A2333" t="str">
        <f t="shared" si="36"/>
        <v>Космонавтов 113.273</v>
      </c>
      <c r="B2333" t="s">
        <v>38</v>
      </c>
      <c r="C2333" t="s">
        <v>2066</v>
      </c>
      <c r="D2333" t="s">
        <v>155</v>
      </c>
      <c r="E2333" s="92">
        <v>52.8</v>
      </c>
      <c r="F2333" s="93">
        <v>4057520</v>
      </c>
      <c r="G2333" s="93">
        <v>75700</v>
      </c>
    </row>
    <row r="2334" spans="1:7">
      <c r="A2334" t="str">
        <f t="shared" si="36"/>
        <v>Космонавтов 113.274</v>
      </c>
      <c r="B2334" t="s">
        <v>38</v>
      </c>
      <c r="C2334" t="s">
        <v>2066</v>
      </c>
      <c r="D2334" t="s">
        <v>156</v>
      </c>
      <c r="E2334" s="92">
        <v>57.5</v>
      </c>
      <c r="F2334" s="93"/>
      <c r="G2334" s="93"/>
    </row>
    <row r="2335" spans="1:7">
      <c r="A2335" t="str">
        <f t="shared" si="36"/>
        <v>Космонавтов 113.275</v>
      </c>
      <c r="B2335" t="s">
        <v>38</v>
      </c>
      <c r="C2335" t="s">
        <v>2066</v>
      </c>
      <c r="D2335" t="s">
        <v>157</v>
      </c>
      <c r="E2335" s="92">
        <v>68.1</v>
      </c>
      <c r="F2335" s="93">
        <v>5843480</v>
      </c>
      <c r="G2335" s="93">
        <v>84200</v>
      </c>
    </row>
    <row r="2336" spans="1:7">
      <c r="A2336" t="str">
        <f t="shared" si="36"/>
        <v>Космонавтов 113.276</v>
      </c>
      <c r="B2336" t="s">
        <v>38</v>
      </c>
      <c r="C2336" t="s">
        <v>2066</v>
      </c>
      <c r="D2336" t="s">
        <v>158</v>
      </c>
      <c r="E2336" s="92">
        <v>53.5</v>
      </c>
      <c r="F2336" s="93"/>
      <c r="G2336" s="93"/>
    </row>
    <row r="2337" spans="1:7">
      <c r="A2337" t="str">
        <f t="shared" si="36"/>
        <v>Космонавтов 113.277</v>
      </c>
      <c r="B2337" t="s">
        <v>38</v>
      </c>
      <c r="C2337" t="s">
        <v>2066</v>
      </c>
      <c r="D2337" t="s">
        <v>160</v>
      </c>
      <c r="E2337" s="92">
        <v>51</v>
      </c>
      <c r="F2337" s="93">
        <v>3967800</v>
      </c>
      <c r="G2337" s="93">
        <v>77800</v>
      </c>
    </row>
    <row r="2338" spans="1:7">
      <c r="A2338" t="str">
        <f t="shared" si="36"/>
        <v>Космонавтов 113.278</v>
      </c>
      <c r="B2338" t="s">
        <v>38</v>
      </c>
      <c r="C2338" t="s">
        <v>2066</v>
      </c>
      <c r="D2338" t="s">
        <v>162</v>
      </c>
      <c r="E2338" s="92">
        <v>25.9</v>
      </c>
      <c r="F2338" s="93"/>
      <c r="G2338" s="93"/>
    </row>
    <row r="2339" spans="1:7">
      <c r="A2339" t="str">
        <f t="shared" si="36"/>
        <v>Космонавтов 113.279</v>
      </c>
      <c r="B2339" t="s">
        <v>38</v>
      </c>
      <c r="C2339" t="s">
        <v>2066</v>
      </c>
      <c r="D2339" t="s">
        <v>163</v>
      </c>
      <c r="E2339" s="92">
        <v>63.1</v>
      </c>
      <c r="F2339" s="93">
        <v>6594560</v>
      </c>
      <c r="G2339" s="93">
        <v>102400</v>
      </c>
    </row>
    <row r="2340" spans="1:7">
      <c r="A2340" t="str">
        <f t="shared" si="36"/>
        <v>Космонавтов 113.280</v>
      </c>
      <c r="B2340" t="s">
        <v>38</v>
      </c>
      <c r="C2340" t="s">
        <v>2066</v>
      </c>
      <c r="D2340" t="s">
        <v>164</v>
      </c>
      <c r="E2340" s="92">
        <v>35.6</v>
      </c>
      <c r="F2340" s="93">
        <v>3346400</v>
      </c>
      <c r="G2340" s="93">
        <v>94000</v>
      </c>
    </row>
    <row r="2341" spans="1:7">
      <c r="A2341" t="str">
        <f t="shared" si="36"/>
        <v>Космонавтов 113.281</v>
      </c>
      <c r="B2341" t="s">
        <v>38</v>
      </c>
      <c r="C2341" t="s">
        <v>2066</v>
      </c>
      <c r="D2341" t="s">
        <v>166</v>
      </c>
      <c r="E2341" s="92">
        <v>40.3</v>
      </c>
      <c r="F2341" s="93">
        <v>5392750</v>
      </c>
      <c r="G2341" s="93">
        <v>132500</v>
      </c>
    </row>
    <row r="2342" spans="1:7">
      <c r="A2342" t="str">
        <f t="shared" si="36"/>
        <v>Космонавтов 113.282</v>
      </c>
      <c r="B2342" t="s">
        <v>38</v>
      </c>
      <c r="C2342" t="s">
        <v>2066</v>
      </c>
      <c r="D2342" t="s">
        <v>167</v>
      </c>
      <c r="E2342" s="92">
        <v>37.5</v>
      </c>
      <c r="F2342" s="93">
        <v>3270820</v>
      </c>
      <c r="G2342" s="93">
        <v>85400</v>
      </c>
    </row>
    <row r="2343" spans="1:7">
      <c r="A2343" t="str">
        <f t="shared" si="36"/>
        <v>Космонавтов 113.283</v>
      </c>
      <c r="B2343" t="s">
        <v>38</v>
      </c>
      <c r="C2343" t="s">
        <v>2066</v>
      </c>
      <c r="D2343" t="s">
        <v>168</v>
      </c>
      <c r="E2343" s="92">
        <v>39.6</v>
      </c>
      <c r="F2343" s="93"/>
      <c r="G2343" s="93"/>
    </row>
    <row r="2344" spans="1:7">
      <c r="A2344" t="str">
        <f t="shared" si="36"/>
        <v>Космонавтов 113.284</v>
      </c>
      <c r="B2344" t="s">
        <v>38</v>
      </c>
      <c r="C2344" t="s">
        <v>2066</v>
      </c>
      <c r="D2344" t="s">
        <v>169</v>
      </c>
      <c r="E2344" s="92">
        <v>53.5</v>
      </c>
      <c r="F2344" s="93">
        <v>6623240</v>
      </c>
      <c r="G2344" s="93">
        <v>122200</v>
      </c>
    </row>
    <row r="2345" spans="1:7">
      <c r="A2345" t="str">
        <f t="shared" si="36"/>
        <v>Космонавтов 113.285</v>
      </c>
      <c r="B2345" t="s">
        <v>38</v>
      </c>
      <c r="C2345" t="s">
        <v>2066</v>
      </c>
      <c r="D2345" t="s">
        <v>170</v>
      </c>
      <c r="E2345" s="92">
        <v>56.8</v>
      </c>
      <c r="F2345" s="93">
        <v>4340780</v>
      </c>
      <c r="G2345" s="93">
        <v>75100</v>
      </c>
    </row>
    <row r="2346" spans="1:7">
      <c r="A2346" t="str">
        <f t="shared" si="36"/>
        <v>Космонавтов 113.286</v>
      </c>
      <c r="B2346" t="s">
        <v>38</v>
      </c>
      <c r="C2346" t="s">
        <v>2066</v>
      </c>
      <c r="D2346" t="s">
        <v>171</v>
      </c>
      <c r="E2346" s="92">
        <v>68.8</v>
      </c>
      <c r="F2346" s="93">
        <v>5789000</v>
      </c>
      <c r="G2346" s="93">
        <v>82700</v>
      </c>
    </row>
    <row r="2347" spans="1:7">
      <c r="A2347" t="str">
        <f t="shared" si="36"/>
        <v>Космонавтов 113.287</v>
      </c>
      <c r="B2347" t="s">
        <v>38</v>
      </c>
      <c r="C2347" t="s">
        <v>2066</v>
      </c>
      <c r="D2347" t="s">
        <v>172</v>
      </c>
      <c r="E2347" s="92">
        <v>50.8</v>
      </c>
      <c r="F2347" s="93">
        <v>3952240</v>
      </c>
      <c r="G2347" s="93">
        <v>77800</v>
      </c>
    </row>
    <row r="2348" spans="1:7">
      <c r="A2348" t="str">
        <f t="shared" si="36"/>
        <v>Космонавтов 113.288</v>
      </c>
      <c r="B2348" t="s">
        <v>38</v>
      </c>
      <c r="C2348" t="s">
        <v>2066</v>
      </c>
      <c r="D2348" t="s">
        <v>173</v>
      </c>
      <c r="E2348" s="92">
        <v>51</v>
      </c>
      <c r="F2348" s="93"/>
      <c r="G2348" s="93"/>
    </row>
    <row r="2349" spans="1:7">
      <c r="A2349" t="str">
        <f t="shared" si="36"/>
        <v>Космонавтов 113.289</v>
      </c>
      <c r="B2349" t="s">
        <v>38</v>
      </c>
      <c r="C2349" t="s">
        <v>2066</v>
      </c>
      <c r="D2349" t="s">
        <v>174</v>
      </c>
      <c r="E2349" s="92">
        <v>25.2</v>
      </c>
      <c r="F2349" s="93"/>
      <c r="G2349" s="93"/>
    </row>
    <row r="2350" spans="1:7">
      <c r="A2350" t="str">
        <f t="shared" si="36"/>
        <v>Космонавтов 113.290</v>
      </c>
      <c r="B2350" t="s">
        <v>38</v>
      </c>
      <c r="C2350" t="s">
        <v>2066</v>
      </c>
      <c r="D2350" t="s">
        <v>175</v>
      </c>
      <c r="E2350" s="92">
        <v>63.8</v>
      </c>
      <c r="F2350" s="93"/>
      <c r="G2350" s="93"/>
    </row>
    <row r="2351" spans="1:7">
      <c r="A2351" t="str">
        <f t="shared" si="36"/>
        <v>Космонавтов 113.291</v>
      </c>
      <c r="B2351" t="s">
        <v>38</v>
      </c>
      <c r="C2351" t="s">
        <v>2066</v>
      </c>
      <c r="D2351" t="s">
        <v>176</v>
      </c>
      <c r="E2351" s="92">
        <v>35.6</v>
      </c>
      <c r="F2351" s="93"/>
      <c r="G2351" s="93"/>
    </row>
    <row r="2352" spans="1:7">
      <c r="A2352" t="str">
        <f t="shared" si="36"/>
        <v>Космонавтов 113.292</v>
      </c>
      <c r="B2352" t="s">
        <v>38</v>
      </c>
      <c r="C2352" t="s">
        <v>2066</v>
      </c>
      <c r="D2352" t="s">
        <v>177</v>
      </c>
      <c r="E2352" s="92">
        <v>37.3</v>
      </c>
      <c r="F2352" s="93"/>
      <c r="G2352" s="93"/>
    </row>
    <row r="2353" spans="1:7">
      <c r="A2353" t="str">
        <f t="shared" si="36"/>
        <v>Космонавтов 113.293</v>
      </c>
      <c r="B2353" t="s">
        <v>38</v>
      </c>
      <c r="C2353" t="s">
        <v>2066</v>
      </c>
      <c r="D2353" t="s">
        <v>178</v>
      </c>
      <c r="E2353" s="92">
        <v>40.3</v>
      </c>
      <c r="F2353" s="93">
        <v>3449680</v>
      </c>
      <c r="G2353" s="93">
        <v>85600</v>
      </c>
    </row>
    <row r="2354" spans="1:7">
      <c r="A2354" t="str">
        <f t="shared" si="36"/>
        <v>Космонавтов 113.294</v>
      </c>
      <c r="B2354" t="s">
        <v>38</v>
      </c>
      <c r="C2354" t="s">
        <v>2066</v>
      </c>
      <c r="D2354" t="s">
        <v>179</v>
      </c>
      <c r="E2354" s="92">
        <v>39.6</v>
      </c>
      <c r="F2354" s="93"/>
      <c r="G2354" s="93"/>
    </row>
    <row r="2355" spans="1:7">
      <c r="A2355" t="str">
        <f t="shared" si="36"/>
        <v>Космонавтов 113.295</v>
      </c>
      <c r="B2355" t="s">
        <v>38</v>
      </c>
      <c r="C2355" t="s">
        <v>2066</v>
      </c>
      <c r="D2355" t="s">
        <v>180</v>
      </c>
      <c r="E2355" s="92">
        <v>52.8</v>
      </c>
      <c r="F2355" s="93"/>
      <c r="G2355" s="93"/>
    </row>
    <row r="2356" spans="1:7">
      <c r="A2356" t="str">
        <f t="shared" si="36"/>
        <v>Космонавтов 113.296</v>
      </c>
      <c r="B2356" t="s">
        <v>38</v>
      </c>
      <c r="C2356" t="s">
        <v>2066</v>
      </c>
      <c r="D2356" t="s">
        <v>181</v>
      </c>
      <c r="E2356" s="92">
        <v>57.5</v>
      </c>
      <c r="F2356" s="93"/>
      <c r="G2356" s="93"/>
    </row>
    <row r="2357" spans="1:7">
      <c r="A2357" t="str">
        <f t="shared" si="36"/>
        <v>Космонавтов 113.297</v>
      </c>
      <c r="B2357" t="s">
        <v>38</v>
      </c>
      <c r="C2357" t="s">
        <v>2066</v>
      </c>
      <c r="D2357" t="s">
        <v>183</v>
      </c>
      <c r="E2357" s="92">
        <v>68.1</v>
      </c>
      <c r="F2357" s="93">
        <v>4906580</v>
      </c>
      <c r="G2357" s="93">
        <v>70700</v>
      </c>
    </row>
    <row r="2358" spans="1:7">
      <c r="A2358" t="str">
        <f t="shared" si="36"/>
        <v>Космонавтов 113.298</v>
      </c>
      <c r="B2358" t="s">
        <v>38</v>
      </c>
      <c r="C2358" t="s">
        <v>2066</v>
      </c>
      <c r="D2358" t="s">
        <v>184</v>
      </c>
      <c r="E2358" s="92">
        <v>53.5</v>
      </c>
      <c r="F2358" s="93"/>
      <c r="G2358" s="93"/>
    </row>
    <row r="2359" spans="1:7">
      <c r="A2359" t="str">
        <f t="shared" si="36"/>
        <v>Космонавтов 113.2100</v>
      </c>
      <c r="B2359" t="s">
        <v>38</v>
      </c>
      <c r="C2359" t="s">
        <v>2066</v>
      </c>
      <c r="D2359" t="s">
        <v>186</v>
      </c>
      <c r="E2359" s="92">
        <v>25.9</v>
      </c>
      <c r="F2359" s="93"/>
      <c r="G2359" s="93"/>
    </row>
    <row r="2360" spans="1:7">
      <c r="A2360" t="str">
        <f t="shared" si="36"/>
        <v>Космонавтов 113.2101</v>
      </c>
      <c r="B2360" t="s">
        <v>38</v>
      </c>
      <c r="C2360" t="s">
        <v>2066</v>
      </c>
      <c r="D2360" t="s">
        <v>187</v>
      </c>
      <c r="E2360" s="92">
        <v>63.1</v>
      </c>
      <c r="F2360" s="93"/>
      <c r="G2360" s="93"/>
    </row>
    <row r="2361" spans="1:7">
      <c r="A2361" t="str">
        <f t="shared" si="36"/>
        <v>Космонавтов 113.2102</v>
      </c>
      <c r="B2361" t="s">
        <v>38</v>
      </c>
      <c r="C2361" t="s">
        <v>2066</v>
      </c>
      <c r="D2361" t="s">
        <v>189</v>
      </c>
      <c r="E2361" s="92">
        <v>35.6</v>
      </c>
      <c r="F2361" s="93">
        <v>3703260</v>
      </c>
      <c r="G2361" s="93">
        <v>102300</v>
      </c>
    </row>
    <row r="2362" spans="1:7">
      <c r="A2362" t="str">
        <f t="shared" si="36"/>
        <v>Космонавтов 113.2103</v>
      </c>
      <c r="B2362" t="s">
        <v>38</v>
      </c>
      <c r="C2362" t="s">
        <v>2066</v>
      </c>
      <c r="D2362" t="s">
        <v>190</v>
      </c>
      <c r="E2362" s="92">
        <v>40.3</v>
      </c>
      <c r="F2362" s="93">
        <v>3501040</v>
      </c>
      <c r="G2362" s="93">
        <v>85600</v>
      </c>
    </row>
    <row r="2363" spans="1:7">
      <c r="A2363" t="str">
        <f t="shared" si="36"/>
        <v>Космонавтов 113.2104</v>
      </c>
      <c r="B2363" t="s">
        <v>38</v>
      </c>
      <c r="C2363" t="s">
        <v>2066</v>
      </c>
      <c r="D2363" t="s">
        <v>191</v>
      </c>
      <c r="E2363" s="92">
        <v>37.5</v>
      </c>
      <c r="F2363" s="93">
        <v>3504450</v>
      </c>
      <c r="G2363" s="93">
        <v>91500</v>
      </c>
    </row>
    <row r="2364" spans="1:7">
      <c r="A2364" t="str">
        <f t="shared" si="36"/>
        <v>Космонавтов 113.2105</v>
      </c>
      <c r="B2364" t="s">
        <v>38</v>
      </c>
      <c r="C2364" t="s">
        <v>2066</v>
      </c>
      <c r="D2364" t="s">
        <v>192</v>
      </c>
      <c r="E2364" s="92">
        <v>39.6</v>
      </c>
      <c r="F2364" s="93">
        <v>3429360</v>
      </c>
      <c r="G2364" s="93">
        <v>86600</v>
      </c>
    </row>
    <row r="2365" spans="1:7">
      <c r="A2365" t="str">
        <f t="shared" si="36"/>
        <v>Космонавтов 113.2106</v>
      </c>
      <c r="B2365" t="s">
        <v>38</v>
      </c>
      <c r="C2365" t="s">
        <v>2066</v>
      </c>
      <c r="D2365" t="s">
        <v>193</v>
      </c>
      <c r="E2365" s="92">
        <v>53.5</v>
      </c>
      <c r="F2365" s="93">
        <v>4111475</v>
      </c>
      <c r="G2365" s="93">
        <v>76850</v>
      </c>
    </row>
    <row r="2366" spans="1:7">
      <c r="A2366" t="str">
        <f t="shared" si="36"/>
        <v>Космонавтов 113.2107</v>
      </c>
      <c r="B2366" t="s">
        <v>38</v>
      </c>
      <c r="C2366" t="s">
        <v>2066</v>
      </c>
      <c r="D2366" t="s">
        <v>194</v>
      </c>
      <c r="E2366" s="92">
        <v>56.8</v>
      </c>
      <c r="F2366" s="93">
        <v>4791620</v>
      </c>
      <c r="G2366" s="93">
        <v>82900</v>
      </c>
    </row>
    <row r="2367" spans="1:7">
      <c r="A2367" t="str">
        <f t="shared" si="36"/>
        <v>Космонавтов 113.2108</v>
      </c>
      <c r="B2367" t="s">
        <v>38</v>
      </c>
      <c r="C2367" t="s">
        <v>2066</v>
      </c>
      <c r="D2367" t="s">
        <v>195</v>
      </c>
      <c r="E2367" s="92">
        <v>68.8</v>
      </c>
      <c r="F2367" s="93"/>
      <c r="G2367" s="93"/>
    </row>
    <row r="2368" spans="1:7">
      <c r="A2368" t="str">
        <f t="shared" si="36"/>
        <v>Космонавтов 113.2109</v>
      </c>
      <c r="B2368" t="s">
        <v>38</v>
      </c>
      <c r="C2368" t="s">
        <v>2066</v>
      </c>
      <c r="D2368" t="s">
        <v>196</v>
      </c>
      <c r="E2368" s="92">
        <v>50.8</v>
      </c>
      <c r="F2368" s="93">
        <v>4023360</v>
      </c>
      <c r="G2368" s="93">
        <v>79200</v>
      </c>
    </row>
    <row r="2369" spans="1:7">
      <c r="A2369" t="str">
        <f t="shared" si="36"/>
        <v>Космонавтов 113.299</v>
      </c>
      <c r="B2369" t="s">
        <v>38</v>
      </c>
      <c r="C2369" t="s">
        <v>2066</v>
      </c>
      <c r="D2369" t="s">
        <v>198</v>
      </c>
      <c r="E2369" s="92">
        <v>51</v>
      </c>
      <c r="F2369" s="93">
        <v>4039200</v>
      </c>
      <c r="G2369" s="93">
        <v>79200</v>
      </c>
    </row>
    <row r="2370" spans="1:7">
      <c r="A2370" t="str">
        <f t="shared" si="36"/>
        <v>Космонавтов 113.2110</v>
      </c>
      <c r="B2370" t="s">
        <v>38</v>
      </c>
      <c r="C2370" t="s">
        <v>2066</v>
      </c>
      <c r="D2370" t="s">
        <v>199</v>
      </c>
      <c r="E2370" s="92">
        <v>51</v>
      </c>
      <c r="F2370" s="93">
        <v>4221700</v>
      </c>
      <c r="G2370" s="93">
        <v>81500</v>
      </c>
    </row>
    <row r="2371" spans="1:7">
      <c r="A2371" t="str">
        <f t="shared" ref="A2371:A2434" si="37">B2371&amp;C2371&amp;D2371</f>
        <v>Космонавтов 113.2111</v>
      </c>
      <c r="B2371" t="s">
        <v>38</v>
      </c>
      <c r="C2371" t="s">
        <v>2066</v>
      </c>
      <c r="D2371" t="s">
        <v>201</v>
      </c>
      <c r="E2371" s="92">
        <v>25.2</v>
      </c>
      <c r="F2371" s="93"/>
      <c r="G2371" s="93"/>
    </row>
    <row r="2372" spans="1:7">
      <c r="A2372" t="str">
        <f t="shared" si="37"/>
        <v>Космонавтов 113.2112</v>
      </c>
      <c r="B2372" t="s">
        <v>38</v>
      </c>
      <c r="C2372" t="s">
        <v>2066</v>
      </c>
      <c r="D2372" t="s">
        <v>202</v>
      </c>
      <c r="E2372" s="92">
        <v>63.8</v>
      </c>
      <c r="F2372" s="93"/>
      <c r="G2372" s="93"/>
    </row>
    <row r="2373" spans="1:7">
      <c r="A2373" t="str">
        <f t="shared" si="37"/>
        <v>Космонавтов 113.2113</v>
      </c>
      <c r="B2373" t="s">
        <v>38</v>
      </c>
      <c r="C2373" t="s">
        <v>2066</v>
      </c>
      <c r="D2373" t="s">
        <v>203</v>
      </c>
      <c r="E2373" s="92">
        <v>35.6</v>
      </c>
      <c r="F2373" s="93">
        <v>3257400</v>
      </c>
      <c r="G2373" s="93">
        <v>91500</v>
      </c>
    </row>
    <row r="2374" spans="1:7">
      <c r="A2374" t="str">
        <f t="shared" si="37"/>
        <v>Космонавтов 113.2114</v>
      </c>
      <c r="B2374" t="s">
        <v>38</v>
      </c>
      <c r="C2374" t="s">
        <v>2066</v>
      </c>
      <c r="D2374" t="s">
        <v>204</v>
      </c>
      <c r="E2374" s="92">
        <v>37.3</v>
      </c>
      <c r="F2374" s="93"/>
      <c r="G2374" s="93"/>
    </row>
    <row r="2375" spans="1:7">
      <c r="A2375" t="str">
        <f t="shared" si="37"/>
        <v>Космонавтов 113.2115</v>
      </c>
      <c r="B2375" t="s">
        <v>38</v>
      </c>
      <c r="C2375" t="s">
        <v>2066</v>
      </c>
      <c r="D2375" t="s">
        <v>205</v>
      </c>
      <c r="E2375" s="92">
        <v>40.3</v>
      </c>
      <c r="F2375" s="93">
        <v>3441620</v>
      </c>
      <c r="G2375" s="93">
        <v>85400</v>
      </c>
    </row>
    <row r="2376" spans="1:7">
      <c r="A2376" t="str">
        <f t="shared" si="37"/>
        <v>Космонавтов 113.2116</v>
      </c>
      <c r="B2376" t="s">
        <v>38</v>
      </c>
      <c r="C2376" t="s">
        <v>2066</v>
      </c>
      <c r="D2376" t="s">
        <v>206</v>
      </c>
      <c r="E2376" s="92">
        <v>39.6</v>
      </c>
      <c r="F2376" s="93"/>
      <c r="G2376" s="93"/>
    </row>
    <row r="2377" spans="1:7">
      <c r="A2377" t="str">
        <f t="shared" si="37"/>
        <v>Космонавтов 113.2117</v>
      </c>
      <c r="B2377" t="s">
        <v>38</v>
      </c>
      <c r="C2377" t="s">
        <v>2066</v>
      </c>
      <c r="D2377" t="s">
        <v>207</v>
      </c>
      <c r="E2377" s="92">
        <v>52.8</v>
      </c>
      <c r="F2377" s="93">
        <v>3993200</v>
      </c>
      <c r="G2377" s="93">
        <v>74500</v>
      </c>
    </row>
    <row r="2378" spans="1:7">
      <c r="A2378" t="str">
        <f t="shared" si="37"/>
        <v>Космонавтов 113.2118</v>
      </c>
      <c r="B2378" t="s">
        <v>38</v>
      </c>
      <c r="C2378" t="s">
        <v>2066</v>
      </c>
      <c r="D2378" t="s">
        <v>208</v>
      </c>
      <c r="E2378" s="92">
        <v>57.5</v>
      </c>
      <c r="F2378" s="93"/>
      <c r="G2378" s="93"/>
    </row>
    <row r="2379" spans="1:7">
      <c r="A2379" t="str">
        <f t="shared" si="37"/>
        <v>Космонавтов 113.2119</v>
      </c>
      <c r="B2379" t="s">
        <v>38</v>
      </c>
      <c r="C2379" t="s">
        <v>2066</v>
      </c>
      <c r="D2379" t="s">
        <v>210</v>
      </c>
      <c r="E2379" s="92">
        <v>68.1</v>
      </c>
      <c r="F2379" s="93">
        <v>5372350</v>
      </c>
      <c r="G2379" s="93">
        <v>77300</v>
      </c>
    </row>
    <row r="2380" spans="1:7">
      <c r="A2380" t="str">
        <f t="shared" si="37"/>
        <v>Космонавтов 113.2120</v>
      </c>
      <c r="B2380" t="s">
        <v>38</v>
      </c>
      <c r="C2380" t="s">
        <v>2066</v>
      </c>
      <c r="D2380" t="s">
        <v>211</v>
      </c>
      <c r="E2380" s="92">
        <v>53.5</v>
      </c>
      <c r="F2380" s="93"/>
      <c r="G2380" s="93"/>
    </row>
    <row r="2381" spans="1:7">
      <c r="A2381" t="str">
        <f t="shared" si="37"/>
        <v>Космонавтов 113.2121</v>
      </c>
      <c r="B2381" t="s">
        <v>38</v>
      </c>
      <c r="C2381" t="s">
        <v>2066</v>
      </c>
      <c r="D2381" t="s">
        <v>212</v>
      </c>
      <c r="E2381" s="92">
        <v>51</v>
      </c>
      <c r="F2381" s="93">
        <v>4102560</v>
      </c>
      <c r="G2381" s="93">
        <v>79200</v>
      </c>
    </row>
    <row r="2382" spans="1:7">
      <c r="A2382" t="str">
        <f t="shared" si="37"/>
        <v>Космонавтов 113.2122</v>
      </c>
      <c r="B2382" t="s">
        <v>38</v>
      </c>
      <c r="C2382" t="s">
        <v>2066</v>
      </c>
      <c r="D2382" t="s">
        <v>213</v>
      </c>
      <c r="E2382" s="92">
        <v>25.9</v>
      </c>
      <c r="F2382" s="93"/>
      <c r="G2382" s="93"/>
    </row>
    <row r="2383" spans="1:7">
      <c r="A2383" t="str">
        <f t="shared" si="37"/>
        <v>Космонавтов 113.2123</v>
      </c>
      <c r="B2383" t="s">
        <v>38</v>
      </c>
      <c r="C2383" t="s">
        <v>2066</v>
      </c>
      <c r="D2383" t="s">
        <v>214</v>
      </c>
      <c r="E2383" s="92">
        <v>63.1</v>
      </c>
      <c r="F2383" s="93">
        <v>4721400</v>
      </c>
      <c r="G2383" s="93">
        <v>73200</v>
      </c>
    </row>
    <row r="2384" spans="1:7">
      <c r="A2384" t="str">
        <f t="shared" si="37"/>
        <v>Космонавтов 113.2124</v>
      </c>
      <c r="B2384" t="s">
        <v>38</v>
      </c>
      <c r="C2384" t="s">
        <v>2066</v>
      </c>
      <c r="D2384" t="s">
        <v>215</v>
      </c>
      <c r="E2384" s="92">
        <v>35.6</v>
      </c>
      <c r="F2384" s="93"/>
      <c r="G2384" s="93"/>
    </row>
    <row r="2385" spans="1:7">
      <c r="A2385" t="str">
        <f t="shared" si="37"/>
        <v>Космонавтов 113.2125</v>
      </c>
      <c r="B2385" t="s">
        <v>38</v>
      </c>
      <c r="C2385" t="s">
        <v>2066</v>
      </c>
      <c r="D2385" t="s">
        <v>216</v>
      </c>
      <c r="E2385" s="92">
        <v>40.3</v>
      </c>
      <c r="F2385" s="93">
        <v>3501400</v>
      </c>
      <c r="G2385" s="93">
        <v>85400</v>
      </c>
    </row>
    <row r="2386" spans="1:7">
      <c r="A2386" t="str">
        <f t="shared" si="37"/>
        <v>Космонавтов 113.2126</v>
      </c>
      <c r="B2386" t="s">
        <v>38</v>
      </c>
      <c r="C2386" t="s">
        <v>2066</v>
      </c>
      <c r="D2386" t="s">
        <v>218</v>
      </c>
      <c r="E2386" s="92">
        <v>37.5</v>
      </c>
      <c r="F2386" s="93">
        <v>3481470</v>
      </c>
      <c r="G2386" s="93">
        <v>90900</v>
      </c>
    </row>
    <row r="2387" spans="1:7">
      <c r="A2387" t="str">
        <f t="shared" si="37"/>
        <v>Космонавтов 113.2127</v>
      </c>
      <c r="B2387" t="s">
        <v>38</v>
      </c>
      <c r="C2387" t="s">
        <v>2066</v>
      </c>
      <c r="D2387" t="s">
        <v>219</v>
      </c>
      <c r="E2387" s="92">
        <v>39.6</v>
      </c>
      <c r="F2387" s="93"/>
      <c r="G2387" s="93"/>
    </row>
    <row r="2388" spans="1:7">
      <c r="A2388" t="str">
        <f t="shared" si="37"/>
        <v>Космонавтов 113.2128</v>
      </c>
      <c r="B2388" t="s">
        <v>38</v>
      </c>
      <c r="C2388" t="s">
        <v>2066</v>
      </c>
      <c r="D2388" t="s">
        <v>220</v>
      </c>
      <c r="E2388" s="92">
        <v>53.5</v>
      </c>
      <c r="F2388" s="93"/>
      <c r="G2388" s="93"/>
    </row>
    <row r="2389" spans="1:7">
      <c r="A2389" t="str">
        <f t="shared" si="37"/>
        <v>Космонавтов 113.2129</v>
      </c>
      <c r="B2389" t="s">
        <v>38</v>
      </c>
      <c r="C2389" t="s">
        <v>2066</v>
      </c>
      <c r="D2389" t="s">
        <v>222</v>
      </c>
      <c r="E2389" s="92">
        <v>56.8</v>
      </c>
      <c r="F2389" s="93"/>
      <c r="G2389" s="93"/>
    </row>
    <row r="2390" spans="1:7">
      <c r="A2390" t="str">
        <f t="shared" si="37"/>
        <v>Космонавтов 113.2130</v>
      </c>
      <c r="B2390" t="s">
        <v>38</v>
      </c>
      <c r="C2390" t="s">
        <v>2066</v>
      </c>
      <c r="D2390" t="s">
        <v>223</v>
      </c>
      <c r="E2390" s="92">
        <v>68.8</v>
      </c>
      <c r="F2390" s="93">
        <v>5082250</v>
      </c>
      <c r="G2390" s="93">
        <v>72500</v>
      </c>
    </row>
    <row r="2391" spans="1:7">
      <c r="A2391" t="str">
        <f t="shared" si="37"/>
        <v>Космонавтов 113.2131</v>
      </c>
      <c r="B2391" t="s">
        <v>38</v>
      </c>
      <c r="C2391" t="s">
        <v>2066</v>
      </c>
      <c r="D2391" t="s">
        <v>225</v>
      </c>
      <c r="E2391" s="92">
        <v>50.8</v>
      </c>
      <c r="F2391" s="93">
        <v>3881120</v>
      </c>
      <c r="G2391" s="93">
        <v>76400</v>
      </c>
    </row>
    <row r="2392" spans="1:7">
      <c r="A2392" t="str">
        <f t="shared" si="37"/>
        <v>Космонавтов 113.2132</v>
      </c>
      <c r="B2392" t="s">
        <v>38</v>
      </c>
      <c r="C2392" t="s">
        <v>2066</v>
      </c>
      <c r="D2392" t="s">
        <v>227</v>
      </c>
      <c r="E2392" s="92">
        <v>51</v>
      </c>
      <c r="F2392" s="93">
        <v>3873450</v>
      </c>
      <c r="G2392" s="93">
        <v>75950</v>
      </c>
    </row>
    <row r="2393" spans="1:7">
      <c r="A2393" t="str">
        <f t="shared" si="37"/>
        <v>Космонавтов 113.2133</v>
      </c>
      <c r="B2393" t="s">
        <v>38</v>
      </c>
      <c r="C2393" t="s">
        <v>2066</v>
      </c>
      <c r="D2393" t="s">
        <v>229</v>
      </c>
      <c r="E2393" s="92">
        <v>25.2</v>
      </c>
      <c r="F2393" s="93">
        <v>2507400</v>
      </c>
      <c r="G2393" s="93">
        <v>99500</v>
      </c>
    </row>
    <row r="2394" spans="1:7">
      <c r="A2394" t="str">
        <f t="shared" si="37"/>
        <v>Космонавтов 113.2134</v>
      </c>
      <c r="B2394" t="s">
        <v>38</v>
      </c>
      <c r="C2394" t="s">
        <v>2066</v>
      </c>
      <c r="D2394" t="s">
        <v>230</v>
      </c>
      <c r="E2394" s="92">
        <v>63.8</v>
      </c>
      <c r="F2394" s="93"/>
      <c r="G2394" s="93"/>
    </row>
    <row r="2395" spans="1:7">
      <c r="A2395" t="str">
        <f t="shared" si="37"/>
        <v>Космонавтов 113.2135</v>
      </c>
      <c r="B2395" t="s">
        <v>38</v>
      </c>
      <c r="C2395" t="s">
        <v>2066</v>
      </c>
      <c r="D2395" t="s">
        <v>231</v>
      </c>
      <c r="E2395" s="92">
        <v>35.6</v>
      </c>
      <c r="F2395" s="93"/>
      <c r="G2395" s="93"/>
    </row>
    <row r="2396" spans="1:7">
      <c r="A2396" t="str">
        <f t="shared" si="37"/>
        <v>Космонавтов 113.2136</v>
      </c>
      <c r="B2396" t="s">
        <v>38</v>
      </c>
      <c r="C2396" t="s">
        <v>2066</v>
      </c>
      <c r="D2396" t="s">
        <v>232</v>
      </c>
      <c r="E2396" s="92">
        <v>37.3</v>
      </c>
      <c r="F2396" s="93">
        <v>3537320</v>
      </c>
      <c r="G2396" s="93">
        <v>92600</v>
      </c>
    </row>
    <row r="2397" spans="1:7">
      <c r="A2397" t="str">
        <f t="shared" si="37"/>
        <v>Космонавтов 113.2137</v>
      </c>
      <c r="B2397" t="s">
        <v>38</v>
      </c>
      <c r="C2397" t="s">
        <v>2066</v>
      </c>
      <c r="D2397" t="s">
        <v>233</v>
      </c>
      <c r="E2397" s="92">
        <v>40.3</v>
      </c>
      <c r="F2397" s="93">
        <v>3451695</v>
      </c>
      <c r="G2397" s="93">
        <v>85650</v>
      </c>
    </row>
    <row r="2398" spans="1:7">
      <c r="A2398" t="str">
        <f t="shared" si="37"/>
        <v>Космонавтов 113.2138</v>
      </c>
      <c r="B2398" t="s">
        <v>38</v>
      </c>
      <c r="C2398" t="s">
        <v>2066</v>
      </c>
      <c r="D2398" t="s">
        <v>234</v>
      </c>
      <c r="E2398" s="92">
        <v>39.6</v>
      </c>
      <c r="F2398" s="93">
        <v>3373110</v>
      </c>
      <c r="G2398" s="93">
        <v>83700</v>
      </c>
    </row>
    <row r="2399" spans="1:7">
      <c r="A2399" t="str">
        <f t="shared" si="37"/>
        <v>Космонавтов 113.2139</v>
      </c>
      <c r="B2399" t="s">
        <v>38</v>
      </c>
      <c r="C2399" t="s">
        <v>2066</v>
      </c>
      <c r="D2399" t="s">
        <v>235</v>
      </c>
      <c r="E2399" s="92">
        <v>52.8</v>
      </c>
      <c r="F2399" s="93">
        <v>4046800</v>
      </c>
      <c r="G2399" s="93">
        <v>75500</v>
      </c>
    </row>
    <row r="2400" spans="1:7">
      <c r="A2400" t="str">
        <f t="shared" si="37"/>
        <v>Космонавтов 113.2140</v>
      </c>
      <c r="B2400" t="s">
        <v>38</v>
      </c>
      <c r="C2400" t="s">
        <v>2066</v>
      </c>
      <c r="D2400" t="s">
        <v>236</v>
      </c>
      <c r="E2400" s="92">
        <v>57.5</v>
      </c>
      <c r="F2400" s="93">
        <v>4341250</v>
      </c>
      <c r="G2400" s="93">
        <v>75500</v>
      </c>
    </row>
    <row r="2401" spans="1:7">
      <c r="A2401" t="str">
        <f t="shared" si="37"/>
        <v>Космонавтов 113.2141</v>
      </c>
      <c r="B2401" t="s">
        <v>38</v>
      </c>
      <c r="C2401" t="s">
        <v>2066</v>
      </c>
      <c r="D2401" t="s">
        <v>237</v>
      </c>
      <c r="E2401" s="92">
        <v>68.1</v>
      </c>
      <c r="F2401" s="93">
        <v>5250510</v>
      </c>
      <c r="G2401" s="93">
        <v>77100</v>
      </c>
    </row>
    <row r="2402" spans="1:7">
      <c r="A2402" t="str">
        <f t="shared" si="37"/>
        <v>Космонавтов 113.2142</v>
      </c>
      <c r="B2402" t="s">
        <v>38</v>
      </c>
      <c r="C2402" t="s">
        <v>2066</v>
      </c>
      <c r="D2402" t="s">
        <v>238</v>
      </c>
      <c r="E2402" s="92">
        <v>53.5</v>
      </c>
      <c r="F2402" s="93">
        <v>4665200</v>
      </c>
      <c r="G2402" s="93">
        <v>85600</v>
      </c>
    </row>
    <row r="2403" spans="1:7">
      <c r="A2403" t="str">
        <f t="shared" si="37"/>
        <v>Космонавтов 113.2143</v>
      </c>
      <c r="B2403" t="s">
        <v>38</v>
      </c>
      <c r="C2403" t="s">
        <v>2066</v>
      </c>
      <c r="D2403" t="s">
        <v>239</v>
      </c>
      <c r="E2403" s="92">
        <v>51</v>
      </c>
      <c r="F2403" s="93">
        <v>4485880</v>
      </c>
      <c r="G2403" s="93">
        <v>86600</v>
      </c>
    </row>
    <row r="2404" spans="1:7">
      <c r="A2404" t="str">
        <f t="shared" si="37"/>
        <v>Космонавтов 113.2144</v>
      </c>
      <c r="B2404" t="s">
        <v>38</v>
      </c>
      <c r="C2404" t="s">
        <v>2066</v>
      </c>
      <c r="D2404" t="s">
        <v>240</v>
      </c>
      <c r="E2404" s="92">
        <v>25.9</v>
      </c>
      <c r="F2404" s="93"/>
      <c r="G2404" s="93"/>
    </row>
    <row r="2405" spans="1:7">
      <c r="A2405" t="str">
        <f t="shared" si="37"/>
        <v>Космонавтов 113.2145</v>
      </c>
      <c r="B2405" t="s">
        <v>38</v>
      </c>
      <c r="C2405" t="s">
        <v>2066</v>
      </c>
      <c r="D2405" t="s">
        <v>241</v>
      </c>
      <c r="E2405" s="92">
        <v>63.1</v>
      </c>
      <c r="F2405" s="93">
        <v>5031000</v>
      </c>
      <c r="G2405" s="93">
        <v>78000</v>
      </c>
    </row>
    <row r="2406" spans="1:7">
      <c r="A2406" t="str">
        <f t="shared" si="37"/>
        <v>Космонавтов 113.2146</v>
      </c>
      <c r="B2406" t="s">
        <v>38</v>
      </c>
      <c r="C2406" t="s">
        <v>2066</v>
      </c>
      <c r="D2406" t="s">
        <v>242</v>
      </c>
      <c r="E2406" s="92">
        <v>35.6</v>
      </c>
      <c r="F2406" s="93">
        <v>3576560</v>
      </c>
      <c r="G2406" s="93">
        <v>98800</v>
      </c>
    </row>
    <row r="2407" spans="1:7">
      <c r="A2407" t="str">
        <f t="shared" si="37"/>
        <v>Космонавтов 113.2147</v>
      </c>
      <c r="B2407" t="s">
        <v>38</v>
      </c>
      <c r="C2407" t="s">
        <v>2066</v>
      </c>
      <c r="D2407" t="s">
        <v>243</v>
      </c>
      <c r="E2407" s="92">
        <v>40.3</v>
      </c>
      <c r="F2407" s="93">
        <v>3725735</v>
      </c>
      <c r="G2407" s="93">
        <v>92450</v>
      </c>
    </row>
    <row r="2408" spans="1:7">
      <c r="A2408" t="str">
        <f t="shared" si="37"/>
        <v>Космонавтов 113.2148</v>
      </c>
      <c r="B2408" t="s">
        <v>38</v>
      </c>
      <c r="C2408" t="s">
        <v>2066</v>
      </c>
      <c r="D2408" t="s">
        <v>244</v>
      </c>
      <c r="E2408" s="92">
        <v>37.5</v>
      </c>
      <c r="F2408" s="93">
        <v>3810850</v>
      </c>
      <c r="G2408" s="93">
        <v>99500</v>
      </c>
    </row>
    <row r="2409" spans="1:7">
      <c r="A2409" t="str">
        <f t="shared" si="37"/>
        <v>Космонавтов 113.2149</v>
      </c>
      <c r="B2409" t="s">
        <v>38</v>
      </c>
      <c r="C2409" t="s">
        <v>2066</v>
      </c>
      <c r="D2409" t="s">
        <v>245</v>
      </c>
      <c r="E2409" s="92">
        <v>39.6</v>
      </c>
      <c r="F2409" s="93">
        <v>5438370</v>
      </c>
      <c r="G2409" s="93">
        <v>136300</v>
      </c>
    </row>
    <row r="2410" spans="1:7">
      <c r="A2410" t="str">
        <f t="shared" si="37"/>
        <v>Космонавтов 113.2150</v>
      </c>
      <c r="B2410" t="s">
        <v>38</v>
      </c>
      <c r="C2410" t="s">
        <v>2066</v>
      </c>
      <c r="D2410" t="s">
        <v>247</v>
      </c>
      <c r="E2410" s="92">
        <v>53.5</v>
      </c>
      <c r="F2410" s="93">
        <v>6124600</v>
      </c>
      <c r="G2410" s="93">
        <v>113000</v>
      </c>
    </row>
    <row r="2411" spans="1:7">
      <c r="A2411" t="str">
        <f t="shared" si="37"/>
        <v>Космонавтов 113.2151</v>
      </c>
      <c r="B2411" t="s">
        <v>38</v>
      </c>
      <c r="C2411" t="s">
        <v>2066</v>
      </c>
      <c r="D2411" t="s">
        <v>248</v>
      </c>
      <c r="E2411" s="92">
        <v>56.8</v>
      </c>
      <c r="F2411" s="93">
        <v>6942600</v>
      </c>
      <c r="G2411" s="93">
        <v>121800</v>
      </c>
    </row>
    <row r="2412" spans="1:7">
      <c r="A2412" t="str">
        <f t="shared" si="37"/>
        <v>Космонавтов 113.2152</v>
      </c>
      <c r="B2412" t="s">
        <v>38</v>
      </c>
      <c r="C2412" t="s">
        <v>2066</v>
      </c>
      <c r="D2412" t="s">
        <v>249</v>
      </c>
      <c r="E2412" s="92">
        <v>68.8</v>
      </c>
      <c r="F2412" s="93">
        <v>7080100</v>
      </c>
      <c r="G2412" s="93">
        <v>101000</v>
      </c>
    </row>
    <row r="2413" spans="1:7">
      <c r="A2413" t="str">
        <f t="shared" si="37"/>
        <v>Космонавтов 113.2153</v>
      </c>
      <c r="B2413" t="s">
        <v>38</v>
      </c>
      <c r="C2413" t="s">
        <v>2066</v>
      </c>
      <c r="D2413" t="s">
        <v>250</v>
      </c>
      <c r="E2413" s="92">
        <v>50.8</v>
      </c>
      <c r="F2413" s="93">
        <v>6968210</v>
      </c>
      <c r="G2413" s="93">
        <v>136900</v>
      </c>
    </row>
    <row r="2414" spans="1:7">
      <c r="A2414" t="str">
        <f t="shared" si="37"/>
        <v>Космонавтов 113.2154</v>
      </c>
      <c r="B2414" t="s">
        <v>38</v>
      </c>
      <c r="C2414" t="s">
        <v>2066</v>
      </c>
      <c r="D2414" t="s">
        <v>252</v>
      </c>
      <c r="E2414" s="92">
        <v>51</v>
      </c>
      <c r="F2414" s="93"/>
      <c r="G2414" s="93"/>
    </row>
    <row r="2415" spans="1:7">
      <c r="A2415" t="str">
        <f t="shared" si="37"/>
        <v>Космонавтов 113.2155</v>
      </c>
      <c r="B2415" t="s">
        <v>38</v>
      </c>
      <c r="C2415" t="s">
        <v>2066</v>
      </c>
      <c r="D2415" t="s">
        <v>253</v>
      </c>
      <c r="E2415" s="92">
        <v>25.2</v>
      </c>
      <c r="F2415" s="93"/>
      <c r="G2415" s="93"/>
    </row>
    <row r="2416" spans="1:7">
      <c r="A2416" t="str">
        <f t="shared" si="37"/>
        <v>Космонавтов 113.2156</v>
      </c>
      <c r="B2416" t="s">
        <v>38</v>
      </c>
      <c r="C2416" t="s">
        <v>2066</v>
      </c>
      <c r="D2416" t="s">
        <v>254</v>
      </c>
      <c r="E2416" s="92">
        <v>63.8</v>
      </c>
      <c r="F2416" s="93">
        <v>7502880</v>
      </c>
      <c r="G2416" s="93">
        <v>117600</v>
      </c>
    </row>
    <row r="2417" spans="1:7">
      <c r="A2417" t="str">
        <f t="shared" si="37"/>
        <v>Космонавтов 113.2157</v>
      </c>
      <c r="B2417" t="s">
        <v>38</v>
      </c>
      <c r="C2417" t="s">
        <v>2066</v>
      </c>
      <c r="D2417" t="s">
        <v>255</v>
      </c>
      <c r="E2417" s="92">
        <v>35.6</v>
      </c>
      <c r="F2417" s="93"/>
      <c r="G2417" s="93"/>
    </row>
    <row r="2418" spans="1:7">
      <c r="A2418" t="str">
        <f t="shared" si="37"/>
        <v>Космонавтов 113.2158</v>
      </c>
      <c r="B2418" t="s">
        <v>38</v>
      </c>
      <c r="C2418" t="s">
        <v>2066</v>
      </c>
      <c r="D2418" t="s">
        <v>256</v>
      </c>
      <c r="E2418" s="92">
        <v>37.3</v>
      </c>
      <c r="F2418" s="93">
        <v>3636640</v>
      </c>
      <c r="G2418" s="93">
        <v>95200</v>
      </c>
    </row>
    <row r="2419" spans="1:7">
      <c r="A2419" t="str">
        <f t="shared" si="37"/>
        <v>Космонавтов 113.2159</v>
      </c>
      <c r="B2419" t="s">
        <v>38</v>
      </c>
      <c r="C2419" t="s">
        <v>2066</v>
      </c>
      <c r="D2419" t="s">
        <v>258</v>
      </c>
      <c r="E2419" s="92">
        <v>40.3</v>
      </c>
      <c r="F2419" s="93">
        <v>3661300</v>
      </c>
      <c r="G2419" s="93">
        <v>89300</v>
      </c>
    </row>
    <row r="2420" spans="1:7">
      <c r="A2420" t="str">
        <f t="shared" si="37"/>
        <v>Космонавтов 113.2160</v>
      </c>
      <c r="B2420" t="s">
        <v>38</v>
      </c>
      <c r="C2420" t="s">
        <v>2066</v>
      </c>
      <c r="D2420" t="s">
        <v>259</v>
      </c>
      <c r="E2420" s="92">
        <v>39.6</v>
      </c>
      <c r="F2420" s="93">
        <v>3441620</v>
      </c>
      <c r="G2420" s="93">
        <v>85400</v>
      </c>
    </row>
    <row r="2421" spans="1:7">
      <c r="A2421" t="str">
        <f t="shared" si="37"/>
        <v>Космонавтов 113.2161</v>
      </c>
      <c r="B2421" t="s">
        <v>38</v>
      </c>
      <c r="C2421" t="s">
        <v>2066</v>
      </c>
      <c r="D2421" t="s">
        <v>261</v>
      </c>
      <c r="E2421" s="92">
        <v>52.8</v>
      </c>
      <c r="F2421" s="93">
        <v>3933600</v>
      </c>
      <c r="G2421" s="93">
        <v>74500</v>
      </c>
    </row>
    <row r="2422" spans="1:7">
      <c r="A2422" t="str">
        <f t="shared" si="37"/>
        <v>Космонавтов 113.2162</v>
      </c>
      <c r="B2422" t="s">
        <v>38</v>
      </c>
      <c r="C2422" t="s">
        <v>2066</v>
      </c>
      <c r="D2422" t="s">
        <v>262</v>
      </c>
      <c r="E2422" s="92">
        <v>57.5</v>
      </c>
      <c r="F2422" s="93"/>
      <c r="G2422" s="93"/>
    </row>
    <row r="2423" spans="1:7">
      <c r="A2423" t="str">
        <f t="shared" si="37"/>
        <v>Космонавтов 113.2163</v>
      </c>
      <c r="B2423" t="s">
        <v>38</v>
      </c>
      <c r="C2423" t="s">
        <v>2066</v>
      </c>
      <c r="D2423" t="s">
        <v>263</v>
      </c>
      <c r="E2423" s="92">
        <v>68.1</v>
      </c>
      <c r="F2423" s="93">
        <v>5087400</v>
      </c>
      <c r="G2423" s="93">
        <v>73200</v>
      </c>
    </row>
    <row r="2424" spans="1:7">
      <c r="A2424" t="str">
        <f t="shared" si="37"/>
        <v>Космонавтов 113.2164</v>
      </c>
      <c r="B2424" t="s">
        <v>38</v>
      </c>
      <c r="C2424" t="s">
        <v>2066</v>
      </c>
      <c r="D2424" t="s">
        <v>264</v>
      </c>
      <c r="E2424" s="92">
        <v>53.5</v>
      </c>
      <c r="F2424" s="93">
        <v>4986750</v>
      </c>
      <c r="G2424" s="93">
        <v>91500</v>
      </c>
    </row>
    <row r="2425" spans="1:7">
      <c r="A2425" t="str">
        <f t="shared" si="37"/>
        <v>Космонавтов 113.2165</v>
      </c>
      <c r="B2425" t="s">
        <v>38</v>
      </c>
      <c r="C2425" t="s">
        <v>2066</v>
      </c>
      <c r="D2425" t="s">
        <v>265</v>
      </c>
      <c r="E2425" s="92">
        <v>51</v>
      </c>
      <c r="F2425" s="93">
        <v>4775960</v>
      </c>
      <c r="G2425" s="93">
        <v>92200</v>
      </c>
    </row>
    <row r="2426" spans="1:7">
      <c r="A2426" t="str">
        <f t="shared" si="37"/>
        <v>Космонавтов 113.2166</v>
      </c>
      <c r="B2426" t="s">
        <v>38</v>
      </c>
      <c r="C2426" t="s">
        <v>2066</v>
      </c>
      <c r="D2426" t="s">
        <v>267</v>
      </c>
      <c r="E2426" s="92">
        <v>25.9</v>
      </c>
      <c r="F2426" s="93">
        <v>3250520</v>
      </c>
      <c r="G2426" s="93">
        <v>122200</v>
      </c>
    </row>
    <row r="2427" spans="1:7">
      <c r="A2427" t="str">
        <f t="shared" si="37"/>
        <v>Космонавтов 113.2167</v>
      </c>
      <c r="B2427" t="s">
        <v>38</v>
      </c>
      <c r="C2427" t="s">
        <v>2066</v>
      </c>
      <c r="D2427" t="s">
        <v>268</v>
      </c>
      <c r="E2427" s="92">
        <v>63.1</v>
      </c>
      <c r="F2427" s="93">
        <v>6482250</v>
      </c>
      <c r="G2427" s="93">
        <v>100500</v>
      </c>
    </row>
    <row r="2428" spans="1:7">
      <c r="A2428" t="str">
        <f t="shared" si="37"/>
        <v>Космонавтов 113.2168</v>
      </c>
      <c r="B2428" t="s">
        <v>38</v>
      </c>
      <c r="C2428" t="s">
        <v>2066</v>
      </c>
      <c r="D2428" t="s">
        <v>269</v>
      </c>
      <c r="E2428" s="92">
        <v>35.6</v>
      </c>
      <c r="F2428" s="93">
        <v>4825460</v>
      </c>
      <c r="G2428" s="93">
        <v>133300</v>
      </c>
    </row>
    <row r="2429" spans="1:7">
      <c r="A2429" t="str">
        <f t="shared" si="37"/>
        <v>Космонавтов 113.2169</v>
      </c>
      <c r="B2429" t="s">
        <v>38</v>
      </c>
      <c r="C2429" t="s">
        <v>2066</v>
      </c>
      <c r="D2429" t="s">
        <v>270</v>
      </c>
      <c r="E2429" s="92">
        <v>40.3</v>
      </c>
      <c r="F2429" s="93">
        <v>4549870</v>
      </c>
      <c r="G2429" s="93">
        <v>112900</v>
      </c>
    </row>
    <row r="2430" spans="1:7">
      <c r="A2430" t="str">
        <f t="shared" si="37"/>
        <v>Космонавтов 113.2170</v>
      </c>
      <c r="B2430" t="s">
        <v>38</v>
      </c>
      <c r="C2430" t="s">
        <v>2066</v>
      </c>
      <c r="D2430" t="s">
        <v>271</v>
      </c>
      <c r="E2430" s="92">
        <v>37.5</v>
      </c>
      <c r="F2430" s="93"/>
      <c r="G2430" s="93"/>
    </row>
    <row r="2431" spans="1:7">
      <c r="A2431" t="str">
        <f t="shared" si="37"/>
        <v>Космонавтов 113.2171</v>
      </c>
      <c r="B2431" t="s">
        <v>38</v>
      </c>
      <c r="C2431" t="s">
        <v>2066</v>
      </c>
      <c r="D2431" t="s">
        <v>274</v>
      </c>
      <c r="E2431" s="92">
        <v>39.6</v>
      </c>
      <c r="F2431" s="93">
        <v>3504600</v>
      </c>
      <c r="G2431" s="93">
        <v>88500</v>
      </c>
    </row>
    <row r="2432" spans="1:7">
      <c r="A2432" t="str">
        <f t="shared" si="37"/>
        <v>Космонавтов 113.2172</v>
      </c>
      <c r="B2432" t="s">
        <v>38</v>
      </c>
      <c r="C2432" t="s">
        <v>2066</v>
      </c>
      <c r="D2432" t="s">
        <v>276</v>
      </c>
      <c r="E2432" s="92">
        <v>53.5</v>
      </c>
      <c r="F2432" s="93"/>
      <c r="G2432" s="93"/>
    </row>
    <row r="2433" spans="1:7">
      <c r="A2433" t="str">
        <f t="shared" si="37"/>
        <v>Космонавтов 113.2173</v>
      </c>
      <c r="B2433" t="s">
        <v>38</v>
      </c>
      <c r="C2433" t="s">
        <v>2066</v>
      </c>
      <c r="D2433" t="s">
        <v>278</v>
      </c>
      <c r="E2433" s="92">
        <v>56.8</v>
      </c>
      <c r="F2433" s="93"/>
      <c r="G2433" s="93"/>
    </row>
    <row r="2434" spans="1:7">
      <c r="A2434" t="str">
        <f t="shared" si="37"/>
        <v>Космонавтов 113.2174</v>
      </c>
      <c r="B2434" t="s">
        <v>38</v>
      </c>
      <c r="C2434" t="s">
        <v>2066</v>
      </c>
      <c r="D2434" t="s">
        <v>279</v>
      </c>
      <c r="E2434" s="92">
        <v>68.8</v>
      </c>
      <c r="F2434" s="93"/>
      <c r="G2434" s="93"/>
    </row>
    <row r="2435" spans="1:7">
      <c r="A2435" t="str">
        <f t="shared" ref="A2435:A2498" si="38">B2435&amp;C2435&amp;D2435</f>
        <v>Космонавтов 113.2175</v>
      </c>
      <c r="B2435" t="s">
        <v>38</v>
      </c>
      <c r="C2435" t="s">
        <v>2066</v>
      </c>
      <c r="D2435" t="s">
        <v>280</v>
      </c>
      <c r="E2435" s="92">
        <v>50.8</v>
      </c>
      <c r="F2435" s="93"/>
      <c r="G2435" s="93"/>
    </row>
    <row r="2436" spans="1:7">
      <c r="A2436" t="str">
        <f t="shared" si="38"/>
        <v>Космонавтов 113.2176</v>
      </c>
      <c r="B2436" t="s">
        <v>38</v>
      </c>
      <c r="C2436" t="s">
        <v>2066</v>
      </c>
      <c r="D2436" t="s">
        <v>281</v>
      </c>
      <c r="E2436" s="92">
        <v>51</v>
      </c>
      <c r="F2436" s="93">
        <v>4335660</v>
      </c>
      <c r="G2436" s="93">
        <v>83700</v>
      </c>
    </row>
    <row r="2437" spans="1:7">
      <c r="A2437" t="str">
        <f t="shared" si="38"/>
        <v>Космонавтов 113.2177</v>
      </c>
      <c r="B2437" t="s">
        <v>38</v>
      </c>
      <c r="C2437" t="s">
        <v>2066</v>
      </c>
      <c r="D2437" t="s">
        <v>282</v>
      </c>
      <c r="E2437" s="92">
        <v>25.2</v>
      </c>
      <c r="F2437" s="93">
        <v>2631440</v>
      </c>
      <c r="G2437" s="93">
        <v>101600</v>
      </c>
    </row>
    <row r="2438" spans="1:7">
      <c r="A2438" t="str">
        <f t="shared" si="38"/>
        <v>Космонавтов 113.2178</v>
      </c>
      <c r="B2438" t="s">
        <v>38</v>
      </c>
      <c r="C2438" t="s">
        <v>2066</v>
      </c>
      <c r="D2438" t="s">
        <v>283</v>
      </c>
      <c r="E2438" s="92">
        <v>63.1</v>
      </c>
      <c r="F2438" s="93">
        <v>4581060</v>
      </c>
      <c r="G2438" s="93">
        <v>72600</v>
      </c>
    </row>
    <row r="2439" spans="1:7">
      <c r="A2439" t="str">
        <f t="shared" si="38"/>
        <v>Космонавтов 113.2179</v>
      </c>
      <c r="B2439" t="s">
        <v>38</v>
      </c>
      <c r="C2439" t="s">
        <v>2066</v>
      </c>
      <c r="D2439" t="s">
        <v>285</v>
      </c>
      <c r="E2439" s="92">
        <v>35.6</v>
      </c>
      <c r="F2439" s="93">
        <v>3102540</v>
      </c>
      <c r="G2439" s="93">
        <v>87150</v>
      </c>
    </row>
    <row r="2440" spans="1:7">
      <c r="A2440" t="str">
        <f t="shared" si="38"/>
        <v>Космонавтов 113.2180</v>
      </c>
      <c r="B2440" t="s">
        <v>38</v>
      </c>
      <c r="C2440" t="s">
        <v>2066</v>
      </c>
      <c r="D2440" t="s">
        <v>287</v>
      </c>
      <c r="E2440" s="92">
        <v>37.3</v>
      </c>
      <c r="F2440" s="93">
        <v>3269920</v>
      </c>
      <c r="G2440" s="93">
        <v>85600</v>
      </c>
    </row>
    <row r="2441" spans="1:7">
      <c r="A2441" t="str">
        <f t="shared" si="38"/>
        <v>Космонавтов 113.2181</v>
      </c>
      <c r="B2441" t="s">
        <v>38</v>
      </c>
      <c r="C2441" t="s">
        <v>2066</v>
      </c>
      <c r="D2441" t="s">
        <v>289</v>
      </c>
      <c r="E2441" s="92">
        <v>37.5</v>
      </c>
      <c r="F2441" s="93"/>
      <c r="G2441" s="93"/>
    </row>
    <row r="2442" spans="1:7">
      <c r="A2442" t="str">
        <f t="shared" si="38"/>
        <v>Космонавтов 113.2182</v>
      </c>
      <c r="B2442" t="s">
        <v>38</v>
      </c>
      <c r="C2442" t="s">
        <v>2066</v>
      </c>
      <c r="D2442" t="s">
        <v>290</v>
      </c>
      <c r="E2442" s="92">
        <v>39.6</v>
      </c>
      <c r="F2442" s="93">
        <v>3699540</v>
      </c>
      <c r="G2442" s="93">
        <v>91800</v>
      </c>
    </row>
    <row r="2443" spans="1:7">
      <c r="A2443" t="str">
        <f t="shared" si="38"/>
        <v>Космонавтов 113.2183</v>
      </c>
      <c r="B2443" t="s">
        <v>38</v>
      </c>
      <c r="C2443" t="s">
        <v>2066</v>
      </c>
      <c r="D2443" t="s">
        <v>291</v>
      </c>
      <c r="E2443" s="92">
        <v>52.8</v>
      </c>
      <c r="F2443" s="93">
        <v>4443440</v>
      </c>
      <c r="G2443" s="93">
        <v>82900</v>
      </c>
    </row>
    <row r="2444" spans="1:7">
      <c r="A2444" t="str">
        <f t="shared" si="38"/>
        <v>Космонавтов 113.2184</v>
      </c>
      <c r="B2444" t="s">
        <v>38</v>
      </c>
      <c r="C2444" t="s">
        <v>2066</v>
      </c>
      <c r="D2444" t="s">
        <v>293</v>
      </c>
      <c r="E2444" s="92">
        <v>56.8</v>
      </c>
      <c r="F2444" s="93">
        <v>4196280</v>
      </c>
      <c r="G2444" s="93">
        <v>72600</v>
      </c>
    </row>
    <row r="2445" spans="1:7">
      <c r="A2445" t="str">
        <f t="shared" si="38"/>
        <v>Космонавтов 113.2185</v>
      </c>
      <c r="B2445" t="s">
        <v>38</v>
      </c>
      <c r="C2445" t="s">
        <v>2066</v>
      </c>
      <c r="D2445" t="s">
        <v>295</v>
      </c>
      <c r="E2445" s="92">
        <v>68.1</v>
      </c>
      <c r="F2445" s="93">
        <v>5365400</v>
      </c>
      <c r="G2445" s="93">
        <v>77200</v>
      </c>
    </row>
    <row r="2446" spans="1:7">
      <c r="A2446" t="str">
        <f t="shared" si="38"/>
        <v>Космонавтов 113.2186</v>
      </c>
      <c r="B2446" t="s">
        <v>38</v>
      </c>
      <c r="C2446" t="s">
        <v>2066</v>
      </c>
      <c r="D2446" t="s">
        <v>296</v>
      </c>
      <c r="E2446" s="92">
        <v>50.8</v>
      </c>
      <c r="F2446" s="93">
        <v>4562010</v>
      </c>
      <c r="G2446" s="93">
        <v>87900</v>
      </c>
    </row>
    <row r="2447" spans="1:7">
      <c r="A2447" t="str">
        <f t="shared" si="38"/>
        <v>Космонавтов 113.2187</v>
      </c>
      <c r="B2447" t="s">
        <v>38</v>
      </c>
      <c r="C2447" t="s">
        <v>2066</v>
      </c>
      <c r="D2447" t="s">
        <v>297</v>
      </c>
      <c r="E2447" s="92">
        <v>51</v>
      </c>
      <c r="F2447" s="93">
        <v>4724160</v>
      </c>
      <c r="G2447" s="93">
        <v>91200</v>
      </c>
    </row>
    <row r="2448" spans="1:7">
      <c r="A2448" t="str">
        <f t="shared" si="38"/>
        <v>Космонавтов 113.2188</v>
      </c>
      <c r="B2448" t="s">
        <v>38</v>
      </c>
      <c r="C2448" t="s">
        <v>2066</v>
      </c>
      <c r="D2448" t="s">
        <v>299</v>
      </c>
      <c r="E2448" s="92">
        <v>25.2</v>
      </c>
      <c r="F2448" s="93">
        <v>2525250</v>
      </c>
      <c r="G2448" s="93">
        <v>97500</v>
      </c>
    </row>
    <row r="2449" spans="1:7">
      <c r="A2449" t="str">
        <f t="shared" si="38"/>
        <v>Космонавтов 113.2189</v>
      </c>
      <c r="B2449" t="s">
        <v>38</v>
      </c>
      <c r="C2449" t="s">
        <v>2066</v>
      </c>
      <c r="D2449" t="s">
        <v>300</v>
      </c>
      <c r="E2449" s="92">
        <v>63.1</v>
      </c>
      <c r="F2449" s="93"/>
      <c r="G2449" s="93"/>
    </row>
    <row r="2450" spans="1:7">
      <c r="A2450" t="str">
        <f t="shared" si="38"/>
        <v>Космонавтов 113.2190</v>
      </c>
      <c r="B2450" t="s">
        <v>38</v>
      </c>
      <c r="C2450" t="s">
        <v>2066</v>
      </c>
      <c r="D2450" t="s">
        <v>301</v>
      </c>
      <c r="E2450" s="92">
        <v>35.6</v>
      </c>
      <c r="F2450" s="93"/>
      <c r="G2450" s="93"/>
    </row>
    <row r="2451" spans="1:7">
      <c r="A2451" t="str">
        <f t="shared" si="38"/>
        <v>Космонавтов 113.2191</v>
      </c>
      <c r="B2451" t="s">
        <v>38</v>
      </c>
      <c r="C2451" t="s">
        <v>2066</v>
      </c>
      <c r="D2451" t="s">
        <v>302</v>
      </c>
      <c r="E2451" s="92">
        <v>37.3</v>
      </c>
      <c r="F2451" s="93">
        <v>3483840</v>
      </c>
      <c r="G2451" s="93">
        <v>91200</v>
      </c>
    </row>
    <row r="2452" spans="1:7">
      <c r="A2452" t="str">
        <f t="shared" si="38"/>
        <v>Космонавтов 113.2192</v>
      </c>
      <c r="B2452" t="s">
        <v>38</v>
      </c>
      <c r="C2452" t="s">
        <v>2066</v>
      </c>
      <c r="D2452" t="s">
        <v>303</v>
      </c>
      <c r="E2452" s="92">
        <v>37.5</v>
      </c>
      <c r="F2452" s="93">
        <v>3268125</v>
      </c>
      <c r="G2452" s="93">
        <v>87150</v>
      </c>
    </row>
    <row r="2453" spans="1:7">
      <c r="A2453" t="str">
        <f t="shared" si="38"/>
        <v>Космонавтов 113.2193</v>
      </c>
      <c r="B2453" t="s">
        <v>38</v>
      </c>
      <c r="C2453" t="s">
        <v>2066</v>
      </c>
      <c r="D2453" t="s">
        <v>305</v>
      </c>
      <c r="E2453" s="92">
        <v>39.6</v>
      </c>
      <c r="F2453" s="93">
        <v>3397290</v>
      </c>
      <c r="G2453" s="93">
        <v>84300</v>
      </c>
    </row>
    <row r="2454" spans="1:7">
      <c r="A2454" t="str">
        <f t="shared" si="38"/>
        <v>Космонавтов 113.2194</v>
      </c>
      <c r="B2454" t="s">
        <v>38</v>
      </c>
      <c r="C2454" t="s">
        <v>2066</v>
      </c>
      <c r="D2454" t="s">
        <v>306</v>
      </c>
      <c r="E2454" s="92">
        <v>52.8</v>
      </c>
      <c r="F2454" s="93">
        <v>4073600</v>
      </c>
      <c r="G2454" s="93">
        <v>76000</v>
      </c>
    </row>
    <row r="2455" spans="1:7">
      <c r="A2455" t="str">
        <f t="shared" si="38"/>
        <v>Космонавтов 113.2195</v>
      </c>
      <c r="B2455" t="s">
        <v>38</v>
      </c>
      <c r="C2455" t="s">
        <v>2066</v>
      </c>
      <c r="D2455" t="s">
        <v>307</v>
      </c>
      <c r="E2455" s="92">
        <v>56.8</v>
      </c>
      <c r="F2455" s="93">
        <v>4288400</v>
      </c>
      <c r="G2455" s="93">
        <v>75500</v>
      </c>
    </row>
    <row r="2456" spans="1:7">
      <c r="A2456" t="str">
        <f t="shared" si="38"/>
        <v>Космонавтов 113.2196</v>
      </c>
      <c r="B2456" t="s">
        <v>38</v>
      </c>
      <c r="C2456" t="s">
        <v>2066</v>
      </c>
      <c r="D2456" t="s">
        <v>308</v>
      </c>
      <c r="E2456" s="92">
        <v>68.1</v>
      </c>
      <c r="F2456" s="93">
        <v>4896390</v>
      </c>
      <c r="G2456" s="93">
        <v>71900</v>
      </c>
    </row>
    <row r="2457" spans="1:7">
      <c r="A2457" t="str">
        <f t="shared" si="38"/>
        <v>Космонавтов 113.2197</v>
      </c>
      <c r="B2457" t="s">
        <v>38</v>
      </c>
      <c r="C2457" t="s">
        <v>2066</v>
      </c>
      <c r="D2457" t="s">
        <v>309</v>
      </c>
      <c r="E2457" s="92">
        <v>50.8</v>
      </c>
      <c r="F2457" s="93">
        <v>3942080</v>
      </c>
      <c r="G2457" s="93">
        <v>77600</v>
      </c>
    </row>
    <row r="2458" spans="1:7">
      <c r="A2458" t="str">
        <f t="shared" si="38"/>
        <v>Космонавтов 113.2198</v>
      </c>
      <c r="B2458" t="s">
        <v>38</v>
      </c>
      <c r="C2458" t="s">
        <v>2066</v>
      </c>
      <c r="D2458" t="s">
        <v>310</v>
      </c>
      <c r="E2458" s="92">
        <v>51</v>
      </c>
      <c r="F2458" s="93"/>
      <c r="G2458" s="93"/>
    </row>
    <row r="2459" spans="1:7">
      <c r="A2459" t="str">
        <f t="shared" si="38"/>
        <v>Космонавтов 113.2199</v>
      </c>
      <c r="B2459" t="s">
        <v>38</v>
      </c>
      <c r="C2459" t="s">
        <v>2066</v>
      </c>
      <c r="D2459" t="s">
        <v>311</v>
      </c>
      <c r="E2459" s="92">
        <v>25.2</v>
      </c>
      <c r="F2459" s="93">
        <v>2545970</v>
      </c>
      <c r="G2459" s="93">
        <v>98300</v>
      </c>
    </row>
    <row r="2460" spans="1:7">
      <c r="A2460" t="str">
        <f t="shared" si="38"/>
        <v>Космонавтов 113.2200</v>
      </c>
      <c r="B2460" t="s">
        <v>38</v>
      </c>
      <c r="C2460" t="s">
        <v>2066</v>
      </c>
      <c r="D2460" t="s">
        <v>312</v>
      </c>
      <c r="E2460" s="92">
        <v>63.1</v>
      </c>
      <c r="F2460" s="93">
        <v>5153550</v>
      </c>
      <c r="G2460" s="93">
        <v>79900</v>
      </c>
    </row>
    <row r="2461" spans="1:7">
      <c r="A2461" t="str">
        <f t="shared" si="38"/>
        <v>Космонавтов 113.2201</v>
      </c>
      <c r="B2461" t="s">
        <v>38</v>
      </c>
      <c r="C2461" t="s">
        <v>2066</v>
      </c>
      <c r="D2461" t="s">
        <v>313</v>
      </c>
      <c r="E2461" s="92">
        <v>35.6</v>
      </c>
      <c r="F2461" s="93">
        <v>3808240</v>
      </c>
      <c r="G2461" s="93">
        <v>105200</v>
      </c>
    </row>
    <row r="2462" spans="1:7">
      <c r="A2462" t="str">
        <f t="shared" si="38"/>
        <v>Космонавтов 113.2202</v>
      </c>
      <c r="B2462" t="s">
        <v>38</v>
      </c>
      <c r="C2462" t="s">
        <v>2066</v>
      </c>
      <c r="D2462" t="s">
        <v>314</v>
      </c>
      <c r="E2462" s="92">
        <v>37.3</v>
      </c>
      <c r="F2462" s="93">
        <v>3487660</v>
      </c>
      <c r="G2462" s="93">
        <v>91300</v>
      </c>
    </row>
    <row r="2463" spans="1:7">
      <c r="A2463" t="str">
        <f t="shared" si="38"/>
        <v>Космонавтов 113.2203</v>
      </c>
      <c r="B2463" t="s">
        <v>38</v>
      </c>
      <c r="C2463" t="s">
        <v>2066</v>
      </c>
      <c r="D2463" t="s">
        <v>316</v>
      </c>
      <c r="E2463" s="92">
        <v>37.5</v>
      </c>
      <c r="F2463" s="93">
        <v>3301460</v>
      </c>
      <c r="G2463" s="93">
        <v>86200</v>
      </c>
    </row>
    <row r="2464" spans="1:7">
      <c r="A2464" t="str">
        <f t="shared" si="38"/>
        <v>Космонавтов 113.2204</v>
      </c>
      <c r="B2464" t="s">
        <v>38</v>
      </c>
      <c r="C2464" t="s">
        <v>2066</v>
      </c>
      <c r="D2464" t="s">
        <v>317</v>
      </c>
      <c r="E2464" s="92">
        <v>39.6</v>
      </c>
      <c r="F2464" s="93">
        <v>3679390</v>
      </c>
      <c r="G2464" s="93">
        <v>91300</v>
      </c>
    </row>
    <row r="2465" spans="1:7">
      <c r="A2465" t="str">
        <f t="shared" si="38"/>
        <v>Космонавтов 113.2205</v>
      </c>
      <c r="B2465" t="s">
        <v>38</v>
      </c>
      <c r="C2465" t="s">
        <v>2066</v>
      </c>
      <c r="D2465" t="s">
        <v>318</v>
      </c>
      <c r="E2465" s="92">
        <v>52.8</v>
      </c>
      <c r="F2465" s="93">
        <v>3999600</v>
      </c>
      <c r="G2465" s="93">
        <v>75750</v>
      </c>
    </row>
    <row r="2466" spans="1:7">
      <c r="A2466" t="str">
        <f t="shared" si="38"/>
        <v>Космонавтов 113.2206</v>
      </c>
      <c r="B2466" t="s">
        <v>38</v>
      </c>
      <c r="C2466" t="s">
        <v>2066</v>
      </c>
      <c r="D2466" t="s">
        <v>319</v>
      </c>
      <c r="E2466" s="92">
        <v>56.8</v>
      </c>
      <c r="F2466" s="93"/>
      <c r="G2466" s="93"/>
    </row>
    <row r="2467" spans="1:7">
      <c r="A2467" t="str">
        <f t="shared" si="38"/>
        <v>Космонавтов 113.2207</v>
      </c>
      <c r="B2467" t="s">
        <v>38</v>
      </c>
      <c r="C2467" t="s">
        <v>2066</v>
      </c>
      <c r="D2467" t="s">
        <v>321</v>
      </c>
      <c r="E2467" s="92">
        <v>68.1</v>
      </c>
      <c r="F2467" s="93">
        <v>5073500</v>
      </c>
      <c r="G2467" s="93">
        <v>73000</v>
      </c>
    </row>
    <row r="2468" spans="1:7">
      <c r="A2468" t="str">
        <f t="shared" si="38"/>
        <v>Космонавтов 113.2208</v>
      </c>
      <c r="B2468" t="s">
        <v>38</v>
      </c>
      <c r="C2468" t="s">
        <v>2066</v>
      </c>
      <c r="D2468" t="s">
        <v>323</v>
      </c>
      <c r="E2468" s="92">
        <v>50.8</v>
      </c>
      <c r="F2468" s="93">
        <v>4110480</v>
      </c>
      <c r="G2468" s="93">
        <v>79200</v>
      </c>
    </row>
    <row r="2469" spans="1:7">
      <c r="A2469" t="str">
        <f t="shared" si="38"/>
        <v>Космонавтов 113.2209</v>
      </c>
      <c r="B2469" t="s">
        <v>38</v>
      </c>
      <c r="C2469" t="s">
        <v>2066</v>
      </c>
      <c r="D2469" t="s">
        <v>324</v>
      </c>
      <c r="E2469" s="92">
        <v>51</v>
      </c>
      <c r="F2469" s="93">
        <v>4356380</v>
      </c>
      <c r="G2469" s="93">
        <v>84100</v>
      </c>
    </row>
    <row r="2470" spans="1:7">
      <c r="A2470" t="str">
        <f t="shared" si="38"/>
        <v>Космонавтов 113.2210</v>
      </c>
      <c r="B2470" t="s">
        <v>38</v>
      </c>
      <c r="C2470" t="s">
        <v>2066</v>
      </c>
      <c r="D2470" t="s">
        <v>325</v>
      </c>
      <c r="E2470" s="92">
        <v>25.2</v>
      </c>
      <c r="F2470" s="93">
        <v>2737630</v>
      </c>
      <c r="G2470" s="93">
        <v>105700</v>
      </c>
    </row>
    <row r="2471" spans="1:7">
      <c r="A2471" t="str">
        <f t="shared" si="38"/>
        <v>Космонавтов 113.2211</v>
      </c>
      <c r="B2471" t="s">
        <v>38</v>
      </c>
      <c r="C2471" t="s">
        <v>2066</v>
      </c>
      <c r="D2471" t="s">
        <v>327</v>
      </c>
      <c r="E2471" s="92">
        <v>63.1</v>
      </c>
      <c r="F2471" s="93"/>
      <c r="G2471" s="93"/>
    </row>
    <row r="2472" spans="1:7">
      <c r="A2472" t="str">
        <f t="shared" si="38"/>
        <v>Космонавтов 113.2212</v>
      </c>
      <c r="B2472" t="s">
        <v>38</v>
      </c>
      <c r="C2472" t="s">
        <v>2066</v>
      </c>
      <c r="D2472" t="s">
        <v>328</v>
      </c>
      <c r="E2472" s="92">
        <v>35.6</v>
      </c>
      <c r="F2472" s="93"/>
      <c r="G2472" s="93"/>
    </row>
    <row r="2473" spans="1:7">
      <c r="A2473" t="str">
        <f t="shared" si="38"/>
        <v>Космонавтов 113.2213</v>
      </c>
      <c r="B2473" t="s">
        <v>38</v>
      </c>
      <c r="C2473" t="s">
        <v>2066</v>
      </c>
      <c r="D2473" t="s">
        <v>329</v>
      </c>
      <c r="E2473" s="92">
        <v>37.3</v>
      </c>
      <c r="F2473" s="93"/>
      <c r="G2473" s="93"/>
    </row>
    <row r="2474" spans="1:7">
      <c r="A2474" t="str">
        <f t="shared" si="38"/>
        <v>Космонавтов 113.2214</v>
      </c>
      <c r="B2474" t="s">
        <v>38</v>
      </c>
      <c r="C2474" t="s">
        <v>2066</v>
      </c>
      <c r="D2474" t="s">
        <v>330</v>
      </c>
      <c r="E2474" s="92">
        <v>37.5</v>
      </c>
      <c r="F2474" s="93"/>
      <c r="G2474" s="93"/>
    </row>
    <row r="2475" spans="1:7">
      <c r="A2475" t="str">
        <f t="shared" si="38"/>
        <v>Космонавтов 113.2215</v>
      </c>
      <c r="B2475" t="s">
        <v>38</v>
      </c>
      <c r="C2475" t="s">
        <v>2066</v>
      </c>
      <c r="D2475" t="s">
        <v>331</v>
      </c>
      <c r="E2475" s="92">
        <v>39.6</v>
      </c>
      <c r="F2475" s="93">
        <v>3506100</v>
      </c>
      <c r="G2475" s="93">
        <v>87000</v>
      </c>
    </row>
    <row r="2476" spans="1:7">
      <c r="A2476" t="str">
        <f t="shared" si="38"/>
        <v>Космонавтов 113.2216</v>
      </c>
      <c r="B2476" t="s">
        <v>38</v>
      </c>
      <c r="C2476" t="s">
        <v>2066</v>
      </c>
      <c r="D2476" t="s">
        <v>332</v>
      </c>
      <c r="E2476" s="92">
        <v>52.8</v>
      </c>
      <c r="F2476" s="93">
        <v>4684640</v>
      </c>
      <c r="G2476" s="93">
        <v>87400</v>
      </c>
    </row>
    <row r="2477" spans="1:7">
      <c r="A2477" t="str">
        <f t="shared" si="38"/>
        <v>Космонавтов 113.2217</v>
      </c>
      <c r="B2477" t="s">
        <v>38</v>
      </c>
      <c r="C2477" t="s">
        <v>2066</v>
      </c>
      <c r="D2477" t="s">
        <v>333</v>
      </c>
      <c r="E2477" s="92">
        <v>56.8</v>
      </c>
      <c r="F2477" s="93">
        <v>4363900</v>
      </c>
      <c r="G2477" s="93">
        <v>75500</v>
      </c>
    </row>
    <row r="2478" spans="1:7">
      <c r="A2478" t="str">
        <f t="shared" si="38"/>
        <v>Космонавтов 113.2218</v>
      </c>
      <c r="B2478" t="s">
        <v>38</v>
      </c>
      <c r="C2478" t="s">
        <v>2066</v>
      </c>
      <c r="D2478" t="s">
        <v>334</v>
      </c>
      <c r="E2478" s="92">
        <v>68.1</v>
      </c>
      <c r="F2478" s="93">
        <v>4997050</v>
      </c>
      <c r="G2478" s="93">
        <v>71900</v>
      </c>
    </row>
    <row r="2479" spans="1:7">
      <c r="A2479" t="str">
        <f t="shared" si="38"/>
        <v>Космонавтов 113.2219</v>
      </c>
      <c r="B2479" t="s">
        <v>38</v>
      </c>
      <c r="C2479" t="s">
        <v>2066</v>
      </c>
      <c r="D2479" t="s">
        <v>335</v>
      </c>
      <c r="E2479" s="92">
        <v>50.8</v>
      </c>
      <c r="F2479" s="93">
        <v>3848100</v>
      </c>
      <c r="G2479" s="93">
        <v>75750</v>
      </c>
    </row>
    <row r="2480" spans="1:7">
      <c r="A2480" t="str">
        <f t="shared" si="38"/>
        <v>Космонавтов 113.2220</v>
      </c>
      <c r="B2480" t="s">
        <v>38</v>
      </c>
      <c r="C2480" t="s">
        <v>2066</v>
      </c>
      <c r="D2480" t="s">
        <v>336</v>
      </c>
      <c r="E2480" s="92">
        <v>51</v>
      </c>
      <c r="F2480" s="93"/>
      <c r="G2480" s="93"/>
    </row>
    <row r="2481" spans="1:7">
      <c r="A2481" t="str">
        <f t="shared" si="38"/>
        <v>Космонавтов 113.2221</v>
      </c>
      <c r="B2481" t="s">
        <v>38</v>
      </c>
      <c r="C2481" t="s">
        <v>2066</v>
      </c>
      <c r="D2481" t="s">
        <v>337</v>
      </c>
      <c r="E2481" s="92">
        <v>25.2</v>
      </c>
      <c r="F2481" s="93">
        <v>2477160</v>
      </c>
      <c r="G2481" s="93">
        <v>98300</v>
      </c>
    </row>
    <row r="2482" spans="1:7">
      <c r="A2482" t="str">
        <f t="shared" si="38"/>
        <v>Космонавтов 113.2222</v>
      </c>
      <c r="B2482" t="s">
        <v>38</v>
      </c>
      <c r="C2482" t="s">
        <v>2066</v>
      </c>
      <c r="D2482" t="s">
        <v>339</v>
      </c>
      <c r="E2482" s="92">
        <v>63.1</v>
      </c>
      <c r="F2482" s="93"/>
      <c r="G2482" s="93"/>
    </row>
    <row r="2483" spans="1:7">
      <c r="A2483" t="str">
        <f t="shared" si="38"/>
        <v>Космонавтов 113.2223</v>
      </c>
      <c r="B2483" t="s">
        <v>38</v>
      </c>
      <c r="C2483" t="s">
        <v>2066</v>
      </c>
      <c r="D2483" t="s">
        <v>340</v>
      </c>
      <c r="E2483" s="92">
        <v>35.6</v>
      </c>
      <c r="F2483" s="93">
        <v>3663440</v>
      </c>
      <c r="G2483" s="93">
        <v>101200</v>
      </c>
    </row>
    <row r="2484" spans="1:7">
      <c r="A2484" t="str">
        <f t="shared" si="38"/>
        <v>Космонавтов 113.2224</v>
      </c>
      <c r="B2484" t="s">
        <v>38</v>
      </c>
      <c r="C2484" t="s">
        <v>2066</v>
      </c>
      <c r="D2484" t="s">
        <v>341</v>
      </c>
      <c r="E2484" s="92">
        <v>37.3</v>
      </c>
      <c r="F2484" s="93"/>
      <c r="G2484" s="93"/>
    </row>
    <row r="2485" spans="1:7">
      <c r="A2485" t="str">
        <f t="shared" si="38"/>
        <v>Космонавтов 113.2225</v>
      </c>
      <c r="B2485" t="s">
        <v>38</v>
      </c>
      <c r="C2485" t="s">
        <v>2066</v>
      </c>
      <c r="D2485" t="s">
        <v>342</v>
      </c>
      <c r="E2485" s="92">
        <v>37.5</v>
      </c>
      <c r="F2485" s="93"/>
      <c r="G2485" s="93"/>
    </row>
    <row r="2486" spans="1:7">
      <c r="A2486" t="str">
        <f t="shared" si="38"/>
        <v>Космонавтов 113.2226</v>
      </c>
      <c r="B2486" t="s">
        <v>38</v>
      </c>
      <c r="C2486" t="s">
        <v>2066</v>
      </c>
      <c r="D2486" t="s">
        <v>343</v>
      </c>
      <c r="E2486" s="92">
        <v>39.6</v>
      </c>
      <c r="F2486" s="93"/>
      <c r="G2486" s="93"/>
    </row>
    <row r="2487" spans="1:7">
      <c r="A2487" t="str">
        <f t="shared" si="38"/>
        <v>Космонавтов 113.2227</v>
      </c>
      <c r="B2487" t="s">
        <v>38</v>
      </c>
      <c r="C2487" t="s">
        <v>2066</v>
      </c>
      <c r="D2487" t="s">
        <v>344</v>
      </c>
      <c r="E2487" s="92">
        <v>52.8</v>
      </c>
      <c r="F2487" s="93">
        <v>4046800</v>
      </c>
      <c r="G2487" s="93">
        <v>75500</v>
      </c>
    </row>
    <row r="2488" spans="1:7">
      <c r="A2488" t="str">
        <f t="shared" si="38"/>
        <v>Космонавтов 113.2228</v>
      </c>
      <c r="B2488" t="s">
        <v>38</v>
      </c>
      <c r="C2488" t="s">
        <v>2066</v>
      </c>
      <c r="D2488" t="s">
        <v>346</v>
      </c>
      <c r="E2488" s="92">
        <v>56.8</v>
      </c>
      <c r="F2488" s="93"/>
      <c r="G2488" s="93"/>
    </row>
    <row r="2489" spans="1:7">
      <c r="A2489" t="str">
        <f t="shared" si="38"/>
        <v>Космонавтов 113.2229</v>
      </c>
      <c r="B2489" t="s">
        <v>38</v>
      </c>
      <c r="C2489" t="s">
        <v>2066</v>
      </c>
      <c r="D2489" t="s">
        <v>347</v>
      </c>
      <c r="E2489" s="92">
        <v>68.1</v>
      </c>
      <c r="F2489" s="93">
        <v>4997050</v>
      </c>
      <c r="G2489" s="93">
        <v>71900</v>
      </c>
    </row>
    <row r="2490" spans="1:7">
      <c r="A2490" t="str">
        <f t="shared" si="38"/>
        <v>Космонавтов 113.2230</v>
      </c>
      <c r="B2490" t="s">
        <v>38</v>
      </c>
      <c r="C2490" t="s">
        <v>2066</v>
      </c>
      <c r="D2490" t="s">
        <v>348</v>
      </c>
      <c r="E2490" s="92">
        <v>50.8</v>
      </c>
      <c r="F2490" s="93">
        <v>4530870</v>
      </c>
      <c r="G2490" s="93">
        <v>87300</v>
      </c>
    </row>
    <row r="2491" spans="1:7">
      <c r="A2491" t="str">
        <f t="shared" si="38"/>
        <v>Космонавтов 113.2231</v>
      </c>
      <c r="B2491" t="s">
        <v>38</v>
      </c>
      <c r="C2491" t="s">
        <v>2066</v>
      </c>
      <c r="D2491" t="s">
        <v>349</v>
      </c>
      <c r="E2491" s="92">
        <v>51</v>
      </c>
      <c r="F2491" s="93"/>
      <c r="G2491" s="93"/>
    </row>
    <row r="2492" spans="1:7">
      <c r="A2492" t="str">
        <f t="shared" si="38"/>
        <v>Космонавтов 113.2232</v>
      </c>
      <c r="B2492" t="s">
        <v>38</v>
      </c>
      <c r="C2492" t="s">
        <v>2066</v>
      </c>
      <c r="D2492" t="s">
        <v>351</v>
      </c>
      <c r="E2492" s="92">
        <v>25.2</v>
      </c>
      <c r="F2492" s="93"/>
      <c r="G2492" s="93"/>
    </row>
    <row r="2493" spans="1:7">
      <c r="A2493" t="str">
        <f t="shared" si="38"/>
        <v>Космонавтов 113.2233</v>
      </c>
      <c r="B2493" t="s">
        <v>38</v>
      </c>
      <c r="C2493" t="s">
        <v>2066</v>
      </c>
      <c r="D2493" t="s">
        <v>352</v>
      </c>
      <c r="E2493" s="92">
        <v>63.1</v>
      </c>
      <c r="F2493" s="93"/>
      <c r="G2493" s="93"/>
    </row>
    <row r="2494" spans="1:7">
      <c r="A2494" t="str">
        <f t="shared" si="38"/>
        <v>Космонавтов 113.2234</v>
      </c>
      <c r="B2494" t="s">
        <v>38</v>
      </c>
      <c r="C2494" t="s">
        <v>2066</v>
      </c>
      <c r="D2494" t="s">
        <v>354</v>
      </c>
      <c r="E2494" s="92">
        <v>35.6</v>
      </c>
      <c r="F2494" s="93"/>
      <c r="G2494" s="93"/>
    </row>
    <row r="2495" spans="1:7">
      <c r="A2495" t="str">
        <f t="shared" si="38"/>
        <v>Космонавтов 113.2235</v>
      </c>
      <c r="B2495" t="s">
        <v>38</v>
      </c>
      <c r="C2495" t="s">
        <v>2066</v>
      </c>
      <c r="D2495" t="s">
        <v>356</v>
      </c>
      <c r="E2495" s="92">
        <v>37.3</v>
      </c>
      <c r="F2495" s="93"/>
      <c r="G2495" s="93"/>
    </row>
    <row r="2496" spans="1:7">
      <c r="A2496" t="str">
        <f t="shared" si="38"/>
        <v>Космонавтов 113.2236</v>
      </c>
      <c r="B2496" t="s">
        <v>38</v>
      </c>
      <c r="C2496" t="s">
        <v>2066</v>
      </c>
      <c r="D2496" t="s">
        <v>357</v>
      </c>
      <c r="E2496" s="92">
        <v>37.5</v>
      </c>
      <c r="F2496" s="93"/>
      <c r="G2496" s="93"/>
    </row>
    <row r="2497" spans="1:7">
      <c r="A2497" t="str">
        <f t="shared" si="38"/>
        <v>Космонавтов 113.2237</v>
      </c>
      <c r="B2497" t="s">
        <v>38</v>
      </c>
      <c r="C2497" t="s">
        <v>2066</v>
      </c>
      <c r="D2497" t="s">
        <v>359</v>
      </c>
      <c r="E2497" s="92">
        <v>39.6</v>
      </c>
      <c r="F2497" s="93"/>
      <c r="G2497" s="93"/>
    </row>
    <row r="2498" spans="1:7">
      <c r="A2498" t="str">
        <f t="shared" si="38"/>
        <v>Космонавтов 113.2238</v>
      </c>
      <c r="B2498" t="s">
        <v>38</v>
      </c>
      <c r="C2498" t="s">
        <v>2066</v>
      </c>
      <c r="D2498" t="s">
        <v>360</v>
      </c>
      <c r="E2498" s="92">
        <v>52.8</v>
      </c>
      <c r="F2498" s="93">
        <v>4046800</v>
      </c>
      <c r="G2498" s="93">
        <v>75500</v>
      </c>
    </row>
    <row r="2499" spans="1:7">
      <c r="A2499" t="str">
        <f t="shared" ref="A2499:A2562" si="39">B2499&amp;C2499&amp;D2499</f>
        <v>Космонавтов 113.2239</v>
      </c>
      <c r="B2499" t="s">
        <v>38</v>
      </c>
      <c r="C2499" t="s">
        <v>2066</v>
      </c>
      <c r="D2499" t="s">
        <v>361</v>
      </c>
      <c r="E2499" s="92">
        <v>56.8</v>
      </c>
      <c r="F2499" s="93"/>
      <c r="G2499" s="93"/>
    </row>
    <row r="2500" spans="1:7">
      <c r="A2500" t="str">
        <f t="shared" si="39"/>
        <v>Космонавтов 113.2240</v>
      </c>
      <c r="B2500" t="s">
        <v>38</v>
      </c>
      <c r="C2500" t="s">
        <v>2066</v>
      </c>
      <c r="D2500" t="s">
        <v>363</v>
      </c>
      <c r="E2500" s="92">
        <v>68.1</v>
      </c>
      <c r="F2500" s="93">
        <v>4896390</v>
      </c>
      <c r="G2500" s="93">
        <v>71900</v>
      </c>
    </row>
    <row r="2501" spans="1:7">
      <c r="A2501" t="str">
        <f t="shared" si="39"/>
        <v>Космонавтов 113.2241</v>
      </c>
      <c r="B2501" t="s">
        <v>38</v>
      </c>
      <c r="C2501" t="s">
        <v>2066</v>
      </c>
      <c r="D2501" t="s">
        <v>364</v>
      </c>
      <c r="E2501" s="92">
        <v>50.8</v>
      </c>
      <c r="F2501" s="93"/>
      <c r="G2501" s="93"/>
    </row>
    <row r="2502" spans="1:7">
      <c r="A2502" t="str">
        <f t="shared" si="39"/>
        <v>Космонавтов 113.2242</v>
      </c>
      <c r="B2502" t="s">
        <v>38</v>
      </c>
      <c r="C2502" t="s">
        <v>2066</v>
      </c>
      <c r="D2502" t="s">
        <v>366</v>
      </c>
      <c r="E2502" s="92">
        <v>51</v>
      </c>
      <c r="F2502" s="93">
        <v>6431100</v>
      </c>
      <c r="G2502" s="93">
        <v>126100</v>
      </c>
    </row>
    <row r="2503" spans="1:7">
      <c r="A2503" t="str">
        <f t="shared" si="39"/>
        <v>Космонавтов 113.2243</v>
      </c>
      <c r="B2503" t="s">
        <v>38</v>
      </c>
      <c r="C2503" t="s">
        <v>2066</v>
      </c>
      <c r="D2503" t="s">
        <v>367</v>
      </c>
      <c r="E2503" s="92">
        <v>25.2</v>
      </c>
      <c r="F2503" s="93">
        <v>4333240</v>
      </c>
      <c r="G2503" s="93">
        <v>170600</v>
      </c>
    </row>
    <row r="2504" spans="1:7">
      <c r="A2504" t="str">
        <f t="shared" si="39"/>
        <v>Космонавтов 113.2244</v>
      </c>
      <c r="B2504" t="s">
        <v>38</v>
      </c>
      <c r="C2504" t="s">
        <v>2066</v>
      </c>
      <c r="D2504" t="s">
        <v>368</v>
      </c>
      <c r="E2504" s="92">
        <v>63.1</v>
      </c>
      <c r="F2504" s="93">
        <v>6838240</v>
      </c>
      <c r="G2504" s="93">
        <v>108200</v>
      </c>
    </row>
    <row r="2505" spans="1:7">
      <c r="A2505" t="str">
        <f t="shared" si="39"/>
        <v>Космонавтов 113.2245</v>
      </c>
      <c r="B2505" t="s">
        <v>38</v>
      </c>
      <c r="C2505" t="s">
        <v>2066</v>
      </c>
      <c r="D2505" t="s">
        <v>369</v>
      </c>
      <c r="E2505" s="92">
        <v>35.6</v>
      </c>
      <c r="F2505" s="93">
        <v>5230380</v>
      </c>
      <c r="G2505" s="93">
        <v>146100</v>
      </c>
    </row>
    <row r="2506" spans="1:7">
      <c r="A2506" t="str">
        <f t="shared" si="39"/>
        <v>Космонавтов 113.2246</v>
      </c>
      <c r="B2506" t="s">
        <v>38</v>
      </c>
      <c r="C2506" t="s">
        <v>2066</v>
      </c>
      <c r="D2506" t="s">
        <v>370</v>
      </c>
      <c r="E2506" s="92">
        <v>37.3</v>
      </c>
      <c r="F2506" s="93">
        <v>5084100</v>
      </c>
      <c r="G2506" s="93">
        <v>134500</v>
      </c>
    </row>
    <row r="2507" spans="1:7">
      <c r="A2507" t="str">
        <f t="shared" si="39"/>
        <v>Космонавтов 113.2247</v>
      </c>
      <c r="B2507" t="s">
        <v>38</v>
      </c>
      <c r="C2507" t="s">
        <v>2066</v>
      </c>
      <c r="D2507" t="s">
        <v>372</v>
      </c>
      <c r="E2507" s="92">
        <v>37.5</v>
      </c>
      <c r="F2507" s="93"/>
      <c r="G2507" s="93"/>
    </row>
    <row r="2508" spans="1:7">
      <c r="A2508" t="str">
        <f t="shared" si="39"/>
        <v>Космонавтов 113.2248</v>
      </c>
      <c r="B2508" t="s">
        <v>38</v>
      </c>
      <c r="C2508" t="s">
        <v>2066</v>
      </c>
      <c r="D2508" t="s">
        <v>373</v>
      </c>
      <c r="E2508" s="92">
        <v>39.6</v>
      </c>
      <c r="F2508" s="93">
        <v>5428000</v>
      </c>
      <c r="G2508" s="93">
        <v>135700</v>
      </c>
    </row>
    <row r="2509" spans="1:7">
      <c r="A2509" t="str">
        <f t="shared" si="39"/>
        <v>Космонавтов 113.2249</v>
      </c>
      <c r="B2509" t="s">
        <v>38</v>
      </c>
      <c r="C2509" t="s">
        <v>2066</v>
      </c>
      <c r="D2509" t="s">
        <v>374</v>
      </c>
      <c r="E2509" s="92">
        <v>52.8</v>
      </c>
      <c r="F2509" s="93">
        <v>6787070</v>
      </c>
      <c r="G2509" s="93">
        <v>128300</v>
      </c>
    </row>
    <row r="2510" spans="1:7">
      <c r="A2510" t="str">
        <f t="shared" si="39"/>
        <v>Космонавтов 113.2250</v>
      </c>
      <c r="B2510" t="s">
        <v>38</v>
      </c>
      <c r="C2510" t="s">
        <v>2066</v>
      </c>
      <c r="D2510" t="s">
        <v>375</v>
      </c>
      <c r="E2510" s="92">
        <v>56.8</v>
      </c>
      <c r="F2510" s="93">
        <v>6282860</v>
      </c>
      <c r="G2510" s="93">
        <v>108700</v>
      </c>
    </row>
    <row r="2511" spans="1:7">
      <c r="A2511" t="str">
        <f t="shared" si="39"/>
        <v>Космонавтов 113.2251</v>
      </c>
      <c r="B2511" t="s">
        <v>38</v>
      </c>
      <c r="C2511" t="s">
        <v>2066</v>
      </c>
      <c r="D2511" t="s">
        <v>377</v>
      </c>
      <c r="E2511" s="92">
        <v>68.1</v>
      </c>
      <c r="F2511" s="93">
        <v>7151010</v>
      </c>
      <c r="G2511" s="93">
        <v>104700</v>
      </c>
    </row>
    <row r="2512" spans="1:7">
      <c r="A2512" t="str">
        <f t="shared" si="39"/>
        <v>Космонавтов 113.2252</v>
      </c>
      <c r="B2512" t="s">
        <v>38</v>
      </c>
      <c r="C2512" t="s">
        <v>2066</v>
      </c>
      <c r="D2512" t="s">
        <v>378</v>
      </c>
      <c r="E2512" s="92">
        <v>50.8</v>
      </c>
      <c r="F2512" s="93">
        <v>7109400</v>
      </c>
      <c r="G2512" s="93">
        <v>139400</v>
      </c>
    </row>
    <row r="2513" spans="1:7">
      <c r="A2513" t="str">
        <f t="shared" si="39"/>
        <v>Космонавтов 113.2253</v>
      </c>
      <c r="B2513" t="s">
        <v>38</v>
      </c>
      <c r="C2513" t="s">
        <v>2066</v>
      </c>
      <c r="D2513" t="s">
        <v>379</v>
      </c>
      <c r="E2513" s="92">
        <v>51</v>
      </c>
      <c r="F2513" s="93"/>
      <c r="G2513" s="93"/>
    </row>
    <row r="2514" spans="1:7">
      <c r="A2514" t="str">
        <f t="shared" si="39"/>
        <v>Космонавтов 113.2254</v>
      </c>
      <c r="B2514" t="s">
        <v>38</v>
      </c>
      <c r="C2514" t="s">
        <v>2066</v>
      </c>
      <c r="D2514" t="s">
        <v>380</v>
      </c>
      <c r="E2514" s="92">
        <v>25.2</v>
      </c>
      <c r="F2514" s="93"/>
      <c r="G2514" s="93"/>
    </row>
    <row r="2515" spans="1:7">
      <c r="A2515" t="str">
        <f t="shared" si="39"/>
        <v>Космонавтов 113.2255</v>
      </c>
      <c r="B2515" t="s">
        <v>38</v>
      </c>
      <c r="C2515" t="s">
        <v>2066</v>
      </c>
      <c r="D2515" t="s">
        <v>381</v>
      </c>
      <c r="E2515" s="92">
        <v>63.1</v>
      </c>
      <c r="F2515" s="93"/>
      <c r="G2515" s="93"/>
    </row>
    <row r="2516" spans="1:7">
      <c r="A2516" t="str">
        <f t="shared" si="39"/>
        <v>Космонавтов 113.2256</v>
      </c>
      <c r="B2516" t="s">
        <v>38</v>
      </c>
      <c r="C2516" t="s">
        <v>2066</v>
      </c>
      <c r="D2516" t="s">
        <v>382</v>
      </c>
      <c r="E2516" s="92">
        <v>35.6</v>
      </c>
      <c r="F2516" s="93"/>
      <c r="G2516" s="93"/>
    </row>
    <row r="2517" spans="1:7">
      <c r="A2517" t="str">
        <f t="shared" si="39"/>
        <v>Космонавтов 113.2257</v>
      </c>
      <c r="B2517" t="s">
        <v>38</v>
      </c>
      <c r="C2517" t="s">
        <v>2066</v>
      </c>
      <c r="D2517" t="s">
        <v>383</v>
      </c>
      <c r="E2517" s="92">
        <v>37.3</v>
      </c>
      <c r="F2517" s="93"/>
      <c r="G2517" s="93"/>
    </row>
    <row r="2518" spans="1:7">
      <c r="A2518" t="str">
        <f t="shared" si="39"/>
        <v>Космонавтов 113.2258</v>
      </c>
      <c r="B2518" t="s">
        <v>38</v>
      </c>
      <c r="C2518" t="s">
        <v>2066</v>
      </c>
      <c r="D2518" t="s">
        <v>384</v>
      </c>
      <c r="E2518" s="92">
        <v>37.5</v>
      </c>
      <c r="F2518" s="93"/>
      <c r="G2518" s="93"/>
    </row>
    <row r="2519" spans="1:7">
      <c r="A2519" t="str">
        <f t="shared" si="39"/>
        <v>Космонавтов 113.2259</v>
      </c>
      <c r="B2519" t="s">
        <v>38</v>
      </c>
      <c r="C2519" t="s">
        <v>2066</v>
      </c>
      <c r="D2519" t="s">
        <v>386</v>
      </c>
      <c r="E2519" s="92">
        <v>39.6</v>
      </c>
      <c r="F2519" s="93"/>
      <c r="G2519" s="93"/>
    </row>
    <row r="2520" spans="1:7">
      <c r="A2520" t="str">
        <f t="shared" si="39"/>
        <v>Космонавтов 113.2260</v>
      </c>
      <c r="B2520" t="s">
        <v>38</v>
      </c>
      <c r="C2520" t="s">
        <v>2066</v>
      </c>
      <c r="D2520" t="s">
        <v>387</v>
      </c>
      <c r="E2520" s="92">
        <v>52.8</v>
      </c>
      <c r="F2520" s="93"/>
      <c r="G2520" s="93"/>
    </row>
    <row r="2521" spans="1:7">
      <c r="A2521" t="str">
        <f t="shared" si="39"/>
        <v>Космонавтов 113.2261</v>
      </c>
      <c r="B2521" t="s">
        <v>38</v>
      </c>
      <c r="C2521" t="s">
        <v>2066</v>
      </c>
      <c r="D2521" t="s">
        <v>388</v>
      </c>
      <c r="E2521" s="92">
        <v>56.8</v>
      </c>
      <c r="F2521" s="93"/>
      <c r="G2521" s="93"/>
    </row>
    <row r="2522" spans="1:7">
      <c r="A2522" t="str">
        <f t="shared" si="39"/>
        <v>Космонавтов 113.2262</v>
      </c>
      <c r="B2522" t="s">
        <v>38</v>
      </c>
      <c r="C2522" t="s">
        <v>2066</v>
      </c>
      <c r="D2522" t="s">
        <v>389</v>
      </c>
      <c r="E2522" s="92">
        <v>68.1</v>
      </c>
      <c r="F2522" s="93"/>
      <c r="G2522" s="93"/>
    </row>
    <row r="2523" spans="1:7">
      <c r="A2523" t="str">
        <f t="shared" si="39"/>
        <v>Космонавтов 113.2263</v>
      </c>
      <c r="B2523" t="s">
        <v>38</v>
      </c>
      <c r="C2523" t="s">
        <v>2066</v>
      </c>
      <c r="D2523" t="s">
        <v>390</v>
      </c>
      <c r="E2523" s="92">
        <v>50.8</v>
      </c>
      <c r="F2523" s="93"/>
      <c r="G2523" s="93"/>
    </row>
    <row r="2524" spans="1:7">
      <c r="A2524" t="str">
        <f t="shared" si="39"/>
        <v>Космонавтов 113.2264</v>
      </c>
      <c r="B2524" t="s">
        <v>38</v>
      </c>
      <c r="C2524" t="s">
        <v>2066</v>
      </c>
      <c r="D2524" t="s">
        <v>391</v>
      </c>
      <c r="E2524" s="92">
        <v>51</v>
      </c>
      <c r="F2524" s="93">
        <v>4449620</v>
      </c>
      <c r="G2524" s="93">
        <v>85900</v>
      </c>
    </row>
    <row r="2525" spans="1:7">
      <c r="A2525" t="str">
        <f t="shared" si="39"/>
        <v>Космонавтов 113.2265</v>
      </c>
      <c r="B2525" t="s">
        <v>38</v>
      </c>
      <c r="C2525" t="s">
        <v>2066</v>
      </c>
      <c r="D2525" t="s">
        <v>392</v>
      </c>
      <c r="E2525" s="92">
        <v>25.2</v>
      </c>
      <c r="F2525" s="93"/>
      <c r="G2525" s="93"/>
    </row>
    <row r="2526" spans="1:7">
      <c r="A2526" t="str">
        <f t="shared" si="39"/>
        <v>Космонавтов 113.2266</v>
      </c>
      <c r="B2526" t="s">
        <v>38</v>
      </c>
      <c r="C2526" t="s">
        <v>2066</v>
      </c>
      <c r="D2526" t="s">
        <v>394</v>
      </c>
      <c r="E2526" s="92">
        <v>63.1</v>
      </c>
      <c r="F2526" s="93">
        <v>4895550</v>
      </c>
      <c r="G2526" s="93">
        <v>75900</v>
      </c>
    </row>
    <row r="2527" spans="1:7">
      <c r="A2527" t="str">
        <f t="shared" si="39"/>
        <v>Космонавтов 113.2267</v>
      </c>
      <c r="B2527" t="s">
        <v>38</v>
      </c>
      <c r="C2527" t="s">
        <v>2066</v>
      </c>
      <c r="D2527" t="s">
        <v>395</v>
      </c>
      <c r="E2527" s="92">
        <v>35.6</v>
      </c>
      <c r="F2527" s="93"/>
      <c r="G2527" s="93"/>
    </row>
    <row r="2528" spans="1:7">
      <c r="A2528" t="str">
        <f t="shared" si="39"/>
        <v>Космонавтов 113.2268</v>
      </c>
      <c r="B2528" t="s">
        <v>38</v>
      </c>
      <c r="C2528" t="s">
        <v>2066</v>
      </c>
      <c r="D2528" t="s">
        <v>396</v>
      </c>
      <c r="E2528" s="92">
        <v>37.3</v>
      </c>
      <c r="F2528" s="93"/>
      <c r="G2528" s="93"/>
    </row>
    <row r="2529" spans="1:7">
      <c r="A2529" t="str">
        <f t="shared" si="39"/>
        <v>Космонавтов 113.2269</v>
      </c>
      <c r="B2529" t="s">
        <v>38</v>
      </c>
      <c r="C2529" t="s">
        <v>2066</v>
      </c>
      <c r="D2529" t="s">
        <v>397</v>
      </c>
      <c r="E2529" s="92">
        <v>37.5</v>
      </c>
      <c r="F2529" s="93"/>
      <c r="G2529" s="93"/>
    </row>
    <row r="2530" spans="1:7">
      <c r="A2530" t="str">
        <f t="shared" si="39"/>
        <v>Космонавтов 113.2270</v>
      </c>
      <c r="B2530" t="s">
        <v>38</v>
      </c>
      <c r="C2530" t="s">
        <v>2066</v>
      </c>
      <c r="D2530" t="s">
        <v>398</v>
      </c>
      <c r="E2530" s="92">
        <v>39.6</v>
      </c>
      <c r="F2530" s="93"/>
      <c r="G2530" s="93"/>
    </row>
    <row r="2531" spans="1:7">
      <c r="A2531" t="str">
        <f t="shared" si="39"/>
        <v>Космонавтов 113.2271</v>
      </c>
      <c r="B2531" t="s">
        <v>38</v>
      </c>
      <c r="C2531" t="s">
        <v>2066</v>
      </c>
      <c r="D2531" t="s">
        <v>399</v>
      </c>
      <c r="E2531" s="92">
        <v>52.8</v>
      </c>
      <c r="F2531" s="93">
        <v>4389840</v>
      </c>
      <c r="G2531" s="93">
        <v>81900</v>
      </c>
    </row>
    <row r="2532" spans="1:7">
      <c r="A2532" t="str">
        <f t="shared" si="39"/>
        <v>Космонавтов 113.2272</v>
      </c>
      <c r="B2532" t="s">
        <v>38</v>
      </c>
      <c r="C2532" t="s">
        <v>2066</v>
      </c>
      <c r="D2532" t="s">
        <v>400</v>
      </c>
      <c r="E2532" s="92">
        <v>56.8</v>
      </c>
      <c r="F2532" s="93">
        <v>4687580</v>
      </c>
      <c r="G2532" s="93">
        <v>81100</v>
      </c>
    </row>
    <row r="2533" spans="1:7">
      <c r="A2533" t="str">
        <f t="shared" si="39"/>
        <v>Космонавтов 113.2273</v>
      </c>
      <c r="B2533" t="s">
        <v>38</v>
      </c>
      <c r="C2533" t="s">
        <v>2066</v>
      </c>
      <c r="D2533" t="s">
        <v>401</v>
      </c>
      <c r="E2533" s="92">
        <v>68.1</v>
      </c>
      <c r="F2533" s="93">
        <v>5108250</v>
      </c>
      <c r="G2533" s="93">
        <v>73500</v>
      </c>
    </row>
    <row r="2534" spans="1:7">
      <c r="A2534" t="str">
        <f t="shared" si="39"/>
        <v>Космонавтов 113.2274</v>
      </c>
      <c r="B2534" t="s">
        <v>38</v>
      </c>
      <c r="C2534" t="s">
        <v>2066</v>
      </c>
      <c r="D2534" t="s">
        <v>402</v>
      </c>
      <c r="E2534" s="92">
        <v>50.8</v>
      </c>
      <c r="F2534" s="93">
        <v>4427070</v>
      </c>
      <c r="G2534" s="93">
        <v>85300</v>
      </c>
    </row>
    <row r="2535" spans="1:7">
      <c r="A2535" t="str">
        <f t="shared" si="39"/>
        <v>Космонавтов 113.2275</v>
      </c>
      <c r="B2535" t="s">
        <v>38</v>
      </c>
      <c r="C2535" t="s">
        <v>2066</v>
      </c>
      <c r="D2535" t="s">
        <v>403</v>
      </c>
      <c r="E2535" s="92">
        <v>51.4</v>
      </c>
      <c r="F2535" s="93"/>
      <c r="G2535" s="93"/>
    </row>
    <row r="2536" spans="1:7">
      <c r="A2536" t="str">
        <f t="shared" si="39"/>
        <v>Космонавтов 113.2276</v>
      </c>
      <c r="B2536" t="s">
        <v>38</v>
      </c>
      <c r="C2536" t="s">
        <v>2066</v>
      </c>
      <c r="D2536" t="s">
        <v>404</v>
      </c>
      <c r="E2536" s="92">
        <v>19.5</v>
      </c>
      <c r="F2536" s="93"/>
      <c r="G2536" s="93"/>
    </row>
    <row r="2537" spans="1:7">
      <c r="A2537" t="str">
        <f t="shared" si="39"/>
        <v>Космонавтов 113.2277</v>
      </c>
      <c r="B2537" t="s">
        <v>38</v>
      </c>
      <c r="C2537" t="s">
        <v>2066</v>
      </c>
      <c r="D2537" t="s">
        <v>405</v>
      </c>
      <c r="E2537" s="92">
        <v>85.2</v>
      </c>
      <c r="F2537" s="93">
        <v>7776680</v>
      </c>
      <c r="G2537" s="93">
        <v>89800</v>
      </c>
    </row>
    <row r="2538" spans="1:7">
      <c r="A2538" t="str">
        <f t="shared" si="39"/>
        <v>Космонавтов 113.2278</v>
      </c>
      <c r="B2538" t="s">
        <v>38</v>
      </c>
      <c r="C2538" t="s">
        <v>2066</v>
      </c>
      <c r="D2538" t="s">
        <v>406</v>
      </c>
      <c r="E2538" s="92">
        <v>39.6</v>
      </c>
      <c r="F2538" s="93">
        <v>3436570</v>
      </c>
      <c r="G2538" s="93">
        <v>85700</v>
      </c>
    </row>
    <row r="2539" spans="1:7">
      <c r="A2539" t="str">
        <f t="shared" si="39"/>
        <v>Космонавтов 113.2279</v>
      </c>
      <c r="B2539" t="s">
        <v>38</v>
      </c>
      <c r="C2539" t="s">
        <v>2066</v>
      </c>
      <c r="D2539" t="s">
        <v>407</v>
      </c>
      <c r="E2539" s="92">
        <v>41</v>
      </c>
      <c r="F2539" s="93">
        <v>3731520</v>
      </c>
      <c r="G2539" s="93">
        <v>89700</v>
      </c>
    </row>
    <row r="2540" spans="1:7">
      <c r="A2540" t="str">
        <f t="shared" si="39"/>
        <v>Космонавтов 113.2280</v>
      </c>
      <c r="B2540" t="s">
        <v>38</v>
      </c>
      <c r="C2540" t="s">
        <v>2066</v>
      </c>
      <c r="D2540" t="s">
        <v>408</v>
      </c>
      <c r="E2540" s="92">
        <v>55.4</v>
      </c>
      <c r="F2540" s="93">
        <v>4291650</v>
      </c>
      <c r="G2540" s="93">
        <v>76500</v>
      </c>
    </row>
    <row r="2541" spans="1:7">
      <c r="A2541" t="str">
        <f t="shared" si="39"/>
        <v>Космонавтов 113.2281</v>
      </c>
      <c r="B2541" t="s">
        <v>38</v>
      </c>
      <c r="C2541" t="s">
        <v>2066</v>
      </c>
      <c r="D2541" t="s">
        <v>409</v>
      </c>
      <c r="E2541" s="92">
        <v>65.2</v>
      </c>
      <c r="F2541" s="93"/>
      <c r="G2541" s="93"/>
    </row>
    <row r="2542" spans="1:7">
      <c r="A2542" t="str">
        <f t="shared" si="39"/>
        <v>Космонавтов 113.2282</v>
      </c>
      <c r="B2542" t="s">
        <v>38</v>
      </c>
      <c r="C2542" t="s">
        <v>2066</v>
      </c>
      <c r="D2542" t="s">
        <v>410</v>
      </c>
      <c r="E2542" s="92">
        <v>35.9</v>
      </c>
      <c r="F2542" s="93">
        <v>3078060</v>
      </c>
      <c r="G2542" s="93">
        <v>84100</v>
      </c>
    </row>
    <row r="2543" spans="1:7">
      <c r="A2543" t="str">
        <f t="shared" si="39"/>
        <v>Космонавтов 113.2283</v>
      </c>
      <c r="B2543" t="s">
        <v>38</v>
      </c>
      <c r="C2543" t="s">
        <v>2066</v>
      </c>
      <c r="D2543" t="s">
        <v>411</v>
      </c>
      <c r="E2543" s="92">
        <v>49.7</v>
      </c>
      <c r="F2543" s="93">
        <v>4079240</v>
      </c>
      <c r="G2543" s="93">
        <v>80300</v>
      </c>
    </row>
    <row r="2544" spans="1:7">
      <c r="A2544" t="str">
        <f t="shared" si="39"/>
        <v>Космонавтов 113.2284</v>
      </c>
      <c r="B2544" t="s">
        <v>38</v>
      </c>
      <c r="C2544" t="s">
        <v>2066</v>
      </c>
      <c r="D2544" t="s">
        <v>413</v>
      </c>
      <c r="E2544" s="92">
        <v>19.6</v>
      </c>
      <c r="F2544" s="93">
        <v>2218850</v>
      </c>
      <c r="G2544" s="93">
        <v>111500</v>
      </c>
    </row>
    <row r="2545" spans="1:7">
      <c r="A2545" t="str">
        <f t="shared" si="39"/>
        <v>Космонавтов 113.2285</v>
      </c>
      <c r="B2545" t="s">
        <v>38</v>
      </c>
      <c r="C2545" t="s">
        <v>2066</v>
      </c>
      <c r="D2545" t="s">
        <v>414</v>
      </c>
      <c r="E2545" s="92">
        <v>83</v>
      </c>
      <c r="F2545" s="93">
        <v>7318500</v>
      </c>
      <c r="G2545" s="93">
        <v>86100</v>
      </c>
    </row>
    <row r="2546" spans="1:7">
      <c r="A2546" t="str">
        <f t="shared" si="39"/>
        <v>Космонавтов 113.2286</v>
      </c>
      <c r="B2546" t="s">
        <v>38</v>
      </c>
      <c r="C2546" t="s">
        <v>2066</v>
      </c>
      <c r="D2546" t="s">
        <v>415</v>
      </c>
      <c r="E2546" s="92">
        <v>39.6</v>
      </c>
      <c r="F2546" s="93">
        <v>3526920</v>
      </c>
      <c r="G2546" s="93">
        <v>87300</v>
      </c>
    </row>
    <row r="2547" spans="1:7">
      <c r="A2547" t="str">
        <f t="shared" si="39"/>
        <v>Космонавтов 113.2287</v>
      </c>
      <c r="B2547" t="s">
        <v>38</v>
      </c>
      <c r="C2547" t="s">
        <v>2066</v>
      </c>
      <c r="D2547" t="s">
        <v>416</v>
      </c>
      <c r="E2547" s="92">
        <v>41</v>
      </c>
      <c r="F2547" s="93"/>
      <c r="G2547" s="93"/>
    </row>
    <row r="2548" spans="1:7">
      <c r="A2548" t="str">
        <f t="shared" si="39"/>
        <v>Космонавтов 113.2288</v>
      </c>
      <c r="B2548" t="s">
        <v>38</v>
      </c>
      <c r="C2548" t="s">
        <v>2066</v>
      </c>
      <c r="D2548" t="s">
        <v>417</v>
      </c>
      <c r="E2548" s="92">
        <v>39.6</v>
      </c>
      <c r="F2548" s="93">
        <v>3425920</v>
      </c>
      <c r="G2548" s="93">
        <v>84800</v>
      </c>
    </row>
    <row r="2549" spans="1:7">
      <c r="A2549" t="str">
        <f t="shared" si="39"/>
        <v>Космонавтов 113.2289</v>
      </c>
      <c r="B2549" t="s">
        <v>38</v>
      </c>
      <c r="C2549" t="s">
        <v>2066</v>
      </c>
      <c r="D2549" t="s">
        <v>419</v>
      </c>
      <c r="E2549" s="92">
        <v>55.5</v>
      </c>
      <c r="F2549" s="93">
        <v>4639120</v>
      </c>
      <c r="G2549" s="93">
        <v>82400</v>
      </c>
    </row>
    <row r="2550" spans="1:7">
      <c r="A2550" t="str">
        <f t="shared" si="39"/>
        <v>Космонавтов 113.2290</v>
      </c>
      <c r="B2550" t="s">
        <v>38</v>
      </c>
      <c r="C2550" t="s">
        <v>2066</v>
      </c>
      <c r="D2550" t="s">
        <v>420</v>
      </c>
      <c r="E2550" s="92">
        <v>62.9</v>
      </c>
      <c r="F2550" s="93"/>
      <c r="G2550" s="93"/>
    </row>
    <row r="2551" spans="1:7">
      <c r="A2551" t="str">
        <f t="shared" si="39"/>
        <v>Космонавтов 113.2291</v>
      </c>
      <c r="B2551" t="s">
        <v>38</v>
      </c>
      <c r="C2551" t="s">
        <v>2066</v>
      </c>
      <c r="D2551" t="s">
        <v>421</v>
      </c>
      <c r="E2551" s="92">
        <v>36</v>
      </c>
      <c r="F2551" s="93"/>
      <c r="G2551" s="93"/>
    </row>
    <row r="2552" spans="1:7">
      <c r="A2552" t="str">
        <f t="shared" si="39"/>
        <v>Космонавтов 113.2292</v>
      </c>
      <c r="B2552" t="s">
        <v>38</v>
      </c>
      <c r="C2552" t="s">
        <v>2066</v>
      </c>
      <c r="D2552" t="s">
        <v>422</v>
      </c>
      <c r="E2552" s="92">
        <v>49.7</v>
      </c>
      <c r="F2552" s="93"/>
      <c r="G2552" s="93"/>
    </row>
    <row r="2553" spans="1:7">
      <c r="A2553" t="str">
        <f t="shared" si="39"/>
        <v>Космонавтов 113.2293</v>
      </c>
      <c r="B2553" t="s">
        <v>38</v>
      </c>
      <c r="C2553" t="s">
        <v>2066</v>
      </c>
      <c r="D2553" t="s">
        <v>424</v>
      </c>
      <c r="E2553" s="92">
        <v>19.6</v>
      </c>
      <c r="F2553" s="93"/>
      <c r="G2553" s="93"/>
    </row>
    <row r="2554" spans="1:7">
      <c r="A2554" t="str">
        <f t="shared" si="39"/>
        <v>Космонавтов 113.2294</v>
      </c>
      <c r="B2554" t="s">
        <v>38</v>
      </c>
      <c r="C2554" t="s">
        <v>2066</v>
      </c>
      <c r="D2554" t="s">
        <v>425</v>
      </c>
      <c r="E2554" s="92">
        <v>83</v>
      </c>
      <c r="F2554" s="93"/>
      <c r="G2554" s="93"/>
    </row>
    <row r="2555" spans="1:7">
      <c r="A2555" t="str">
        <f t="shared" si="39"/>
        <v>Космонавтов 113.2295</v>
      </c>
      <c r="B2555" t="s">
        <v>38</v>
      </c>
      <c r="C2555" t="s">
        <v>2066</v>
      </c>
      <c r="D2555" t="s">
        <v>426</v>
      </c>
      <c r="E2555" s="92">
        <v>39.6</v>
      </c>
      <c r="F2555" s="93"/>
      <c r="G2555" s="93"/>
    </row>
    <row r="2556" spans="1:7">
      <c r="A2556" t="str">
        <f t="shared" si="39"/>
        <v>Космонавтов 113.2296</v>
      </c>
      <c r="B2556" t="s">
        <v>38</v>
      </c>
      <c r="C2556" t="s">
        <v>2066</v>
      </c>
      <c r="D2556" t="s">
        <v>428</v>
      </c>
      <c r="E2556" s="92">
        <v>41</v>
      </c>
      <c r="F2556" s="93"/>
      <c r="G2556" s="93"/>
    </row>
    <row r="2557" spans="1:7">
      <c r="A2557" t="str">
        <f t="shared" si="39"/>
        <v>Космонавтов 113.2297</v>
      </c>
      <c r="B2557" t="s">
        <v>38</v>
      </c>
      <c r="C2557" t="s">
        <v>2066</v>
      </c>
      <c r="D2557" t="s">
        <v>429</v>
      </c>
      <c r="E2557" s="92">
        <v>39.6</v>
      </c>
      <c r="F2557" s="93"/>
      <c r="G2557" s="93"/>
    </row>
    <row r="2558" spans="1:7">
      <c r="A2558" t="str">
        <f t="shared" si="39"/>
        <v>Космонавтов 113.2298</v>
      </c>
      <c r="B2558" t="s">
        <v>38</v>
      </c>
      <c r="C2558" t="s">
        <v>2066</v>
      </c>
      <c r="D2558" t="s">
        <v>431</v>
      </c>
      <c r="E2558" s="92">
        <v>55.5</v>
      </c>
      <c r="F2558" s="93"/>
      <c r="G2558" s="93"/>
    </row>
    <row r="2559" spans="1:7">
      <c r="A2559" t="str">
        <f t="shared" si="39"/>
        <v>Космонавтов 113.2299</v>
      </c>
      <c r="B2559" t="s">
        <v>38</v>
      </c>
      <c r="C2559" t="s">
        <v>2066</v>
      </c>
      <c r="D2559" t="s">
        <v>432</v>
      </c>
      <c r="E2559" s="92">
        <v>62.9</v>
      </c>
      <c r="F2559" s="93"/>
      <c r="G2559" s="93"/>
    </row>
    <row r="2560" spans="1:7">
      <c r="A2560" t="str">
        <f t="shared" si="39"/>
        <v>Космонавтов 113.2300</v>
      </c>
      <c r="B2560" t="s">
        <v>38</v>
      </c>
      <c r="C2560" t="s">
        <v>2066</v>
      </c>
      <c r="D2560" t="s">
        <v>433</v>
      </c>
      <c r="E2560" s="92">
        <v>36</v>
      </c>
      <c r="F2560" s="93">
        <v>3512190</v>
      </c>
      <c r="G2560" s="93">
        <v>95700</v>
      </c>
    </row>
    <row r="2561" spans="1:7">
      <c r="A2561" t="str">
        <f t="shared" si="39"/>
        <v>Космонавтов 113.2301</v>
      </c>
      <c r="B2561" t="s">
        <v>38</v>
      </c>
      <c r="C2561" t="s">
        <v>2066</v>
      </c>
      <c r="D2561" t="s">
        <v>435</v>
      </c>
      <c r="E2561" s="92">
        <v>49.7</v>
      </c>
      <c r="F2561" s="93">
        <v>3840480</v>
      </c>
      <c r="G2561" s="93">
        <v>75600</v>
      </c>
    </row>
    <row r="2562" spans="1:7">
      <c r="A2562" t="str">
        <f t="shared" si="39"/>
        <v>Космонавтов 113.2302</v>
      </c>
      <c r="B2562" t="s">
        <v>38</v>
      </c>
      <c r="C2562" t="s">
        <v>2066</v>
      </c>
      <c r="D2562" t="s">
        <v>436</v>
      </c>
      <c r="E2562" s="92">
        <v>19.6</v>
      </c>
      <c r="F2562" s="93"/>
      <c r="G2562" s="93"/>
    </row>
    <row r="2563" spans="1:7">
      <c r="A2563" t="str">
        <f t="shared" ref="A2563:A2626" si="40">B2563&amp;C2563&amp;D2563</f>
        <v>Космонавтов 113.2303</v>
      </c>
      <c r="B2563" t="s">
        <v>38</v>
      </c>
      <c r="C2563" t="s">
        <v>2066</v>
      </c>
      <c r="D2563" t="s">
        <v>437</v>
      </c>
      <c r="E2563" s="92">
        <v>83</v>
      </c>
      <c r="F2563" s="93"/>
      <c r="G2563" s="93"/>
    </row>
    <row r="2564" spans="1:7">
      <c r="A2564" t="str">
        <f t="shared" si="40"/>
        <v>Космонавтов 113.2304</v>
      </c>
      <c r="B2564" t="s">
        <v>38</v>
      </c>
      <c r="C2564" t="s">
        <v>2066</v>
      </c>
      <c r="D2564" t="s">
        <v>438</v>
      </c>
      <c r="E2564" s="92">
        <v>39.6</v>
      </c>
      <c r="F2564" s="93">
        <v>3296640</v>
      </c>
      <c r="G2564" s="93">
        <v>81600</v>
      </c>
    </row>
    <row r="2565" spans="1:7">
      <c r="A2565" t="str">
        <f t="shared" si="40"/>
        <v>Космонавтов 113.2305</v>
      </c>
      <c r="B2565" t="s">
        <v>38</v>
      </c>
      <c r="C2565" t="s">
        <v>2066</v>
      </c>
      <c r="D2565" t="s">
        <v>439</v>
      </c>
      <c r="E2565" s="92">
        <v>41</v>
      </c>
      <c r="F2565" s="93">
        <v>3431700</v>
      </c>
      <c r="G2565" s="93">
        <v>83700</v>
      </c>
    </row>
    <row r="2566" spans="1:7">
      <c r="A2566" t="str">
        <f t="shared" si="40"/>
        <v>Космонавтов 113.2306</v>
      </c>
      <c r="B2566" t="s">
        <v>38</v>
      </c>
      <c r="C2566" t="s">
        <v>2066</v>
      </c>
      <c r="D2566" t="s">
        <v>440</v>
      </c>
      <c r="E2566" s="92">
        <v>39.6</v>
      </c>
      <c r="F2566" s="93">
        <v>3611760</v>
      </c>
      <c r="G2566" s="93">
        <v>89400</v>
      </c>
    </row>
    <row r="2567" spans="1:7">
      <c r="A2567" t="str">
        <f t="shared" si="40"/>
        <v>Космонавтов 113.2307</v>
      </c>
      <c r="B2567" t="s">
        <v>38</v>
      </c>
      <c r="C2567" t="s">
        <v>2066</v>
      </c>
      <c r="D2567" t="s">
        <v>442</v>
      </c>
      <c r="E2567" s="92">
        <v>55.5</v>
      </c>
      <c r="F2567" s="93">
        <v>4746090</v>
      </c>
      <c r="G2567" s="93">
        <v>84300</v>
      </c>
    </row>
    <row r="2568" spans="1:7">
      <c r="A2568" t="str">
        <f t="shared" si="40"/>
        <v>Космонавтов 113.2308</v>
      </c>
      <c r="B2568" t="s">
        <v>38</v>
      </c>
      <c r="C2568" t="s">
        <v>2066</v>
      </c>
      <c r="D2568" t="s">
        <v>443</v>
      </c>
      <c r="E2568" s="92">
        <v>62.9</v>
      </c>
      <c r="F2568" s="93">
        <v>5007600</v>
      </c>
      <c r="G2568" s="93">
        <v>78000</v>
      </c>
    </row>
    <row r="2569" spans="1:7">
      <c r="A2569" t="str">
        <f t="shared" si="40"/>
        <v>Космонавтов 113.2309</v>
      </c>
      <c r="B2569" t="s">
        <v>38</v>
      </c>
      <c r="C2569" t="s">
        <v>2066</v>
      </c>
      <c r="D2569" t="s">
        <v>444</v>
      </c>
      <c r="E2569" s="92">
        <v>36</v>
      </c>
      <c r="F2569" s="93"/>
      <c r="G2569" s="93"/>
    </row>
    <row r="2570" spans="1:7">
      <c r="A2570" t="str">
        <f t="shared" si="40"/>
        <v>Космонавтов 113.2310</v>
      </c>
      <c r="B2570" t="s">
        <v>38</v>
      </c>
      <c r="C2570" t="s">
        <v>2066</v>
      </c>
      <c r="D2570" t="s">
        <v>445</v>
      </c>
      <c r="E2570" s="92">
        <v>49.7</v>
      </c>
      <c r="F2570" s="93">
        <v>6495000</v>
      </c>
      <c r="G2570" s="93">
        <v>129900</v>
      </c>
    </row>
    <row r="2571" spans="1:7">
      <c r="A2571" t="str">
        <f t="shared" si="40"/>
        <v>Космонавтов 113.2311</v>
      </c>
      <c r="B2571" t="s">
        <v>38</v>
      </c>
      <c r="C2571" t="s">
        <v>2066</v>
      </c>
      <c r="D2571" t="s">
        <v>447</v>
      </c>
      <c r="E2571" s="92">
        <v>19.6</v>
      </c>
      <c r="F2571" s="93">
        <v>3716160</v>
      </c>
      <c r="G2571" s="93">
        <v>189600</v>
      </c>
    </row>
    <row r="2572" spans="1:7">
      <c r="A2572" t="str">
        <f t="shared" si="40"/>
        <v>Космонавтов 113.2312</v>
      </c>
      <c r="B2572" t="s">
        <v>38</v>
      </c>
      <c r="C2572" t="s">
        <v>2066</v>
      </c>
      <c r="D2572" t="s">
        <v>449</v>
      </c>
      <c r="E2572" s="92">
        <v>83</v>
      </c>
      <c r="F2572" s="93">
        <v>7335500</v>
      </c>
      <c r="G2572" s="93">
        <v>86300</v>
      </c>
    </row>
    <row r="2573" spans="1:7">
      <c r="A2573" t="str">
        <f t="shared" si="40"/>
        <v>Космонавтов 113.2313</v>
      </c>
      <c r="B2573" t="s">
        <v>38</v>
      </c>
      <c r="C2573" t="s">
        <v>2066</v>
      </c>
      <c r="D2573" t="s">
        <v>450</v>
      </c>
      <c r="E2573" s="92">
        <v>39.6</v>
      </c>
      <c r="F2573" s="93">
        <v>5494400</v>
      </c>
      <c r="G2573" s="93">
        <v>136000</v>
      </c>
    </row>
    <row r="2574" spans="1:7">
      <c r="A2574" t="str">
        <f t="shared" si="40"/>
        <v>Космонавтов 113.2314</v>
      </c>
      <c r="B2574" t="s">
        <v>38</v>
      </c>
      <c r="C2574" t="s">
        <v>2066</v>
      </c>
      <c r="D2574" t="s">
        <v>451</v>
      </c>
      <c r="E2574" s="92">
        <v>41</v>
      </c>
      <c r="F2574" s="93">
        <v>3766180</v>
      </c>
      <c r="G2574" s="93">
        <v>90100</v>
      </c>
    </row>
    <row r="2575" spans="1:7">
      <c r="A2575" t="str">
        <f t="shared" si="40"/>
        <v>Космонавтов 113.2315</v>
      </c>
      <c r="B2575" t="s">
        <v>38</v>
      </c>
      <c r="C2575" t="s">
        <v>2066</v>
      </c>
      <c r="D2575" t="s">
        <v>452</v>
      </c>
      <c r="E2575" s="92">
        <v>39.6</v>
      </c>
      <c r="F2575" s="93">
        <v>3345120</v>
      </c>
      <c r="G2575" s="93">
        <v>82800</v>
      </c>
    </row>
    <row r="2576" spans="1:7">
      <c r="A2576" t="str">
        <f t="shared" si="40"/>
        <v>Космонавтов 113.2316</v>
      </c>
      <c r="B2576" t="s">
        <v>38</v>
      </c>
      <c r="C2576" t="s">
        <v>2066</v>
      </c>
      <c r="D2576" t="s">
        <v>453</v>
      </c>
      <c r="E2576" s="92">
        <v>55.5</v>
      </c>
      <c r="F2576" s="93">
        <v>4222500</v>
      </c>
      <c r="G2576" s="93">
        <v>75000</v>
      </c>
    </row>
    <row r="2577" spans="1:7">
      <c r="A2577" t="str">
        <f t="shared" si="40"/>
        <v>Космонавтов 113.2317</v>
      </c>
      <c r="B2577" t="s">
        <v>38</v>
      </c>
      <c r="C2577" t="s">
        <v>2066</v>
      </c>
      <c r="D2577" t="s">
        <v>454</v>
      </c>
      <c r="E2577" s="92">
        <v>62.9</v>
      </c>
      <c r="F2577" s="93"/>
      <c r="G2577" s="93"/>
    </row>
    <row r="2578" spans="1:7">
      <c r="A2578" t="str">
        <f t="shared" si="40"/>
        <v>Космонавтов 113.2318</v>
      </c>
      <c r="B2578" t="s">
        <v>38</v>
      </c>
      <c r="C2578" t="s">
        <v>2066</v>
      </c>
      <c r="D2578" t="s">
        <v>455</v>
      </c>
      <c r="E2578" s="92">
        <v>36</v>
      </c>
      <c r="F2578" s="93">
        <v>3369060</v>
      </c>
      <c r="G2578" s="93">
        <v>91800</v>
      </c>
    </row>
    <row r="2579" spans="1:7">
      <c r="A2579" t="str">
        <f t="shared" si="40"/>
        <v>Космонавтов 113.2319</v>
      </c>
      <c r="B2579" t="s">
        <v>38</v>
      </c>
      <c r="C2579" t="s">
        <v>2066</v>
      </c>
      <c r="D2579" t="s">
        <v>457</v>
      </c>
      <c r="E2579" s="92">
        <v>49.7</v>
      </c>
      <c r="F2579" s="93"/>
      <c r="G2579" s="93"/>
    </row>
    <row r="2580" spans="1:7">
      <c r="A2580" t="str">
        <f t="shared" si="40"/>
        <v>Космонавтов 113.2320</v>
      </c>
      <c r="B2580" t="s">
        <v>38</v>
      </c>
      <c r="C2580" t="s">
        <v>2066</v>
      </c>
      <c r="D2580" t="s">
        <v>459</v>
      </c>
      <c r="E2580" s="92">
        <v>19.6</v>
      </c>
      <c r="F2580" s="93"/>
      <c r="G2580" s="93"/>
    </row>
    <row r="2581" spans="1:7">
      <c r="A2581" t="str">
        <f t="shared" si="40"/>
        <v>Космонавтов 113.2321</v>
      </c>
      <c r="B2581" t="s">
        <v>38</v>
      </c>
      <c r="C2581" t="s">
        <v>2066</v>
      </c>
      <c r="D2581" t="s">
        <v>460</v>
      </c>
      <c r="E2581" s="92">
        <v>83</v>
      </c>
      <c r="F2581" s="93">
        <v>5882000</v>
      </c>
      <c r="G2581" s="93">
        <v>69200</v>
      </c>
    </row>
    <row r="2582" spans="1:7">
      <c r="A2582" t="str">
        <f t="shared" si="40"/>
        <v>Космонавтов 113.2322</v>
      </c>
      <c r="B2582" t="s">
        <v>38</v>
      </c>
      <c r="C2582" t="s">
        <v>2066</v>
      </c>
      <c r="D2582" t="s">
        <v>461</v>
      </c>
      <c r="E2582" s="92">
        <v>39.6</v>
      </c>
      <c r="F2582" s="93">
        <v>3288780</v>
      </c>
      <c r="G2582" s="93">
        <v>83050</v>
      </c>
    </row>
    <row r="2583" spans="1:7">
      <c r="A2583" t="str">
        <f t="shared" si="40"/>
        <v>Космонавтов 113.2323</v>
      </c>
      <c r="B2583" t="s">
        <v>38</v>
      </c>
      <c r="C2583" t="s">
        <v>2066</v>
      </c>
      <c r="D2583" t="s">
        <v>462</v>
      </c>
      <c r="E2583" s="92">
        <v>41</v>
      </c>
      <c r="F2583" s="93">
        <v>5045260</v>
      </c>
      <c r="G2583" s="93">
        <v>120700</v>
      </c>
    </row>
    <row r="2584" spans="1:7">
      <c r="A2584" t="str">
        <f t="shared" si="40"/>
        <v>Космонавтов 113.2324</v>
      </c>
      <c r="B2584" t="s">
        <v>38</v>
      </c>
      <c r="C2584" t="s">
        <v>2066</v>
      </c>
      <c r="D2584" t="s">
        <v>464</v>
      </c>
      <c r="E2584" s="92">
        <v>39.6</v>
      </c>
      <c r="F2584" s="93">
        <v>5219680</v>
      </c>
      <c r="G2584" s="93">
        <v>129200</v>
      </c>
    </row>
    <row r="2585" spans="1:7">
      <c r="A2585" t="str">
        <f t="shared" si="40"/>
        <v>Космонавтов 113.2325</v>
      </c>
      <c r="B2585" t="s">
        <v>38</v>
      </c>
      <c r="C2585" t="s">
        <v>2066</v>
      </c>
      <c r="D2585" t="s">
        <v>466</v>
      </c>
      <c r="E2585" s="92">
        <v>55.5</v>
      </c>
      <c r="F2585" s="93">
        <v>5950910</v>
      </c>
      <c r="G2585" s="93">
        <v>105700</v>
      </c>
    </row>
    <row r="2586" spans="1:7">
      <c r="A2586" t="str">
        <f t="shared" si="40"/>
        <v>Космонавтов 113.2326</v>
      </c>
      <c r="B2586" t="s">
        <v>38</v>
      </c>
      <c r="C2586" t="s">
        <v>2066</v>
      </c>
      <c r="D2586" t="s">
        <v>467</v>
      </c>
      <c r="E2586" s="92">
        <v>62.9</v>
      </c>
      <c r="F2586" s="93">
        <v>5431320</v>
      </c>
      <c r="G2586" s="93">
        <v>84600</v>
      </c>
    </row>
    <row r="2587" spans="1:7">
      <c r="A2587" t="str">
        <f t="shared" si="40"/>
        <v>Космонавтов 113.2327</v>
      </c>
      <c r="B2587" t="s">
        <v>38</v>
      </c>
      <c r="C2587" t="s">
        <v>2066</v>
      </c>
      <c r="D2587" t="s">
        <v>468</v>
      </c>
      <c r="E2587" s="92">
        <v>36</v>
      </c>
      <c r="F2587" s="93">
        <v>5698800</v>
      </c>
      <c r="G2587" s="93">
        <v>158300</v>
      </c>
    </row>
    <row r="2588" spans="1:7">
      <c r="A2588" t="str">
        <f t="shared" si="40"/>
        <v>Космонавтов 113.2328</v>
      </c>
      <c r="B2588" t="s">
        <v>38</v>
      </c>
      <c r="C2588" t="s">
        <v>2066</v>
      </c>
      <c r="D2588" t="s">
        <v>470</v>
      </c>
      <c r="E2588" s="92">
        <v>50.4</v>
      </c>
      <c r="F2588" s="93"/>
      <c r="G2588" s="93"/>
    </row>
    <row r="2589" spans="1:7">
      <c r="A2589" t="str">
        <f t="shared" si="40"/>
        <v>Космонавтов 113.2329</v>
      </c>
      <c r="B2589" t="s">
        <v>38</v>
      </c>
      <c r="C2589" t="s">
        <v>2066</v>
      </c>
      <c r="D2589" t="s">
        <v>471</v>
      </c>
      <c r="E2589" s="92">
        <v>19.6</v>
      </c>
      <c r="F2589" s="93">
        <v>2354170</v>
      </c>
      <c r="G2589" s="93">
        <v>118300</v>
      </c>
    </row>
    <row r="2590" spans="1:7">
      <c r="A2590" t="str">
        <f t="shared" si="40"/>
        <v>Космонавтов 113.2330</v>
      </c>
      <c r="B2590" t="s">
        <v>38</v>
      </c>
      <c r="C2590" t="s">
        <v>2066</v>
      </c>
      <c r="D2590" t="s">
        <v>473</v>
      </c>
      <c r="E2590" s="92">
        <v>83</v>
      </c>
      <c r="F2590" s="93"/>
      <c r="G2590" s="93"/>
    </row>
    <row r="2591" spans="1:7">
      <c r="A2591" t="str">
        <f t="shared" si="40"/>
        <v>Космонавтов 113.2331</v>
      </c>
      <c r="B2591" t="s">
        <v>38</v>
      </c>
      <c r="C2591" t="s">
        <v>2066</v>
      </c>
      <c r="D2591" t="s">
        <v>474</v>
      </c>
      <c r="E2591" s="92">
        <v>39.6</v>
      </c>
      <c r="F2591" s="93"/>
      <c r="G2591" s="93"/>
    </row>
    <row r="2592" spans="1:7">
      <c r="A2592" t="str">
        <f t="shared" si="40"/>
        <v>Космонавтов 113.2332</v>
      </c>
      <c r="B2592" t="s">
        <v>38</v>
      </c>
      <c r="C2592" t="s">
        <v>2066</v>
      </c>
      <c r="D2592" t="s">
        <v>475</v>
      </c>
      <c r="E2592" s="92">
        <v>41.7</v>
      </c>
      <c r="F2592" s="93">
        <v>3463185</v>
      </c>
      <c r="G2592" s="93">
        <v>83050</v>
      </c>
    </row>
    <row r="2593" spans="1:7">
      <c r="A2593" t="str">
        <f t="shared" si="40"/>
        <v>Космонавтов 113.2333</v>
      </c>
      <c r="B2593" t="s">
        <v>38</v>
      </c>
      <c r="C2593" t="s">
        <v>2066</v>
      </c>
      <c r="D2593" t="s">
        <v>477</v>
      </c>
      <c r="E2593" s="92">
        <v>39.6</v>
      </c>
      <c r="F2593" s="93">
        <v>3365320</v>
      </c>
      <c r="G2593" s="93">
        <v>83300</v>
      </c>
    </row>
    <row r="2594" spans="1:7">
      <c r="A2594" t="str">
        <f t="shared" si="40"/>
        <v>Космонавтов 113.2334</v>
      </c>
      <c r="B2594" t="s">
        <v>38</v>
      </c>
      <c r="C2594" t="s">
        <v>2066</v>
      </c>
      <c r="D2594" t="s">
        <v>478</v>
      </c>
      <c r="E2594" s="92">
        <v>55.5</v>
      </c>
      <c r="F2594" s="93"/>
      <c r="G2594" s="93"/>
    </row>
    <row r="2595" spans="1:7">
      <c r="A2595" t="str">
        <f t="shared" si="40"/>
        <v>Космонавтов 113.2335</v>
      </c>
      <c r="B2595" t="s">
        <v>38</v>
      </c>
      <c r="C2595" t="s">
        <v>2066</v>
      </c>
      <c r="D2595" t="s">
        <v>479</v>
      </c>
      <c r="E2595" s="92">
        <v>65.7</v>
      </c>
      <c r="F2595" s="93"/>
      <c r="G2595" s="93"/>
    </row>
    <row r="2596" spans="1:7">
      <c r="A2596" t="str">
        <f t="shared" si="40"/>
        <v>Космонавтов 113.2336</v>
      </c>
      <c r="B2596" t="s">
        <v>38</v>
      </c>
      <c r="C2596" t="s">
        <v>2066</v>
      </c>
      <c r="D2596" t="s">
        <v>480</v>
      </c>
      <c r="E2596" s="92">
        <v>36</v>
      </c>
      <c r="F2596" s="93"/>
      <c r="G2596" s="93"/>
    </row>
    <row r="2597" spans="1:7">
      <c r="A2597" t="str">
        <f t="shared" si="40"/>
        <v>Космонавтов 113.2337</v>
      </c>
      <c r="B2597" t="s">
        <v>38</v>
      </c>
      <c r="C2597" t="s">
        <v>2066</v>
      </c>
      <c r="D2597" t="s">
        <v>481</v>
      </c>
      <c r="E2597" s="92">
        <v>49.7</v>
      </c>
      <c r="F2597" s="93"/>
      <c r="G2597" s="93"/>
    </row>
    <row r="2598" spans="1:7">
      <c r="A2598" t="str">
        <f t="shared" si="40"/>
        <v>Космонавтов 113.2338</v>
      </c>
      <c r="B2598" t="s">
        <v>38</v>
      </c>
      <c r="C2598" t="s">
        <v>2066</v>
      </c>
      <c r="D2598" t="s">
        <v>482</v>
      </c>
      <c r="E2598" s="92">
        <v>20.3</v>
      </c>
      <c r="F2598" s="93"/>
      <c r="G2598" s="93"/>
    </row>
    <row r="2599" spans="1:7">
      <c r="A2599" t="str">
        <f t="shared" si="40"/>
        <v>Космонавтов 113.2339</v>
      </c>
      <c r="B2599" t="s">
        <v>38</v>
      </c>
      <c r="C2599" t="s">
        <v>2066</v>
      </c>
      <c r="D2599" t="s">
        <v>483</v>
      </c>
      <c r="E2599" s="92">
        <v>83.7</v>
      </c>
      <c r="F2599" s="93">
        <v>7378770</v>
      </c>
      <c r="G2599" s="93">
        <v>86100</v>
      </c>
    </row>
    <row r="2600" spans="1:7">
      <c r="A2600" t="str">
        <f t="shared" si="40"/>
        <v>Космонавтов 113.2340</v>
      </c>
      <c r="B2600" t="s">
        <v>38</v>
      </c>
      <c r="C2600" t="s">
        <v>2066</v>
      </c>
      <c r="D2600" t="s">
        <v>484</v>
      </c>
      <c r="E2600" s="92">
        <v>39.6</v>
      </c>
      <c r="F2600" s="93"/>
      <c r="G2600" s="93"/>
    </row>
    <row r="2601" spans="1:7">
      <c r="A2601" t="str">
        <f t="shared" si="40"/>
        <v>Космонавтов 113.2341</v>
      </c>
      <c r="B2601" t="s">
        <v>38</v>
      </c>
      <c r="C2601" t="s">
        <v>2066</v>
      </c>
      <c r="D2601" t="s">
        <v>485</v>
      </c>
      <c r="E2601" s="92">
        <v>41</v>
      </c>
      <c r="F2601" s="93"/>
      <c r="G2601" s="93"/>
    </row>
    <row r="2602" spans="1:7">
      <c r="A2602" t="str">
        <f t="shared" si="40"/>
        <v>Космонавтов 113.2342</v>
      </c>
      <c r="B2602" t="s">
        <v>38</v>
      </c>
      <c r="C2602" t="s">
        <v>2066</v>
      </c>
      <c r="D2602" t="s">
        <v>486</v>
      </c>
      <c r="E2602" s="92">
        <v>39.6</v>
      </c>
      <c r="F2602" s="93"/>
      <c r="G2602" s="93"/>
    </row>
    <row r="2603" spans="1:7">
      <c r="A2603" t="str">
        <f t="shared" si="40"/>
        <v>Космонавтов 113.2343</v>
      </c>
      <c r="B2603" t="s">
        <v>38</v>
      </c>
      <c r="C2603" t="s">
        <v>2066</v>
      </c>
      <c r="D2603" t="s">
        <v>487</v>
      </c>
      <c r="E2603" s="92">
        <v>56.2</v>
      </c>
      <c r="F2603" s="93">
        <v>5842500</v>
      </c>
      <c r="G2603" s="93">
        <v>102500</v>
      </c>
    </row>
    <row r="2604" spans="1:7">
      <c r="A2604" t="str">
        <f t="shared" si="40"/>
        <v>Космонавтов 113.2344</v>
      </c>
      <c r="B2604" t="s">
        <v>38</v>
      </c>
      <c r="C2604" t="s">
        <v>2066</v>
      </c>
      <c r="D2604" t="s">
        <v>489</v>
      </c>
      <c r="E2604" s="92">
        <v>62.9</v>
      </c>
      <c r="F2604" s="93"/>
      <c r="G2604" s="93"/>
    </row>
    <row r="2605" spans="1:7">
      <c r="A2605" t="str">
        <f t="shared" si="40"/>
        <v>Космонавтов 113.2345</v>
      </c>
      <c r="B2605" t="s">
        <v>38</v>
      </c>
      <c r="C2605" t="s">
        <v>2066</v>
      </c>
      <c r="D2605" t="s">
        <v>490</v>
      </c>
      <c r="E2605" s="92">
        <v>36</v>
      </c>
      <c r="F2605" s="93"/>
      <c r="G2605" s="93"/>
    </row>
    <row r="2606" spans="1:7">
      <c r="A2606" t="str">
        <f t="shared" si="40"/>
        <v>Космонавтов 113.2346</v>
      </c>
      <c r="B2606" t="s">
        <v>38</v>
      </c>
      <c r="C2606" t="s">
        <v>2066</v>
      </c>
      <c r="D2606" t="s">
        <v>492</v>
      </c>
      <c r="E2606" s="92">
        <v>50.4</v>
      </c>
      <c r="F2606" s="93"/>
      <c r="G2606" s="93"/>
    </row>
    <row r="2607" spans="1:7">
      <c r="A2607" t="str">
        <f t="shared" si="40"/>
        <v>Космонавтов 113.2347</v>
      </c>
      <c r="B2607" t="s">
        <v>38</v>
      </c>
      <c r="C2607" t="s">
        <v>2066</v>
      </c>
      <c r="D2607" t="s">
        <v>493</v>
      </c>
      <c r="E2607" s="92">
        <v>19.6</v>
      </c>
      <c r="F2607" s="93"/>
      <c r="G2607" s="93"/>
    </row>
    <row r="2608" spans="1:7">
      <c r="A2608" t="str">
        <f t="shared" si="40"/>
        <v>Космонавтов 113.2348</v>
      </c>
      <c r="B2608" t="s">
        <v>38</v>
      </c>
      <c r="C2608" t="s">
        <v>2066</v>
      </c>
      <c r="D2608" t="s">
        <v>494</v>
      </c>
      <c r="E2608" s="92">
        <v>83</v>
      </c>
      <c r="F2608" s="93">
        <v>5899000</v>
      </c>
      <c r="G2608" s="93">
        <v>69400</v>
      </c>
    </row>
    <row r="2609" spans="1:7">
      <c r="A2609" t="str">
        <f t="shared" si="40"/>
        <v>Космонавтов 113.2349</v>
      </c>
      <c r="B2609" t="s">
        <v>38</v>
      </c>
      <c r="C2609" t="s">
        <v>2066</v>
      </c>
      <c r="D2609" t="s">
        <v>495</v>
      </c>
      <c r="E2609" s="92">
        <v>39.6</v>
      </c>
      <c r="F2609" s="93"/>
      <c r="G2609" s="93"/>
    </row>
    <row r="2610" spans="1:7">
      <c r="A2610" t="str">
        <f t="shared" si="40"/>
        <v>Космонавтов 113.2350</v>
      </c>
      <c r="B2610" t="s">
        <v>38</v>
      </c>
      <c r="C2610" t="s">
        <v>2066</v>
      </c>
      <c r="D2610" t="s">
        <v>496</v>
      </c>
      <c r="E2610" s="92">
        <v>41.7</v>
      </c>
      <c r="F2610" s="93"/>
      <c r="G2610" s="93"/>
    </row>
    <row r="2611" spans="1:7">
      <c r="A2611" t="str">
        <f t="shared" si="40"/>
        <v>Космонавтов 113.2351</v>
      </c>
      <c r="B2611" t="s">
        <v>38</v>
      </c>
      <c r="C2611" t="s">
        <v>2066</v>
      </c>
      <c r="D2611" t="s">
        <v>497</v>
      </c>
      <c r="E2611" s="92">
        <v>39.6</v>
      </c>
      <c r="F2611" s="93"/>
      <c r="G2611" s="93"/>
    </row>
    <row r="2612" spans="1:7">
      <c r="A2612" t="str">
        <f t="shared" si="40"/>
        <v>Космонавтов 113.2352</v>
      </c>
      <c r="B2612" t="s">
        <v>38</v>
      </c>
      <c r="C2612" t="s">
        <v>2066</v>
      </c>
      <c r="D2612" t="s">
        <v>498</v>
      </c>
      <c r="E2612" s="92">
        <v>55.5</v>
      </c>
      <c r="F2612" s="93">
        <v>3898875</v>
      </c>
      <c r="G2612" s="93">
        <v>70250</v>
      </c>
    </row>
    <row r="2613" spans="1:7">
      <c r="A2613" t="str">
        <f t="shared" si="40"/>
        <v>Космонавтов 113.2353</v>
      </c>
      <c r="B2613" t="s">
        <v>38</v>
      </c>
      <c r="C2613" t="s">
        <v>2066</v>
      </c>
      <c r="D2613" t="s">
        <v>499</v>
      </c>
      <c r="E2613" s="92">
        <v>65.7</v>
      </c>
      <c r="F2613" s="93">
        <v>4991500</v>
      </c>
      <c r="G2613" s="93">
        <v>74500</v>
      </c>
    </row>
    <row r="2614" spans="1:7">
      <c r="A2614" t="str">
        <f t="shared" si="40"/>
        <v>Космонавтов 113.2354</v>
      </c>
      <c r="B2614" t="s">
        <v>38</v>
      </c>
      <c r="C2614" t="s">
        <v>2066</v>
      </c>
      <c r="D2614" t="s">
        <v>500</v>
      </c>
      <c r="E2614" s="92">
        <v>36</v>
      </c>
      <c r="F2614" s="93"/>
      <c r="G2614" s="93"/>
    </row>
    <row r="2615" spans="1:7">
      <c r="A2615" t="str">
        <f t="shared" si="40"/>
        <v>Космонавтов 113.2355</v>
      </c>
      <c r="B2615" t="s">
        <v>38</v>
      </c>
      <c r="C2615" t="s">
        <v>2066</v>
      </c>
      <c r="D2615" t="s">
        <v>501</v>
      </c>
      <c r="E2615" s="92">
        <v>49.7</v>
      </c>
      <c r="F2615" s="93"/>
      <c r="G2615" s="93"/>
    </row>
    <row r="2616" spans="1:7">
      <c r="A2616" t="str">
        <f t="shared" si="40"/>
        <v>Космонавтов 113.2356</v>
      </c>
      <c r="B2616" t="s">
        <v>38</v>
      </c>
      <c r="C2616" t="s">
        <v>2066</v>
      </c>
      <c r="D2616" t="s">
        <v>503</v>
      </c>
      <c r="E2616" s="92">
        <v>20.3</v>
      </c>
      <c r="F2616" s="93">
        <v>2439040</v>
      </c>
      <c r="G2616" s="93">
        <v>118400</v>
      </c>
    </row>
    <row r="2617" spans="1:7">
      <c r="A2617" t="str">
        <f t="shared" si="40"/>
        <v>Космонавтов 113.2357</v>
      </c>
      <c r="B2617" t="s">
        <v>38</v>
      </c>
      <c r="C2617" t="s">
        <v>2066</v>
      </c>
      <c r="D2617" t="s">
        <v>505</v>
      </c>
      <c r="E2617" s="92">
        <v>83.7</v>
      </c>
      <c r="F2617" s="93"/>
      <c r="G2617" s="93"/>
    </row>
    <row r="2618" spans="1:7">
      <c r="A2618" t="str">
        <f t="shared" si="40"/>
        <v>Космонавтов 113.2358</v>
      </c>
      <c r="B2618" t="s">
        <v>38</v>
      </c>
      <c r="C2618" t="s">
        <v>2066</v>
      </c>
      <c r="D2618" t="s">
        <v>507</v>
      </c>
      <c r="E2618" s="92">
        <v>39.6</v>
      </c>
      <c r="F2618" s="93"/>
      <c r="G2618" s="93"/>
    </row>
    <row r="2619" spans="1:7">
      <c r="A2619" t="str">
        <f t="shared" si="40"/>
        <v>Космонавтов 113.2359</v>
      </c>
      <c r="B2619" t="s">
        <v>38</v>
      </c>
      <c r="C2619" t="s">
        <v>2066</v>
      </c>
      <c r="D2619" t="s">
        <v>508</v>
      </c>
      <c r="E2619" s="92">
        <v>41</v>
      </c>
      <c r="F2619" s="93"/>
      <c r="G2619" s="93"/>
    </row>
    <row r="2620" spans="1:7">
      <c r="A2620" t="str">
        <f t="shared" si="40"/>
        <v>Космонавтов 113.2360</v>
      </c>
      <c r="B2620" t="s">
        <v>38</v>
      </c>
      <c r="C2620" t="s">
        <v>2066</v>
      </c>
      <c r="D2620" t="s">
        <v>509</v>
      </c>
      <c r="E2620" s="92">
        <v>39.6</v>
      </c>
      <c r="F2620" s="93"/>
      <c r="G2620" s="93"/>
    </row>
    <row r="2621" spans="1:7">
      <c r="A2621" t="str">
        <f t="shared" si="40"/>
        <v>Космонавтов 113.2361</v>
      </c>
      <c r="B2621" t="s">
        <v>38</v>
      </c>
      <c r="C2621" t="s">
        <v>2066</v>
      </c>
      <c r="D2621" t="s">
        <v>511</v>
      </c>
      <c r="E2621" s="92">
        <v>56.2</v>
      </c>
      <c r="F2621" s="93"/>
      <c r="G2621" s="93"/>
    </row>
    <row r="2622" spans="1:7">
      <c r="A2622" t="str">
        <f t="shared" si="40"/>
        <v>Космонавтов 113.2362</v>
      </c>
      <c r="B2622" t="s">
        <v>38</v>
      </c>
      <c r="C2622" t="s">
        <v>2066</v>
      </c>
      <c r="D2622" t="s">
        <v>512</v>
      </c>
      <c r="E2622" s="92">
        <v>62.9</v>
      </c>
      <c r="F2622" s="93">
        <v>4885620</v>
      </c>
      <c r="G2622" s="93">
        <v>76100</v>
      </c>
    </row>
    <row r="2623" spans="1:7">
      <c r="A2623" t="str">
        <f t="shared" si="40"/>
        <v>Космонавтов 113.2363</v>
      </c>
      <c r="B2623" t="s">
        <v>38</v>
      </c>
      <c r="C2623" t="s">
        <v>2066</v>
      </c>
      <c r="D2623" t="s">
        <v>514</v>
      </c>
      <c r="E2623" s="92">
        <v>36</v>
      </c>
      <c r="F2623" s="93"/>
      <c r="G2623" s="93"/>
    </row>
    <row r="2624" spans="1:7">
      <c r="A2624" t="str">
        <f t="shared" si="40"/>
        <v>Космонавтов 113.2364</v>
      </c>
      <c r="B2624" t="s">
        <v>38</v>
      </c>
      <c r="C2624" t="s">
        <v>2066</v>
      </c>
      <c r="D2624" t="s">
        <v>515</v>
      </c>
      <c r="E2624" s="92">
        <v>50.4</v>
      </c>
      <c r="F2624" s="93"/>
      <c r="G2624" s="93"/>
    </row>
    <row r="2625" spans="1:7">
      <c r="A2625" t="str">
        <f t="shared" si="40"/>
        <v>Космонавтов 113.2365</v>
      </c>
      <c r="B2625" t="s">
        <v>38</v>
      </c>
      <c r="C2625" t="s">
        <v>2066</v>
      </c>
      <c r="D2625" t="s">
        <v>517</v>
      </c>
      <c r="E2625" s="92">
        <v>19.6</v>
      </c>
      <c r="F2625" s="93"/>
      <c r="G2625" s="93"/>
    </row>
    <row r="2626" spans="1:7">
      <c r="A2626" t="str">
        <f t="shared" si="40"/>
        <v>Космонавтов 113.2366</v>
      </c>
      <c r="B2626" t="s">
        <v>38</v>
      </c>
      <c r="C2626" t="s">
        <v>2066</v>
      </c>
      <c r="D2626" t="s">
        <v>519</v>
      </c>
      <c r="E2626" s="92">
        <v>83</v>
      </c>
      <c r="F2626" s="93">
        <v>6511000</v>
      </c>
      <c r="G2626" s="93">
        <v>76600</v>
      </c>
    </row>
    <row r="2627" spans="1:7">
      <c r="A2627" t="str">
        <f t="shared" ref="A2627:A2690" si="41">B2627&amp;C2627&amp;D2627</f>
        <v>Космонавтов 113.2367</v>
      </c>
      <c r="B2627" t="s">
        <v>38</v>
      </c>
      <c r="C2627" t="s">
        <v>2066</v>
      </c>
      <c r="D2627" t="s">
        <v>521</v>
      </c>
      <c r="E2627" s="92">
        <v>39.6</v>
      </c>
      <c r="F2627" s="93">
        <v>3429360</v>
      </c>
      <c r="G2627" s="93">
        <v>86600</v>
      </c>
    </row>
    <row r="2628" spans="1:7">
      <c r="A2628" t="str">
        <f t="shared" si="41"/>
        <v>Космонавтов 113.2368</v>
      </c>
      <c r="B2628" t="s">
        <v>38</v>
      </c>
      <c r="C2628" t="s">
        <v>2066</v>
      </c>
      <c r="D2628" t="s">
        <v>522</v>
      </c>
      <c r="E2628" s="92">
        <v>41.7</v>
      </c>
      <c r="F2628" s="93">
        <v>3565350</v>
      </c>
      <c r="G2628" s="93">
        <v>85500</v>
      </c>
    </row>
    <row r="2629" spans="1:7">
      <c r="A2629" t="str">
        <f t="shared" si="41"/>
        <v>Космонавтов 113.2369</v>
      </c>
      <c r="B2629" t="s">
        <v>38</v>
      </c>
      <c r="C2629" t="s">
        <v>2066</v>
      </c>
      <c r="D2629" t="s">
        <v>523</v>
      </c>
      <c r="E2629" s="92">
        <v>39.6</v>
      </c>
      <c r="F2629" s="93"/>
      <c r="G2629" s="93"/>
    </row>
    <row r="2630" spans="1:7">
      <c r="A2630" t="str">
        <f t="shared" si="41"/>
        <v>Космонавтов 113.2370</v>
      </c>
      <c r="B2630" t="s">
        <v>38</v>
      </c>
      <c r="C2630" t="s">
        <v>2066</v>
      </c>
      <c r="D2630" t="s">
        <v>524</v>
      </c>
      <c r="E2630" s="92">
        <v>55.5</v>
      </c>
      <c r="F2630" s="93">
        <v>6904800</v>
      </c>
      <c r="G2630" s="93">
        <v>123300</v>
      </c>
    </row>
    <row r="2631" spans="1:7">
      <c r="A2631" t="str">
        <f t="shared" si="41"/>
        <v>Космонавтов 113.2371</v>
      </c>
      <c r="B2631" t="s">
        <v>38</v>
      </c>
      <c r="C2631" t="s">
        <v>2066</v>
      </c>
      <c r="D2631" t="s">
        <v>525</v>
      </c>
      <c r="E2631" s="92">
        <v>65.7</v>
      </c>
      <c r="F2631" s="93">
        <v>5373400</v>
      </c>
      <c r="G2631" s="93">
        <v>80200</v>
      </c>
    </row>
    <row r="2632" spans="1:7">
      <c r="A2632" t="str">
        <f t="shared" si="41"/>
        <v>Космонавтов 113.2372</v>
      </c>
      <c r="B2632" t="s">
        <v>38</v>
      </c>
      <c r="C2632" t="s">
        <v>2066</v>
      </c>
      <c r="D2632" t="s">
        <v>527</v>
      </c>
      <c r="E2632" s="92">
        <v>36</v>
      </c>
      <c r="F2632" s="93">
        <v>3153600</v>
      </c>
      <c r="G2632" s="93">
        <v>87600</v>
      </c>
    </row>
    <row r="2633" spans="1:7">
      <c r="A2633" t="str">
        <f t="shared" si="41"/>
        <v>Космонавтов 113.2373</v>
      </c>
      <c r="B2633" t="s">
        <v>38</v>
      </c>
      <c r="C2633" t="s">
        <v>2066</v>
      </c>
      <c r="D2633" t="s">
        <v>529</v>
      </c>
      <c r="E2633" s="92">
        <v>49.7</v>
      </c>
      <c r="F2633" s="93">
        <v>3844295</v>
      </c>
      <c r="G2633" s="93">
        <v>77350</v>
      </c>
    </row>
    <row r="2634" spans="1:7">
      <c r="A2634" t="str">
        <f t="shared" si="41"/>
        <v>Космонавтов 113.2374</v>
      </c>
      <c r="B2634" t="s">
        <v>38</v>
      </c>
      <c r="C2634" t="s">
        <v>2066</v>
      </c>
      <c r="D2634" t="s">
        <v>530</v>
      </c>
      <c r="E2634" s="92">
        <v>20.3</v>
      </c>
      <c r="F2634" s="93">
        <v>2403520</v>
      </c>
      <c r="G2634" s="93">
        <v>118400</v>
      </c>
    </row>
    <row r="2635" spans="1:7">
      <c r="A2635" t="str">
        <f t="shared" si="41"/>
        <v>Космонавтов 113.2375</v>
      </c>
      <c r="B2635" t="s">
        <v>38</v>
      </c>
      <c r="C2635" t="s">
        <v>2066</v>
      </c>
      <c r="D2635" t="s">
        <v>532</v>
      </c>
      <c r="E2635" s="92">
        <v>83.7</v>
      </c>
      <c r="F2635" s="93"/>
      <c r="G2635" s="93"/>
    </row>
    <row r="2636" spans="1:7">
      <c r="A2636" t="str">
        <f t="shared" si="41"/>
        <v>Космонавтов 113.2376</v>
      </c>
      <c r="B2636" t="s">
        <v>38</v>
      </c>
      <c r="C2636" t="s">
        <v>2066</v>
      </c>
      <c r="D2636" t="s">
        <v>534</v>
      </c>
      <c r="E2636" s="92">
        <v>39.6</v>
      </c>
      <c r="F2636" s="93">
        <v>3429360</v>
      </c>
      <c r="G2636" s="93">
        <v>86600</v>
      </c>
    </row>
    <row r="2637" spans="1:7">
      <c r="A2637" t="str">
        <f t="shared" si="41"/>
        <v>Космонавтов 113.2377</v>
      </c>
      <c r="B2637" t="s">
        <v>38</v>
      </c>
      <c r="C2637" t="s">
        <v>2066</v>
      </c>
      <c r="D2637" t="s">
        <v>535</v>
      </c>
      <c r="E2637" s="92">
        <v>41</v>
      </c>
      <c r="F2637" s="93">
        <v>5613840</v>
      </c>
      <c r="G2637" s="93">
        <v>135600</v>
      </c>
    </row>
    <row r="2638" spans="1:7">
      <c r="A2638" t="str">
        <f t="shared" si="41"/>
        <v>Космонавтов 113.2378</v>
      </c>
      <c r="B2638" t="s">
        <v>38</v>
      </c>
      <c r="C2638" t="s">
        <v>2066</v>
      </c>
      <c r="D2638" t="s">
        <v>536</v>
      </c>
      <c r="E2638" s="92">
        <v>39.6</v>
      </c>
      <c r="F2638" s="93">
        <v>5490240</v>
      </c>
      <c r="G2638" s="93">
        <v>137600</v>
      </c>
    </row>
    <row r="2639" spans="1:7">
      <c r="A2639" t="str">
        <f t="shared" si="41"/>
        <v>Космонавтов 113.2379</v>
      </c>
      <c r="B2639" t="s">
        <v>38</v>
      </c>
      <c r="C2639" t="s">
        <v>2066</v>
      </c>
      <c r="D2639" t="s">
        <v>537</v>
      </c>
      <c r="E2639" s="92">
        <v>56.2</v>
      </c>
      <c r="F2639" s="93"/>
      <c r="G2639" s="93"/>
    </row>
    <row r="2640" spans="1:7">
      <c r="A2640" t="str">
        <f t="shared" si="41"/>
        <v>Космонавтов 113.2380</v>
      </c>
      <c r="B2640" t="s">
        <v>38</v>
      </c>
      <c r="C2640" t="s">
        <v>2066</v>
      </c>
      <c r="D2640" t="s">
        <v>538</v>
      </c>
      <c r="E2640" s="92">
        <v>62.9</v>
      </c>
      <c r="F2640" s="93">
        <v>7137400</v>
      </c>
      <c r="G2640" s="93">
        <v>112400</v>
      </c>
    </row>
    <row r="2641" spans="1:7">
      <c r="A2641" t="str">
        <f t="shared" si="41"/>
        <v>Космонавтов 113.2381</v>
      </c>
      <c r="B2641" t="s">
        <v>38</v>
      </c>
      <c r="C2641" t="s">
        <v>2066</v>
      </c>
      <c r="D2641" t="s">
        <v>541</v>
      </c>
      <c r="E2641" s="92">
        <v>36</v>
      </c>
      <c r="F2641" s="93">
        <v>5310540</v>
      </c>
      <c r="G2641" s="93">
        <v>146700</v>
      </c>
    </row>
    <row r="2642" spans="1:7">
      <c r="A2642" t="str">
        <f t="shared" si="41"/>
        <v>Космонавтов 113.2382</v>
      </c>
      <c r="B2642" t="s">
        <v>38</v>
      </c>
      <c r="C2642" t="s">
        <v>2066</v>
      </c>
      <c r="D2642" t="s">
        <v>543</v>
      </c>
      <c r="E2642" s="92">
        <v>50.4</v>
      </c>
      <c r="F2642" s="93">
        <v>5742250</v>
      </c>
      <c r="G2642" s="93">
        <v>111500</v>
      </c>
    </row>
    <row r="2643" spans="1:7">
      <c r="A2643" t="str">
        <f t="shared" si="41"/>
        <v>Космонавтов 113.2383</v>
      </c>
      <c r="B2643" t="s">
        <v>38</v>
      </c>
      <c r="C2643" t="s">
        <v>2066</v>
      </c>
      <c r="D2643" t="s">
        <v>545</v>
      </c>
      <c r="E2643" s="92">
        <v>19.6</v>
      </c>
      <c r="F2643" s="93">
        <v>3394940</v>
      </c>
      <c r="G2643" s="93">
        <v>170600</v>
      </c>
    </row>
    <row r="2644" spans="1:7">
      <c r="A2644" t="str">
        <f t="shared" si="41"/>
        <v>Космонавтов 113.2384</v>
      </c>
      <c r="B2644" t="s">
        <v>38</v>
      </c>
      <c r="C2644" t="s">
        <v>2066</v>
      </c>
      <c r="D2644" t="s">
        <v>546</v>
      </c>
      <c r="E2644" s="92">
        <v>83</v>
      </c>
      <c r="F2644" s="93">
        <v>7361000</v>
      </c>
      <c r="G2644" s="93">
        <v>86600</v>
      </c>
    </row>
    <row r="2645" spans="1:7">
      <c r="A2645" t="str">
        <f t="shared" si="41"/>
        <v>Космонавтов 113.2385</v>
      </c>
      <c r="B2645" t="s">
        <v>38</v>
      </c>
      <c r="C2645" t="s">
        <v>2066</v>
      </c>
      <c r="D2645" t="s">
        <v>547</v>
      </c>
      <c r="E2645" s="92">
        <v>39.6</v>
      </c>
      <c r="F2645" s="93">
        <v>5516280</v>
      </c>
      <c r="G2645" s="93">
        <v>138600</v>
      </c>
    </row>
    <row r="2646" spans="1:7">
      <c r="A2646" t="str">
        <f t="shared" si="41"/>
        <v>Космонавтов 113.2386</v>
      </c>
      <c r="B2646" t="s">
        <v>38</v>
      </c>
      <c r="C2646" t="s">
        <v>2066</v>
      </c>
      <c r="D2646" t="s">
        <v>548</v>
      </c>
      <c r="E2646" s="92">
        <v>41.7</v>
      </c>
      <c r="F2646" s="93">
        <v>3561180</v>
      </c>
      <c r="G2646" s="93">
        <v>85400</v>
      </c>
    </row>
    <row r="2647" spans="1:7">
      <c r="A2647" t="str">
        <f t="shared" si="41"/>
        <v>Космонавтов 113.2387</v>
      </c>
      <c r="B2647" t="s">
        <v>38</v>
      </c>
      <c r="C2647" t="s">
        <v>2066</v>
      </c>
      <c r="D2647" t="s">
        <v>549</v>
      </c>
      <c r="E2647" s="92">
        <v>39.6</v>
      </c>
      <c r="F2647" s="93"/>
      <c r="G2647" s="93"/>
    </row>
    <row r="2648" spans="1:7">
      <c r="A2648" t="str">
        <f t="shared" si="41"/>
        <v>Космонавтов 113.2388</v>
      </c>
      <c r="B2648" t="s">
        <v>38</v>
      </c>
      <c r="C2648" t="s">
        <v>2066</v>
      </c>
      <c r="D2648" t="s">
        <v>550</v>
      </c>
      <c r="E2648" s="92">
        <v>55.5</v>
      </c>
      <c r="F2648" s="93">
        <v>4301320</v>
      </c>
      <c r="G2648" s="93">
        <v>76400</v>
      </c>
    </row>
    <row r="2649" spans="1:7">
      <c r="A2649" t="str">
        <f t="shared" si="41"/>
        <v>Космонавтов 113.2389</v>
      </c>
      <c r="B2649" t="s">
        <v>38</v>
      </c>
      <c r="C2649" t="s">
        <v>2066</v>
      </c>
      <c r="D2649" t="s">
        <v>551</v>
      </c>
      <c r="E2649" s="92">
        <v>65.7</v>
      </c>
      <c r="F2649" s="93">
        <v>5996500</v>
      </c>
      <c r="G2649" s="93">
        <v>89500</v>
      </c>
    </row>
    <row r="2650" spans="1:7">
      <c r="A2650" t="str">
        <f t="shared" si="41"/>
        <v>Космонавтов 113.2390</v>
      </c>
      <c r="B2650" t="s">
        <v>38</v>
      </c>
      <c r="C2650" t="s">
        <v>2066</v>
      </c>
      <c r="D2650" t="s">
        <v>553</v>
      </c>
      <c r="E2650" s="92">
        <v>36</v>
      </c>
      <c r="F2650" s="93">
        <v>3177000</v>
      </c>
      <c r="G2650" s="93">
        <v>88250</v>
      </c>
    </row>
    <row r="2651" spans="1:7">
      <c r="A2651" t="str">
        <f t="shared" si="41"/>
        <v>Космонавтов 113.2391</v>
      </c>
      <c r="B2651" t="s">
        <v>38</v>
      </c>
      <c r="C2651" t="s">
        <v>2066</v>
      </c>
      <c r="D2651" t="s">
        <v>554</v>
      </c>
      <c r="E2651" s="92">
        <v>49.7</v>
      </c>
      <c r="F2651" s="93"/>
      <c r="G2651" s="93"/>
    </row>
    <row r="2652" spans="1:7">
      <c r="A2652" t="str">
        <f t="shared" si="41"/>
        <v>Космонавтов 113.2392</v>
      </c>
      <c r="B2652" t="s">
        <v>38</v>
      </c>
      <c r="C2652" t="s">
        <v>2066</v>
      </c>
      <c r="D2652" t="s">
        <v>555</v>
      </c>
      <c r="E2652" s="92">
        <v>20.3</v>
      </c>
      <c r="F2652" s="93"/>
      <c r="G2652" s="93"/>
    </row>
    <row r="2653" spans="1:7">
      <c r="A2653" t="str">
        <f t="shared" si="41"/>
        <v>Космонавтов 113.2393</v>
      </c>
      <c r="B2653" t="s">
        <v>38</v>
      </c>
      <c r="C2653" t="s">
        <v>2066</v>
      </c>
      <c r="D2653" t="s">
        <v>556</v>
      </c>
      <c r="E2653" s="92">
        <v>83.7</v>
      </c>
      <c r="F2653" s="93"/>
      <c r="G2653" s="93"/>
    </row>
    <row r="2654" spans="1:7">
      <c r="A2654" t="str">
        <f t="shared" si="41"/>
        <v>Космонавтов 113.2394</v>
      </c>
      <c r="B2654" t="s">
        <v>38</v>
      </c>
      <c r="C2654" t="s">
        <v>2066</v>
      </c>
      <c r="D2654" t="s">
        <v>557</v>
      </c>
      <c r="E2654" s="92">
        <v>39.6</v>
      </c>
      <c r="F2654" s="93"/>
      <c r="G2654" s="93"/>
    </row>
    <row r="2655" spans="1:7">
      <c r="A2655" t="str">
        <f t="shared" si="41"/>
        <v>Космонавтов 113.2395</v>
      </c>
      <c r="B2655" t="s">
        <v>38</v>
      </c>
      <c r="C2655" t="s">
        <v>2066</v>
      </c>
      <c r="D2655" t="s">
        <v>558</v>
      </c>
      <c r="E2655" s="92">
        <v>41</v>
      </c>
      <c r="F2655" s="93"/>
      <c r="G2655" s="93"/>
    </row>
    <row r="2656" spans="1:7">
      <c r="A2656" t="str">
        <f t="shared" si="41"/>
        <v>Космонавтов 113.2396</v>
      </c>
      <c r="B2656" t="s">
        <v>38</v>
      </c>
      <c r="C2656" t="s">
        <v>2066</v>
      </c>
      <c r="D2656" t="s">
        <v>560</v>
      </c>
      <c r="E2656" s="92">
        <v>39.6</v>
      </c>
      <c r="F2656" s="93"/>
      <c r="G2656" s="93"/>
    </row>
    <row r="2657" spans="1:7">
      <c r="A2657" t="str">
        <f t="shared" si="41"/>
        <v>Космонавтов 113.2397</v>
      </c>
      <c r="B2657" t="s">
        <v>38</v>
      </c>
      <c r="C2657" t="s">
        <v>2066</v>
      </c>
      <c r="D2657" t="s">
        <v>562</v>
      </c>
      <c r="E2657" s="92">
        <v>56.2</v>
      </c>
      <c r="F2657" s="93"/>
      <c r="G2657" s="93"/>
    </row>
    <row r="2658" spans="1:7">
      <c r="A2658" t="str">
        <f t="shared" si="41"/>
        <v>Космонавтов 113.2398</v>
      </c>
      <c r="B2658" t="s">
        <v>38</v>
      </c>
      <c r="C2658" t="s">
        <v>2066</v>
      </c>
      <c r="D2658" t="s">
        <v>564</v>
      </c>
      <c r="E2658" s="92">
        <v>62.9</v>
      </c>
      <c r="F2658" s="93"/>
      <c r="G2658" s="93"/>
    </row>
    <row r="2659" spans="1:7">
      <c r="A2659" t="str">
        <f t="shared" si="41"/>
        <v>Космонавтов 113.2399</v>
      </c>
      <c r="B2659" t="s">
        <v>38</v>
      </c>
      <c r="C2659" t="s">
        <v>2066</v>
      </c>
      <c r="D2659" t="s">
        <v>565</v>
      </c>
      <c r="E2659" s="92">
        <v>36</v>
      </c>
      <c r="F2659" s="93"/>
      <c r="G2659" s="93"/>
    </row>
    <row r="2660" spans="1:7">
      <c r="A2660" t="str">
        <f t="shared" si="41"/>
        <v>Космонавтов 113.2400</v>
      </c>
      <c r="B2660" t="s">
        <v>38</v>
      </c>
      <c r="C2660" t="s">
        <v>2066</v>
      </c>
      <c r="D2660" t="s">
        <v>566</v>
      </c>
      <c r="E2660" s="92">
        <v>50.4</v>
      </c>
      <c r="F2660" s="93">
        <v>4331150</v>
      </c>
      <c r="G2660" s="93">
        <v>84100</v>
      </c>
    </row>
    <row r="2661" spans="1:7">
      <c r="A2661" t="str">
        <f t="shared" si="41"/>
        <v>Космонавтов 113.2401</v>
      </c>
      <c r="B2661" t="s">
        <v>38</v>
      </c>
      <c r="C2661" t="s">
        <v>2066</v>
      </c>
      <c r="D2661" t="s">
        <v>567</v>
      </c>
      <c r="E2661" s="92">
        <v>19.6</v>
      </c>
      <c r="F2661" s="93">
        <v>2368100</v>
      </c>
      <c r="G2661" s="93">
        <v>119000</v>
      </c>
    </row>
    <row r="2662" spans="1:7">
      <c r="A2662" t="str">
        <f t="shared" si="41"/>
        <v>Космонавтов 113.2402</v>
      </c>
      <c r="B2662" t="s">
        <v>38</v>
      </c>
      <c r="C2662" t="s">
        <v>2066</v>
      </c>
      <c r="D2662" t="s">
        <v>568</v>
      </c>
      <c r="E2662" s="92">
        <v>83</v>
      </c>
      <c r="F2662" s="93">
        <v>5754500</v>
      </c>
      <c r="G2662" s="93">
        <v>67700</v>
      </c>
    </row>
    <row r="2663" spans="1:7">
      <c r="A2663" t="str">
        <f t="shared" si="41"/>
        <v>Космонавтов 113.2403</v>
      </c>
      <c r="B2663" t="s">
        <v>38</v>
      </c>
      <c r="C2663" t="s">
        <v>2066</v>
      </c>
      <c r="D2663" t="s">
        <v>569</v>
      </c>
      <c r="E2663" s="92">
        <v>39.6</v>
      </c>
      <c r="F2663" s="93">
        <v>3504600</v>
      </c>
      <c r="G2663" s="93">
        <v>88500</v>
      </c>
    </row>
    <row r="2664" spans="1:7">
      <c r="A2664" t="str">
        <f t="shared" si="41"/>
        <v>Космонавтов 113.2404</v>
      </c>
      <c r="B2664" t="s">
        <v>38</v>
      </c>
      <c r="C2664" t="s">
        <v>2066</v>
      </c>
      <c r="D2664" t="s">
        <v>571</v>
      </c>
      <c r="E2664" s="92">
        <v>41.7</v>
      </c>
      <c r="F2664" s="93"/>
      <c r="G2664" s="93"/>
    </row>
    <row r="2665" spans="1:7">
      <c r="A2665" t="str">
        <f t="shared" si="41"/>
        <v>Космонавтов 113.2405</v>
      </c>
      <c r="B2665" t="s">
        <v>38</v>
      </c>
      <c r="C2665" t="s">
        <v>2066</v>
      </c>
      <c r="D2665" t="s">
        <v>572</v>
      </c>
      <c r="E2665" s="92">
        <v>39.6</v>
      </c>
      <c r="F2665" s="93"/>
      <c r="G2665" s="93"/>
    </row>
    <row r="2666" spans="1:7">
      <c r="A2666" t="str">
        <f t="shared" si="41"/>
        <v>Космонавтов 113.2406</v>
      </c>
      <c r="B2666" t="s">
        <v>38</v>
      </c>
      <c r="C2666" t="s">
        <v>2066</v>
      </c>
      <c r="D2666" t="s">
        <v>573</v>
      </c>
      <c r="E2666" s="92">
        <v>55.5</v>
      </c>
      <c r="F2666" s="93">
        <v>4875580</v>
      </c>
      <c r="G2666" s="93">
        <v>86600</v>
      </c>
    </row>
    <row r="2667" spans="1:7">
      <c r="A2667" t="str">
        <f t="shared" si="41"/>
        <v>Космонавтов 113.2407</v>
      </c>
      <c r="B2667" t="s">
        <v>38</v>
      </c>
      <c r="C2667" t="s">
        <v>2066</v>
      </c>
      <c r="D2667" t="s">
        <v>574</v>
      </c>
      <c r="E2667" s="92">
        <v>65.7</v>
      </c>
      <c r="F2667" s="93">
        <v>5922800</v>
      </c>
      <c r="G2667" s="93">
        <v>88400</v>
      </c>
    </row>
    <row r="2668" spans="1:7">
      <c r="A2668" t="str">
        <f t="shared" si="41"/>
        <v>Космонавтов 113.2408</v>
      </c>
      <c r="B2668" t="s">
        <v>38</v>
      </c>
      <c r="C2668" t="s">
        <v>2066</v>
      </c>
      <c r="D2668" t="s">
        <v>576</v>
      </c>
      <c r="E2668" s="92">
        <v>36</v>
      </c>
      <c r="F2668" s="93">
        <v>3262630</v>
      </c>
      <c r="G2668" s="93">
        <v>88900</v>
      </c>
    </row>
    <row r="2669" spans="1:7">
      <c r="A2669" t="str">
        <f t="shared" si="41"/>
        <v>Космонавтов 113.2409</v>
      </c>
      <c r="B2669" t="s">
        <v>38</v>
      </c>
      <c r="C2669" t="s">
        <v>2066</v>
      </c>
      <c r="D2669" t="s">
        <v>577</v>
      </c>
      <c r="E2669" s="92">
        <v>49.7</v>
      </c>
      <c r="F2669" s="93">
        <v>4180840</v>
      </c>
      <c r="G2669" s="93">
        <v>82300</v>
      </c>
    </row>
    <row r="2670" spans="1:7">
      <c r="A2670" t="str">
        <f t="shared" si="41"/>
        <v>Космонавтов 113.2410</v>
      </c>
      <c r="B2670" t="s">
        <v>38</v>
      </c>
      <c r="C2670" t="s">
        <v>2066</v>
      </c>
      <c r="D2670" t="s">
        <v>578</v>
      </c>
      <c r="E2670" s="92">
        <v>20.3</v>
      </c>
      <c r="F2670" s="93"/>
      <c r="G2670" s="93"/>
    </row>
    <row r="2671" spans="1:7">
      <c r="A2671" t="str">
        <f t="shared" si="41"/>
        <v>Космонавтов 113.2411</v>
      </c>
      <c r="B2671" t="s">
        <v>38</v>
      </c>
      <c r="C2671" t="s">
        <v>2066</v>
      </c>
      <c r="D2671" t="s">
        <v>579</v>
      </c>
      <c r="E2671" s="92">
        <v>83.7</v>
      </c>
      <c r="F2671" s="93">
        <v>5776180</v>
      </c>
      <c r="G2671" s="93">
        <v>67400</v>
      </c>
    </row>
    <row r="2672" spans="1:7">
      <c r="A2672" t="str">
        <f t="shared" si="41"/>
        <v>Космонавтов 113.2412</v>
      </c>
      <c r="B2672" t="s">
        <v>38</v>
      </c>
      <c r="C2672" t="s">
        <v>2066</v>
      </c>
      <c r="D2672" t="s">
        <v>581</v>
      </c>
      <c r="E2672" s="92">
        <v>39.6</v>
      </c>
      <c r="F2672" s="93">
        <v>3635280</v>
      </c>
      <c r="G2672" s="93">
        <v>91800</v>
      </c>
    </row>
    <row r="2673" spans="1:7">
      <c r="A2673" t="str">
        <f t="shared" si="41"/>
        <v>Космонавтов 113.2413</v>
      </c>
      <c r="B2673" t="s">
        <v>38</v>
      </c>
      <c r="C2673" t="s">
        <v>2066</v>
      </c>
      <c r="D2673" t="s">
        <v>582</v>
      </c>
      <c r="E2673" s="92">
        <v>41</v>
      </c>
      <c r="F2673" s="93">
        <v>3800700</v>
      </c>
      <c r="G2673" s="93">
        <v>92700</v>
      </c>
    </row>
    <row r="2674" spans="1:7">
      <c r="A2674" t="str">
        <f t="shared" si="41"/>
        <v>Космонавтов 113.2414</v>
      </c>
      <c r="B2674" t="s">
        <v>38</v>
      </c>
      <c r="C2674" t="s">
        <v>2066</v>
      </c>
      <c r="D2674" t="s">
        <v>583</v>
      </c>
      <c r="E2674" s="92">
        <v>39.6</v>
      </c>
      <c r="F2674" s="93">
        <v>3514800</v>
      </c>
      <c r="G2674" s="93">
        <v>87000</v>
      </c>
    </row>
    <row r="2675" spans="1:7">
      <c r="A2675" t="str">
        <f t="shared" si="41"/>
        <v>Космонавтов 113.2415</v>
      </c>
      <c r="B2675" t="s">
        <v>38</v>
      </c>
      <c r="C2675" t="s">
        <v>2066</v>
      </c>
      <c r="D2675" t="s">
        <v>584</v>
      </c>
      <c r="E2675" s="92">
        <v>56.2</v>
      </c>
      <c r="F2675" s="93">
        <v>4080120</v>
      </c>
      <c r="G2675" s="93">
        <v>72600</v>
      </c>
    </row>
    <row r="2676" spans="1:7">
      <c r="A2676" t="str">
        <f t="shared" si="41"/>
        <v>Космонавтов 113.2416</v>
      </c>
      <c r="B2676" t="s">
        <v>38</v>
      </c>
      <c r="C2676" t="s">
        <v>2066</v>
      </c>
      <c r="D2676" t="s">
        <v>585</v>
      </c>
      <c r="E2676" s="92">
        <v>62.9</v>
      </c>
      <c r="F2676" s="93">
        <v>5585400</v>
      </c>
      <c r="G2676" s="93">
        <v>87000</v>
      </c>
    </row>
    <row r="2677" spans="1:7">
      <c r="A2677" t="str">
        <f t="shared" si="41"/>
        <v>Космонавтов 113.2417</v>
      </c>
      <c r="B2677" t="s">
        <v>38</v>
      </c>
      <c r="C2677" t="s">
        <v>2066</v>
      </c>
      <c r="D2677" t="s">
        <v>587</v>
      </c>
      <c r="E2677" s="92">
        <v>36</v>
      </c>
      <c r="F2677" s="93"/>
      <c r="G2677" s="93"/>
    </row>
    <row r="2678" spans="1:7">
      <c r="A2678" t="str">
        <f t="shared" si="41"/>
        <v>Космонавтов 113.2418</v>
      </c>
      <c r="B2678" t="s">
        <v>38</v>
      </c>
      <c r="C2678" t="s">
        <v>2066</v>
      </c>
      <c r="D2678" t="s">
        <v>588</v>
      </c>
      <c r="E2678" s="92">
        <v>69</v>
      </c>
      <c r="F2678" s="93">
        <v>7144930</v>
      </c>
      <c r="G2678" s="93">
        <v>103700</v>
      </c>
    </row>
    <row r="2679" spans="1:7">
      <c r="A2679" t="str">
        <f t="shared" si="41"/>
        <v>Космонавтов 113.2419</v>
      </c>
      <c r="B2679" t="s">
        <v>38</v>
      </c>
      <c r="C2679" t="s">
        <v>2066</v>
      </c>
      <c r="D2679" t="s">
        <v>589</v>
      </c>
      <c r="E2679" s="92">
        <v>66.6</v>
      </c>
      <c r="F2679" s="93">
        <v>6982640</v>
      </c>
      <c r="G2679" s="93">
        <v>103600</v>
      </c>
    </row>
    <row r="2680" spans="1:7">
      <c r="A2680" t="str">
        <f t="shared" si="41"/>
        <v>Космонавтов 113.2420</v>
      </c>
      <c r="B2680" t="s">
        <v>38</v>
      </c>
      <c r="C2680" t="s">
        <v>2066</v>
      </c>
      <c r="D2680" t="s">
        <v>590</v>
      </c>
      <c r="E2680" s="92">
        <v>23.5</v>
      </c>
      <c r="F2680" s="93">
        <v>4090320</v>
      </c>
      <c r="G2680" s="93">
        <v>174800</v>
      </c>
    </row>
    <row r="2681" spans="1:7">
      <c r="A2681" t="str">
        <f t="shared" si="41"/>
        <v>Космонавтов 113.2421</v>
      </c>
      <c r="B2681" t="s">
        <v>38</v>
      </c>
      <c r="C2681" t="s">
        <v>2066</v>
      </c>
      <c r="D2681" t="s">
        <v>591</v>
      </c>
      <c r="E2681" s="92">
        <v>37.4</v>
      </c>
      <c r="F2681" s="93">
        <v>5064720</v>
      </c>
      <c r="G2681" s="93">
        <v>134700</v>
      </c>
    </row>
    <row r="2682" spans="1:7">
      <c r="A2682" t="str">
        <f t="shared" si="41"/>
        <v>Космонавтов 113.2422</v>
      </c>
      <c r="B2682" t="s">
        <v>38</v>
      </c>
      <c r="C2682" t="s">
        <v>2066</v>
      </c>
      <c r="D2682" t="s">
        <v>592</v>
      </c>
      <c r="E2682" s="92">
        <v>36</v>
      </c>
      <c r="F2682" s="93"/>
      <c r="G2682" s="93"/>
    </row>
    <row r="2683" spans="1:7">
      <c r="A2683" t="str">
        <f t="shared" si="41"/>
        <v>Космонавтов 113.2423</v>
      </c>
      <c r="B2683" t="s">
        <v>38</v>
      </c>
      <c r="C2683" t="s">
        <v>2066</v>
      </c>
      <c r="D2683" t="s">
        <v>593</v>
      </c>
      <c r="E2683" s="92">
        <v>38</v>
      </c>
      <c r="F2683" s="93"/>
      <c r="G2683" s="93"/>
    </row>
    <row r="2684" spans="1:7">
      <c r="A2684" t="str">
        <f t="shared" si="41"/>
        <v>Космонавтов 113.2424</v>
      </c>
      <c r="B2684" t="s">
        <v>38</v>
      </c>
      <c r="C2684" t="s">
        <v>2066</v>
      </c>
      <c r="D2684" t="s">
        <v>594</v>
      </c>
      <c r="E2684" s="92">
        <v>38</v>
      </c>
      <c r="F2684" s="93"/>
      <c r="G2684" s="93"/>
    </row>
    <row r="2685" spans="1:7">
      <c r="A2685" t="str">
        <f t="shared" si="41"/>
        <v>Космонавтов 113.2425</v>
      </c>
      <c r="B2685" t="s">
        <v>38</v>
      </c>
      <c r="C2685" t="s">
        <v>2066</v>
      </c>
      <c r="D2685" t="s">
        <v>595</v>
      </c>
      <c r="E2685" s="92">
        <v>36</v>
      </c>
      <c r="F2685" s="93"/>
      <c r="G2685" s="93"/>
    </row>
    <row r="2686" spans="1:7">
      <c r="A2686" t="str">
        <f t="shared" si="41"/>
        <v>Космонавтов 113.2426</v>
      </c>
      <c r="B2686" t="s">
        <v>38</v>
      </c>
      <c r="C2686" t="s">
        <v>2066</v>
      </c>
      <c r="D2686" t="s">
        <v>597</v>
      </c>
      <c r="E2686" s="92">
        <v>69</v>
      </c>
      <c r="F2686" s="93"/>
      <c r="G2686" s="93"/>
    </row>
    <row r="2687" spans="1:7">
      <c r="A2687" t="str">
        <f t="shared" si="41"/>
        <v>Космонавтов 113.2427</v>
      </c>
      <c r="B2687" t="s">
        <v>38</v>
      </c>
      <c r="C2687" t="s">
        <v>2066</v>
      </c>
      <c r="D2687" t="s">
        <v>598</v>
      </c>
      <c r="E2687" s="92">
        <v>66.6</v>
      </c>
      <c r="F2687" s="93">
        <v>4699100</v>
      </c>
      <c r="G2687" s="93">
        <v>68500</v>
      </c>
    </row>
    <row r="2688" spans="1:7">
      <c r="A2688" t="str">
        <f t="shared" si="41"/>
        <v>Космонавтов 113.2428</v>
      </c>
      <c r="B2688" t="s">
        <v>38</v>
      </c>
      <c r="C2688" t="s">
        <v>2066</v>
      </c>
      <c r="D2688" t="s">
        <v>599</v>
      </c>
      <c r="E2688" s="92">
        <v>23.5</v>
      </c>
      <c r="F2688" s="93">
        <v>2529940</v>
      </c>
      <c r="G2688" s="93">
        <v>106300</v>
      </c>
    </row>
    <row r="2689" spans="1:7">
      <c r="A2689" t="str">
        <f t="shared" si="41"/>
        <v>Космонавтов 113.2429</v>
      </c>
      <c r="B2689" t="s">
        <v>38</v>
      </c>
      <c r="C2689" t="s">
        <v>2066</v>
      </c>
      <c r="D2689" t="s">
        <v>600</v>
      </c>
      <c r="E2689" s="92">
        <v>37.4</v>
      </c>
      <c r="F2689" s="93"/>
      <c r="G2689" s="93"/>
    </row>
    <row r="2690" spans="1:7">
      <c r="A2690" t="str">
        <f t="shared" si="41"/>
        <v>Космонавтов 113.2430</v>
      </c>
      <c r="B2690" t="s">
        <v>38</v>
      </c>
      <c r="C2690" t="s">
        <v>2066</v>
      </c>
      <c r="D2690" t="s">
        <v>602</v>
      </c>
      <c r="E2690" s="92">
        <v>36</v>
      </c>
      <c r="F2690" s="93">
        <v>5190900</v>
      </c>
      <c r="G2690" s="93">
        <v>143000</v>
      </c>
    </row>
    <row r="2691" spans="1:7">
      <c r="A2691" t="str">
        <f t="shared" ref="A2691:A2754" si="42">B2691&amp;C2691&amp;D2691</f>
        <v>Космонавтов 113.2431</v>
      </c>
      <c r="B2691" t="s">
        <v>38</v>
      </c>
      <c r="C2691" t="s">
        <v>2066</v>
      </c>
      <c r="D2691" t="s">
        <v>603</v>
      </c>
      <c r="E2691" s="92">
        <v>38</v>
      </c>
      <c r="F2691" s="93">
        <v>5627370</v>
      </c>
      <c r="G2691" s="93">
        <v>147700</v>
      </c>
    </row>
    <row r="2692" spans="1:7">
      <c r="A2692" t="str">
        <f t="shared" si="42"/>
        <v>Космонавтов 113.2432</v>
      </c>
      <c r="B2692" t="s">
        <v>38</v>
      </c>
      <c r="C2692" t="s">
        <v>2066</v>
      </c>
      <c r="D2692" t="s">
        <v>604</v>
      </c>
      <c r="E2692" s="92">
        <v>38</v>
      </c>
      <c r="F2692" s="93">
        <v>5890540</v>
      </c>
      <c r="G2692" s="93">
        <v>153800</v>
      </c>
    </row>
    <row r="2693" spans="1:7">
      <c r="A2693" t="str">
        <f t="shared" si="42"/>
        <v>Космонавтов 113.2433</v>
      </c>
      <c r="B2693" t="s">
        <v>38</v>
      </c>
      <c r="C2693" t="s">
        <v>2066</v>
      </c>
      <c r="D2693" t="s">
        <v>605</v>
      </c>
      <c r="E2693" s="92">
        <v>36</v>
      </c>
      <c r="F2693" s="93">
        <v>4279840</v>
      </c>
      <c r="G2693" s="93">
        <v>116300</v>
      </c>
    </row>
    <row r="2694" spans="1:7">
      <c r="A2694" t="str">
        <f t="shared" si="42"/>
        <v>Космонавтов 113.2434</v>
      </c>
      <c r="B2694" t="s">
        <v>38</v>
      </c>
      <c r="C2694" t="s">
        <v>2066</v>
      </c>
      <c r="D2694" t="s">
        <v>606</v>
      </c>
      <c r="E2694" s="92">
        <v>69</v>
      </c>
      <c r="F2694" s="93"/>
      <c r="G2694" s="93"/>
    </row>
    <row r="2695" spans="1:7">
      <c r="A2695" t="str">
        <f t="shared" si="42"/>
        <v>Космонавтов 113.2435</v>
      </c>
      <c r="B2695" t="s">
        <v>38</v>
      </c>
      <c r="C2695" t="s">
        <v>2066</v>
      </c>
      <c r="D2695" t="s">
        <v>608</v>
      </c>
      <c r="E2695" s="92">
        <v>66.6</v>
      </c>
      <c r="F2695" s="93">
        <v>4568760</v>
      </c>
      <c r="G2695" s="93">
        <v>66600</v>
      </c>
    </row>
    <row r="2696" spans="1:7">
      <c r="A2696" t="str">
        <f t="shared" si="42"/>
        <v>Космонавтов 113.2436</v>
      </c>
      <c r="B2696" t="s">
        <v>38</v>
      </c>
      <c r="C2696" t="s">
        <v>2066</v>
      </c>
      <c r="D2696" t="s">
        <v>609</v>
      </c>
      <c r="E2696" s="92">
        <v>23.5</v>
      </c>
      <c r="F2696" s="93"/>
      <c r="G2696" s="93"/>
    </row>
    <row r="2697" spans="1:7">
      <c r="A2697" t="str">
        <f t="shared" si="42"/>
        <v>Космонавтов 113.2437</v>
      </c>
      <c r="B2697" t="s">
        <v>38</v>
      </c>
      <c r="C2697" t="s">
        <v>2066</v>
      </c>
      <c r="D2697" t="s">
        <v>611</v>
      </c>
      <c r="E2697" s="92">
        <v>37.4</v>
      </c>
      <c r="F2697" s="93"/>
      <c r="G2697" s="93"/>
    </row>
    <row r="2698" spans="1:7">
      <c r="A2698" t="str">
        <f t="shared" si="42"/>
        <v>Космонавтов 113.2438</v>
      </c>
      <c r="B2698" t="s">
        <v>38</v>
      </c>
      <c r="C2698" t="s">
        <v>2066</v>
      </c>
      <c r="D2698" t="s">
        <v>612</v>
      </c>
      <c r="E2698" s="92">
        <v>36</v>
      </c>
      <c r="F2698" s="93"/>
      <c r="G2698" s="93"/>
    </row>
    <row r="2699" spans="1:7">
      <c r="A2699" t="str">
        <f t="shared" si="42"/>
        <v>Космонавтов 113.2439</v>
      </c>
      <c r="B2699" t="s">
        <v>38</v>
      </c>
      <c r="C2699" t="s">
        <v>2066</v>
      </c>
      <c r="D2699" t="s">
        <v>613</v>
      </c>
      <c r="E2699" s="92">
        <v>38</v>
      </c>
      <c r="F2699" s="93"/>
      <c r="G2699" s="93"/>
    </row>
    <row r="2700" spans="1:7">
      <c r="A2700" t="str">
        <f t="shared" si="42"/>
        <v>Космонавтов 113.2440</v>
      </c>
      <c r="B2700" t="s">
        <v>38</v>
      </c>
      <c r="C2700" t="s">
        <v>2066</v>
      </c>
      <c r="D2700" t="s">
        <v>614</v>
      </c>
      <c r="E2700" s="92">
        <v>38</v>
      </c>
      <c r="F2700" s="93"/>
      <c r="G2700" s="93"/>
    </row>
    <row r="2701" spans="1:7">
      <c r="A2701" t="str">
        <f t="shared" si="42"/>
        <v>Космонавтов 113.2441</v>
      </c>
      <c r="B2701" t="s">
        <v>38</v>
      </c>
      <c r="C2701" t="s">
        <v>2066</v>
      </c>
      <c r="D2701" t="s">
        <v>615</v>
      </c>
      <c r="E2701" s="92">
        <v>36</v>
      </c>
      <c r="F2701" s="93"/>
      <c r="G2701" s="93"/>
    </row>
    <row r="2702" spans="1:7">
      <c r="A2702" t="str">
        <f t="shared" si="42"/>
        <v>Космонавтов 113.2442</v>
      </c>
      <c r="B2702" t="s">
        <v>38</v>
      </c>
      <c r="C2702" t="s">
        <v>2066</v>
      </c>
      <c r="D2702" t="s">
        <v>616</v>
      </c>
      <c r="E2702" s="92">
        <v>69</v>
      </c>
      <c r="F2702" s="93">
        <v>4892980</v>
      </c>
      <c r="G2702" s="93">
        <v>69800</v>
      </c>
    </row>
    <row r="2703" spans="1:7">
      <c r="A2703" t="str">
        <f t="shared" si="42"/>
        <v>Космонавтов 113.2443</v>
      </c>
      <c r="B2703" t="s">
        <v>38</v>
      </c>
      <c r="C2703" t="s">
        <v>2066</v>
      </c>
      <c r="D2703" t="s">
        <v>617</v>
      </c>
      <c r="E2703" s="92">
        <v>66.6</v>
      </c>
      <c r="F2703" s="93">
        <v>5021520</v>
      </c>
      <c r="G2703" s="93">
        <v>73200</v>
      </c>
    </row>
    <row r="2704" spans="1:7">
      <c r="A2704" t="str">
        <f t="shared" si="42"/>
        <v>Космонавтов 113.2444</v>
      </c>
      <c r="B2704" t="s">
        <v>38</v>
      </c>
      <c r="C2704" t="s">
        <v>2066</v>
      </c>
      <c r="D2704" t="s">
        <v>618</v>
      </c>
      <c r="E2704" s="92">
        <v>23.5</v>
      </c>
      <c r="F2704" s="93">
        <v>2334780</v>
      </c>
      <c r="G2704" s="93">
        <v>98100</v>
      </c>
    </row>
    <row r="2705" spans="1:7">
      <c r="A2705" t="str">
        <f t="shared" si="42"/>
        <v>Космонавтов 113.2445</v>
      </c>
      <c r="B2705" t="s">
        <v>38</v>
      </c>
      <c r="C2705" t="s">
        <v>2066</v>
      </c>
      <c r="D2705" t="s">
        <v>619</v>
      </c>
      <c r="E2705" s="92">
        <v>37.4</v>
      </c>
      <c r="F2705" s="93"/>
      <c r="G2705" s="93"/>
    </row>
    <row r="2706" spans="1:7">
      <c r="A2706" t="str">
        <f t="shared" si="42"/>
        <v>Космонавтов 113.2446</v>
      </c>
      <c r="B2706" t="s">
        <v>38</v>
      </c>
      <c r="C2706" t="s">
        <v>2066</v>
      </c>
      <c r="D2706" t="s">
        <v>620</v>
      </c>
      <c r="E2706" s="92">
        <v>36</v>
      </c>
      <c r="F2706" s="93"/>
      <c r="G2706" s="93"/>
    </row>
    <row r="2707" spans="1:7">
      <c r="A2707" t="str">
        <f t="shared" si="42"/>
        <v>Космонавтов 113.2447</v>
      </c>
      <c r="B2707" t="s">
        <v>38</v>
      </c>
      <c r="C2707" t="s">
        <v>2066</v>
      </c>
      <c r="D2707" t="s">
        <v>621</v>
      </c>
      <c r="E2707" s="92">
        <v>38</v>
      </c>
      <c r="F2707" s="93"/>
      <c r="G2707" s="93"/>
    </row>
    <row r="2708" spans="1:7">
      <c r="A2708" t="str">
        <f t="shared" si="42"/>
        <v>Космонавтов 113.2448</v>
      </c>
      <c r="B2708" t="s">
        <v>38</v>
      </c>
      <c r="C2708" t="s">
        <v>2066</v>
      </c>
      <c r="D2708" t="s">
        <v>622</v>
      </c>
      <c r="E2708" s="92">
        <v>38</v>
      </c>
      <c r="F2708" s="93">
        <v>3344560</v>
      </c>
      <c r="G2708" s="93">
        <v>86200</v>
      </c>
    </row>
    <row r="2709" spans="1:7">
      <c r="A2709" t="str">
        <f t="shared" si="42"/>
        <v>Космонавтов 113.2449</v>
      </c>
      <c r="B2709" t="s">
        <v>38</v>
      </c>
      <c r="C2709" t="s">
        <v>2066</v>
      </c>
      <c r="D2709" t="s">
        <v>623</v>
      </c>
      <c r="E2709" s="92">
        <v>36</v>
      </c>
      <c r="F2709" s="93">
        <v>3096000</v>
      </c>
      <c r="G2709" s="93">
        <v>86000</v>
      </c>
    </row>
    <row r="2710" spans="1:7">
      <c r="A2710" t="str">
        <f t="shared" si="42"/>
        <v>Космонавтов 113.2450</v>
      </c>
      <c r="B2710" t="s">
        <v>38</v>
      </c>
      <c r="C2710" t="s">
        <v>2066</v>
      </c>
      <c r="D2710" t="s">
        <v>624</v>
      </c>
      <c r="E2710" s="92">
        <v>69</v>
      </c>
      <c r="F2710" s="93"/>
      <c r="G2710" s="93"/>
    </row>
    <row r="2711" spans="1:7">
      <c r="A2711" t="str">
        <f t="shared" si="42"/>
        <v>Космонавтов 113.2451</v>
      </c>
      <c r="B2711" t="s">
        <v>38</v>
      </c>
      <c r="C2711" t="s">
        <v>2066</v>
      </c>
      <c r="D2711" t="s">
        <v>625</v>
      </c>
      <c r="E2711" s="92">
        <v>66.6</v>
      </c>
      <c r="F2711" s="93"/>
      <c r="G2711" s="93"/>
    </row>
    <row r="2712" spans="1:7">
      <c r="A2712" t="str">
        <f t="shared" si="42"/>
        <v>Космонавтов 113.2452</v>
      </c>
      <c r="B2712" t="s">
        <v>38</v>
      </c>
      <c r="C2712" t="s">
        <v>2066</v>
      </c>
      <c r="D2712" t="s">
        <v>626</v>
      </c>
      <c r="E2712" s="92">
        <v>23.5</v>
      </c>
      <c r="F2712" s="93"/>
      <c r="G2712" s="93"/>
    </row>
    <row r="2713" spans="1:7">
      <c r="A2713" t="str">
        <f t="shared" si="42"/>
        <v>Космонавтов 113.2453</v>
      </c>
      <c r="B2713" t="s">
        <v>38</v>
      </c>
      <c r="C2713" t="s">
        <v>2066</v>
      </c>
      <c r="D2713" t="s">
        <v>627</v>
      </c>
      <c r="E2713" s="92">
        <v>37.4</v>
      </c>
      <c r="F2713" s="93"/>
      <c r="G2713" s="93"/>
    </row>
    <row r="2714" spans="1:7">
      <c r="A2714" t="str">
        <f t="shared" si="42"/>
        <v>Космонавтов 113.2454</v>
      </c>
      <c r="B2714" t="s">
        <v>38</v>
      </c>
      <c r="C2714" t="s">
        <v>2066</v>
      </c>
      <c r="D2714" t="s">
        <v>629</v>
      </c>
      <c r="E2714" s="92">
        <v>36</v>
      </c>
      <c r="F2714" s="93">
        <v>4255200</v>
      </c>
      <c r="G2714" s="93">
        <v>118200</v>
      </c>
    </row>
    <row r="2715" spans="1:7">
      <c r="A2715" t="str">
        <f t="shared" si="42"/>
        <v>Космонавтов 113.2455</v>
      </c>
      <c r="B2715" t="s">
        <v>38</v>
      </c>
      <c r="C2715" t="s">
        <v>2066</v>
      </c>
      <c r="D2715" t="s">
        <v>630</v>
      </c>
      <c r="E2715" s="92">
        <v>38</v>
      </c>
      <c r="F2715" s="93">
        <v>3825680</v>
      </c>
      <c r="G2715" s="93">
        <v>98600</v>
      </c>
    </row>
    <row r="2716" spans="1:7">
      <c r="A2716" t="str">
        <f t="shared" si="42"/>
        <v>Космонавтов 113.2456</v>
      </c>
      <c r="B2716" t="s">
        <v>38</v>
      </c>
      <c r="C2716" t="s">
        <v>2066</v>
      </c>
      <c r="D2716" t="s">
        <v>631</v>
      </c>
      <c r="E2716" s="92">
        <v>38</v>
      </c>
      <c r="F2716" s="93"/>
      <c r="G2716" s="93"/>
    </row>
    <row r="2717" spans="1:7">
      <c r="A2717" t="str">
        <f t="shared" si="42"/>
        <v>Космонавтов 113.2457</v>
      </c>
      <c r="B2717" t="s">
        <v>38</v>
      </c>
      <c r="C2717" t="s">
        <v>2066</v>
      </c>
      <c r="D2717" t="s">
        <v>632</v>
      </c>
      <c r="E2717" s="92">
        <v>36</v>
      </c>
      <c r="F2717" s="93"/>
      <c r="G2717" s="93"/>
    </row>
    <row r="2718" spans="1:7">
      <c r="A2718" t="str">
        <f t="shared" si="42"/>
        <v>Космонавтов 113.2458</v>
      </c>
      <c r="B2718" t="s">
        <v>38</v>
      </c>
      <c r="C2718" t="s">
        <v>2066</v>
      </c>
      <c r="D2718" t="s">
        <v>633</v>
      </c>
      <c r="E2718" s="92">
        <v>69</v>
      </c>
      <c r="F2718" s="93">
        <v>4423310</v>
      </c>
      <c r="G2718" s="93">
        <v>63100</v>
      </c>
    </row>
    <row r="2719" spans="1:7">
      <c r="A2719" t="str">
        <f t="shared" si="42"/>
        <v>Космонавтов 113.2459</v>
      </c>
      <c r="B2719" t="s">
        <v>38</v>
      </c>
      <c r="C2719" t="s">
        <v>2066</v>
      </c>
      <c r="D2719" t="s">
        <v>635</v>
      </c>
      <c r="E2719" s="92">
        <v>67.3</v>
      </c>
      <c r="F2719" s="93">
        <v>4830210</v>
      </c>
      <c r="G2719" s="93">
        <v>69700</v>
      </c>
    </row>
    <row r="2720" spans="1:7">
      <c r="A2720" t="str">
        <f t="shared" si="42"/>
        <v>Космонавтов 113.2460</v>
      </c>
      <c r="B2720" t="s">
        <v>38</v>
      </c>
      <c r="C2720" t="s">
        <v>2066</v>
      </c>
      <c r="D2720" t="s">
        <v>636</v>
      </c>
      <c r="E2720" s="92">
        <v>23.5</v>
      </c>
      <c r="F2720" s="93">
        <v>2380000</v>
      </c>
      <c r="G2720" s="93">
        <v>100000</v>
      </c>
    </row>
    <row r="2721" spans="1:7">
      <c r="A2721" t="str">
        <f t="shared" si="42"/>
        <v>Космонавтов 113.2461</v>
      </c>
      <c r="B2721" t="s">
        <v>38</v>
      </c>
      <c r="C2721" t="s">
        <v>2066</v>
      </c>
      <c r="D2721" t="s">
        <v>637</v>
      </c>
      <c r="E2721" s="92">
        <v>37.4</v>
      </c>
      <c r="F2721" s="93"/>
      <c r="G2721" s="93"/>
    </row>
    <row r="2722" spans="1:7">
      <c r="A2722" t="str">
        <f t="shared" si="42"/>
        <v>Космонавтов 113.2462</v>
      </c>
      <c r="B2722" t="s">
        <v>38</v>
      </c>
      <c r="C2722" t="s">
        <v>2066</v>
      </c>
      <c r="D2722" t="s">
        <v>639</v>
      </c>
      <c r="E2722" s="92">
        <v>36.7</v>
      </c>
      <c r="F2722" s="93">
        <v>5239800</v>
      </c>
      <c r="G2722" s="93">
        <v>142000</v>
      </c>
    </row>
    <row r="2723" spans="1:7">
      <c r="A2723" t="str">
        <f t="shared" si="42"/>
        <v>Космонавтов 113.2463</v>
      </c>
      <c r="B2723" t="s">
        <v>38</v>
      </c>
      <c r="C2723" t="s">
        <v>2066</v>
      </c>
      <c r="D2723" t="s">
        <v>640</v>
      </c>
      <c r="E2723" s="92">
        <v>38</v>
      </c>
      <c r="F2723" s="93"/>
      <c r="G2723" s="93"/>
    </row>
    <row r="2724" spans="1:7">
      <c r="A2724" t="str">
        <f t="shared" si="42"/>
        <v>Космонавтов 113.2464</v>
      </c>
      <c r="B2724" t="s">
        <v>38</v>
      </c>
      <c r="C2724" t="s">
        <v>2066</v>
      </c>
      <c r="D2724" t="s">
        <v>642</v>
      </c>
      <c r="E2724" s="92">
        <v>40.8</v>
      </c>
      <c r="F2724" s="93">
        <v>4022720</v>
      </c>
      <c r="G2724" s="93">
        <v>96700</v>
      </c>
    </row>
    <row r="2725" spans="1:7">
      <c r="A2725" t="str">
        <f t="shared" si="42"/>
        <v>Космонавтов 113.2465</v>
      </c>
      <c r="B2725" t="s">
        <v>38</v>
      </c>
      <c r="C2725" t="s">
        <v>2066</v>
      </c>
      <c r="D2725" t="s">
        <v>643</v>
      </c>
      <c r="E2725" s="92">
        <v>36</v>
      </c>
      <c r="F2725" s="93"/>
      <c r="G2725" s="93"/>
    </row>
    <row r="2726" spans="1:7">
      <c r="A2726" t="str">
        <f t="shared" si="42"/>
        <v>Космонавтов 113.2466</v>
      </c>
      <c r="B2726" t="s">
        <v>38</v>
      </c>
      <c r="C2726" t="s">
        <v>2066</v>
      </c>
      <c r="D2726" t="s">
        <v>645</v>
      </c>
      <c r="E2726" s="92">
        <v>69</v>
      </c>
      <c r="F2726" s="93"/>
      <c r="G2726" s="93"/>
    </row>
    <row r="2727" spans="1:7">
      <c r="A2727" t="str">
        <f t="shared" si="42"/>
        <v>Космонавтов 113.2467</v>
      </c>
      <c r="B2727" t="s">
        <v>38</v>
      </c>
      <c r="C2727" t="s">
        <v>2066</v>
      </c>
      <c r="D2727" t="s">
        <v>647</v>
      </c>
      <c r="E2727" s="92">
        <v>66.6</v>
      </c>
      <c r="F2727" s="93">
        <v>4637360</v>
      </c>
      <c r="G2727" s="93">
        <v>67600</v>
      </c>
    </row>
    <row r="2728" spans="1:7">
      <c r="A2728" t="str">
        <f t="shared" si="42"/>
        <v>Космонавтов 113.2468</v>
      </c>
      <c r="B2728" t="s">
        <v>38</v>
      </c>
      <c r="C2728" t="s">
        <v>2066</v>
      </c>
      <c r="D2728" t="s">
        <v>648</v>
      </c>
      <c r="E2728" s="92">
        <v>24.2</v>
      </c>
      <c r="F2728" s="93"/>
      <c r="G2728" s="93"/>
    </row>
    <row r="2729" spans="1:7">
      <c r="A2729" t="str">
        <f t="shared" si="42"/>
        <v>Космонавтов 113.2469</v>
      </c>
      <c r="B2729" t="s">
        <v>38</v>
      </c>
      <c r="C2729" t="s">
        <v>2066</v>
      </c>
      <c r="D2729" t="s">
        <v>649</v>
      </c>
      <c r="E2729" s="92">
        <v>37.4</v>
      </c>
      <c r="F2729" s="93">
        <v>5167260</v>
      </c>
      <c r="G2729" s="93">
        <v>136700</v>
      </c>
    </row>
    <row r="2730" spans="1:7">
      <c r="A2730" t="str">
        <f t="shared" si="42"/>
        <v>Космонавтов 113.2470</v>
      </c>
      <c r="B2730" t="s">
        <v>38</v>
      </c>
      <c r="C2730" t="s">
        <v>2066</v>
      </c>
      <c r="D2730" t="s">
        <v>650</v>
      </c>
      <c r="E2730" s="92">
        <v>36</v>
      </c>
      <c r="F2730" s="93">
        <v>5064380</v>
      </c>
      <c r="G2730" s="93">
        <v>139900</v>
      </c>
    </row>
    <row r="2731" spans="1:7">
      <c r="A2731" t="str">
        <f t="shared" si="42"/>
        <v>Космонавтов 113.2471</v>
      </c>
      <c r="B2731" t="s">
        <v>38</v>
      </c>
      <c r="C2731" t="s">
        <v>2066</v>
      </c>
      <c r="D2731" t="s">
        <v>651</v>
      </c>
      <c r="E2731" s="92">
        <v>38</v>
      </c>
      <c r="F2731" s="93">
        <v>5641590</v>
      </c>
      <c r="G2731" s="93">
        <v>147300</v>
      </c>
    </row>
    <row r="2732" spans="1:7">
      <c r="A2732" t="str">
        <f t="shared" si="42"/>
        <v>Космонавтов 113.2472</v>
      </c>
      <c r="B2732" t="s">
        <v>38</v>
      </c>
      <c r="C2732" t="s">
        <v>2066</v>
      </c>
      <c r="D2732" t="s">
        <v>652</v>
      </c>
      <c r="E2732" s="92">
        <v>38</v>
      </c>
      <c r="F2732" s="93">
        <v>6254390</v>
      </c>
      <c r="G2732" s="93">
        <v>163300</v>
      </c>
    </row>
    <row r="2733" spans="1:7">
      <c r="A2733" t="str">
        <f t="shared" si="42"/>
        <v>Космонавтов 113.2473</v>
      </c>
      <c r="B2733" t="s">
        <v>38</v>
      </c>
      <c r="C2733" t="s">
        <v>2066</v>
      </c>
      <c r="D2733" t="s">
        <v>653</v>
      </c>
      <c r="E2733" s="92">
        <v>36</v>
      </c>
      <c r="F2733" s="93"/>
      <c r="G2733" s="93"/>
    </row>
    <row r="2734" spans="1:7">
      <c r="A2734" t="str">
        <f t="shared" si="42"/>
        <v>Космонавтов 113.2474</v>
      </c>
      <c r="B2734" t="s">
        <v>38</v>
      </c>
      <c r="C2734" t="s">
        <v>2066</v>
      </c>
      <c r="D2734" t="s">
        <v>655</v>
      </c>
      <c r="E2734" s="92">
        <v>69</v>
      </c>
      <c r="F2734" s="93">
        <v>5131320</v>
      </c>
      <c r="G2734" s="93">
        <v>73200</v>
      </c>
    </row>
    <row r="2735" spans="1:7">
      <c r="A2735" t="str">
        <f t="shared" si="42"/>
        <v>Космонавтов 113.2475</v>
      </c>
      <c r="B2735" t="s">
        <v>38</v>
      </c>
      <c r="C2735" t="s">
        <v>2066</v>
      </c>
      <c r="D2735" t="s">
        <v>656</v>
      </c>
      <c r="E2735" s="92">
        <v>67.3</v>
      </c>
      <c r="F2735" s="93"/>
      <c r="G2735" s="93"/>
    </row>
    <row r="2736" spans="1:7">
      <c r="A2736" t="str">
        <f t="shared" si="42"/>
        <v>Космонавтов 113.2476</v>
      </c>
      <c r="B2736" t="s">
        <v>38</v>
      </c>
      <c r="C2736" t="s">
        <v>2066</v>
      </c>
      <c r="D2736" t="s">
        <v>657</v>
      </c>
      <c r="E2736" s="92">
        <v>23.5</v>
      </c>
      <c r="F2736" s="93">
        <v>2579920</v>
      </c>
      <c r="G2736" s="93">
        <v>108400</v>
      </c>
    </row>
    <row r="2737" spans="1:7">
      <c r="A2737" t="str">
        <f t="shared" si="42"/>
        <v>Космонавтов 113.2477</v>
      </c>
      <c r="B2737" t="s">
        <v>38</v>
      </c>
      <c r="C2737" t="s">
        <v>2066</v>
      </c>
      <c r="D2737" t="s">
        <v>658</v>
      </c>
      <c r="E2737" s="92">
        <v>37.4</v>
      </c>
      <c r="F2737" s="93">
        <v>3542750</v>
      </c>
      <c r="G2737" s="93">
        <v>92500</v>
      </c>
    </row>
    <row r="2738" spans="1:7">
      <c r="A2738" t="str">
        <f t="shared" si="42"/>
        <v>Космонавтов 113.2478</v>
      </c>
      <c r="B2738" t="s">
        <v>38</v>
      </c>
      <c r="C2738" t="s">
        <v>2066</v>
      </c>
      <c r="D2738" t="s">
        <v>659</v>
      </c>
      <c r="E2738" s="92">
        <v>36.7</v>
      </c>
      <c r="F2738" s="93">
        <v>3525000</v>
      </c>
      <c r="G2738" s="93">
        <v>94000</v>
      </c>
    </row>
    <row r="2739" spans="1:7">
      <c r="A2739" t="str">
        <f t="shared" si="42"/>
        <v>Космонавтов 113.2479</v>
      </c>
      <c r="B2739" t="s">
        <v>38</v>
      </c>
      <c r="C2739" t="s">
        <v>2066</v>
      </c>
      <c r="D2739" t="s">
        <v>660</v>
      </c>
      <c r="E2739" s="92">
        <v>38</v>
      </c>
      <c r="F2739" s="93"/>
      <c r="G2739" s="93"/>
    </row>
    <row r="2740" spans="1:7">
      <c r="A2740" t="str">
        <f t="shared" si="42"/>
        <v>Космонавтов 113.2480</v>
      </c>
      <c r="B2740" t="s">
        <v>38</v>
      </c>
      <c r="C2740" t="s">
        <v>2066</v>
      </c>
      <c r="D2740" t="s">
        <v>661</v>
      </c>
      <c r="E2740" s="92">
        <v>40.8</v>
      </c>
      <c r="F2740" s="93"/>
      <c r="G2740" s="93"/>
    </row>
    <row r="2741" spans="1:7">
      <c r="A2741" t="str">
        <f t="shared" si="42"/>
        <v>Космонавтов 113.2481</v>
      </c>
      <c r="B2741" t="s">
        <v>38</v>
      </c>
      <c r="C2741" t="s">
        <v>2066</v>
      </c>
      <c r="D2741" t="s">
        <v>662</v>
      </c>
      <c r="E2741" s="92">
        <v>36</v>
      </c>
      <c r="F2741" s="93">
        <v>3191400</v>
      </c>
      <c r="G2741" s="93">
        <v>88650</v>
      </c>
    </row>
    <row r="2742" spans="1:7">
      <c r="A2742" t="str">
        <f t="shared" si="42"/>
        <v>Космонавтов 113.2482</v>
      </c>
      <c r="B2742" t="s">
        <v>38</v>
      </c>
      <c r="C2742" t="s">
        <v>2066</v>
      </c>
      <c r="D2742" t="s">
        <v>663</v>
      </c>
      <c r="E2742" s="92">
        <v>69</v>
      </c>
      <c r="F2742" s="93"/>
      <c r="G2742" s="93"/>
    </row>
    <row r="2743" spans="1:7">
      <c r="A2743" t="str">
        <f t="shared" si="42"/>
        <v>Космонавтов 113.2483</v>
      </c>
      <c r="B2743" t="s">
        <v>38</v>
      </c>
      <c r="C2743" t="s">
        <v>2066</v>
      </c>
      <c r="D2743" t="s">
        <v>664</v>
      </c>
      <c r="E2743" s="92">
        <v>66.6</v>
      </c>
      <c r="F2743" s="93">
        <v>4681980</v>
      </c>
      <c r="G2743" s="93">
        <v>70300</v>
      </c>
    </row>
    <row r="2744" spans="1:7">
      <c r="A2744" t="str">
        <f t="shared" si="42"/>
        <v>Космонавтов 113.2484</v>
      </c>
      <c r="B2744" t="s">
        <v>38</v>
      </c>
      <c r="C2744" t="s">
        <v>2066</v>
      </c>
      <c r="D2744" t="s">
        <v>666</v>
      </c>
      <c r="E2744" s="92">
        <v>24.2</v>
      </c>
      <c r="F2744" s="93"/>
      <c r="G2744" s="93"/>
    </row>
    <row r="2745" spans="1:7">
      <c r="A2745" t="str">
        <f t="shared" si="42"/>
        <v>Космонавтов 113.2485</v>
      </c>
      <c r="B2745" t="s">
        <v>38</v>
      </c>
      <c r="C2745" t="s">
        <v>2066</v>
      </c>
      <c r="D2745" t="s">
        <v>667</v>
      </c>
      <c r="E2745" s="92">
        <v>37.4</v>
      </c>
      <c r="F2745" s="93"/>
      <c r="G2745" s="93"/>
    </row>
    <row r="2746" spans="1:7">
      <c r="A2746" t="str">
        <f t="shared" si="42"/>
        <v>Космонавтов 113.2486</v>
      </c>
      <c r="B2746" t="s">
        <v>38</v>
      </c>
      <c r="C2746" t="s">
        <v>2066</v>
      </c>
      <c r="D2746" t="s">
        <v>669</v>
      </c>
      <c r="E2746" s="92">
        <v>36</v>
      </c>
      <c r="F2746" s="93">
        <v>4057200</v>
      </c>
      <c r="G2746" s="93">
        <v>112700</v>
      </c>
    </row>
    <row r="2747" spans="1:7">
      <c r="A2747" t="str">
        <f t="shared" si="42"/>
        <v>Космонавтов 113.2487</v>
      </c>
      <c r="B2747" t="s">
        <v>38</v>
      </c>
      <c r="C2747" t="s">
        <v>2066</v>
      </c>
      <c r="D2747" t="s">
        <v>670</v>
      </c>
      <c r="E2747" s="92">
        <v>38</v>
      </c>
      <c r="F2747" s="93"/>
      <c r="G2747" s="93"/>
    </row>
    <row r="2748" spans="1:7">
      <c r="A2748" t="str">
        <f t="shared" si="42"/>
        <v>Космонавтов 113.2488</v>
      </c>
      <c r="B2748" t="s">
        <v>38</v>
      </c>
      <c r="C2748" t="s">
        <v>2066</v>
      </c>
      <c r="D2748" t="s">
        <v>671</v>
      </c>
      <c r="E2748" s="92">
        <v>38</v>
      </c>
      <c r="F2748" s="93"/>
      <c r="G2748" s="93"/>
    </row>
    <row r="2749" spans="1:7">
      <c r="A2749" t="str">
        <f t="shared" si="42"/>
        <v>Космонавтов 113.2489</v>
      </c>
      <c r="B2749" t="s">
        <v>38</v>
      </c>
      <c r="C2749" t="s">
        <v>2066</v>
      </c>
      <c r="D2749" t="s">
        <v>672</v>
      </c>
      <c r="E2749" s="92">
        <v>36</v>
      </c>
      <c r="F2749" s="93"/>
      <c r="G2749" s="93"/>
    </row>
    <row r="2750" spans="1:7">
      <c r="A2750" t="str">
        <f t="shared" si="42"/>
        <v>Космонавтов 113.2490</v>
      </c>
      <c r="B2750" t="s">
        <v>38</v>
      </c>
      <c r="C2750" t="s">
        <v>2066</v>
      </c>
      <c r="D2750" t="s">
        <v>674</v>
      </c>
      <c r="E2750" s="92">
        <v>69</v>
      </c>
      <c r="F2750" s="93"/>
      <c r="G2750" s="93"/>
    </row>
    <row r="2751" spans="1:7">
      <c r="A2751" t="str">
        <f t="shared" si="42"/>
        <v>Космонавтов 113.2491</v>
      </c>
      <c r="B2751" t="s">
        <v>38</v>
      </c>
      <c r="C2751" t="s">
        <v>2066</v>
      </c>
      <c r="D2751" t="s">
        <v>675</v>
      </c>
      <c r="E2751" s="92">
        <v>67.3</v>
      </c>
      <c r="F2751" s="93"/>
      <c r="G2751" s="93"/>
    </row>
    <row r="2752" spans="1:7">
      <c r="A2752" t="str">
        <f t="shared" si="42"/>
        <v>Космонавтов 113.2492</v>
      </c>
      <c r="B2752" t="s">
        <v>38</v>
      </c>
      <c r="C2752" t="s">
        <v>2066</v>
      </c>
      <c r="D2752" t="s">
        <v>676</v>
      </c>
      <c r="E2752" s="92">
        <v>23.5</v>
      </c>
      <c r="F2752" s="93"/>
      <c r="G2752" s="93"/>
    </row>
    <row r="2753" spans="1:7">
      <c r="A2753" t="str">
        <f t="shared" si="42"/>
        <v>Космонавтов 113.2493</v>
      </c>
      <c r="B2753" t="s">
        <v>38</v>
      </c>
      <c r="C2753" t="s">
        <v>2066</v>
      </c>
      <c r="D2753" t="s">
        <v>677</v>
      </c>
      <c r="E2753" s="92">
        <v>37.4</v>
      </c>
      <c r="F2753" s="93">
        <v>4316410</v>
      </c>
      <c r="G2753" s="93">
        <v>112700</v>
      </c>
    </row>
    <row r="2754" spans="1:7">
      <c r="A2754" t="str">
        <f t="shared" si="42"/>
        <v>Космонавтов 113.2494</v>
      </c>
      <c r="B2754" t="s">
        <v>38</v>
      </c>
      <c r="C2754" t="s">
        <v>2066</v>
      </c>
      <c r="D2754" t="s">
        <v>678</v>
      </c>
      <c r="E2754" s="92">
        <v>36.7</v>
      </c>
      <c r="F2754" s="93"/>
      <c r="G2754" s="93"/>
    </row>
    <row r="2755" spans="1:7">
      <c r="A2755" t="str">
        <f t="shared" ref="A2755:A2818" si="43">B2755&amp;C2755&amp;D2755</f>
        <v>Космонавтов 113.2495</v>
      </c>
      <c r="B2755" t="s">
        <v>38</v>
      </c>
      <c r="C2755" t="s">
        <v>2066</v>
      </c>
      <c r="D2755" t="s">
        <v>679</v>
      </c>
      <c r="E2755" s="92">
        <v>38</v>
      </c>
      <c r="F2755" s="93"/>
      <c r="G2755" s="93"/>
    </row>
    <row r="2756" spans="1:7">
      <c r="A2756" t="str">
        <f t="shared" si="43"/>
        <v>Космонавтов 113.2496</v>
      </c>
      <c r="B2756" t="s">
        <v>38</v>
      </c>
      <c r="C2756" t="s">
        <v>2066</v>
      </c>
      <c r="D2756" t="s">
        <v>680</v>
      </c>
      <c r="E2756" s="92">
        <v>40.8</v>
      </c>
      <c r="F2756" s="93"/>
      <c r="G2756" s="93"/>
    </row>
    <row r="2757" spans="1:7">
      <c r="A2757" t="str">
        <f t="shared" si="43"/>
        <v>Космонавтов 113.2497</v>
      </c>
      <c r="B2757" t="s">
        <v>38</v>
      </c>
      <c r="C2757" t="s">
        <v>2066</v>
      </c>
      <c r="D2757" t="s">
        <v>681</v>
      </c>
      <c r="E2757" s="92">
        <v>36</v>
      </c>
      <c r="F2757" s="93">
        <v>3374560</v>
      </c>
      <c r="G2757" s="93">
        <v>91700</v>
      </c>
    </row>
    <row r="2758" spans="1:7">
      <c r="A2758" t="str">
        <f t="shared" si="43"/>
        <v>Космонавтов 113.2498</v>
      </c>
      <c r="B2758" t="s">
        <v>38</v>
      </c>
      <c r="C2758" t="s">
        <v>2066</v>
      </c>
      <c r="D2758" t="s">
        <v>682</v>
      </c>
      <c r="E2758" s="92">
        <v>69</v>
      </c>
      <c r="F2758" s="93">
        <v>4577530</v>
      </c>
      <c r="G2758" s="93">
        <v>65300</v>
      </c>
    </row>
    <row r="2759" spans="1:7">
      <c r="A2759" t="str">
        <f t="shared" si="43"/>
        <v>Космонавтов 113.2499</v>
      </c>
      <c r="B2759" t="s">
        <v>38</v>
      </c>
      <c r="C2759" t="s">
        <v>2066</v>
      </c>
      <c r="D2759" t="s">
        <v>683</v>
      </c>
      <c r="E2759" s="92">
        <v>66.6</v>
      </c>
      <c r="F2759" s="93">
        <v>4637360</v>
      </c>
      <c r="G2759" s="93">
        <v>67600</v>
      </c>
    </row>
    <row r="2760" spans="1:7">
      <c r="A2760" t="str">
        <f t="shared" si="43"/>
        <v>Космонавтов 113.2500</v>
      </c>
      <c r="B2760" t="s">
        <v>38</v>
      </c>
      <c r="C2760" t="s">
        <v>2066</v>
      </c>
      <c r="D2760" t="s">
        <v>685</v>
      </c>
      <c r="E2760" s="92">
        <v>24.2</v>
      </c>
      <c r="F2760" s="93"/>
      <c r="G2760" s="93"/>
    </row>
    <row r="2761" spans="1:7">
      <c r="A2761" t="str">
        <f t="shared" si="43"/>
        <v>Космонавтов 113.2501</v>
      </c>
      <c r="B2761" t="s">
        <v>38</v>
      </c>
      <c r="C2761" t="s">
        <v>2066</v>
      </c>
      <c r="D2761" t="s">
        <v>686</v>
      </c>
      <c r="E2761" s="92">
        <v>37.4</v>
      </c>
      <c r="F2761" s="93"/>
      <c r="G2761" s="93"/>
    </row>
    <row r="2762" spans="1:7">
      <c r="A2762" t="str">
        <f t="shared" si="43"/>
        <v>Космонавтов 113.2502</v>
      </c>
      <c r="B2762" t="s">
        <v>38</v>
      </c>
      <c r="C2762" t="s">
        <v>2066</v>
      </c>
      <c r="D2762" t="s">
        <v>687</v>
      </c>
      <c r="E2762" s="92">
        <v>36</v>
      </c>
      <c r="F2762" s="93"/>
      <c r="G2762" s="93"/>
    </row>
    <row r="2763" spans="1:7">
      <c r="A2763" t="str">
        <f t="shared" si="43"/>
        <v>Космонавтов 113.2503</v>
      </c>
      <c r="B2763" t="s">
        <v>38</v>
      </c>
      <c r="C2763" t="s">
        <v>2066</v>
      </c>
      <c r="D2763" t="s">
        <v>688</v>
      </c>
      <c r="E2763" s="92">
        <v>38</v>
      </c>
      <c r="F2763" s="93"/>
      <c r="G2763" s="93"/>
    </row>
    <row r="2764" spans="1:7">
      <c r="A2764" t="str">
        <f t="shared" si="43"/>
        <v>Космонавтов 113.2504</v>
      </c>
      <c r="B2764" t="s">
        <v>38</v>
      </c>
      <c r="C2764" t="s">
        <v>2066</v>
      </c>
      <c r="D2764" t="s">
        <v>689</v>
      </c>
      <c r="E2764" s="92">
        <v>38</v>
      </c>
      <c r="F2764" s="93">
        <v>3480360</v>
      </c>
      <c r="G2764" s="93">
        <v>89700</v>
      </c>
    </row>
    <row r="2765" spans="1:7">
      <c r="A2765" t="str">
        <f t="shared" si="43"/>
        <v>Космонавтов 113.2505</v>
      </c>
      <c r="B2765" t="s">
        <v>38</v>
      </c>
      <c r="C2765" t="s">
        <v>2066</v>
      </c>
      <c r="D2765" t="s">
        <v>690</v>
      </c>
      <c r="E2765" s="92">
        <v>36</v>
      </c>
      <c r="F2765" s="93">
        <v>3223680</v>
      </c>
      <c r="G2765" s="93">
        <v>87600</v>
      </c>
    </row>
    <row r="2766" spans="1:7">
      <c r="A2766" t="str">
        <f t="shared" si="43"/>
        <v>Космонавтов 113.2506</v>
      </c>
      <c r="B2766" t="s">
        <v>38</v>
      </c>
      <c r="C2766" t="s">
        <v>2066</v>
      </c>
      <c r="D2766" t="s">
        <v>691</v>
      </c>
      <c r="E2766" s="92">
        <v>69</v>
      </c>
      <c r="F2766" s="93">
        <v>4829890</v>
      </c>
      <c r="G2766" s="93">
        <v>68900</v>
      </c>
    </row>
    <row r="2767" spans="1:7">
      <c r="A2767" t="str">
        <f t="shared" si="43"/>
        <v>Космонавтов 113.2507</v>
      </c>
      <c r="B2767" t="s">
        <v>38</v>
      </c>
      <c r="C2767" t="s">
        <v>2066</v>
      </c>
      <c r="D2767" t="s">
        <v>692</v>
      </c>
      <c r="E2767" s="92">
        <v>67.3</v>
      </c>
      <c r="F2767" s="93">
        <v>5786550</v>
      </c>
      <c r="G2767" s="93">
        <v>83500</v>
      </c>
    </row>
    <row r="2768" spans="1:7">
      <c r="A2768" t="str">
        <f t="shared" si="43"/>
        <v>Космонавтов 113.2508</v>
      </c>
      <c r="B2768" t="s">
        <v>38</v>
      </c>
      <c r="C2768" t="s">
        <v>2066</v>
      </c>
      <c r="D2768" t="s">
        <v>693</v>
      </c>
      <c r="E2768" s="92">
        <v>23.5</v>
      </c>
      <c r="F2768" s="93"/>
      <c r="G2768" s="93"/>
    </row>
    <row r="2769" spans="1:7">
      <c r="A2769" t="str">
        <f t="shared" si="43"/>
        <v>Космонавтов 113.2509</v>
      </c>
      <c r="B2769" t="s">
        <v>38</v>
      </c>
      <c r="C2769" t="s">
        <v>2066</v>
      </c>
      <c r="D2769" t="s">
        <v>695</v>
      </c>
      <c r="E2769" s="92">
        <v>37.4</v>
      </c>
      <c r="F2769" s="93">
        <v>4611320</v>
      </c>
      <c r="G2769" s="93">
        <v>120400</v>
      </c>
    </row>
    <row r="2770" spans="1:7">
      <c r="A2770" t="str">
        <f t="shared" si="43"/>
        <v>Космонавтов 113.2510</v>
      </c>
      <c r="B2770" t="s">
        <v>38</v>
      </c>
      <c r="C2770" t="s">
        <v>2066</v>
      </c>
      <c r="D2770" t="s">
        <v>697</v>
      </c>
      <c r="E2770" s="92">
        <v>36.7</v>
      </c>
      <c r="F2770" s="93"/>
      <c r="G2770" s="93"/>
    </row>
    <row r="2771" spans="1:7">
      <c r="A2771" t="str">
        <f t="shared" si="43"/>
        <v>Космонавтов 113.2511</v>
      </c>
      <c r="B2771" t="s">
        <v>38</v>
      </c>
      <c r="C2771" t="s">
        <v>2066</v>
      </c>
      <c r="D2771" t="s">
        <v>700</v>
      </c>
      <c r="E2771" s="92">
        <v>38</v>
      </c>
      <c r="F2771" s="93"/>
      <c r="G2771" s="93"/>
    </row>
    <row r="2772" spans="1:7">
      <c r="A2772" t="str">
        <f t="shared" si="43"/>
        <v>Космонавтов 113.2512</v>
      </c>
      <c r="B2772" t="s">
        <v>38</v>
      </c>
      <c r="C2772" t="s">
        <v>2066</v>
      </c>
      <c r="D2772" t="s">
        <v>701</v>
      </c>
      <c r="E2772" s="92">
        <v>40.8</v>
      </c>
      <c r="F2772" s="93">
        <v>4164160</v>
      </c>
      <c r="G2772" s="93">
        <v>100100</v>
      </c>
    </row>
    <row r="2773" spans="1:7">
      <c r="A2773" t="str">
        <f t="shared" si="43"/>
        <v>Космонавтов 113.2513</v>
      </c>
      <c r="B2773" t="s">
        <v>38</v>
      </c>
      <c r="C2773" t="s">
        <v>2066</v>
      </c>
      <c r="D2773" t="s">
        <v>702</v>
      </c>
      <c r="E2773" s="92">
        <v>36</v>
      </c>
      <c r="F2773" s="93">
        <v>3153600</v>
      </c>
      <c r="G2773" s="93">
        <v>87600</v>
      </c>
    </row>
    <row r="2774" spans="1:7">
      <c r="A2774" t="str">
        <f t="shared" si="43"/>
        <v>Космонавтов 113.2514</v>
      </c>
      <c r="B2774" t="s">
        <v>38</v>
      </c>
      <c r="C2774" t="s">
        <v>2066</v>
      </c>
      <c r="D2774" t="s">
        <v>703</v>
      </c>
      <c r="E2774" s="92">
        <v>69</v>
      </c>
      <c r="F2774" s="93">
        <v>4738760</v>
      </c>
      <c r="G2774" s="93">
        <v>67600</v>
      </c>
    </row>
    <row r="2775" spans="1:7">
      <c r="A2775" t="str">
        <f t="shared" si="43"/>
        <v>Космонавтов 113.2515</v>
      </c>
      <c r="B2775" t="s">
        <v>38</v>
      </c>
      <c r="C2775" t="s">
        <v>2066</v>
      </c>
      <c r="D2775" t="s">
        <v>704</v>
      </c>
      <c r="E2775" s="92">
        <v>66.6</v>
      </c>
      <c r="F2775" s="93">
        <v>5961340</v>
      </c>
      <c r="G2775" s="93">
        <v>86900</v>
      </c>
    </row>
    <row r="2776" spans="1:7">
      <c r="A2776" t="str">
        <f t="shared" si="43"/>
        <v>Космонавтов 113.2516</v>
      </c>
      <c r="B2776" t="s">
        <v>38</v>
      </c>
      <c r="C2776" t="s">
        <v>2066</v>
      </c>
      <c r="D2776" t="s">
        <v>705</v>
      </c>
      <c r="E2776" s="92">
        <v>24.2</v>
      </c>
      <c r="F2776" s="93">
        <v>2437750</v>
      </c>
      <c r="G2776" s="93">
        <v>99500</v>
      </c>
    </row>
    <row r="2777" spans="1:7">
      <c r="A2777" t="str">
        <f t="shared" si="43"/>
        <v>Космонавтов 113.2517</v>
      </c>
      <c r="B2777" t="s">
        <v>38</v>
      </c>
      <c r="C2777" t="s">
        <v>2066</v>
      </c>
      <c r="D2777" t="s">
        <v>707</v>
      </c>
      <c r="E2777" s="92">
        <v>37.4</v>
      </c>
      <c r="F2777" s="93">
        <v>4324070</v>
      </c>
      <c r="G2777" s="93">
        <v>112900</v>
      </c>
    </row>
    <row r="2778" spans="1:7">
      <c r="A2778" t="str">
        <f t="shared" si="43"/>
        <v>Космонавтов 113.2518</v>
      </c>
      <c r="B2778" t="s">
        <v>38</v>
      </c>
      <c r="C2778" t="s">
        <v>2066</v>
      </c>
      <c r="D2778" t="s">
        <v>708</v>
      </c>
      <c r="E2778" s="92">
        <v>36</v>
      </c>
      <c r="F2778" s="93"/>
      <c r="G2778" s="93"/>
    </row>
    <row r="2779" spans="1:7">
      <c r="A2779" t="str">
        <f t="shared" si="43"/>
        <v>Космонавтов 113.2519</v>
      </c>
      <c r="B2779" t="s">
        <v>38</v>
      </c>
      <c r="C2779" t="s">
        <v>2066</v>
      </c>
      <c r="D2779" t="s">
        <v>710</v>
      </c>
      <c r="E2779" s="92">
        <v>38</v>
      </c>
      <c r="F2779" s="93"/>
      <c r="G2779" s="93"/>
    </row>
    <row r="2780" spans="1:7">
      <c r="A2780" t="str">
        <f t="shared" si="43"/>
        <v>Космонавтов 113.2520</v>
      </c>
      <c r="B2780" t="s">
        <v>38</v>
      </c>
      <c r="C2780" t="s">
        <v>2066</v>
      </c>
      <c r="D2780" t="s">
        <v>712</v>
      </c>
      <c r="E2780" s="92">
        <v>38</v>
      </c>
      <c r="F2780" s="93"/>
      <c r="G2780" s="93"/>
    </row>
    <row r="2781" spans="1:7">
      <c r="A2781" t="str">
        <f t="shared" si="43"/>
        <v>Космонавтов 113.2521</v>
      </c>
      <c r="B2781" t="s">
        <v>38</v>
      </c>
      <c r="C2781" t="s">
        <v>2066</v>
      </c>
      <c r="D2781" t="s">
        <v>713</v>
      </c>
      <c r="E2781" s="92">
        <v>36</v>
      </c>
      <c r="F2781" s="93">
        <v>3186000</v>
      </c>
      <c r="G2781" s="93">
        <v>88500</v>
      </c>
    </row>
    <row r="2782" spans="1:7">
      <c r="A2782" t="str">
        <f t="shared" si="43"/>
        <v>Космонавтов 113.2522</v>
      </c>
      <c r="B2782" t="s">
        <v>38</v>
      </c>
      <c r="C2782" t="s">
        <v>2066</v>
      </c>
      <c r="D2782" t="s">
        <v>714</v>
      </c>
      <c r="E2782" s="92">
        <v>69</v>
      </c>
      <c r="F2782" s="93">
        <v>4682680</v>
      </c>
      <c r="G2782" s="93">
        <v>66800</v>
      </c>
    </row>
    <row r="2783" spans="1:7">
      <c r="A2783" t="str">
        <f t="shared" si="43"/>
        <v>Космонавтов 113.2523</v>
      </c>
      <c r="B2783" t="s">
        <v>38</v>
      </c>
      <c r="C2783" t="s">
        <v>2066</v>
      </c>
      <c r="D2783" t="s">
        <v>716</v>
      </c>
      <c r="E2783" s="92">
        <v>67.3</v>
      </c>
      <c r="F2783" s="93"/>
      <c r="G2783" s="93"/>
    </row>
    <row r="2784" spans="1:7">
      <c r="A2784" t="str">
        <f t="shared" si="43"/>
        <v>Космонавтов 113.2524</v>
      </c>
      <c r="B2784" t="s">
        <v>38</v>
      </c>
      <c r="C2784" t="s">
        <v>2066</v>
      </c>
      <c r="D2784" t="s">
        <v>717</v>
      </c>
      <c r="E2784" s="92">
        <v>23.5</v>
      </c>
      <c r="F2784" s="93">
        <v>2338250</v>
      </c>
      <c r="G2784" s="93">
        <v>99500</v>
      </c>
    </row>
    <row r="2785" spans="1:7">
      <c r="A2785" t="str">
        <f t="shared" si="43"/>
        <v>Космонавтов 113.2525</v>
      </c>
      <c r="B2785" t="s">
        <v>38</v>
      </c>
      <c r="C2785" t="s">
        <v>2066</v>
      </c>
      <c r="D2785" t="s">
        <v>718</v>
      </c>
      <c r="E2785" s="92">
        <v>37.4</v>
      </c>
      <c r="F2785" s="93"/>
      <c r="G2785" s="93"/>
    </row>
    <row r="2786" spans="1:7">
      <c r="A2786" t="str">
        <f t="shared" si="43"/>
        <v>Космонавтов 113.2526</v>
      </c>
      <c r="B2786" t="s">
        <v>38</v>
      </c>
      <c r="C2786" t="s">
        <v>2066</v>
      </c>
      <c r="D2786" t="s">
        <v>720</v>
      </c>
      <c r="E2786" s="92">
        <v>36.7</v>
      </c>
      <c r="F2786" s="93">
        <v>5245200</v>
      </c>
      <c r="G2786" s="93">
        <v>141000</v>
      </c>
    </row>
    <row r="2787" spans="1:7">
      <c r="A2787" t="str">
        <f t="shared" si="43"/>
        <v>Космонавтов 113.2527</v>
      </c>
      <c r="B2787" t="s">
        <v>38</v>
      </c>
      <c r="C2787" t="s">
        <v>2066</v>
      </c>
      <c r="D2787" t="s">
        <v>721</v>
      </c>
      <c r="E2787" s="92">
        <v>38</v>
      </c>
      <c r="F2787" s="93">
        <v>5681000</v>
      </c>
      <c r="G2787" s="93">
        <v>149500</v>
      </c>
    </row>
    <row r="2788" spans="1:7">
      <c r="A2788" t="str">
        <f t="shared" si="43"/>
        <v>Космонавтов 113.2528</v>
      </c>
      <c r="B2788" t="s">
        <v>38</v>
      </c>
      <c r="C2788" t="s">
        <v>2066</v>
      </c>
      <c r="D2788" t="s">
        <v>722</v>
      </c>
      <c r="E2788" s="92">
        <v>40.8</v>
      </c>
      <c r="F2788" s="93">
        <v>5304000</v>
      </c>
      <c r="G2788" s="93">
        <v>127500</v>
      </c>
    </row>
    <row r="2789" spans="1:7">
      <c r="A2789" t="str">
        <f t="shared" si="43"/>
        <v>Космонавтов 113.2529</v>
      </c>
      <c r="B2789" t="s">
        <v>38</v>
      </c>
      <c r="C2789" t="s">
        <v>2066</v>
      </c>
      <c r="D2789" t="s">
        <v>723</v>
      </c>
      <c r="E2789" s="92">
        <v>36</v>
      </c>
      <c r="F2789" s="93">
        <v>5369000</v>
      </c>
      <c r="G2789" s="93">
        <v>147500</v>
      </c>
    </row>
    <row r="2790" spans="1:7">
      <c r="A2790" t="str">
        <f t="shared" si="43"/>
        <v>Космонавтов 113.2530</v>
      </c>
      <c r="B2790" t="s">
        <v>38</v>
      </c>
      <c r="C2790" t="s">
        <v>2066</v>
      </c>
      <c r="D2790" t="s">
        <v>725</v>
      </c>
      <c r="E2790" s="92">
        <v>69</v>
      </c>
      <c r="F2790" s="93">
        <v>8216520</v>
      </c>
      <c r="G2790" s="93">
        <v>119600</v>
      </c>
    </row>
    <row r="2791" spans="1:7">
      <c r="A2791" t="str">
        <f t="shared" si="43"/>
        <v>Космонавтов 113.2531</v>
      </c>
      <c r="B2791" t="s">
        <v>38</v>
      </c>
      <c r="C2791" t="s">
        <v>2066</v>
      </c>
      <c r="D2791" t="s">
        <v>727</v>
      </c>
      <c r="E2791" s="92">
        <v>66.6</v>
      </c>
      <c r="F2791" s="93">
        <v>7458750</v>
      </c>
      <c r="G2791" s="93">
        <v>110500</v>
      </c>
    </row>
    <row r="2792" spans="1:7">
      <c r="A2792" t="str">
        <f t="shared" si="43"/>
        <v>Космонавтов 113.2532</v>
      </c>
      <c r="B2792" t="s">
        <v>38</v>
      </c>
      <c r="C2792" t="s">
        <v>2066</v>
      </c>
      <c r="D2792" t="s">
        <v>728</v>
      </c>
      <c r="E2792" s="92">
        <v>24.2</v>
      </c>
      <c r="F2792" s="93">
        <v>4239190</v>
      </c>
      <c r="G2792" s="93">
        <v>175900</v>
      </c>
    </row>
    <row r="2793" spans="1:7">
      <c r="A2793" t="str">
        <f t="shared" si="43"/>
        <v>Космонавтов 113.2533</v>
      </c>
      <c r="B2793" t="s">
        <v>38</v>
      </c>
      <c r="C2793" t="s">
        <v>2066</v>
      </c>
      <c r="D2793" t="s">
        <v>729</v>
      </c>
      <c r="E2793" s="92">
        <v>37.4</v>
      </c>
      <c r="F2793" s="93">
        <v>5354240</v>
      </c>
      <c r="G2793" s="93">
        <v>142400</v>
      </c>
    </row>
    <row r="2794" spans="1:7">
      <c r="A2794" t="str">
        <f t="shared" si="43"/>
        <v>Космонавтов 113.2534</v>
      </c>
      <c r="B2794" t="s">
        <v>38</v>
      </c>
      <c r="C2794" t="s">
        <v>2066</v>
      </c>
      <c r="D2794" t="s">
        <v>731</v>
      </c>
      <c r="E2794" s="92">
        <v>36</v>
      </c>
      <c r="F2794" s="93">
        <v>3794080</v>
      </c>
      <c r="G2794" s="93">
        <v>103100</v>
      </c>
    </row>
    <row r="2795" spans="1:7">
      <c r="A2795" t="str">
        <f t="shared" si="43"/>
        <v>Космонавтов 113.2535</v>
      </c>
      <c r="B2795" t="s">
        <v>38</v>
      </c>
      <c r="C2795" t="s">
        <v>2066</v>
      </c>
      <c r="D2795" t="s">
        <v>732</v>
      </c>
      <c r="E2795" s="92">
        <v>38</v>
      </c>
      <c r="F2795" s="93"/>
      <c r="G2795" s="93"/>
    </row>
    <row r="2796" spans="1:7">
      <c r="A2796" t="str">
        <f t="shared" si="43"/>
        <v>Космонавтов 113.2536</v>
      </c>
      <c r="B2796" t="s">
        <v>38</v>
      </c>
      <c r="C2796" t="s">
        <v>2066</v>
      </c>
      <c r="D2796" t="s">
        <v>733</v>
      </c>
      <c r="E2796" s="92">
        <v>38</v>
      </c>
      <c r="F2796" s="93"/>
      <c r="G2796" s="93"/>
    </row>
    <row r="2797" spans="1:7">
      <c r="A2797" t="str">
        <f t="shared" si="43"/>
        <v>Космонавтов 113.2537</v>
      </c>
      <c r="B2797" t="s">
        <v>38</v>
      </c>
      <c r="C2797" t="s">
        <v>2066</v>
      </c>
      <c r="D2797" t="s">
        <v>734</v>
      </c>
      <c r="E2797" s="92">
        <v>36</v>
      </c>
      <c r="F2797" s="93">
        <v>3242080</v>
      </c>
      <c r="G2797" s="93">
        <v>88100</v>
      </c>
    </row>
    <row r="2798" spans="1:7">
      <c r="A2798" t="str">
        <f t="shared" si="43"/>
        <v>Космонавтов 113.2538</v>
      </c>
      <c r="B2798" t="s">
        <v>38</v>
      </c>
      <c r="C2798" t="s">
        <v>2066</v>
      </c>
      <c r="D2798" t="s">
        <v>735</v>
      </c>
      <c r="E2798" s="92">
        <v>63.1</v>
      </c>
      <c r="F2798" s="93">
        <v>4340850</v>
      </c>
      <c r="G2798" s="93">
        <v>67300</v>
      </c>
    </row>
    <row r="2799" spans="1:7">
      <c r="A2799" t="str">
        <f t="shared" si="43"/>
        <v>Космонавтов 113.2539</v>
      </c>
      <c r="B2799" t="s">
        <v>38</v>
      </c>
      <c r="C2799" t="s">
        <v>2066</v>
      </c>
      <c r="D2799" t="s">
        <v>736</v>
      </c>
      <c r="E2799" s="92">
        <v>58.3</v>
      </c>
      <c r="F2799" s="93"/>
      <c r="G2799" s="93"/>
    </row>
    <row r="2800" spans="1:7">
      <c r="A2800" t="str">
        <f t="shared" si="43"/>
        <v>Космонавтов 113.2540</v>
      </c>
      <c r="B2800" t="s">
        <v>38</v>
      </c>
      <c r="C2800" t="s">
        <v>2066</v>
      </c>
      <c r="D2800" t="s">
        <v>737</v>
      </c>
      <c r="E2800" s="92">
        <v>35.6</v>
      </c>
      <c r="F2800" s="93">
        <v>3368950</v>
      </c>
      <c r="G2800" s="93">
        <v>92300</v>
      </c>
    </row>
    <row r="2801" spans="1:7">
      <c r="A2801" t="str">
        <f t="shared" si="43"/>
        <v>Космонавтов 113.2541</v>
      </c>
      <c r="B2801" t="s">
        <v>38</v>
      </c>
      <c r="C2801" t="s">
        <v>2066</v>
      </c>
      <c r="D2801" t="s">
        <v>738</v>
      </c>
      <c r="E2801" s="92">
        <v>85.8</v>
      </c>
      <c r="F2801" s="93"/>
      <c r="G2801" s="93"/>
    </row>
    <row r="2802" spans="1:7">
      <c r="A2802" t="str">
        <f t="shared" si="43"/>
        <v>Космонавтов 113.2542</v>
      </c>
      <c r="B2802" t="s">
        <v>38</v>
      </c>
      <c r="C2802" t="s">
        <v>2066</v>
      </c>
      <c r="D2802" t="s">
        <v>739</v>
      </c>
      <c r="E2802" s="92">
        <v>63.1</v>
      </c>
      <c r="F2802" s="93"/>
      <c r="G2802" s="93"/>
    </row>
    <row r="2803" spans="1:7">
      <c r="A2803" t="str">
        <f t="shared" si="43"/>
        <v>Космонавтов 113.2543</v>
      </c>
      <c r="B2803" t="s">
        <v>38</v>
      </c>
      <c r="C2803" t="s">
        <v>2066</v>
      </c>
      <c r="D2803" t="s">
        <v>740</v>
      </c>
      <c r="E2803" s="92">
        <v>58.3</v>
      </c>
      <c r="F2803" s="93"/>
      <c r="G2803" s="93"/>
    </row>
    <row r="2804" spans="1:7">
      <c r="A2804" t="str">
        <f t="shared" si="43"/>
        <v>Космонавтов 113.2544</v>
      </c>
      <c r="B2804" t="s">
        <v>38</v>
      </c>
      <c r="C2804" t="s">
        <v>2066</v>
      </c>
      <c r="D2804" t="s">
        <v>741</v>
      </c>
      <c r="E2804" s="92">
        <v>35.6</v>
      </c>
      <c r="F2804" s="93"/>
      <c r="G2804" s="93"/>
    </row>
    <row r="2805" spans="1:7">
      <c r="A2805" t="str">
        <f t="shared" si="43"/>
        <v>Космонавтов 113.2545</v>
      </c>
      <c r="B2805" t="s">
        <v>38</v>
      </c>
      <c r="C2805" t="s">
        <v>2066</v>
      </c>
      <c r="D2805" t="s">
        <v>743</v>
      </c>
      <c r="E2805" s="92">
        <v>85.8</v>
      </c>
      <c r="F2805" s="93"/>
      <c r="G2805" s="93"/>
    </row>
    <row r="2806" spans="1:7">
      <c r="A2806" t="str">
        <f t="shared" si="43"/>
        <v>Космонавтов 113.2546</v>
      </c>
      <c r="B2806" t="s">
        <v>38</v>
      </c>
      <c r="C2806" t="s">
        <v>2066</v>
      </c>
      <c r="D2806" t="s">
        <v>744</v>
      </c>
      <c r="E2806" s="92">
        <v>63.1</v>
      </c>
      <c r="F2806" s="93">
        <v>7024720</v>
      </c>
      <c r="G2806" s="93">
        <v>110800</v>
      </c>
    </row>
    <row r="2807" spans="1:7">
      <c r="A2807" t="str">
        <f t="shared" si="43"/>
        <v>Космонавтов 113.2547</v>
      </c>
      <c r="B2807" t="s">
        <v>38</v>
      </c>
      <c r="C2807" t="s">
        <v>2066</v>
      </c>
      <c r="D2807" t="s">
        <v>745</v>
      </c>
      <c r="E2807" s="92">
        <v>58.3</v>
      </c>
      <c r="F2807" s="93">
        <v>7138680</v>
      </c>
      <c r="G2807" s="93">
        <v>121200</v>
      </c>
    </row>
    <row r="2808" spans="1:7">
      <c r="A2808" t="str">
        <f t="shared" si="43"/>
        <v>Космонавтов 113.2548</v>
      </c>
      <c r="B2808" t="s">
        <v>38</v>
      </c>
      <c r="C2808" t="s">
        <v>2066</v>
      </c>
      <c r="D2808" t="s">
        <v>748</v>
      </c>
      <c r="E2808" s="92">
        <v>35.6</v>
      </c>
      <c r="F2808" s="93">
        <v>5472810</v>
      </c>
      <c r="G2808" s="93">
        <v>153300</v>
      </c>
    </row>
    <row r="2809" spans="1:7">
      <c r="A2809" t="str">
        <f t="shared" si="43"/>
        <v>Космонавтов 113.2549</v>
      </c>
      <c r="B2809" t="s">
        <v>38</v>
      </c>
      <c r="C2809" t="s">
        <v>2066</v>
      </c>
      <c r="D2809" t="s">
        <v>749</v>
      </c>
      <c r="E2809" s="92">
        <v>85.8</v>
      </c>
      <c r="F2809" s="93">
        <v>8283820</v>
      </c>
      <c r="G2809" s="93">
        <v>96100</v>
      </c>
    </row>
    <row r="2810" spans="1:7">
      <c r="A2810" t="str">
        <f t="shared" si="43"/>
        <v>Космонавтов 113.2550</v>
      </c>
      <c r="B2810" t="s">
        <v>38</v>
      </c>
      <c r="C2810" t="s">
        <v>2066</v>
      </c>
      <c r="D2810" t="s">
        <v>750</v>
      </c>
      <c r="E2810" s="92">
        <v>63.1</v>
      </c>
      <c r="F2810" s="93"/>
      <c r="G2810" s="93"/>
    </row>
    <row r="2811" spans="1:7">
      <c r="A2811" t="str">
        <f t="shared" si="43"/>
        <v>Космонавтов 113.2551</v>
      </c>
      <c r="B2811" t="s">
        <v>38</v>
      </c>
      <c r="C2811" t="s">
        <v>2066</v>
      </c>
      <c r="D2811" t="s">
        <v>751</v>
      </c>
      <c r="E2811" s="92">
        <v>58.3</v>
      </c>
      <c r="F2811" s="93"/>
      <c r="G2811" s="93"/>
    </row>
    <row r="2812" spans="1:7">
      <c r="A2812" t="str">
        <f t="shared" si="43"/>
        <v>Космонавтов 113.2552</v>
      </c>
      <c r="B2812" t="s">
        <v>38</v>
      </c>
      <c r="C2812" t="s">
        <v>2066</v>
      </c>
      <c r="D2812" t="s">
        <v>752</v>
      </c>
      <c r="E2812" s="92">
        <v>35.6</v>
      </c>
      <c r="F2812" s="93">
        <v>3190100</v>
      </c>
      <c r="G2812" s="93">
        <v>87400</v>
      </c>
    </row>
    <row r="2813" spans="1:7">
      <c r="A2813" t="str">
        <f t="shared" si="43"/>
        <v>Космонавтов 113.2553</v>
      </c>
      <c r="B2813" t="s">
        <v>38</v>
      </c>
      <c r="C2813" t="s">
        <v>2066</v>
      </c>
      <c r="D2813" t="s">
        <v>753</v>
      </c>
      <c r="E2813" s="92">
        <v>85.8</v>
      </c>
      <c r="F2813" s="93"/>
      <c r="G2813" s="93"/>
    </row>
    <row r="2814" spans="1:7">
      <c r="A2814" t="str">
        <f t="shared" si="43"/>
        <v>Космонавтов 113.2554</v>
      </c>
      <c r="B2814" t="s">
        <v>38</v>
      </c>
      <c r="C2814" t="s">
        <v>2066</v>
      </c>
      <c r="D2814" t="s">
        <v>754</v>
      </c>
      <c r="E2814" s="92">
        <v>63.1</v>
      </c>
      <c r="F2814" s="93"/>
      <c r="G2814" s="93"/>
    </row>
    <row r="2815" spans="1:7">
      <c r="A2815" t="str">
        <f t="shared" si="43"/>
        <v>Космонавтов 113.2555</v>
      </c>
      <c r="B2815" t="s">
        <v>38</v>
      </c>
      <c r="C2815" t="s">
        <v>2066</v>
      </c>
      <c r="D2815" t="s">
        <v>755</v>
      </c>
      <c r="E2815" s="92">
        <v>58.3</v>
      </c>
      <c r="F2815" s="93">
        <v>4590930</v>
      </c>
      <c r="G2815" s="93">
        <v>76900</v>
      </c>
    </row>
    <row r="2816" spans="1:7">
      <c r="A2816" t="str">
        <f t="shared" si="43"/>
        <v>Космонавтов 113.2556</v>
      </c>
      <c r="B2816" t="s">
        <v>38</v>
      </c>
      <c r="C2816" t="s">
        <v>2066</v>
      </c>
      <c r="D2816" t="s">
        <v>756</v>
      </c>
      <c r="E2816" s="92">
        <v>35.6</v>
      </c>
      <c r="F2816" s="93"/>
      <c r="G2816" s="93"/>
    </row>
    <row r="2817" spans="1:7">
      <c r="A2817" t="str">
        <f t="shared" si="43"/>
        <v>Космонавтов 113.2557</v>
      </c>
      <c r="B2817" t="s">
        <v>38</v>
      </c>
      <c r="C2817" t="s">
        <v>2066</v>
      </c>
      <c r="D2817" t="s">
        <v>757</v>
      </c>
      <c r="E2817" s="92">
        <v>85.8</v>
      </c>
      <c r="F2817" s="93">
        <v>5390920</v>
      </c>
      <c r="G2817" s="93">
        <v>61400</v>
      </c>
    </row>
    <row r="2818" spans="1:7">
      <c r="A2818" t="str">
        <f t="shared" si="43"/>
        <v>Космонавтов 113.2558</v>
      </c>
      <c r="B2818" t="s">
        <v>38</v>
      </c>
      <c r="C2818" t="s">
        <v>2066</v>
      </c>
      <c r="D2818" t="s">
        <v>758</v>
      </c>
      <c r="E2818" s="92">
        <v>63.1</v>
      </c>
      <c r="F2818" s="93"/>
      <c r="G2818" s="93"/>
    </row>
    <row r="2819" spans="1:7">
      <c r="A2819" t="str">
        <f t="shared" ref="A2819:A2882" si="44">B2819&amp;C2819&amp;D2819</f>
        <v>Космонавтов 113.2559</v>
      </c>
      <c r="B2819" t="s">
        <v>38</v>
      </c>
      <c r="C2819" t="s">
        <v>2066</v>
      </c>
      <c r="D2819" t="s">
        <v>759</v>
      </c>
      <c r="E2819" s="92">
        <v>58.3</v>
      </c>
      <c r="F2819" s="93"/>
      <c r="G2819" s="93"/>
    </row>
    <row r="2820" spans="1:7">
      <c r="A2820" t="str">
        <f t="shared" si="44"/>
        <v>Космонавтов 113.2560</v>
      </c>
      <c r="B2820" t="s">
        <v>38</v>
      </c>
      <c r="C2820" t="s">
        <v>2066</v>
      </c>
      <c r="D2820" t="s">
        <v>760</v>
      </c>
      <c r="E2820" s="92">
        <v>38.4</v>
      </c>
      <c r="F2820" s="93"/>
      <c r="G2820" s="93"/>
    </row>
    <row r="2821" spans="1:7">
      <c r="A2821" t="str">
        <f t="shared" si="44"/>
        <v>Космонавтов 113.2561</v>
      </c>
      <c r="B2821" t="s">
        <v>38</v>
      </c>
      <c r="C2821" t="s">
        <v>2066</v>
      </c>
      <c r="D2821" t="s">
        <v>762</v>
      </c>
      <c r="E2821" s="92">
        <v>88.6</v>
      </c>
      <c r="F2821" s="93"/>
      <c r="G2821" s="93"/>
    </row>
    <row r="2822" spans="1:7">
      <c r="A2822" t="str">
        <f t="shared" si="44"/>
        <v>Космонавтов 113.2562</v>
      </c>
      <c r="B2822" t="s">
        <v>38</v>
      </c>
      <c r="C2822" t="s">
        <v>2066</v>
      </c>
      <c r="D2822" t="s">
        <v>763</v>
      </c>
      <c r="E2822" s="92">
        <v>65.9</v>
      </c>
      <c r="F2822" s="93">
        <v>5086180</v>
      </c>
      <c r="G2822" s="93">
        <v>75800</v>
      </c>
    </row>
    <row r="2823" spans="1:7">
      <c r="A2823" t="str">
        <f t="shared" si="44"/>
        <v>Космонавтов 113.2563</v>
      </c>
      <c r="B2823" t="s">
        <v>38</v>
      </c>
      <c r="C2823" t="s">
        <v>2066</v>
      </c>
      <c r="D2823" t="s">
        <v>764</v>
      </c>
      <c r="E2823" s="92">
        <v>61.3</v>
      </c>
      <c r="F2823" s="93"/>
      <c r="G2823" s="93"/>
    </row>
    <row r="2824" spans="1:7">
      <c r="A2824" t="str">
        <f t="shared" si="44"/>
        <v>Космонавтов 113.2564</v>
      </c>
      <c r="B2824" t="s">
        <v>38</v>
      </c>
      <c r="C2824" t="s">
        <v>2066</v>
      </c>
      <c r="D2824" t="s">
        <v>766</v>
      </c>
      <c r="E2824" s="92">
        <v>35.6</v>
      </c>
      <c r="F2824" s="93"/>
      <c r="G2824" s="93"/>
    </row>
    <row r="2825" spans="1:7">
      <c r="A2825" t="str">
        <f t="shared" si="44"/>
        <v>Космонавтов 113.2565</v>
      </c>
      <c r="B2825" t="s">
        <v>38</v>
      </c>
      <c r="C2825" t="s">
        <v>2066</v>
      </c>
      <c r="D2825" t="s">
        <v>767</v>
      </c>
      <c r="E2825" s="92">
        <v>85.8</v>
      </c>
      <c r="F2825" s="93">
        <v>5663100</v>
      </c>
      <c r="G2825" s="93">
        <v>64500</v>
      </c>
    </row>
    <row r="2826" spans="1:7">
      <c r="A2826" t="str">
        <f t="shared" si="44"/>
        <v>Космонавтов 113.2566</v>
      </c>
      <c r="B2826" t="s">
        <v>38</v>
      </c>
      <c r="C2826" t="s">
        <v>2066</v>
      </c>
      <c r="D2826" t="s">
        <v>769</v>
      </c>
      <c r="E2826" s="92">
        <v>63.1</v>
      </c>
      <c r="F2826" s="93"/>
      <c r="G2826" s="93"/>
    </row>
    <row r="2827" spans="1:7">
      <c r="A2827" t="str">
        <f t="shared" si="44"/>
        <v>Космонавтов 113.2567</v>
      </c>
      <c r="B2827" t="s">
        <v>38</v>
      </c>
      <c r="C2827" t="s">
        <v>2066</v>
      </c>
      <c r="D2827" t="s">
        <v>770</v>
      </c>
      <c r="E2827" s="92">
        <v>58.3</v>
      </c>
      <c r="F2827" s="93"/>
      <c r="G2827" s="93"/>
    </row>
    <row r="2828" spans="1:7">
      <c r="A2828" t="str">
        <f t="shared" si="44"/>
        <v>Космонавтов 113.2568</v>
      </c>
      <c r="B2828" t="s">
        <v>38</v>
      </c>
      <c r="C2828" t="s">
        <v>2066</v>
      </c>
      <c r="D2828" t="s">
        <v>771</v>
      </c>
      <c r="E2828" s="92">
        <v>38.4</v>
      </c>
      <c r="F2828" s="93">
        <v>3287040</v>
      </c>
      <c r="G2828" s="93">
        <v>85600</v>
      </c>
    </row>
    <row r="2829" spans="1:7">
      <c r="A2829" t="str">
        <f t="shared" si="44"/>
        <v>Космонавтов 113.2569</v>
      </c>
      <c r="B2829" t="s">
        <v>38</v>
      </c>
      <c r="C2829" t="s">
        <v>2066</v>
      </c>
      <c r="D2829" t="s">
        <v>772</v>
      </c>
      <c r="E2829" s="92">
        <v>88.6</v>
      </c>
      <c r="F2829" s="93"/>
      <c r="G2829" s="93"/>
    </row>
    <row r="2830" spans="1:7">
      <c r="A2830" t="str">
        <f t="shared" si="44"/>
        <v>Космонавтов 113.2570</v>
      </c>
      <c r="B2830" t="s">
        <v>38</v>
      </c>
      <c r="C2830" t="s">
        <v>2066</v>
      </c>
      <c r="D2830" t="s">
        <v>773</v>
      </c>
      <c r="E2830" s="92">
        <v>65.9</v>
      </c>
      <c r="F2830" s="93">
        <v>4703710</v>
      </c>
      <c r="G2830" s="93">
        <v>70100</v>
      </c>
    </row>
    <row r="2831" spans="1:7">
      <c r="A2831" t="str">
        <f t="shared" si="44"/>
        <v>Космонавтов 113.2571</v>
      </c>
      <c r="B2831" t="s">
        <v>38</v>
      </c>
      <c r="C2831" t="s">
        <v>2066</v>
      </c>
      <c r="D2831" t="s">
        <v>774</v>
      </c>
      <c r="E2831" s="92">
        <v>61.3</v>
      </c>
      <c r="F2831" s="93">
        <v>4900000</v>
      </c>
      <c r="G2831" s="93">
        <v>78400</v>
      </c>
    </row>
    <row r="2832" spans="1:7">
      <c r="A2832" t="str">
        <f t="shared" si="44"/>
        <v>Космонавтов 113.2572</v>
      </c>
      <c r="B2832" t="s">
        <v>38</v>
      </c>
      <c r="C2832" t="s">
        <v>2066</v>
      </c>
      <c r="D2832" t="s">
        <v>776</v>
      </c>
      <c r="E2832" s="92">
        <v>35.6</v>
      </c>
      <c r="F2832" s="93"/>
      <c r="G2832" s="93"/>
    </row>
    <row r="2833" spans="1:7">
      <c r="A2833" t="str">
        <f t="shared" si="44"/>
        <v>Космонавтов 113.2573</v>
      </c>
      <c r="B2833" t="s">
        <v>38</v>
      </c>
      <c r="C2833" t="s">
        <v>2066</v>
      </c>
      <c r="D2833" t="s">
        <v>778</v>
      </c>
      <c r="E2833" s="92">
        <v>85.8</v>
      </c>
      <c r="F2833" s="93"/>
      <c r="G2833" s="93"/>
    </row>
    <row r="2834" spans="1:7">
      <c r="A2834" t="str">
        <f t="shared" si="44"/>
        <v>Космонавтов 113.2574</v>
      </c>
      <c r="B2834" t="s">
        <v>38</v>
      </c>
      <c r="C2834" t="s">
        <v>2066</v>
      </c>
      <c r="D2834" t="s">
        <v>780</v>
      </c>
      <c r="E2834" s="92">
        <v>63.1</v>
      </c>
      <c r="F2834" s="93">
        <v>4960050</v>
      </c>
      <c r="G2834" s="93">
        <v>76900</v>
      </c>
    </row>
    <row r="2835" spans="1:7">
      <c r="A2835" t="str">
        <f t="shared" si="44"/>
        <v>Космонавтов 113.2575</v>
      </c>
      <c r="B2835" t="s">
        <v>38</v>
      </c>
      <c r="C2835" t="s">
        <v>2066</v>
      </c>
      <c r="D2835" t="s">
        <v>781</v>
      </c>
      <c r="E2835" s="92">
        <v>58.3</v>
      </c>
      <c r="F2835" s="93">
        <v>7333700</v>
      </c>
      <c r="G2835" s="93">
        <v>124300</v>
      </c>
    </row>
    <row r="2836" spans="1:7">
      <c r="A2836" t="str">
        <f t="shared" si="44"/>
        <v>Космонавтов 113.2576</v>
      </c>
      <c r="B2836" t="s">
        <v>38</v>
      </c>
      <c r="C2836" t="s">
        <v>2066</v>
      </c>
      <c r="D2836" t="s">
        <v>782</v>
      </c>
      <c r="E2836" s="92">
        <v>38.4</v>
      </c>
      <c r="F2836" s="93">
        <v>5266800</v>
      </c>
      <c r="G2836" s="93">
        <v>136800</v>
      </c>
    </row>
    <row r="2837" spans="1:7">
      <c r="A2837" t="str">
        <f t="shared" si="44"/>
        <v>Космонавтов 113.2577</v>
      </c>
      <c r="B2837" t="s">
        <v>38</v>
      </c>
      <c r="C2837" t="s">
        <v>2066</v>
      </c>
      <c r="D2837" t="s">
        <v>783</v>
      </c>
      <c r="E2837" s="92">
        <v>88.6</v>
      </c>
      <c r="F2837" s="93">
        <v>8410500</v>
      </c>
      <c r="G2837" s="93">
        <v>94500</v>
      </c>
    </row>
    <row r="2838" spans="1:7">
      <c r="A2838" t="str">
        <f t="shared" si="44"/>
        <v>Космонавтов 113.2578</v>
      </c>
      <c r="B2838" t="s">
        <v>38</v>
      </c>
      <c r="C2838" t="s">
        <v>2066</v>
      </c>
      <c r="D2838" t="s">
        <v>785</v>
      </c>
      <c r="E2838" s="92">
        <v>65.9</v>
      </c>
      <c r="F2838" s="93">
        <v>4663450</v>
      </c>
      <c r="G2838" s="93">
        <v>69500</v>
      </c>
    </row>
    <row r="2839" spans="1:7">
      <c r="A2839" t="str">
        <f t="shared" si="44"/>
        <v>Космонавтов 113.2579</v>
      </c>
      <c r="B2839" t="s">
        <v>38</v>
      </c>
      <c r="C2839" t="s">
        <v>2066</v>
      </c>
      <c r="D2839" t="s">
        <v>786</v>
      </c>
      <c r="E2839" s="92">
        <v>61.3</v>
      </c>
      <c r="F2839" s="93">
        <v>4321650</v>
      </c>
      <c r="G2839" s="93">
        <v>70500</v>
      </c>
    </row>
    <row r="2840" spans="1:7">
      <c r="A2840" t="str">
        <f t="shared" si="44"/>
        <v>Космонавтов 113.2580</v>
      </c>
      <c r="B2840" t="s">
        <v>38</v>
      </c>
      <c r="C2840" t="s">
        <v>2066</v>
      </c>
      <c r="D2840" t="s">
        <v>787</v>
      </c>
      <c r="E2840" s="92">
        <v>35.6</v>
      </c>
      <c r="F2840" s="93"/>
      <c r="G2840" s="93"/>
    </row>
    <row r="2841" spans="1:7">
      <c r="A2841" t="str">
        <f t="shared" si="44"/>
        <v>Космонавтов 113.2581</v>
      </c>
      <c r="B2841" t="s">
        <v>38</v>
      </c>
      <c r="C2841" t="s">
        <v>2066</v>
      </c>
      <c r="D2841" t="s">
        <v>788</v>
      </c>
      <c r="E2841" s="92">
        <v>85.8</v>
      </c>
      <c r="F2841" s="93">
        <v>5505060</v>
      </c>
      <c r="G2841" s="93">
        <v>62700</v>
      </c>
    </row>
    <row r="2842" spans="1:7">
      <c r="A2842" t="str">
        <f t="shared" si="44"/>
        <v>Космонавтов 113.2582</v>
      </c>
      <c r="B2842" t="s">
        <v>38</v>
      </c>
      <c r="C2842" t="s">
        <v>2066</v>
      </c>
      <c r="D2842" t="s">
        <v>789</v>
      </c>
      <c r="E2842" s="92">
        <v>63.1</v>
      </c>
      <c r="F2842" s="93"/>
      <c r="G2842" s="93"/>
    </row>
    <row r="2843" spans="1:7">
      <c r="A2843" t="str">
        <f t="shared" si="44"/>
        <v>Космонавтов 113.2583</v>
      </c>
      <c r="B2843" t="s">
        <v>38</v>
      </c>
      <c r="C2843" t="s">
        <v>2066</v>
      </c>
      <c r="D2843" t="s">
        <v>790</v>
      </c>
      <c r="E2843" s="92">
        <v>58.3</v>
      </c>
      <c r="F2843" s="93">
        <v>6587900</v>
      </c>
      <c r="G2843" s="93">
        <v>113000</v>
      </c>
    </row>
    <row r="2844" spans="1:7">
      <c r="A2844" t="str">
        <f t="shared" si="44"/>
        <v>Космонавтов 113.2584</v>
      </c>
      <c r="B2844" t="s">
        <v>38</v>
      </c>
      <c r="C2844" t="s">
        <v>2066</v>
      </c>
      <c r="D2844" t="s">
        <v>791</v>
      </c>
      <c r="E2844" s="92">
        <v>38.4</v>
      </c>
      <c r="F2844" s="93"/>
      <c r="G2844" s="93"/>
    </row>
    <row r="2845" spans="1:7">
      <c r="A2845" t="str">
        <f t="shared" si="44"/>
        <v>Космонавтов 113.2585</v>
      </c>
      <c r="B2845" t="s">
        <v>38</v>
      </c>
      <c r="C2845" t="s">
        <v>2066</v>
      </c>
      <c r="D2845" t="s">
        <v>792</v>
      </c>
      <c r="E2845" s="92">
        <v>88.6</v>
      </c>
      <c r="F2845" s="93"/>
      <c r="G2845" s="93"/>
    </row>
    <row r="2846" spans="1:7">
      <c r="A2846" t="str">
        <f t="shared" si="44"/>
        <v>Космонавтов 113.2586</v>
      </c>
      <c r="B2846" t="s">
        <v>38</v>
      </c>
      <c r="C2846" t="s">
        <v>2066</v>
      </c>
      <c r="D2846" t="s">
        <v>793</v>
      </c>
      <c r="E2846" s="92">
        <v>65.9</v>
      </c>
      <c r="F2846" s="93">
        <v>7769610</v>
      </c>
      <c r="G2846" s="93">
        <v>117900</v>
      </c>
    </row>
    <row r="2847" spans="1:7">
      <c r="A2847" t="str">
        <f t="shared" si="44"/>
        <v>Космонавтов 113.2587</v>
      </c>
      <c r="B2847" t="s">
        <v>38</v>
      </c>
      <c r="C2847" t="s">
        <v>2066</v>
      </c>
      <c r="D2847" t="s">
        <v>794</v>
      </c>
      <c r="E2847" s="92">
        <v>61.3</v>
      </c>
      <c r="F2847" s="93">
        <v>6915420</v>
      </c>
      <c r="G2847" s="93">
        <v>111900</v>
      </c>
    </row>
    <row r="2848" spans="1:7">
      <c r="A2848" t="str">
        <f t="shared" si="44"/>
        <v>Космонавтов 113.2588</v>
      </c>
      <c r="B2848" t="s">
        <v>38</v>
      </c>
      <c r="C2848" t="s">
        <v>2066</v>
      </c>
      <c r="D2848" t="s">
        <v>795</v>
      </c>
      <c r="E2848" s="92">
        <v>35.6</v>
      </c>
      <c r="F2848" s="93">
        <v>5183960</v>
      </c>
      <c r="G2848" s="93">
        <v>144400</v>
      </c>
    </row>
    <row r="2849" spans="1:7">
      <c r="A2849" t="str">
        <f t="shared" si="44"/>
        <v>Космонавтов 113.2589</v>
      </c>
      <c r="B2849" t="s">
        <v>38</v>
      </c>
      <c r="C2849" t="s">
        <v>2066</v>
      </c>
      <c r="D2849" t="s">
        <v>796</v>
      </c>
      <c r="E2849" s="92">
        <v>85.8</v>
      </c>
      <c r="F2849" s="93">
        <v>8413120</v>
      </c>
      <c r="G2849" s="93">
        <v>97600</v>
      </c>
    </row>
    <row r="2850" spans="1:7">
      <c r="A2850" t="str">
        <f t="shared" si="44"/>
        <v>Космонавтов 113.2590</v>
      </c>
      <c r="B2850" t="s">
        <v>38</v>
      </c>
      <c r="C2850" t="s">
        <v>2066</v>
      </c>
      <c r="D2850" t="s">
        <v>797</v>
      </c>
      <c r="E2850" s="92">
        <v>63.1</v>
      </c>
      <c r="F2850" s="93">
        <v>4581060</v>
      </c>
      <c r="G2850" s="93">
        <v>72600</v>
      </c>
    </row>
    <row r="2851" spans="1:7">
      <c r="A2851" t="str">
        <f t="shared" si="44"/>
        <v>Космонавтов 113.2591</v>
      </c>
      <c r="B2851" t="s">
        <v>38</v>
      </c>
      <c r="C2851" t="s">
        <v>2066</v>
      </c>
      <c r="D2851" t="s">
        <v>798</v>
      </c>
      <c r="E2851" s="92">
        <v>58.3</v>
      </c>
      <c r="F2851" s="93">
        <v>4401650</v>
      </c>
      <c r="G2851" s="93">
        <v>75500</v>
      </c>
    </row>
    <row r="2852" spans="1:7">
      <c r="A2852" t="str">
        <f t="shared" si="44"/>
        <v>Космонавтов 113.2592</v>
      </c>
      <c r="B2852" t="s">
        <v>38</v>
      </c>
      <c r="C2852" t="s">
        <v>2066</v>
      </c>
      <c r="D2852" t="s">
        <v>799</v>
      </c>
      <c r="E2852" s="92">
        <v>38.4</v>
      </c>
      <c r="F2852" s="93">
        <v>3367280</v>
      </c>
      <c r="G2852" s="93">
        <v>85900</v>
      </c>
    </row>
    <row r="2853" spans="1:7">
      <c r="A2853" t="str">
        <f t="shared" si="44"/>
        <v>Космонавтов 113.2593</v>
      </c>
      <c r="B2853" t="s">
        <v>38</v>
      </c>
      <c r="C2853" t="s">
        <v>2066</v>
      </c>
      <c r="D2853" t="s">
        <v>800</v>
      </c>
      <c r="E2853" s="92">
        <v>88.6</v>
      </c>
      <c r="F2853" s="93">
        <v>6147200</v>
      </c>
      <c r="G2853" s="93">
        <v>68000</v>
      </c>
    </row>
    <row r="2854" spans="1:7">
      <c r="A2854" t="str">
        <f t="shared" si="44"/>
        <v>Космонавтов 113.2594</v>
      </c>
      <c r="B2854" t="s">
        <v>38</v>
      </c>
      <c r="C2854" t="s">
        <v>2066</v>
      </c>
      <c r="D2854" t="s">
        <v>802</v>
      </c>
      <c r="E2854" s="92">
        <v>65.9</v>
      </c>
      <c r="F2854" s="93"/>
      <c r="G2854" s="93"/>
    </row>
    <row r="2855" spans="1:7">
      <c r="A2855" t="str">
        <f t="shared" si="44"/>
        <v>Космонавтов 113.2595</v>
      </c>
      <c r="B2855" t="s">
        <v>38</v>
      </c>
      <c r="C2855" t="s">
        <v>2066</v>
      </c>
      <c r="D2855" t="s">
        <v>803</v>
      </c>
      <c r="E2855" s="92">
        <v>61.3</v>
      </c>
      <c r="F2855" s="93"/>
      <c r="G2855" s="93"/>
    </row>
    <row r="2856" spans="1:7">
      <c r="A2856" t="str">
        <f t="shared" si="44"/>
        <v>Космонавтов 113.2596</v>
      </c>
      <c r="B2856" t="s">
        <v>38</v>
      </c>
      <c r="C2856" t="s">
        <v>2066</v>
      </c>
      <c r="D2856" t="s">
        <v>804</v>
      </c>
      <c r="E2856" s="92">
        <v>35.6</v>
      </c>
      <c r="F2856" s="93">
        <v>3339280</v>
      </c>
      <c r="G2856" s="93">
        <v>93800</v>
      </c>
    </row>
    <row r="2857" spans="1:7">
      <c r="A2857" t="str">
        <f t="shared" si="44"/>
        <v>Космонавтов 113.2597</v>
      </c>
      <c r="B2857" t="s">
        <v>38</v>
      </c>
      <c r="C2857" t="s">
        <v>2066</v>
      </c>
      <c r="D2857" t="s">
        <v>805</v>
      </c>
      <c r="E2857" s="92">
        <v>85.8</v>
      </c>
      <c r="F2857" s="93">
        <v>5782920</v>
      </c>
      <c r="G2857" s="93">
        <v>67400</v>
      </c>
    </row>
    <row r="2858" spans="1:7">
      <c r="A2858" t="str">
        <f t="shared" si="44"/>
        <v>Космонавтов 113.2598</v>
      </c>
      <c r="B2858" t="s">
        <v>38</v>
      </c>
      <c r="C2858" t="s">
        <v>2066</v>
      </c>
      <c r="D2858" t="s">
        <v>806</v>
      </c>
      <c r="E2858" s="92">
        <v>65.3</v>
      </c>
      <c r="F2858" s="93">
        <v>4774700</v>
      </c>
      <c r="G2858" s="93">
        <v>71800</v>
      </c>
    </row>
    <row r="2859" spans="1:7">
      <c r="A2859" t="str">
        <f t="shared" si="44"/>
        <v>Космонавтов 113.2599</v>
      </c>
      <c r="B2859" t="s">
        <v>38</v>
      </c>
      <c r="C2859" t="s">
        <v>2066</v>
      </c>
      <c r="D2859" t="s">
        <v>807</v>
      </c>
      <c r="E2859" s="92">
        <v>58.3</v>
      </c>
      <c r="F2859" s="93"/>
      <c r="G2859" s="93"/>
    </row>
    <row r="2860" spans="1:7">
      <c r="A2860" t="str">
        <f t="shared" si="44"/>
        <v>Космонавтов 113.2600</v>
      </c>
      <c r="B2860" t="s">
        <v>38</v>
      </c>
      <c r="C2860" t="s">
        <v>2066</v>
      </c>
      <c r="D2860" t="s">
        <v>809</v>
      </c>
      <c r="E2860" s="92">
        <v>35.6</v>
      </c>
      <c r="F2860" s="93">
        <v>3142650</v>
      </c>
      <c r="G2860" s="93">
        <v>86100</v>
      </c>
    </row>
    <row r="2861" spans="1:7">
      <c r="A2861" t="str">
        <f t="shared" si="44"/>
        <v>Космонавтов 113.2601</v>
      </c>
      <c r="B2861" t="s">
        <v>38</v>
      </c>
      <c r="C2861" t="s">
        <v>2066</v>
      </c>
      <c r="D2861" t="s">
        <v>810</v>
      </c>
      <c r="E2861" s="92">
        <v>85.8</v>
      </c>
      <c r="F2861" s="93">
        <v>5856260</v>
      </c>
      <c r="G2861" s="93">
        <v>66700</v>
      </c>
    </row>
    <row r="2862" spans="1:7">
      <c r="A2862" t="str">
        <f t="shared" si="44"/>
        <v>Космонавтов 113.2602</v>
      </c>
      <c r="B2862" t="s">
        <v>38</v>
      </c>
      <c r="C2862" t="s">
        <v>2066</v>
      </c>
      <c r="D2862" t="s">
        <v>811</v>
      </c>
      <c r="E2862" s="92">
        <v>65.3</v>
      </c>
      <c r="F2862" s="93">
        <v>4714850</v>
      </c>
      <c r="G2862" s="93">
        <v>70900</v>
      </c>
    </row>
    <row r="2863" spans="1:7">
      <c r="A2863" t="str">
        <f t="shared" si="44"/>
        <v>Космонавтов 113.2603</v>
      </c>
      <c r="B2863" t="s">
        <v>38</v>
      </c>
      <c r="C2863" t="s">
        <v>2066</v>
      </c>
      <c r="D2863" t="s">
        <v>812</v>
      </c>
      <c r="E2863" s="92">
        <v>58.3</v>
      </c>
      <c r="F2863" s="93"/>
      <c r="G2863" s="93"/>
    </row>
    <row r="2864" spans="1:7">
      <c r="A2864" t="str">
        <f t="shared" si="44"/>
        <v>Космонавтов 113.2604</v>
      </c>
      <c r="B2864" t="s">
        <v>38</v>
      </c>
      <c r="C2864" t="s">
        <v>2066</v>
      </c>
      <c r="D2864" t="s">
        <v>814</v>
      </c>
      <c r="E2864" s="92">
        <v>35.6</v>
      </c>
      <c r="F2864" s="93">
        <v>3061600</v>
      </c>
      <c r="G2864" s="93">
        <v>86000</v>
      </c>
    </row>
    <row r="2865" spans="1:7">
      <c r="A2865" t="str">
        <f t="shared" si="44"/>
        <v>Космонавтов 113.2605</v>
      </c>
      <c r="B2865" t="s">
        <v>38</v>
      </c>
      <c r="C2865" t="s">
        <v>2066</v>
      </c>
      <c r="D2865" t="s">
        <v>815</v>
      </c>
      <c r="E2865" s="92">
        <v>85.8</v>
      </c>
      <c r="F2865" s="93"/>
      <c r="G2865" s="93"/>
    </row>
    <row r="2866" spans="1:7">
      <c r="A2866" t="str">
        <f t="shared" si="44"/>
        <v>Космонавтов 113.2606</v>
      </c>
      <c r="B2866" t="s">
        <v>38</v>
      </c>
      <c r="C2866" t="s">
        <v>2066</v>
      </c>
      <c r="D2866" t="s">
        <v>817</v>
      </c>
      <c r="E2866" s="92">
        <v>65.3</v>
      </c>
      <c r="F2866" s="93"/>
      <c r="G2866" s="93"/>
    </row>
    <row r="2867" spans="1:7">
      <c r="A2867" t="str">
        <f t="shared" si="44"/>
        <v>Космонавтов 113.2607</v>
      </c>
      <c r="B2867" t="s">
        <v>38</v>
      </c>
      <c r="C2867" t="s">
        <v>2066</v>
      </c>
      <c r="D2867" t="s">
        <v>819</v>
      </c>
      <c r="E2867" s="92">
        <v>58.3</v>
      </c>
      <c r="F2867" s="93"/>
      <c r="G2867" s="93"/>
    </row>
    <row r="2868" spans="1:7">
      <c r="A2868" t="str">
        <f t="shared" si="44"/>
        <v>Космонавтов 113.2608</v>
      </c>
      <c r="B2868" t="s">
        <v>38</v>
      </c>
      <c r="C2868" t="s">
        <v>2066</v>
      </c>
      <c r="D2868" t="s">
        <v>820</v>
      </c>
      <c r="E2868" s="92">
        <v>35.6</v>
      </c>
      <c r="F2868" s="93"/>
      <c r="G2868" s="93"/>
    </row>
    <row r="2869" spans="1:7">
      <c r="A2869" t="str">
        <f t="shared" si="44"/>
        <v>Космонавтов 113.2609</v>
      </c>
      <c r="B2869" t="s">
        <v>38</v>
      </c>
      <c r="C2869" t="s">
        <v>2066</v>
      </c>
      <c r="D2869" t="s">
        <v>821</v>
      </c>
      <c r="E2869" s="92">
        <v>85.8</v>
      </c>
      <c r="F2869" s="93"/>
      <c r="G2869" s="93"/>
    </row>
    <row r="2870" spans="1:7">
      <c r="A2870" t="str">
        <f t="shared" si="44"/>
        <v>Космонавтов 113.2610</v>
      </c>
      <c r="B2870" t="s">
        <v>38</v>
      </c>
      <c r="C2870" t="s">
        <v>2066</v>
      </c>
      <c r="D2870" t="s">
        <v>822</v>
      </c>
      <c r="E2870" s="92">
        <v>65.3</v>
      </c>
      <c r="F2870" s="93">
        <v>6510350</v>
      </c>
      <c r="G2870" s="93">
        <v>97900</v>
      </c>
    </row>
    <row r="2871" spans="1:7">
      <c r="A2871" t="str">
        <f t="shared" si="44"/>
        <v>Космонавтов 113.2611</v>
      </c>
      <c r="B2871" t="s">
        <v>38</v>
      </c>
      <c r="C2871" t="s">
        <v>2066</v>
      </c>
      <c r="D2871" t="s">
        <v>823</v>
      </c>
      <c r="E2871" s="92">
        <v>58.3</v>
      </c>
      <c r="F2871" s="93">
        <v>6178950</v>
      </c>
      <c r="G2871" s="93">
        <v>103500</v>
      </c>
    </row>
    <row r="2872" spans="1:7">
      <c r="A2872" t="str">
        <f t="shared" si="44"/>
        <v>Космонавтов 113.2612</v>
      </c>
      <c r="B2872" t="s">
        <v>38</v>
      </c>
      <c r="C2872" t="s">
        <v>2066</v>
      </c>
      <c r="D2872" t="s">
        <v>824</v>
      </c>
      <c r="E2872" s="92">
        <v>35.6</v>
      </c>
      <c r="F2872" s="93">
        <v>4522350</v>
      </c>
      <c r="G2872" s="93">
        <v>123900</v>
      </c>
    </row>
    <row r="2873" spans="1:7">
      <c r="A2873" t="str">
        <f t="shared" si="44"/>
        <v>Космонавтов 113.2613</v>
      </c>
      <c r="B2873" t="s">
        <v>38</v>
      </c>
      <c r="C2873" t="s">
        <v>2066</v>
      </c>
      <c r="D2873" t="s">
        <v>825</v>
      </c>
      <c r="E2873" s="92">
        <v>85.8</v>
      </c>
      <c r="F2873" s="93">
        <v>7024000</v>
      </c>
      <c r="G2873" s="93">
        <v>80000</v>
      </c>
    </row>
    <row r="2874" spans="1:7">
      <c r="A2874" t="str">
        <f t="shared" si="44"/>
        <v>Космонавтов 113.2614</v>
      </c>
      <c r="B2874" t="s">
        <v>38</v>
      </c>
      <c r="C2874" t="s">
        <v>2066</v>
      </c>
      <c r="D2874" t="s">
        <v>826</v>
      </c>
      <c r="E2874" s="92">
        <v>65.3</v>
      </c>
      <c r="F2874" s="93">
        <v>4466520</v>
      </c>
      <c r="G2874" s="93">
        <v>68400</v>
      </c>
    </row>
    <row r="2875" spans="1:7">
      <c r="A2875" t="str">
        <f t="shared" si="44"/>
        <v>Космонавтов 113.2615</v>
      </c>
      <c r="B2875" t="s">
        <v>38</v>
      </c>
      <c r="C2875" t="s">
        <v>2066</v>
      </c>
      <c r="D2875" t="s">
        <v>827</v>
      </c>
      <c r="E2875" s="92">
        <v>58.3</v>
      </c>
      <c r="F2875" s="93">
        <v>4471530</v>
      </c>
      <c r="G2875" s="93">
        <v>74900</v>
      </c>
    </row>
    <row r="2876" spans="1:7">
      <c r="A2876" t="str">
        <f t="shared" si="44"/>
        <v>Космонавтов 113.2616</v>
      </c>
      <c r="B2876" t="s">
        <v>38</v>
      </c>
      <c r="C2876" t="s">
        <v>2066</v>
      </c>
      <c r="D2876" t="s">
        <v>828</v>
      </c>
      <c r="E2876" s="92">
        <v>35.6</v>
      </c>
      <c r="F2876" s="93"/>
      <c r="G2876" s="93"/>
    </row>
    <row r="2877" spans="1:7">
      <c r="A2877" t="str">
        <f t="shared" si="44"/>
        <v>Космонавтов 113.2617</v>
      </c>
      <c r="B2877" t="s">
        <v>38</v>
      </c>
      <c r="C2877" t="s">
        <v>2066</v>
      </c>
      <c r="D2877" t="s">
        <v>829</v>
      </c>
      <c r="E2877" s="92">
        <v>85.8</v>
      </c>
      <c r="F2877" s="93">
        <v>5505060</v>
      </c>
      <c r="G2877" s="93">
        <v>62700</v>
      </c>
    </row>
    <row r="2878" spans="1:7">
      <c r="A2878" t="str">
        <f t="shared" si="44"/>
        <v>Космонавтов 113.2618</v>
      </c>
      <c r="B2878" t="s">
        <v>38</v>
      </c>
      <c r="C2878" t="s">
        <v>2066</v>
      </c>
      <c r="D2878" t="s">
        <v>830</v>
      </c>
      <c r="E2878" s="92">
        <v>65.3</v>
      </c>
      <c r="F2878" s="93">
        <v>4466520</v>
      </c>
      <c r="G2878" s="93">
        <v>68400</v>
      </c>
    </row>
    <row r="2879" spans="1:7">
      <c r="A2879" t="str">
        <f t="shared" si="44"/>
        <v>Космонавтов 113.2619</v>
      </c>
      <c r="B2879" t="s">
        <v>38</v>
      </c>
      <c r="C2879" t="s">
        <v>2066</v>
      </c>
      <c r="D2879" t="s">
        <v>831</v>
      </c>
      <c r="E2879" s="92">
        <v>58.3</v>
      </c>
      <c r="F2879" s="93">
        <v>4179000</v>
      </c>
      <c r="G2879" s="93">
        <v>70000</v>
      </c>
    </row>
    <row r="2880" spans="1:7">
      <c r="A2880" t="str">
        <f t="shared" si="44"/>
        <v>Космонавтов 113.2620</v>
      </c>
      <c r="B2880" t="s">
        <v>38</v>
      </c>
      <c r="C2880" t="s">
        <v>2066</v>
      </c>
      <c r="D2880" t="s">
        <v>832</v>
      </c>
      <c r="E2880" s="92">
        <v>38.4</v>
      </c>
      <c r="F2880" s="93">
        <v>3540930</v>
      </c>
      <c r="G2880" s="93">
        <v>90100</v>
      </c>
    </row>
    <row r="2881" spans="1:7">
      <c r="A2881" t="str">
        <f t="shared" si="44"/>
        <v>Космонавтов 113.2621</v>
      </c>
      <c r="B2881" t="s">
        <v>38</v>
      </c>
      <c r="C2881" t="s">
        <v>2066</v>
      </c>
      <c r="D2881" t="s">
        <v>833</v>
      </c>
      <c r="E2881" s="92">
        <v>88.6</v>
      </c>
      <c r="F2881" s="93">
        <v>5782950</v>
      </c>
      <c r="G2881" s="93">
        <v>63900</v>
      </c>
    </row>
    <row r="2882" spans="1:7">
      <c r="A2882" t="str">
        <f t="shared" si="44"/>
        <v>Космонавтов 113.2622</v>
      </c>
      <c r="B2882" t="s">
        <v>38</v>
      </c>
      <c r="C2882" t="s">
        <v>2066</v>
      </c>
      <c r="D2882" t="s">
        <v>834</v>
      </c>
      <c r="E2882" s="92">
        <v>66</v>
      </c>
      <c r="F2882" s="93"/>
      <c r="G2882" s="93"/>
    </row>
    <row r="2883" spans="1:7">
      <c r="A2883" t="str">
        <f t="shared" ref="A2883:A2946" si="45">B2883&amp;C2883&amp;D2883</f>
        <v>Космонавтов 113.2623</v>
      </c>
      <c r="B2883" t="s">
        <v>38</v>
      </c>
      <c r="C2883" t="s">
        <v>2066</v>
      </c>
      <c r="D2883" t="s">
        <v>835</v>
      </c>
      <c r="E2883" s="92">
        <v>61.3</v>
      </c>
      <c r="F2883" s="93">
        <v>4281840</v>
      </c>
      <c r="G2883" s="93">
        <v>68400</v>
      </c>
    </row>
    <row r="2884" spans="1:7">
      <c r="A2884" t="str">
        <f t="shared" si="45"/>
        <v>Космонавтов 113.2624</v>
      </c>
      <c r="B2884" t="s">
        <v>38</v>
      </c>
      <c r="C2884" t="s">
        <v>2066</v>
      </c>
      <c r="D2884" t="s">
        <v>837</v>
      </c>
      <c r="E2884" s="92">
        <v>35.6</v>
      </c>
      <c r="F2884" s="93"/>
      <c r="G2884" s="93"/>
    </row>
    <row r="2885" spans="1:7">
      <c r="A2885" t="str">
        <f t="shared" si="45"/>
        <v>Космонавтов 113.2625</v>
      </c>
      <c r="B2885" t="s">
        <v>38</v>
      </c>
      <c r="C2885" t="s">
        <v>2066</v>
      </c>
      <c r="D2885" t="s">
        <v>838</v>
      </c>
      <c r="E2885" s="92">
        <v>85.8</v>
      </c>
      <c r="F2885" s="93"/>
      <c r="G2885" s="93"/>
    </row>
    <row r="2886" spans="1:7">
      <c r="A2886" t="str">
        <f t="shared" si="45"/>
        <v>Космонавтов 113.2626</v>
      </c>
      <c r="B2886" t="s">
        <v>38</v>
      </c>
      <c r="C2886" t="s">
        <v>2066</v>
      </c>
      <c r="D2886" t="s">
        <v>839</v>
      </c>
      <c r="E2886" s="92">
        <v>65.3</v>
      </c>
      <c r="F2886" s="93">
        <v>6417250</v>
      </c>
      <c r="G2886" s="93">
        <v>96500</v>
      </c>
    </row>
    <row r="2887" spans="1:7">
      <c r="A2887" t="str">
        <f t="shared" si="45"/>
        <v>Космонавтов 113.2627</v>
      </c>
      <c r="B2887" t="s">
        <v>38</v>
      </c>
      <c r="C2887" t="s">
        <v>2066</v>
      </c>
      <c r="D2887" t="s">
        <v>841</v>
      </c>
      <c r="E2887" s="92">
        <v>58.3</v>
      </c>
      <c r="F2887" s="93">
        <v>6268500</v>
      </c>
      <c r="G2887" s="93">
        <v>105000</v>
      </c>
    </row>
    <row r="2888" spans="1:7">
      <c r="A2888" t="str">
        <f t="shared" si="45"/>
        <v>Космонавтов 113.2628</v>
      </c>
      <c r="B2888" t="s">
        <v>38</v>
      </c>
      <c r="C2888" t="s">
        <v>2066</v>
      </c>
      <c r="D2888" t="s">
        <v>842</v>
      </c>
      <c r="E2888" s="92">
        <v>38.4</v>
      </c>
      <c r="F2888" s="93">
        <v>4645260</v>
      </c>
      <c r="G2888" s="93">
        <v>118200</v>
      </c>
    </row>
    <row r="2889" spans="1:7">
      <c r="A2889" t="str">
        <f t="shared" si="45"/>
        <v>Космонавтов 113.2629</v>
      </c>
      <c r="B2889" t="s">
        <v>38</v>
      </c>
      <c r="C2889" t="s">
        <v>2066</v>
      </c>
      <c r="D2889" t="s">
        <v>845</v>
      </c>
      <c r="E2889" s="92">
        <v>88.6</v>
      </c>
      <c r="F2889" s="93">
        <v>8331280</v>
      </c>
      <c r="G2889" s="93">
        <v>93400</v>
      </c>
    </row>
    <row r="2890" spans="1:7">
      <c r="A2890" t="str">
        <f t="shared" si="45"/>
        <v>Космонавтов 113.2630</v>
      </c>
      <c r="B2890" t="s">
        <v>38</v>
      </c>
      <c r="C2890" t="s">
        <v>2066</v>
      </c>
      <c r="D2890" t="s">
        <v>846</v>
      </c>
      <c r="E2890" s="92">
        <v>66</v>
      </c>
      <c r="F2890" s="93"/>
      <c r="G2890" s="93"/>
    </row>
    <row r="2891" spans="1:7">
      <c r="A2891" t="str">
        <f t="shared" si="45"/>
        <v>Космонавтов 113.2631</v>
      </c>
      <c r="B2891" t="s">
        <v>38</v>
      </c>
      <c r="C2891" t="s">
        <v>2066</v>
      </c>
      <c r="D2891" t="s">
        <v>847</v>
      </c>
      <c r="E2891" s="92">
        <v>61.3</v>
      </c>
      <c r="F2891" s="93">
        <v>4413300</v>
      </c>
      <c r="G2891" s="93">
        <v>70500</v>
      </c>
    </row>
    <row r="2892" spans="1:7">
      <c r="A2892" t="str">
        <f t="shared" si="45"/>
        <v>Космонавтов 113.2632</v>
      </c>
      <c r="B2892" t="s">
        <v>38</v>
      </c>
      <c r="C2892" t="s">
        <v>2066</v>
      </c>
      <c r="D2892" t="s">
        <v>848</v>
      </c>
      <c r="E2892" s="92">
        <v>35.6</v>
      </c>
      <c r="F2892" s="93">
        <v>3266750</v>
      </c>
      <c r="G2892" s="93">
        <v>89500</v>
      </c>
    </row>
    <row r="2893" spans="1:7">
      <c r="A2893" t="str">
        <f t="shared" si="45"/>
        <v>Космонавтов 113.2633</v>
      </c>
      <c r="B2893" t="s">
        <v>38</v>
      </c>
      <c r="C2893" t="s">
        <v>2066</v>
      </c>
      <c r="D2893" t="s">
        <v>849</v>
      </c>
      <c r="E2893" s="92">
        <v>85.8</v>
      </c>
      <c r="F2893" s="93">
        <v>5548960</v>
      </c>
      <c r="G2893" s="93">
        <v>63200</v>
      </c>
    </row>
    <row r="2894" spans="1:7">
      <c r="A2894" t="str">
        <f t="shared" si="45"/>
        <v>Космонавтов 113.2634</v>
      </c>
      <c r="B2894" t="s">
        <v>38</v>
      </c>
      <c r="C2894" t="s">
        <v>2066</v>
      </c>
      <c r="D2894" t="s">
        <v>851</v>
      </c>
      <c r="E2894" s="92">
        <v>65.3</v>
      </c>
      <c r="F2894" s="93">
        <v>7301280</v>
      </c>
      <c r="G2894" s="93">
        <v>111300</v>
      </c>
    </row>
    <row r="2895" spans="1:7">
      <c r="A2895" t="str">
        <f t="shared" si="45"/>
        <v>Космонавтов 113.2635</v>
      </c>
      <c r="B2895" t="s">
        <v>38</v>
      </c>
      <c r="C2895" t="s">
        <v>2066</v>
      </c>
      <c r="D2895" t="s">
        <v>852</v>
      </c>
      <c r="E2895" s="92">
        <v>58.3</v>
      </c>
      <c r="F2895" s="93">
        <v>6590910</v>
      </c>
      <c r="G2895" s="93">
        <v>111900</v>
      </c>
    </row>
    <row r="2896" spans="1:7">
      <c r="A2896" t="str">
        <f t="shared" si="45"/>
        <v>Космонавтов 113.2636</v>
      </c>
      <c r="B2896" t="s">
        <v>38</v>
      </c>
      <c r="C2896" t="s">
        <v>2066</v>
      </c>
      <c r="D2896" t="s">
        <v>853</v>
      </c>
      <c r="E2896" s="92">
        <v>38.4</v>
      </c>
      <c r="F2896" s="93">
        <v>6291800</v>
      </c>
      <c r="G2896" s="93">
        <v>163000</v>
      </c>
    </row>
    <row r="2897" spans="1:7">
      <c r="A2897" t="str">
        <f t="shared" si="45"/>
        <v>Космонавтов 113.2637</v>
      </c>
      <c r="B2897" t="s">
        <v>38</v>
      </c>
      <c r="C2897" t="s">
        <v>2066</v>
      </c>
      <c r="D2897" t="s">
        <v>855</v>
      </c>
      <c r="E2897" s="92">
        <v>88.6</v>
      </c>
      <c r="F2897" s="93">
        <v>8385270</v>
      </c>
      <c r="G2897" s="93">
        <v>93900</v>
      </c>
    </row>
    <row r="2898" spans="1:7">
      <c r="A2898" t="str">
        <f t="shared" si="45"/>
        <v>Космонавтов 113.2638</v>
      </c>
      <c r="B2898" t="s">
        <v>38</v>
      </c>
      <c r="C2898" t="s">
        <v>2066</v>
      </c>
      <c r="D2898" t="s">
        <v>856</v>
      </c>
      <c r="E2898" s="92">
        <v>66</v>
      </c>
      <c r="F2898" s="93">
        <v>7396960</v>
      </c>
      <c r="G2898" s="93">
        <v>111400</v>
      </c>
    </row>
    <row r="2899" spans="1:7">
      <c r="A2899" t="str">
        <f t="shared" si="45"/>
        <v>Космонавтов 113.2639</v>
      </c>
      <c r="B2899" t="s">
        <v>38</v>
      </c>
      <c r="C2899" t="s">
        <v>2066</v>
      </c>
      <c r="D2899" t="s">
        <v>857</v>
      </c>
      <c r="E2899" s="92">
        <v>61.3</v>
      </c>
      <c r="F2899" s="93">
        <v>7068980</v>
      </c>
      <c r="G2899" s="93">
        <v>114200</v>
      </c>
    </row>
    <row r="2900" spans="1:7">
      <c r="A2900" t="str">
        <f t="shared" si="45"/>
        <v>Космонавтов 113.2640</v>
      </c>
      <c r="B2900" t="s">
        <v>38</v>
      </c>
      <c r="C2900" t="s">
        <v>2066</v>
      </c>
      <c r="D2900" t="s">
        <v>858</v>
      </c>
      <c r="E2900" s="92">
        <v>35.6</v>
      </c>
      <c r="F2900" s="93">
        <v>5083200</v>
      </c>
      <c r="G2900" s="93">
        <v>141200</v>
      </c>
    </row>
    <row r="2901" spans="1:7">
      <c r="A2901" t="str">
        <f t="shared" si="45"/>
        <v>Космонавтов 113.2641</v>
      </c>
      <c r="B2901" t="s">
        <v>38</v>
      </c>
      <c r="C2901" t="s">
        <v>2066</v>
      </c>
      <c r="D2901" t="s">
        <v>859</v>
      </c>
      <c r="E2901" s="92">
        <v>85.8</v>
      </c>
      <c r="F2901" s="93">
        <v>8779750</v>
      </c>
      <c r="G2901" s="93">
        <v>101500</v>
      </c>
    </row>
    <row r="2902" spans="1:7">
      <c r="A2902" t="str">
        <f t="shared" si="45"/>
        <v>Космонавтов 113.2642</v>
      </c>
      <c r="B2902" t="s">
        <v>38</v>
      </c>
      <c r="C2902" t="s">
        <v>2066</v>
      </c>
      <c r="D2902" t="s">
        <v>861</v>
      </c>
      <c r="E2902" s="92">
        <v>65.3</v>
      </c>
      <c r="F2902" s="93">
        <v>7940950</v>
      </c>
      <c r="G2902" s="93">
        <v>120500</v>
      </c>
    </row>
    <row r="2903" spans="1:7">
      <c r="A2903" t="str">
        <f t="shared" si="45"/>
        <v>Космонавтов 113.2643</v>
      </c>
      <c r="B2903" t="s">
        <v>38</v>
      </c>
      <c r="C2903" t="s">
        <v>2066</v>
      </c>
      <c r="D2903" t="s">
        <v>862</v>
      </c>
      <c r="E2903" s="92">
        <v>58.3</v>
      </c>
      <c r="F2903" s="93">
        <v>6785280</v>
      </c>
      <c r="G2903" s="93">
        <v>115200</v>
      </c>
    </row>
    <row r="2904" spans="1:7">
      <c r="A2904" t="str">
        <f t="shared" si="45"/>
        <v>Космонавтов 113.2644</v>
      </c>
      <c r="B2904" t="s">
        <v>38</v>
      </c>
      <c r="C2904" t="s">
        <v>2066</v>
      </c>
      <c r="D2904" t="s">
        <v>864</v>
      </c>
      <c r="E2904" s="92">
        <v>38.4</v>
      </c>
      <c r="F2904" s="93">
        <v>5335000</v>
      </c>
      <c r="G2904" s="93">
        <v>137500</v>
      </c>
    </row>
    <row r="2905" spans="1:7">
      <c r="A2905" t="str">
        <f t="shared" si="45"/>
        <v>Космонавтов 113.2645</v>
      </c>
      <c r="B2905" t="s">
        <v>38</v>
      </c>
      <c r="C2905" t="s">
        <v>2066</v>
      </c>
      <c r="D2905" t="s">
        <v>865</v>
      </c>
      <c r="E2905" s="92">
        <v>88.6</v>
      </c>
      <c r="F2905" s="93">
        <v>8340620</v>
      </c>
      <c r="G2905" s="93">
        <v>93400</v>
      </c>
    </row>
    <row r="2906" spans="1:7">
      <c r="A2906" t="str">
        <f t="shared" si="45"/>
        <v>Космонавтов 113.2646</v>
      </c>
      <c r="B2906" t="s">
        <v>38</v>
      </c>
      <c r="C2906" t="s">
        <v>2066</v>
      </c>
      <c r="D2906" t="s">
        <v>867</v>
      </c>
      <c r="E2906" s="92">
        <v>66</v>
      </c>
      <c r="F2906" s="93">
        <v>7646100</v>
      </c>
      <c r="G2906" s="93">
        <v>115500</v>
      </c>
    </row>
    <row r="2907" spans="1:7">
      <c r="A2907" t="str">
        <f t="shared" si="45"/>
        <v>Космонавтов 113.2647</v>
      </c>
      <c r="B2907" t="s">
        <v>38</v>
      </c>
      <c r="C2907" t="s">
        <v>2066</v>
      </c>
      <c r="D2907" t="s">
        <v>868</v>
      </c>
      <c r="E2907" s="92">
        <v>61.3</v>
      </c>
      <c r="F2907" s="93">
        <v>6889470</v>
      </c>
      <c r="G2907" s="93">
        <v>111300</v>
      </c>
    </row>
    <row r="2908" spans="1:7">
      <c r="A2908" t="str">
        <f t="shared" si="45"/>
        <v>Космонавтов 113.2648</v>
      </c>
      <c r="B2908" t="s">
        <v>38</v>
      </c>
      <c r="C2908" t="s">
        <v>2066</v>
      </c>
      <c r="D2908" t="s">
        <v>869</v>
      </c>
      <c r="E2908" s="92">
        <v>35.6</v>
      </c>
      <c r="F2908" s="93">
        <v>5073000</v>
      </c>
      <c r="G2908" s="93">
        <v>142500</v>
      </c>
    </row>
    <row r="2909" spans="1:7">
      <c r="A2909" t="str">
        <f t="shared" si="45"/>
        <v>Космонавтов 113.2649</v>
      </c>
      <c r="B2909" t="s">
        <v>38</v>
      </c>
      <c r="C2909" t="s">
        <v>2066</v>
      </c>
      <c r="D2909" t="s">
        <v>870</v>
      </c>
      <c r="E2909" s="92">
        <v>85.8</v>
      </c>
      <c r="F2909" s="93">
        <v>8285760</v>
      </c>
      <c r="G2909" s="93">
        <v>95900</v>
      </c>
    </row>
    <row r="2910" spans="1:7">
      <c r="A2910" t="str">
        <f t="shared" si="45"/>
        <v>Космонавтов 113.2650</v>
      </c>
      <c r="B2910" t="s">
        <v>38</v>
      </c>
      <c r="C2910" t="s">
        <v>2066</v>
      </c>
      <c r="D2910" t="s">
        <v>871</v>
      </c>
      <c r="E2910" s="92">
        <v>65.3</v>
      </c>
      <c r="F2910" s="93">
        <v>7663500</v>
      </c>
      <c r="G2910" s="93">
        <v>117000</v>
      </c>
    </row>
    <row r="2911" spans="1:7">
      <c r="A2911" t="str">
        <f t="shared" si="45"/>
        <v>Космонавтов 113.2651</v>
      </c>
      <c r="B2911" t="s">
        <v>38</v>
      </c>
      <c r="C2911" t="s">
        <v>2066</v>
      </c>
      <c r="D2911" t="s">
        <v>872</v>
      </c>
      <c r="E2911" s="92">
        <v>58.3</v>
      </c>
      <c r="F2911" s="93">
        <v>6938400</v>
      </c>
      <c r="G2911" s="93">
        <v>117600</v>
      </c>
    </row>
    <row r="2912" spans="1:7">
      <c r="A2912" t="str">
        <f t="shared" si="45"/>
        <v>Космонавтов 113.2652</v>
      </c>
      <c r="B2912" t="s">
        <v>38</v>
      </c>
      <c r="C2912" t="s">
        <v>2066</v>
      </c>
      <c r="D2912" t="s">
        <v>873</v>
      </c>
      <c r="E2912" s="92">
        <v>38.4</v>
      </c>
      <c r="F2912" s="93">
        <v>5532880</v>
      </c>
      <c r="G2912" s="93">
        <v>142600</v>
      </c>
    </row>
    <row r="2913" spans="1:7">
      <c r="A2913" t="str">
        <f t="shared" si="45"/>
        <v>Космонавтов 113.2653</v>
      </c>
      <c r="B2913" t="s">
        <v>38</v>
      </c>
      <c r="C2913" t="s">
        <v>2066</v>
      </c>
      <c r="D2913" t="s">
        <v>874</v>
      </c>
      <c r="E2913" s="92">
        <v>88.6</v>
      </c>
      <c r="F2913" s="93">
        <v>8706750</v>
      </c>
      <c r="G2913" s="93">
        <v>97500</v>
      </c>
    </row>
    <row r="2914" spans="1:7">
      <c r="A2914" t="str">
        <f t="shared" si="45"/>
        <v>Космонавтов 113.2654</v>
      </c>
      <c r="B2914" t="s">
        <v>38</v>
      </c>
      <c r="C2914" t="s">
        <v>2066</v>
      </c>
      <c r="D2914" t="s">
        <v>875</v>
      </c>
      <c r="E2914" s="92">
        <v>66</v>
      </c>
      <c r="F2914" s="93">
        <v>7900200</v>
      </c>
      <c r="G2914" s="93">
        <v>118800</v>
      </c>
    </row>
    <row r="2915" spans="1:7">
      <c r="A2915" t="str">
        <f t="shared" si="45"/>
        <v>Космонавтов 113.2655</v>
      </c>
      <c r="B2915" t="s">
        <v>38</v>
      </c>
      <c r="C2915" t="s">
        <v>2066</v>
      </c>
      <c r="D2915" t="s">
        <v>876</v>
      </c>
      <c r="E2915" s="92">
        <v>61.3</v>
      </c>
      <c r="F2915" s="93">
        <v>6858520</v>
      </c>
      <c r="G2915" s="93">
        <v>110800</v>
      </c>
    </row>
    <row r="2916" spans="1:7">
      <c r="A2916" t="str">
        <f t="shared" si="45"/>
        <v>Космонавтов 113.2656</v>
      </c>
      <c r="B2916" t="s">
        <v>38</v>
      </c>
      <c r="C2916" t="s">
        <v>2066</v>
      </c>
      <c r="D2916" t="s">
        <v>877</v>
      </c>
      <c r="E2916" s="92">
        <v>35.6</v>
      </c>
      <c r="F2916" s="93">
        <v>5022000</v>
      </c>
      <c r="G2916" s="93">
        <v>139500</v>
      </c>
    </row>
    <row r="2917" spans="1:7">
      <c r="A2917" t="str">
        <f t="shared" si="45"/>
        <v>Космонавтов 113.2657</v>
      </c>
      <c r="B2917" t="s">
        <v>38</v>
      </c>
      <c r="C2917" t="s">
        <v>2066</v>
      </c>
      <c r="D2917" t="s">
        <v>878</v>
      </c>
      <c r="E2917" s="92">
        <v>85.8</v>
      </c>
      <c r="F2917" s="93">
        <v>8574630</v>
      </c>
      <c r="G2917" s="93">
        <v>98900</v>
      </c>
    </row>
    <row r="2918" spans="1:7">
      <c r="A2918" t="str">
        <f t="shared" si="45"/>
        <v>Космонавтов 114.11</v>
      </c>
      <c r="B2918" t="s">
        <v>38</v>
      </c>
      <c r="C2918" t="s">
        <v>2634</v>
      </c>
      <c r="D2918" t="s">
        <v>48</v>
      </c>
      <c r="E2918" s="92">
        <v>85.8</v>
      </c>
      <c r="F2918" s="93">
        <v>5679960</v>
      </c>
      <c r="G2918" s="93">
        <v>66200</v>
      </c>
    </row>
    <row r="2919" spans="1:7">
      <c r="A2919" t="str">
        <f t="shared" si="45"/>
        <v>Космонавтов 114.12</v>
      </c>
      <c r="B2919" t="s">
        <v>38</v>
      </c>
      <c r="C2919" t="s">
        <v>2634</v>
      </c>
      <c r="D2919" t="s">
        <v>51</v>
      </c>
      <c r="E2919" s="92">
        <v>35.4</v>
      </c>
      <c r="F2919" s="93">
        <v>3026700</v>
      </c>
      <c r="G2919" s="93">
        <v>85500</v>
      </c>
    </row>
    <row r="2920" spans="1:7">
      <c r="A2920" t="str">
        <f t="shared" si="45"/>
        <v>Космонавтов 114.13</v>
      </c>
      <c r="B2920" t="s">
        <v>38</v>
      </c>
      <c r="C2920" t="s">
        <v>2634</v>
      </c>
      <c r="D2920" t="s">
        <v>60</v>
      </c>
      <c r="E2920" s="92">
        <v>58.2</v>
      </c>
      <c r="F2920" s="93">
        <v>4941180</v>
      </c>
      <c r="G2920" s="93">
        <v>84900</v>
      </c>
    </row>
    <row r="2921" spans="1:7">
      <c r="A2921" t="str">
        <f t="shared" si="45"/>
        <v>Космонавтов 114.14</v>
      </c>
      <c r="B2921" t="s">
        <v>38</v>
      </c>
      <c r="C2921" t="s">
        <v>2634</v>
      </c>
      <c r="D2921" t="s">
        <v>64</v>
      </c>
      <c r="E2921" s="92">
        <v>63</v>
      </c>
      <c r="F2921" s="93">
        <v>4857300</v>
      </c>
      <c r="G2921" s="93">
        <v>77100</v>
      </c>
    </row>
    <row r="2922" spans="1:7">
      <c r="A2922" t="str">
        <f t="shared" si="45"/>
        <v>Космонавтов 114.15</v>
      </c>
      <c r="B2922" t="s">
        <v>38</v>
      </c>
      <c r="C2922" t="s">
        <v>2634</v>
      </c>
      <c r="D2922" t="s">
        <v>65</v>
      </c>
      <c r="E2922" s="92">
        <v>85.8</v>
      </c>
      <c r="F2922" s="93">
        <v>7190040</v>
      </c>
      <c r="G2922" s="93">
        <v>83800</v>
      </c>
    </row>
    <row r="2923" spans="1:7">
      <c r="A2923" t="str">
        <f t="shared" si="45"/>
        <v>Космонавтов 114.16</v>
      </c>
      <c r="B2923" t="s">
        <v>38</v>
      </c>
      <c r="C2923" t="s">
        <v>2634</v>
      </c>
      <c r="D2923" t="s">
        <v>66</v>
      </c>
      <c r="E2923" s="92">
        <v>35.4</v>
      </c>
      <c r="F2923" s="93">
        <v>4531200</v>
      </c>
      <c r="G2923" s="93">
        <v>128000</v>
      </c>
    </row>
    <row r="2924" spans="1:7">
      <c r="A2924" t="str">
        <f t="shared" si="45"/>
        <v>Космонавтов 114.17</v>
      </c>
      <c r="B2924" t="s">
        <v>38</v>
      </c>
      <c r="C2924" t="s">
        <v>2634</v>
      </c>
      <c r="D2924" t="s">
        <v>67</v>
      </c>
      <c r="E2924" s="92">
        <v>58.2</v>
      </c>
      <c r="F2924" s="93">
        <v>4597800</v>
      </c>
      <c r="G2924" s="93">
        <v>79000</v>
      </c>
    </row>
    <row r="2925" spans="1:7">
      <c r="A2925" t="str">
        <f t="shared" si="45"/>
        <v>Космонавтов 114.18</v>
      </c>
      <c r="B2925" t="s">
        <v>38</v>
      </c>
      <c r="C2925" t="s">
        <v>2634</v>
      </c>
      <c r="D2925" t="s">
        <v>68</v>
      </c>
      <c r="E2925" s="92">
        <v>63</v>
      </c>
      <c r="F2925" s="93">
        <v>5739300</v>
      </c>
      <c r="G2925" s="93">
        <v>91100</v>
      </c>
    </row>
    <row r="2926" spans="1:7">
      <c r="A2926" t="str">
        <f t="shared" si="45"/>
        <v>Космонавтов 114.110</v>
      </c>
      <c r="B2926" t="s">
        <v>38</v>
      </c>
      <c r="C2926" t="s">
        <v>2634</v>
      </c>
      <c r="D2926" t="s">
        <v>52</v>
      </c>
      <c r="E2926" s="92">
        <v>35.4</v>
      </c>
      <c r="F2926" s="93">
        <v>4509960</v>
      </c>
      <c r="G2926" s="93">
        <v>127400</v>
      </c>
    </row>
    <row r="2927" spans="1:7">
      <c r="A2927" t="str">
        <f t="shared" si="45"/>
        <v>Космонавтов 114.111</v>
      </c>
      <c r="B2927" t="s">
        <v>38</v>
      </c>
      <c r="C2927" t="s">
        <v>2634</v>
      </c>
      <c r="D2927" t="s">
        <v>71</v>
      </c>
      <c r="E2927" s="92">
        <v>58.2</v>
      </c>
      <c r="F2927" s="93">
        <v>5721060</v>
      </c>
      <c r="G2927" s="93">
        <v>98300</v>
      </c>
    </row>
    <row r="2928" spans="1:7">
      <c r="A2928" t="str">
        <f t="shared" si="45"/>
        <v>Космонавтов 114.112</v>
      </c>
      <c r="B2928" t="s">
        <v>38</v>
      </c>
      <c r="C2928" t="s">
        <v>2634</v>
      </c>
      <c r="D2928" t="s">
        <v>74</v>
      </c>
      <c r="E2928" s="92">
        <v>63</v>
      </c>
      <c r="F2928" s="93">
        <v>7074900</v>
      </c>
      <c r="G2928" s="93">
        <v>112300</v>
      </c>
    </row>
    <row r="2929" spans="1:7">
      <c r="A2929" t="str">
        <f t="shared" si="45"/>
        <v>Космонавтов 114.19</v>
      </c>
      <c r="B2929" t="s">
        <v>38</v>
      </c>
      <c r="C2929" t="s">
        <v>2634</v>
      </c>
      <c r="D2929" t="s">
        <v>69</v>
      </c>
      <c r="E2929" s="92">
        <v>85.8</v>
      </c>
      <c r="F2929" s="93">
        <v>7027020</v>
      </c>
      <c r="G2929" s="93">
        <v>81900</v>
      </c>
    </row>
    <row r="2930" spans="1:7">
      <c r="A2930" t="str">
        <f t="shared" si="45"/>
        <v>Космонавтов 114.113</v>
      </c>
      <c r="B2930" t="s">
        <v>38</v>
      </c>
      <c r="C2930" t="s">
        <v>2634</v>
      </c>
      <c r="D2930" t="s">
        <v>75</v>
      </c>
      <c r="E2930" s="92">
        <v>85.8</v>
      </c>
      <c r="F2930" s="93">
        <v>5362500</v>
      </c>
      <c r="G2930" s="93">
        <v>62500</v>
      </c>
    </row>
    <row r="2931" spans="1:7">
      <c r="A2931" t="str">
        <f t="shared" si="45"/>
        <v>Космонавтов 114.114</v>
      </c>
      <c r="B2931" t="s">
        <v>38</v>
      </c>
      <c r="C2931" t="s">
        <v>2634</v>
      </c>
      <c r="D2931" t="s">
        <v>76</v>
      </c>
      <c r="E2931" s="92">
        <v>35.4</v>
      </c>
      <c r="F2931" s="93">
        <v>2998380</v>
      </c>
      <c r="G2931" s="93">
        <v>84700</v>
      </c>
    </row>
    <row r="2932" spans="1:7">
      <c r="A2932" t="str">
        <f t="shared" si="45"/>
        <v>Космонавтов 114.115</v>
      </c>
      <c r="B2932" t="s">
        <v>38</v>
      </c>
      <c r="C2932" t="s">
        <v>2634</v>
      </c>
      <c r="D2932" t="s">
        <v>79</v>
      </c>
      <c r="E2932" s="92">
        <v>58.2</v>
      </c>
      <c r="F2932" s="93">
        <v>4114740</v>
      </c>
      <c r="G2932" s="93">
        <v>70700</v>
      </c>
    </row>
    <row r="2933" spans="1:7">
      <c r="A2933" t="str">
        <f t="shared" si="45"/>
        <v>Космонавтов 114.116</v>
      </c>
      <c r="B2933" t="s">
        <v>38</v>
      </c>
      <c r="C2933" t="s">
        <v>2634</v>
      </c>
      <c r="D2933" t="s">
        <v>80</v>
      </c>
      <c r="E2933" s="92">
        <v>63</v>
      </c>
      <c r="F2933" s="93">
        <v>4536000</v>
      </c>
      <c r="G2933" s="93">
        <v>72000</v>
      </c>
    </row>
    <row r="2934" spans="1:7">
      <c r="A2934" t="str">
        <f t="shared" si="45"/>
        <v>Космонавтов 114.117</v>
      </c>
      <c r="B2934" t="s">
        <v>38</v>
      </c>
      <c r="C2934" t="s">
        <v>2634</v>
      </c>
      <c r="D2934" t="s">
        <v>81</v>
      </c>
      <c r="E2934" s="92">
        <v>85.8</v>
      </c>
      <c r="F2934" s="93">
        <v>6992700</v>
      </c>
      <c r="G2934" s="93">
        <v>81500</v>
      </c>
    </row>
    <row r="2935" spans="1:7">
      <c r="A2935" t="str">
        <f t="shared" si="45"/>
        <v>Космонавтов 114.118</v>
      </c>
      <c r="B2935" t="s">
        <v>38</v>
      </c>
      <c r="C2935" t="s">
        <v>2634</v>
      </c>
      <c r="D2935" t="s">
        <v>82</v>
      </c>
      <c r="E2935" s="92">
        <v>35.4</v>
      </c>
      <c r="F2935" s="93">
        <v>3651510</v>
      </c>
      <c r="G2935" s="93">
        <v>103150</v>
      </c>
    </row>
    <row r="2936" spans="1:7">
      <c r="A2936" t="str">
        <f t="shared" si="45"/>
        <v>Космонавтов 114.119</v>
      </c>
      <c r="B2936" t="s">
        <v>38</v>
      </c>
      <c r="C2936" t="s">
        <v>2634</v>
      </c>
      <c r="D2936" t="s">
        <v>83</v>
      </c>
      <c r="E2936" s="92">
        <v>58.2</v>
      </c>
      <c r="F2936" s="93">
        <v>5878200</v>
      </c>
      <c r="G2936" s="93">
        <v>101000</v>
      </c>
    </row>
    <row r="2937" spans="1:7">
      <c r="A2937" t="str">
        <f t="shared" si="45"/>
        <v>Космонавтов 114.120</v>
      </c>
      <c r="B2937" t="s">
        <v>38</v>
      </c>
      <c r="C2937" t="s">
        <v>2634</v>
      </c>
      <c r="D2937" t="s">
        <v>84</v>
      </c>
      <c r="E2937" s="92">
        <v>63</v>
      </c>
      <c r="F2937" s="93">
        <v>5166000</v>
      </c>
      <c r="G2937" s="93">
        <v>82000</v>
      </c>
    </row>
    <row r="2938" spans="1:7">
      <c r="A2938" t="str">
        <f t="shared" si="45"/>
        <v>Космонавтов 114.121</v>
      </c>
      <c r="B2938" t="s">
        <v>38</v>
      </c>
      <c r="C2938" t="s">
        <v>2634</v>
      </c>
      <c r="D2938" t="s">
        <v>86</v>
      </c>
      <c r="E2938" s="92">
        <v>85.8</v>
      </c>
      <c r="F2938" s="93">
        <v>7009860</v>
      </c>
      <c r="G2938" s="93">
        <v>81700</v>
      </c>
    </row>
    <row r="2939" spans="1:7">
      <c r="A2939" t="str">
        <f t="shared" si="45"/>
        <v>Космонавтов 114.122</v>
      </c>
      <c r="B2939" t="s">
        <v>38</v>
      </c>
      <c r="C2939" t="s">
        <v>2634</v>
      </c>
      <c r="D2939" t="s">
        <v>89</v>
      </c>
      <c r="E2939" s="92">
        <v>38.2</v>
      </c>
      <c r="F2939" s="93">
        <v>4790280</v>
      </c>
      <c r="G2939" s="93">
        <v>125400</v>
      </c>
    </row>
    <row r="2940" spans="1:7">
      <c r="A2940" t="str">
        <f t="shared" si="45"/>
        <v>Космонавтов 114.123</v>
      </c>
      <c r="B2940" t="s">
        <v>38</v>
      </c>
      <c r="C2940" t="s">
        <v>2634</v>
      </c>
      <c r="D2940" t="s">
        <v>93</v>
      </c>
      <c r="E2940" s="92">
        <v>58.2</v>
      </c>
      <c r="F2940" s="93">
        <v>5063400</v>
      </c>
      <c r="G2940" s="93">
        <v>87000</v>
      </c>
    </row>
    <row r="2941" spans="1:7">
      <c r="A2941" t="str">
        <f t="shared" si="45"/>
        <v>Космонавтов 114.124</v>
      </c>
      <c r="B2941" t="s">
        <v>38</v>
      </c>
      <c r="C2941" t="s">
        <v>2634</v>
      </c>
      <c r="D2941" t="s">
        <v>94</v>
      </c>
      <c r="E2941" s="92">
        <v>65.8</v>
      </c>
      <c r="F2941" s="93">
        <v>6474720</v>
      </c>
      <c r="G2941" s="93">
        <v>98400</v>
      </c>
    </row>
    <row r="2942" spans="1:7">
      <c r="A2942" t="str">
        <f t="shared" si="45"/>
        <v>Космонавтов 114.125</v>
      </c>
      <c r="B2942" t="s">
        <v>38</v>
      </c>
      <c r="C2942" t="s">
        <v>2634</v>
      </c>
      <c r="D2942" t="s">
        <v>95</v>
      </c>
      <c r="E2942" s="92">
        <v>88.6</v>
      </c>
      <c r="F2942" s="93">
        <v>7265200</v>
      </c>
      <c r="G2942" s="93">
        <v>82000</v>
      </c>
    </row>
    <row r="2943" spans="1:7">
      <c r="A2943" t="str">
        <f t="shared" si="45"/>
        <v>Космонавтов 114.126</v>
      </c>
      <c r="B2943" t="s">
        <v>38</v>
      </c>
      <c r="C2943" t="s">
        <v>2634</v>
      </c>
      <c r="D2943" t="s">
        <v>96</v>
      </c>
      <c r="E2943" s="92">
        <v>35.4</v>
      </c>
      <c r="F2943" s="93">
        <v>3331140</v>
      </c>
      <c r="G2943" s="93">
        <v>94100</v>
      </c>
    </row>
    <row r="2944" spans="1:7">
      <c r="A2944" t="str">
        <f t="shared" si="45"/>
        <v>Космонавтов 114.127</v>
      </c>
      <c r="B2944" t="s">
        <v>38</v>
      </c>
      <c r="C2944" t="s">
        <v>2634</v>
      </c>
      <c r="D2944" t="s">
        <v>97</v>
      </c>
      <c r="E2944" s="92">
        <v>61.1</v>
      </c>
      <c r="F2944" s="93">
        <v>6061120</v>
      </c>
      <c r="G2944" s="93">
        <v>99200</v>
      </c>
    </row>
    <row r="2945" spans="1:7">
      <c r="A2945" t="str">
        <f t="shared" si="45"/>
        <v>Космонавтов 114.128</v>
      </c>
      <c r="B2945" t="s">
        <v>38</v>
      </c>
      <c r="C2945" t="s">
        <v>2634</v>
      </c>
      <c r="D2945" t="s">
        <v>98</v>
      </c>
      <c r="E2945" s="92">
        <v>63</v>
      </c>
      <c r="F2945" s="93">
        <v>5191200</v>
      </c>
      <c r="G2945" s="93">
        <v>82400</v>
      </c>
    </row>
    <row r="2946" spans="1:7">
      <c r="A2946" t="str">
        <f t="shared" si="45"/>
        <v>Космонавтов 114.129</v>
      </c>
      <c r="B2946" t="s">
        <v>38</v>
      </c>
      <c r="C2946" t="s">
        <v>2634</v>
      </c>
      <c r="D2946" t="s">
        <v>99</v>
      </c>
      <c r="E2946" s="92">
        <v>85.8</v>
      </c>
      <c r="F2946" s="93">
        <v>7730580</v>
      </c>
      <c r="G2946" s="93">
        <v>90100</v>
      </c>
    </row>
    <row r="2947" spans="1:7">
      <c r="A2947" t="str">
        <f t="shared" ref="A2947:A3010" si="46">B2947&amp;C2947&amp;D2947</f>
        <v>Космонавтов 114.130</v>
      </c>
      <c r="B2947" t="s">
        <v>38</v>
      </c>
      <c r="C2947" t="s">
        <v>2634</v>
      </c>
      <c r="D2947" t="s">
        <v>100</v>
      </c>
      <c r="E2947" s="92">
        <v>38.2</v>
      </c>
      <c r="F2947" s="93">
        <v>3098020</v>
      </c>
      <c r="G2947" s="93">
        <v>81100</v>
      </c>
    </row>
    <row r="2948" spans="1:7">
      <c r="A2948" t="str">
        <f t="shared" si="46"/>
        <v>Космонавтов 114.131</v>
      </c>
      <c r="B2948" t="s">
        <v>38</v>
      </c>
      <c r="C2948" t="s">
        <v>2634</v>
      </c>
      <c r="D2948" t="s">
        <v>101</v>
      </c>
      <c r="E2948" s="92">
        <v>58.2</v>
      </c>
      <c r="F2948" s="93">
        <v>4423200</v>
      </c>
      <c r="G2948" s="93">
        <v>76000</v>
      </c>
    </row>
    <row r="2949" spans="1:7">
      <c r="A2949" t="str">
        <f t="shared" si="46"/>
        <v>Космонавтов 114.132</v>
      </c>
      <c r="B2949" t="s">
        <v>38</v>
      </c>
      <c r="C2949" t="s">
        <v>2634</v>
      </c>
      <c r="D2949" t="s">
        <v>102</v>
      </c>
      <c r="E2949" s="92">
        <v>65.8</v>
      </c>
      <c r="F2949" s="93">
        <v>5007380</v>
      </c>
      <c r="G2949" s="93">
        <v>76100</v>
      </c>
    </row>
    <row r="2950" spans="1:7">
      <c r="A2950" t="str">
        <f t="shared" si="46"/>
        <v>Космонавтов 114.133</v>
      </c>
      <c r="B2950" t="s">
        <v>38</v>
      </c>
      <c r="C2950" t="s">
        <v>2634</v>
      </c>
      <c r="D2950" t="s">
        <v>103</v>
      </c>
      <c r="E2950" s="92">
        <v>88.6</v>
      </c>
      <c r="F2950" s="93">
        <v>7282920</v>
      </c>
      <c r="G2950" s="93">
        <v>82200</v>
      </c>
    </row>
    <row r="2951" spans="1:7">
      <c r="A2951" t="str">
        <f t="shared" si="46"/>
        <v>Космонавтов 114.134</v>
      </c>
      <c r="B2951" t="s">
        <v>38</v>
      </c>
      <c r="C2951" t="s">
        <v>2634</v>
      </c>
      <c r="D2951" t="s">
        <v>106</v>
      </c>
      <c r="E2951" s="92">
        <v>35.4</v>
      </c>
      <c r="F2951" s="93">
        <v>3309900</v>
      </c>
      <c r="G2951" s="93">
        <v>93500</v>
      </c>
    </row>
    <row r="2952" spans="1:7">
      <c r="A2952" t="str">
        <f t="shared" si="46"/>
        <v>Космонавтов 114.135</v>
      </c>
      <c r="B2952" t="s">
        <v>38</v>
      </c>
      <c r="C2952" t="s">
        <v>2634</v>
      </c>
      <c r="D2952" t="s">
        <v>107</v>
      </c>
      <c r="E2952" s="92">
        <v>61.1</v>
      </c>
      <c r="F2952" s="93">
        <v>5083520</v>
      </c>
      <c r="G2952" s="93">
        <v>83200</v>
      </c>
    </row>
    <row r="2953" spans="1:7">
      <c r="A2953" t="str">
        <f t="shared" si="46"/>
        <v>Космонавтов 114.136</v>
      </c>
      <c r="B2953" t="s">
        <v>38</v>
      </c>
      <c r="C2953" t="s">
        <v>2634</v>
      </c>
      <c r="D2953" t="s">
        <v>108</v>
      </c>
      <c r="E2953" s="92">
        <v>63</v>
      </c>
      <c r="F2953" s="93">
        <v>5814900</v>
      </c>
      <c r="G2953" s="93">
        <v>92300</v>
      </c>
    </row>
    <row r="2954" spans="1:7">
      <c r="A2954" t="str">
        <f t="shared" si="46"/>
        <v>Космонавтов 114.137</v>
      </c>
      <c r="B2954" t="s">
        <v>38</v>
      </c>
      <c r="C2954" t="s">
        <v>2634</v>
      </c>
      <c r="D2954" t="s">
        <v>109</v>
      </c>
      <c r="E2954" s="92">
        <v>85.8</v>
      </c>
      <c r="F2954" s="93">
        <v>7353060</v>
      </c>
      <c r="G2954" s="93">
        <v>85700</v>
      </c>
    </row>
    <row r="2955" spans="1:7">
      <c r="A2955" t="str">
        <f t="shared" si="46"/>
        <v>Космонавтов 114.138</v>
      </c>
      <c r="B2955" t="s">
        <v>38</v>
      </c>
      <c r="C2955" t="s">
        <v>2634</v>
      </c>
      <c r="D2955" t="s">
        <v>110</v>
      </c>
      <c r="E2955" s="92">
        <v>38.2</v>
      </c>
      <c r="F2955" s="93">
        <v>3648100</v>
      </c>
      <c r="G2955" s="93">
        <v>95500</v>
      </c>
    </row>
    <row r="2956" spans="1:7">
      <c r="A2956" t="str">
        <f t="shared" si="46"/>
        <v>Космонавтов 114.139</v>
      </c>
      <c r="B2956" t="s">
        <v>38</v>
      </c>
      <c r="C2956" t="s">
        <v>2634</v>
      </c>
      <c r="D2956" t="s">
        <v>111</v>
      </c>
      <c r="E2956" s="92">
        <v>58.2</v>
      </c>
      <c r="F2956" s="93">
        <v>5744340</v>
      </c>
      <c r="G2956" s="93">
        <v>98700</v>
      </c>
    </row>
    <row r="2957" spans="1:7">
      <c r="A2957" t="str">
        <f t="shared" si="46"/>
        <v>Космонавтов 114.140</v>
      </c>
      <c r="B2957" t="s">
        <v>38</v>
      </c>
      <c r="C2957" t="s">
        <v>2634</v>
      </c>
      <c r="D2957" t="s">
        <v>113</v>
      </c>
      <c r="E2957" s="92">
        <v>65.8</v>
      </c>
      <c r="F2957" s="93">
        <v>4994220</v>
      </c>
      <c r="G2957" s="93">
        <v>75900</v>
      </c>
    </row>
    <row r="2958" spans="1:7">
      <c r="A2958" t="str">
        <f t="shared" si="46"/>
        <v>Космонавтов 114.141</v>
      </c>
      <c r="B2958" t="s">
        <v>38</v>
      </c>
      <c r="C2958" t="s">
        <v>2634</v>
      </c>
      <c r="D2958" t="s">
        <v>114</v>
      </c>
      <c r="E2958" s="92">
        <v>88.6</v>
      </c>
      <c r="F2958" s="93">
        <v>7832240</v>
      </c>
      <c r="G2958" s="93">
        <v>88400</v>
      </c>
    </row>
    <row r="2959" spans="1:7">
      <c r="A2959" t="str">
        <f t="shared" si="46"/>
        <v>Космонавтов 114.142</v>
      </c>
      <c r="B2959" t="s">
        <v>38</v>
      </c>
      <c r="C2959" t="s">
        <v>2634</v>
      </c>
      <c r="D2959" t="s">
        <v>116</v>
      </c>
      <c r="E2959" s="92">
        <v>35.4</v>
      </c>
      <c r="F2959" s="93">
        <v>3543540</v>
      </c>
      <c r="G2959" s="93">
        <v>100100</v>
      </c>
    </row>
    <row r="2960" spans="1:7">
      <c r="A2960" t="str">
        <f t="shared" si="46"/>
        <v>Космонавтов 114.143</v>
      </c>
      <c r="B2960" t="s">
        <v>38</v>
      </c>
      <c r="C2960" t="s">
        <v>2634</v>
      </c>
      <c r="D2960" t="s">
        <v>117</v>
      </c>
      <c r="E2960" s="92">
        <v>61.1</v>
      </c>
      <c r="F2960" s="93">
        <v>5144620</v>
      </c>
      <c r="G2960" s="93">
        <v>84200</v>
      </c>
    </row>
    <row r="2961" spans="1:7">
      <c r="A2961" t="str">
        <f t="shared" si="46"/>
        <v>Космонавтов 114.144</v>
      </c>
      <c r="B2961" t="s">
        <v>38</v>
      </c>
      <c r="C2961" t="s">
        <v>2634</v>
      </c>
      <c r="D2961" t="s">
        <v>118</v>
      </c>
      <c r="E2961" s="92">
        <v>63</v>
      </c>
      <c r="F2961" s="93">
        <v>4977000</v>
      </c>
      <c r="G2961" s="93">
        <v>79000</v>
      </c>
    </row>
    <row r="2962" spans="1:7">
      <c r="A2962" t="str">
        <f t="shared" si="46"/>
        <v>Космонавтов 114.145</v>
      </c>
      <c r="B2962" t="s">
        <v>38</v>
      </c>
      <c r="C2962" t="s">
        <v>2634</v>
      </c>
      <c r="D2962" t="s">
        <v>119</v>
      </c>
      <c r="E2962" s="92">
        <v>85.8</v>
      </c>
      <c r="F2962" s="93">
        <v>7764900</v>
      </c>
      <c r="G2962" s="93">
        <v>90500</v>
      </c>
    </row>
    <row r="2963" spans="1:7">
      <c r="A2963" t="str">
        <f t="shared" si="46"/>
        <v>Космонавтов 114.146</v>
      </c>
      <c r="B2963" t="s">
        <v>38</v>
      </c>
      <c r="C2963" t="s">
        <v>2634</v>
      </c>
      <c r="D2963" t="s">
        <v>120</v>
      </c>
      <c r="E2963" s="92">
        <v>38.2</v>
      </c>
      <c r="F2963" s="93">
        <v>3552600</v>
      </c>
      <c r="G2963" s="93">
        <v>93000</v>
      </c>
    </row>
    <row r="2964" spans="1:7">
      <c r="A2964" t="str">
        <f t="shared" si="46"/>
        <v>Космонавтов 114.147</v>
      </c>
      <c r="B2964" t="s">
        <v>38</v>
      </c>
      <c r="C2964" t="s">
        <v>2634</v>
      </c>
      <c r="D2964" t="s">
        <v>121</v>
      </c>
      <c r="E2964" s="92">
        <v>58.2</v>
      </c>
      <c r="F2964" s="93">
        <v>4434840</v>
      </c>
      <c r="G2964" s="93">
        <v>76200</v>
      </c>
    </row>
    <row r="2965" spans="1:7">
      <c r="A2965" t="str">
        <f t="shared" si="46"/>
        <v>Космонавтов 114.148</v>
      </c>
      <c r="B2965" t="s">
        <v>38</v>
      </c>
      <c r="C2965" t="s">
        <v>2634</v>
      </c>
      <c r="D2965" t="s">
        <v>122</v>
      </c>
      <c r="E2965" s="92">
        <v>65.8</v>
      </c>
      <c r="F2965" s="93">
        <v>5458110</v>
      </c>
      <c r="G2965" s="93">
        <v>82950</v>
      </c>
    </row>
    <row r="2966" spans="1:7">
      <c r="A2966" t="str">
        <f t="shared" si="46"/>
        <v>Космонавтов 114.149</v>
      </c>
      <c r="B2966" t="s">
        <v>38</v>
      </c>
      <c r="C2966" t="s">
        <v>2634</v>
      </c>
      <c r="D2966" t="s">
        <v>123</v>
      </c>
      <c r="E2966" s="92">
        <v>88.6</v>
      </c>
      <c r="F2966" s="93">
        <v>7331650</v>
      </c>
      <c r="G2966" s="93">
        <v>82750</v>
      </c>
    </row>
    <row r="2967" spans="1:7">
      <c r="A2967" t="str">
        <f t="shared" si="46"/>
        <v>Космонавтов 114.150</v>
      </c>
      <c r="B2967" t="s">
        <v>38</v>
      </c>
      <c r="C2967" t="s">
        <v>2634</v>
      </c>
      <c r="D2967" t="s">
        <v>124</v>
      </c>
      <c r="E2967" s="92">
        <v>35.4</v>
      </c>
      <c r="F2967" s="93">
        <v>3161220</v>
      </c>
      <c r="G2967" s="93">
        <v>89300</v>
      </c>
    </row>
    <row r="2968" spans="1:7">
      <c r="A2968" t="str">
        <f t="shared" si="46"/>
        <v>Космонавтов 114.151</v>
      </c>
      <c r="B2968" t="s">
        <v>38</v>
      </c>
      <c r="C2968" t="s">
        <v>2634</v>
      </c>
      <c r="D2968" t="s">
        <v>125</v>
      </c>
      <c r="E2968" s="92">
        <v>61.1</v>
      </c>
      <c r="F2968" s="93">
        <v>6018350</v>
      </c>
      <c r="G2968" s="93">
        <v>98500</v>
      </c>
    </row>
    <row r="2969" spans="1:7">
      <c r="A2969" t="str">
        <f t="shared" si="46"/>
        <v>Космонавтов 114.152</v>
      </c>
      <c r="B2969" t="s">
        <v>38</v>
      </c>
      <c r="C2969" t="s">
        <v>2634</v>
      </c>
      <c r="D2969" t="s">
        <v>126</v>
      </c>
      <c r="E2969" s="92">
        <v>63</v>
      </c>
      <c r="F2969" s="93">
        <v>4832100</v>
      </c>
      <c r="G2969" s="93">
        <v>76700</v>
      </c>
    </row>
    <row r="2970" spans="1:7">
      <c r="A2970" t="str">
        <f t="shared" si="46"/>
        <v>Космонавтов 114.153</v>
      </c>
      <c r="B2970" t="s">
        <v>38</v>
      </c>
      <c r="C2970" t="s">
        <v>2634</v>
      </c>
      <c r="D2970" t="s">
        <v>129</v>
      </c>
      <c r="E2970" s="92">
        <v>85.8</v>
      </c>
      <c r="F2970" s="93">
        <v>7395960</v>
      </c>
      <c r="G2970" s="93">
        <v>86200</v>
      </c>
    </row>
    <row r="2971" spans="1:7">
      <c r="A2971" t="str">
        <f t="shared" si="46"/>
        <v>Космонавтов 114.154</v>
      </c>
      <c r="B2971" t="s">
        <v>38</v>
      </c>
      <c r="C2971" t="s">
        <v>2634</v>
      </c>
      <c r="D2971" t="s">
        <v>130</v>
      </c>
      <c r="E2971" s="92">
        <v>38.2</v>
      </c>
      <c r="F2971" s="93">
        <v>3086560</v>
      </c>
      <c r="G2971" s="93">
        <v>80800</v>
      </c>
    </row>
    <row r="2972" spans="1:7">
      <c r="A2972" t="str">
        <f t="shared" si="46"/>
        <v>Космонавтов 114.155</v>
      </c>
      <c r="B2972" t="s">
        <v>38</v>
      </c>
      <c r="C2972" t="s">
        <v>2634</v>
      </c>
      <c r="D2972" t="s">
        <v>131</v>
      </c>
      <c r="E2972" s="92">
        <v>58.2</v>
      </c>
      <c r="F2972" s="93">
        <v>4429020</v>
      </c>
      <c r="G2972" s="93">
        <v>76100</v>
      </c>
    </row>
    <row r="2973" spans="1:7">
      <c r="A2973" t="str">
        <f t="shared" si="46"/>
        <v>Космонавтов 114.156</v>
      </c>
      <c r="B2973" t="s">
        <v>38</v>
      </c>
      <c r="C2973" t="s">
        <v>2634</v>
      </c>
      <c r="D2973" t="s">
        <v>132</v>
      </c>
      <c r="E2973" s="92">
        <v>65.8</v>
      </c>
      <c r="F2973" s="93">
        <v>4658640</v>
      </c>
      <c r="G2973" s="93">
        <v>70800</v>
      </c>
    </row>
    <row r="2974" spans="1:7">
      <c r="A2974" t="str">
        <f t="shared" si="46"/>
        <v>Космонавтов 114.157</v>
      </c>
      <c r="B2974" t="s">
        <v>38</v>
      </c>
      <c r="C2974" t="s">
        <v>2634</v>
      </c>
      <c r="D2974" t="s">
        <v>133</v>
      </c>
      <c r="E2974" s="92">
        <v>88.6</v>
      </c>
      <c r="F2974" s="93">
        <v>7291780</v>
      </c>
      <c r="G2974" s="93">
        <v>82300</v>
      </c>
    </row>
    <row r="2975" spans="1:7">
      <c r="A2975" t="str">
        <f t="shared" si="46"/>
        <v>Космонавтов 114.158</v>
      </c>
      <c r="B2975" t="s">
        <v>38</v>
      </c>
      <c r="C2975" t="s">
        <v>2634</v>
      </c>
      <c r="D2975" t="s">
        <v>135</v>
      </c>
      <c r="E2975" s="92">
        <v>35.4</v>
      </c>
      <c r="F2975" s="93">
        <v>4201980</v>
      </c>
      <c r="G2975" s="93">
        <v>118700</v>
      </c>
    </row>
    <row r="2976" spans="1:7">
      <c r="A2976" t="str">
        <f t="shared" si="46"/>
        <v>Космонавтов 114.159</v>
      </c>
      <c r="B2976" t="s">
        <v>38</v>
      </c>
      <c r="C2976" t="s">
        <v>2634</v>
      </c>
      <c r="D2976" t="s">
        <v>136</v>
      </c>
      <c r="E2976" s="92">
        <v>61.1</v>
      </c>
      <c r="F2976" s="93">
        <v>6116110</v>
      </c>
      <c r="G2976" s="93">
        <v>100100</v>
      </c>
    </row>
    <row r="2977" spans="1:7">
      <c r="A2977" t="str">
        <f t="shared" si="46"/>
        <v>Космонавтов 114.160</v>
      </c>
      <c r="B2977" t="s">
        <v>38</v>
      </c>
      <c r="C2977" t="s">
        <v>2634</v>
      </c>
      <c r="D2977" t="s">
        <v>137</v>
      </c>
      <c r="E2977" s="92">
        <v>63</v>
      </c>
      <c r="F2977" s="93">
        <v>5499900</v>
      </c>
      <c r="G2977" s="93">
        <v>87300</v>
      </c>
    </row>
    <row r="2978" spans="1:7">
      <c r="A2978" t="str">
        <f t="shared" si="46"/>
        <v>Космонавтов 114.161</v>
      </c>
      <c r="B2978" t="s">
        <v>38</v>
      </c>
      <c r="C2978" t="s">
        <v>2634</v>
      </c>
      <c r="D2978" t="s">
        <v>138</v>
      </c>
      <c r="E2978" s="92">
        <v>85.8</v>
      </c>
      <c r="F2978" s="93">
        <v>5637060</v>
      </c>
      <c r="G2978" s="93">
        <v>65700</v>
      </c>
    </row>
    <row r="2979" spans="1:7">
      <c r="A2979" t="str">
        <f t="shared" si="46"/>
        <v>Космонавтов 114.162</v>
      </c>
      <c r="B2979" t="s">
        <v>38</v>
      </c>
      <c r="C2979" t="s">
        <v>2634</v>
      </c>
      <c r="D2979" t="s">
        <v>139</v>
      </c>
      <c r="E2979" s="92">
        <v>35.4</v>
      </c>
      <c r="F2979" s="93">
        <v>4074540</v>
      </c>
      <c r="G2979" s="93">
        <v>115100</v>
      </c>
    </row>
    <row r="2980" spans="1:7">
      <c r="A2980" t="str">
        <f t="shared" si="46"/>
        <v>Космонавтов 114.163</v>
      </c>
      <c r="B2980" t="s">
        <v>38</v>
      </c>
      <c r="C2980" t="s">
        <v>2634</v>
      </c>
      <c r="D2980" t="s">
        <v>140</v>
      </c>
      <c r="E2980" s="92">
        <v>58.2</v>
      </c>
      <c r="F2980" s="93">
        <v>4987740</v>
      </c>
      <c r="G2980" s="93">
        <v>85700</v>
      </c>
    </row>
    <row r="2981" spans="1:7">
      <c r="A2981" t="str">
        <f t="shared" si="46"/>
        <v>Космонавтов 114.164</v>
      </c>
      <c r="B2981" t="s">
        <v>38</v>
      </c>
      <c r="C2981" t="s">
        <v>2634</v>
      </c>
      <c r="D2981" t="s">
        <v>141</v>
      </c>
      <c r="E2981" s="92">
        <v>63</v>
      </c>
      <c r="F2981" s="93">
        <v>4296600</v>
      </c>
      <c r="G2981" s="93">
        <v>68200</v>
      </c>
    </row>
    <row r="2982" spans="1:7">
      <c r="A2982" t="str">
        <f t="shared" si="46"/>
        <v>Космонавтов 114.165</v>
      </c>
      <c r="B2982" t="s">
        <v>38</v>
      </c>
      <c r="C2982" t="s">
        <v>2634</v>
      </c>
      <c r="D2982" t="s">
        <v>142</v>
      </c>
      <c r="E2982" s="92">
        <v>85.8</v>
      </c>
      <c r="F2982" s="93">
        <v>6383520</v>
      </c>
      <c r="G2982" s="93">
        <v>74400</v>
      </c>
    </row>
    <row r="2983" spans="1:7">
      <c r="A2983" t="str">
        <f t="shared" si="46"/>
        <v>Космонавтов 114.166</v>
      </c>
      <c r="B2983" t="s">
        <v>38</v>
      </c>
      <c r="C2983" t="s">
        <v>2634</v>
      </c>
      <c r="D2983" t="s">
        <v>145</v>
      </c>
      <c r="E2983" s="92">
        <v>35.4</v>
      </c>
      <c r="F2983" s="93">
        <v>3547080</v>
      </c>
      <c r="G2983" s="93">
        <v>100200</v>
      </c>
    </row>
    <row r="2984" spans="1:7">
      <c r="A2984" t="str">
        <f t="shared" si="46"/>
        <v>Космонавтов 114.167</v>
      </c>
      <c r="B2984" t="s">
        <v>38</v>
      </c>
      <c r="C2984" t="s">
        <v>2634</v>
      </c>
      <c r="D2984" t="s">
        <v>147</v>
      </c>
      <c r="E2984" s="92">
        <v>58.2</v>
      </c>
      <c r="F2984" s="93">
        <v>5697780</v>
      </c>
      <c r="G2984" s="93">
        <v>97900</v>
      </c>
    </row>
    <row r="2985" spans="1:7">
      <c r="A2985" t="str">
        <f t="shared" si="46"/>
        <v>Космонавтов 114.168</v>
      </c>
      <c r="B2985" t="s">
        <v>38</v>
      </c>
      <c r="C2985" t="s">
        <v>2634</v>
      </c>
      <c r="D2985" t="s">
        <v>149</v>
      </c>
      <c r="E2985" s="92">
        <v>63</v>
      </c>
      <c r="F2985" s="93">
        <v>4624200</v>
      </c>
      <c r="G2985" s="93">
        <v>73400</v>
      </c>
    </row>
    <row r="2986" spans="1:7">
      <c r="A2986" t="str">
        <f t="shared" si="46"/>
        <v>Космонавтов 114.169</v>
      </c>
      <c r="B2986" t="s">
        <v>38</v>
      </c>
      <c r="C2986" t="s">
        <v>2634</v>
      </c>
      <c r="D2986" t="s">
        <v>150</v>
      </c>
      <c r="E2986" s="92">
        <v>85.8</v>
      </c>
      <c r="F2986" s="93">
        <v>5851560</v>
      </c>
      <c r="G2986" s="93">
        <v>68200</v>
      </c>
    </row>
    <row r="2987" spans="1:7">
      <c r="A2987" t="str">
        <f t="shared" si="46"/>
        <v>Космонавтов 114.170</v>
      </c>
      <c r="B2987" t="s">
        <v>38</v>
      </c>
      <c r="C2987" t="s">
        <v>2634</v>
      </c>
      <c r="D2987" t="s">
        <v>151</v>
      </c>
      <c r="E2987" s="92">
        <v>35.4</v>
      </c>
      <c r="F2987" s="93">
        <v>3001920</v>
      </c>
      <c r="G2987" s="93">
        <v>84800</v>
      </c>
    </row>
    <row r="2988" spans="1:7">
      <c r="A2988" t="str">
        <f t="shared" si="46"/>
        <v>Космонавтов 114.171</v>
      </c>
      <c r="B2988" t="s">
        <v>38</v>
      </c>
      <c r="C2988" t="s">
        <v>2634</v>
      </c>
      <c r="D2988" t="s">
        <v>153</v>
      </c>
      <c r="E2988" s="92">
        <v>58.2</v>
      </c>
      <c r="F2988" s="93">
        <v>4271880</v>
      </c>
      <c r="G2988" s="93">
        <v>73400</v>
      </c>
    </row>
    <row r="2989" spans="1:7">
      <c r="A2989" t="str">
        <f t="shared" si="46"/>
        <v>Космонавтов 114.172</v>
      </c>
      <c r="B2989" t="s">
        <v>38</v>
      </c>
      <c r="C2989" t="s">
        <v>2634</v>
      </c>
      <c r="D2989" t="s">
        <v>154</v>
      </c>
      <c r="E2989" s="92">
        <v>63</v>
      </c>
      <c r="F2989" s="93">
        <v>4309200</v>
      </c>
      <c r="G2989" s="93">
        <v>68400</v>
      </c>
    </row>
    <row r="2990" spans="1:7">
      <c r="A2990" t="str">
        <f t="shared" si="46"/>
        <v>Космонавтов 114.173</v>
      </c>
      <c r="B2990" t="s">
        <v>38</v>
      </c>
      <c r="C2990" t="s">
        <v>2634</v>
      </c>
      <c r="D2990" t="s">
        <v>155</v>
      </c>
      <c r="E2990" s="92">
        <v>85.8</v>
      </c>
      <c r="F2990" s="93">
        <v>7138560</v>
      </c>
      <c r="G2990" s="93">
        <v>83200</v>
      </c>
    </row>
    <row r="2991" spans="1:7">
      <c r="A2991" t="str">
        <f t="shared" si="46"/>
        <v>Космонавтов 114.174</v>
      </c>
      <c r="B2991" t="s">
        <v>38</v>
      </c>
      <c r="C2991" t="s">
        <v>2634</v>
      </c>
      <c r="D2991" t="s">
        <v>156</v>
      </c>
      <c r="E2991" s="92">
        <v>35.4</v>
      </c>
      <c r="F2991" s="93">
        <v>4039140</v>
      </c>
      <c r="G2991" s="93">
        <v>114100</v>
      </c>
    </row>
    <row r="2992" spans="1:7">
      <c r="A2992" t="str">
        <f t="shared" si="46"/>
        <v>Космонавтов 114.175</v>
      </c>
      <c r="B2992" t="s">
        <v>38</v>
      </c>
      <c r="C2992" t="s">
        <v>2634</v>
      </c>
      <c r="D2992" t="s">
        <v>157</v>
      </c>
      <c r="E2992" s="92">
        <v>58.2</v>
      </c>
      <c r="F2992" s="93">
        <v>6250680</v>
      </c>
      <c r="G2992" s="93">
        <v>107400</v>
      </c>
    </row>
    <row r="2993" spans="1:7">
      <c r="A2993" t="str">
        <f t="shared" si="46"/>
        <v>Космонавтов 114.176</v>
      </c>
      <c r="B2993" t="s">
        <v>38</v>
      </c>
      <c r="C2993" t="s">
        <v>2634</v>
      </c>
      <c r="D2993" t="s">
        <v>158</v>
      </c>
      <c r="E2993" s="92">
        <v>63</v>
      </c>
      <c r="F2993" s="93">
        <v>6111000</v>
      </c>
      <c r="G2993" s="93">
        <v>97000</v>
      </c>
    </row>
    <row r="2994" spans="1:7">
      <c r="A2994" t="str">
        <f t="shared" si="46"/>
        <v>Космонавтов 114.177</v>
      </c>
      <c r="B2994" t="s">
        <v>38</v>
      </c>
      <c r="C2994" t="s">
        <v>2634</v>
      </c>
      <c r="D2994" t="s">
        <v>160</v>
      </c>
      <c r="E2994" s="92">
        <v>85.8</v>
      </c>
      <c r="F2994" s="93">
        <v>5971680</v>
      </c>
      <c r="G2994" s="93">
        <v>69600</v>
      </c>
    </row>
    <row r="2995" spans="1:7">
      <c r="A2995" t="str">
        <f t="shared" si="46"/>
        <v>Космонавтов 114.178</v>
      </c>
      <c r="B2995" t="s">
        <v>38</v>
      </c>
      <c r="C2995" t="s">
        <v>2634</v>
      </c>
      <c r="D2995" t="s">
        <v>162</v>
      </c>
      <c r="E2995" s="92">
        <v>35.4</v>
      </c>
      <c r="F2995" s="93">
        <v>3309900</v>
      </c>
      <c r="G2995" s="93">
        <v>93500</v>
      </c>
    </row>
    <row r="2996" spans="1:7">
      <c r="A2996" t="str">
        <f t="shared" si="46"/>
        <v>Космонавтов 114.179</v>
      </c>
      <c r="B2996" t="s">
        <v>38</v>
      </c>
      <c r="C2996" t="s">
        <v>2634</v>
      </c>
      <c r="D2996" t="s">
        <v>163</v>
      </c>
      <c r="E2996" s="92">
        <v>58.2</v>
      </c>
      <c r="F2996" s="93">
        <v>4626900</v>
      </c>
      <c r="G2996" s="93">
        <v>79500</v>
      </c>
    </row>
    <row r="2997" spans="1:7">
      <c r="A2997" t="str">
        <f t="shared" si="46"/>
        <v>Космонавтов 114.180</v>
      </c>
      <c r="B2997" t="s">
        <v>38</v>
      </c>
      <c r="C2997" t="s">
        <v>2634</v>
      </c>
      <c r="D2997" t="s">
        <v>164</v>
      </c>
      <c r="E2997" s="92">
        <v>63</v>
      </c>
      <c r="F2997" s="93">
        <v>5392800</v>
      </c>
      <c r="G2997" s="93">
        <v>85600</v>
      </c>
    </row>
    <row r="2998" spans="1:7">
      <c r="A2998" t="str">
        <f t="shared" si="46"/>
        <v>Космонавтов 114.181</v>
      </c>
      <c r="B2998" t="s">
        <v>38</v>
      </c>
      <c r="C2998" t="s">
        <v>2634</v>
      </c>
      <c r="D2998" t="s">
        <v>166</v>
      </c>
      <c r="E2998" s="92">
        <v>85.8</v>
      </c>
      <c r="F2998" s="93">
        <v>6280560</v>
      </c>
      <c r="G2998" s="93">
        <v>73200</v>
      </c>
    </row>
    <row r="2999" spans="1:7">
      <c r="A2999" t="str">
        <f t="shared" si="46"/>
        <v>Космонавтов 114.182</v>
      </c>
      <c r="B2999" t="s">
        <v>38</v>
      </c>
      <c r="C2999" t="s">
        <v>2634</v>
      </c>
      <c r="D2999" t="s">
        <v>167</v>
      </c>
      <c r="E2999" s="92">
        <v>38.2</v>
      </c>
      <c r="F2999" s="93">
        <v>3552600</v>
      </c>
      <c r="G2999" s="93">
        <v>93000</v>
      </c>
    </row>
    <row r="3000" spans="1:7">
      <c r="A3000" t="str">
        <f t="shared" si="46"/>
        <v>Космонавтов 114.183</v>
      </c>
      <c r="B3000" t="s">
        <v>38</v>
      </c>
      <c r="C3000" t="s">
        <v>2634</v>
      </c>
      <c r="D3000" t="s">
        <v>168</v>
      </c>
      <c r="E3000" s="92">
        <v>58.2</v>
      </c>
      <c r="F3000" s="93">
        <v>4370820</v>
      </c>
      <c r="G3000" s="93">
        <v>75100</v>
      </c>
    </row>
    <row r="3001" spans="1:7">
      <c r="A3001" t="str">
        <f t="shared" si="46"/>
        <v>Космонавтов 114.184</v>
      </c>
      <c r="B3001" t="s">
        <v>38</v>
      </c>
      <c r="C3001" t="s">
        <v>2634</v>
      </c>
      <c r="D3001" t="s">
        <v>169</v>
      </c>
      <c r="E3001" s="92">
        <v>65.8</v>
      </c>
      <c r="F3001" s="93">
        <v>4875780</v>
      </c>
      <c r="G3001" s="93">
        <v>74100</v>
      </c>
    </row>
    <row r="3002" spans="1:7">
      <c r="A3002" t="str">
        <f t="shared" si="46"/>
        <v>Космонавтов 114.185</v>
      </c>
      <c r="B3002" t="s">
        <v>38</v>
      </c>
      <c r="C3002" t="s">
        <v>2634</v>
      </c>
      <c r="D3002" t="s">
        <v>170</v>
      </c>
      <c r="E3002" s="92">
        <v>88.6</v>
      </c>
      <c r="F3002" s="93">
        <v>5953920</v>
      </c>
      <c r="G3002" s="93">
        <v>67200</v>
      </c>
    </row>
    <row r="3003" spans="1:7">
      <c r="A3003" t="str">
        <f t="shared" si="46"/>
        <v>Космонавтов 114.186</v>
      </c>
      <c r="B3003" t="s">
        <v>38</v>
      </c>
      <c r="C3003" t="s">
        <v>2634</v>
      </c>
      <c r="D3003" t="s">
        <v>171</v>
      </c>
      <c r="E3003" s="92">
        <v>35.4</v>
      </c>
      <c r="F3003" s="93">
        <v>3058560</v>
      </c>
      <c r="G3003" s="93">
        <v>86400</v>
      </c>
    </row>
    <row r="3004" spans="1:7">
      <c r="A3004" t="str">
        <f t="shared" si="46"/>
        <v>Космонавтов 114.187</v>
      </c>
      <c r="B3004" t="s">
        <v>38</v>
      </c>
      <c r="C3004" t="s">
        <v>2634</v>
      </c>
      <c r="D3004" t="s">
        <v>172</v>
      </c>
      <c r="E3004" s="92">
        <v>61.1</v>
      </c>
      <c r="F3004" s="93">
        <v>4710810</v>
      </c>
      <c r="G3004" s="93">
        <v>77100</v>
      </c>
    </row>
    <row r="3005" spans="1:7">
      <c r="A3005" t="str">
        <f t="shared" si="46"/>
        <v>Космонавтов 114.188</v>
      </c>
      <c r="B3005" t="s">
        <v>38</v>
      </c>
      <c r="C3005" t="s">
        <v>2634</v>
      </c>
      <c r="D3005" t="s">
        <v>173</v>
      </c>
      <c r="E3005" s="92">
        <v>63</v>
      </c>
      <c r="F3005" s="93">
        <v>4580100</v>
      </c>
      <c r="G3005" s="93">
        <v>72700</v>
      </c>
    </row>
    <row r="3006" spans="1:7">
      <c r="A3006" t="str">
        <f t="shared" si="46"/>
        <v>Космонавтов 114.189</v>
      </c>
      <c r="B3006" t="s">
        <v>38</v>
      </c>
      <c r="C3006" t="s">
        <v>2634</v>
      </c>
      <c r="D3006" t="s">
        <v>174</v>
      </c>
      <c r="E3006" s="92">
        <v>85.8</v>
      </c>
      <c r="F3006" s="93">
        <v>5842980</v>
      </c>
      <c r="G3006" s="93">
        <v>68100</v>
      </c>
    </row>
    <row r="3007" spans="1:7">
      <c r="A3007" t="str">
        <f t="shared" si="46"/>
        <v>Космонавтов 114.190</v>
      </c>
      <c r="B3007" t="s">
        <v>38</v>
      </c>
      <c r="C3007" t="s">
        <v>2634</v>
      </c>
      <c r="D3007" t="s">
        <v>175</v>
      </c>
      <c r="E3007" s="92">
        <v>38.2</v>
      </c>
      <c r="F3007" s="93">
        <v>3671020</v>
      </c>
      <c r="G3007" s="93">
        <v>96100</v>
      </c>
    </row>
    <row r="3008" spans="1:7">
      <c r="A3008" t="str">
        <f t="shared" si="46"/>
        <v>Космонавтов 114.191</v>
      </c>
      <c r="B3008" t="s">
        <v>38</v>
      </c>
      <c r="C3008" t="s">
        <v>2634</v>
      </c>
      <c r="D3008" t="s">
        <v>176</v>
      </c>
      <c r="E3008" s="92">
        <v>58.2</v>
      </c>
      <c r="F3008" s="93">
        <v>5173980</v>
      </c>
      <c r="G3008" s="93">
        <v>88900</v>
      </c>
    </row>
    <row r="3009" spans="1:7">
      <c r="A3009" t="str">
        <f t="shared" si="46"/>
        <v>Космонавтов 114.192</v>
      </c>
      <c r="B3009" t="s">
        <v>38</v>
      </c>
      <c r="C3009" t="s">
        <v>2634</v>
      </c>
      <c r="D3009" t="s">
        <v>177</v>
      </c>
      <c r="E3009" s="92">
        <v>65.8</v>
      </c>
      <c r="F3009" s="93">
        <v>5204780</v>
      </c>
      <c r="G3009" s="93">
        <v>79100</v>
      </c>
    </row>
    <row r="3010" spans="1:7">
      <c r="A3010" t="str">
        <f t="shared" si="46"/>
        <v>Космонавтов 114.193</v>
      </c>
      <c r="B3010" t="s">
        <v>38</v>
      </c>
      <c r="C3010" t="s">
        <v>2634</v>
      </c>
      <c r="D3010" t="s">
        <v>178</v>
      </c>
      <c r="E3010" s="92">
        <v>88.6</v>
      </c>
      <c r="F3010" s="93">
        <v>6733600</v>
      </c>
      <c r="G3010" s="93">
        <v>76000</v>
      </c>
    </row>
    <row r="3011" spans="1:7">
      <c r="A3011" t="str">
        <f t="shared" ref="A3011:A3074" si="47">B3011&amp;C3011&amp;D3011</f>
        <v>Космонавтов 114.194</v>
      </c>
      <c r="B3011" t="s">
        <v>38</v>
      </c>
      <c r="C3011" t="s">
        <v>2634</v>
      </c>
      <c r="D3011" t="s">
        <v>179</v>
      </c>
      <c r="E3011" s="92">
        <v>35.4</v>
      </c>
      <c r="F3011" s="93">
        <v>3196620</v>
      </c>
      <c r="G3011" s="93">
        <v>90300</v>
      </c>
    </row>
    <row r="3012" spans="1:7">
      <c r="A3012" t="str">
        <f t="shared" si="47"/>
        <v>Космонавтов 114.195</v>
      </c>
      <c r="B3012" t="s">
        <v>38</v>
      </c>
      <c r="C3012" t="s">
        <v>2634</v>
      </c>
      <c r="D3012" t="s">
        <v>180</v>
      </c>
      <c r="E3012" s="92">
        <v>61.1</v>
      </c>
      <c r="F3012" s="93">
        <v>6384950</v>
      </c>
      <c r="G3012" s="93">
        <v>104500</v>
      </c>
    </row>
    <row r="3013" spans="1:7">
      <c r="A3013" t="str">
        <f t="shared" si="47"/>
        <v>Космонавтов 114.196</v>
      </c>
      <c r="B3013" t="s">
        <v>38</v>
      </c>
      <c r="C3013" t="s">
        <v>2634</v>
      </c>
      <c r="D3013" t="s">
        <v>181</v>
      </c>
      <c r="E3013" s="92">
        <v>63</v>
      </c>
      <c r="F3013" s="93">
        <v>4718700</v>
      </c>
      <c r="G3013" s="93">
        <v>74900</v>
      </c>
    </row>
    <row r="3014" spans="1:7">
      <c r="A3014" t="str">
        <f t="shared" si="47"/>
        <v>Космонавтов 114.1100</v>
      </c>
      <c r="B3014" t="s">
        <v>38</v>
      </c>
      <c r="C3014" t="s">
        <v>2634</v>
      </c>
      <c r="D3014" t="s">
        <v>186</v>
      </c>
      <c r="E3014" s="92">
        <v>65.8</v>
      </c>
      <c r="F3014" s="93">
        <v>6415500</v>
      </c>
      <c r="G3014" s="93">
        <v>97500</v>
      </c>
    </row>
    <row r="3015" spans="1:7">
      <c r="A3015" t="str">
        <f t="shared" si="47"/>
        <v>Космонавтов 114.197</v>
      </c>
      <c r="B3015" t="s">
        <v>38</v>
      </c>
      <c r="C3015" t="s">
        <v>2634</v>
      </c>
      <c r="D3015" t="s">
        <v>183</v>
      </c>
      <c r="E3015" s="92">
        <v>85.8</v>
      </c>
      <c r="F3015" s="93">
        <v>6520800</v>
      </c>
      <c r="G3015" s="93">
        <v>76000</v>
      </c>
    </row>
    <row r="3016" spans="1:7">
      <c r="A3016" t="str">
        <f t="shared" si="47"/>
        <v>Космонавтов 114.198</v>
      </c>
      <c r="B3016" t="s">
        <v>38</v>
      </c>
      <c r="C3016" t="s">
        <v>2634</v>
      </c>
      <c r="D3016" t="s">
        <v>184</v>
      </c>
      <c r="E3016" s="92">
        <v>38.2</v>
      </c>
      <c r="F3016" s="93">
        <v>3648100</v>
      </c>
      <c r="G3016" s="93">
        <v>95500</v>
      </c>
    </row>
    <row r="3017" spans="1:7">
      <c r="A3017" t="str">
        <f t="shared" si="47"/>
        <v>Космонавтов 114.199</v>
      </c>
      <c r="B3017" t="s">
        <v>38</v>
      </c>
      <c r="C3017" t="s">
        <v>2634</v>
      </c>
      <c r="D3017" t="s">
        <v>198</v>
      </c>
      <c r="E3017" s="92">
        <v>58.2</v>
      </c>
      <c r="F3017" s="93">
        <v>4347540</v>
      </c>
      <c r="G3017" s="93">
        <v>74700</v>
      </c>
    </row>
    <row r="3018" spans="1:7">
      <c r="A3018" t="str">
        <f t="shared" si="47"/>
        <v>Космонавтов 114.1101</v>
      </c>
      <c r="B3018" t="s">
        <v>38</v>
      </c>
      <c r="C3018" t="s">
        <v>2634</v>
      </c>
      <c r="D3018" t="s">
        <v>187</v>
      </c>
      <c r="E3018" s="92">
        <v>88.6</v>
      </c>
      <c r="F3018" s="93">
        <v>6290600</v>
      </c>
      <c r="G3018" s="93">
        <v>71000</v>
      </c>
    </row>
    <row r="3019" spans="1:7">
      <c r="A3019" t="str">
        <f t="shared" si="47"/>
        <v>Космонавтов 114.1102</v>
      </c>
      <c r="B3019" t="s">
        <v>38</v>
      </c>
      <c r="C3019" t="s">
        <v>2634</v>
      </c>
      <c r="D3019" t="s">
        <v>189</v>
      </c>
      <c r="E3019" s="92">
        <v>35.4</v>
      </c>
      <c r="F3019" s="93">
        <v>3401940</v>
      </c>
      <c r="G3019" s="93">
        <v>96100</v>
      </c>
    </row>
    <row r="3020" spans="1:7">
      <c r="A3020" t="str">
        <f t="shared" si="47"/>
        <v>Космонавтов 114.1103</v>
      </c>
      <c r="B3020" t="s">
        <v>38</v>
      </c>
      <c r="C3020" t="s">
        <v>2634</v>
      </c>
      <c r="D3020" t="s">
        <v>190</v>
      </c>
      <c r="E3020" s="92">
        <v>61.1</v>
      </c>
      <c r="F3020" s="93">
        <v>6391060</v>
      </c>
      <c r="G3020" s="93">
        <v>104600</v>
      </c>
    </row>
    <row r="3021" spans="1:7">
      <c r="A3021" t="str">
        <f t="shared" si="47"/>
        <v>Космонавтов 114.1104</v>
      </c>
      <c r="B3021" t="s">
        <v>38</v>
      </c>
      <c r="C3021" t="s">
        <v>2634</v>
      </c>
      <c r="D3021" t="s">
        <v>191</v>
      </c>
      <c r="E3021" s="92">
        <v>63</v>
      </c>
      <c r="F3021" s="93">
        <v>4794300</v>
      </c>
      <c r="G3021" s="93">
        <v>76100</v>
      </c>
    </row>
    <row r="3022" spans="1:7">
      <c r="A3022" t="str">
        <f t="shared" si="47"/>
        <v>Космонавтов 114.1105</v>
      </c>
      <c r="B3022" t="s">
        <v>38</v>
      </c>
      <c r="C3022" t="s">
        <v>2634</v>
      </c>
      <c r="D3022" t="s">
        <v>192</v>
      </c>
      <c r="E3022" s="92">
        <v>85.8</v>
      </c>
      <c r="F3022" s="93"/>
      <c r="G3022" s="93"/>
    </row>
    <row r="3023" spans="1:7">
      <c r="A3023" t="str">
        <f t="shared" si="47"/>
        <v>Космонавтов 114.1106</v>
      </c>
      <c r="B3023" t="s">
        <v>38</v>
      </c>
      <c r="C3023" t="s">
        <v>2634</v>
      </c>
      <c r="D3023" t="s">
        <v>193</v>
      </c>
      <c r="E3023" s="92">
        <v>38.2</v>
      </c>
      <c r="F3023" s="93">
        <v>3376880</v>
      </c>
      <c r="G3023" s="93">
        <v>88400</v>
      </c>
    </row>
    <row r="3024" spans="1:7">
      <c r="A3024" t="str">
        <f t="shared" si="47"/>
        <v>Космонавтов 114.1107</v>
      </c>
      <c r="B3024" t="s">
        <v>38</v>
      </c>
      <c r="C3024" t="s">
        <v>2634</v>
      </c>
      <c r="D3024" t="s">
        <v>194</v>
      </c>
      <c r="E3024" s="92">
        <v>58.2</v>
      </c>
      <c r="F3024" s="93">
        <v>4172940</v>
      </c>
      <c r="G3024" s="93">
        <v>71700</v>
      </c>
    </row>
    <row r="3025" spans="1:7">
      <c r="A3025" t="str">
        <f t="shared" si="47"/>
        <v>Космонавтов 114.1108</v>
      </c>
      <c r="B3025" t="s">
        <v>38</v>
      </c>
      <c r="C3025" t="s">
        <v>2634</v>
      </c>
      <c r="D3025" t="s">
        <v>195</v>
      </c>
      <c r="E3025" s="92">
        <v>65.8</v>
      </c>
      <c r="F3025" s="93">
        <v>5073180</v>
      </c>
      <c r="G3025" s="93">
        <v>77100</v>
      </c>
    </row>
    <row r="3026" spans="1:7">
      <c r="A3026" t="str">
        <f t="shared" si="47"/>
        <v>Космонавтов 114.1109</v>
      </c>
      <c r="B3026" t="s">
        <v>38</v>
      </c>
      <c r="C3026" t="s">
        <v>2634</v>
      </c>
      <c r="D3026" t="s">
        <v>196</v>
      </c>
      <c r="E3026" s="92">
        <v>88.6</v>
      </c>
      <c r="F3026" s="93">
        <v>7371520</v>
      </c>
      <c r="G3026" s="93">
        <v>83200</v>
      </c>
    </row>
    <row r="3027" spans="1:7">
      <c r="A3027" t="str">
        <f t="shared" si="47"/>
        <v>Космонавтов 114.1110</v>
      </c>
      <c r="B3027" t="s">
        <v>38</v>
      </c>
      <c r="C3027" t="s">
        <v>2634</v>
      </c>
      <c r="D3027" t="s">
        <v>199</v>
      </c>
      <c r="E3027" s="92">
        <v>35.4</v>
      </c>
      <c r="F3027" s="93">
        <v>4817940</v>
      </c>
      <c r="G3027" s="93">
        <v>136100</v>
      </c>
    </row>
    <row r="3028" spans="1:7">
      <c r="A3028" t="str">
        <f t="shared" si="47"/>
        <v>Космонавтов 114.1111</v>
      </c>
      <c r="B3028" t="s">
        <v>38</v>
      </c>
      <c r="C3028" t="s">
        <v>2634</v>
      </c>
      <c r="D3028" t="s">
        <v>201</v>
      </c>
      <c r="E3028" s="92">
        <v>61.1</v>
      </c>
      <c r="F3028" s="93">
        <v>6189430</v>
      </c>
      <c r="G3028" s="93">
        <v>101300</v>
      </c>
    </row>
    <row r="3029" spans="1:7">
      <c r="A3029" t="str">
        <f t="shared" si="47"/>
        <v>Космонавтов 114.1112</v>
      </c>
      <c r="B3029" t="s">
        <v>38</v>
      </c>
      <c r="C3029" t="s">
        <v>2634</v>
      </c>
      <c r="D3029" t="s">
        <v>202</v>
      </c>
      <c r="E3029" s="92">
        <v>63</v>
      </c>
      <c r="F3029" s="93">
        <v>6375600</v>
      </c>
      <c r="G3029" s="93">
        <v>101200</v>
      </c>
    </row>
    <row r="3030" spans="1:7">
      <c r="A3030" t="str">
        <f t="shared" si="47"/>
        <v>Космонавтов 114.1113</v>
      </c>
      <c r="B3030" t="s">
        <v>38</v>
      </c>
      <c r="C3030" t="s">
        <v>2634</v>
      </c>
      <c r="D3030" t="s">
        <v>203</v>
      </c>
      <c r="E3030" s="92">
        <v>85.8</v>
      </c>
      <c r="F3030" s="93">
        <v>7335900</v>
      </c>
      <c r="G3030" s="93">
        <v>85500</v>
      </c>
    </row>
    <row r="3031" spans="1:7">
      <c r="A3031" t="str">
        <f t="shared" si="47"/>
        <v>Космонавтов 114.1114</v>
      </c>
      <c r="B3031" t="s">
        <v>38</v>
      </c>
      <c r="C3031" t="s">
        <v>2634</v>
      </c>
      <c r="D3031" t="s">
        <v>204</v>
      </c>
      <c r="E3031" s="92">
        <v>38.2</v>
      </c>
      <c r="F3031" s="93">
        <v>3334860</v>
      </c>
      <c r="G3031" s="93">
        <v>87300</v>
      </c>
    </row>
    <row r="3032" spans="1:7">
      <c r="A3032" t="str">
        <f t="shared" si="47"/>
        <v>Космонавтов 114.1115</v>
      </c>
      <c r="B3032" t="s">
        <v>38</v>
      </c>
      <c r="C3032" t="s">
        <v>2634</v>
      </c>
      <c r="D3032" t="s">
        <v>205</v>
      </c>
      <c r="E3032" s="92">
        <v>58.2</v>
      </c>
      <c r="F3032" s="93">
        <v>5083770</v>
      </c>
      <c r="G3032" s="93">
        <v>87350</v>
      </c>
    </row>
    <row r="3033" spans="1:7">
      <c r="A3033" t="str">
        <f t="shared" si="47"/>
        <v>Космонавтов 114.1116</v>
      </c>
      <c r="B3033" t="s">
        <v>38</v>
      </c>
      <c r="C3033" t="s">
        <v>2634</v>
      </c>
      <c r="D3033" t="s">
        <v>206</v>
      </c>
      <c r="E3033" s="92">
        <v>65.8</v>
      </c>
      <c r="F3033" s="93">
        <v>5000800</v>
      </c>
      <c r="G3033" s="93">
        <v>76000</v>
      </c>
    </row>
    <row r="3034" spans="1:7">
      <c r="A3034" t="str">
        <f t="shared" si="47"/>
        <v>Космонавтов 114.1117</v>
      </c>
      <c r="B3034" t="s">
        <v>38</v>
      </c>
      <c r="C3034" t="s">
        <v>2634</v>
      </c>
      <c r="D3034" t="s">
        <v>207</v>
      </c>
      <c r="E3034" s="92">
        <v>88.6</v>
      </c>
      <c r="F3034" s="93">
        <v>6786760</v>
      </c>
      <c r="G3034" s="93">
        <v>76600</v>
      </c>
    </row>
    <row r="3035" spans="1:7">
      <c r="A3035" t="str">
        <f t="shared" si="47"/>
        <v>Космонавтов 114.1118</v>
      </c>
      <c r="B3035" t="s">
        <v>38</v>
      </c>
      <c r="C3035" t="s">
        <v>2634</v>
      </c>
      <c r="D3035" t="s">
        <v>208</v>
      </c>
      <c r="E3035" s="92">
        <v>35.4</v>
      </c>
      <c r="F3035" s="93">
        <v>4524120</v>
      </c>
      <c r="G3035" s="93">
        <v>127800</v>
      </c>
    </row>
    <row r="3036" spans="1:7">
      <c r="A3036" t="str">
        <f t="shared" si="47"/>
        <v>Космонавтов 114.1119</v>
      </c>
      <c r="B3036" t="s">
        <v>38</v>
      </c>
      <c r="C3036" t="s">
        <v>2634</v>
      </c>
      <c r="D3036" t="s">
        <v>210</v>
      </c>
      <c r="E3036" s="92">
        <v>61.1</v>
      </c>
      <c r="F3036" s="93">
        <v>4900220</v>
      </c>
      <c r="G3036" s="93">
        <v>80200</v>
      </c>
    </row>
    <row r="3037" spans="1:7">
      <c r="A3037" t="str">
        <f t="shared" si="47"/>
        <v>Космонавтов 114.1120</v>
      </c>
      <c r="B3037" t="s">
        <v>38</v>
      </c>
      <c r="C3037" t="s">
        <v>2634</v>
      </c>
      <c r="D3037" t="s">
        <v>211</v>
      </c>
      <c r="E3037" s="92">
        <v>63</v>
      </c>
      <c r="F3037" s="93">
        <v>5884200</v>
      </c>
      <c r="G3037" s="93">
        <v>93400</v>
      </c>
    </row>
    <row r="3038" spans="1:7">
      <c r="A3038" t="str">
        <f t="shared" si="47"/>
        <v>Космонавтов 114.1121</v>
      </c>
      <c r="B3038" t="s">
        <v>38</v>
      </c>
      <c r="C3038" t="s">
        <v>2634</v>
      </c>
      <c r="D3038" t="s">
        <v>212</v>
      </c>
      <c r="E3038" s="92">
        <v>33.9</v>
      </c>
      <c r="F3038" s="93">
        <v>4512090</v>
      </c>
      <c r="G3038" s="93">
        <v>133100</v>
      </c>
    </row>
    <row r="3039" spans="1:7">
      <c r="A3039" t="str">
        <f t="shared" si="47"/>
        <v>Космонавтов 114.1122</v>
      </c>
      <c r="B3039" t="s">
        <v>38</v>
      </c>
      <c r="C3039" t="s">
        <v>2634</v>
      </c>
      <c r="D3039" t="s">
        <v>213</v>
      </c>
      <c r="E3039" s="92">
        <v>37.9</v>
      </c>
      <c r="F3039" s="93">
        <v>3388260</v>
      </c>
      <c r="G3039" s="93">
        <v>89400</v>
      </c>
    </row>
    <row r="3040" spans="1:7">
      <c r="A3040" t="str">
        <f t="shared" si="47"/>
        <v>Космонавтов 114.1123</v>
      </c>
      <c r="B3040" t="s">
        <v>38</v>
      </c>
      <c r="C3040" t="s">
        <v>2634</v>
      </c>
      <c r="D3040" t="s">
        <v>214</v>
      </c>
      <c r="E3040" s="92">
        <v>37.9</v>
      </c>
      <c r="F3040" s="93">
        <v>3661140</v>
      </c>
      <c r="G3040" s="93">
        <v>96600</v>
      </c>
    </row>
    <row r="3041" spans="1:7">
      <c r="A3041" t="str">
        <f t="shared" si="47"/>
        <v>Космонавтов 114.1124</v>
      </c>
      <c r="B3041" t="s">
        <v>38</v>
      </c>
      <c r="C3041" t="s">
        <v>2634</v>
      </c>
      <c r="D3041" t="s">
        <v>215</v>
      </c>
      <c r="E3041" s="92">
        <v>33.7</v>
      </c>
      <c r="F3041" s="93">
        <v>3066700</v>
      </c>
      <c r="G3041" s="93">
        <v>91000</v>
      </c>
    </row>
    <row r="3042" spans="1:7">
      <c r="A3042" t="str">
        <f t="shared" si="47"/>
        <v>Космонавтов 114.1125</v>
      </c>
      <c r="B3042" t="s">
        <v>38</v>
      </c>
      <c r="C3042" t="s">
        <v>2634</v>
      </c>
      <c r="D3042" t="s">
        <v>216</v>
      </c>
      <c r="E3042" s="92">
        <v>37.4</v>
      </c>
      <c r="F3042" s="93">
        <v>3773660</v>
      </c>
      <c r="G3042" s="93">
        <v>100900</v>
      </c>
    </row>
    <row r="3043" spans="1:7">
      <c r="A3043" t="str">
        <f t="shared" si="47"/>
        <v>Космонавтов 114.1126</v>
      </c>
      <c r="B3043" t="s">
        <v>38</v>
      </c>
      <c r="C3043" t="s">
        <v>2634</v>
      </c>
      <c r="D3043" t="s">
        <v>218</v>
      </c>
      <c r="E3043" s="92">
        <v>23.4</v>
      </c>
      <c r="F3043" s="93">
        <v>2772900</v>
      </c>
      <c r="G3043" s="93">
        <v>118500</v>
      </c>
    </row>
    <row r="3044" spans="1:7">
      <c r="A3044" t="str">
        <f t="shared" si="47"/>
        <v>Космонавтов 114.1127</v>
      </c>
      <c r="B3044" t="s">
        <v>38</v>
      </c>
      <c r="C3044" t="s">
        <v>2634</v>
      </c>
      <c r="D3044" t="s">
        <v>219</v>
      </c>
      <c r="E3044" s="92">
        <v>66.7</v>
      </c>
      <c r="F3044" s="93">
        <v>5042520</v>
      </c>
      <c r="G3044" s="93">
        <v>75600</v>
      </c>
    </row>
    <row r="3045" spans="1:7">
      <c r="A3045" t="str">
        <f t="shared" si="47"/>
        <v>Космонавтов 114.1128</v>
      </c>
      <c r="B3045" t="s">
        <v>38</v>
      </c>
      <c r="C3045" t="s">
        <v>2634</v>
      </c>
      <c r="D3045" t="s">
        <v>220</v>
      </c>
      <c r="E3045" s="92">
        <v>66.6</v>
      </c>
      <c r="F3045" s="93">
        <v>4648680</v>
      </c>
      <c r="G3045" s="93">
        <v>69800</v>
      </c>
    </row>
    <row r="3046" spans="1:7">
      <c r="A3046" t="str">
        <f t="shared" si="47"/>
        <v>Космонавтов 114.1129</v>
      </c>
      <c r="B3046" t="s">
        <v>38</v>
      </c>
      <c r="C3046" t="s">
        <v>2634</v>
      </c>
      <c r="D3046" t="s">
        <v>222</v>
      </c>
      <c r="E3046" s="92">
        <v>33.9</v>
      </c>
      <c r="F3046" s="93">
        <v>3288300</v>
      </c>
      <c r="G3046" s="93">
        <v>97000</v>
      </c>
    </row>
    <row r="3047" spans="1:7">
      <c r="A3047" t="str">
        <f t="shared" si="47"/>
        <v>Космонавтов 114.1130</v>
      </c>
      <c r="B3047" t="s">
        <v>38</v>
      </c>
      <c r="C3047" t="s">
        <v>2634</v>
      </c>
      <c r="D3047" t="s">
        <v>223</v>
      </c>
      <c r="E3047" s="92">
        <v>37.9</v>
      </c>
      <c r="F3047" s="93">
        <v>3145700</v>
      </c>
      <c r="G3047" s="93">
        <v>83000</v>
      </c>
    </row>
    <row r="3048" spans="1:7">
      <c r="A3048" t="str">
        <f t="shared" si="47"/>
        <v>Космонавтов 114.1131</v>
      </c>
      <c r="B3048" t="s">
        <v>38</v>
      </c>
      <c r="C3048" t="s">
        <v>2634</v>
      </c>
      <c r="D3048" t="s">
        <v>225</v>
      </c>
      <c r="E3048" s="92">
        <v>37.9</v>
      </c>
      <c r="F3048" s="93">
        <v>3426160</v>
      </c>
      <c r="G3048" s="93">
        <v>90400</v>
      </c>
    </row>
    <row r="3049" spans="1:7">
      <c r="A3049" t="str">
        <f t="shared" si="47"/>
        <v>Космонавтов 114.1132</v>
      </c>
      <c r="B3049" t="s">
        <v>38</v>
      </c>
      <c r="C3049" t="s">
        <v>2634</v>
      </c>
      <c r="D3049" t="s">
        <v>227</v>
      </c>
      <c r="E3049" s="92">
        <v>33.7</v>
      </c>
      <c r="F3049" s="93">
        <v>3154320</v>
      </c>
      <c r="G3049" s="93">
        <v>93600</v>
      </c>
    </row>
    <row r="3050" spans="1:7">
      <c r="A3050" t="str">
        <f t="shared" si="47"/>
        <v>Космонавтов 114.1133</v>
      </c>
      <c r="B3050" t="s">
        <v>38</v>
      </c>
      <c r="C3050" t="s">
        <v>2634</v>
      </c>
      <c r="D3050" t="s">
        <v>229</v>
      </c>
      <c r="E3050" s="92">
        <v>37.4</v>
      </c>
      <c r="F3050" s="93">
        <v>3051840</v>
      </c>
      <c r="G3050" s="93">
        <v>81600</v>
      </c>
    </row>
    <row r="3051" spans="1:7">
      <c r="A3051" t="str">
        <f t="shared" si="47"/>
        <v>Космонавтов 114.1134</v>
      </c>
      <c r="B3051" t="s">
        <v>38</v>
      </c>
      <c r="C3051" t="s">
        <v>2634</v>
      </c>
      <c r="D3051" t="s">
        <v>230</v>
      </c>
      <c r="E3051" s="92">
        <v>23.4</v>
      </c>
      <c r="F3051" s="93">
        <v>3388320</v>
      </c>
      <c r="G3051" s="93">
        <v>144800</v>
      </c>
    </row>
    <row r="3052" spans="1:7">
      <c r="A3052" t="str">
        <f t="shared" si="47"/>
        <v>Космонавтов 114.1135</v>
      </c>
      <c r="B3052" t="s">
        <v>38</v>
      </c>
      <c r="C3052" t="s">
        <v>2634</v>
      </c>
      <c r="D3052" t="s">
        <v>231</v>
      </c>
      <c r="E3052" s="92">
        <v>66.7</v>
      </c>
      <c r="F3052" s="93">
        <v>4682340</v>
      </c>
      <c r="G3052" s="93">
        <v>70200</v>
      </c>
    </row>
    <row r="3053" spans="1:7">
      <c r="A3053" t="str">
        <f t="shared" si="47"/>
        <v>Космонавтов 114.1136</v>
      </c>
      <c r="B3053" t="s">
        <v>38</v>
      </c>
      <c r="C3053" t="s">
        <v>2634</v>
      </c>
      <c r="D3053" t="s">
        <v>232</v>
      </c>
      <c r="E3053" s="92">
        <v>66.6</v>
      </c>
      <c r="F3053" s="93">
        <v>4662000</v>
      </c>
      <c r="G3053" s="93">
        <v>70000</v>
      </c>
    </row>
    <row r="3054" spans="1:7">
      <c r="A3054" t="str">
        <f t="shared" si="47"/>
        <v>Космонавтов 114.1137</v>
      </c>
      <c r="B3054" t="s">
        <v>38</v>
      </c>
      <c r="C3054" t="s">
        <v>2634</v>
      </c>
      <c r="D3054" t="s">
        <v>233</v>
      </c>
      <c r="E3054" s="92">
        <v>33.9</v>
      </c>
      <c r="F3054" s="93">
        <v>3223890</v>
      </c>
      <c r="G3054" s="93">
        <v>95100</v>
      </c>
    </row>
    <row r="3055" spans="1:7">
      <c r="A3055" t="str">
        <f t="shared" si="47"/>
        <v>Космонавтов 114.1138</v>
      </c>
      <c r="B3055" t="s">
        <v>38</v>
      </c>
      <c r="C3055" t="s">
        <v>2634</v>
      </c>
      <c r="D3055" t="s">
        <v>234</v>
      </c>
      <c r="E3055" s="92">
        <v>37.9</v>
      </c>
      <c r="F3055" s="93">
        <v>3176020</v>
      </c>
      <c r="G3055" s="93">
        <v>83800</v>
      </c>
    </row>
    <row r="3056" spans="1:7">
      <c r="A3056" t="str">
        <f t="shared" si="47"/>
        <v>Космонавтов 114.1139</v>
      </c>
      <c r="B3056" t="s">
        <v>38</v>
      </c>
      <c r="C3056" t="s">
        <v>2634</v>
      </c>
      <c r="D3056" t="s">
        <v>235</v>
      </c>
      <c r="E3056" s="92">
        <v>37.9</v>
      </c>
      <c r="F3056" s="93">
        <v>4953530</v>
      </c>
      <c r="G3056" s="93">
        <v>130700</v>
      </c>
    </row>
    <row r="3057" spans="1:7">
      <c r="A3057" t="str">
        <f t="shared" si="47"/>
        <v>Космонавтов 114.1140</v>
      </c>
      <c r="B3057" t="s">
        <v>38</v>
      </c>
      <c r="C3057" t="s">
        <v>2634</v>
      </c>
      <c r="D3057" t="s">
        <v>236</v>
      </c>
      <c r="E3057" s="92">
        <v>33.7</v>
      </c>
      <c r="F3057" s="93">
        <v>2871240</v>
      </c>
      <c r="G3057" s="93">
        <v>85200</v>
      </c>
    </row>
    <row r="3058" spans="1:7">
      <c r="A3058" t="str">
        <f t="shared" si="47"/>
        <v>Космонавтов 114.1141</v>
      </c>
      <c r="B3058" t="s">
        <v>38</v>
      </c>
      <c r="C3058" t="s">
        <v>2634</v>
      </c>
      <c r="D3058" t="s">
        <v>237</v>
      </c>
      <c r="E3058" s="92">
        <v>37.4</v>
      </c>
      <c r="F3058" s="93">
        <v>3040620</v>
      </c>
      <c r="G3058" s="93">
        <v>81300</v>
      </c>
    </row>
    <row r="3059" spans="1:7">
      <c r="A3059" t="str">
        <f t="shared" si="47"/>
        <v>Космонавтов 114.1142</v>
      </c>
      <c r="B3059" t="s">
        <v>38</v>
      </c>
      <c r="C3059" t="s">
        <v>2634</v>
      </c>
      <c r="D3059" t="s">
        <v>238</v>
      </c>
      <c r="E3059" s="92">
        <v>23.4</v>
      </c>
      <c r="F3059" s="93">
        <v>2892240</v>
      </c>
      <c r="G3059" s="93">
        <v>123600</v>
      </c>
    </row>
    <row r="3060" spans="1:7">
      <c r="A3060" t="str">
        <f t="shared" si="47"/>
        <v>Космонавтов 114.1143</v>
      </c>
      <c r="B3060" t="s">
        <v>38</v>
      </c>
      <c r="C3060" t="s">
        <v>2634</v>
      </c>
      <c r="D3060" t="s">
        <v>239</v>
      </c>
      <c r="E3060" s="92">
        <v>66.7</v>
      </c>
      <c r="F3060" s="93">
        <v>5095880</v>
      </c>
      <c r="G3060" s="93">
        <v>76400</v>
      </c>
    </row>
    <row r="3061" spans="1:7">
      <c r="A3061" t="str">
        <f t="shared" si="47"/>
        <v>Космонавтов 114.1144</v>
      </c>
      <c r="B3061" t="s">
        <v>38</v>
      </c>
      <c r="C3061" t="s">
        <v>2634</v>
      </c>
      <c r="D3061" t="s">
        <v>240</v>
      </c>
      <c r="E3061" s="92">
        <v>66.6</v>
      </c>
      <c r="F3061" s="93">
        <v>5321340</v>
      </c>
      <c r="G3061" s="93">
        <v>79900</v>
      </c>
    </row>
    <row r="3062" spans="1:7">
      <c r="A3062" t="str">
        <f t="shared" si="47"/>
        <v>Космонавтов 114.1145</v>
      </c>
      <c r="B3062" t="s">
        <v>38</v>
      </c>
      <c r="C3062" t="s">
        <v>2634</v>
      </c>
      <c r="D3062" t="s">
        <v>241</v>
      </c>
      <c r="E3062" s="92">
        <v>33.9</v>
      </c>
      <c r="F3062" s="93">
        <v>2952690</v>
      </c>
      <c r="G3062" s="93">
        <v>87100</v>
      </c>
    </row>
    <row r="3063" spans="1:7">
      <c r="A3063" t="str">
        <f t="shared" si="47"/>
        <v>Космонавтов 114.1146</v>
      </c>
      <c r="B3063" t="s">
        <v>38</v>
      </c>
      <c r="C3063" t="s">
        <v>2634</v>
      </c>
      <c r="D3063" t="s">
        <v>242</v>
      </c>
      <c r="E3063" s="92">
        <v>37.9</v>
      </c>
      <c r="F3063" s="93">
        <v>3028210</v>
      </c>
      <c r="G3063" s="93">
        <v>79900</v>
      </c>
    </row>
    <row r="3064" spans="1:7">
      <c r="A3064" t="str">
        <f t="shared" si="47"/>
        <v>Космонавтов 114.1147</v>
      </c>
      <c r="B3064" t="s">
        <v>38</v>
      </c>
      <c r="C3064" t="s">
        <v>2634</v>
      </c>
      <c r="D3064" t="s">
        <v>243</v>
      </c>
      <c r="E3064" s="92">
        <v>37.9</v>
      </c>
      <c r="F3064" s="93">
        <v>2933460</v>
      </c>
      <c r="G3064" s="93">
        <v>77400</v>
      </c>
    </row>
    <row r="3065" spans="1:7">
      <c r="A3065" t="str">
        <f t="shared" si="47"/>
        <v>Космонавтов 114.1148</v>
      </c>
      <c r="B3065" t="s">
        <v>38</v>
      </c>
      <c r="C3065" t="s">
        <v>2634</v>
      </c>
      <c r="D3065" t="s">
        <v>244</v>
      </c>
      <c r="E3065" s="92">
        <v>33.7</v>
      </c>
      <c r="F3065" s="93">
        <v>2817320</v>
      </c>
      <c r="G3065" s="93">
        <v>83600</v>
      </c>
    </row>
    <row r="3066" spans="1:7">
      <c r="A3066" t="str">
        <f t="shared" si="47"/>
        <v>Космонавтов 114.1149</v>
      </c>
      <c r="B3066" t="s">
        <v>38</v>
      </c>
      <c r="C3066" t="s">
        <v>2634</v>
      </c>
      <c r="D3066" t="s">
        <v>245</v>
      </c>
      <c r="E3066" s="92">
        <v>37.4</v>
      </c>
      <c r="F3066" s="93">
        <v>2973300</v>
      </c>
      <c r="G3066" s="93">
        <v>79500</v>
      </c>
    </row>
    <row r="3067" spans="1:7">
      <c r="A3067" t="str">
        <f t="shared" si="47"/>
        <v>Космонавтов 114.1150</v>
      </c>
      <c r="B3067" t="s">
        <v>38</v>
      </c>
      <c r="C3067" t="s">
        <v>2634</v>
      </c>
      <c r="D3067" t="s">
        <v>247</v>
      </c>
      <c r="E3067" s="92">
        <v>23.4</v>
      </c>
      <c r="F3067" s="93">
        <v>2199600</v>
      </c>
      <c r="G3067" s="93">
        <v>94000</v>
      </c>
    </row>
    <row r="3068" spans="1:7">
      <c r="A3068" t="str">
        <f t="shared" si="47"/>
        <v>Космонавтов 114.1151</v>
      </c>
      <c r="B3068" t="s">
        <v>38</v>
      </c>
      <c r="C3068" t="s">
        <v>2634</v>
      </c>
      <c r="D3068" t="s">
        <v>248</v>
      </c>
      <c r="E3068" s="92">
        <v>66.7</v>
      </c>
      <c r="F3068" s="93">
        <v>4562280</v>
      </c>
      <c r="G3068" s="93">
        <v>68400</v>
      </c>
    </row>
    <row r="3069" spans="1:7">
      <c r="A3069" t="str">
        <f t="shared" si="47"/>
        <v>Космонавтов 114.1152</v>
      </c>
      <c r="B3069" t="s">
        <v>38</v>
      </c>
      <c r="C3069" t="s">
        <v>2634</v>
      </c>
      <c r="D3069" t="s">
        <v>249</v>
      </c>
      <c r="E3069" s="92">
        <v>66.6</v>
      </c>
      <c r="F3069" s="93">
        <v>4435560</v>
      </c>
      <c r="G3069" s="93">
        <v>66600</v>
      </c>
    </row>
    <row r="3070" spans="1:7">
      <c r="A3070" t="str">
        <f t="shared" si="47"/>
        <v>Космонавтов 114.1153</v>
      </c>
      <c r="B3070" t="s">
        <v>38</v>
      </c>
      <c r="C3070" t="s">
        <v>2634</v>
      </c>
      <c r="D3070" t="s">
        <v>250</v>
      </c>
      <c r="E3070" s="92">
        <v>33.9</v>
      </c>
      <c r="F3070" s="93">
        <v>3291690</v>
      </c>
      <c r="G3070" s="93">
        <v>97100</v>
      </c>
    </row>
    <row r="3071" spans="1:7">
      <c r="A3071" t="str">
        <f t="shared" si="47"/>
        <v>Космонавтов 114.1154</v>
      </c>
      <c r="B3071" t="s">
        <v>38</v>
      </c>
      <c r="C3071" t="s">
        <v>2634</v>
      </c>
      <c r="D3071" t="s">
        <v>252</v>
      </c>
      <c r="E3071" s="92">
        <v>37.9</v>
      </c>
      <c r="F3071" s="93">
        <v>3183600</v>
      </c>
      <c r="G3071" s="93">
        <v>84000</v>
      </c>
    </row>
    <row r="3072" spans="1:7">
      <c r="A3072" t="str">
        <f t="shared" si="47"/>
        <v>Космонавтов 114.1155</v>
      </c>
      <c r="B3072" t="s">
        <v>38</v>
      </c>
      <c r="C3072" t="s">
        <v>2634</v>
      </c>
      <c r="D3072" t="s">
        <v>253</v>
      </c>
      <c r="E3072" s="92">
        <v>37.9</v>
      </c>
      <c r="F3072" s="93">
        <v>3490590</v>
      </c>
      <c r="G3072" s="93">
        <v>92100</v>
      </c>
    </row>
    <row r="3073" spans="1:7">
      <c r="A3073" t="str">
        <f t="shared" si="47"/>
        <v>Космонавтов 114.1156</v>
      </c>
      <c r="B3073" t="s">
        <v>38</v>
      </c>
      <c r="C3073" t="s">
        <v>2634</v>
      </c>
      <c r="D3073" t="s">
        <v>254</v>
      </c>
      <c r="E3073" s="92">
        <v>33.7</v>
      </c>
      <c r="F3073" s="93">
        <v>4327080</v>
      </c>
      <c r="G3073" s="93">
        <v>128400</v>
      </c>
    </row>
    <row r="3074" spans="1:7">
      <c r="A3074" t="str">
        <f t="shared" si="47"/>
        <v>Космонавтов 114.1157</v>
      </c>
      <c r="B3074" t="s">
        <v>38</v>
      </c>
      <c r="C3074" t="s">
        <v>2634</v>
      </c>
      <c r="D3074" t="s">
        <v>255</v>
      </c>
      <c r="E3074" s="92">
        <v>37.4</v>
      </c>
      <c r="F3074" s="93">
        <v>5198600</v>
      </c>
      <c r="G3074" s="93">
        <v>139000</v>
      </c>
    </row>
    <row r="3075" spans="1:7">
      <c r="A3075" t="str">
        <f t="shared" ref="A3075:A3138" si="48">B3075&amp;C3075&amp;D3075</f>
        <v>Космонавтов 114.1158</v>
      </c>
      <c r="B3075" t="s">
        <v>38</v>
      </c>
      <c r="C3075" t="s">
        <v>2634</v>
      </c>
      <c r="D3075" t="s">
        <v>256</v>
      </c>
      <c r="E3075" s="92">
        <v>23.4</v>
      </c>
      <c r="F3075" s="93">
        <v>2772900</v>
      </c>
      <c r="G3075" s="93">
        <v>118500</v>
      </c>
    </row>
    <row r="3076" spans="1:7">
      <c r="A3076" t="str">
        <f t="shared" si="48"/>
        <v>Космонавтов 114.1159</v>
      </c>
      <c r="B3076" t="s">
        <v>38</v>
      </c>
      <c r="C3076" t="s">
        <v>2634</v>
      </c>
      <c r="D3076" t="s">
        <v>258</v>
      </c>
      <c r="E3076" s="92">
        <v>66.7</v>
      </c>
      <c r="F3076" s="93">
        <v>5162580</v>
      </c>
      <c r="G3076" s="93">
        <v>77400</v>
      </c>
    </row>
    <row r="3077" spans="1:7">
      <c r="A3077" t="str">
        <f t="shared" si="48"/>
        <v>Космонавтов 114.1160</v>
      </c>
      <c r="B3077" t="s">
        <v>38</v>
      </c>
      <c r="C3077" t="s">
        <v>2634</v>
      </c>
      <c r="D3077" t="s">
        <v>259</v>
      </c>
      <c r="E3077" s="92">
        <v>66.6</v>
      </c>
      <c r="F3077" s="93">
        <v>5121540</v>
      </c>
      <c r="G3077" s="93">
        <v>76900</v>
      </c>
    </row>
    <row r="3078" spans="1:7">
      <c r="A3078" t="str">
        <f t="shared" si="48"/>
        <v>Космонавтов 114.1161</v>
      </c>
      <c r="B3078" t="s">
        <v>38</v>
      </c>
      <c r="C3078" t="s">
        <v>2634</v>
      </c>
      <c r="D3078" t="s">
        <v>261</v>
      </c>
      <c r="E3078" s="92">
        <v>33.9</v>
      </c>
      <c r="F3078" s="93">
        <v>3549330</v>
      </c>
      <c r="G3078" s="93">
        <v>104700</v>
      </c>
    </row>
    <row r="3079" spans="1:7">
      <c r="A3079" t="str">
        <f t="shared" si="48"/>
        <v>Космонавтов 114.1162</v>
      </c>
      <c r="B3079" t="s">
        <v>38</v>
      </c>
      <c r="C3079" t="s">
        <v>2634</v>
      </c>
      <c r="D3079" t="s">
        <v>262</v>
      </c>
      <c r="E3079" s="92">
        <v>40.7</v>
      </c>
      <c r="F3079" s="93">
        <v>3724050</v>
      </c>
      <c r="G3079" s="93">
        <v>91500</v>
      </c>
    </row>
    <row r="3080" spans="1:7">
      <c r="A3080" t="str">
        <f t="shared" si="48"/>
        <v>Космонавтов 114.1163</v>
      </c>
      <c r="B3080" t="s">
        <v>38</v>
      </c>
      <c r="C3080" t="s">
        <v>2634</v>
      </c>
      <c r="D3080" t="s">
        <v>263</v>
      </c>
      <c r="E3080" s="92">
        <v>37.9</v>
      </c>
      <c r="F3080" s="93">
        <v>2986520</v>
      </c>
      <c r="G3080" s="93">
        <v>78800</v>
      </c>
    </row>
    <row r="3081" spans="1:7">
      <c r="A3081" t="str">
        <f t="shared" si="48"/>
        <v>Космонавтов 114.1164</v>
      </c>
      <c r="B3081" t="s">
        <v>38</v>
      </c>
      <c r="C3081" t="s">
        <v>2634</v>
      </c>
      <c r="D3081" t="s">
        <v>264</v>
      </c>
      <c r="E3081" s="92">
        <v>36.3</v>
      </c>
      <c r="F3081" s="93">
        <v>3172620</v>
      </c>
      <c r="G3081" s="93">
        <v>87400</v>
      </c>
    </row>
    <row r="3082" spans="1:7">
      <c r="A3082" t="str">
        <f t="shared" si="48"/>
        <v>Космонавтов 114.1165</v>
      </c>
      <c r="B3082" t="s">
        <v>38</v>
      </c>
      <c r="C3082" t="s">
        <v>2634</v>
      </c>
      <c r="D3082" t="s">
        <v>265</v>
      </c>
      <c r="E3082" s="92">
        <v>37.4</v>
      </c>
      <c r="F3082" s="93">
        <v>3306160</v>
      </c>
      <c r="G3082" s="93">
        <v>88400</v>
      </c>
    </row>
    <row r="3083" spans="1:7">
      <c r="A3083" t="str">
        <f t="shared" si="48"/>
        <v>Космонавтов 114.1166</v>
      </c>
      <c r="B3083" t="s">
        <v>38</v>
      </c>
      <c r="C3083" t="s">
        <v>2634</v>
      </c>
      <c r="D3083" t="s">
        <v>267</v>
      </c>
      <c r="E3083" s="92">
        <v>23.4</v>
      </c>
      <c r="F3083" s="93">
        <v>2611440</v>
      </c>
      <c r="G3083" s="93">
        <v>111600</v>
      </c>
    </row>
    <row r="3084" spans="1:7">
      <c r="A3084" t="str">
        <f t="shared" si="48"/>
        <v>Космонавтов 114.1167</v>
      </c>
      <c r="B3084" t="s">
        <v>38</v>
      </c>
      <c r="C3084" t="s">
        <v>2634</v>
      </c>
      <c r="D3084" t="s">
        <v>268</v>
      </c>
      <c r="E3084" s="92">
        <v>67.4</v>
      </c>
      <c r="F3084" s="93">
        <v>5850320</v>
      </c>
      <c r="G3084" s="93">
        <v>86800</v>
      </c>
    </row>
    <row r="3085" spans="1:7">
      <c r="A3085" t="str">
        <f t="shared" si="48"/>
        <v>Космонавтов 114.1168</v>
      </c>
      <c r="B3085" t="s">
        <v>38</v>
      </c>
      <c r="C3085" t="s">
        <v>2634</v>
      </c>
      <c r="D3085" t="s">
        <v>269</v>
      </c>
      <c r="E3085" s="92">
        <v>66.6</v>
      </c>
      <c r="F3085" s="93">
        <v>5874120</v>
      </c>
      <c r="G3085" s="93">
        <v>88200</v>
      </c>
    </row>
    <row r="3086" spans="1:7">
      <c r="A3086" t="str">
        <f t="shared" si="48"/>
        <v>Космонавтов 114.1169</v>
      </c>
      <c r="B3086" t="s">
        <v>38</v>
      </c>
      <c r="C3086" t="s">
        <v>2634</v>
      </c>
      <c r="D3086" t="s">
        <v>270</v>
      </c>
      <c r="E3086" s="92">
        <v>33.9</v>
      </c>
      <c r="F3086" s="93">
        <v>4417170</v>
      </c>
      <c r="G3086" s="93">
        <v>130300</v>
      </c>
    </row>
    <row r="3087" spans="1:7">
      <c r="A3087" t="str">
        <f t="shared" si="48"/>
        <v>Космонавтов 114.1170</v>
      </c>
      <c r="B3087" t="s">
        <v>38</v>
      </c>
      <c r="C3087" t="s">
        <v>2634</v>
      </c>
      <c r="D3087" t="s">
        <v>271</v>
      </c>
      <c r="E3087" s="92">
        <v>37.9</v>
      </c>
      <c r="F3087" s="93">
        <v>3615660</v>
      </c>
      <c r="G3087" s="93">
        <v>95400</v>
      </c>
    </row>
    <row r="3088" spans="1:7">
      <c r="A3088" t="str">
        <f t="shared" si="48"/>
        <v>Космонавтов 114.1171</v>
      </c>
      <c r="B3088" t="s">
        <v>38</v>
      </c>
      <c r="C3088" t="s">
        <v>2634</v>
      </c>
      <c r="D3088" t="s">
        <v>274</v>
      </c>
      <c r="E3088" s="92">
        <v>40.7</v>
      </c>
      <c r="F3088" s="93">
        <v>3663000</v>
      </c>
      <c r="G3088" s="93">
        <v>90000</v>
      </c>
    </row>
    <row r="3089" spans="1:7">
      <c r="A3089" t="str">
        <f t="shared" si="48"/>
        <v>Космонавтов 114.1172</v>
      </c>
      <c r="B3089" t="s">
        <v>38</v>
      </c>
      <c r="C3089" t="s">
        <v>2634</v>
      </c>
      <c r="D3089" t="s">
        <v>276</v>
      </c>
      <c r="E3089" s="92">
        <v>33.7</v>
      </c>
      <c r="F3089" s="93">
        <v>3316080</v>
      </c>
      <c r="G3089" s="93">
        <v>98400</v>
      </c>
    </row>
    <row r="3090" spans="1:7">
      <c r="A3090" t="str">
        <f t="shared" si="48"/>
        <v>Космонавтов 114.1173</v>
      </c>
      <c r="B3090" t="s">
        <v>38</v>
      </c>
      <c r="C3090" t="s">
        <v>2634</v>
      </c>
      <c r="D3090" t="s">
        <v>278</v>
      </c>
      <c r="E3090" s="92">
        <v>40.3</v>
      </c>
      <c r="F3090" s="93">
        <v>3622970</v>
      </c>
      <c r="G3090" s="93">
        <v>89900</v>
      </c>
    </row>
    <row r="3091" spans="1:7">
      <c r="A3091" t="str">
        <f t="shared" si="48"/>
        <v>Космонавтов 114.1174</v>
      </c>
      <c r="B3091" t="s">
        <v>38</v>
      </c>
      <c r="C3091" t="s">
        <v>2634</v>
      </c>
      <c r="D3091" t="s">
        <v>279</v>
      </c>
      <c r="E3091" s="92">
        <v>23.4</v>
      </c>
      <c r="F3091" s="93">
        <v>2620800</v>
      </c>
      <c r="G3091" s="93">
        <v>112000</v>
      </c>
    </row>
    <row r="3092" spans="1:7">
      <c r="A3092" t="str">
        <f t="shared" si="48"/>
        <v>Космонавтов 114.1175</v>
      </c>
      <c r="B3092" t="s">
        <v>38</v>
      </c>
      <c r="C3092" t="s">
        <v>2634</v>
      </c>
      <c r="D3092" t="s">
        <v>280</v>
      </c>
      <c r="E3092" s="92">
        <v>66.7</v>
      </c>
      <c r="F3092" s="93">
        <v>5275970</v>
      </c>
      <c r="G3092" s="93">
        <v>79100</v>
      </c>
    </row>
    <row r="3093" spans="1:7">
      <c r="A3093" t="str">
        <f t="shared" si="48"/>
        <v>Космонавтов 114.1176</v>
      </c>
      <c r="B3093" t="s">
        <v>38</v>
      </c>
      <c r="C3093" t="s">
        <v>2634</v>
      </c>
      <c r="D3093" t="s">
        <v>281</v>
      </c>
      <c r="E3093" s="92">
        <v>69.5</v>
      </c>
      <c r="F3093" s="93">
        <v>5261150</v>
      </c>
      <c r="G3093" s="93">
        <v>75700</v>
      </c>
    </row>
    <row r="3094" spans="1:7">
      <c r="A3094" t="str">
        <f t="shared" si="48"/>
        <v>Космонавтов 114.1177</v>
      </c>
      <c r="B3094" t="s">
        <v>38</v>
      </c>
      <c r="C3094" t="s">
        <v>2634</v>
      </c>
      <c r="D3094" t="s">
        <v>282</v>
      </c>
      <c r="E3094" s="92">
        <v>33.9</v>
      </c>
      <c r="F3094" s="93">
        <v>3749340</v>
      </c>
      <c r="G3094" s="93">
        <v>110600</v>
      </c>
    </row>
    <row r="3095" spans="1:7">
      <c r="A3095" t="str">
        <f t="shared" si="48"/>
        <v>Космонавтов 114.1178</v>
      </c>
      <c r="B3095" t="s">
        <v>38</v>
      </c>
      <c r="C3095" t="s">
        <v>2634</v>
      </c>
      <c r="D3095" t="s">
        <v>283</v>
      </c>
      <c r="E3095" s="92">
        <v>40.7</v>
      </c>
      <c r="F3095" s="93">
        <v>4053720</v>
      </c>
      <c r="G3095" s="93">
        <v>99600</v>
      </c>
    </row>
    <row r="3096" spans="1:7">
      <c r="A3096" t="str">
        <f t="shared" si="48"/>
        <v>Космонавтов 114.1179</v>
      </c>
      <c r="B3096" t="s">
        <v>38</v>
      </c>
      <c r="C3096" t="s">
        <v>2634</v>
      </c>
      <c r="D3096" t="s">
        <v>285</v>
      </c>
      <c r="E3096" s="92">
        <v>37.9</v>
      </c>
      <c r="F3096" s="93">
        <v>3736940</v>
      </c>
      <c r="G3096" s="93">
        <v>98600</v>
      </c>
    </row>
    <row r="3097" spans="1:7">
      <c r="A3097" t="str">
        <f t="shared" si="48"/>
        <v>Космонавтов 114.1180</v>
      </c>
      <c r="B3097" t="s">
        <v>38</v>
      </c>
      <c r="C3097" t="s">
        <v>2634</v>
      </c>
      <c r="D3097" t="s">
        <v>287</v>
      </c>
      <c r="E3097" s="92">
        <v>36.3</v>
      </c>
      <c r="F3097" s="93">
        <v>3495690</v>
      </c>
      <c r="G3097" s="93">
        <v>96300</v>
      </c>
    </row>
    <row r="3098" spans="1:7">
      <c r="A3098" t="str">
        <f t="shared" si="48"/>
        <v>Космонавтов 114.1181</v>
      </c>
      <c r="B3098" t="s">
        <v>38</v>
      </c>
      <c r="C3098" t="s">
        <v>2634</v>
      </c>
      <c r="D3098" t="s">
        <v>289</v>
      </c>
      <c r="E3098" s="92">
        <v>37.4</v>
      </c>
      <c r="F3098" s="93">
        <v>3496900</v>
      </c>
      <c r="G3098" s="93">
        <v>93500</v>
      </c>
    </row>
    <row r="3099" spans="1:7">
      <c r="A3099" t="str">
        <f t="shared" si="48"/>
        <v>Космонавтов 114.1182</v>
      </c>
      <c r="B3099" t="s">
        <v>38</v>
      </c>
      <c r="C3099" t="s">
        <v>2634</v>
      </c>
      <c r="D3099" t="s">
        <v>290</v>
      </c>
      <c r="E3099" s="92">
        <v>23.4</v>
      </c>
      <c r="F3099" s="93">
        <v>2688660</v>
      </c>
      <c r="G3099" s="93">
        <v>114900</v>
      </c>
    </row>
    <row r="3100" spans="1:7">
      <c r="A3100" t="str">
        <f t="shared" si="48"/>
        <v>Космонавтов 114.1183</v>
      </c>
      <c r="B3100" t="s">
        <v>38</v>
      </c>
      <c r="C3100" t="s">
        <v>2634</v>
      </c>
      <c r="D3100" t="s">
        <v>291</v>
      </c>
      <c r="E3100" s="92">
        <v>67.4</v>
      </c>
      <c r="F3100" s="93">
        <v>5048260</v>
      </c>
      <c r="G3100" s="93">
        <v>74900</v>
      </c>
    </row>
    <row r="3101" spans="1:7">
      <c r="A3101" t="str">
        <f t="shared" si="48"/>
        <v>Космонавтов 114.1184</v>
      </c>
      <c r="B3101" t="s">
        <v>38</v>
      </c>
      <c r="C3101" t="s">
        <v>2634</v>
      </c>
      <c r="D3101" t="s">
        <v>293</v>
      </c>
      <c r="E3101" s="92">
        <v>66.6</v>
      </c>
      <c r="F3101" s="93">
        <v>4761900</v>
      </c>
      <c r="G3101" s="93">
        <v>71500</v>
      </c>
    </row>
    <row r="3102" spans="1:7">
      <c r="A3102" t="str">
        <f t="shared" si="48"/>
        <v>Космонавтов 114.1185</v>
      </c>
      <c r="B3102" t="s">
        <v>38</v>
      </c>
      <c r="C3102" t="s">
        <v>2634</v>
      </c>
      <c r="D3102" t="s">
        <v>295</v>
      </c>
      <c r="E3102" s="92">
        <v>33.9</v>
      </c>
      <c r="F3102" s="93">
        <v>2986590</v>
      </c>
      <c r="G3102" s="93">
        <v>88100</v>
      </c>
    </row>
    <row r="3103" spans="1:7">
      <c r="A3103" t="str">
        <f t="shared" si="48"/>
        <v>Космонавтов 114.1186</v>
      </c>
      <c r="B3103" t="s">
        <v>38</v>
      </c>
      <c r="C3103" t="s">
        <v>2634</v>
      </c>
      <c r="D3103" t="s">
        <v>296</v>
      </c>
      <c r="E3103" s="92">
        <v>37.9</v>
      </c>
      <c r="F3103" s="93">
        <v>3020630</v>
      </c>
      <c r="G3103" s="93">
        <v>79700</v>
      </c>
    </row>
    <row r="3104" spans="1:7">
      <c r="A3104" t="str">
        <f t="shared" si="48"/>
        <v>Космонавтов 114.1187</v>
      </c>
      <c r="B3104" t="s">
        <v>38</v>
      </c>
      <c r="C3104" t="s">
        <v>2634</v>
      </c>
      <c r="D3104" t="s">
        <v>297</v>
      </c>
      <c r="E3104" s="92">
        <v>40.7</v>
      </c>
      <c r="F3104" s="93">
        <v>3121690</v>
      </c>
      <c r="G3104" s="93">
        <v>76700</v>
      </c>
    </row>
    <row r="3105" spans="1:7">
      <c r="A3105" t="str">
        <f t="shared" si="48"/>
        <v>Космонавтов 114.1188</v>
      </c>
      <c r="B3105" t="s">
        <v>38</v>
      </c>
      <c r="C3105" t="s">
        <v>2634</v>
      </c>
      <c r="D3105" t="s">
        <v>299</v>
      </c>
      <c r="E3105" s="92">
        <v>33.7</v>
      </c>
      <c r="F3105" s="93">
        <v>2844280</v>
      </c>
      <c r="G3105" s="93">
        <v>84400</v>
      </c>
    </row>
    <row r="3106" spans="1:7">
      <c r="A3106" t="str">
        <f t="shared" si="48"/>
        <v>Космонавтов 114.1189</v>
      </c>
      <c r="B3106" t="s">
        <v>38</v>
      </c>
      <c r="C3106" t="s">
        <v>2634</v>
      </c>
      <c r="D3106" t="s">
        <v>300</v>
      </c>
      <c r="E3106" s="92">
        <v>40.3</v>
      </c>
      <c r="F3106" s="93">
        <v>3135340</v>
      </c>
      <c r="G3106" s="93">
        <v>77800</v>
      </c>
    </row>
    <row r="3107" spans="1:7">
      <c r="A3107" t="str">
        <f t="shared" si="48"/>
        <v>Космонавтов 114.1190</v>
      </c>
      <c r="B3107" t="s">
        <v>38</v>
      </c>
      <c r="C3107" t="s">
        <v>2634</v>
      </c>
      <c r="D3107" t="s">
        <v>301</v>
      </c>
      <c r="E3107" s="92">
        <v>23.4</v>
      </c>
      <c r="F3107" s="93">
        <v>2223000</v>
      </c>
      <c r="G3107" s="93">
        <v>95000</v>
      </c>
    </row>
    <row r="3108" spans="1:7">
      <c r="A3108" t="str">
        <f t="shared" si="48"/>
        <v>Космонавтов 114.1191</v>
      </c>
      <c r="B3108" t="s">
        <v>38</v>
      </c>
      <c r="C3108" t="s">
        <v>2634</v>
      </c>
      <c r="D3108" t="s">
        <v>302</v>
      </c>
      <c r="E3108" s="92">
        <v>66.7</v>
      </c>
      <c r="F3108" s="93">
        <v>4862430</v>
      </c>
      <c r="G3108" s="93">
        <v>72900</v>
      </c>
    </row>
    <row r="3109" spans="1:7">
      <c r="A3109" t="str">
        <f t="shared" si="48"/>
        <v>Космонавтов 114.1192</v>
      </c>
      <c r="B3109" t="s">
        <v>38</v>
      </c>
      <c r="C3109" t="s">
        <v>2634</v>
      </c>
      <c r="D3109" t="s">
        <v>303</v>
      </c>
      <c r="E3109" s="92">
        <v>69.5</v>
      </c>
      <c r="F3109" s="93">
        <v>4920600</v>
      </c>
      <c r="G3109" s="93">
        <v>70800</v>
      </c>
    </row>
    <row r="3110" spans="1:7">
      <c r="A3110" t="str">
        <f t="shared" si="48"/>
        <v>Космонавтов 114.1193</v>
      </c>
      <c r="B3110" t="s">
        <v>38</v>
      </c>
      <c r="C3110" t="s">
        <v>2634</v>
      </c>
      <c r="D3110" t="s">
        <v>305</v>
      </c>
      <c r="E3110" s="92">
        <v>33.9</v>
      </c>
      <c r="F3110" s="93">
        <v>3752730</v>
      </c>
      <c r="G3110" s="93">
        <v>110700</v>
      </c>
    </row>
    <row r="3111" spans="1:7">
      <c r="A3111" t="str">
        <f t="shared" si="48"/>
        <v>Космонавтов 114.1194</v>
      </c>
      <c r="B3111" t="s">
        <v>38</v>
      </c>
      <c r="C3111" t="s">
        <v>2634</v>
      </c>
      <c r="D3111" t="s">
        <v>306</v>
      </c>
      <c r="E3111" s="92">
        <v>40.7</v>
      </c>
      <c r="F3111" s="93">
        <v>3935690</v>
      </c>
      <c r="G3111" s="93">
        <v>96700</v>
      </c>
    </row>
    <row r="3112" spans="1:7">
      <c r="A3112" t="str">
        <f t="shared" si="48"/>
        <v>Космонавтов 114.1195</v>
      </c>
      <c r="B3112" t="s">
        <v>38</v>
      </c>
      <c r="C3112" t="s">
        <v>2634</v>
      </c>
      <c r="D3112" t="s">
        <v>307</v>
      </c>
      <c r="E3112" s="92">
        <v>37.9</v>
      </c>
      <c r="F3112" s="93">
        <v>3164650</v>
      </c>
      <c r="G3112" s="93">
        <v>83500</v>
      </c>
    </row>
    <row r="3113" spans="1:7">
      <c r="A3113" t="str">
        <f t="shared" si="48"/>
        <v>Космонавтов 114.1196</v>
      </c>
      <c r="B3113" t="s">
        <v>38</v>
      </c>
      <c r="C3113" t="s">
        <v>2634</v>
      </c>
      <c r="D3113" t="s">
        <v>308</v>
      </c>
      <c r="E3113" s="92">
        <v>36.3</v>
      </c>
      <c r="F3113" s="93">
        <v>3281520</v>
      </c>
      <c r="G3113" s="93">
        <v>90400</v>
      </c>
    </row>
    <row r="3114" spans="1:7">
      <c r="A3114" t="str">
        <f t="shared" si="48"/>
        <v>Космонавтов 114.1197</v>
      </c>
      <c r="B3114" t="s">
        <v>38</v>
      </c>
      <c r="C3114" t="s">
        <v>2634</v>
      </c>
      <c r="D3114" t="s">
        <v>309</v>
      </c>
      <c r="E3114" s="92">
        <v>37.4</v>
      </c>
      <c r="F3114" s="93">
        <v>3418360</v>
      </c>
      <c r="G3114" s="93">
        <v>91400</v>
      </c>
    </row>
    <row r="3115" spans="1:7">
      <c r="A3115" t="str">
        <f t="shared" si="48"/>
        <v>Космонавтов 114.1198</v>
      </c>
      <c r="B3115" t="s">
        <v>38</v>
      </c>
      <c r="C3115" t="s">
        <v>2634</v>
      </c>
      <c r="D3115" t="s">
        <v>310</v>
      </c>
      <c r="E3115" s="92">
        <v>23.4</v>
      </c>
      <c r="F3115" s="93">
        <v>2531880</v>
      </c>
      <c r="G3115" s="93">
        <v>108200</v>
      </c>
    </row>
    <row r="3116" spans="1:7">
      <c r="A3116" t="str">
        <f t="shared" si="48"/>
        <v>Космонавтов 114.1199</v>
      </c>
      <c r="B3116" t="s">
        <v>38</v>
      </c>
      <c r="C3116" t="s">
        <v>2634</v>
      </c>
      <c r="D3116" t="s">
        <v>311</v>
      </c>
      <c r="E3116" s="92">
        <v>67.4</v>
      </c>
      <c r="F3116" s="93">
        <v>5270680</v>
      </c>
      <c r="G3116" s="93">
        <v>78200</v>
      </c>
    </row>
    <row r="3117" spans="1:7">
      <c r="A3117" t="str">
        <f t="shared" si="48"/>
        <v>Космонавтов 114.1200</v>
      </c>
      <c r="B3117" t="s">
        <v>38</v>
      </c>
      <c r="C3117" t="s">
        <v>2634</v>
      </c>
      <c r="D3117" t="s">
        <v>312</v>
      </c>
      <c r="E3117" s="92">
        <v>66.6</v>
      </c>
      <c r="F3117" s="93">
        <v>5907420</v>
      </c>
      <c r="G3117" s="93">
        <v>88700</v>
      </c>
    </row>
    <row r="3118" spans="1:7">
      <c r="A3118" t="str">
        <f t="shared" si="48"/>
        <v>Космонавтов 114.1201</v>
      </c>
      <c r="B3118" t="s">
        <v>38</v>
      </c>
      <c r="C3118" t="s">
        <v>2634</v>
      </c>
      <c r="D3118" t="s">
        <v>313</v>
      </c>
      <c r="E3118" s="92">
        <v>33.9</v>
      </c>
      <c r="F3118" s="93">
        <v>3278130</v>
      </c>
      <c r="G3118" s="93">
        <v>96700</v>
      </c>
    </row>
    <row r="3119" spans="1:7">
      <c r="A3119" t="str">
        <f t="shared" si="48"/>
        <v>Космонавтов 114.1202</v>
      </c>
      <c r="B3119" t="s">
        <v>38</v>
      </c>
      <c r="C3119" t="s">
        <v>2634</v>
      </c>
      <c r="D3119" t="s">
        <v>314</v>
      </c>
      <c r="E3119" s="92">
        <v>37.9</v>
      </c>
      <c r="F3119" s="93">
        <v>3562600</v>
      </c>
      <c r="G3119" s="93">
        <v>94000</v>
      </c>
    </row>
    <row r="3120" spans="1:7">
      <c r="A3120" t="str">
        <f t="shared" si="48"/>
        <v>Космонавтов 114.1203</v>
      </c>
      <c r="B3120" t="s">
        <v>38</v>
      </c>
      <c r="C3120" t="s">
        <v>2634</v>
      </c>
      <c r="D3120" t="s">
        <v>316</v>
      </c>
      <c r="E3120" s="92">
        <v>40.7</v>
      </c>
      <c r="F3120" s="93">
        <v>4240940</v>
      </c>
      <c r="G3120" s="93">
        <v>104200</v>
      </c>
    </row>
    <row r="3121" spans="1:7">
      <c r="A3121" t="str">
        <f t="shared" si="48"/>
        <v>Космонавтов 114.1204</v>
      </c>
      <c r="B3121" t="s">
        <v>38</v>
      </c>
      <c r="C3121" t="s">
        <v>2634</v>
      </c>
      <c r="D3121" t="s">
        <v>317</v>
      </c>
      <c r="E3121" s="92">
        <v>33.7</v>
      </c>
      <c r="F3121" s="93">
        <v>3595790</v>
      </c>
      <c r="G3121" s="93">
        <v>106700</v>
      </c>
    </row>
    <row r="3122" spans="1:7">
      <c r="A3122" t="str">
        <f t="shared" si="48"/>
        <v>Космонавтов 114.1205</v>
      </c>
      <c r="B3122" t="s">
        <v>38</v>
      </c>
      <c r="C3122" t="s">
        <v>2634</v>
      </c>
      <c r="D3122" t="s">
        <v>318</v>
      </c>
      <c r="E3122" s="92">
        <v>40.3</v>
      </c>
      <c r="F3122" s="93">
        <v>4098510</v>
      </c>
      <c r="G3122" s="93">
        <v>101700</v>
      </c>
    </row>
    <row r="3123" spans="1:7">
      <c r="A3123" t="str">
        <f t="shared" si="48"/>
        <v>Космонавтов 114.1206</v>
      </c>
      <c r="B3123" t="s">
        <v>38</v>
      </c>
      <c r="C3123" t="s">
        <v>2634</v>
      </c>
      <c r="D3123" t="s">
        <v>319</v>
      </c>
      <c r="E3123" s="92">
        <v>23.4</v>
      </c>
      <c r="F3123" s="93">
        <v>2976480</v>
      </c>
      <c r="G3123" s="93">
        <v>127200</v>
      </c>
    </row>
    <row r="3124" spans="1:7">
      <c r="A3124" t="str">
        <f t="shared" si="48"/>
        <v>Космонавтов 114.1207</v>
      </c>
      <c r="B3124" t="s">
        <v>38</v>
      </c>
      <c r="C3124" t="s">
        <v>2634</v>
      </c>
      <c r="D3124" t="s">
        <v>321</v>
      </c>
      <c r="E3124" s="92">
        <v>66.7</v>
      </c>
      <c r="F3124" s="93">
        <v>5115890</v>
      </c>
      <c r="G3124" s="93">
        <v>76700</v>
      </c>
    </row>
    <row r="3125" spans="1:7">
      <c r="A3125" t="str">
        <f t="shared" si="48"/>
        <v>Космонавтов 114.1208</v>
      </c>
      <c r="B3125" t="s">
        <v>38</v>
      </c>
      <c r="C3125" t="s">
        <v>2634</v>
      </c>
      <c r="D3125" t="s">
        <v>323</v>
      </c>
      <c r="E3125" s="92">
        <v>69.5</v>
      </c>
      <c r="F3125" s="93">
        <v>5497450</v>
      </c>
      <c r="G3125" s="93">
        <v>79100</v>
      </c>
    </row>
    <row r="3126" spans="1:7">
      <c r="A3126" t="str">
        <f t="shared" si="48"/>
        <v>Космонавтов 114.1209</v>
      </c>
      <c r="B3126" t="s">
        <v>38</v>
      </c>
      <c r="C3126" t="s">
        <v>2634</v>
      </c>
      <c r="D3126" t="s">
        <v>324</v>
      </c>
      <c r="E3126" s="92">
        <v>33.9</v>
      </c>
      <c r="F3126" s="93">
        <v>3145920</v>
      </c>
      <c r="G3126" s="93">
        <v>92800</v>
      </c>
    </row>
    <row r="3127" spans="1:7">
      <c r="A3127" t="str">
        <f t="shared" si="48"/>
        <v>Космонавтов 114.1210</v>
      </c>
      <c r="B3127" t="s">
        <v>38</v>
      </c>
      <c r="C3127" t="s">
        <v>2634</v>
      </c>
      <c r="D3127" t="s">
        <v>325</v>
      </c>
      <c r="E3127" s="92">
        <v>40.7</v>
      </c>
      <c r="F3127" s="93">
        <v>3532760</v>
      </c>
      <c r="G3127" s="93">
        <v>86800</v>
      </c>
    </row>
    <row r="3128" spans="1:7">
      <c r="A3128" t="str">
        <f t="shared" si="48"/>
        <v>Космонавтов 114.1211</v>
      </c>
      <c r="B3128" t="s">
        <v>38</v>
      </c>
      <c r="C3128" t="s">
        <v>2634</v>
      </c>
      <c r="D3128" t="s">
        <v>327</v>
      </c>
      <c r="E3128" s="92">
        <v>37.9</v>
      </c>
      <c r="F3128" s="93">
        <v>4267540</v>
      </c>
      <c r="G3128" s="93">
        <v>112600</v>
      </c>
    </row>
    <row r="3129" spans="1:7">
      <c r="A3129" t="str">
        <f t="shared" si="48"/>
        <v>Космонавтов 114.1212</v>
      </c>
      <c r="B3129" t="s">
        <v>38</v>
      </c>
      <c r="C3129" t="s">
        <v>2634</v>
      </c>
      <c r="D3129" t="s">
        <v>328</v>
      </c>
      <c r="E3129" s="92">
        <v>36.3</v>
      </c>
      <c r="F3129" s="93">
        <v>3477540</v>
      </c>
      <c r="G3129" s="93">
        <v>95800</v>
      </c>
    </row>
    <row r="3130" spans="1:7">
      <c r="A3130" t="str">
        <f t="shared" si="48"/>
        <v>Космонавтов 114.1213</v>
      </c>
      <c r="B3130" t="s">
        <v>38</v>
      </c>
      <c r="C3130" t="s">
        <v>2634</v>
      </c>
      <c r="D3130" t="s">
        <v>329</v>
      </c>
      <c r="E3130" s="92">
        <v>37.4</v>
      </c>
      <c r="F3130" s="93">
        <v>3029400</v>
      </c>
      <c r="G3130" s="93">
        <v>81000</v>
      </c>
    </row>
    <row r="3131" spans="1:7">
      <c r="A3131" t="str">
        <f t="shared" si="48"/>
        <v>Космонавтов 114.1214</v>
      </c>
      <c r="B3131" t="s">
        <v>38</v>
      </c>
      <c r="C3131" t="s">
        <v>2634</v>
      </c>
      <c r="D3131" t="s">
        <v>330</v>
      </c>
      <c r="E3131" s="92">
        <v>23.4</v>
      </c>
      <c r="F3131" s="93">
        <v>2541240</v>
      </c>
      <c r="G3131" s="93">
        <v>108600</v>
      </c>
    </row>
    <row r="3132" spans="1:7">
      <c r="A3132" t="str">
        <f t="shared" si="48"/>
        <v>Космонавтов 114.1215</v>
      </c>
      <c r="B3132" t="s">
        <v>38</v>
      </c>
      <c r="C3132" t="s">
        <v>2634</v>
      </c>
      <c r="D3132" t="s">
        <v>331</v>
      </c>
      <c r="E3132" s="92">
        <v>67.4</v>
      </c>
      <c r="F3132" s="93">
        <v>5540280</v>
      </c>
      <c r="G3132" s="93">
        <v>82200</v>
      </c>
    </row>
    <row r="3133" spans="1:7">
      <c r="A3133" t="str">
        <f t="shared" si="48"/>
        <v>Космонавтов 114.1216</v>
      </c>
      <c r="B3133" t="s">
        <v>38</v>
      </c>
      <c r="C3133" t="s">
        <v>2634</v>
      </c>
      <c r="D3133" t="s">
        <v>332</v>
      </c>
      <c r="E3133" s="92">
        <v>66.6</v>
      </c>
      <c r="F3133" s="93">
        <v>6859800</v>
      </c>
      <c r="G3133" s="93">
        <v>103000</v>
      </c>
    </row>
    <row r="3134" spans="1:7">
      <c r="A3134" t="str">
        <f t="shared" si="48"/>
        <v>Космонавтов 114.1217</v>
      </c>
      <c r="B3134" t="s">
        <v>38</v>
      </c>
      <c r="C3134" t="s">
        <v>2634</v>
      </c>
      <c r="D3134" t="s">
        <v>333</v>
      </c>
      <c r="E3134" s="92">
        <v>33.9</v>
      </c>
      <c r="F3134" s="93">
        <v>3328980</v>
      </c>
      <c r="G3134" s="93">
        <v>98200</v>
      </c>
    </row>
    <row r="3135" spans="1:7">
      <c r="A3135" t="str">
        <f t="shared" si="48"/>
        <v>Космонавтов 114.1218</v>
      </c>
      <c r="B3135" t="s">
        <v>38</v>
      </c>
      <c r="C3135" t="s">
        <v>2634</v>
      </c>
      <c r="D3135" t="s">
        <v>334</v>
      </c>
      <c r="E3135" s="92">
        <v>37.9</v>
      </c>
      <c r="F3135" s="93">
        <v>3630820</v>
      </c>
      <c r="G3135" s="93">
        <v>95800</v>
      </c>
    </row>
    <row r="3136" spans="1:7">
      <c r="A3136" t="str">
        <f t="shared" si="48"/>
        <v>Космонавтов 114.1219</v>
      </c>
      <c r="B3136" t="s">
        <v>38</v>
      </c>
      <c r="C3136" t="s">
        <v>2634</v>
      </c>
      <c r="D3136" t="s">
        <v>335</v>
      </c>
      <c r="E3136" s="92">
        <v>40.7</v>
      </c>
      <c r="F3136" s="93">
        <v>3142040</v>
      </c>
      <c r="G3136" s="93">
        <v>77200</v>
      </c>
    </row>
    <row r="3137" spans="1:7">
      <c r="A3137" t="str">
        <f t="shared" si="48"/>
        <v>Космонавтов 114.1220</v>
      </c>
      <c r="B3137" t="s">
        <v>38</v>
      </c>
      <c r="C3137" t="s">
        <v>2634</v>
      </c>
      <c r="D3137" t="s">
        <v>336</v>
      </c>
      <c r="E3137" s="92">
        <v>33.7</v>
      </c>
      <c r="F3137" s="93">
        <v>4067590</v>
      </c>
      <c r="G3137" s="93">
        <v>120700</v>
      </c>
    </row>
    <row r="3138" spans="1:7">
      <c r="A3138" t="str">
        <f t="shared" si="48"/>
        <v>Космонавтов 114.1221</v>
      </c>
      <c r="B3138" t="s">
        <v>38</v>
      </c>
      <c r="C3138" t="s">
        <v>2634</v>
      </c>
      <c r="D3138" t="s">
        <v>337</v>
      </c>
      <c r="E3138" s="92">
        <v>40.3</v>
      </c>
      <c r="F3138" s="93">
        <v>3864770</v>
      </c>
      <c r="G3138" s="93">
        <v>95900</v>
      </c>
    </row>
    <row r="3139" spans="1:7">
      <c r="A3139" t="str">
        <f t="shared" ref="A3139:A3202" si="49">B3139&amp;C3139&amp;D3139</f>
        <v>Космонавтов 114.1222</v>
      </c>
      <c r="B3139" t="s">
        <v>38</v>
      </c>
      <c r="C3139" t="s">
        <v>2634</v>
      </c>
      <c r="D3139" t="s">
        <v>339</v>
      </c>
      <c r="E3139" s="92">
        <v>23.4</v>
      </c>
      <c r="F3139" s="93">
        <v>2763540</v>
      </c>
      <c r="G3139" s="93">
        <v>118100</v>
      </c>
    </row>
    <row r="3140" spans="1:7">
      <c r="A3140" t="str">
        <f t="shared" si="49"/>
        <v>Космонавтов 114.1223</v>
      </c>
      <c r="B3140" t="s">
        <v>38</v>
      </c>
      <c r="C3140" t="s">
        <v>2634</v>
      </c>
      <c r="D3140" t="s">
        <v>340</v>
      </c>
      <c r="E3140" s="92">
        <v>66.7</v>
      </c>
      <c r="F3140" s="93">
        <v>5269300</v>
      </c>
      <c r="G3140" s="93">
        <v>79000</v>
      </c>
    </row>
    <row r="3141" spans="1:7">
      <c r="A3141" t="str">
        <f t="shared" si="49"/>
        <v>Космонавтов 114.1224</v>
      </c>
      <c r="B3141" t="s">
        <v>38</v>
      </c>
      <c r="C3141" t="s">
        <v>2634</v>
      </c>
      <c r="D3141" t="s">
        <v>341</v>
      </c>
      <c r="E3141" s="92">
        <v>69.5</v>
      </c>
      <c r="F3141" s="93">
        <v>7109850</v>
      </c>
      <c r="G3141" s="93">
        <v>102300</v>
      </c>
    </row>
    <row r="3142" spans="1:7">
      <c r="A3142" t="str">
        <f t="shared" si="49"/>
        <v>Космонавтов 114.1225</v>
      </c>
      <c r="B3142" t="s">
        <v>38</v>
      </c>
      <c r="C3142" t="s">
        <v>2634</v>
      </c>
      <c r="D3142" t="s">
        <v>342</v>
      </c>
      <c r="E3142" s="92">
        <v>33.9</v>
      </c>
      <c r="F3142" s="93">
        <v>4539210</v>
      </c>
      <c r="G3142" s="93">
        <v>133900</v>
      </c>
    </row>
    <row r="3143" spans="1:7">
      <c r="A3143" t="str">
        <f t="shared" si="49"/>
        <v>Космонавтов 114.1226</v>
      </c>
      <c r="B3143" t="s">
        <v>38</v>
      </c>
      <c r="C3143" t="s">
        <v>2634</v>
      </c>
      <c r="D3143" t="s">
        <v>343</v>
      </c>
      <c r="E3143" s="92">
        <v>40.7</v>
      </c>
      <c r="F3143" s="93">
        <v>5006100</v>
      </c>
      <c r="G3143" s="93">
        <v>123000</v>
      </c>
    </row>
    <row r="3144" spans="1:7">
      <c r="A3144" t="str">
        <f t="shared" si="49"/>
        <v>Космонавтов 114.1227</v>
      </c>
      <c r="B3144" t="s">
        <v>38</v>
      </c>
      <c r="C3144" t="s">
        <v>2634</v>
      </c>
      <c r="D3144" t="s">
        <v>344</v>
      </c>
      <c r="E3144" s="92">
        <v>37.9</v>
      </c>
      <c r="F3144" s="93">
        <v>4923210</v>
      </c>
      <c r="G3144" s="93">
        <v>129900</v>
      </c>
    </row>
    <row r="3145" spans="1:7">
      <c r="A3145" t="str">
        <f t="shared" si="49"/>
        <v>Космонавтов 114.1228</v>
      </c>
      <c r="B3145" t="s">
        <v>38</v>
      </c>
      <c r="C3145" t="s">
        <v>2634</v>
      </c>
      <c r="D3145" t="s">
        <v>346</v>
      </c>
      <c r="E3145" s="92">
        <v>36.3</v>
      </c>
      <c r="F3145" s="93">
        <v>4693590</v>
      </c>
      <c r="G3145" s="93">
        <v>129300</v>
      </c>
    </row>
    <row r="3146" spans="1:7">
      <c r="A3146" t="str">
        <f t="shared" si="49"/>
        <v>Космонавтов 114.1229</v>
      </c>
      <c r="B3146" t="s">
        <v>38</v>
      </c>
      <c r="C3146" t="s">
        <v>2634</v>
      </c>
      <c r="D3146" t="s">
        <v>347</v>
      </c>
      <c r="E3146" s="92">
        <v>37.4</v>
      </c>
      <c r="F3146" s="93">
        <v>2932160</v>
      </c>
      <c r="G3146" s="93">
        <v>78400</v>
      </c>
    </row>
    <row r="3147" spans="1:7">
      <c r="A3147" t="str">
        <f t="shared" si="49"/>
        <v>Космонавтов 114.1230</v>
      </c>
      <c r="B3147" t="s">
        <v>38</v>
      </c>
      <c r="C3147" t="s">
        <v>2634</v>
      </c>
      <c r="D3147" t="s">
        <v>348</v>
      </c>
      <c r="E3147" s="92">
        <v>23.4</v>
      </c>
      <c r="F3147" s="93">
        <v>2246400</v>
      </c>
      <c r="G3147" s="93">
        <v>96000</v>
      </c>
    </row>
    <row r="3148" spans="1:7">
      <c r="A3148" t="str">
        <f t="shared" si="49"/>
        <v>Космонавтов 114.1231</v>
      </c>
      <c r="B3148" t="s">
        <v>38</v>
      </c>
      <c r="C3148" t="s">
        <v>2634</v>
      </c>
      <c r="D3148" t="s">
        <v>349</v>
      </c>
      <c r="E3148" s="92">
        <v>67.4</v>
      </c>
      <c r="F3148" s="93">
        <v>5985120</v>
      </c>
      <c r="G3148" s="93">
        <v>88800</v>
      </c>
    </row>
    <row r="3149" spans="1:7">
      <c r="A3149" t="str">
        <f t="shared" si="49"/>
        <v>Космонавтов 114.1232</v>
      </c>
      <c r="B3149" t="s">
        <v>38</v>
      </c>
      <c r="C3149" t="s">
        <v>2634</v>
      </c>
      <c r="D3149" t="s">
        <v>351</v>
      </c>
      <c r="E3149" s="92">
        <v>66.6</v>
      </c>
      <c r="F3149" s="93">
        <v>5341320</v>
      </c>
      <c r="G3149" s="93">
        <v>80200</v>
      </c>
    </row>
    <row r="3150" spans="1:7">
      <c r="A3150" t="str">
        <f t="shared" si="49"/>
        <v>Космонавтов 114.1233</v>
      </c>
      <c r="B3150" t="s">
        <v>38</v>
      </c>
      <c r="C3150" t="s">
        <v>2634</v>
      </c>
      <c r="D3150" t="s">
        <v>352</v>
      </c>
      <c r="E3150" s="92">
        <v>33.9</v>
      </c>
      <c r="F3150" s="93">
        <v>3356100</v>
      </c>
      <c r="G3150" s="93">
        <v>99000</v>
      </c>
    </row>
    <row r="3151" spans="1:7">
      <c r="A3151" t="str">
        <f t="shared" si="49"/>
        <v>Космонавтов 114.1234</v>
      </c>
      <c r="B3151" t="s">
        <v>38</v>
      </c>
      <c r="C3151" t="s">
        <v>2634</v>
      </c>
      <c r="D3151" t="s">
        <v>354</v>
      </c>
      <c r="E3151" s="92">
        <v>37.9</v>
      </c>
      <c r="F3151" s="93">
        <v>4093200</v>
      </c>
      <c r="G3151" s="93">
        <v>108000</v>
      </c>
    </row>
    <row r="3152" spans="1:7">
      <c r="A3152" t="str">
        <f t="shared" si="49"/>
        <v>Космонавтов 114.1235</v>
      </c>
      <c r="B3152" t="s">
        <v>38</v>
      </c>
      <c r="C3152" t="s">
        <v>2634</v>
      </c>
      <c r="D3152" t="s">
        <v>356</v>
      </c>
      <c r="E3152" s="92">
        <v>40.7</v>
      </c>
      <c r="F3152" s="93">
        <v>3268210</v>
      </c>
      <c r="G3152" s="93">
        <v>80300</v>
      </c>
    </row>
    <row r="3153" spans="1:7">
      <c r="A3153" t="str">
        <f t="shared" si="49"/>
        <v>Космонавтов 114.1236</v>
      </c>
      <c r="B3153" t="s">
        <v>38</v>
      </c>
      <c r="C3153" t="s">
        <v>2634</v>
      </c>
      <c r="D3153" t="s">
        <v>357</v>
      </c>
      <c r="E3153" s="92">
        <v>33.7</v>
      </c>
      <c r="F3153" s="93">
        <v>3636230</v>
      </c>
      <c r="G3153" s="93">
        <v>107900</v>
      </c>
    </row>
    <row r="3154" spans="1:7">
      <c r="A3154" t="str">
        <f t="shared" si="49"/>
        <v>Космонавтов 114.1237</v>
      </c>
      <c r="B3154" t="s">
        <v>38</v>
      </c>
      <c r="C3154" t="s">
        <v>2634</v>
      </c>
      <c r="D3154" t="s">
        <v>359</v>
      </c>
      <c r="E3154" s="92">
        <v>40.3</v>
      </c>
      <c r="F3154" s="93">
        <v>4424940</v>
      </c>
      <c r="G3154" s="93">
        <v>109800</v>
      </c>
    </row>
    <row r="3155" spans="1:7">
      <c r="A3155" t="str">
        <f t="shared" si="49"/>
        <v>Космонавтов 114.1238</v>
      </c>
      <c r="B3155" t="s">
        <v>38</v>
      </c>
      <c r="C3155" t="s">
        <v>2634</v>
      </c>
      <c r="D3155" t="s">
        <v>360</v>
      </c>
      <c r="E3155" s="92">
        <v>23.4</v>
      </c>
      <c r="F3155" s="93">
        <v>3325140</v>
      </c>
      <c r="G3155" s="93">
        <v>142100</v>
      </c>
    </row>
    <row r="3156" spans="1:7">
      <c r="A3156" t="str">
        <f t="shared" si="49"/>
        <v>Космонавтов 114.1239</v>
      </c>
      <c r="B3156" t="s">
        <v>38</v>
      </c>
      <c r="C3156" t="s">
        <v>2634</v>
      </c>
      <c r="D3156" t="s">
        <v>361</v>
      </c>
      <c r="E3156" s="92">
        <v>66.7</v>
      </c>
      <c r="F3156" s="93">
        <v>5942970</v>
      </c>
      <c r="G3156" s="93">
        <v>89100</v>
      </c>
    </row>
    <row r="3157" spans="1:7">
      <c r="A3157" t="str">
        <f t="shared" si="49"/>
        <v>Космонавтов 114.1240</v>
      </c>
      <c r="B3157" t="s">
        <v>38</v>
      </c>
      <c r="C3157" t="s">
        <v>2634</v>
      </c>
      <c r="D3157" t="s">
        <v>363</v>
      </c>
      <c r="E3157" s="92">
        <v>69.5</v>
      </c>
      <c r="F3157" s="93">
        <v>7005600</v>
      </c>
      <c r="G3157" s="93">
        <v>100800</v>
      </c>
    </row>
    <row r="3158" spans="1:7">
      <c r="A3158" t="str">
        <f t="shared" si="49"/>
        <v>Космонавтов 114.1241</v>
      </c>
      <c r="B3158" t="s">
        <v>38</v>
      </c>
      <c r="C3158" t="s">
        <v>2634</v>
      </c>
      <c r="D3158" t="s">
        <v>364</v>
      </c>
      <c r="E3158" s="92">
        <v>33.8</v>
      </c>
      <c r="F3158" s="93">
        <v>3136640</v>
      </c>
      <c r="G3158" s="93">
        <v>92800</v>
      </c>
    </row>
    <row r="3159" spans="1:7">
      <c r="A3159" t="str">
        <f t="shared" si="49"/>
        <v>Космонавтов 114.1242</v>
      </c>
      <c r="B3159" t="s">
        <v>38</v>
      </c>
      <c r="C3159" t="s">
        <v>2634</v>
      </c>
      <c r="D3159" t="s">
        <v>366</v>
      </c>
      <c r="E3159" s="92">
        <v>57</v>
      </c>
      <c r="F3159" s="93">
        <v>4297800</v>
      </c>
      <c r="G3159" s="93">
        <v>75400</v>
      </c>
    </row>
    <row r="3160" spans="1:7">
      <c r="A3160" t="str">
        <f t="shared" si="49"/>
        <v>Космонавтов 114.1243</v>
      </c>
      <c r="B3160" t="s">
        <v>38</v>
      </c>
      <c r="C3160" t="s">
        <v>2634</v>
      </c>
      <c r="D3160" t="s">
        <v>367</v>
      </c>
      <c r="E3160" s="92">
        <v>57</v>
      </c>
      <c r="F3160" s="93">
        <v>4223700</v>
      </c>
      <c r="G3160" s="93">
        <v>74100</v>
      </c>
    </row>
    <row r="3161" spans="1:7">
      <c r="A3161" t="str">
        <f t="shared" si="49"/>
        <v>Космонавтов 114.1244</v>
      </c>
      <c r="B3161" t="s">
        <v>38</v>
      </c>
      <c r="C3161" t="s">
        <v>2634</v>
      </c>
      <c r="D3161" t="s">
        <v>368</v>
      </c>
      <c r="E3161" s="92">
        <v>35.8</v>
      </c>
      <c r="F3161" s="93">
        <v>4013180</v>
      </c>
      <c r="G3161" s="93">
        <v>112100</v>
      </c>
    </row>
    <row r="3162" spans="1:7">
      <c r="A3162" t="str">
        <f t="shared" si="49"/>
        <v>Космонавтов 114.1245</v>
      </c>
      <c r="B3162" t="s">
        <v>38</v>
      </c>
      <c r="C3162" t="s">
        <v>2634</v>
      </c>
      <c r="D3162" t="s">
        <v>369</v>
      </c>
      <c r="E3162" s="92">
        <v>39.5</v>
      </c>
      <c r="F3162" s="93">
        <v>3590550</v>
      </c>
      <c r="G3162" s="93">
        <v>90900</v>
      </c>
    </row>
    <row r="3163" spans="1:7">
      <c r="A3163" t="str">
        <f t="shared" si="49"/>
        <v>Космонавтов 114.1246</v>
      </c>
      <c r="B3163" t="s">
        <v>38</v>
      </c>
      <c r="C3163" t="s">
        <v>2634</v>
      </c>
      <c r="D3163" t="s">
        <v>370</v>
      </c>
      <c r="E3163" s="92">
        <v>21.5</v>
      </c>
      <c r="F3163" s="93">
        <v>3289500</v>
      </c>
      <c r="G3163" s="93">
        <v>153000</v>
      </c>
    </row>
    <row r="3164" spans="1:7">
      <c r="A3164" t="str">
        <f t="shared" si="49"/>
        <v>Космонавтов 114.1247</v>
      </c>
      <c r="B3164" t="s">
        <v>38</v>
      </c>
      <c r="C3164" t="s">
        <v>2634</v>
      </c>
      <c r="D3164" t="s">
        <v>372</v>
      </c>
      <c r="E3164" s="92">
        <v>21.5</v>
      </c>
      <c r="F3164" s="93">
        <v>2218800</v>
      </c>
      <c r="G3164" s="93">
        <v>103200</v>
      </c>
    </row>
    <row r="3165" spans="1:7">
      <c r="A3165" t="str">
        <f t="shared" si="49"/>
        <v>Космонавтов 114.1248</v>
      </c>
      <c r="B3165" t="s">
        <v>38</v>
      </c>
      <c r="C3165" t="s">
        <v>2634</v>
      </c>
      <c r="D3165" t="s">
        <v>373</v>
      </c>
      <c r="E3165" s="92">
        <v>60.5</v>
      </c>
      <c r="F3165" s="93">
        <v>4573800</v>
      </c>
      <c r="G3165" s="93">
        <v>75600</v>
      </c>
    </row>
    <row r="3166" spans="1:7">
      <c r="A3166" t="str">
        <f t="shared" si="49"/>
        <v>Космонавтов 114.1249</v>
      </c>
      <c r="B3166" t="s">
        <v>38</v>
      </c>
      <c r="C3166" t="s">
        <v>2634</v>
      </c>
      <c r="D3166" t="s">
        <v>374</v>
      </c>
      <c r="E3166" s="92">
        <v>60.5</v>
      </c>
      <c r="F3166" s="93">
        <v>4719000</v>
      </c>
      <c r="G3166" s="93">
        <v>78000</v>
      </c>
    </row>
    <row r="3167" spans="1:7">
      <c r="A3167" t="str">
        <f t="shared" si="49"/>
        <v>Космонавтов 114.1250</v>
      </c>
      <c r="B3167" t="s">
        <v>38</v>
      </c>
      <c r="C3167" t="s">
        <v>2634</v>
      </c>
      <c r="D3167" t="s">
        <v>375</v>
      </c>
      <c r="E3167" s="92">
        <v>33.9</v>
      </c>
      <c r="F3167" s="93">
        <v>2996760</v>
      </c>
      <c r="G3167" s="93">
        <v>88400</v>
      </c>
    </row>
    <row r="3168" spans="1:7">
      <c r="A3168" t="str">
        <f t="shared" si="49"/>
        <v>Космонавтов 114.1251</v>
      </c>
      <c r="B3168" t="s">
        <v>38</v>
      </c>
      <c r="C3168" t="s">
        <v>2634</v>
      </c>
      <c r="D3168" t="s">
        <v>377</v>
      </c>
      <c r="E3168" s="92">
        <v>33.8</v>
      </c>
      <c r="F3168" s="93">
        <v>3778840</v>
      </c>
      <c r="G3168" s="93">
        <v>111800</v>
      </c>
    </row>
    <row r="3169" spans="1:7">
      <c r="A3169" t="str">
        <f t="shared" si="49"/>
        <v>Космонавтов 114.1252</v>
      </c>
      <c r="B3169" t="s">
        <v>38</v>
      </c>
      <c r="C3169" t="s">
        <v>2634</v>
      </c>
      <c r="D3169" t="s">
        <v>378</v>
      </c>
      <c r="E3169" s="92">
        <v>57</v>
      </c>
      <c r="F3169" s="93">
        <v>5511900</v>
      </c>
      <c r="G3169" s="93">
        <v>96700</v>
      </c>
    </row>
    <row r="3170" spans="1:7">
      <c r="A3170" t="str">
        <f t="shared" si="49"/>
        <v>Космонавтов 114.1253</v>
      </c>
      <c r="B3170" t="s">
        <v>38</v>
      </c>
      <c r="C3170" t="s">
        <v>2634</v>
      </c>
      <c r="D3170" t="s">
        <v>379</v>
      </c>
      <c r="E3170" s="92">
        <v>57</v>
      </c>
      <c r="F3170" s="93">
        <v>5671500</v>
      </c>
      <c r="G3170" s="93">
        <v>99500</v>
      </c>
    </row>
    <row r="3171" spans="1:7">
      <c r="A3171" t="str">
        <f t="shared" si="49"/>
        <v>Космонавтов 114.1254</v>
      </c>
      <c r="B3171" t="s">
        <v>38</v>
      </c>
      <c r="C3171" t="s">
        <v>2634</v>
      </c>
      <c r="D3171" t="s">
        <v>380</v>
      </c>
      <c r="E3171" s="92">
        <v>35.8</v>
      </c>
      <c r="F3171" s="93">
        <v>4535860</v>
      </c>
      <c r="G3171" s="93">
        <v>126700</v>
      </c>
    </row>
    <row r="3172" spans="1:7">
      <c r="A3172" t="str">
        <f t="shared" si="49"/>
        <v>Космонавтов 114.1255</v>
      </c>
      <c r="B3172" t="s">
        <v>38</v>
      </c>
      <c r="C3172" t="s">
        <v>2634</v>
      </c>
      <c r="D3172" t="s">
        <v>381</v>
      </c>
      <c r="E3172" s="92">
        <v>39.5</v>
      </c>
      <c r="F3172" s="93">
        <v>4732100</v>
      </c>
      <c r="G3172" s="93">
        <v>119800</v>
      </c>
    </row>
    <row r="3173" spans="1:7">
      <c r="A3173" t="str">
        <f t="shared" si="49"/>
        <v>Космонавтов 114.1256</v>
      </c>
      <c r="B3173" t="s">
        <v>38</v>
      </c>
      <c r="C3173" t="s">
        <v>2634</v>
      </c>
      <c r="D3173" t="s">
        <v>382</v>
      </c>
      <c r="E3173" s="92">
        <v>21.5</v>
      </c>
      <c r="F3173" s="93">
        <v>2384350</v>
      </c>
      <c r="G3173" s="93">
        <v>110900</v>
      </c>
    </row>
    <row r="3174" spans="1:7">
      <c r="A3174" t="str">
        <f t="shared" si="49"/>
        <v>Космонавтов 114.1257</v>
      </c>
      <c r="B3174" t="s">
        <v>38</v>
      </c>
      <c r="C3174" t="s">
        <v>2634</v>
      </c>
      <c r="D3174" t="s">
        <v>383</v>
      </c>
      <c r="E3174" s="92">
        <v>21.5</v>
      </c>
      <c r="F3174" s="93">
        <v>2779950</v>
      </c>
      <c r="G3174" s="93">
        <v>129300</v>
      </c>
    </row>
    <row r="3175" spans="1:7">
      <c r="A3175" t="str">
        <f t="shared" si="49"/>
        <v>Космонавтов 114.1258</v>
      </c>
      <c r="B3175" t="s">
        <v>38</v>
      </c>
      <c r="C3175" t="s">
        <v>2634</v>
      </c>
      <c r="D3175" t="s">
        <v>384</v>
      </c>
      <c r="E3175" s="92">
        <v>60.5</v>
      </c>
      <c r="F3175" s="93">
        <v>4604050</v>
      </c>
      <c r="G3175" s="93">
        <v>76100</v>
      </c>
    </row>
    <row r="3176" spans="1:7">
      <c r="A3176" t="str">
        <f t="shared" si="49"/>
        <v>Космонавтов 114.1259</v>
      </c>
      <c r="B3176" t="s">
        <v>38</v>
      </c>
      <c r="C3176" t="s">
        <v>2634</v>
      </c>
      <c r="D3176" t="s">
        <v>386</v>
      </c>
      <c r="E3176" s="92">
        <v>60.5</v>
      </c>
      <c r="F3176" s="93">
        <v>5069900</v>
      </c>
      <c r="G3176" s="93">
        <v>83800</v>
      </c>
    </row>
    <row r="3177" spans="1:7">
      <c r="A3177" t="str">
        <f t="shared" si="49"/>
        <v>Космонавтов 114.1260</v>
      </c>
      <c r="B3177" t="s">
        <v>38</v>
      </c>
      <c r="C3177" t="s">
        <v>2634</v>
      </c>
      <c r="D3177" t="s">
        <v>387</v>
      </c>
      <c r="E3177" s="92">
        <v>33.9</v>
      </c>
      <c r="F3177" s="93">
        <v>3156090</v>
      </c>
      <c r="G3177" s="93">
        <v>93100</v>
      </c>
    </row>
    <row r="3178" spans="1:7">
      <c r="A3178" t="str">
        <f t="shared" si="49"/>
        <v>Космонавтов 114.1261</v>
      </c>
      <c r="B3178" t="s">
        <v>38</v>
      </c>
      <c r="C3178" t="s">
        <v>2634</v>
      </c>
      <c r="D3178" t="s">
        <v>388</v>
      </c>
      <c r="E3178" s="92">
        <v>33.8</v>
      </c>
      <c r="F3178" s="93">
        <v>2920320</v>
      </c>
      <c r="G3178" s="93">
        <v>86400</v>
      </c>
    </row>
    <row r="3179" spans="1:7">
      <c r="A3179" t="str">
        <f t="shared" si="49"/>
        <v>Космонавтов 114.1262</v>
      </c>
      <c r="B3179" t="s">
        <v>38</v>
      </c>
      <c r="C3179" t="s">
        <v>2634</v>
      </c>
      <c r="D3179" t="s">
        <v>389</v>
      </c>
      <c r="E3179" s="92">
        <v>57</v>
      </c>
      <c r="F3179" s="93">
        <v>4098300</v>
      </c>
      <c r="G3179" s="93">
        <v>71900</v>
      </c>
    </row>
    <row r="3180" spans="1:7">
      <c r="A3180" t="str">
        <f t="shared" si="49"/>
        <v>Космонавтов 114.1263</v>
      </c>
      <c r="B3180" t="s">
        <v>38</v>
      </c>
      <c r="C3180" t="s">
        <v>2634</v>
      </c>
      <c r="D3180" t="s">
        <v>390</v>
      </c>
      <c r="E3180" s="92">
        <v>57</v>
      </c>
      <c r="F3180" s="93">
        <v>4292100</v>
      </c>
      <c r="G3180" s="93">
        <v>75300</v>
      </c>
    </row>
    <row r="3181" spans="1:7">
      <c r="A3181" t="str">
        <f t="shared" si="49"/>
        <v>Космонавтов 114.1264</v>
      </c>
      <c r="B3181" t="s">
        <v>38</v>
      </c>
      <c r="C3181" t="s">
        <v>2634</v>
      </c>
      <c r="D3181" t="s">
        <v>391</v>
      </c>
      <c r="E3181" s="92">
        <v>35.8</v>
      </c>
      <c r="F3181" s="93">
        <v>3361620</v>
      </c>
      <c r="G3181" s="93">
        <v>93900</v>
      </c>
    </row>
    <row r="3182" spans="1:7">
      <c r="A3182" t="str">
        <f t="shared" si="49"/>
        <v>Космонавтов 114.1265</v>
      </c>
      <c r="B3182" t="s">
        <v>38</v>
      </c>
      <c r="C3182" t="s">
        <v>2634</v>
      </c>
      <c r="D3182" t="s">
        <v>392</v>
      </c>
      <c r="E3182" s="92">
        <v>39.5</v>
      </c>
      <c r="F3182" s="93">
        <v>2994100</v>
      </c>
      <c r="G3182" s="93">
        <v>75800</v>
      </c>
    </row>
    <row r="3183" spans="1:7">
      <c r="A3183" t="str">
        <f t="shared" si="49"/>
        <v>Космонавтов 114.1266</v>
      </c>
      <c r="B3183" t="s">
        <v>38</v>
      </c>
      <c r="C3183" t="s">
        <v>2634</v>
      </c>
      <c r="D3183" t="s">
        <v>394</v>
      </c>
      <c r="E3183" s="92">
        <v>21.5</v>
      </c>
      <c r="F3183" s="93">
        <v>3470100</v>
      </c>
      <c r="G3183" s="93">
        <v>161400</v>
      </c>
    </row>
    <row r="3184" spans="1:7">
      <c r="A3184" t="str">
        <f t="shared" si="49"/>
        <v>Космонавтов 114.1267</v>
      </c>
      <c r="B3184" t="s">
        <v>38</v>
      </c>
      <c r="C3184" t="s">
        <v>2634</v>
      </c>
      <c r="D3184" t="s">
        <v>395</v>
      </c>
      <c r="E3184" s="92">
        <v>21.5</v>
      </c>
      <c r="F3184" s="93">
        <v>2384350</v>
      </c>
      <c r="G3184" s="93">
        <v>110900</v>
      </c>
    </row>
    <row r="3185" spans="1:7">
      <c r="A3185" t="str">
        <f t="shared" si="49"/>
        <v>Космонавтов 114.1268</v>
      </c>
      <c r="B3185" t="s">
        <v>38</v>
      </c>
      <c r="C3185" t="s">
        <v>2634</v>
      </c>
      <c r="D3185" t="s">
        <v>396</v>
      </c>
      <c r="E3185" s="92">
        <v>60.5</v>
      </c>
      <c r="F3185" s="93">
        <v>5693050</v>
      </c>
      <c r="G3185" s="93">
        <v>94100</v>
      </c>
    </row>
    <row r="3186" spans="1:7">
      <c r="A3186" t="str">
        <f t="shared" si="49"/>
        <v>Космонавтов 114.1269</v>
      </c>
      <c r="B3186" t="s">
        <v>38</v>
      </c>
      <c r="C3186" t="s">
        <v>2634</v>
      </c>
      <c r="D3186" t="s">
        <v>397</v>
      </c>
      <c r="E3186" s="92">
        <v>60.5</v>
      </c>
      <c r="F3186" s="93">
        <v>5753550</v>
      </c>
      <c r="G3186" s="93">
        <v>95100</v>
      </c>
    </row>
    <row r="3187" spans="1:7">
      <c r="A3187" t="str">
        <f t="shared" si="49"/>
        <v>Космонавтов 114.1270</v>
      </c>
      <c r="B3187" t="s">
        <v>38</v>
      </c>
      <c r="C3187" t="s">
        <v>2634</v>
      </c>
      <c r="D3187" t="s">
        <v>398</v>
      </c>
      <c r="E3187" s="92">
        <v>33.9</v>
      </c>
      <c r="F3187" s="93">
        <v>3790020</v>
      </c>
      <c r="G3187" s="93">
        <v>111800</v>
      </c>
    </row>
    <row r="3188" spans="1:7">
      <c r="A3188" t="str">
        <f t="shared" si="49"/>
        <v>Космонавтов 114.1271</v>
      </c>
      <c r="B3188" t="s">
        <v>38</v>
      </c>
      <c r="C3188" t="s">
        <v>2634</v>
      </c>
      <c r="D3188" t="s">
        <v>399</v>
      </c>
      <c r="E3188" s="92">
        <v>33.8</v>
      </c>
      <c r="F3188" s="93">
        <v>3180580</v>
      </c>
      <c r="G3188" s="93">
        <v>94100</v>
      </c>
    </row>
    <row r="3189" spans="1:7">
      <c r="A3189" t="str">
        <f t="shared" si="49"/>
        <v>Космонавтов 114.1272</v>
      </c>
      <c r="B3189" t="s">
        <v>38</v>
      </c>
      <c r="C3189" t="s">
        <v>2634</v>
      </c>
      <c r="D3189" t="s">
        <v>400</v>
      </c>
      <c r="E3189" s="92">
        <v>57</v>
      </c>
      <c r="F3189" s="93">
        <v>4354800</v>
      </c>
      <c r="G3189" s="93">
        <v>76400</v>
      </c>
    </row>
    <row r="3190" spans="1:7">
      <c r="A3190" t="str">
        <f t="shared" si="49"/>
        <v>Космонавтов 114.1273</v>
      </c>
      <c r="B3190" t="s">
        <v>38</v>
      </c>
      <c r="C3190" t="s">
        <v>2634</v>
      </c>
      <c r="D3190" t="s">
        <v>401</v>
      </c>
      <c r="E3190" s="92">
        <v>57</v>
      </c>
      <c r="F3190" s="93">
        <v>4451700</v>
      </c>
      <c r="G3190" s="93">
        <v>78100</v>
      </c>
    </row>
    <row r="3191" spans="1:7">
      <c r="A3191" t="str">
        <f t="shared" si="49"/>
        <v>Космонавтов 114.1274</v>
      </c>
      <c r="B3191" t="s">
        <v>38</v>
      </c>
      <c r="C3191" t="s">
        <v>2634</v>
      </c>
      <c r="D3191" t="s">
        <v>402</v>
      </c>
      <c r="E3191" s="92">
        <v>35.8</v>
      </c>
      <c r="F3191" s="93">
        <v>3651600</v>
      </c>
      <c r="G3191" s="93">
        <v>102000</v>
      </c>
    </row>
    <row r="3192" spans="1:7">
      <c r="A3192" t="str">
        <f t="shared" si="49"/>
        <v>Космонавтов 114.1275</v>
      </c>
      <c r="B3192" t="s">
        <v>38</v>
      </c>
      <c r="C3192" t="s">
        <v>2634</v>
      </c>
      <c r="D3192" t="s">
        <v>403</v>
      </c>
      <c r="E3192" s="92">
        <v>39.5</v>
      </c>
      <c r="F3192" s="93">
        <v>3851250</v>
      </c>
      <c r="G3192" s="93">
        <v>97500</v>
      </c>
    </row>
    <row r="3193" spans="1:7">
      <c r="A3193" t="str">
        <f t="shared" si="49"/>
        <v>Космонавтов 114.1276</v>
      </c>
      <c r="B3193" t="s">
        <v>38</v>
      </c>
      <c r="C3193" t="s">
        <v>2634</v>
      </c>
      <c r="D3193" t="s">
        <v>404</v>
      </c>
      <c r="E3193" s="92">
        <v>21.5</v>
      </c>
      <c r="F3193" s="93">
        <v>2193000</v>
      </c>
      <c r="G3193" s="93">
        <v>102000</v>
      </c>
    </row>
    <row r="3194" spans="1:7">
      <c r="A3194" t="str">
        <f t="shared" si="49"/>
        <v>Космонавтов 114.1277</v>
      </c>
      <c r="B3194" t="s">
        <v>38</v>
      </c>
      <c r="C3194" t="s">
        <v>2634</v>
      </c>
      <c r="D3194" t="s">
        <v>405</v>
      </c>
      <c r="E3194" s="92">
        <v>21.5</v>
      </c>
      <c r="F3194" s="93">
        <v>2343500</v>
      </c>
      <c r="G3194" s="93">
        <v>109000</v>
      </c>
    </row>
    <row r="3195" spans="1:7">
      <c r="A3195" t="str">
        <f t="shared" si="49"/>
        <v>Космонавтов 114.1278</v>
      </c>
      <c r="B3195" t="s">
        <v>38</v>
      </c>
      <c r="C3195" t="s">
        <v>2634</v>
      </c>
      <c r="D3195" t="s">
        <v>406</v>
      </c>
      <c r="E3195" s="92">
        <v>60.5</v>
      </c>
      <c r="F3195" s="93">
        <v>4477000</v>
      </c>
      <c r="G3195" s="93">
        <v>74000</v>
      </c>
    </row>
    <row r="3196" spans="1:7">
      <c r="A3196" t="str">
        <f t="shared" si="49"/>
        <v>Космонавтов 114.1279</v>
      </c>
      <c r="B3196" t="s">
        <v>38</v>
      </c>
      <c r="C3196" t="s">
        <v>2634</v>
      </c>
      <c r="D3196" t="s">
        <v>407</v>
      </c>
      <c r="E3196" s="92">
        <v>60.5</v>
      </c>
      <c r="F3196" s="93">
        <v>4906550</v>
      </c>
      <c r="G3196" s="93">
        <v>81100</v>
      </c>
    </row>
    <row r="3197" spans="1:7">
      <c r="A3197" t="str">
        <f t="shared" si="49"/>
        <v>Космонавтов 114.1280</v>
      </c>
      <c r="B3197" t="s">
        <v>38</v>
      </c>
      <c r="C3197" t="s">
        <v>2634</v>
      </c>
      <c r="D3197" t="s">
        <v>408</v>
      </c>
      <c r="E3197" s="92">
        <v>33.9</v>
      </c>
      <c r="F3197" s="93">
        <v>3495090</v>
      </c>
      <c r="G3197" s="93">
        <v>103100</v>
      </c>
    </row>
    <row r="3198" spans="1:7">
      <c r="A3198" t="str">
        <f t="shared" si="49"/>
        <v>Космонавтов 114.1281</v>
      </c>
      <c r="B3198" t="s">
        <v>38</v>
      </c>
      <c r="C3198" t="s">
        <v>2634</v>
      </c>
      <c r="D3198" t="s">
        <v>409</v>
      </c>
      <c r="E3198" s="92">
        <v>33.8</v>
      </c>
      <c r="F3198" s="93">
        <v>3478020</v>
      </c>
      <c r="G3198" s="93">
        <v>102900</v>
      </c>
    </row>
    <row r="3199" spans="1:7">
      <c r="A3199" t="str">
        <f t="shared" si="49"/>
        <v>Космонавтов 114.1282</v>
      </c>
      <c r="B3199" t="s">
        <v>38</v>
      </c>
      <c r="C3199" t="s">
        <v>2634</v>
      </c>
      <c r="D3199" t="s">
        <v>410</v>
      </c>
      <c r="E3199" s="92">
        <v>57</v>
      </c>
      <c r="F3199" s="93">
        <v>4406100</v>
      </c>
      <c r="G3199" s="93">
        <v>77300</v>
      </c>
    </row>
    <row r="3200" spans="1:7">
      <c r="A3200" t="str">
        <f t="shared" si="49"/>
        <v>Космонавтов 114.1283</v>
      </c>
      <c r="B3200" t="s">
        <v>38</v>
      </c>
      <c r="C3200" t="s">
        <v>2634</v>
      </c>
      <c r="D3200" t="s">
        <v>411</v>
      </c>
      <c r="E3200" s="92">
        <v>57</v>
      </c>
      <c r="F3200" s="93">
        <v>4332000</v>
      </c>
      <c r="G3200" s="93">
        <v>76000</v>
      </c>
    </row>
    <row r="3201" spans="1:7">
      <c r="A3201" t="str">
        <f t="shared" si="49"/>
        <v>Космонавтов 114.1284</v>
      </c>
      <c r="B3201" t="s">
        <v>38</v>
      </c>
      <c r="C3201" t="s">
        <v>2634</v>
      </c>
      <c r="D3201" t="s">
        <v>413</v>
      </c>
      <c r="E3201" s="92">
        <v>35.8</v>
      </c>
      <c r="F3201" s="93">
        <v>3404580</v>
      </c>
      <c r="G3201" s="93">
        <v>95100</v>
      </c>
    </row>
    <row r="3202" spans="1:7">
      <c r="A3202" t="str">
        <f t="shared" si="49"/>
        <v>Космонавтов 114.1285</v>
      </c>
      <c r="B3202" t="s">
        <v>38</v>
      </c>
      <c r="C3202" t="s">
        <v>2634</v>
      </c>
      <c r="D3202" t="s">
        <v>414</v>
      </c>
      <c r="E3202" s="92">
        <v>39.5</v>
      </c>
      <c r="F3202" s="93">
        <v>3807800</v>
      </c>
      <c r="G3202" s="93">
        <v>96400</v>
      </c>
    </row>
    <row r="3203" spans="1:7">
      <c r="A3203" t="str">
        <f t="shared" ref="A3203:A3266" si="50">B3203&amp;C3203&amp;D3203</f>
        <v>Космонавтов 114.1286</v>
      </c>
      <c r="B3203" t="s">
        <v>38</v>
      </c>
      <c r="C3203" t="s">
        <v>2634</v>
      </c>
      <c r="D3203" t="s">
        <v>415</v>
      </c>
      <c r="E3203" s="92">
        <v>21.5</v>
      </c>
      <c r="F3203" s="93">
        <v>2797150</v>
      </c>
      <c r="G3203" s="93">
        <v>130100</v>
      </c>
    </row>
    <row r="3204" spans="1:7">
      <c r="A3204" t="str">
        <f t="shared" si="50"/>
        <v>Космонавтов 114.1287</v>
      </c>
      <c r="B3204" t="s">
        <v>38</v>
      </c>
      <c r="C3204" t="s">
        <v>2634</v>
      </c>
      <c r="D3204" t="s">
        <v>416</v>
      </c>
      <c r="E3204" s="92">
        <v>21.5</v>
      </c>
      <c r="F3204" s="93">
        <v>2543450</v>
      </c>
      <c r="G3204" s="93">
        <v>118300</v>
      </c>
    </row>
    <row r="3205" spans="1:7">
      <c r="A3205" t="str">
        <f t="shared" si="50"/>
        <v>Космонавтов 114.1288</v>
      </c>
      <c r="B3205" t="s">
        <v>38</v>
      </c>
      <c r="C3205" t="s">
        <v>2634</v>
      </c>
      <c r="D3205" t="s">
        <v>417</v>
      </c>
      <c r="E3205" s="92">
        <v>60.5</v>
      </c>
      <c r="F3205" s="93">
        <v>4876300</v>
      </c>
      <c r="G3205" s="93">
        <v>80600</v>
      </c>
    </row>
    <row r="3206" spans="1:7">
      <c r="A3206" t="str">
        <f t="shared" si="50"/>
        <v>Космонавтов 114.1289</v>
      </c>
      <c r="B3206" t="s">
        <v>38</v>
      </c>
      <c r="C3206" t="s">
        <v>2634</v>
      </c>
      <c r="D3206" t="s">
        <v>419</v>
      </c>
      <c r="E3206" s="92">
        <v>60.5</v>
      </c>
      <c r="F3206" s="93">
        <v>4712950</v>
      </c>
      <c r="G3206" s="93">
        <v>77900</v>
      </c>
    </row>
    <row r="3207" spans="1:7">
      <c r="A3207" t="str">
        <f t="shared" si="50"/>
        <v>Космонавтов 114.1290</v>
      </c>
      <c r="B3207" t="s">
        <v>38</v>
      </c>
      <c r="C3207" t="s">
        <v>2634</v>
      </c>
      <c r="D3207" t="s">
        <v>420</v>
      </c>
      <c r="E3207" s="92">
        <v>33.9</v>
      </c>
      <c r="F3207" s="93">
        <v>3400170</v>
      </c>
      <c r="G3207" s="93">
        <v>100300</v>
      </c>
    </row>
    <row r="3208" spans="1:7">
      <c r="A3208" t="str">
        <f t="shared" si="50"/>
        <v>Космонавтов 114.1291</v>
      </c>
      <c r="B3208" t="s">
        <v>38</v>
      </c>
      <c r="C3208" t="s">
        <v>2634</v>
      </c>
      <c r="D3208" t="s">
        <v>421</v>
      </c>
      <c r="E3208" s="92">
        <v>36.5</v>
      </c>
      <c r="F3208" s="93">
        <v>4171950</v>
      </c>
      <c r="G3208" s="93">
        <v>114300</v>
      </c>
    </row>
    <row r="3209" spans="1:7">
      <c r="A3209" t="str">
        <f t="shared" si="50"/>
        <v>Космонавтов 114.1292</v>
      </c>
      <c r="B3209" t="s">
        <v>38</v>
      </c>
      <c r="C3209" t="s">
        <v>2634</v>
      </c>
      <c r="D3209" t="s">
        <v>422</v>
      </c>
      <c r="E3209" s="92">
        <v>57</v>
      </c>
      <c r="F3209" s="93">
        <v>4446000</v>
      </c>
      <c r="G3209" s="93">
        <v>78000</v>
      </c>
    </row>
    <row r="3210" spans="1:7">
      <c r="A3210" t="str">
        <f t="shared" si="50"/>
        <v>Космонавтов 114.1293</v>
      </c>
      <c r="B3210" t="s">
        <v>38</v>
      </c>
      <c r="C3210" t="s">
        <v>2634</v>
      </c>
      <c r="D3210" t="s">
        <v>424</v>
      </c>
      <c r="E3210" s="92">
        <v>59.8</v>
      </c>
      <c r="F3210" s="93">
        <v>6518200</v>
      </c>
      <c r="G3210" s="93">
        <v>109000</v>
      </c>
    </row>
    <row r="3211" spans="1:7">
      <c r="A3211" t="str">
        <f t="shared" si="50"/>
        <v>Космонавтов 114.1294</v>
      </c>
      <c r="B3211" t="s">
        <v>38</v>
      </c>
      <c r="C3211" t="s">
        <v>2634</v>
      </c>
      <c r="D3211" t="s">
        <v>425</v>
      </c>
      <c r="E3211" s="92">
        <v>35.8</v>
      </c>
      <c r="F3211" s="93">
        <v>3565680</v>
      </c>
      <c r="G3211" s="93">
        <v>99600</v>
      </c>
    </row>
    <row r="3212" spans="1:7">
      <c r="A3212" t="str">
        <f t="shared" si="50"/>
        <v>Космонавтов 114.1295</v>
      </c>
      <c r="B3212" t="s">
        <v>38</v>
      </c>
      <c r="C3212" t="s">
        <v>2634</v>
      </c>
      <c r="D3212" t="s">
        <v>426</v>
      </c>
      <c r="E3212" s="92">
        <v>39.5</v>
      </c>
      <c r="F3212" s="93">
        <v>3748550</v>
      </c>
      <c r="G3212" s="93">
        <v>94900</v>
      </c>
    </row>
    <row r="3213" spans="1:7">
      <c r="A3213" t="str">
        <f t="shared" si="50"/>
        <v>Космонавтов 114.1296</v>
      </c>
      <c r="B3213" t="s">
        <v>38</v>
      </c>
      <c r="C3213" t="s">
        <v>2634</v>
      </c>
      <c r="D3213" t="s">
        <v>428</v>
      </c>
      <c r="E3213" s="92">
        <v>21.5</v>
      </c>
      <c r="F3213" s="93">
        <v>2375750</v>
      </c>
      <c r="G3213" s="93">
        <v>110500</v>
      </c>
    </row>
    <row r="3214" spans="1:7">
      <c r="A3214" t="str">
        <f t="shared" si="50"/>
        <v>Космонавтов 114.1297</v>
      </c>
      <c r="B3214" t="s">
        <v>38</v>
      </c>
      <c r="C3214" t="s">
        <v>2634</v>
      </c>
      <c r="D3214" t="s">
        <v>429</v>
      </c>
      <c r="E3214" s="92">
        <v>22.2</v>
      </c>
      <c r="F3214" s="93">
        <v>2146740</v>
      </c>
      <c r="G3214" s="93">
        <v>96700</v>
      </c>
    </row>
    <row r="3215" spans="1:7">
      <c r="A3215" t="str">
        <f t="shared" si="50"/>
        <v>Космонавтов 114.1298</v>
      </c>
      <c r="B3215" t="s">
        <v>38</v>
      </c>
      <c r="C3215" t="s">
        <v>2634</v>
      </c>
      <c r="D3215" t="s">
        <v>431</v>
      </c>
      <c r="E3215" s="92">
        <v>60.5</v>
      </c>
      <c r="F3215" s="93">
        <v>4507250</v>
      </c>
      <c r="G3215" s="93">
        <v>74500</v>
      </c>
    </row>
    <row r="3216" spans="1:7">
      <c r="A3216" t="str">
        <f t="shared" si="50"/>
        <v>Космонавтов 114.1299</v>
      </c>
      <c r="B3216" t="s">
        <v>38</v>
      </c>
      <c r="C3216" t="s">
        <v>2634</v>
      </c>
      <c r="D3216" t="s">
        <v>432</v>
      </c>
      <c r="E3216" s="92">
        <v>60.5</v>
      </c>
      <c r="F3216" s="93">
        <v>6086300</v>
      </c>
      <c r="G3216" s="93">
        <v>100600</v>
      </c>
    </row>
    <row r="3217" spans="1:7">
      <c r="A3217" t="str">
        <f t="shared" si="50"/>
        <v>Космонавтов 114.1300</v>
      </c>
      <c r="B3217" t="s">
        <v>38</v>
      </c>
      <c r="C3217" t="s">
        <v>2634</v>
      </c>
      <c r="D3217" t="s">
        <v>433</v>
      </c>
      <c r="E3217" s="92">
        <v>33.9</v>
      </c>
      <c r="F3217" s="93">
        <v>3796800</v>
      </c>
      <c r="G3217" s="93">
        <v>112000</v>
      </c>
    </row>
    <row r="3218" spans="1:7">
      <c r="A3218" t="str">
        <f t="shared" si="50"/>
        <v>Космонавтов 114.1301</v>
      </c>
      <c r="B3218" t="s">
        <v>38</v>
      </c>
      <c r="C3218" t="s">
        <v>2634</v>
      </c>
      <c r="D3218" t="s">
        <v>435</v>
      </c>
      <c r="E3218" s="92">
        <v>33.8</v>
      </c>
      <c r="F3218" s="93">
        <v>2937220</v>
      </c>
      <c r="G3218" s="93">
        <v>86900</v>
      </c>
    </row>
    <row r="3219" spans="1:7">
      <c r="A3219" t="str">
        <f t="shared" si="50"/>
        <v>Космонавтов 114.1302</v>
      </c>
      <c r="B3219" t="s">
        <v>38</v>
      </c>
      <c r="C3219" t="s">
        <v>2634</v>
      </c>
      <c r="D3219" t="s">
        <v>436</v>
      </c>
      <c r="E3219" s="92">
        <v>59.8</v>
      </c>
      <c r="F3219" s="93">
        <v>6189300</v>
      </c>
      <c r="G3219" s="93">
        <v>103500</v>
      </c>
    </row>
    <row r="3220" spans="1:7">
      <c r="A3220" t="str">
        <f t="shared" si="50"/>
        <v>Космонавтов 114.1303</v>
      </c>
      <c r="B3220" t="s">
        <v>38</v>
      </c>
      <c r="C3220" t="s">
        <v>2634</v>
      </c>
      <c r="D3220" t="s">
        <v>437</v>
      </c>
      <c r="E3220" s="92">
        <v>57</v>
      </c>
      <c r="F3220" s="93">
        <v>4001400</v>
      </c>
      <c r="G3220" s="93">
        <v>70200</v>
      </c>
    </row>
    <row r="3221" spans="1:7">
      <c r="A3221" t="str">
        <f t="shared" si="50"/>
        <v>Космонавтов 114.1304</v>
      </c>
      <c r="B3221" t="s">
        <v>38</v>
      </c>
      <c r="C3221" t="s">
        <v>2634</v>
      </c>
      <c r="D3221" t="s">
        <v>438</v>
      </c>
      <c r="E3221" s="92">
        <v>36.5</v>
      </c>
      <c r="F3221" s="93">
        <v>3084250</v>
      </c>
      <c r="G3221" s="93">
        <v>84500</v>
      </c>
    </row>
    <row r="3222" spans="1:7">
      <c r="A3222" t="str">
        <f t="shared" si="50"/>
        <v>Космонавтов 114.1305</v>
      </c>
      <c r="B3222" t="s">
        <v>38</v>
      </c>
      <c r="C3222" t="s">
        <v>2634</v>
      </c>
      <c r="D3222" t="s">
        <v>439</v>
      </c>
      <c r="E3222" s="92">
        <v>39.5</v>
      </c>
      <c r="F3222" s="93">
        <v>2990150</v>
      </c>
      <c r="G3222" s="93">
        <v>75700</v>
      </c>
    </row>
    <row r="3223" spans="1:7">
      <c r="A3223" t="str">
        <f t="shared" si="50"/>
        <v>Космонавтов 114.1306</v>
      </c>
      <c r="B3223" t="s">
        <v>38</v>
      </c>
      <c r="C3223" t="s">
        <v>2634</v>
      </c>
      <c r="D3223" t="s">
        <v>440</v>
      </c>
      <c r="E3223" s="92">
        <v>21.5</v>
      </c>
      <c r="F3223" s="93">
        <v>2152150</v>
      </c>
      <c r="G3223" s="93">
        <v>100100</v>
      </c>
    </row>
    <row r="3224" spans="1:7">
      <c r="A3224" t="str">
        <f t="shared" si="50"/>
        <v>Космонавтов 114.1307</v>
      </c>
      <c r="B3224" t="s">
        <v>38</v>
      </c>
      <c r="C3224" t="s">
        <v>2634</v>
      </c>
      <c r="D3224" t="s">
        <v>442</v>
      </c>
      <c r="E3224" s="92">
        <v>21.5</v>
      </c>
      <c r="F3224" s="93">
        <v>2227400</v>
      </c>
      <c r="G3224" s="93">
        <v>103600</v>
      </c>
    </row>
    <row r="3225" spans="1:7">
      <c r="A3225" t="str">
        <f t="shared" si="50"/>
        <v>Космонавтов 114.1308</v>
      </c>
      <c r="B3225" t="s">
        <v>38</v>
      </c>
      <c r="C3225" t="s">
        <v>2634</v>
      </c>
      <c r="D3225" t="s">
        <v>443</v>
      </c>
      <c r="E3225" s="92">
        <v>60.5</v>
      </c>
      <c r="F3225" s="93">
        <v>4192650</v>
      </c>
      <c r="G3225" s="93">
        <v>69300</v>
      </c>
    </row>
    <row r="3226" spans="1:7">
      <c r="A3226" t="str">
        <f t="shared" si="50"/>
        <v>Космонавтов 114.1309</v>
      </c>
      <c r="B3226" t="s">
        <v>38</v>
      </c>
      <c r="C3226" t="s">
        <v>2634</v>
      </c>
      <c r="D3226" t="s">
        <v>444</v>
      </c>
      <c r="E3226" s="92">
        <v>60.5</v>
      </c>
      <c r="F3226" s="93">
        <v>4470950</v>
      </c>
      <c r="G3226" s="93">
        <v>73900</v>
      </c>
    </row>
    <row r="3227" spans="1:7">
      <c r="A3227" t="str">
        <f t="shared" si="50"/>
        <v>Космонавтов 114.1310</v>
      </c>
      <c r="B3227" t="s">
        <v>38</v>
      </c>
      <c r="C3227" t="s">
        <v>2634</v>
      </c>
      <c r="D3227" t="s">
        <v>445</v>
      </c>
      <c r="E3227" s="92">
        <v>36.5</v>
      </c>
      <c r="F3227" s="93">
        <v>3792350</v>
      </c>
      <c r="G3227" s="93">
        <v>103900</v>
      </c>
    </row>
    <row r="3228" spans="1:7">
      <c r="A3228" t="str">
        <f t="shared" si="50"/>
        <v>Космонавтов 114.1311</v>
      </c>
      <c r="B3228" t="s">
        <v>38</v>
      </c>
      <c r="C3228" t="s">
        <v>2634</v>
      </c>
      <c r="D3228" t="s">
        <v>447</v>
      </c>
      <c r="E3228" s="92">
        <v>36.5</v>
      </c>
      <c r="F3228" s="93">
        <v>3336100</v>
      </c>
      <c r="G3228" s="93">
        <v>91400</v>
      </c>
    </row>
    <row r="3229" spans="1:7">
      <c r="A3229" t="str">
        <f t="shared" si="50"/>
        <v>Космонавтов 114.1312</v>
      </c>
      <c r="B3229" t="s">
        <v>38</v>
      </c>
      <c r="C3229" t="s">
        <v>2634</v>
      </c>
      <c r="D3229" t="s">
        <v>449</v>
      </c>
      <c r="E3229" s="92">
        <v>57</v>
      </c>
      <c r="F3229" s="93">
        <v>4423200</v>
      </c>
      <c r="G3229" s="93">
        <v>77600</v>
      </c>
    </row>
    <row r="3230" spans="1:7">
      <c r="A3230" t="str">
        <f t="shared" si="50"/>
        <v>Космонавтов 114.1313</v>
      </c>
      <c r="B3230" t="s">
        <v>38</v>
      </c>
      <c r="C3230" t="s">
        <v>2634</v>
      </c>
      <c r="D3230" t="s">
        <v>450</v>
      </c>
      <c r="E3230" s="92">
        <v>59.8</v>
      </c>
      <c r="F3230" s="93">
        <v>4634500</v>
      </c>
      <c r="G3230" s="93">
        <v>77500</v>
      </c>
    </row>
    <row r="3231" spans="1:7">
      <c r="A3231" t="str">
        <f t="shared" si="50"/>
        <v>Космонавтов 114.1314</v>
      </c>
      <c r="B3231" t="s">
        <v>38</v>
      </c>
      <c r="C3231" t="s">
        <v>2634</v>
      </c>
      <c r="D3231" t="s">
        <v>451</v>
      </c>
      <c r="E3231" s="92">
        <v>35.8</v>
      </c>
      <c r="F3231" s="93">
        <v>3755420</v>
      </c>
      <c r="G3231" s="93">
        <v>104900</v>
      </c>
    </row>
    <row r="3232" spans="1:7">
      <c r="A3232" t="str">
        <f t="shared" si="50"/>
        <v>Космонавтов 114.1315</v>
      </c>
      <c r="B3232" t="s">
        <v>38</v>
      </c>
      <c r="C3232" t="s">
        <v>2634</v>
      </c>
      <c r="D3232" t="s">
        <v>452</v>
      </c>
      <c r="E3232" s="92">
        <v>39.5</v>
      </c>
      <c r="F3232" s="93">
        <v>4273900</v>
      </c>
      <c r="G3232" s="93">
        <v>108200</v>
      </c>
    </row>
    <row r="3233" spans="1:7">
      <c r="A3233" t="str">
        <f t="shared" si="50"/>
        <v>Космонавтов 114.1316</v>
      </c>
      <c r="B3233" t="s">
        <v>38</v>
      </c>
      <c r="C3233" t="s">
        <v>2634</v>
      </c>
      <c r="D3233" t="s">
        <v>453</v>
      </c>
      <c r="E3233" s="92">
        <v>21.5</v>
      </c>
      <c r="F3233" s="93">
        <v>2345650</v>
      </c>
      <c r="G3233" s="93">
        <v>109100</v>
      </c>
    </row>
    <row r="3234" spans="1:7">
      <c r="A3234" t="str">
        <f t="shared" si="50"/>
        <v>Космонавтов 114.1317</v>
      </c>
      <c r="B3234" t="s">
        <v>38</v>
      </c>
      <c r="C3234" t="s">
        <v>2634</v>
      </c>
      <c r="D3234" t="s">
        <v>454</v>
      </c>
      <c r="E3234" s="92">
        <v>22.2</v>
      </c>
      <c r="F3234" s="93">
        <v>2211120</v>
      </c>
      <c r="G3234" s="93">
        <v>99600</v>
      </c>
    </row>
    <row r="3235" spans="1:7">
      <c r="A3235" t="str">
        <f t="shared" si="50"/>
        <v>Космонавтов 114.1318</v>
      </c>
      <c r="B3235" t="s">
        <v>38</v>
      </c>
      <c r="C3235" t="s">
        <v>2634</v>
      </c>
      <c r="D3235" t="s">
        <v>455</v>
      </c>
      <c r="E3235" s="92">
        <v>60.5</v>
      </c>
      <c r="F3235" s="93">
        <v>4815800</v>
      </c>
      <c r="G3235" s="93">
        <v>79600</v>
      </c>
    </row>
    <row r="3236" spans="1:7">
      <c r="A3236" t="str">
        <f t="shared" si="50"/>
        <v>Космонавтов 114.1319</v>
      </c>
      <c r="B3236" t="s">
        <v>38</v>
      </c>
      <c r="C3236" t="s">
        <v>2634</v>
      </c>
      <c r="D3236" t="s">
        <v>457</v>
      </c>
      <c r="E3236" s="92">
        <v>60.5</v>
      </c>
      <c r="F3236" s="93">
        <v>5523650</v>
      </c>
      <c r="G3236" s="93">
        <v>91300</v>
      </c>
    </row>
    <row r="3237" spans="1:7">
      <c r="A3237" t="str">
        <f t="shared" si="50"/>
        <v>Космонавтов 114.1320</v>
      </c>
      <c r="B3237" t="s">
        <v>38</v>
      </c>
      <c r="C3237" t="s">
        <v>2634</v>
      </c>
      <c r="D3237" t="s">
        <v>459</v>
      </c>
      <c r="E3237" s="92">
        <v>33.9</v>
      </c>
      <c r="F3237" s="93">
        <v>4196820</v>
      </c>
      <c r="G3237" s="93">
        <v>123800</v>
      </c>
    </row>
    <row r="3238" spans="1:7">
      <c r="A3238" t="str">
        <f t="shared" si="50"/>
        <v>Космонавтов 114.1321</v>
      </c>
      <c r="B3238" t="s">
        <v>38</v>
      </c>
      <c r="C3238" t="s">
        <v>2634</v>
      </c>
      <c r="D3238" t="s">
        <v>460</v>
      </c>
      <c r="E3238" s="92">
        <v>33.8</v>
      </c>
      <c r="F3238" s="93">
        <v>3204240</v>
      </c>
      <c r="G3238" s="93">
        <v>94800</v>
      </c>
    </row>
    <row r="3239" spans="1:7">
      <c r="A3239" t="str">
        <f t="shared" si="50"/>
        <v>Космонавтов 114.1322</v>
      </c>
      <c r="B3239" t="s">
        <v>38</v>
      </c>
      <c r="C3239" t="s">
        <v>2634</v>
      </c>
      <c r="D3239" t="s">
        <v>461</v>
      </c>
      <c r="E3239" s="92">
        <v>59.8</v>
      </c>
      <c r="F3239" s="93">
        <v>4825860</v>
      </c>
      <c r="G3239" s="93">
        <v>80700</v>
      </c>
    </row>
    <row r="3240" spans="1:7">
      <c r="A3240" t="str">
        <f t="shared" si="50"/>
        <v>Космонавтов 114.1323</v>
      </c>
      <c r="B3240" t="s">
        <v>38</v>
      </c>
      <c r="C3240" t="s">
        <v>2634</v>
      </c>
      <c r="D3240" t="s">
        <v>462</v>
      </c>
      <c r="E3240" s="92">
        <v>57</v>
      </c>
      <c r="F3240" s="93">
        <v>5785500</v>
      </c>
      <c r="G3240" s="93">
        <v>101500</v>
      </c>
    </row>
    <row r="3241" spans="1:7">
      <c r="A3241" t="str">
        <f t="shared" si="50"/>
        <v>Космонавтов 114.1324</v>
      </c>
      <c r="B3241" t="s">
        <v>38</v>
      </c>
      <c r="C3241" t="s">
        <v>2634</v>
      </c>
      <c r="D3241" t="s">
        <v>464</v>
      </c>
      <c r="E3241" s="92">
        <v>36.5</v>
      </c>
      <c r="F3241" s="93">
        <v>3387200</v>
      </c>
      <c r="G3241" s="93">
        <v>92800</v>
      </c>
    </row>
    <row r="3242" spans="1:7">
      <c r="A3242" t="str">
        <f t="shared" si="50"/>
        <v>Космонавтов 114.1325</v>
      </c>
      <c r="B3242" t="s">
        <v>38</v>
      </c>
      <c r="C3242" t="s">
        <v>2634</v>
      </c>
      <c r="D3242" t="s">
        <v>466</v>
      </c>
      <c r="E3242" s="92">
        <v>39.5</v>
      </c>
      <c r="F3242" s="93">
        <v>4431900</v>
      </c>
      <c r="G3242" s="93">
        <v>112200</v>
      </c>
    </row>
    <row r="3243" spans="1:7">
      <c r="A3243" t="str">
        <f t="shared" si="50"/>
        <v>Космонавтов 114.1326</v>
      </c>
      <c r="B3243" t="s">
        <v>38</v>
      </c>
      <c r="C3243" t="s">
        <v>2634</v>
      </c>
      <c r="D3243" t="s">
        <v>467</v>
      </c>
      <c r="E3243" s="92">
        <v>21.5</v>
      </c>
      <c r="F3243" s="93">
        <v>2362850</v>
      </c>
      <c r="G3243" s="93">
        <v>109900</v>
      </c>
    </row>
    <row r="3244" spans="1:7">
      <c r="A3244" t="str">
        <f t="shared" si="50"/>
        <v>Космонавтов 114.1327</v>
      </c>
      <c r="B3244" t="s">
        <v>38</v>
      </c>
      <c r="C3244" t="s">
        <v>2634</v>
      </c>
      <c r="D3244" t="s">
        <v>468</v>
      </c>
      <c r="E3244" s="92">
        <v>21.5</v>
      </c>
      <c r="F3244" s="93">
        <v>2734800</v>
      </c>
      <c r="G3244" s="93">
        <v>127200</v>
      </c>
    </row>
    <row r="3245" spans="1:7">
      <c r="A3245" t="str">
        <f t="shared" si="50"/>
        <v>Космонавтов 114.1328</v>
      </c>
      <c r="B3245" t="s">
        <v>38</v>
      </c>
      <c r="C3245" t="s">
        <v>2634</v>
      </c>
      <c r="D3245" t="s">
        <v>470</v>
      </c>
      <c r="E3245" s="92">
        <v>60.5</v>
      </c>
      <c r="F3245" s="93">
        <v>4688750</v>
      </c>
      <c r="G3245" s="93">
        <v>77500</v>
      </c>
    </row>
    <row r="3246" spans="1:7">
      <c r="A3246" t="str">
        <f t="shared" si="50"/>
        <v>Космонавтов 114.1329</v>
      </c>
      <c r="B3246" t="s">
        <v>38</v>
      </c>
      <c r="C3246" t="s">
        <v>2634</v>
      </c>
      <c r="D3246" t="s">
        <v>471</v>
      </c>
      <c r="E3246" s="92">
        <v>60.5</v>
      </c>
      <c r="F3246" s="93">
        <v>5075950</v>
      </c>
      <c r="G3246" s="93">
        <v>83900</v>
      </c>
    </row>
    <row r="3247" spans="1:7">
      <c r="A3247" t="str">
        <f t="shared" si="50"/>
        <v>Космонавтов 114.1330</v>
      </c>
      <c r="B3247" t="s">
        <v>38</v>
      </c>
      <c r="C3247" t="s">
        <v>2634</v>
      </c>
      <c r="D3247" t="s">
        <v>473</v>
      </c>
      <c r="E3247" s="92">
        <v>36.5</v>
      </c>
      <c r="F3247" s="93">
        <v>3814250</v>
      </c>
      <c r="G3247" s="93">
        <v>104500</v>
      </c>
    </row>
    <row r="3248" spans="1:7">
      <c r="A3248" t="str">
        <f t="shared" si="50"/>
        <v>Космонавтов 114.1331</v>
      </c>
      <c r="B3248" t="s">
        <v>38</v>
      </c>
      <c r="C3248" t="s">
        <v>2634</v>
      </c>
      <c r="D3248" t="s">
        <v>474</v>
      </c>
      <c r="E3248" s="92">
        <v>36.5</v>
      </c>
      <c r="F3248" s="93">
        <v>3522250</v>
      </c>
      <c r="G3248" s="93">
        <v>96500</v>
      </c>
    </row>
    <row r="3249" spans="1:7">
      <c r="A3249" t="str">
        <f t="shared" si="50"/>
        <v>Космонавтов 114.1332</v>
      </c>
      <c r="B3249" t="s">
        <v>38</v>
      </c>
      <c r="C3249" t="s">
        <v>2634</v>
      </c>
      <c r="D3249" t="s">
        <v>475</v>
      </c>
      <c r="E3249" s="92">
        <v>57</v>
      </c>
      <c r="F3249" s="93">
        <v>4668300</v>
      </c>
      <c r="G3249" s="93">
        <v>81900</v>
      </c>
    </row>
    <row r="3250" spans="1:7">
      <c r="A3250" t="str">
        <f t="shared" si="50"/>
        <v>Космонавтов 114.1333</v>
      </c>
      <c r="B3250" t="s">
        <v>38</v>
      </c>
      <c r="C3250" t="s">
        <v>2634</v>
      </c>
      <c r="D3250" t="s">
        <v>477</v>
      </c>
      <c r="E3250" s="92">
        <v>59.8</v>
      </c>
      <c r="F3250" s="93">
        <v>4347460</v>
      </c>
      <c r="G3250" s="93">
        <v>72700</v>
      </c>
    </row>
    <row r="3251" spans="1:7">
      <c r="A3251" t="str">
        <f t="shared" si="50"/>
        <v>Космонавтов 114.1334</v>
      </c>
      <c r="B3251" t="s">
        <v>38</v>
      </c>
      <c r="C3251" t="s">
        <v>2634</v>
      </c>
      <c r="D3251" t="s">
        <v>478</v>
      </c>
      <c r="E3251" s="92">
        <v>35.8</v>
      </c>
      <c r="F3251" s="93">
        <v>3597900</v>
      </c>
      <c r="G3251" s="93">
        <v>100500</v>
      </c>
    </row>
    <row r="3252" spans="1:7">
      <c r="A3252" t="str">
        <f t="shared" si="50"/>
        <v>Космонавтов 114.1335</v>
      </c>
      <c r="B3252" t="s">
        <v>38</v>
      </c>
      <c r="C3252" t="s">
        <v>2634</v>
      </c>
      <c r="D3252" t="s">
        <v>479</v>
      </c>
      <c r="E3252" s="92">
        <v>39.5</v>
      </c>
      <c r="F3252" s="93">
        <v>3385150</v>
      </c>
      <c r="G3252" s="93">
        <v>85700</v>
      </c>
    </row>
    <row r="3253" spans="1:7">
      <c r="A3253" t="str">
        <f t="shared" si="50"/>
        <v>Космонавтов 114.1336</v>
      </c>
      <c r="B3253" t="s">
        <v>38</v>
      </c>
      <c r="C3253" t="s">
        <v>2634</v>
      </c>
      <c r="D3253" t="s">
        <v>480</v>
      </c>
      <c r="E3253" s="92">
        <v>21.5</v>
      </c>
      <c r="F3253" s="93">
        <v>2354250</v>
      </c>
      <c r="G3253" s="93">
        <v>109500</v>
      </c>
    </row>
    <row r="3254" spans="1:7">
      <c r="A3254" t="str">
        <f t="shared" si="50"/>
        <v>Космонавтов 114.1337</v>
      </c>
      <c r="B3254" t="s">
        <v>38</v>
      </c>
      <c r="C3254" t="s">
        <v>2634</v>
      </c>
      <c r="D3254" t="s">
        <v>481</v>
      </c>
      <c r="E3254" s="92">
        <v>22.2</v>
      </c>
      <c r="F3254" s="93">
        <v>2477520</v>
      </c>
      <c r="G3254" s="93">
        <v>111600</v>
      </c>
    </row>
    <row r="3255" spans="1:7">
      <c r="A3255" t="str">
        <f t="shared" si="50"/>
        <v>Космонавтов 114.1338</v>
      </c>
      <c r="B3255" t="s">
        <v>38</v>
      </c>
      <c r="C3255" t="s">
        <v>2634</v>
      </c>
      <c r="D3255" t="s">
        <v>482</v>
      </c>
      <c r="E3255" s="92">
        <v>60.5</v>
      </c>
      <c r="F3255" s="93">
        <v>5765650</v>
      </c>
      <c r="G3255" s="93">
        <v>95300</v>
      </c>
    </row>
    <row r="3256" spans="1:7">
      <c r="A3256" t="str">
        <f t="shared" si="50"/>
        <v>Космонавтов 114.1339</v>
      </c>
      <c r="B3256" t="s">
        <v>38</v>
      </c>
      <c r="C3256" t="s">
        <v>2634</v>
      </c>
      <c r="D3256" t="s">
        <v>483</v>
      </c>
      <c r="E3256" s="92">
        <v>60.5</v>
      </c>
      <c r="F3256" s="93">
        <v>5814050</v>
      </c>
      <c r="G3256" s="93">
        <v>96100</v>
      </c>
    </row>
    <row r="3257" spans="1:7">
      <c r="A3257" t="str">
        <f t="shared" si="50"/>
        <v>Космонавтов 114.1340</v>
      </c>
      <c r="B3257" t="s">
        <v>38</v>
      </c>
      <c r="C3257" t="s">
        <v>2634</v>
      </c>
      <c r="D3257" t="s">
        <v>484</v>
      </c>
      <c r="E3257" s="92">
        <v>33.9</v>
      </c>
      <c r="F3257" s="93">
        <v>4196820</v>
      </c>
      <c r="G3257" s="93">
        <v>123800</v>
      </c>
    </row>
    <row r="3258" spans="1:7">
      <c r="A3258" t="str">
        <f t="shared" si="50"/>
        <v>Космонавтов 114.1341</v>
      </c>
      <c r="B3258" t="s">
        <v>38</v>
      </c>
      <c r="C3258" t="s">
        <v>2634</v>
      </c>
      <c r="D3258" t="s">
        <v>485</v>
      </c>
      <c r="E3258" s="92">
        <v>33.8</v>
      </c>
      <c r="F3258" s="93">
        <v>4387240</v>
      </c>
      <c r="G3258" s="93">
        <v>129800</v>
      </c>
    </row>
    <row r="3259" spans="1:7">
      <c r="A3259" t="str">
        <f t="shared" si="50"/>
        <v>Космонавтов 114.1342</v>
      </c>
      <c r="B3259" t="s">
        <v>38</v>
      </c>
      <c r="C3259" t="s">
        <v>2634</v>
      </c>
      <c r="D3259" t="s">
        <v>486</v>
      </c>
      <c r="E3259" s="92">
        <v>59.8</v>
      </c>
      <c r="F3259" s="93">
        <v>4861740</v>
      </c>
      <c r="G3259" s="93">
        <v>81300</v>
      </c>
    </row>
    <row r="3260" spans="1:7">
      <c r="A3260" t="str">
        <f t="shared" si="50"/>
        <v>Космонавтов 114.1343</v>
      </c>
      <c r="B3260" t="s">
        <v>38</v>
      </c>
      <c r="C3260" t="s">
        <v>2634</v>
      </c>
      <c r="D3260" t="s">
        <v>487</v>
      </c>
      <c r="E3260" s="92">
        <v>57</v>
      </c>
      <c r="F3260" s="93">
        <v>5757000</v>
      </c>
      <c r="G3260" s="93">
        <v>101000</v>
      </c>
    </row>
    <row r="3261" spans="1:7">
      <c r="A3261" t="str">
        <f t="shared" si="50"/>
        <v>Космонавтов 114.1344</v>
      </c>
      <c r="B3261" t="s">
        <v>38</v>
      </c>
      <c r="C3261" t="s">
        <v>2634</v>
      </c>
      <c r="D3261" t="s">
        <v>489</v>
      </c>
      <c r="E3261" s="92">
        <v>36.5</v>
      </c>
      <c r="F3261" s="93">
        <v>4460300</v>
      </c>
      <c r="G3261" s="93">
        <v>122200</v>
      </c>
    </row>
    <row r="3262" spans="1:7">
      <c r="A3262" t="str">
        <f t="shared" si="50"/>
        <v>Космонавтов 114.1345</v>
      </c>
      <c r="B3262" t="s">
        <v>38</v>
      </c>
      <c r="C3262" t="s">
        <v>2634</v>
      </c>
      <c r="D3262" t="s">
        <v>490</v>
      </c>
      <c r="E3262" s="92">
        <v>39.5</v>
      </c>
      <c r="F3262" s="93">
        <v>3618200</v>
      </c>
      <c r="G3262" s="93">
        <v>91600</v>
      </c>
    </row>
    <row r="3263" spans="1:7">
      <c r="A3263" t="str">
        <f t="shared" si="50"/>
        <v>Космонавтов 114.1346</v>
      </c>
      <c r="B3263" t="s">
        <v>38</v>
      </c>
      <c r="C3263" t="s">
        <v>2634</v>
      </c>
      <c r="D3263" t="s">
        <v>492</v>
      </c>
      <c r="E3263" s="92">
        <v>21.5</v>
      </c>
      <c r="F3263" s="93">
        <v>3358300</v>
      </c>
      <c r="G3263" s="93">
        <v>156200</v>
      </c>
    </row>
    <row r="3264" spans="1:7">
      <c r="A3264" t="str">
        <f t="shared" si="50"/>
        <v>Космонавтов 114.1347</v>
      </c>
      <c r="B3264" t="s">
        <v>38</v>
      </c>
      <c r="C3264" t="s">
        <v>2634</v>
      </c>
      <c r="D3264" t="s">
        <v>493</v>
      </c>
      <c r="E3264" s="92">
        <v>21.5</v>
      </c>
      <c r="F3264" s="93">
        <v>2257500</v>
      </c>
      <c r="G3264" s="93">
        <v>105000</v>
      </c>
    </row>
    <row r="3265" spans="1:7">
      <c r="A3265" t="str">
        <f t="shared" si="50"/>
        <v>Космонавтов 114.1348</v>
      </c>
      <c r="B3265" t="s">
        <v>38</v>
      </c>
      <c r="C3265" t="s">
        <v>2634</v>
      </c>
      <c r="D3265" t="s">
        <v>494</v>
      </c>
      <c r="E3265" s="92">
        <v>60.5</v>
      </c>
      <c r="F3265" s="93">
        <v>5820100</v>
      </c>
      <c r="G3265" s="93">
        <v>96200</v>
      </c>
    </row>
    <row r="3266" spans="1:7">
      <c r="A3266" t="str">
        <f t="shared" si="50"/>
        <v>Космонавтов 114.1349</v>
      </c>
      <c r="B3266" t="s">
        <v>38</v>
      </c>
      <c r="C3266" t="s">
        <v>2634</v>
      </c>
      <c r="D3266" t="s">
        <v>495</v>
      </c>
      <c r="E3266" s="92">
        <v>60.5</v>
      </c>
      <c r="F3266" s="93">
        <v>5063850</v>
      </c>
      <c r="G3266" s="93">
        <v>83700</v>
      </c>
    </row>
    <row r="3267" spans="1:7">
      <c r="A3267" t="str">
        <f t="shared" ref="A3267:A3330" si="51">B3267&amp;C3267&amp;D3267</f>
        <v>Космонавтов 114.1350</v>
      </c>
      <c r="B3267" t="s">
        <v>38</v>
      </c>
      <c r="C3267" t="s">
        <v>2634</v>
      </c>
      <c r="D3267" t="s">
        <v>496</v>
      </c>
      <c r="E3267" s="92">
        <v>36.5</v>
      </c>
      <c r="F3267" s="93">
        <v>4967650</v>
      </c>
      <c r="G3267" s="93">
        <v>136100</v>
      </c>
    </row>
    <row r="3268" spans="1:7">
      <c r="A3268" t="str">
        <f t="shared" si="51"/>
        <v>Космонавтов 114.1351</v>
      </c>
      <c r="B3268" t="s">
        <v>38</v>
      </c>
      <c r="C3268" t="s">
        <v>2634</v>
      </c>
      <c r="D3268" t="s">
        <v>497</v>
      </c>
      <c r="E3268" s="92">
        <v>36.5</v>
      </c>
      <c r="F3268" s="93">
        <v>3942000</v>
      </c>
      <c r="G3268" s="93">
        <v>108000</v>
      </c>
    </row>
    <row r="3269" spans="1:7">
      <c r="A3269" t="str">
        <f t="shared" si="51"/>
        <v>Космонавтов 114.1352</v>
      </c>
      <c r="B3269" t="s">
        <v>38</v>
      </c>
      <c r="C3269" t="s">
        <v>2634</v>
      </c>
      <c r="D3269" t="s">
        <v>498</v>
      </c>
      <c r="E3269" s="92">
        <v>57</v>
      </c>
      <c r="F3269" s="93">
        <v>4668300</v>
      </c>
      <c r="G3269" s="93">
        <v>81900</v>
      </c>
    </row>
    <row r="3270" spans="1:7">
      <c r="A3270" t="str">
        <f t="shared" si="51"/>
        <v>Космонавтов 114.1353</v>
      </c>
      <c r="B3270" t="s">
        <v>38</v>
      </c>
      <c r="C3270" t="s">
        <v>2634</v>
      </c>
      <c r="D3270" t="s">
        <v>499</v>
      </c>
      <c r="E3270" s="92">
        <v>59.8</v>
      </c>
      <c r="F3270" s="93">
        <v>4897620</v>
      </c>
      <c r="G3270" s="93">
        <v>81900</v>
      </c>
    </row>
    <row r="3271" spans="1:7">
      <c r="A3271" t="str">
        <f t="shared" si="51"/>
        <v>Космонавтов 114.1354</v>
      </c>
      <c r="B3271" t="s">
        <v>38</v>
      </c>
      <c r="C3271" t="s">
        <v>2634</v>
      </c>
      <c r="D3271" t="s">
        <v>500</v>
      </c>
      <c r="E3271" s="92">
        <v>35.8</v>
      </c>
      <c r="F3271" s="93">
        <v>3386680</v>
      </c>
      <c r="G3271" s="93">
        <v>94600</v>
      </c>
    </row>
    <row r="3272" spans="1:7">
      <c r="A3272" t="str">
        <f t="shared" si="51"/>
        <v>Космонавтов 114.1355</v>
      </c>
      <c r="B3272" t="s">
        <v>38</v>
      </c>
      <c r="C3272" t="s">
        <v>2634</v>
      </c>
      <c r="D3272" t="s">
        <v>501</v>
      </c>
      <c r="E3272" s="92">
        <v>39.5</v>
      </c>
      <c r="F3272" s="93">
        <v>3784100</v>
      </c>
      <c r="G3272" s="93">
        <v>95800</v>
      </c>
    </row>
    <row r="3273" spans="1:7">
      <c r="A3273" t="str">
        <f t="shared" si="51"/>
        <v>Космонавтов 114.1356</v>
      </c>
      <c r="B3273" t="s">
        <v>38</v>
      </c>
      <c r="C3273" t="s">
        <v>2634</v>
      </c>
      <c r="D3273" t="s">
        <v>503</v>
      </c>
      <c r="E3273" s="92">
        <v>21.5</v>
      </c>
      <c r="F3273" s="93">
        <v>2360700</v>
      </c>
      <c r="G3273" s="93">
        <v>109800</v>
      </c>
    </row>
    <row r="3274" spans="1:7">
      <c r="A3274" t="str">
        <f t="shared" si="51"/>
        <v>Космонавтов 114.1357</v>
      </c>
      <c r="B3274" t="s">
        <v>38</v>
      </c>
      <c r="C3274" t="s">
        <v>2634</v>
      </c>
      <c r="D3274" t="s">
        <v>505</v>
      </c>
      <c r="E3274" s="92">
        <v>22.2</v>
      </c>
      <c r="F3274" s="93">
        <v>2477520</v>
      </c>
      <c r="G3274" s="93">
        <v>111600</v>
      </c>
    </row>
    <row r="3275" spans="1:7">
      <c r="A3275" t="str">
        <f t="shared" si="51"/>
        <v>Космонавтов 114.1358</v>
      </c>
      <c r="B3275" t="s">
        <v>38</v>
      </c>
      <c r="C3275" t="s">
        <v>2634</v>
      </c>
      <c r="D3275" t="s">
        <v>507</v>
      </c>
      <c r="E3275" s="92">
        <v>60.5</v>
      </c>
      <c r="F3275" s="93">
        <v>4658500</v>
      </c>
      <c r="G3275" s="93">
        <v>77000</v>
      </c>
    </row>
    <row r="3276" spans="1:7">
      <c r="A3276" t="str">
        <f t="shared" si="51"/>
        <v>Космонавтов 114.1359</v>
      </c>
      <c r="B3276" t="s">
        <v>38</v>
      </c>
      <c r="C3276" t="s">
        <v>2634</v>
      </c>
      <c r="D3276" t="s">
        <v>508</v>
      </c>
      <c r="E3276" s="92">
        <v>60.5</v>
      </c>
      <c r="F3276" s="93">
        <v>4573800</v>
      </c>
      <c r="G3276" s="93">
        <v>75600</v>
      </c>
    </row>
    <row r="3277" spans="1:7">
      <c r="A3277" t="str">
        <f t="shared" si="51"/>
        <v>Космонавтов 114.1360</v>
      </c>
      <c r="B3277" t="s">
        <v>38</v>
      </c>
      <c r="C3277" t="s">
        <v>2634</v>
      </c>
      <c r="D3277" t="s">
        <v>509</v>
      </c>
      <c r="E3277" s="92">
        <v>33.9</v>
      </c>
      <c r="F3277" s="93">
        <v>3823920</v>
      </c>
      <c r="G3277" s="93">
        <v>112800</v>
      </c>
    </row>
    <row r="3278" spans="1:7">
      <c r="A3278" t="str">
        <f t="shared" si="51"/>
        <v>Космонавтов 114.1361</v>
      </c>
      <c r="B3278" t="s">
        <v>38</v>
      </c>
      <c r="C3278" t="s">
        <v>2634</v>
      </c>
      <c r="D3278" t="s">
        <v>511</v>
      </c>
      <c r="E3278" s="92">
        <v>33.8</v>
      </c>
      <c r="F3278" s="93">
        <v>3251560</v>
      </c>
      <c r="G3278" s="93">
        <v>96200</v>
      </c>
    </row>
    <row r="3279" spans="1:7">
      <c r="A3279" t="str">
        <f t="shared" si="51"/>
        <v>Космонавтов 114.1362</v>
      </c>
      <c r="B3279" t="s">
        <v>38</v>
      </c>
      <c r="C3279" t="s">
        <v>2634</v>
      </c>
      <c r="D3279" t="s">
        <v>512</v>
      </c>
      <c r="E3279" s="92">
        <v>59.8</v>
      </c>
      <c r="F3279" s="93">
        <v>4371380</v>
      </c>
      <c r="G3279" s="93">
        <v>73100</v>
      </c>
    </row>
    <row r="3280" spans="1:7">
      <c r="A3280" t="str">
        <f t="shared" si="51"/>
        <v>Космонавтов 114.1363</v>
      </c>
      <c r="B3280" t="s">
        <v>38</v>
      </c>
      <c r="C3280" t="s">
        <v>2634</v>
      </c>
      <c r="D3280" t="s">
        <v>514</v>
      </c>
      <c r="E3280" s="92">
        <v>57</v>
      </c>
      <c r="F3280" s="93">
        <v>4047000</v>
      </c>
      <c r="G3280" s="93">
        <v>71000</v>
      </c>
    </row>
    <row r="3281" spans="1:7">
      <c r="A3281" t="str">
        <f t="shared" si="51"/>
        <v>Космонавтов 114.1364</v>
      </c>
      <c r="B3281" t="s">
        <v>38</v>
      </c>
      <c r="C3281" t="s">
        <v>2634</v>
      </c>
      <c r="D3281" t="s">
        <v>515</v>
      </c>
      <c r="E3281" s="92">
        <v>36.5</v>
      </c>
      <c r="F3281" s="93">
        <v>3131700</v>
      </c>
      <c r="G3281" s="93">
        <v>85800</v>
      </c>
    </row>
    <row r="3282" spans="1:7">
      <c r="A3282" t="str">
        <f t="shared" si="51"/>
        <v>Космонавтов 114.1365</v>
      </c>
      <c r="B3282" t="s">
        <v>38</v>
      </c>
      <c r="C3282" t="s">
        <v>2634</v>
      </c>
      <c r="D3282" t="s">
        <v>517</v>
      </c>
      <c r="E3282" s="92">
        <v>39.5</v>
      </c>
      <c r="F3282" s="93">
        <v>3053350</v>
      </c>
      <c r="G3282" s="93">
        <v>77300</v>
      </c>
    </row>
    <row r="3283" spans="1:7">
      <c r="A3283" t="str">
        <f t="shared" si="51"/>
        <v>Космонавтов 114.1366</v>
      </c>
      <c r="B3283" t="s">
        <v>38</v>
      </c>
      <c r="C3283" t="s">
        <v>2634</v>
      </c>
      <c r="D3283" t="s">
        <v>519</v>
      </c>
      <c r="E3283" s="92">
        <v>21.5</v>
      </c>
      <c r="F3283" s="93">
        <v>3044400</v>
      </c>
      <c r="G3283" s="93">
        <v>141600</v>
      </c>
    </row>
    <row r="3284" spans="1:7">
      <c r="A3284" t="str">
        <f t="shared" si="51"/>
        <v>Космонавтов 114.1367</v>
      </c>
      <c r="B3284" t="s">
        <v>38</v>
      </c>
      <c r="C3284" t="s">
        <v>2634</v>
      </c>
      <c r="D3284" t="s">
        <v>521</v>
      </c>
      <c r="E3284" s="92">
        <v>21.5</v>
      </c>
      <c r="F3284" s="93">
        <v>2225250</v>
      </c>
      <c r="G3284" s="93">
        <v>103500</v>
      </c>
    </row>
    <row r="3285" spans="1:7">
      <c r="A3285" t="str">
        <f t="shared" si="51"/>
        <v>Космонавтов 114.1368</v>
      </c>
      <c r="B3285" t="s">
        <v>38</v>
      </c>
      <c r="C3285" t="s">
        <v>2634</v>
      </c>
      <c r="D3285" t="s">
        <v>522</v>
      </c>
      <c r="E3285" s="92">
        <v>60.5</v>
      </c>
      <c r="F3285" s="93">
        <v>4840000</v>
      </c>
      <c r="G3285" s="93">
        <v>80000</v>
      </c>
    </row>
    <row r="3286" spans="1:7">
      <c r="A3286" t="str">
        <f t="shared" si="51"/>
        <v>Космонавтов 114.1369</v>
      </c>
      <c r="B3286" t="s">
        <v>38</v>
      </c>
      <c r="C3286" t="s">
        <v>2634</v>
      </c>
      <c r="D3286" t="s">
        <v>523</v>
      </c>
      <c r="E3286" s="92">
        <v>60.5</v>
      </c>
      <c r="F3286" s="93">
        <v>4827900</v>
      </c>
      <c r="G3286" s="93">
        <v>79800</v>
      </c>
    </row>
    <row r="3287" spans="1:7">
      <c r="A3287" t="str">
        <f t="shared" si="51"/>
        <v>Космонавтов 114.1370</v>
      </c>
      <c r="B3287" t="s">
        <v>38</v>
      </c>
      <c r="C3287" t="s">
        <v>2634</v>
      </c>
      <c r="D3287" t="s">
        <v>524</v>
      </c>
      <c r="E3287" s="92">
        <v>36.5</v>
      </c>
      <c r="F3287" s="93">
        <v>3474800</v>
      </c>
      <c r="G3287" s="93">
        <v>95200</v>
      </c>
    </row>
    <row r="3288" spans="1:7">
      <c r="A3288" t="str">
        <f t="shared" si="51"/>
        <v>Космонавтов 114.1371</v>
      </c>
      <c r="B3288" t="s">
        <v>38</v>
      </c>
      <c r="C3288" t="s">
        <v>2634</v>
      </c>
      <c r="D3288" t="s">
        <v>525</v>
      </c>
      <c r="E3288" s="92">
        <v>36.5</v>
      </c>
      <c r="F3288" s="93">
        <v>3401800</v>
      </c>
      <c r="G3288" s="93">
        <v>93200</v>
      </c>
    </row>
    <row r="3289" spans="1:7">
      <c r="A3289" t="str">
        <f t="shared" si="51"/>
        <v>Космонавтов 114.1372</v>
      </c>
      <c r="B3289" t="s">
        <v>38</v>
      </c>
      <c r="C3289" t="s">
        <v>2634</v>
      </c>
      <c r="D3289" t="s">
        <v>527</v>
      </c>
      <c r="E3289" s="92">
        <v>57</v>
      </c>
      <c r="F3289" s="93">
        <v>4588500</v>
      </c>
      <c r="G3289" s="93">
        <v>80500</v>
      </c>
    </row>
    <row r="3290" spans="1:7">
      <c r="A3290" t="str">
        <f t="shared" si="51"/>
        <v>Космонавтов 114.1373</v>
      </c>
      <c r="B3290" t="s">
        <v>38</v>
      </c>
      <c r="C3290" t="s">
        <v>2634</v>
      </c>
      <c r="D3290" t="s">
        <v>529</v>
      </c>
      <c r="E3290" s="92">
        <v>59.8</v>
      </c>
      <c r="F3290" s="93">
        <v>5202600</v>
      </c>
      <c r="G3290" s="93">
        <v>87000</v>
      </c>
    </row>
    <row r="3291" spans="1:7">
      <c r="A3291" t="str">
        <f t="shared" si="51"/>
        <v>Космонавтов 114.1374</v>
      </c>
      <c r="B3291" t="s">
        <v>38</v>
      </c>
      <c r="C3291" t="s">
        <v>2634</v>
      </c>
      <c r="D3291" t="s">
        <v>530</v>
      </c>
      <c r="E3291" s="92">
        <v>35.8</v>
      </c>
      <c r="F3291" s="93">
        <v>3859240</v>
      </c>
      <c r="G3291" s="93">
        <v>107800</v>
      </c>
    </row>
    <row r="3292" spans="1:7">
      <c r="A3292" t="str">
        <f t="shared" si="51"/>
        <v>Космонавтов 114.1375</v>
      </c>
      <c r="B3292" t="s">
        <v>38</v>
      </c>
      <c r="C3292" t="s">
        <v>2634</v>
      </c>
      <c r="D3292" t="s">
        <v>532</v>
      </c>
      <c r="E3292" s="92">
        <v>39.5</v>
      </c>
      <c r="F3292" s="93">
        <v>5040200</v>
      </c>
      <c r="G3292" s="93">
        <v>127600</v>
      </c>
    </row>
    <row r="3293" spans="1:7">
      <c r="A3293" t="str">
        <f t="shared" si="51"/>
        <v>Космонавтов 114.1376</v>
      </c>
      <c r="B3293" t="s">
        <v>38</v>
      </c>
      <c r="C3293" t="s">
        <v>2634</v>
      </c>
      <c r="D3293" t="s">
        <v>534</v>
      </c>
      <c r="E3293" s="92">
        <v>21.5</v>
      </c>
      <c r="F3293" s="93">
        <v>2367150</v>
      </c>
      <c r="G3293" s="93">
        <v>110100</v>
      </c>
    </row>
    <row r="3294" spans="1:7">
      <c r="A3294" t="str">
        <f t="shared" si="51"/>
        <v>Космонавтов 114.1377</v>
      </c>
      <c r="B3294" t="s">
        <v>38</v>
      </c>
      <c r="C3294" t="s">
        <v>2634</v>
      </c>
      <c r="D3294" t="s">
        <v>535</v>
      </c>
      <c r="E3294" s="92">
        <v>22.2</v>
      </c>
      <c r="F3294" s="93">
        <v>2222220</v>
      </c>
      <c r="G3294" s="93">
        <v>100100</v>
      </c>
    </row>
    <row r="3295" spans="1:7">
      <c r="A3295" t="str">
        <f t="shared" si="51"/>
        <v>Космонавтов 114.1378</v>
      </c>
      <c r="B3295" t="s">
        <v>38</v>
      </c>
      <c r="C3295" t="s">
        <v>2634</v>
      </c>
      <c r="D3295" t="s">
        <v>536</v>
      </c>
      <c r="E3295" s="92">
        <v>60.5</v>
      </c>
      <c r="F3295" s="93">
        <v>5789850</v>
      </c>
      <c r="G3295" s="93">
        <v>95700</v>
      </c>
    </row>
    <row r="3296" spans="1:7">
      <c r="A3296" t="str">
        <f t="shared" si="51"/>
        <v>Космонавтов 114.1379</v>
      </c>
      <c r="B3296" t="s">
        <v>38</v>
      </c>
      <c r="C3296" t="s">
        <v>2634</v>
      </c>
      <c r="D3296" t="s">
        <v>537</v>
      </c>
      <c r="E3296" s="92">
        <v>60.5</v>
      </c>
      <c r="F3296" s="93">
        <v>5941100</v>
      </c>
      <c r="G3296" s="93">
        <v>98200</v>
      </c>
    </row>
    <row r="3297" spans="1:7">
      <c r="A3297" t="str">
        <f t="shared" si="51"/>
        <v>Космонавтов 114.1380</v>
      </c>
      <c r="B3297" t="s">
        <v>38</v>
      </c>
      <c r="C3297" t="s">
        <v>2634</v>
      </c>
      <c r="D3297" t="s">
        <v>538</v>
      </c>
      <c r="E3297" s="92">
        <v>33.9</v>
      </c>
      <c r="F3297" s="93">
        <v>3264570</v>
      </c>
      <c r="G3297" s="93">
        <v>96300</v>
      </c>
    </row>
    <row r="3298" spans="1:7">
      <c r="A3298" t="str">
        <f t="shared" si="51"/>
        <v>Космонавтов 114.1381</v>
      </c>
      <c r="B3298" t="s">
        <v>38</v>
      </c>
      <c r="C3298" t="s">
        <v>2634</v>
      </c>
      <c r="D3298" t="s">
        <v>541</v>
      </c>
      <c r="E3298" s="92">
        <v>33.8</v>
      </c>
      <c r="F3298" s="93">
        <v>3650400</v>
      </c>
      <c r="G3298" s="93">
        <v>108000</v>
      </c>
    </row>
    <row r="3299" spans="1:7">
      <c r="A3299" t="str">
        <f t="shared" si="51"/>
        <v>Космонавтов 114.1382</v>
      </c>
      <c r="B3299" t="s">
        <v>38</v>
      </c>
      <c r="C3299" t="s">
        <v>2634</v>
      </c>
      <c r="D3299" t="s">
        <v>543</v>
      </c>
      <c r="E3299" s="92">
        <v>59.8</v>
      </c>
      <c r="F3299" s="93">
        <v>6141460</v>
      </c>
      <c r="G3299" s="93">
        <v>102700</v>
      </c>
    </row>
    <row r="3300" spans="1:7">
      <c r="A3300" t="str">
        <f t="shared" si="51"/>
        <v>Космонавтов 114.1383</v>
      </c>
      <c r="B3300" t="s">
        <v>38</v>
      </c>
      <c r="C3300" t="s">
        <v>2634</v>
      </c>
      <c r="D3300" t="s">
        <v>545</v>
      </c>
      <c r="E3300" s="92">
        <v>57</v>
      </c>
      <c r="F3300" s="93">
        <v>4383300</v>
      </c>
      <c r="G3300" s="93">
        <v>76900</v>
      </c>
    </row>
    <row r="3301" spans="1:7">
      <c r="A3301" t="str">
        <f t="shared" si="51"/>
        <v>Космонавтов 114.1384</v>
      </c>
      <c r="B3301" t="s">
        <v>38</v>
      </c>
      <c r="C3301" t="s">
        <v>2634</v>
      </c>
      <c r="D3301" t="s">
        <v>546</v>
      </c>
      <c r="E3301" s="92">
        <v>36.5</v>
      </c>
      <c r="F3301" s="93">
        <v>3463850</v>
      </c>
      <c r="G3301" s="93">
        <v>94900</v>
      </c>
    </row>
    <row r="3302" spans="1:7">
      <c r="A3302" t="str">
        <f t="shared" si="51"/>
        <v>Космонавтов 114.1385</v>
      </c>
      <c r="B3302" t="s">
        <v>38</v>
      </c>
      <c r="C3302" t="s">
        <v>2634</v>
      </c>
      <c r="D3302" t="s">
        <v>547</v>
      </c>
      <c r="E3302" s="92">
        <v>39.5</v>
      </c>
      <c r="F3302" s="93">
        <v>4965150</v>
      </c>
      <c r="G3302" s="93">
        <v>125700</v>
      </c>
    </row>
    <row r="3303" spans="1:7">
      <c r="A3303" t="str">
        <f t="shared" si="51"/>
        <v>Космонавтов 114.1386</v>
      </c>
      <c r="B3303" t="s">
        <v>38</v>
      </c>
      <c r="C3303" t="s">
        <v>2634</v>
      </c>
      <c r="D3303" t="s">
        <v>548</v>
      </c>
      <c r="E3303" s="92">
        <v>21.5</v>
      </c>
      <c r="F3303" s="93">
        <v>3287350</v>
      </c>
      <c r="G3303" s="93">
        <v>152900</v>
      </c>
    </row>
    <row r="3304" spans="1:7">
      <c r="A3304" t="str">
        <f t="shared" si="51"/>
        <v>Космонавтов 114.1387</v>
      </c>
      <c r="B3304" t="s">
        <v>38</v>
      </c>
      <c r="C3304" t="s">
        <v>2634</v>
      </c>
      <c r="D3304" t="s">
        <v>549</v>
      </c>
      <c r="E3304" s="92">
        <v>21.5</v>
      </c>
      <c r="F3304" s="93">
        <v>2386500</v>
      </c>
      <c r="G3304" s="93">
        <v>111000</v>
      </c>
    </row>
    <row r="3305" spans="1:7">
      <c r="A3305" t="str">
        <f t="shared" si="51"/>
        <v>Космонавтов 114.1388</v>
      </c>
      <c r="B3305" t="s">
        <v>38</v>
      </c>
      <c r="C3305" t="s">
        <v>2634</v>
      </c>
      <c r="D3305" t="s">
        <v>550</v>
      </c>
      <c r="E3305" s="92">
        <v>60.5</v>
      </c>
      <c r="F3305" s="93">
        <v>5299800</v>
      </c>
      <c r="G3305" s="93">
        <v>87600</v>
      </c>
    </row>
    <row r="3306" spans="1:7">
      <c r="A3306" t="str">
        <f t="shared" si="51"/>
        <v>Космонавтов 114.1389</v>
      </c>
      <c r="B3306" t="s">
        <v>38</v>
      </c>
      <c r="C3306" t="s">
        <v>2634</v>
      </c>
      <c r="D3306" t="s">
        <v>551</v>
      </c>
      <c r="E3306" s="92">
        <v>60.5</v>
      </c>
      <c r="F3306" s="93">
        <v>5874550</v>
      </c>
      <c r="G3306" s="93">
        <v>97100</v>
      </c>
    </row>
    <row r="3307" spans="1:7">
      <c r="A3307" t="str">
        <f t="shared" si="51"/>
        <v>Космонавтов 114.1390</v>
      </c>
      <c r="B3307" t="s">
        <v>38</v>
      </c>
      <c r="C3307" t="s">
        <v>2634</v>
      </c>
      <c r="D3307" t="s">
        <v>553</v>
      </c>
      <c r="E3307" s="92">
        <v>36.5</v>
      </c>
      <c r="F3307" s="93">
        <v>4701200</v>
      </c>
      <c r="G3307" s="93">
        <v>128800</v>
      </c>
    </row>
    <row r="3308" spans="1:7">
      <c r="A3308" t="str">
        <f t="shared" si="51"/>
        <v>Космонавтов 114.1391</v>
      </c>
      <c r="B3308" t="s">
        <v>38</v>
      </c>
      <c r="C3308" t="s">
        <v>2634</v>
      </c>
      <c r="D3308" t="s">
        <v>554</v>
      </c>
      <c r="E3308" s="92">
        <v>50.7</v>
      </c>
      <c r="F3308" s="93">
        <v>3782220</v>
      </c>
      <c r="G3308" s="93">
        <v>74600</v>
      </c>
    </row>
    <row r="3309" spans="1:7">
      <c r="A3309" t="str">
        <f t="shared" si="51"/>
        <v>Космонавтов 114.1392</v>
      </c>
      <c r="B3309" t="s">
        <v>38</v>
      </c>
      <c r="C3309" t="s">
        <v>2634</v>
      </c>
      <c r="D3309" t="s">
        <v>555</v>
      </c>
      <c r="E3309" s="92">
        <v>57</v>
      </c>
      <c r="F3309" s="93">
        <v>4440300</v>
      </c>
      <c r="G3309" s="93">
        <v>77900</v>
      </c>
    </row>
    <row r="3310" spans="1:7">
      <c r="A3310" t="str">
        <f t="shared" si="51"/>
        <v>Космонавтов 114.1393</v>
      </c>
      <c r="B3310" t="s">
        <v>38</v>
      </c>
      <c r="C3310" t="s">
        <v>2634</v>
      </c>
      <c r="D3310" t="s">
        <v>556</v>
      </c>
      <c r="E3310" s="92">
        <v>57</v>
      </c>
      <c r="F3310" s="93">
        <v>4189500</v>
      </c>
      <c r="G3310" s="93">
        <v>73500</v>
      </c>
    </row>
    <row r="3311" spans="1:7">
      <c r="A3311" t="str">
        <f t="shared" si="51"/>
        <v>Космонавтов 114.1394</v>
      </c>
      <c r="B3311" t="s">
        <v>38</v>
      </c>
      <c r="C3311" t="s">
        <v>2634</v>
      </c>
      <c r="D3311" t="s">
        <v>557</v>
      </c>
      <c r="E3311" s="92">
        <v>50.5</v>
      </c>
      <c r="F3311" s="93">
        <v>4055150</v>
      </c>
      <c r="G3311" s="93">
        <v>80300</v>
      </c>
    </row>
    <row r="3312" spans="1:7">
      <c r="A3312" t="str">
        <f t="shared" si="51"/>
        <v>Космонавтов 114.1395</v>
      </c>
      <c r="B3312" t="s">
        <v>38</v>
      </c>
      <c r="C3312" t="s">
        <v>2634</v>
      </c>
      <c r="D3312" t="s">
        <v>558</v>
      </c>
      <c r="E3312" s="92">
        <v>39.5</v>
      </c>
      <c r="F3312" s="93">
        <v>3061250</v>
      </c>
      <c r="G3312" s="93">
        <v>77500</v>
      </c>
    </row>
    <row r="3313" spans="1:7">
      <c r="A3313" t="str">
        <f t="shared" si="51"/>
        <v>Космонавтов 114.1396</v>
      </c>
      <c r="B3313" t="s">
        <v>38</v>
      </c>
      <c r="C3313" t="s">
        <v>2634</v>
      </c>
      <c r="D3313" t="s">
        <v>560</v>
      </c>
      <c r="E3313" s="92">
        <v>33.6</v>
      </c>
      <c r="F3313" s="93">
        <v>3413760</v>
      </c>
      <c r="G3313" s="93">
        <v>101600</v>
      </c>
    </row>
    <row r="3314" spans="1:7">
      <c r="A3314" t="str">
        <f t="shared" si="51"/>
        <v>Космонавтов 114.1397</v>
      </c>
      <c r="B3314" t="s">
        <v>38</v>
      </c>
      <c r="C3314" t="s">
        <v>2634</v>
      </c>
      <c r="D3314" t="s">
        <v>562</v>
      </c>
      <c r="E3314" s="92">
        <v>50.6</v>
      </c>
      <c r="F3314" s="93">
        <v>3987280</v>
      </c>
      <c r="G3314" s="93">
        <v>78800</v>
      </c>
    </row>
    <row r="3315" spans="1:7">
      <c r="A3315" t="str">
        <f t="shared" si="51"/>
        <v>Космонавтов 114.1398</v>
      </c>
      <c r="B3315" t="s">
        <v>38</v>
      </c>
      <c r="C3315" t="s">
        <v>2634</v>
      </c>
      <c r="D3315" t="s">
        <v>564</v>
      </c>
      <c r="E3315" s="92">
        <v>56.9</v>
      </c>
      <c r="F3315" s="93">
        <v>4364230</v>
      </c>
      <c r="G3315" s="93">
        <v>76700</v>
      </c>
    </row>
    <row r="3316" spans="1:7">
      <c r="A3316" t="str">
        <f t="shared" si="51"/>
        <v>Космонавтов 114.1399</v>
      </c>
      <c r="B3316" t="s">
        <v>38</v>
      </c>
      <c r="C3316" t="s">
        <v>2634</v>
      </c>
      <c r="D3316" t="s">
        <v>565</v>
      </c>
      <c r="E3316" s="92">
        <v>56.9</v>
      </c>
      <c r="F3316" s="93">
        <v>5644480</v>
      </c>
      <c r="G3316" s="93">
        <v>99200</v>
      </c>
    </row>
    <row r="3317" spans="1:7">
      <c r="A3317" t="str">
        <f t="shared" si="51"/>
        <v>Космонавтов 114.1400</v>
      </c>
      <c r="B3317" t="s">
        <v>38</v>
      </c>
      <c r="C3317" t="s">
        <v>2634</v>
      </c>
      <c r="D3317" t="s">
        <v>566</v>
      </c>
      <c r="E3317" s="92">
        <v>31.9</v>
      </c>
      <c r="F3317" s="93">
        <v>3193190</v>
      </c>
      <c r="G3317" s="93">
        <v>100100</v>
      </c>
    </row>
    <row r="3318" spans="1:7">
      <c r="A3318" t="str">
        <f t="shared" si="51"/>
        <v>Космонавтов 114.1401</v>
      </c>
      <c r="B3318" t="s">
        <v>38</v>
      </c>
      <c r="C3318" t="s">
        <v>2634</v>
      </c>
      <c r="D3318" t="s">
        <v>567</v>
      </c>
      <c r="E3318" s="92">
        <v>33.8</v>
      </c>
      <c r="F3318" s="93">
        <v>3457740</v>
      </c>
      <c r="G3318" s="93">
        <v>102300</v>
      </c>
    </row>
    <row r="3319" spans="1:7">
      <c r="A3319" t="str">
        <f t="shared" si="51"/>
        <v>Космонавтов 114.1402</v>
      </c>
      <c r="B3319" t="s">
        <v>38</v>
      </c>
      <c r="C3319" t="s">
        <v>2634</v>
      </c>
      <c r="D3319" t="s">
        <v>568</v>
      </c>
      <c r="E3319" s="92">
        <v>50.7</v>
      </c>
      <c r="F3319" s="93">
        <v>3736590</v>
      </c>
      <c r="G3319" s="93">
        <v>73700</v>
      </c>
    </row>
    <row r="3320" spans="1:7">
      <c r="A3320" t="str">
        <f t="shared" si="51"/>
        <v>Космонавтов 114.1403</v>
      </c>
      <c r="B3320" t="s">
        <v>38</v>
      </c>
      <c r="C3320" t="s">
        <v>2634</v>
      </c>
      <c r="D3320" t="s">
        <v>569</v>
      </c>
      <c r="E3320" s="92">
        <v>57</v>
      </c>
      <c r="F3320" s="93">
        <v>4052700</v>
      </c>
      <c r="G3320" s="93">
        <v>71100</v>
      </c>
    </row>
    <row r="3321" spans="1:7">
      <c r="A3321" t="str">
        <f t="shared" si="51"/>
        <v>Космонавтов 114.1404</v>
      </c>
      <c r="B3321" t="s">
        <v>38</v>
      </c>
      <c r="C3321" t="s">
        <v>2634</v>
      </c>
      <c r="D3321" t="s">
        <v>571</v>
      </c>
      <c r="E3321" s="92">
        <v>57</v>
      </c>
      <c r="F3321" s="93">
        <v>3853200</v>
      </c>
      <c r="G3321" s="93">
        <v>67600</v>
      </c>
    </row>
    <row r="3322" spans="1:7">
      <c r="A3322" t="str">
        <f t="shared" si="51"/>
        <v>Космонавтов 114.1405</v>
      </c>
      <c r="B3322" t="s">
        <v>38</v>
      </c>
      <c r="C3322" t="s">
        <v>2634</v>
      </c>
      <c r="D3322" t="s">
        <v>572</v>
      </c>
      <c r="E3322" s="92">
        <v>50.5</v>
      </c>
      <c r="F3322" s="93">
        <v>3560250</v>
      </c>
      <c r="G3322" s="93">
        <v>70500</v>
      </c>
    </row>
    <row r="3323" spans="1:7">
      <c r="A3323" t="str">
        <f t="shared" si="51"/>
        <v>Космонавтов 114.1406</v>
      </c>
      <c r="B3323" t="s">
        <v>38</v>
      </c>
      <c r="C3323" t="s">
        <v>2634</v>
      </c>
      <c r="D3323" t="s">
        <v>573</v>
      </c>
      <c r="E3323" s="92">
        <v>39.5</v>
      </c>
      <c r="F3323" s="93">
        <v>2938800</v>
      </c>
      <c r="G3323" s="93">
        <v>74400</v>
      </c>
    </row>
    <row r="3324" spans="1:7">
      <c r="A3324" t="str">
        <f t="shared" si="51"/>
        <v>Космонавтов 114.1407</v>
      </c>
      <c r="B3324" t="s">
        <v>38</v>
      </c>
      <c r="C3324" t="s">
        <v>2634</v>
      </c>
      <c r="D3324" t="s">
        <v>574</v>
      </c>
      <c r="E3324" s="92">
        <v>33.6</v>
      </c>
      <c r="F3324" s="93">
        <v>2785440</v>
      </c>
      <c r="G3324" s="93">
        <v>82900</v>
      </c>
    </row>
    <row r="3325" spans="1:7">
      <c r="A3325" t="str">
        <f t="shared" si="51"/>
        <v>Космонавтов 114.1408</v>
      </c>
      <c r="B3325" t="s">
        <v>38</v>
      </c>
      <c r="C3325" t="s">
        <v>2634</v>
      </c>
      <c r="D3325" t="s">
        <v>576</v>
      </c>
      <c r="E3325" s="92">
        <v>50.6</v>
      </c>
      <c r="F3325" s="93">
        <v>3587540</v>
      </c>
      <c r="G3325" s="93">
        <v>70900</v>
      </c>
    </row>
    <row r="3326" spans="1:7">
      <c r="A3326" t="str">
        <f t="shared" si="51"/>
        <v>Космонавтов 114.1409</v>
      </c>
      <c r="B3326" t="s">
        <v>38</v>
      </c>
      <c r="C3326" t="s">
        <v>2634</v>
      </c>
      <c r="D3326" t="s">
        <v>577</v>
      </c>
      <c r="E3326" s="92">
        <v>56.9</v>
      </c>
      <c r="F3326" s="93">
        <v>4159390</v>
      </c>
      <c r="G3326" s="93">
        <v>73100</v>
      </c>
    </row>
    <row r="3327" spans="1:7">
      <c r="A3327" t="str">
        <f t="shared" si="51"/>
        <v>Космонавтов 114.1410</v>
      </c>
      <c r="B3327" t="s">
        <v>38</v>
      </c>
      <c r="C3327" t="s">
        <v>2634</v>
      </c>
      <c r="D3327" t="s">
        <v>578</v>
      </c>
      <c r="E3327" s="92">
        <v>56.9</v>
      </c>
      <c r="F3327" s="93">
        <v>4415440</v>
      </c>
      <c r="G3327" s="93">
        <v>77600</v>
      </c>
    </row>
    <row r="3328" spans="1:7">
      <c r="A3328" t="str">
        <f t="shared" si="51"/>
        <v>Космонавтов 114.1411</v>
      </c>
      <c r="B3328" t="s">
        <v>38</v>
      </c>
      <c r="C3328" t="s">
        <v>2634</v>
      </c>
      <c r="D3328" t="s">
        <v>579</v>
      </c>
      <c r="E3328" s="92">
        <v>31.9</v>
      </c>
      <c r="F3328" s="93">
        <v>3043260</v>
      </c>
      <c r="G3328" s="93">
        <v>95400</v>
      </c>
    </row>
    <row r="3329" spans="1:7">
      <c r="A3329" t="str">
        <f t="shared" si="51"/>
        <v>Космонавтов 114.1412</v>
      </c>
      <c r="B3329" t="s">
        <v>38</v>
      </c>
      <c r="C3329" t="s">
        <v>2634</v>
      </c>
      <c r="D3329" t="s">
        <v>581</v>
      </c>
      <c r="E3329" s="92">
        <v>33.8</v>
      </c>
      <c r="F3329" s="93">
        <v>3197480</v>
      </c>
      <c r="G3329" s="93">
        <v>94600</v>
      </c>
    </row>
    <row r="3330" spans="1:7">
      <c r="A3330" t="str">
        <f t="shared" si="51"/>
        <v>Космонавтов 114.1413</v>
      </c>
      <c r="B3330" t="s">
        <v>38</v>
      </c>
      <c r="C3330" t="s">
        <v>2634</v>
      </c>
      <c r="D3330" t="s">
        <v>582</v>
      </c>
      <c r="E3330" s="92">
        <v>50.7</v>
      </c>
      <c r="F3330" s="93">
        <v>4256265</v>
      </c>
      <c r="G3330" s="93">
        <v>83950</v>
      </c>
    </row>
    <row r="3331" spans="1:7">
      <c r="A3331" t="str">
        <f t="shared" ref="A3331:A3394" si="52">B3331&amp;C3331&amp;D3331</f>
        <v>Космонавтов 114.1414</v>
      </c>
      <c r="B3331" t="s">
        <v>38</v>
      </c>
      <c r="C3331" t="s">
        <v>2634</v>
      </c>
      <c r="D3331" t="s">
        <v>583</v>
      </c>
      <c r="E3331" s="92">
        <v>57</v>
      </c>
      <c r="F3331" s="93">
        <v>4565700</v>
      </c>
      <c r="G3331" s="93">
        <v>80100</v>
      </c>
    </row>
    <row r="3332" spans="1:7">
      <c r="A3332" t="str">
        <f t="shared" si="52"/>
        <v>Космонавтов 114.1415</v>
      </c>
      <c r="B3332" t="s">
        <v>38</v>
      </c>
      <c r="C3332" t="s">
        <v>2634</v>
      </c>
      <c r="D3332" t="s">
        <v>584</v>
      </c>
      <c r="E3332" s="92">
        <v>57</v>
      </c>
      <c r="F3332" s="93">
        <v>3972900</v>
      </c>
      <c r="G3332" s="93">
        <v>69700</v>
      </c>
    </row>
    <row r="3333" spans="1:7">
      <c r="A3333" t="str">
        <f t="shared" si="52"/>
        <v>Космонавтов 114.1416</v>
      </c>
      <c r="B3333" t="s">
        <v>38</v>
      </c>
      <c r="C3333" t="s">
        <v>2634</v>
      </c>
      <c r="D3333" t="s">
        <v>585</v>
      </c>
      <c r="E3333" s="92">
        <v>50.5</v>
      </c>
      <c r="F3333" s="93">
        <v>3989500</v>
      </c>
      <c r="G3333" s="93">
        <v>79000</v>
      </c>
    </row>
    <row r="3334" spans="1:7">
      <c r="A3334" t="str">
        <f t="shared" si="52"/>
        <v>Космонавтов 114.1417</v>
      </c>
      <c r="B3334" t="s">
        <v>38</v>
      </c>
      <c r="C3334" t="s">
        <v>2634</v>
      </c>
      <c r="D3334" t="s">
        <v>587</v>
      </c>
      <c r="E3334" s="92">
        <v>39.5</v>
      </c>
      <c r="F3334" s="93">
        <v>3539200</v>
      </c>
      <c r="G3334" s="93">
        <v>89600</v>
      </c>
    </row>
    <row r="3335" spans="1:7">
      <c r="A3335" t="str">
        <f t="shared" si="52"/>
        <v>Космонавтов 114.1418</v>
      </c>
      <c r="B3335" t="s">
        <v>38</v>
      </c>
      <c r="C3335" t="s">
        <v>2634</v>
      </c>
      <c r="D3335" t="s">
        <v>588</v>
      </c>
      <c r="E3335" s="92">
        <v>33.6</v>
      </c>
      <c r="F3335" s="93">
        <v>2923200</v>
      </c>
      <c r="G3335" s="93">
        <v>87000</v>
      </c>
    </row>
    <row r="3336" spans="1:7">
      <c r="A3336" t="str">
        <f t="shared" si="52"/>
        <v>Космонавтов 114.1419</v>
      </c>
      <c r="B3336" t="s">
        <v>38</v>
      </c>
      <c r="C3336" t="s">
        <v>2634</v>
      </c>
      <c r="D3336" t="s">
        <v>589</v>
      </c>
      <c r="E3336" s="92">
        <v>50.6</v>
      </c>
      <c r="F3336" s="93">
        <v>3668500</v>
      </c>
      <c r="G3336" s="93">
        <v>72500</v>
      </c>
    </row>
    <row r="3337" spans="1:7">
      <c r="A3337" t="str">
        <f t="shared" si="52"/>
        <v>Космонавтов 114.1420</v>
      </c>
      <c r="B3337" t="s">
        <v>38</v>
      </c>
      <c r="C3337" t="s">
        <v>2634</v>
      </c>
      <c r="D3337" t="s">
        <v>590</v>
      </c>
      <c r="E3337" s="92">
        <v>56.9</v>
      </c>
      <c r="F3337" s="93">
        <v>4540620</v>
      </c>
      <c r="G3337" s="93">
        <v>79800</v>
      </c>
    </row>
    <row r="3338" spans="1:7">
      <c r="A3338" t="str">
        <f t="shared" si="52"/>
        <v>Космонавтов 114.1421</v>
      </c>
      <c r="B3338" t="s">
        <v>38</v>
      </c>
      <c r="C3338" t="s">
        <v>2634</v>
      </c>
      <c r="D3338" t="s">
        <v>591</v>
      </c>
      <c r="E3338" s="92">
        <v>56.9</v>
      </c>
      <c r="F3338" s="93">
        <v>4887710</v>
      </c>
      <c r="G3338" s="93">
        <v>85900</v>
      </c>
    </row>
    <row r="3339" spans="1:7">
      <c r="A3339" t="str">
        <f t="shared" si="52"/>
        <v>Космонавтов 114.1422</v>
      </c>
      <c r="B3339" t="s">
        <v>38</v>
      </c>
      <c r="C3339" t="s">
        <v>2634</v>
      </c>
      <c r="D3339" t="s">
        <v>592</v>
      </c>
      <c r="E3339" s="92">
        <v>31.9</v>
      </c>
      <c r="F3339" s="93">
        <v>2969890</v>
      </c>
      <c r="G3339" s="93">
        <v>93100</v>
      </c>
    </row>
    <row r="3340" spans="1:7">
      <c r="A3340" t="str">
        <f t="shared" si="52"/>
        <v>Космонавтов 114.1423</v>
      </c>
      <c r="B3340" t="s">
        <v>38</v>
      </c>
      <c r="C3340" t="s">
        <v>2634</v>
      </c>
      <c r="D3340" t="s">
        <v>593</v>
      </c>
      <c r="E3340" s="92">
        <v>33.8</v>
      </c>
      <c r="F3340" s="93">
        <v>3494920</v>
      </c>
      <c r="G3340" s="93">
        <v>103400</v>
      </c>
    </row>
    <row r="3341" spans="1:7">
      <c r="A3341" t="str">
        <f t="shared" si="52"/>
        <v>Космонавтов 114.1424</v>
      </c>
      <c r="B3341" t="s">
        <v>38</v>
      </c>
      <c r="C3341" t="s">
        <v>2634</v>
      </c>
      <c r="D3341" t="s">
        <v>594</v>
      </c>
      <c r="E3341" s="92">
        <v>50.7</v>
      </c>
      <c r="F3341" s="93">
        <v>4289220</v>
      </c>
      <c r="G3341" s="93">
        <v>84600</v>
      </c>
    </row>
    <row r="3342" spans="1:7">
      <c r="A3342" t="str">
        <f t="shared" si="52"/>
        <v>Космонавтов 114.1425</v>
      </c>
      <c r="B3342" t="s">
        <v>38</v>
      </c>
      <c r="C3342" t="s">
        <v>2634</v>
      </c>
      <c r="D3342" t="s">
        <v>595</v>
      </c>
      <c r="E3342" s="92">
        <v>57</v>
      </c>
      <c r="F3342" s="93">
        <v>4668300</v>
      </c>
      <c r="G3342" s="93">
        <v>81900</v>
      </c>
    </row>
    <row r="3343" spans="1:7">
      <c r="A3343" t="str">
        <f t="shared" si="52"/>
        <v>Космонавтов 114.1426</v>
      </c>
      <c r="B3343" t="s">
        <v>38</v>
      </c>
      <c r="C3343" t="s">
        <v>2634</v>
      </c>
      <c r="D3343" t="s">
        <v>597</v>
      </c>
      <c r="E3343" s="92">
        <v>57</v>
      </c>
      <c r="F3343" s="93">
        <v>4332000</v>
      </c>
      <c r="G3343" s="93">
        <v>76000</v>
      </c>
    </row>
    <row r="3344" spans="1:7">
      <c r="A3344" t="str">
        <f t="shared" si="52"/>
        <v>Космонавтов 114.1427</v>
      </c>
      <c r="B3344" t="s">
        <v>38</v>
      </c>
      <c r="C3344" t="s">
        <v>2634</v>
      </c>
      <c r="D3344" t="s">
        <v>598</v>
      </c>
      <c r="E3344" s="92">
        <v>50.5</v>
      </c>
      <c r="F3344" s="93">
        <v>3742050</v>
      </c>
      <c r="G3344" s="93">
        <v>74100</v>
      </c>
    </row>
    <row r="3345" spans="1:7">
      <c r="A3345" t="str">
        <f t="shared" si="52"/>
        <v>Космонавтов 114.1428</v>
      </c>
      <c r="B3345" t="s">
        <v>38</v>
      </c>
      <c r="C3345" t="s">
        <v>2634</v>
      </c>
      <c r="D3345" t="s">
        <v>599</v>
      </c>
      <c r="E3345" s="92">
        <v>39.5</v>
      </c>
      <c r="F3345" s="93">
        <v>3630998</v>
      </c>
      <c r="G3345" s="93">
        <v>91924</v>
      </c>
    </row>
    <row r="3346" spans="1:7">
      <c r="A3346" t="str">
        <f t="shared" si="52"/>
        <v>Космонавтов 114.1429</v>
      </c>
      <c r="B3346" t="s">
        <v>38</v>
      </c>
      <c r="C3346" t="s">
        <v>2634</v>
      </c>
      <c r="D3346" t="s">
        <v>600</v>
      </c>
      <c r="E3346" s="92">
        <v>33.6</v>
      </c>
      <c r="F3346" s="93">
        <v>4384800</v>
      </c>
      <c r="G3346" s="93">
        <v>130500</v>
      </c>
    </row>
    <row r="3347" spans="1:7">
      <c r="A3347" t="str">
        <f t="shared" si="52"/>
        <v>Космонавтов 114.1430</v>
      </c>
      <c r="B3347" t="s">
        <v>38</v>
      </c>
      <c r="C3347" t="s">
        <v>2634</v>
      </c>
      <c r="D3347" t="s">
        <v>602</v>
      </c>
      <c r="E3347" s="92">
        <v>50.6</v>
      </c>
      <c r="F3347" s="93">
        <v>3688740</v>
      </c>
      <c r="G3347" s="93">
        <v>72900</v>
      </c>
    </row>
    <row r="3348" spans="1:7">
      <c r="A3348" t="str">
        <f t="shared" si="52"/>
        <v>Космонавтов 114.1431</v>
      </c>
      <c r="B3348" t="s">
        <v>38</v>
      </c>
      <c r="C3348" t="s">
        <v>2634</v>
      </c>
      <c r="D3348" t="s">
        <v>603</v>
      </c>
      <c r="E3348" s="92">
        <v>56.9</v>
      </c>
      <c r="F3348" s="93">
        <v>4540620</v>
      </c>
      <c r="G3348" s="93">
        <v>79800</v>
      </c>
    </row>
    <row r="3349" spans="1:7">
      <c r="A3349" t="str">
        <f t="shared" si="52"/>
        <v>Космонавтов 114.1432</v>
      </c>
      <c r="B3349" t="s">
        <v>38</v>
      </c>
      <c r="C3349" t="s">
        <v>2634</v>
      </c>
      <c r="D3349" t="s">
        <v>604</v>
      </c>
      <c r="E3349" s="92">
        <v>56.9</v>
      </c>
      <c r="F3349" s="93">
        <v>4221980</v>
      </c>
      <c r="G3349" s="93">
        <v>74200</v>
      </c>
    </row>
    <row r="3350" spans="1:7">
      <c r="A3350" t="str">
        <f t="shared" si="52"/>
        <v>Космонавтов 114.1433</v>
      </c>
      <c r="B3350" t="s">
        <v>38</v>
      </c>
      <c r="C3350" t="s">
        <v>2634</v>
      </c>
      <c r="D3350" t="s">
        <v>605</v>
      </c>
      <c r="E3350" s="92">
        <v>31.9</v>
      </c>
      <c r="F3350" s="93">
        <v>3349500</v>
      </c>
      <c r="G3350" s="93">
        <v>105000</v>
      </c>
    </row>
    <row r="3351" spans="1:7">
      <c r="A3351" t="str">
        <f t="shared" si="52"/>
        <v>Космонавтов 114.1434</v>
      </c>
      <c r="B3351" t="s">
        <v>38</v>
      </c>
      <c r="C3351" t="s">
        <v>2634</v>
      </c>
      <c r="D3351" t="s">
        <v>606</v>
      </c>
      <c r="E3351" s="92">
        <v>33.8</v>
      </c>
      <c r="F3351" s="93">
        <v>3001440</v>
      </c>
      <c r="G3351" s="93">
        <v>88800</v>
      </c>
    </row>
    <row r="3352" spans="1:7">
      <c r="A3352" t="str">
        <f t="shared" si="52"/>
        <v>Космонавтов 114.1435</v>
      </c>
      <c r="B3352" t="s">
        <v>38</v>
      </c>
      <c r="C3352" t="s">
        <v>2634</v>
      </c>
      <c r="D3352" t="s">
        <v>608</v>
      </c>
      <c r="E3352" s="92">
        <v>50.7</v>
      </c>
      <c r="F3352" s="93">
        <v>3848130</v>
      </c>
      <c r="G3352" s="93">
        <v>75900</v>
      </c>
    </row>
    <row r="3353" spans="1:7">
      <c r="A3353" t="str">
        <f t="shared" si="52"/>
        <v>Космонавтов 114.1436</v>
      </c>
      <c r="B3353" t="s">
        <v>38</v>
      </c>
      <c r="C3353" t="s">
        <v>2634</v>
      </c>
      <c r="D3353" t="s">
        <v>609</v>
      </c>
      <c r="E3353" s="92">
        <v>57</v>
      </c>
      <c r="F3353" s="93">
        <v>4508700</v>
      </c>
      <c r="G3353" s="93">
        <v>79100</v>
      </c>
    </row>
    <row r="3354" spans="1:7">
      <c r="A3354" t="str">
        <f t="shared" si="52"/>
        <v>Космонавтов 114.1437</v>
      </c>
      <c r="B3354" t="s">
        <v>38</v>
      </c>
      <c r="C3354" t="s">
        <v>2634</v>
      </c>
      <c r="D3354" t="s">
        <v>611</v>
      </c>
      <c r="E3354" s="92">
        <v>57</v>
      </c>
      <c r="F3354" s="93">
        <v>3961500</v>
      </c>
      <c r="G3354" s="93">
        <v>69500</v>
      </c>
    </row>
    <row r="3355" spans="1:7">
      <c r="A3355" t="str">
        <f t="shared" si="52"/>
        <v>Космонавтов 114.1438</v>
      </c>
      <c r="B3355" t="s">
        <v>38</v>
      </c>
      <c r="C3355" t="s">
        <v>2634</v>
      </c>
      <c r="D3355" t="s">
        <v>612</v>
      </c>
      <c r="E3355" s="92">
        <v>50.5</v>
      </c>
      <c r="F3355" s="93">
        <v>4085450</v>
      </c>
      <c r="G3355" s="93">
        <v>80900</v>
      </c>
    </row>
    <row r="3356" spans="1:7">
      <c r="A3356" t="str">
        <f t="shared" si="52"/>
        <v>Космонавтов 114.1439</v>
      </c>
      <c r="B3356" t="s">
        <v>38</v>
      </c>
      <c r="C3356" t="s">
        <v>2634</v>
      </c>
      <c r="D3356" t="s">
        <v>613</v>
      </c>
      <c r="E3356" s="92">
        <v>39.5</v>
      </c>
      <c r="F3356" s="93">
        <v>3108650</v>
      </c>
      <c r="G3356" s="93">
        <v>78700</v>
      </c>
    </row>
    <row r="3357" spans="1:7">
      <c r="A3357" t="str">
        <f t="shared" si="52"/>
        <v>Космонавтов 114.1440</v>
      </c>
      <c r="B3357" t="s">
        <v>38</v>
      </c>
      <c r="C3357" t="s">
        <v>2634</v>
      </c>
      <c r="D3357" t="s">
        <v>614</v>
      </c>
      <c r="E3357" s="92">
        <v>33.6</v>
      </c>
      <c r="F3357" s="93">
        <v>3067680</v>
      </c>
      <c r="G3357" s="93">
        <v>91300</v>
      </c>
    </row>
    <row r="3358" spans="1:7">
      <c r="A3358" t="str">
        <f t="shared" si="52"/>
        <v>Космонавтов 114.1441</v>
      </c>
      <c r="B3358" t="s">
        <v>38</v>
      </c>
      <c r="C3358" t="s">
        <v>2634</v>
      </c>
      <c r="D3358" t="s">
        <v>615</v>
      </c>
      <c r="E3358" s="92">
        <v>50.6</v>
      </c>
      <c r="F3358" s="93">
        <v>4214980</v>
      </c>
      <c r="G3358" s="93">
        <v>83300</v>
      </c>
    </row>
    <row r="3359" spans="1:7">
      <c r="A3359" t="str">
        <f t="shared" si="52"/>
        <v>Космонавтов 114.1442</v>
      </c>
      <c r="B3359" t="s">
        <v>38</v>
      </c>
      <c r="C3359" t="s">
        <v>2634</v>
      </c>
      <c r="D3359" t="s">
        <v>616</v>
      </c>
      <c r="E3359" s="92">
        <v>56.9</v>
      </c>
      <c r="F3359" s="93">
        <v>4853570</v>
      </c>
      <c r="G3359" s="93">
        <v>85300</v>
      </c>
    </row>
    <row r="3360" spans="1:7">
      <c r="A3360" t="str">
        <f t="shared" si="52"/>
        <v>Космонавтов 114.1443</v>
      </c>
      <c r="B3360" t="s">
        <v>38</v>
      </c>
      <c r="C3360" t="s">
        <v>2634</v>
      </c>
      <c r="D3360" t="s">
        <v>617</v>
      </c>
      <c r="E3360" s="92">
        <v>56.9</v>
      </c>
      <c r="F3360" s="93">
        <v>4688560</v>
      </c>
      <c r="G3360" s="93">
        <v>82400</v>
      </c>
    </row>
    <row r="3361" spans="1:7">
      <c r="A3361" t="str">
        <f t="shared" si="52"/>
        <v>Космонавтов 114.1444</v>
      </c>
      <c r="B3361" t="s">
        <v>38</v>
      </c>
      <c r="C3361" t="s">
        <v>2634</v>
      </c>
      <c r="D3361" t="s">
        <v>618</v>
      </c>
      <c r="E3361" s="92">
        <v>31.9</v>
      </c>
      <c r="F3361" s="93">
        <v>4217180</v>
      </c>
      <c r="G3361" s="93">
        <v>132200</v>
      </c>
    </row>
    <row r="3362" spans="1:7">
      <c r="A3362" t="str">
        <f t="shared" si="52"/>
        <v>Космонавтов 114.1445</v>
      </c>
      <c r="B3362" t="s">
        <v>38</v>
      </c>
      <c r="C3362" t="s">
        <v>2634</v>
      </c>
      <c r="D3362" t="s">
        <v>619</v>
      </c>
      <c r="E3362" s="92">
        <v>33.8</v>
      </c>
      <c r="F3362" s="93">
        <v>3613220</v>
      </c>
      <c r="G3362" s="93">
        <v>106900</v>
      </c>
    </row>
    <row r="3363" spans="1:7">
      <c r="A3363" t="str">
        <f t="shared" si="52"/>
        <v>Космонавтов 114.1446</v>
      </c>
      <c r="B3363" t="s">
        <v>38</v>
      </c>
      <c r="C3363" t="s">
        <v>2634</v>
      </c>
      <c r="D3363" t="s">
        <v>620</v>
      </c>
      <c r="E3363" s="92">
        <v>53.5</v>
      </c>
      <c r="F3363" s="93">
        <v>4397700</v>
      </c>
      <c r="G3363" s="93">
        <v>82200</v>
      </c>
    </row>
    <row r="3364" spans="1:7">
      <c r="A3364" t="str">
        <f t="shared" si="52"/>
        <v>Космонавтов 114.1447</v>
      </c>
      <c r="B3364" t="s">
        <v>38</v>
      </c>
      <c r="C3364" t="s">
        <v>2634</v>
      </c>
      <c r="D3364" t="s">
        <v>621</v>
      </c>
      <c r="E3364" s="92">
        <v>57</v>
      </c>
      <c r="F3364" s="93">
        <v>4594200</v>
      </c>
      <c r="G3364" s="93">
        <v>80600</v>
      </c>
    </row>
    <row r="3365" spans="1:7">
      <c r="A3365" t="str">
        <f t="shared" si="52"/>
        <v>Космонавтов 114.1448</v>
      </c>
      <c r="B3365" t="s">
        <v>38</v>
      </c>
      <c r="C3365" t="s">
        <v>2634</v>
      </c>
      <c r="D3365" t="s">
        <v>622</v>
      </c>
      <c r="E3365" s="92">
        <v>59.7</v>
      </c>
      <c r="F3365" s="93">
        <v>4608840</v>
      </c>
      <c r="G3365" s="93">
        <v>77200</v>
      </c>
    </row>
    <row r="3366" spans="1:7">
      <c r="A3366" t="str">
        <f t="shared" si="52"/>
        <v>Космонавтов 114.1449</v>
      </c>
      <c r="B3366" t="s">
        <v>38</v>
      </c>
      <c r="C3366" t="s">
        <v>2634</v>
      </c>
      <c r="D3366" t="s">
        <v>623</v>
      </c>
      <c r="E3366" s="92">
        <v>50.5</v>
      </c>
      <c r="F3366" s="93">
        <v>3954150</v>
      </c>
      <c r="G3366" s="93">
        <v>78300</v>
      </c>
    </row>
    <row r="3367" spans="1:7">
      <c r="A3367" t="str">
        <f t="shared" si="52"/>
        <v>Космонавтов 114.1450</v>
      </c>
      <c r="B3367" t="s">
        <v>38</v>
      </c>
      <c r="C3367" t="s">
        <v>2634</v>
      </c>
      <c r="D3367" t="s">
        <v>624</v>
      </c>
      <c r="E3367" s="92">
        <v>39.5</v>
      </c>
      <c r="F3367" s="93">
        <v>3630050</v>
      </c>
      <c r="G3367" s="93">
        <v>91900</v>
      </c>
    </row>
    <row r="3368" spans="1:7">
      <c r="A3368" t="str">
        <f t="shared" si="52"/>
        <v>Космонавтов 114.1451</v>
      </c>
      <c r="B3368" t="s">
        <v>38</v>
      </c>
      <c r="C3368" t="s">
        <v>2634</v>
      </c>
      <c r="D3368" t="s">
        <v>625</v>
      </c>
      <c r="E3368" s="92">
        <v>36.3</v>
      </c>
      <c r="F3368" s="93">
        <v>3430350</v>
      </c>
      <c r="G3368" s="93">
        <v>94500</v>
      </c>
    </row>
    <row r="3369" spans="1:7">
      <c r="A3369" t="str">
        <f t="shared" si="52"/>
        <v>Космонавтов 114.1452</v>
      </c>
      <c r="B3369" t="s">
        <v>38</v>
      </c>
      <c r="C3369" t="s">
        <v>2634</v>
      </c>
      <c r="D3369" t="s">
        <v>626</v>
      </c>
      <c r="E3369" s="92">
        <v>50.6</v>
      </c>
      <c r="F3369" s="93">
        <v>3815240</v>
      </c>
      <c r="G3369" s="93">
        <v>75400</v>
      </c>
    </row>
    <row r="3370" spans="1:7">
      <c r="A3370" t="str">
        <f t="shared" si="52"/>
        <v>Космонавтов 114.1453</v>
      </c>
      <c r="B3370" t="s">
        <v>38</v>
      </c>
      <c r="C3370" t="s">
        <v>2634</v>
      </c>
      <c r="D3370" t="s">
        <v>627</v>
      </c>
      <c r="E3370" s="92">
        <v>56.9</v>
      </c>
      <c r="F3370" s="93">
        <v>4557690</v>
      </c>
      <c r="G3370" s="93">
        <v>80100</v>
      </c>
    </row>
    <row r="3371" spans="1:7">
      <c r="A3371" t="str">
        <f t="shared" si="52"/>
        <v>Космонавтов 114.1454</v>
      </c>
      <c r="B3371" t="s">
        <v>38</v>
      </c>
      <c r="C3371" t="s">
        <v>2634</v>
      </c>
      <c r="D3371" t="s">
        <v>629</v>
      </c>
      <c r="E3371" s="92">
        <v>56.9</v>
      </c>
      <c r="F3371" s="93">
        <v>4893400</v>
      </c>
      <c r="G3371" s="93">
        <v>86000</v>
      </c>
    </row>
    <row r="3372" spans="1:7">
      <c r="A3372" t="str">
        <f t="shared" si="52"/>
        <v>Космонавтов 114.1455</v>
      </c>
      <c r="B3372" t="s">
        <v>38</v>
      </c>
      <c r="C3372" t="s">
        <v>2634</v>
      </c>
      <c r="D3372" t="s">
        <v>630</v>
      </c>
      <c r="E3372" s="92">
        <v>34.4</v>
      </c>
      <c r="F3372" s="93">
        <v>4207120</v>
      </c>
      <c r="G3372" s="93">
        <v>122300</v>
      </c>
    </row>
    <row r="3373" spans="1:7">
      <c r="A3373" t="str">
        <f t="shared" si="52"/>
        <v>Космонавтов 114.1456</v>
      </c>
      <c r="B3373" t="s">
        <v>38</v>
      </c>
      <c r="C3373" t="s">
        <v>2634</v>
      </c>
      <c r="D3373" t="s">
        <v>631</v>
      </c>
      <c r="E3373" s="92">
        <v>33.8</v>
      </c>
      <c r="F3373" s="93">
        <v>3298880</v>
      </c>
      <c r="G3373" s="93">
        <v>97600</v>
      </c>
    </row>
    <row r="3374" spans="1:7">
      <c r="A3374" t="str">
        <f t="shared" si="52"/>
        <v>Космонавтов 114.1457</v>
      </c>
      <c r="B3374" t="s">
        <v>38</v>
      </c>
      <c r="C3374" t="s">
        <v>2634</v>
      </c>
      <c r="D3374" t="s">
        <v>632</v>
      </c>
      <c r="E3374" s="92">
        <v>50.7</v>
      </c>
      <c r="F3374" s="93">
        <v>5206890</v>
      </c>
      <c r="G3374" s="93">
        <v>102700</v>
      </c>
    </row>
    <row r="3375" spans="1:7">
      <c r="A3375" t="str">
        <f t="shared" si="52"/>
        <v>Космонавтов 114.1458</v>
      </c>
      <c r="B3375" t="s">
        <v>38</v>
      </c>
      <c r="C3375" t="s">
        <v>2634</v>
      </c>
      <c r="D3375" t="s">
        <v>633</v>
      </c>
      <c r="E3375" s="92">
        <v>59.7</v>
      </c>
      <c r="F3375" s="93">
        <v>4626750</v>
      </c>
      <c r="G3375" s="93">
        <v>77500</v>
      </c>
    </row>
    <row r="3376" spans="1:7">
      <c r="A3376" t="str">
        <f t="shared" si="52"/>
        <v>Космонавтов 114.1459</v>
      </c>
      <c r="B3376" t="s">
        <v>38</v>
      </c>
      <c r="C3376" t="s">
        <v>2634</v>
      </c>
      <c r="D3376" t="s">
        <v>635</v>
      </c>
      <c r="E3376" s="92">
        <v>57</v>
      </c>
      <c r="F3376" s="93">
        <v>5677200</v>
      </c>
      <c r="G3376" s="93">
        <v>99600</v>
      </c>
    </row>
    <row r="3377" spans="1:7">
      <c r="A3377" t="str">
        <f t="shared" si="52"/>
        <v>Космонавтов 114.1460</v>
      </c>
      <c r="B3377" t="s">
        <v>38</v>
      </c>
      <c r="C3377" t="s">
        <v>2634</v>
      </c>
      <c r="D3377" t="s">
        <v>636</v>
      </c>
      <c r="E3377" s="92">
        <v>53.3</v>
      </c>
      <c r="F3377" s="93">
        <v>4333290</v>
      </c>
      <c r="G3377" s="93">
        <v>81300</v>
      </c>
    </row>
    <row r="3378" spans="1:7">
      <c r="A3378" t="str">
        <f t="shared" si="52"/>
        <v>Космонавтов 114.1461</v>
      </c>
      <c r="B3378" t="s">
        <v>38</v>
      </c>
      <c r="C3378" t="s">
        <v>2634</v>
      </c>
      <c r="D3378" t="s">
        <v>637</v>
      </c>
      <c r="E3378" s="92">
        <v>39.5</v>
      </c>
      <c r="F3378" s="93">
        <v>3140250</v>
      </c>
      <c r="G3378" s="93">
        <v>79500</v>
      </c>
    </row>
    <row r="3379" spans="1:7">
      <c r="A3379" t="str">
        <f t="shared" si="52"/>
        <v>Космонавтов 114.1462</v>
      </c>
      <c r="B3379" t="s">
        <v>38</v>
      </c>
      <c r="C3379" t="s">
        <v>2634</v>
      </c>
      <c r="D3379" t="s">
        <v>639</v>
      </c>
      <c r="E3379" s="92">
        <v>33.6</v>
      </c>
      <c r="F3379" s="93">
        <v>3467520</v>
      </c>
      <c r="G3379" s="93">
        <v>103200</v>
      </c>
    </row>
    <row r="3380" spans="1:7">
      <c r="A3380" t="str">
        <f t="shared" si="52"/>
        <v>Космонавтов 114.1463</v>
      </c>
      <c r="B3380" t="s">
        <v>38</v>
      </c>
      <c r="C3380" t="s">
        <v>2634</v>
      </c>
      <c r="D3380" t="s">
        <v>640</v>
      </c>
      <c r="E3380" s="92">
        <v>53.4</v>
      </c>
      <c r="F3380" s="93">
        <v>4288020</v>
      </c>
      <c r="G3380" s="93">
        <v>80300</v>
      </c>
    </row>
    <row r="3381" spans="1:7">
      <c r="A3381" t="str">
        <f t="shared" si="52"/>
        <v>Космонавтов 114.1464</v>
      </c>
      <c r="B3381" t="s">
        <v>38</v>
      </c>
      <c r="C3381" t="s">
        <v>2634</v>
      </c>
      <c r="D3381" t="s">
        <v>642</v>
      </c>
      <c r="E3381" s="92">
        <v>56.9</v>
      </c>
      <c r="F3381" s="93">
        <v>4386990</v>
      </c>
      <c r="G3381" s="93">
        <v>77100</v>
      </c>
    </row>
    <row r="3382" spans="1:7">
      <c r="A3382" t="str">
        <f t="shared" si="52"/>
        <v>Космонавтов 114.1465</v>
      </c>
      <c r="B3382" t="s">
        <v>38</v>
      </c>
      <c r="C3382" t="s">
        <v>2634</v>
      </c>
      <c r="D3382" t="s">
        <v>643</v>
      </c>
      <c r="E3382" s="92">
        <v>56.9</v>
      </c>
      <c r="F3382" s="93">
        <v>4682870</v>
      </c>
      <c r="G3382" s="93">
        <v>82300</v>
      </c>
    </row>
    <row r="3383" spans="1:7">
      <c r="A3383" t="str">
        <f t="shared" si="52"/>
        <v>Космонавтов 114.1466</v>
      </c>
      <c r="B3383" t="s">
        <v>38</v>
      </c>
      <c r="C3383" t="s">
        <v>2634</v>
      </c>
      <c r="D3383" t="s">
        <v>645</v>
      </c>
      <c r="E3383" s="92">
        <v>31.9</v>
      </c>
      <c r="F3383" s="93">
        <v>3225090</v>
      </c>
      <c r="G3383" s="93">
        <v>101100</v>
      </c>
    </row>
    <row r="3384" spans="1:7">
      <c r="A3384" t="str">
        <f t="shared" si="52"/>
        <v>Космонавтов 114.1467</v>
      </c>
      <c r="B3384" t="s">
        <v>38</v>
      </c>
      <c r="C3384" t="s">
        <v>2634</v>
      </c>
      <c r="D3384" t="s">
        <v>647</v>
      </c>
      <c r="E3384" s="92">
        <v>36.5</v>
      </c>
      <c r="F3384" s="93">
        <v>4507750</v>
      </c>
      <c r="G3384" s="93">
        <v>123500</v>
      </c>
    </row>
    <row r="3385" spans="1:7">
      <c r="A3385" t="str">
        <f t="shared" si="52"/>
        <v>Космонавтов 114.1468</v>
      </c>
      <c r="B3385" t="s">
        <v>38</v>
      </c>
      <c r="C3385" t="s">
        <v>2634</v>
      </c>
      <c r="D3385" t="s">
        <v>648</v>
      </c>
      <c r="E3385" s="92">
        <v>53.5</v>
      </c>
      <c r="F3385" s="93">
        <v>4493251</v>
      </c>
      <c r="G3385" s="93">
        <v>83986</v>
      </c>
    </row>
    <row r="3386" spans="1:7">
      <c r="A3386" t="str">
        <f t="shared" si="52"/>
        <v>Космонавтов 114.1469</v>
      </c>
      <c r="B3386" t="s">
        <v>38</v>
      </c>
      <c r="C3386" t="s">
        <v>2634</v>
      </c>
      <c r="D3386" t="s">
        <v>649</v>
      </c>
      <c r="E3386" s="92">
        <v>57</v>
      </c>
      <c r="F3386" s="93">
        <v>4890600</v>
      </c>
      <c r="G3386" s="93">
        <v>85800</v>
      </c>
    </row>
    <row r="3387" spans="1:7">
      <c r="A3387" t="str">
        <f t="shared" si="52"/>
        <v>Космонавтов 114.1470</v>
      </c>
      <c r="B3387" t="s">
        <v>38</v>
      </c>
      <c r="C3387" t="s">
        <v>2634</v>
      </c>
      <c r="D3387" t="s">
        <v>650</v>
      </c>
      <c r="E3387" s="92">
        <v>59.7</v>
      </c>
      <c r="F3387" s="93">
        <v>4584960</v>
      </c>
      <c r="G3387" s="93">
        <v>76800</v>
      </c>
    </row>
    <row r="3388" spans="1:7">
      <c r="A3388" t="str">
        <f t="shared" si="52"/>
        <v>Космонавтов 114.1471</v>
      </c>
      <c r="B3388" t="s">
        <v>38</v>
      </c>
      <c r="C3388" t="s">
        <v>2634</v>
      </c>
      <c r="D3388" t="s">
        <v>651</v>
      </c>
      <c r="E3388" s="92">
        <v>50.5</v>
      </c>
      <c r="F3388" s="93">
        <v>4040000</v>
      </c>
      <c r="G3388" s="93">
        <v>80000</v>
      </c>
    </row>
    <row r="3389" spans="1:7">
      <c r="A3389" t="str">
        <f t="shared" si="52"/>
        <v>Космонавтов 114.1472</v>
      </c>
      <c r="B3389" t="s">
        <v>38</v>
      </c>
      <c r="C3389" t="s">
        <v>2634</v>
      </c>
      <c r="D3389" t="s">
        <v>652</v>
      </c>
      <c r="E3389" s="92">
        <v>39.5</v>
      </c>
      <c r="F3389" s="93">
        <v>4234400</v>
      </c>
      <c r="G3389" s="93">
        <v>107200</v>
      </c>
    </row>
    <row r="3390" spans="1:7">
      <c r="A3390" t="str">
        <f t="shared" si="52"/>
        <v>Космонавтов 114.1473</v>
      </c>
      <c r="B3390" t="s">
        <v>38</v>
      </c>
      <c r="C3390" t="s">
        <v>2634</v>
      </c>
      <c r="D3390" t="s">
        <v>653</v>
      </c>
      <c r="E3390" s="92">
        <v>36.3</v>
      </c>
      <c r="F3390" s="93">
        <v>5034810</v>
      </c>
      <c r="G3390" s="93">
        <v>138700</v>
      </c>
    </row>
    <row r="3391" spans="1:7">
      <c r="A3391" t="str">
        <f t="shared" si="52"/>
        <v>Космонавтов 114.1474</v>
      </c>
      <c r="B3391" t="s">
        <v>38</v>
      </c>
      <c r="C3391" t="s">
        <v>2634</v>
      </c>
      <c r="D3391" t="s">
        <v>655</v>
      </c>
      <c r="E3391" s="92">
        <v>50.6</v>
      </c>
      <c r="F3391" s="93">
        <v>3992340</v>
      </c>
      <c r="G3391" s="93">
        <v>78900</v>
      </c>
    </row>
    <row r="3392" spans="1:7">
      <c r="A3392" t="str">
        <f t="shared" si="52"/>
        <v>Космонавтов 114.1475</v>
      </c>
      <c r="B3392" t="s">
        <v>38</v>
      </c>
      <c r="C3392" t="s">
        <v>2634</v>
      </c>
      <c r="D3392" t="s">
        <v>656</v>
      </c>
      <c r="E3392" s="92">
        <v>56.9</v>
      </c>
      <c r="F3392" s="93">
        <v>4756840</v>
      </c>
      <c r="G3392" s="93">
        <v>83600</v>
      </c>
    </row>
    <row r="3393" spans="1:7">
      <c r="A3393" t="str">
        <f t="shared" si="52"/>
        <v>Космонавтов 114.1476</v>
      </c>
      <c r="B3393" t="s">
        <v>38</v>
      </c>
      <c r="C3393" t="s">
        <v>2634</v>
      </c>
      <c r="D3393" t="s">
        <v>657</v>
      </c>
      <c r="E3393" s="92">
        <v>56.9</v>
      </c>
      <c r="F3393" s="93">
        <v>4734080</v>
      </c>
      <c r="G3393" s="93">
        <v>83200</v>
      </c>
    </row>
    <row r="3394" spans="1:7">
      <c r="A3394" t="str">
        <f t="shared" si="52"/>
        <v>Космонавтов 114.1477</v>
      </c>
      <c r="B3394" t="s">
        <v>38</v>
      </c>
      <c r="C3394" t="s">
        <v>2634</v>
      </c>
      <c r="D3394" t="s">
        <v>658</v>
      </c>
      <c r="E3394" s="92">
        <v>34.4</v>
      </c>
      <c r="F3394" s="93">
        <v>4379120</v>
      </c>
      <c r="G3394" s="93">
        <v>127300</v>
      </c>
    </row>
    <row r="3395" spans="1:7">
      <c r="A3395" t="str">
        <f t="shared" ref="A3395:A3458" si="53">B3395&amp;C3395&amp;D3395</f>
        <v>Космонавтов 114.1478</v>
      </c>
      <c r="B3395" t="s">
        <v>38</v>
      </c>
      <c r="C3395" t="s">
        <v>2634</v>
      </c>
      <c r="D3395" t="s">
        <v>659</v>
      </c>
      <c r="E3395" s="92">
        <v>33.8</v>
      </c>
      <c r="F3395" s="93">
        <v>3325920</v>
      </c>
      <c r="G3395" s="93">
        <v>98400</v>
      </c>
    </row>
    <row r="3396" spans="1:7">
      <c r="A3396" t="str">
        <f t="shared" si="53"/>
        <v>Космонавтов 114.1479</v>
      </c>
      <c r="B3396" t="s">
        <v>38</v>
      </c>
      <c r="C3396" t="s">
        <v>2634</v>
      </c>
      <c r="D3396" t="s">
        <v>660</v>
      </c>
      <c r="E3396" s="92">
        <v>50.7</v>
      </c>
      <c r="F3396" s="93">
        <v>4988880</v>
      </c>
      <c r="G3396" s="93">
        <v>98400</v>
      </c>
    </row>
    <row r="3397" spans="1:7">
      <c r="A3397" t="str">
        <f t="shared" si="53"/>
        <v>Космонавтов 114.1480</v>
      </c>
      <c r="B3397" t="s">
        <v>38</v>
      </c>
      <c r="C3397" t="s">
        <v>2634</v>
      </c>
      <c r="D3397" t="s">
        <v>661</v>
      </c>
      <c r="E3397" s="92">
        <v>59.7</v>
      </c>
      <c r="F3397" s="93">
        <v>4990920</v>
      </c>
      <c r="G3397" s="93">
        <v>83600</v>
      </c>
    </row>
    <row r="3398" spans="1:7">
      <c r="A3398" t="str">
        <f t="shared" si="53"/>
        <v>Космонавтов 114.1481</v>
      </c>
      <c r="B3398" t="s">
        <v>38</v>
      </c>
      <c r="C3398" t="s">
        <v>2634</v>
      </c>
      <c r="D3398" t="s">
        <v>662</v>
      </c>
      <c r="E3398" s="92">
        <v>57</v>
      </c>
      <c r="F3398" s="93">
        <v>4651200</v>
      </c>
      <c r="G3398" s="93">
        <v>81600</v>
      </c>
    </row>
    <row r="3399" spans="1:7">
      <c r="A3399" t="str">
        <f t="shared" si="53"/>
        <v>Космонавтов 114.1482</v>
      </c>
      <c r="B3399" t="s">
        <v>38</v>
      </c>
      <c r="C3399" t="s">
        <v>2634</v>
      </c>
      <c r="D3399" t="s">
        <v>663</v>
      </c>
      <c r="E3399" s="92">
        <v>53.3</v>
      </c>
      <c r="F3399" s="93">
        <v>5740410</v>
      </c>
      <c r="G3399" s="93">
        <v>107700</v>
      </c>
    </row>
    <row r="3400" spans="1:7">
      <c r="A3400" t="str">
        <f t="shared" si="53"/>
        <v>Космонавтов 114.1483</v>
      </c>
      <c r="B3400" t="s">
        <v>38</v>
      </c>
      <c r="C3400" t="s">
        <v>2634</v>
      </c>
      <c r="D3400" t="s">
        <v>664</v>
      </c>
      <c r="E3400" s="92">
        <v>39.5</v>
      </c>
      <c r="F3400" s="93">
        <v>4842700</v>
      </c>
      <c r="G3400" s="93">
        <v>122600</v>
      </c>
    </row>
    <row r="3401" spans="1:7">
      <c r="A3401" t="str">
        <f t="shared" si="53"/>
        <v>Космонавтов 114.1484</v>
      </c>
      <c r="B3401" t="s">
        <v>38</v>
      </c>
      <c r="C3401" t="s">
        <v>2634</v>
      </c>
      <c r="D3401" t="s">
        <v>666</v>
      </c>
      <c r="E3401" s="92">
        <v>33.6</v>
      </c>
      <c r="F3401" s="93">
        <v>3346560</v>
      </c>
      <c r="G3401" s="93">
        <v>99600</v>
      </c>
    </row>
    <row r="3402" spans="1:7">
      <c r="A3402" t="str">
        <f t="shared" si="53"/>
        <v>Космонавтов 114.1485</v>
      </c>
      <c r="B3402" t="s">
        <v>38</v>
      </c>
      <c r="C3402" t="s">
        <v>2634</v>
      </c>
      <c r="D3402" t="s">
        <v>667</v>
      </c>
      <c r="E3402" s="92">
        <v>53.4</v>
      </c>
      <c r="F3402" s="93">
        <v>5489520</v>
      </c>
      <c r="G3402" s="93">
        <v>102800</v>
      </c>
    </row>
    <row r="3403" spans="1:7">
      <c r="A3403" t="str">
        <f t="shared" si="53"/>
        <v>Космонавтов 114.1486</v>
      </c>
      <c r="B3403" t="s">
        <v>38</v>
      </c>
      <c r="C3403" t="s">
        <v>2634</v>
      </c>
      <c r="D3403" t="s">
        <v>669</v>
      </c>
      <c r="E3403" s="92">
        <v>56.9</v>
      </c>
      <c r="F3403" s="93">
        <v>4921850</v>
      </c>
      <c r="G3403" s="93">
        <v>86500</v>
      </c>
    </row>
    <row r="3404" spans="1:7">
      <c r="A3404" t="str">
        <f t="shared" si="53"/>
        <v>Космонавтов 114.1487</v>
      </c>
      <c r="B3404" t="s">
        <v>38</v>
      </c>
      <c r="C3404" t="s">
        <v>2634</v>
      </c>
      <c r="D3404" t="s">
        <v>670</v>
      </c>
      <c r="E3404" s="92">
        <v>56.9</v>
      </c>
      <c r="F3404" s="93">
        <v>5667240</v>
      </c>
      <c r="G3404" s="93">
        <v>99600</v>
      </c>
    </row>
    <row r="3405" spans="1:7">
      <c r="A3405" t="str">
        <f t="shared" si="53"/>
        <v>Космонавтов 114.1488</v>
      </c>
      <c r="B3405" t="s">
        <v>38</v>
      </c>
      <c r="C3405" t="s">
        <v>2634</v>
      </c>
      <c r="D3405" t="s">
        <v>671</v>
      </c>
      <c r="E3405" s="92">
        <v>31.9</v>
      </c>
      <c r="F3405" s="93">
        <v>3161290</v>
      </c>
      <c r="G3405" s="93">
        <v>99100</v>
      </c>
    </row>
    <row r="3406" spans="1:7">
      <c r="A3406" t="str">
        <f t="shared" si="53"/>
        <v>Космонавтов 114.1489</v>
      </c>
      <c r="B3406" t="s">
        <v>38</v>
      </c>
      <c r="C3406" t="s">
        <v>2634</v>
      </c>
      <c r="D3406" t="s">
        <v>672</v>
      </c>
      <c r="E3406" s="92">
        <v>36.5</v>
      </c>
      <c r="F3406" s="93">
        <v>3485750</v>
      </c>
      <c r="G3406" s="93">
        <v>95500</v>
      </c>
    </row>
    <row r="3407" spans="1:7">
      <c r="A3407" t="str">
        <f t="shared" si="53"/>
        <v>Космонавтов 114.1490</v>
      </c>
      <c r="B3407" t="s">
        <v>38</v>
      </c>
      <c r="C3407" t="s">
        <v>2634</v>
      </c>
      <c r="D3407" t="s">
        <v>674</v>
      </c>
      <c r="E3407" s="92">
        <v>53.5</v>
      </c>
      <c r="F3407" s="93">
        <v>4611700</v>
      </c>
      <c r="G3407" s="93">
        <v>86200</v>
      </c>
    </row>
    <row r="3408" spans="1:7">
      <c r="A3408" t="str">
        <f t="shared" si="53"/>
        <v>Космонавтов 114.1491</v>
      </c>
      <c r="B3408" t="s">
        <v>38</v>
      </c>
      <c r="C3408" t="s">
        <v>2634</v>
      </c>
      <c r="D3408" t="s">
        <v>675</v>
      </c>
      <c r="E3408" s="92">
        <v>56.9</v>
      </c>
      <c r="F3408" s="93">
        <v>6435390</v>
      </c>
      <c r="G3408" s="93">
        <v>113100</v>
      </c>
    </row>
    <row r="3409" spans="1:7">
      <c r="A3409" t="str">
        <f t="shared" si="53"/>
        <v>Космонавтов 114.1492</v>
      </c>
      <c r="B3409" t="s">
        <v>38</v>
      </c>
      <c r="C3409" t="s">
        <v>2634</v>
      </c>
      <c r="D3409" t="s">
        <v>676</v>
      </c>
      <c r="E3409" s="92">
        <v>59.6</v>
      </c>
      <c r="F3409" s="93">
        <v>4744160</v>
      </c>
      <c r="G3409" s="93">
        <v>79600</v>
      </c>
    </row>
    <row r="3410" spans="1:7">
      <c r="A3410" t="str">
        <f t="shared" si="53"/>
        <v>Космонавтов 114.1493</v>
      </c>
      <c r="B3410" t="s">
        <v>38</v>
      </c>
      <c r="C3410" t="s">
        <v>2634</v>
      </c>
      <c r="D3410" t="s">
        <v>677</v>
      </c>
      <c r="E3410" s="92">
        <v>50.5</v>
      </c>
      <c r="F3410" s="93">
        <v>4090500</v>
      </c>
      <c r="G3410" s="93">
        <v>81000</v>
      </c>
    </row>
    <row r="3411" spans="1:7">
      <c r="A3411" t="str">
        <f t="shared" si="53"/>
        <v>Космонавтов 114.1494</v>
      </c>
      <c r="B3411" t="s">
        <v>38</v>
      </c>
      <c r="C3411" t="s">
        <v>2634</v>
      </c>
      <c r="D3411" t="s">
        <v>678</v>
      </c>
      <c r="E3411" s="92">
        <v>39.5</v>
      </c>
      <c r="F3411" s="93">
        <v>5470750</v>
      </c>
      <c r="G3411" s="93">
        <v>138500</v>
      </c>
    </row>
    <row r="3412" spans="1:7">
      <c r="A3412" t="str">
        <f t="shared" si="53"/>
        <v>Космонавтов 114.1495</v>
      </c>
      <c r="B3412" t="s">
        <v>38</v>
      </c>
      <c r="C3412" t="s">
        <v>2634</v>
      </c>
      <c r="D3412" t="s">
        <v>679</v>
      </c>
      <c r="E3412" s="92">
        <v>36.3</v>
      </c>
      <c r="F3412" s="93">
        <v>3728010</v>
      </c>
      <c r="G3412" s="93">
        <v>102700</v>
      </c>
    </row>
    <row r="3413" spans="1:7">
      <c r="A3413" t="str">
        <f t="shared" si="53"/>
        <v>Космонавтов 114.1496</v>
      </c>
      <c r="B3413" t="s">
        <v>38</v>
      </c>
      <c r="C3413" t="s">
        <v>2634</v>
      </c>
      <c r="D3413" t="s">
        <v>680</v>
      </c>
      <c r="E3413" s="92">
        <v>50.6</v>
      </c>
      <c r="F3413" s="93">
        <v>4078360</v>
      </c>
      <c r="G3413" s="93">
        <v>80600</v>
      </c>
    </row>
    <row r="3414" spans="1:7">
      <c r="A3414" t="str">
        <f t="shared" si="53"/>
        <v>Космонавтов 114.1497</v>
      </c>
      <c r="B3414" t="s">
        <v>38</v>
      </c>
      <c r="C3414" t="s">
        <v>2634</v>
      </c>
      <c r="D3414" t="s">
        <v>681</v>
      </c>
      <c r="E3414" s="92">
        <v>56.8</v>
      </c>
      <c r="F3414" s="93">
        <v>4583760</v>
      </c>
      <c r="G3414" s="93">
        <v>80700</v>
      </c>
    </row>
    <row r="3415" spans="1:7">
      <c r="A3415" t="str">
        <f t="shared" si="53"/>
        <v>Космонавтов 114.1498</v>
      </c>
      <c r="B3415" t="s">
        <v>38</v>
      </c>
      <c r="C3415" t="s">
        <v>2634</v>
      </c>
      <c r="D3415" t="s">
        <v>682</v>
      </c>
      <c r="E3415" s="92">
        <v>56.8</v>
      </c>
      <c r="F3415" s="93">
        <v>4481520</v>
      </c>
      <c r="G3415" s="93">
        <v>78900</v>
      </c>
    </row>
    <row r="3416" spans="1:7">
      <c r="A3416" t="str">
        <f t="shared" si="53"/>
        <v>Космонавтов 114.1499</v>
      </c>
      <c r="B3416" t="s">
        <v>38</v>
      </c>
      <c r="C3416" t="s">
        <v>2634</v>
      </c>
      <c r="D3416" t="s">
        <v>683</v>
      </c>
      <c r="E3416" s="92">
        <v>34.3</v>
      </c>
      <c r="F3416" s="93">
        <v>3659810</v>
      </c>
      <c r="G3416" s="93">
        <v>106700</v>
      </c>
    </row>
    <row r="3417" spans="1:7">
      <c r="A3417" t="str">
        <f t="shared" si="53"/>
        <v>Космонавтов 114.1500</v>
      </c>
      <c r="B3417" t="s">
        <v>38</v>
      </c>
      <c r="C3417" t="s">
        <v>2634</v>
      </c>
      <c r="D3417" t="s">
        <v>685</v>
      </c>
      <c r="E3417" s="92">
        <v>33.8</v>
      </c>
      <c r="F3417" s="93">
        <v>3538860</v>
      </c>
      <c r="G3417" s="93">
        <v>104700</v>
      </c>
    </row>
    <row r="3418" spans="1:7">
      <c r="A3418" t="str">
        <f t="shared" si="53"/>
        <v>Космонавтов 114.1501</v>
      </c>
      <c r="B3418" t="s">
        <v>38</v>
      </c>
      <c r="C3418" t="s">
        <v>2634</v>
      </c>
      <c r="D3418" t="s">
        <v>686</v>
      </c>
      <c r="E3418" s="92">
        <v>50.7</v>
      </c>
      <c r="F3418" s="93">
        <v>3807570</v>
      </c>
      <c r="G3418" s="93">
        <v>75100</v>
      </c>
    </row>
    <row r="3419" spans="1:7">
      <c r="A3419" t="str">
        <f t="shared" si="53"/>
        <v>Космонавтов 114.1502</v>
      </c>
      <c r="B3419" t="s">
        <v>38</v>
      </c>
      <c r="C3419" t="s">
        <v>2634</v>
      </c>
      <c r="D3419" t="s">
        <v>687</v>
      </c>
      <c r="E3419" s="92">
        <v>59.6</v>
      </c>
      <c r="F3419" s="93">
        <v>5012360</v>
      </c>
      <c r="G3419" s="93">
        <v>84100</v>
      </c>
    </row>
    <row r="3420" spans="1:7">
      <c r="A3420" t="str">
        <f t="shared" si="53"/>
        <v>Космонавтов 114.1503</v>
      </c>
      <c r="B3420" t="s">
        <v>38</v>
      </c>
      <c r="C3420" t="s">
        <v>2634</v>
      </c>
      <c r="D3420" t="s">
        <v>688</v>
      </c>
      <c r="E3420" s="92">
        <v>56.9</v>
      </c>
      <c r="F3420" s="93">
        <v>4119560</v>
      </c>
      <c r="G3420" s="93">
        <v>72400</v>
      </c>
    </row>
    <row r="3421" spans="1:7">
      <c r="A3421" t="str">
        <f t="shared" si="53"/>
        <v>Космонавтов 114.1504</v>
      </c>
      <c r="B3421" t="s">
        <v>38</v>
      </c>
      <c r="C3421" t="s">
        <v>2634</v>
      </c>
      <c r="D3421" t="s">
        <v>689</v>
      </c>
      <c r="E3421" s="92">
        <v>53.3</v>
      </c>
      <c r="F3421" s="93">
        <v>3976180</v>
      </c>
      <c r="G3421" s="93">
        <v>74600</v>
      </c>
    </row>
    <row r="3422" spans="1:7">
      <c r="A3422" t="str">
        <f t="shared" si="53"/>
        <v>Космонавтов 114.1505</v>
      </c>
      <c r="B3422" t="s">
        <v>38</v>
      </c>
      <c r="C3422" t="s">
        <v>2634</v>
      </c>
      <c r="D3422" t="s">
        <v>690</v>
      </c>
      <c r="E3422" s="92">
        <v>39.5</v>
      </c>
      <c r="F3422" s="93">
        <v>3025700</v>
      </c>
      <c r="G3422" s="93">
        <v>76600</v>
      </c>
    </row>
    <row r="3423" spans="1:7">
      <c r="A3423" t="str">
        <f t="shared" si="53"/>
        <v>Космонавтов 114.1506</v>
      </c>
      <c r="B3423" t="s">
        <v>38</v>
      </c>
      <c r="C3423" t="s">
        <v>2634</v>
      </c>
      <c r="D3423" t="s">
        <v>691</v>
      </c>
      <c r="E3423" s="92">
        <v>33.6</v>
      </c>
      <c r="F3423" s="93">
        <v>2963520</v>
      </c>
      <c r="G3423" s="93">
        <v>88200</v>
      </c>
    </row>
    <row r="3424" spans="1:7">
      <c r="A3424" t="str">
        <f t="shared" si="53"/>
        <v>Космонавтов 114.1507</v>
      </c>
      <c r="B3424" t="s">
        <v>38</v>
      </c>
      <c r="C3424" t="s">
        <v>2634</v>
      </c>
      <c r="D3424" t="s">
        <v>692</v>
      </c>
      <c r="E3424" s="92">
        <v>53.4</v>
      </c>
      <c r="F3424" s="93">
        <v>4133160</v>
      </c>
      <c r="G3424" s="93">
        <v>77400</v>
      </c>
    </row>
    <row r="3425" spans="1:7">
      <c r="A3425" t="str">
        <f t="shared" si="53"/>
        <v>Космонавтов 114.1508</v>
      </c>
      <c r="B3425" t="s">
        <v>38</v>
      </c>
      <c r="C3425" t="s">
        <v>2634</v>
      </c>
      <c r="D3425" t="s">
        <v>693</v>
      </c>
      <c r="E3425" s="92">
        <v>56.8</v>
      </c>
      <c r="F3425" s="93">
        <v>4123680</v>
      </c>
      <c r="G3425" s="93">
        <v>72600</v>
      </c>
    </row>
    <row r="3426" spans="1:7">
      <c r="A3426" t="str">
        <f t="shared" si="53"/>
        <v>Космонавтов 114.1509</v>
      </c>
      <c r="B3426" t="s">
        <v>38</v>
      </c>
      <c r="C3426" t="s">
        <v>2634</v>
      </c>
      <c r="D3426" t="s">
        <v>695</v>
      </c>
      <c r="E3426" s="92">
        <v>56.8</v>
      </c>
      <c r="F3426" s="93">
        <v>4390640</v>
      </c>
      <c r="G3426" s="93">
        <v>77300</v>
      </c>
    </row>
    <row r="3427" spans="1:7">
      <c r="A3427" t="str">
        <f t="shared" si="53"/>
        <v>Космонавтов 114.1510</v>
      </c>
      <c r="B3427" t="s">
        <v>38</v>
      </c>
      <c r="C3427" t="s">
        <v>2634</v>
      </c>
      <c r="D3427" t="s">
        <v>697</v>
      </c>
      <c r="E3427" s="92">
        <v>31.8</v>
      </c>
      <c r="F3427" s="93">
        <v>2960580</v>
      </c>
      <c r="G3427" s="93">
        <v>93100</v>
      </c>
    </row>
    <row r="3428" spans="1:7">
      <c r="A3428" t="str">
        <f t="shared" si="53"/>
        <v>Космонавтов 114.1511</v>
      </c>
      <c r="B3428" t="s">
        <v>38</v>
      </c>
      <c r="C3428" t="s">
        <v>2634</v>
      </c>
      <c r="D3428" t="s">
        <v>700</v>
      </c>
      <c r="E3428" s="92">
        <v>36.5</v>
      </c>
      <c r="F3428" s="93">
        <v>3445600</v>
      </c>
      <c r="G3428" s="93">
        <v>94400</v>
      </c>
    </row>
    <row r="3429" spans="1:7">
      <c r="A3429" t="str">
        <f t="shared" si="53"/>
        <v>Космонавтов 114.1512</v>
      </c>
      <c r="B3429" t="s">
        <v>38</v>
      </c>
      <c r="C3429" t="s">
        <v>2634</v>
      </c>
      <c r="D3429" t="s">
        <v>701</v>
      </c>
      <c r="E3429" s="92">
        <v>53.5</v>
      </c>
      <c r="F3429" s="93">
        <v>4494000</v>
      </c>
      <c r="G3429" s="93">
        <v>84000</v>
      </c>
    </row>
    <row r="3430" spans="1:7">
      <c r="A3430" t="str">
        <f t="shared" si="53"/>
        <v>Космонавтов 114.1513</v>
      </c>
      <c r="B3430" t="s">
        <v>38</v>
      </c>
      <c r="C3430" t="s">
        <v>2634</v>
      </c>
      <c r="D3430" t="s">
        <v>702</v>
      </c>
      <c r="E3430" s="92">
        <v>56.9</v>
      </c>
      <c r="F3430" s="93">
        <v>4495100</v>
      </c>
      <c r="G3430" s="93">
        <v>79000</v>
      </c>
    </row>
    <row r="3431" spans="1:7">
      <c r="A3431" t="str">
        <f t="shared" si="53"/>
        <v>Космонавтов 114.1514</v>
      </c>
      <c r="B3431" t="s">
        <v>38</v>
      </c>
      <c r="C3431" t="s">
        <v>2634</v>
      </c>
      <c r="D3431" t="s">
        <v>703</v>
      </c>
      <c r="E3431" s="92">
        <v>59.6</v>
      </c>
      <c r="F3431" s="93">
        <v>4893160</v>
      </c>
      <c r="G3431" s="93">
        <v>82100</v>
      </c>
    </row>
    <row r="3432" spans="1:7">
      <c r="A3432" t="str">
        <f t="shared" si="53"/>
        <v>Космонавтов 114.1515</v>
      </c>
      <c r="B3432" t="s">
        <v>38</v>
      </c>
      <c r="C3432" t="s">
        <v>2634</v>
      </c>
      <c r="D3432" t="s">
        <v>704</v>
      </c>
      <c r="E3432" s="92">
        <v>50.5</v>
      </c>
      <c r="F3432" s="93">
        <v>5418650</v>
      </c>
      <c r="G3432" s="93">
        <v>107300</v>
      </c>
    </row>
    <row r="3433" spans="1:7">
      <c r="A3433" t="str">
        <f t="shared" si="53"/>
        <v>Космонавтов 114.1516</v>
      </c>
      <c r="B3433" t="s">
        <v>38</v>
      </c>
      <c r="C3433" t="s">
        <v>2634</v>
      </c>
      <c r="D3433" t="s">
        <v>705</v>
      </c>
      <c r="E3433" s="92">
        <v>39.5</v>
      </c>
      <c r="F3433" s="93">
        <v>3408850</v>
      </c>
      <c r="G3433" s="93">
        <v>86300</v>
      </c>
    </row>
    <row r="3434" spans="1:7">
      <c r="A3434" t="str">
        <f t="shared" si="53"/>
        <v>Космонавтов 114.1517</v>
      </c>
      <c r="B3434" t="s">
        <v>38</v>
      </c>
      <c r="C3434" t="s">
        <v>2634</v>
      </c>
      <c r="D3434" t="s">
        <v>707</v>
      </c>
      <c r="E3434" s="92">
        <v>36.3</v>
      </c>
      <c r="F3434" s="93">
        <v>3466650</v>
      </c>
      <c r="G3434" s="93">
        <v>95500</v>
      </c>
    </row>
    <row r="3435" spans="1:7">
      <c r="A3435" t="str">
        <f t="shared" si="53"/>
        <v>Космонавтов 114.1518</v>
      </c>
      <c r="B3435" t="s">
        <v>38</v>
      </c>
      <c r="C3435" t="s">
        <v>2634</v>
      </c>
      <c r="D3435" t="s">
        <v>708</v>
      </c>
      <c r="E3435" s="92">
        <v>50.6</v>
      </c>
      <c r="F3435" s="93">
        <v>4098600</v>
      </c>
      <c r="G3435" s="93">
        <v>81000</v>
      </c>
    </row>
    <row r="3436" spans="1:7">
      <c r="A3436" t="str">
        <f t="shared" si="53"/>
        <v>Космонавтов 114.1519</v>
      </c>
      <c r="B3436" t="s">
        <v>38</v>
      </c>
      <c r="C3436" t="s">
        <v>2634</v>
      </c>
      <c r="D3436" t="s">
        <v>710</v>
      </c>
      <c r="E3436" s="92">
        <v>56.8</v>
      </c>
      <c r="F3436" s="93">
        <v>4600800</v>
      </c>
      <c r="G3436" s="93">
        <v>81000</v>
      </c>
    </row>
    <row r="3437" spans="1:7">
      <c r="A3437" t="str">
        <f t="shared" si="53"/>
        <v>Космонавтов 114.1520</v>
      </c>
      <c r="B3437" t="s">
        <v>38</v>
      </c>
      <c r="C3437" t="s">
        <v>2634</v>
      </c>
      <c r="D3437" t="s">
        <v>712</v>
      </c>
      <c r="E3437" s="92">
        <v>56.8</v>
      </c>
      <c r="F3437" s="93">
        <v>4947280</v>
      </c>
      <c r="G3437" s="93">
        <v>87100</v>
      </c>
    </row>
    <row r="3438" spans="1:7">
      <c r="A3438" t="str">
        <f t="shared" si="53"/>
        <v>Космонавтов 114.1521</v>
      </c>
      <c r="B3438" t="s">
        <v>38</v>
      </c>
      <c r="C3438" t="s">
        <v>2634</v>
      </c>
      <c r="D3438" t="s">
        <v>713</v>
      </c>
      <c r="E3438" s="92">
        <v>34.3</v>
      </c>
      <c r="F3438" s="93">
        <v>3834740</v>
      </c>
      <c r="G3438" s="93">
        <v>111800</v>
      </c>
    </row>
    <row r="3439" spans="1:7">
      <c r="A3439" t="str">
        <f t="shared" si="53"/>
        <v>Космонавтов 114.1522</v>
      </c>
      <c r="B3439" t="s">
        <v>38</v>
      </c>
      <c r="C3439" t="s">
        <v>2634</v>
      </c>
      <c r="D3439" t="s">
        <v>714</v>
      </c>
      <c r="E3439" s="92">
        <v>33.8</v>
      </c>
      <c r="F3439" s="93">
        <v>3244800</v>
      </c>
      <c r="G3439" s="93">
        <v>96000</v>
      </c>
    </row>
    <row r="3440" spans="1:7">
      <c r="A3440" t="str">
        <f t="shared" si="53"/>
        <v>Космонавтов 114.1523</v>
      </c>
      <c r="B3440" t="s">
        <v>38</v>
      </c>
      <c r="C3440" t="s">
        <v>2634</v>
      </c>
      <c r="D3440" t="s">
        <v>716</v>
      </c>
      <c r="E3440" s="92">
        <v>50.7</v>
      </c>
      <c r="F3440" s="93">
        <v>5424900</v>
      </c>
      <c r="G3440" s="93">
        <v>107000</v>
      </c>
    </row>
    <row r="3441" spans="1:7">
      <c r="A3441" t="str">
        <f t="shared" si="53"/>
        <v>Космонавтов 114.1524</v>
      </c>
      <c r="B3441" t="s">
        <v>38</v>
      </c>
      <c r="C3441" t="s">
        <v>2634</v>
      </c>
      <c r="D3441" t="s">
        <v>717</v>
      </c>
      <c r="E3441" s="92">
        <v>59.6</v>
      </c>
      <c r="F3441" s="93">
        <v>6758640</v>
      </c>
      <c r="G3441" s="93">
        <v>113400</v>
      </c>
    </row>
    <row r="3442" spans="1:7">
      <c r="A3442" t="str">
        <f t="shared" si="53"/>
        <v>Космонавтов 114.1525</v>
      </c>
      <c r="B3442" t="s">
        <v>38</v>
      </c>
      <c r="C3442" t="s">
        <v>2634</v>
      </c>
      <c r="D3442" t="s">
        <v>718</v>
      </c>
      <c r="E3442" s="92">
        <v>56.9</v>
      </c>
      <c r="F3442" s="93">
        <v>5997260</v>
      </c>
      <c r="G3442" s="93">
        <v>105400</v>
      </c>
    </row>
    <row r="3443" spans="1:7">
      <c r="A3443" t="str">
        <f t="shared" si="53"/>
        <v>Космонавтов 114.1526</v>
      </c>
      <c r="B3443" t="s">
        <v>38</v>
      </c>
      <c r="C3443" t="s">
        <v>2634</v>
      </c>
      <c r="D3443" t="s">
        <v>720</v>
      </c>
      <c r="E3443" s="92">
        <v>53.3</v>
      </c>
      <c r="F3443" s="93">
        <v>5937620</v>
      </c>
      <c r="G3443" s="93">
        <v>111400</v>
      </c>
    </row>
    <row r="3444" spans="1:7">
      <c r="A3444" t="str">
        <f t="shared" si="53"/>
        <v>Космонавтов 114.1527</v>
      </c>
      <c r="B3444" t="s">
        <v>38</v>
      </c>
      <c r="C3444" t="s">
        <v>2634</v>
      </c>
      <c r="D3444" t="s">
        <v>721</v>
      </c>
      <c r="E3444" s="92">
        <v>39.5</v>
      </c>
      <c r="F3444" s="93">
        <v>5067850</v>
      </c>
      <c r="G3444" s="93">
        <v>128300</v>
      </c>
    </row>
    <row r="3445" spans="1:7">
      <c r="A3445" t="str">
        <f t="shared" si="53"/>
        <v>Космонавтов 114.1528</v>
      </c>
      <c r="B3445" t="s">
        <v>38</v>
      </c>
      <c r="C3445" t="s">
        <v>2634</v>
      </c>
      <c r="D3445" t="s">
        <v>722</v>
      </c>
      <c r="E3445" s="92">
        <v>33.6</v>
      </c>
      <c r="F3445" s="93">
        <v>2973600</v>
      </c>
      <c r="G3445" s="93">
        <v>88500</v>
      </c>
    </row>
    <row r="3446" spans="1:7">
      <c r="A3446" t="str">
        <f t="shared" si="53"/>
        <v>Космонавтов 114.1529</v>
      </c>
      <c r="B3446" t="s">
        <v>38</v>
      </c>
      <c r="C3446" t="s">
        <v>2634</v>
      </c>
      <c r="D3446" t="s">
        <v>723</v>
      </c>
      <c r="E3446" s="92">
        <v>53.4</v>
      </c>
      <c r="F3446" s="93">
        <v>5056980</v>
      </c>
      <c r="G3446" s="93">
        <v>94700</v>
      </c>
    </row>
    <row r="3447" spans="1:7">
      <c r="A3447" t="str">
        <f t="shared" si="53"/>
        <v>Космонавтов 114.1530</v>
      </c>
      <c r="B3447" t="s">
        <v>38</v>
      </c>
      <c r="C3447" t="s">
        <v>2634</v>
      </c>
      <c r="D3447" t="s">
        <v>725</v>
      </c>
      <c r="E3447" s="92">
        <v>56.8</v>
      </c>
      <c r="F3447" s="93">
        <v>4634880</v>
      </c>
      <c r="G3447" s="93">
        <v>81600</v>
      </c>
    </row>
    <row r="3448" spans="1:7">
      <c r="A3448" t="str">
        <f t="shared" si="53"/>
        <v>Космонавтов 114.1531</v>
      </c>
      <c r="B3448" t="s">
        <v>38</v>
      </c>
      <c r="C3448" t="s">
        <v>2634</v>
      </c>
      <c r="D3448" t="s">
        <v>727</v>
      </c>
      <c r="E3448" s="92">
        <v>56.8</v>
      </c>
      <c r="F3448" s="93">
        <v>5884480</v>
      </c>
      <c r="G3448" s="93">
        <v>103600</v>
      </c>
    </row>
    <row r="3449" spans="1:7">
      <c r="A3449" t="str">
        <f t="shared" si="53"/>
        <v>Космонавтов 114.1532</v>
      </c>
      <c r="B3449" t="s">
        <v>38</v>
      </c>
      <c r="C3449" t="s">
        <v>2634</v>
      </c>
      <c r="D3449" t="s">
        <v>728</v>
      </c>
      <c r="E3449" s="92">
        <v>31.8</v>
      </c>
      <c r="F3449" s="93">
        <v>4353420</v>
      </c>
      <c r="G3449" s="93">
        <v>136900</v>
      </c>
    </row>
    <row r="3450" spans="1:7">
      <c r="A3450" t="str">
        <f t="shared" si="53"/>
        <v>Космонавтов 114.1533</v>
      </c>
      <c r="B3450" t="s">
        <v>38</v>
      </c>
      <c r="C3450" t="s">
        <v>2634</v>
      </c>
      <c r="D3450" t="s">
        <v>729</v>
      </c>
      <c r="E3450" s="92">
        <v>36.5</v>
      </c>
      <c r="F3450" s="93">
        <v>4266850</v>
      </c>
      <c r="G3450" s="93">
        <v>116900</v>
      </c>
    </row>
    <row r="3451" spans="1:7">
      <c r="A3451" t="str">
        <f t="shared" si="53"/>
        <v>Космонавтов 114.1534</v>
      </c>
      <c r="B3451" t="s">
        <v>38</v>
      </c>
      <c r="C3451" t="s">
        <v>2634</v>
      </c>
      <c r="D3451" t="s">
        <v>731</v>
      </c>
      <c r="E3451" s="92">
        <v>53.5</v>
      </c>
      <c r="F3451" s="93">
        <v>5724500</v>
      </c>
      <c r="G3451" s="93">
        <v>107000</v>
      </c>
    </row>
    <row r="3452" spans="1:7">
      <c r="A3452" t="str">
        <f t="shared" si="53"/>
        <v>Космонавтов 114.1535</v>
      </c>
      <c r="B3452" t="s">
        <v>38</v>
      </c>
      <c r="C3452" t="s">
        <v>2634</v>
      </c>
      <c r="D3452" t="s">
        <v>732</v>
      </c>
      <c r="E3452" s="92">
        <v>56.9</v>
      </c>
      <c r="F3452" s="93">
        <v>4506480</v>
      </c>
      <c r="G3452" s="93">
        <v>79200</v>
      </c>
    </row>
    <row r="3453" spans="1:7">
      <c r="A3453" t="str">
        <f t="shared" si="53"/>
        <v>Космонавтов 114.1536</v>
      </c>
      <c r="B3453" t="s">
        <v>38</v>
      </c>
      <c r="C3453" t="s">
        <v>2634</v>
      </c>
      <c r="D3453" t="s">
        <v>733</v>
      </c>
      <c r="E3453" s="92">
        <v>59.6</v>
      </c>
      <c r="F3453" s="93">
        <v>4773960</v>
      </c>
      <c r="G3453" s="93">
        <v>80100</v>
      </c>
    </row>
    <row r="3454" spans="1:7">
      <c r="A3454" t="str">
        <f t="shared" si="53"/>
        <v>Космонавтов 114.1537</v>
      </c>
      <c r="B3454" t="s">
        <v>38</v>
      </c>
      <c r="C3454" t="s">
        <v>2634</v>
      </c>
      <c r="D3454" t="s">
        <v>734</v>
      </c>
      <c r="E3454" s="92">
        <v>50.5</v>
      </c>
      <c r="F3454" s="93">
        <v>3883450</v>
      </c>
      <c r="G3454" s="93">
        <v>76900</v>
      </c>
    </row>
    <row r="3455" spans="1:7">
      <c r="A3455" t="str">
        <f t="shared" si="53"/>
        <v>Космонавтов 114.1538</v>
      </c>
      <c r="B3455" t="s">
        <v>38</v>
      </c>
      <c r="C3455" t="s">
        <v>2634</v>
      </c>
      <c r="D3455" t="s">
        <v>735</v>
      </c>
      <c r="E3455" s="92">
        <v>39.5</v>
      </c>
      <c r="F3455" s="93">
        <v>5012550</v>
      </c>
      <c r="G3455" s="93">
        <v>126900</v>
      </c>
    </row>
    <row r="3456" spans="1:7">
      <c r="A3456" t="str">
        <f t="shared" si="53"/>
        <v>Космонавтов 114.1539</v>
      </c>
      <c r="B3456" t="s">
        <v>38</v>
      </c>
      <c r="C3456" t="s">
        <v>2634</v>
      </c>
      <c r="D3456" t="s">
        <v>736</v>
      </c>
      <c r="E3456" s="92">
        <v>36.3</v>
      </c>
      <c r="F3456" s="93">
        <v>3495690</v>
      </c>
      <c r="G3456" s="93">
        <v>96300</v>
      </c>
    </row>
    <row r="3457" spans="1:7">
      <c r="A3457" t="str">
        <f t="shared" si="53"/>
        <v>Космонавтов 114.1540</v>
      </c>
      <c r="B3457" t="s">
        <v>38</v>
      </c>
      <c r="C3457" t="s">
        <v>2634</v>
      </c>
      <c r="D3457" t="s">
        <v>737</v>
      </c>
      <c r="E3457" s="92">
        <v>50.6</v>
      </c>
      <c r="F3457" s="93">
        <v>4128960</v>
      </c>
      <c r="G3457" s="93">
        <v>81600</v>
      </c>
    </row>
    <row r="3458" spans="1:7">
      <c r="A3458" t="str">
        <f t="shared" si="53"/>
        <v>Космонавтов 114.1541</v>
      </c>
      <c r="B3458" t="s">
        <v>38</v>
      </c>
      <c r="C3458" t="s">
        <v>2634</v>
      </c>
      <c r="D3458" t="s">
        <v>738</v>
      </c>
      <c r="E3458" s="92">
        <v>56.8</v>
      </c>
      <c r="F3458" s="93">
        <v>5844720</v>
      </c>
      <c r="G3458" s="93">
        <v>102900</v>
      </c>
    </row>
    <row r="3459" spans="1:7">
      <c r="A3459" t="str">
        <f t="shared" ref="A3459:A3522" si="54">B3459&amp;C3459&amp;D3459</f>
        <v>Космонавтов 114.1542</v>
      </c>
      <c r="B3459" t="s">
        <v>38</v>
      </c>
      <c r="C3459" t="s">
        <v>2634</v>
      </c>
      <c r="D3459" t="s">
        <v>739</v>
      </c>
      <c r="E3459" s="92">
        <v>56.8</v>
      </c>
      <c r="F3459" s="93">
        <v>4367920</v>
      </c>
      <c r="G3459" s="93">
        <v>76900</v>
      </c>
    </row>
    <row r="3460" spans="1:7">
      <c r="A3460" t="str">
        <f t="shared" si="54"/>
        <v>Космонавтов 114.1543</v>
      </c>
      <c r="B3460" t="s">
        <v>38</v>
      </c>
      <c r="C3460" t="s">
        <v>2634</v>
      </c>
      <c r="D3460" t="s">
        <v>740</v>
      </c>
      <c r="E3460" s="92">
        <v>34.3</v>
      </c>
      <c r="F3460" s="93">
        <v>4537890</v>
      </c>
      <c r="G3460" s="93">
        <v>132300</v>
      </c>
    </row>
    <row r="3461" spans="1:7">
      <c r="A3461" t="str">
        <f t="shared" si="54"/>
        <v>Космонавтов 114.1544</v>
      </c>
      <c r="B3461" t="s">
        <v>38</v>
      </c>
      <c r="C3461" t="s">
        <v>2634</v>
      </c>
      <c r="D3461" t="s">
        <v>741</v>
      </c>
      <c r="E3461" s="92">
        <v>33.8</v>
      </c>
      <c r="F3461" s="93">
        <v>3697720</v>
      </c>
      <c r="G3461" s="93">
        <v>109400</v>
      </c>
    </row>
    <row r="3462" spans="1:7">
      <c r="A3462" t="str">
        <f t="shared" si="54"/>
        <v>Космонавтов 114.1545</v>
      </c>
      <c r="B3462" t="s">
        <v>38</v>
      </c>
      <c r="C3462" t="s">
        <v>2634</v>
      </c>
      <c r="D3462" t="s">
        <v>743</v>
      </c>
      <c r="E3462" s="92">
        <v>50.7</v>
      </c>
      <c r="F3462" s="93">
        <v>4223310</v>
      </c>
      <c r="G3462" s="93">
        <v>83300</v>
      </c>
    </row>
    <row r="3463" spans="1:7">
      <c r="A3463" t="str">
        <f t="shared" si="54"/>
        <v>Космонавтов 114.1546</v>
      </c>
      <c r="B3463" t="s">
        <v>38</v>
      </c>
      <c r="C3463" t="s">
        <v>2634</v>
      </c>
      <c r="D3463" t="s">
        <v>744</v>
      </c>
      <c r="E3463" s="92">
        <v>59.6</v>
      </c>
      <c r="F3463" s="93">
        <v>5656040</v>
      </c>
      <c r="G3463" s="93">
        <v>94900</v>
      </c>
    </row>
    <row r="3464" spans="1:7">
      <c r="A3464" t="str">
        <f t="shared" si="54"/>
        <v>Космонавтов 114.1547</v>
      </c>
      <c r="B3464" t="s">
        <v>38</v>
      </c>
      <c r="C3464" t="s">
        <v>2634</v>
      </c>
      <c r="D3464" t="s">
        <v>745</v>
      </c>
      <c r="E3464" s="92">
        <v>56.9</v>
      </c>
      <c r="F3464" s="93">
        <v>5820870</v>
      </c>
      <c r="G3464" s="93">
        <v>102300</v>
      </c>
    </row>
    <row r="3465" spans="1:7">
      <c r="A3465" t="str">
        <f t="shared" si="54"/>
        <v>Космонавтов 114.1548</v>
      </c>
      <c r="B3465" t="s">
        <v>38</v>
      </c>
      <c r="C3465" t="s">
        <v>2634</v>
      </c>
      <c r="D3465" t="s">
        <v>748</v>
      </c>
      <c r="E3465" s="92">
        <v>53.3</v>
      </c>
      <c r="F3465" s="93">
        <v>6161480</v>
      </c>
      <c r="G3465" s="93">
        <v>115600</v>
      </c>
    </row>
    <row r="3466" spans="1:7">
      <c r="A3466" t="str">
        <f t="shared" si="54"/>
        <v>Космонавтов 114.1549</v>
      </c>
      <c r="B3466" t="s">
        <v>38</v>
      </c>
      <c r="C3466" t="s">
        <v>2634</v>
      </c>
      <c r="D3466" t="s">
        <v>749</v>
      </c>
      <c r="E3466" s="92">
        <v>39.5</v>
      </c>
      <c r="F3466" s="93">
        <v>3298250</v>
      </c>
      <c r="G3466" s="93">
        <v>83500</v>
      </c>
    </row>
    <row r="3467" spans="1:7">
      <c r="A3467" t="str">
        <f t="shared" si="54"/>
        <v>Космонавтов 114.1550</v>
      </c>
      <c r="B3467" t="s">
        <v>38</v>
      </c>
      <c r="C3467" t="s">
        <v>2634</v>
      </c>
      <c r="D3467" t="s">
        <v>750</v>
      </c>
      <c r="E3467" s="92">
        <v>33.6</v>
      </c>
      <c r="F3467" s="93">
        <v>3074400</v>
      </c>
      <c r="G3467" s="93">
        <v>91500</v>
      </c>
    </row>
    <row r="3468" spans="1:7">
      <c r="A3468" t="str">
        <f t="shared" si="54"/>
        <v>Космонавтов 114.1551</v>
      </c>
      <c r="B3468" t="s">
        <v>38</v>
      </c>
      <c r="C3468" t="s">
        <v>2634</v>
      </c>
      <c r="D3468" t="s">
        <v>751</v>
      </c>
      <c r="E3468" s="92">
        <v>53.4</v>
      </c>
      <c r="F3468" s="93">
        <v>4362780</v>
      </c>
      <c r="G3468" s="93">
        <v>81700</v>
      </c>
    </row>
    <row r="3469" spans="1:7">
      <c r="A3469" t="str">
        <f t="shared" si="54"/>
        <v>Космонавтов 114.1552</v>
      </c>
      <c r="B3469" t="s">
        <v>38</v>
      </c>
      <c r="C3469" t="s">
        <v>2634</v>
      </c>
      <c r="D3469" t="s">
        <v>752</v>
      </c>
      <c r="E3469" s="92">
        <v>56.8</v>
      </c>
      <c r="F3469" s="93">
        <v>4890480</v>
      </c>
      <c r="G3469" s="93">
        <v>86100</v>
      </c>
    </row>
    <row r="3470" spans="1:7">
      <c r="A3470" t="str">
        <f t="shared" si="54"/>
        <v>Космонавтов 114.1553</v>
      </c>
      <c r="B3470" t="s">
        <v>38</v>
      </c>
      <c r="C3470" t="s">
        <v>2634</v>
      </c>
      <c r="D3470" t="s">
        <v>753</v>
      </c>
      <c r="E3470" s="92">
        <v>56.8</v>
      </c>
      <c r="F3470" s="93">
        <v>5941280</v>
      </c>
      <c r="G3470" s="93">
        <v>104600</v>
      </c>
    </row>
    <row r="3471" spans="1:7">
      <c r="A3471" t="str">
        <f t="shared" si="54"/>
        <v>Космонавтов 114.1554</v>
      </c>
      <c r="B3471" t="s">
        <v>38</v>
      </c>
      <c r="C3471" t="s">
        <v>2634</v>
      </c>
      <c r="D3471" t="s">
        <v>754</v>
      </c>
      <c r="E3471" s="92">
        <v>31.8</v>
      </c>
      <c r="F3471" s="93">
        <v>2912880</v>
      </c>
      <c r="G3471" s="93">
        <v>91600</v>
      </c>
    </row>
    <row r="3472" spans="1:7">
      <c r="A3472" t="str">
        <f t="shared" si="54"/>
        <v>Космонавтов 114.1555</v>
      </c>
      <c r="B3472" t="s">
        <v>38</v>
      </c>
      <c r="C3472" t="s">
        <v>2634</v>
      </c>
      <c r="D3472" t="s">
        <v>755</v>
      </c>
      <c r="E3472" s="92">
        <v>36.5</v>
      </c>
      <c r="F3472" s="93">
        <v>3536850</v>
      </c>
      <c r="G3472" s="93">
        <v>96900</v>
      </c>
    </row>
    <row r="3473" spans="1:7">
      <c r="A3473" t="str">
        <f t="shared" si="54"/>
        <v>Космонавтов 114.1556</v>
      </c>
      <c r="B3473" t="s">
        <v>38</v>
      </c>
      <c r="C3473" t="s">
        <v>2634</v>
      </c>
      <c r="D3473" t="s">
        <v>756</v>
      </c>
      <c r="E3473" s="92">
        <v>50.7</v>
      </c>
      <c r="F3473" s="93">
        <v>4289220</v>
      </c>
      <c r="G3473" s="93">
        <v>84600</v>
      </c>
    </row>
    <row r="3474" spans="1:7">
      <c r="A3474" t="str">
        <f t="shared" si="54"/>
        <v>Космонавтов 114.1557</v>
      </c>
      <c r="B3474" t="s">
        <v>38</v>
      </c>
      <c r="C3474" t="s">
        <v>2634</v>
      </c>
      <c r="D3474" t="s">
        <v>757</v>
      </c>
      <c r="E3474" s="92">
        <v>56.9</v>
      </c>
      <c r="F3474" s="93">
        <v>6133820</v>
      </c>
      <c r="G3474" s="93">
        <v>107800</v>
      </c>
    </row>
    <row r="3475" spans="1:7">
      <c r="A3475" t="str">
        <f t="shared" si="54"/>
        <v>Космонавтов 114.1558</v>
      </c>
      <c r="B3475" t="s">
        <v>38</v>
      </c>
      <c r="C3475" t="s">
        <v>2634</v>
      </c>
      <c r="D3475" t="s">
        <v>758</v>
      </c>
      <c r="E3475" s="92">
        <v>56.9</v>
      </c>
      <c r="F3475" s="93">
        <v>4876330</v>
      </c>
      <c r="G3475" s="93">
        <v>85700</v>
      </c>
    </row>
    <row r="3476" spans="1:7">
      <c r="A3476" t="str">
        <f t="shared" si="54"/>
        <v>Космонавтов 114.1559</v>
      </c>
      <c r="B3476" t="s">
        <v>38</v>
      </c>
      <c r="C3476" t="s">
        <v>2634</v>
      </c>
      <c r="D3476" t="s">
        <v>759</v>
      </c>
      <c r="E3476" s="92">
        <v>50.5</v>
      </c>
      <c r="F3476" s="93">
        <v>4105650</v>
      </c>
      <c r="G3476" s="93">
        <v>81300</v>
      </c>
    </row>
    <row r="3477" spans="1:7">
      <c r="A3477" t="str">
        <f t="shared" si="54"/>
        <v>Космонавтов 114.1560</v>
      </c>
      <c r="B3477" t="s">
        <v>38</v>
      </c>
      <c r="C3477" t="s">
        <v>2634</v>
      </c>
      <c r="D3477" t="s">
        <v>760</v>
      </c>
      <c r="E3477" s="92">
        <v>39.5</v>
      </c>
      <c r="F3477" s="93">
        <v>3882850</v>
      </c>
      <c r="G3477" s="93">
        <v>98300</v>
      </c>
    </row>
    <row r="3478" spans="1:7">
      <c r="A3478" t="str">
        <f t="shared" si="54"/>
        <v>Космонавтов 114.1561</v>
      </c>
      <c r="B3478" t="s">
        <v>38</v>
      </c>
      <c r="C3478" t="s">
        <v>2634</v>
      </c>
      <c r="D3478" t="s">
        <v>762</v>
      </c>
      <c r="E3478" s="92">
        <v>33.6</v>
      </c>
      <c r="F3478" s="93">
        <v>3514560</v>
      </c>
      <c r="G3478" s="93">
        <v>104600</v>
      </c>
    </row>
    <row r="3479" spans="1:7">
      <c r="A3479" t="str">
        <f t="shared" si="54"/>
        <v>Космонавтов 114.1562</v>
      </c>
      <c r="B3479" t="s">
        <v>38</v>
      </c>
      <c r="C3479" t="s">
        <v>2634</v>
      </c>
      <c r="D3479" t="s">
        <v>763</v>
      </c>
      <c r="E3479" s="92">
        <v>50.6</v>
      </c>
      <c r="F3479" s="93">
        <v>4483160</v>
      </c>
      <c r="G3479" s="93">
        <v>88600</v>
      </c>
    </row>
    <row r="3480" spans="1:7">
      <c r="A3480" t="str">
        <f t="shared" si="54"/>
        <v>Космонавтов 114.1563</v>
      </c>
      <c r="B3480" t="s">
        <v>38</v>
      </c>
      <c r="C3480" t="s">
        <v>2634</v>
      </c>
      <c r="D3480" t="s">
        <v>764</v>
      </c>
      <c r="E3480" s="92">
        <v>56.9</v>
      </c>
      <c r="F3480" s="93">
        <v>5712760</v>
      </c>
      <c r="G3480" s="93">
        <v>100400</v>
      </c>
    </row>
    <row r="3481" spans="1:7">
      <c r="A3481" t="str">
        <f t="shared" si="54"/>
        <v>Космонавтов 114.1564</v>
      </c>
      <c r="B3481" t="s">
        <v>38</v>
      </c>
      <c r="C3481" t="s">
        <v>2634</v>
      </c>
      <c r="D3481" t="s">
        <v>766</v>
      </c>
      <c r="E3481" s="92">
        <v>56.9</v>
      </c>
      <c r="F3481" s="93">
        <v>4392680</v>
      </c>
      <c r="G3481" s="93">
        <v>77200</v>
      </c>
    </row>
    <row r="3482" spans="1:7">
      <c r="A3482" t="str">
        <f t="shared" si="54"/>
        <v>Космонавтов 114.1565</v>
      </c>
      <c r="B3482" t="s">
        <v>38</v>
      </c>
      <c r="C3482" t="s">
        <v>2634</v>
      </c>
      <c r="D3482" t="s">
        <v>767</v>
      </c>
      <c r="E3482" s="92">
        <v>31.8</v>
      </c>
      <c r="F3482" s="93">
        <v>4159440</v>
      </c>
      <c r="G3482" s="93">
        <v>130800</v>
      </c>
    </row>
    <row r="3483" spans="1:7">
      <c r="A3483" t="str">
        <f t="shared" si="54"/>
        <v>Космонавтов 114.1566</v>
      </c>
      <c r="B3483" t="s">
        <v>38</v>
      </c>
      <c r="C3483" t="s">
        <v>2634</v>
      </c>
      <c r="D3483" t="s">
        <v>769</v>
      </c>
      <c r="E3483" s="92">
        <v>33.8</v>
      </c>
      <c r="F3483" s="93">
        <v>3775460</v>
      </c>
      <c r="G3483" s="93">
        <v>111700</v>
      </c>
    </row>
    <row r="3484" spans="1:7">
      <c r="A3484" t="str">
        <f t="shared" si="54"/>
        <v>Космонавтов 114.1567</v>
      </c>
      <c r="B3484" t="s">
        <v>38</v>
      </c>
      <c r="C3484" t="s">
        <v>2634</v>
      </c>
      <c r="D3484" t="s">
        <v>770</v>
      </c>
      <c r="E3484" s="92">
        <v>50.7</v>
      </c>
      <c r="F3484" s="93">
        <v>5303220</v>
      </c>
      <c r="G3484" s="93">
        <v>104600</v>
      </c>
    </row>
    <row r="3485" spans="1:7">
      <c r="A3485" t="str">
        <f t="shared" si="54"/>
        <v>Космонавтов 114.1568</v>
      </c>
      <c r="B3485" t="s">
        <v>38</v>
      </c>
      <c r="C3485" t="s">
        <v>2634</v>
      </c>
      <c r="D3485" t="s">
        <v>771</v>
      </c>
      <c r="E3485" s="92">
        <v>56.9</v>
      </c>
      <c r="F3485" s="93">
        <v>6463840</v>
      </c>
      <c r="G3485" s="93">
        <v>113600</v>
      </c>
    </row>
    <row r="3486" spans="1:7">
      <c r="A3486" t="str">
        <f t="shared" si="54"/>
        <v>Космонавтов 114.1569</v>
      </c>
      <c r="B3486" t="s">
        <v>38</v>
      </c>
      <c r="C3486" t="s">
        <v>2634</v>
      </c>
      <c r="D3486" t="s">
        <v>772</v>
      </c>
      <c r="E3486" s="92">
        <v>56.9</v>
      </c>
      <c r="F3486" s="93">
        <v>4563380</v>
      </c>
      <c r="G3486" s="93">
        <v>80200</v>
      </c>
    </row>
    <row r="3487" spans="1:7">
      <c r="A3487" t="str">
        <f t="shared" si="54"/>
        <v>Космонавтов 114.1570</v>
      </c>
      <c r="B3487" t="s">
        <v>38</v>
      </c>
      <c r="C3487" t="s">
        <v>2634</v>
      </c>
      <c r="D3487" t="s">
        <v>773</v>
      </c>
      <c r="E3487" s="92">
        <v>50.5</v>
      </c>
      <c r="F3487" s="93">
        <v>4156150</v>
      </c>
      <c r="G3487" s="93">
        <v>82300</v>
      </c>
    </row>
    <row r="3488" spans="1:7">
      <c r="A3488" t="str">
        <f t="shared" si="54"/>
        <v>Космонавтов 114.1571</v>
      </c>
      <c r="B3488" t="s">
        <v>38</v>
      </c>
      <c r="C3488" t="s">
        <v>2634</v>
      </c>
      <c r="D3488" t="s">
        <v>774</v>
      </c>
      <c r="E3488" s="92">
        <v>39.5</v>
      </c>
      <c r="F3488" s="93">
        <v>3551050</v>
      </c>
      <c r="G3488" s="93">
        <v>89900</v>
      </c>
    </row>
    <row r="3489" spans="1:7">
      <c r="A3489" t="str">
        <f t="shared" si="54"/>
        <v>Космонавтов 114.1572</v>
      </c>
      <c r="B3489" t="s">
        <v>38</v>
      </c>
      <c r="C3489" t="s">
        <v>2634</v>
      </c>
      <c r="D3489" t="s">
        <v>776</v>
      </c>
      <c r="E3489" s="92">
        <v>33.6</v>
      </c>
      <c r="F3489" s="93">
        <v>3749760</v>
      </c>
      <c r="G3489" s="93">
        <v>111600</v>
      </c>
    </row>
    <row r="3490" spans="1:7">
      <c r="A3490" t="str">
        <f t="shared" si="54"/>
        <v>Космонавтов 114.1573</v>
      </c>
      <c r="B3490" t="s">
        <v>38</v>
      </c>
      <c r="C3490" t="s">
        <v>2634</v>
      </c>
      <c r="D3490" t="s">
        <v>778</v>
      </c>
      <c r="E3490" s="92">
        <v>50.6</v>
      </c>
      <c r="F3490" s="93">
        <v>4083420</v>
      </c>
      <c r="G3490" s="93">
        <v>80700</v>
      </c>
    </row>
    <row r="3491" spans="1:7">
      <c r="A3491" t="str">
        <f t="shared" si="54"/>
        <v>Космонавтов 114.1574</v>
      </c>
      <c r="B3491" t="s">
        <v>38</v>
      </c>
      <c r="C3491" t="s">
        <v>2634</v>
      </c>
      <c r="D3491" t="s">
        <v>780</v>
      </c>
      <c r="E3491" s="92">
        <v>56.9</v>
      </c>
      <c r="F3491" s="93">
        <v>4472340</v>
      </c>
      <c r="G3491" s="93">
        <v>78600</v>
      </c>
    </row>
    <row r="3492" spans="1:7">
      <c r="A3492" t="str">
        <f t="shared" si="54"/>
        <v>Космонавтов 114.1575</v>
      </c>
      <c r="B3492" t="s">
        <v>38</v>
      </c>
      <c r="C3492" t="s">
        <v>2634</v>
      </c>
      <c r="D3492" t="s">
        <v>781</v>
      </c>
      <c r="E3492" s="92">
        <v>56.9</v>
      </c>
      <c r="F3492" s="93">
        <v>5889150</v>
      </c>
      <c r="G3492" s="93">
        <v>103500</v>
      </c>
    </row>
    <row r="3493" spans="1:7">
      <c r="A3493" t="str">
        <f t="shared" si="54"/>
        <v>Космонавтов 114.1576</v>
      </c>
      <c r="B3493" t="s">
        <v>38</v>
      </c>
      <c r="C3493" t="s">
        <v>2634</v>
      </c>
      <c r="D3493" t="s">
        <v>782</v>
      </c>
      <c r="E3493" s="92">
        <v>31.8</v>
      </c>
      <c r="F3493" s="93">
        <v>3498000</v>
      </c>
      <c r="G3493" s="93">
        <v>110000</v>
      </c>
    </row>
    <row r="3494" spans="1:7">
      <c r="A3494" t="str">
        <f t="shared" si="54"/>
        <v>Космонавтов 114.1577</v>
      </c>
      <c r="B3494" t="s">
        <v>38</v>
      </c>
      <c r="C3494" t="s">
        <v>2634</v>
      </c>
      <c r="D3494" t="s">
        <v>783</v>
      </c>
      <c r="E3494" s="92">
        <v>33.8</v>
      </c>
      <c r="F3494" s="93">
        <v>3251560</v>
      </c>
      <c r="G3494" s="93">
        <v>96200</v>
      </c>
    </row>
    <row r="3495" spans="1:7">
      <c r="A3495" t="str">
        <f t="shared" si="54"/>
        <v>Космонавтов 114.1578</v>
      </c>
      <c r="B3495" t="s">
        <v>38</v>
      </c>
      <c r="C3495" t="s">
        <v>2634</v>
      </c>
      <c r="D3495" t="s">
        <v>785</v>
      </c>
      <c r="E3495" s="92">
        <v>50.7</v>
      </c>
      <c r="F3495" s="93">
        <v>4025580</v>
      </c>
      <c r="G3495" s="93">
        <v>79400</v>
      </c>
    </row>
    <row r="3496" spans="1:7">
      <c r="A3496" t="str">
        <f t="shared" si="54"/>
        <v>Космонавтов 114.1579</v>
      </c>
      <c r="B3496" t="s">
        <v>38</v>
      </c>
      <c r="C3496" t="s">
        <v>2634</v>
      </c>
      <c r="D3496" t="s">
        <v>786</v>
      </c>
      <c r="E3496" s="92">
        <v>56.9</v>
      </c>
      <c r="F3496" s="93">
        <v>5968810</v>
      </c>
      <c r="G3496" s="93">
        <v>104900</v>
      </c>
    </row>
    <row r="3497" spans="1:7">
      <c r="A3497" t="str">
        <f t="shared" si="54"/>
        <v>Космонавтов 114.1580</v>
      </c>
      <c r="B3497" t="s">
        <v>38</v>
      </c>
      <c r="C3497" t="s">
        <v>2634</v>
      </c>
      <c r="D3497" t="s">
        <v>787</v>
      </c>
      <c r="E3497" s="92">
        <v>56.9</v>
      </c>
      <c r="F3497" s="93">
        <v>4250430</v>
      </c>
      <c r="G3497" s="93">
        <v>74700</v>
      </c>
    </row>
    <row r="3498" spans="1:7">
      <c r="A3498" t="str">
        <f t="shared" si="54"/>
        <v>Космонавтов 114.1581</v>
      </c>
      <c r="B3498" t="s">
        <v>38</v>
      </c>
      <c r="C3498" t="s">
        <v>2634</v>
      </c>
      <c r="D3498" t="s">
        <v>788</v>
      </c>
      <c r="E3498" s="92">
        <v>50.5</v>
      </c>
      <c r="F3498" s="93">
        <v>3716800</v>
      </c>
      <c r="G3498" s="93">
        <v>73600</v>
      </c>
    </row>
    <row r="3499" spans="1:7">
      <c r="A3499" t="str">
        <f t="shared" si="54"/>
        <v>Космонавтов 114.1582</v>
      </c>
      <c r="B3499" t="s">
        <v>38</v>
      </c>
      <c r="C3499" t="s">
        <v>2634</v>
      </c>
      <c r="D3499" t="s">
        <v>789</v>
      </c>
      <c r="E3499" s="92">
        <v>39.5</v>
      </c>
      <c r="F3499" s="93">
        <v>3167900</v>
      </c>
      <c r="G3499" s="93">
        <v>80200</v>
      </c>
    </row>
    <row r="3500" spans="1:7">
      <c r="A3500" t="str">
        <f t="shared" si="54"/>
        <v>Космонавтов 114.1583</v>
      </c>
      <c r="B3500" t="s">
        <v>38</v>
      </c>
      <c r="C3500" t="s">
        <v>2634</v>
      </c>
      <c r="D3500" t="s">
        <v>790</v>
      </c>
      <c r="E3500" s="92">
        <v>33.6</v>
      </c>
      <c r="F3500" s="93">
        <v>2933280</v>
      </c>
      <c r="G3500" s="93">
        <v>87300</v>
      </c>
    </row>
    <row r="3501" spans="1:7">
      <c r="A3501" t="str">
        <f t="shared" si="54"/>
        <v>Космонавтов 114.1584</v>
      </c>
      <c r="B3501" t="s">
        <v>38</v>
      </c>
      <c r="C3501" t="s">
        <v>2634</v>
      </c>
      <c r="D3501" t="s">
        <v>791</v>
      </c>
      <c r="E3501" s="92">
        <v>50.6</v>
      </c>
      <c r="F3501" s="93">
        <v>3734280</v>
      </c>
      <c r="G3501" s="93">
        <v>73800</v>
      </c>
    </row>
    <row r="3502" spans="1:7">
      <c r="A3502" t="str">
        <f t="shared" si="54"/>
        <v>Космонавтов 114.1585</v>
      </c>
      <c r="B3502" t="s">
        <v>38</v>
      </c>
      <c r="C3502" t="s">
        <v>2634</v>
      </c>
      <c r="D3502" t="s">
        <v>792</v>
      </c>
      <c r="E3502" s="92">
        <v>56.9</v>
      </c>
      <c r="F3502" s="93">
        <v>4278880</v>
      </c>
      <c r="G3502" s="93">
        <v>75200</v>
      </c>
    </row>
    <row r="3503" spans="1:7">
      <c r="A3503" t="str">
        <f t="shared" si="54"/>
        <v>Космонавтов 114.1586</v>
      </c>
      <c r="B3503" t="s">
        <v>38</v>
      </c>
      <c r="C3503" t="s">
        <v>2634</v>
      </c>
      <c r="D3503" t="s">
        <v>793</v>
      </c>
      <c r="E3503" s="92">
        <v>56.9</v>
      </c>
      <c r="F3503" s="93">
        <v>4694250</v>
      </c>
      <c r="G3503" s="93">
        <v>82500</v>
      </c>
    </row>
    <row r="3504" spans="1:7">
      <c r="A3504" t="str">
        <f t="shared" si="54"/>
        <v>Космонавтов 114.1587</v>
      </c>
      <c r="B3504" t="s">
        <v>38</v>
      </c>
      <c r="C3504" t="s">
        <v>2634</v>
      </c>
      <c r="D3504" t="s">
        <v>794</v>
      </c>
      <c r="E3504" s="92">
        <v>31.8</v>
      </c>
      <c r="F3504" s="93">
        <v>3078240</v>
      </c>
      <c r="G3504" s="93">
        <v>96800</v>
      </c>
    </row>
    <row r="3505" spans="1:7">
      <c r="A3505" t="str">
        <f t="shared" si="54"/>
        <v>Космонавтов 114.1588</v>
      </c>
      <c r="B3505" t="s">
        <v>38</v>
      </c>
      <c r="C3505" t="s">
        <v>2634</v>
      </c>
      <c r="D3505" t="s">
        <v>795</v>
      </c>
      <c r="E3505" s="92">
        <v>33.8</v>
      </c>
      <c r="F3505" s="93">
        <v>3031860</v>
      </c>
      <c r="G3505" s="93">
        <v>89700</v>
      </c>
    </row>
    <row r="3506" spans="1:7">
      <c r="A3506" t="str">
        <f t="shared" si="54"/>
        <v>Космонавтов 114.1589</v>
      </c>
      <c r="B3506" t="s">
        <v>38</v>
      </c>
      <c r="C3506" t="s">
        <v>2634</v>
      </c>
      <c r="D3506" t="s">
        <v>796</v>
      </c>
      <c r="E3506" s="92">
        <v>50.7</v>
      </c>
      <c r="F3506" s="93">
        <v>4319640</v>
      </c>
      <c r="G3506" s="93">
        <v>85200</v>
      </c>
    </row>
    <row r="3507" spans="1:7">
      <c r="A3507" t="str">
        <f t="shared" si="54"/>
        <v>Космонавтов 114.1590</v>
      </c>
      <c r="B3507" t="s">
        <v>38</v>
      </c>
      <c r="C3507" t="s">
        <v>2634</v>
      </c>
      <c r="D3507" t="s">
        <v>797</v>
      </c>
      <c r="E3507" s="92">
        <v>56.9</v>
      </c>
      <c r="F3507" s="93">
        <v>5883460</v>
      </c>
      <c r="G3507" s="93">
        <v>103400</v>
      </c>
    </row>
    <row r="3508" spans="1:7">
      <c r="A3508" t="str">
        <f t="shared" si="54"/>
        <v>Космонавтов 114.1591</v>
      </c>
      <c r="B3508" t="s">
        <v>38</v>
      </c>
      <c r="C3508" t="s">
        <v>2634</v>
      </c>
      <c r="D3508" t="s">
        <v>798</v>
      </c>
      <c r="E3508" s="92">
        <v>56.9</v>
      </c>
      <c r="F3508" s="93">
        <v>4503635</v>
      </c>
      <c r="G3508" s="93">
        <v>79150</v>
      </c>
    </row>
    <row r="3509" spans="1:7">
      <c r="A3509" t="str">
        <f t="shared" si="54"/>
        <v>Космонавтов 114.1592</v>
      </c>
      <c r="B3509" t="s">
        <v>38</v>
      </c>
      <c r="C3509" t="s">
        <v>2634</v>
      </c>
      <c r="D3509" t="s">
        <v>799</v>
      </c>
      <c r="E3509" s="92">
        <v>50.5</v>
      </c>
      <c r="F3509" s="93">
        <v>4060200</v>
      </c>
      <c r="G3509" s="93">
        <v>80400</v>
      </c>
    </row>
    <row r="3510" spans="1:7">
      <c r="A3510" t="str">
        <f t="shared" si="54"/>
        <v>Космонавтов 114.1593</v>
      </c>
      <c r="B3510" t="s">
        <v>38</v>
      </c>
      <c r="C3510" t="s">
        <v>2634</v>
      </c>
      <c r="D3510" t="s">
        <v>800</v>
      </c>
      <c r="E3510" s="92">
        <v>39.5</v>
      </c>
      <c r="F3510" s="93">
        <v>3566850</v>
      </c>
      <c r="G3510" s="93">
        <v>90300</v>
      </c>
    </row>
    <row r="3511" spans="1:7">
      <c r="A3511" t="str">
        <f t="shared" si="54"/>
        <v>Космонавтов 114.1594</v>
      </c>
      <c r="B3511" t="s">
        <v>38</v>
      </c>
      <c r="C3511" t="s">
        <v>2634</v>
      </c>
      <c r="D3511" t="s">
        <v>802</v>
      </c>
      <c r="E3511" s="92">
        <v>33.6</v>
      </c>
      <c r="F3511" s="93">
        <v>3528000</v>
      </c>
      <c r="G3511" s="93">
        <v>105000</v>
      </c>
    </row>
    <row r="3512" spans="1:7">
      <c r="A3512" t="str">
        <f t="shared" si="54"/>
        <v>Космонавтов 114.1595</v>
      </c>
      <c r="B3512" t="s">
        <v>38</v>
      </c>
      <c r="C3512" t="s">
        <v>2634</v>
      </c>
      <c r="D3512" t="s">
        <v>803</v>
      </c>
      <c r="E3512" s="92">
        <v>50.6</v>
      </c>
      <c r="F3512" s="93">
        <v>3744400</v>
      </c>
      <c r="G3512" s="93">
        <v>74000</v>
      </c>
    </row>
    <row r="3513" spans="1:7">
      <c r="A3513" t="str">
        <f t="shared" si="54"/>
        <v>Космонавтов 114.1596</v>
      </c>
      <c r="B3513" t="s">
        <v>38</v>
      </c>
      <c r="C3513" t="s">
        <v>2634</v>
      </c>
      <c r="D3513" t="s">
        <v>804</v>
      </c>
      <c r="E3513" s="92">
        <v>56.9</v>
      </c>
      <c r="F3513" s="93">
        <v>4597520</v>
      </c>
      <c r="G3513" s="93">
        <v>80800</v>
      </c>
    </row>
    <row r="3514" spans="1:7">
      <c r="A3514" t="str">
        <f t="shared" si="54"/>
        <v>Космонавтов 114.1597</v>
      </c>
      <c r="B3514" t="s">
        <v>38</v>
      </c>
      <c r="C3514" t="s">
        <v>2634</v>
      </c>
      <c r="D3514" t="s">
        <v>805</v>
      </c>
      <c r="E3514" s="92">
        <v>56.9</v>
      </c>
      <c r="F3514" s="93">
        <v>5194970</v>
      </c>
      <c r="G3514" s="93">
        <v>91300</v>
      </c>
    </row>
    <row r="3515" spans="1:7">
      <c r="A3515" t="str">
        <f t="shared" si="54"/>
        <v>Космонавтов 114.1598</v>
      </c>
      <c r="B3515" t="s">
        <v>38</v>
      </c>
      <c r="C3515" t="s">
        <v>2634</v>
      </c>
      <c r="D3515" t="s">
        <v>806</v>
      </c>
      <c r="E3515" s="92">
        <v>31.8</v>
      </c>
      <c r="F3515" s="93">
        <v>3259500</v>
      </c>
      <c r="G3515" s="93">
        <v>102500</v>
      </c>
    </row>
    <row r="3516" spans="1:7">
      <c r="A3516" t="str">
        <f t="shared" si="54"/>
        <v>Космонавтов 114.1599</v>
      </c>
      <c r="B3516" t="s">
        <v>38</v>
      </c>
      <c r="C3516" t="s">
        <v>2634</v>
      </c>
      <c r="D3516" t="s">
        <v>807</v>
      </c>
      <c r="E3516" s="92">
        <v>33.8</v>
      </c>
      <c r="F3516" s="93">
        <v>4387240</v>
      </c>
      <c r="G3516" s="93">
        <v>129800</v>
      </c>
    </row>
    <row r="3517" spans="1:7">
      <c r="A3517" t="str">
        <f t="shared" si="54"/>
        <v>Космонавтов 114.1600</v>
      </c>
      <c r="B3517" t="s">
        <v>38</v>
      </c>
      <c r="C3517" t="s">
        <v>2634</v>
      </c>
      <c r="D3517" t="s">
        <v>809</v>
      </c>
      <c r="E3517" s="92">
        <v>50.7</v>
      </c>
      <c r="F3517" s="93">
        <v>4182750</v>
      </c>
      <c r="G3517" s="93">
        <v>82500</v>
      </c>
    </row>
    <row r="3518" spans="1:7">
      <c r="A3518" t="str">
        <f t="shared" si="54"/>
        <v>Космонавтов 114.1601</v>
      </c>
      <c r="B3518" t="s">
        <v>38</v>
      </c>
      <c r="C3518" t="s">
        <v>2634</v>
      </c>
      <c r="D3518" t="s">
        <v>810</v>
      </c>
      <c r="E3518" s="92">
        <v>56.9</v>
      </c>
      <c r="F3518" s="93">
        <v>4819430</v>
      </c>
      <c r="G3518" s="93">
        <v>84700</v>
      </c>
    </row>
    <row r="3519" spans="1:7">
      <c r="A3519" t="str">
        <f t="shared" si="54"/>
        <v>Космонавтов 114.1602</v>
      </c>
      <c r="B3519" t="s">
        <v>38</v>
      </c>
      <c r="C3519" t="s">
        <v>2634</v>
      </c>
      <c r="D3519" t="s">
        <v>811</v>
      </c>
      <c r="E3519" s="92">
        <v>56.9</v>
      </c>
      <c r="F3519" s="93">
        <v>4244740</v>
      </c>
      <c r="G3519" s="93">
        <v>74600</v>
      </c>
    </row>
    <row r="3520" spans="1:7">
      <c r="A3520" t="str">
        <f t="shared" si="54"/>
        <v>Космонавтов 114.1603</v>
      </c>
      <c r="B3520" t="s">
        <v>38</v>
      </c>
      <c r="C3520" t="s">
        <v>2634</v>
      </c>
      <c r="D3520" t="s">
        <v>812</v>
      </c>
      <c r="E3520" s="92">
        <v>50.5</v>
      </c>
      <c r="F3520" s="93">
        <v>4413700</v>
      </c>
      <c r="G3520" s="93">
        <v>87400</v>
      </c>
    </row>
    <row r="3521" spans="1:7">
      <c r="A3521" t="str">
        <f t="shared" si="54"/>
        <v>Космонавтов 114.1604</v>
      </c>
      <c r="B3521" t="s">
        <v>38</v>
      </c>
      <c r="C3521" t="s">
        <v>2634</v>
      </c>
      <c r="D3521" t="s">
        <v>814</v>
      </c>
      <c r="E3521" s="92">
        <v>39.5</v>
      </c>
      <c r="F3521" s="93">
        <v>3867050</v>
      </c>
      <c r="G3521" s="93">
        <v>97900</v>
      </c>
    </row>
    <row r="3522" spans="1:7">
      <c r="A3522" t="str">
        <f t="shared" si="54"/>
        <v>Космонавтов 114.1605</v>
      </c>
      <c r="B3522" t="s">
        <v>38</v>
      </c>
      <c r="C3522" t="s">
        <v>2634</v>
      </c>
      <c r="D3522" t="s">
        <v>815</v>
      </c>
      <c r="E3522" s="92">
        <v>33.6</v>
      </c>
      <c r="F3522" s="93">
        <v>3393600</v>
      </c>
      <c r="G3522" s="93">
        <v>101000</v>
      </c>
    </row>
    <row r="3523" spans="1:7">
      <c r="A3523" t="str">
        <f t="shared" ref="A3523:A3586" si="55">B3523&amp;C3523&amp;D3523</f>
        <v>Космонавтов 114.1606</v>
      </c>
      <c r="B3523" t="s">
        <v>38</v>
      </c>
      <c r="C3523" t="s">
        <v>2634</v>
      </c>
      <c r="D3523" t="s">
        <v>817</v>
      </c>
      <c r="E3523" s="92">
        <v>50.6</v>
      </c>
      <c r="F3523" s="93">
        <v>3744400</v>
      </c>
      <c r="G3523" s="93">
        <v>74000</v>
      </c>
    </row>
    <row r="3524" spans="1:7">
      <c r="A3524" t="str">
        <f t="shared" si="55"/>
        <v>Космонавтов 114.1607</v>
      </c>
      <c r="B3524" t="s">
        <v>38</v>
      </c>
      <c r="C3524" t="s">
        <v>2634</v>
      </c>
      <c r="D3524" t="s">
        <v>819</v>
      </c>
      <c r="E3524" s="92">
        <v>56.9</v>
      </c>
      <c r="F3524" s="93">
        <v>4938920</v>
      </c>
      <c r="G3524" s="93">
        <v>86800</v>
      </c>
    </row>
    <row r="3525" spans="1:7">
      <c r="A3525" t="str">
        <f t="shared" si="55"/>
        <v>Космонавтов 114.1608</v>
      </c>
      <c r="B3525" t="s">
        <v>38</v>
      </c>
      <c r="C3525" t="s">
        <v>2634</v>
      </c>
      <c r="D3525" t="s">
        <v>820</v>
      </c>
      <c r="E3525" s="92">
        <v>56.9</v>
      </c>
      <c r="F3525" s="93">
        <v>4876330</v>
      </c>
      <c r="G3525" s="93">
        <v>85700</v>
      </c>
    </row>
    <row r="3526" spans="1:7">
      <c r="A3526" t="str">
        <f t="shared" si="55"/>
        <v>Космонавтов 114.1609</v>
      </c>
      <c r="B3526" t="s">
        <v>38</v>
      </c>
      <c r="C3526" t="s">
        <v>2634</v>
      </c>
      <c r="D3526" t="s">
        <v>821</v>
      </c>
      <c r="E3526" s="92">
        <v>31.8</v>
      </c>
      <c r="F3526" s="93">
        <v>3431220</v>
      </c>
      <c r="G3526" s="93">
        <v>107900</v>
      </c>
    </row>
    <row r="3527" spans="1:7">
      <c r="A3527" t="str">
        <f t="shared" si="55"/>
        <v>Космонавтов 114.1610</v>
      </c>
      <c r="B3527" t="s">
        <v>38</v>
      </c>
      <c r="C3527" t="s">
        <v>2634</v>
      </c>
      <c r="D3527" t="s">
        <v>822</v>
      </c>
      <c r="E3527" s="92">
        <v>33.8</v>
      </c>
      <c r="F3527" s="93">
        <v>3410420</v>
      </c>
      <c r="G3527" s="93">
        <v>100900</v>
      </c>
    </row>
    <row r="3528" spans="1:7">
      <c r="A3528" t="str">
        <f t="shared" si="55"/>
        <v>Космонавтов 114.1611</v>
      </c>
      <c r="B3528" t="s">
        <v>38</v>
      </c>
      <c r="C3528" t="s">
        <v>2634</v>
      </c>
      <c r="D3528" t="s">
        <v>823</v>
      </c>
      <c r="E3528" s="92">
        <v>50.7</v>
      </c>
      <c r="F3528" s="93">
        <v>4162470</v>
      </c>
      <c r="G3528" s="93">
        <v>82100</v>
      </c>
    </row>
    <row r="3529" spans="1:7">
      <c r="A3529" t="str">
        <f t="shared" si="55"/>
        <v>Космонавтов 114.1612</v>
      </c>
      <c r="B3529" t="s">
        <v>38</v>
      </c>
      <c r="C3529" t="s">
        <v>2634</v>
      </c>
      <c r="D3529" t="s">
        <v>824</v>
      </c>
      <c r="E3529" s="92">
        <v>56.9</v>
      </c>
      <c r="F3529" s="93">
        <v>4876330</v>
      </c>
      <c r="G3529" s="93">
        <v>85700</v>
      </c>
    </row>
    <row r="3530" spans="1:7">
      <c r="A3530" t="str">
        <f t="shared" si="55"/>
        <v>Космонавтов 114.1613</v>
      </c>
      <c r="B3530" t="s">
        <v>38</v>
      </c>
      <c r="C3530" t="s">
        <v>2634</v>
      </c>
      <c r="D3530" t="s">
        <v>825</v>
      </c>
      <c r="E3530" s="92">
        <v>56.9</v>
      </c>
      <c r="F3530" s="93">
        <v>4426820</v>
      </c>
      <c r="G3530" s="93">
        <v>77800</v>
      </c>
    </row>
    <row r="3531" spans="1:7">
      <c r="A3531" t="str">
        <f t="shared" si="55"/>
        <v>Космонавтов 114.1614</v>
      </c>
      <c r="B3531" t="s">
        <v>38</v>
      </c>
      <c r="C3531" t="s">
        <v>2634</v>
      </c>
      <c r="D3531" t="s">
        <v>826</v>
      </c>
      <c r="E3531" s="92">
        <v>50.5</v>
      </c>
      <c r="F3531" s="93">
        <v>3843050</v>
      </c>
      <c r="G3531" s="93">
        <v>76100</v>
      </c>
    </row>
    <row r="3532" spans="1:7">
      <c r="A3532" t="str">
        <f t="shared" si="55"/>
        <v>Космонавтов 114.1615</v>
      </c>
      <c r="B3532" t="s">
        <v>38</v>
      </c>
      <c r="C3532" t="s">
        <v>2634</v>
      </c>
      <c r="D3532" t="s">
        <v>827</v>
      </c>
      <c r="E3532" s="92">
        <v>39.5</v>
      </c>
      <c r="F3532" s="93">
        <v>3258750</v>
      </c>
      <c r="G3532" s="93">
        <v>82500</v>
      </c>
    </row>
    <row r="3533" spans="1:7">
      <c r="A3533" t="str">
        <f t="shared" si="55"/>
        <v>Космонавтов 114.1616</v>
      </c>
      <c r="B3533" t="s">
        <v>38</v>
      </c>
      <c r="C3533" t="s">
        <v>2634</v>
      </c>
      <c r="D3533" t="s">
        <v>828</v>
      </c>
      <c r="E3533" s="92">
        <v>33.6</v>
      </c>
      <c r="F3533" s="93">
        <v>3178560</v>
      </c>
      <c r="G3533" s="93">
        <v>94600</v>
      </c>
    </row>
    <row r="3534" spans="1:7">
      <c r="A3534" t="str">
        <f t="shared" si="55"/>
        <v>Космонавтов 114.1617</v>
      </c>
      <c r="B3534" t="s">
        <v>38</v>
      </c>
      <c r="C3534" t="s">
        <v>2634</v>
      </c>
      <c r="D3534" t="s">
        <v>829</v>
      </c>
      <c r="E3534" s="92">
        <v>50.6</v>
      </c>
      <c r="F3534" s="93">
        <v>3744400</v>
      </c>
      <c r="G3534" s="93">
        <v>74000</v>
      </c>
    </row>
    <row r="3535" spans="1:7">
      <c r="A3535" t="str">
        <f t="shared" si="55"/>
        <v>Космонавтов 114.1618</v>
      </c>
      <c r="B3535" t="s">
        <v>38</v>
      </c>
      <c r="C3535" t="s">
        <v>2634</v>
      </c>
      <c r="D3535" t="s">
        <v>830</v>
      </c>
      <c r="E3535" s="92">
        <v>56.9</v>
      </c>
      <c r="F3535" s="93">
        <v>4534930</v>
      </c>
      <c r="G3535" s="93">
        <v>79700</v>
      </c>
    </row>
    <row r="3536" spans="1:7">
      <c r="A3536" t="str">
        <f t="shared" si="55"/>
        <v>Космонавтов 114.1619</v>
      </c>
      <c r="B3536" t="s">
        <v>38</v>
      </c>
      <c r="C3536" t="s">
        <v>2634</v>
      </c>
      <c r="D3536" t="s">
        <v>831</v>
      </c>
      <c r="E3536" s="92">
        <v>56.9</v>
      </c>
      <c r="F3536" s="93">
        <v>4734080</v>
      </c>
      <c r="G3536" s="93">
        <v>83200</v>
      </c>
    </row>
    <row r="3537" spans="1:7">
      <c r="A3537" t="str">
        <f t="shared" si="55"/>
        <v>Космонавтов 114.1620</v>
      </c>
      <c r="B3537" t="s">
        <v>38</v>
      </c>
      <c r="C3537" t="s">
        <v>2634</v>
      </c>
      <c r="D3537" t="s">
        <v>832</v>
      </c>
      <c r="E3537" s="92">
        <v>31.8</v>
      </c>
      <c r="F3537" s="93">
        <v>3688800</v>
      </c>
      <c r="G3537" s="93">
        <v>116000</v>
      </c>
    </row>
    <row r="3538" spans="1:7">
      <c r="A3538" t="str">
        <f t="shared" si="55"/>
        <v>Космонавтов 114.1621</v>
      </c>
      <c r="B3538" t="s">
        <v>38</v>
      </c>
      <c r="C3538" t="s">
        <v>2634</v>
      </c>
      <c r="D3538" t="s">
        <v>833</v>
      </c>
      <c r="E3538" s="92">
        <v>33.8</v>
      </c>
      <c r="F3538" s="93">
        <v>3464500</v>
      </c>
      <c r="G3538" s="93">
        <v>102500</v>
      </c>
    </row>
    <row r="3539" spans="1:7">
      <c r="A3539" t="str">
        <f t="shared" si="55"/>
        <v>Космонавтов 114.1622</v>
      </c>
      <c r="B3539" t="s">
        <v>38</v>
      </c>
      <c r="C3539" t="s">
        <v>2634</v>
      </c>
      <c r="D3539" t="s">
        <v>834</v>
      </c>
      <c r="E3539" s="92">
        <v>50.7</v>
      </c>
      <c r="F3539" s="93">
        <v>4639050</v>
      </c>
      <c r="G3539" s="93">
        <v>91500</v>
      </c>
    </row>
    <row r="3540" spans="1:7">
      <c r="A3540" t="str">
        <f t="shared" si="55"/>
        <v>Космонавтов 114.1623</v>
      </c>
      <c r="B3540" t="s">
        <v>38</v>
      </c>
      <c r="C3540" t="s">
        <v>2634</v>
      </c>
      <c r="D3540" t="s">
        <v>835</v>
      </c>
      <c r="E3540" s="92">
        <v>56.9</v>
      </c>
      <c r="F3540" s="93">
        <v>4369920</v>
      </c>
      <c r="G3540" s="93">
        <v>76800</v>
      </c>
    </row>
    <row r="3541" spans="1:7">
      <c r="A3541" t="str">
        <f t="shared" si="55"/>
        <v>Космонавтов 114.1624</v>
      </c>
      <c r="B3541" t="s">
        <v>38</v>
      </c>
      <c r="C3541" t="s">
        <v>2634</v>
      </c>
      <c r="D3541" t="s">
        <v>837</v>
      </c>
      <c r="E3541" s="92">
        <v>56.9</v>
      </c>
      <c r="F3541" s="93">
        <v>5149450</v>
      </c>
      <c r="G3541" s="93">
        <v>90500</v>
      </c>
    </row>
    <row r="3542" spans="1:7">
      <c r="A3542" t="str">
        <f t="shared" si="55"/>
        <v>Космонавтов 114.1625</v>
      </c>
      <c r="B3542" t="s">
        <v>38</v>
      </c>
      <c r="C3542" t="s">
        <v>2634</v>
      </c>
      <c r="D3542" t="s">
        <v>838</v>
      </c>
      <c r="E3542" s="92">
        <v>50.5</v>
      </c>
      <c r="F3542" s="93">
        <v>3742050</v>
      </c>
      <c r="G3542" s="93">
        <v>74100</v>
      </c>
    </row>
    <row r="3543" spans="1:7">
      <c r="A3543" t="str">
        <f t="shared" si="55"/>
        <v>Космонавтов 114.1626</v>
      </c>
      <c r="B3543" t="s">
        <v>38</v>
      </c>
      <c r="C3543" t="s">
        <v>2634</v>
      </c>
      <c r="D3543" t="s">
        <v>839</v>
      </c>
      <c r="E3543" s="92">
        <v>39.5</v>
      </c>
      <c r="F3543" s="93">
        <v>3657700</v>
      </c>
      <c r="G3543" s="93">
        <v>92600</v>
      </c>
    </row>
    <row r="3544" spans="1:7">
      <c r="A3544" t="str">
        <f t="shared" si="55"/>
        <v>Космонавтов 114.1627</v>
      </c>
      <c r="B3544" t="s">
        <v>38</v>
      </c>
      <c r="C3544" t="s">
        <v>2634</v>
      </c>
      <c r="D3544" t="s">
        <v>841</v>
      </c>
      <c r="E3544" s="92">
        <v>33.6</v>
      </c>
      <c r="F3544" s="93">
        <v>2956800</v>
      </c>
      <c r="G3544" s="93">
        <v>88000</v>
      </c>
    </row>
    <row r="3545" spans="1:7">
      <c r="A3545" t="str">
        <f t="shared" si="55"/>
        <v>Космонавтов 114.1628</v>
      </c>
      <c r="B3545" t="s">
        <v>38</v>
      </c>
      <c r="C3545" t="s">
        <v>2634</v>
      </c>
      <c r="D3545" t="s">
        <v>842</v>
      </c>
      <c r="E3545" s="92">
        <v>50.6</v>
      </c>
      <c r="F3545" s="93">
        <v>3724160</v>
      </c>
      <c r="G3545" s="93">
        <v>73600</v>
      </c>
    </row>
    <row r="3546" spans="1:7">
      <c r="A3546" t="str">
        <f t="shared" si="55"/>
        <v>Космонавтов 114.1629</v>
      </c>
      <c r="B3546" t="s">
        <v>38</v>
      </c>
      <c r="C3546" t="s">
        <v>2634</v>
      </c>
      <c r="D3546" t="s">
        <v>845</v>
      </c>
      <c r="E3546" s="92">
        <v>56.9</v>
      </c>
      <c r="F3546" s="93">
        <v>4409750</v>
      </c>
      <c r="G3546" s="93">
        <v>77500</v>
      </c>
    </row>
    <row r="3547" spans="1:7">
      <c r="A3547" t="str">
        <f t="shared" si="55"/>
        <v>Космонавтов 114.1630</v>
      </c>
      <c r="B3547" t="s">
        <v>38</v>
      </c>
      <c r="C3547" t="s">
        <v>2634</v>
      </c>
      <c r="D3547" t="s">
        <v>846</v>
      </c>
      <c r="E3547" s="92">
        <v>56.9</v>
      </c>
      <c r="F3547" s="93">
        <v>5826560</v>
      </c>
      <c r="G3547" s="93">
        <v>102400</v>
      </c>
    </row>
    <row r="3548" spans="1:7">
      <c r="A3548" t="str">
        <f t="shared" si="55"/>
        <v>Космонавтов 114.1631</v>
      </c>
      <c r="B3548" t="s">
        <v>38</v>
      </c>
      <c r="C3548" t="s">
        <v>2634</v>
      </c>
      <c r="D3548" t="s">
        <v>847</v>
      </c>
      <c r="E3548" s="92">
        <v>31.8</v>
      </c>
      <c r="F3548" s="93">
        <v>3141840</v>
      </c>
      <c r="G3548" s="93">
        <v>98800</v>
      </c>
    </row>
    <row r="3549" spans="1:7">
      <c r="A3549" t="str">
        <f t="shared" si="55"/>
        <v>Космонавтов 114.1632</v>
      </c>
      <c r="B3549" t="s">
        <v>38</v>
      </c>
      <c r="C3549" t="s">
        <v>2634</v>
      </c>
      <c r="D3549" t="s">
        <v>848</v>
      </c>
      <c r="E3549" s="92">
        <v>33.8</v>
      </c>
      <c r="F3549" s="93">
        <v>3224520</v>
      </c>
      <c r="G3549" s="93">
        <v>95400</v>
      </c>
    </row>
    <row r="3550" spans="1:7">
      <c r="A3550" t="str">
        <f t="shared" si="55"/>
        <v>Космонавтов 114.1633</v>
      </c>
      <c r="B3550" t="s">
        <v>38</v>
      </c>
      <c r="C3550" t="s">
        <v>2634</v>
      </c>
      <c r="D3550" t="s">
        <v>849</v>
      </c>
      <c r="E3550" s="92">
        <v>50.7</v>
      </c>
      <c r="F3550" s="93">
        <v>4061070</v>
      </c>
      <c r="G3550" s="93">
        <v>80100</v>
      </c>
    </row>
    <row r="3551" spans="1:7">
      <c r="A3551" t="str">
        <f t="shared" si="55"/>
        <v>Космонавтов 114.1634</v>
      </c>
      <c r="B3551" t="s">
        <v>38</v>
      </c>
      <c r="C3551" t="s">
        <v>2634</v>
      </c>
      <c r="D3551" t="s">
        <v>851</v>
      </c>
      <c r="E3551" s="92">
        <v>56.9</v>
      </c>
      <c r="F3551" s="93">
        <v>4250430</v>
      </c>
      <c r="G3551" s="93">
        <v>74700</v>
      </c>
    </row>
    <row r="3552" spans="1:7">
      <c r="A3552" t="str">
        <f t="shared" si="55"/>
        <v>Космонавтов 114.1635</v>
      </c>
      <c r="B3552" t="s">
        <v>38</v>
      </c>
      <c r="C3552" t="s">
        <v>2634</v>
      </c>
      <c r="D3552" t="s">
        <v>852</v>
      </c>
      <c r="E3552" s="92">
        <v>56.9</v>
      </c>
      <c r="F3552" s="93">
        <v>4119560</v>
      </c>
      <c r="G3552" s="93">
        <v>72400</v>
      </c>
    </row>
    <row r="3553" spans="1:7">
      <c r="A3553" t="str">
        <f t="shared" si="55"/>
        <v>Космонавтов 114.1636</v>
      </c>
      <c r="B3553" t="s">
        <v>38</v>
      </c>
      <c r="C3553" t="s">
        <v>2634</v>
      </c>
      <c r="D3553" t="s">
        <v>853</v>
      </c>
      <c r="E3553" s="92">
        <v>50.5</v>
      </c>
      <c r="F3553" s="93">
        <v>3585500</v>
      </c>
      <c r="G3553" s="93">
        <v>71000</v>
      </c>
    </row>
    <row r="3554" spans="1:7">
      <c r="A3554" t="str">
        <f t="shared" si="55"/>
        <v>Космонавтов 114.1637</v>
      </c>
      <c r="B3554" t="s">
        <v>38</v>
      </c>
      <c r="C3554" t="s">
        <v>2634</v>
      </c>
      <c r="D3554" t="s">
        <v>855</v>
      </c>
      <c r="E3554" s="92">
        <v>39.5</v>
      </c>
      <c r="F3554" s="93">
        <v>2986200</v>
      </c>
      <c r="G3554" s="93">
        <v>75600</v>
      </c>
    </row>
    <row r="3555" spans="1:7">
      <c r="A3555" t="str">
        <f t="shared" si="55"/>
        <v>Космонавтов 114.1638</v>
      </c>
      <c r="B3555" t="s">
        <v>38</v>
      </c>
      <c r="C3555" t="s">
        <v>2634</v>
      </c>
      <c r="D3555" t="s">
        <v>856</v>
      </c>
      <c r="E3555" s="92">
        <v>33.6</v>
      </c>
      <c r="F3555" s="93">
        <v>2859360</v>
      </c>
      <c r="G3555" s="93">
        <v>85100</v>
      </c>
    </row>
    <row r="3556" spans="1:7">
      <c r="A3556" t="str">
        <f t="shared" si="55"/>
        <v>Космонавтов 114.1639</v>
      </c>
      <c r="B3556" t="s">
        <v>38</v>
      </c>
      <c r="C3556" t="s">
        <v>2634</v>
      </c>
      <c r="D3556" t="s">
        <v>857</v>
      </c>
      <c r="E3556" s="92">
        <v>50.6</v>
      </c>
      <c r="F3556" s="93">
        <v>3592600</v>
      </c>
      <c r="G3556" s="93">
        <v>71000</v>
      </c>
    </row>
    <row r="3557" spans="1:7">
      <c r="A3557" t="str">
        <f t="shared" si="55"/>
        <v>Космонавтов 114.1640</v>
      </c>
      <c r="B3557" t="s">
        <v>38</v>
      </c>
      <c r="C3557" t="s">
        <v>2634</v>
      </c>
      <c r="D3557" t="s">
        <v>858</v>
      </c>
      <c r="E3557" s="92">
        <v>56.9</v>
      </c>
      <c r="F3557" s="93">
        <v>4079730</v>
      </c>
      <c r="G3557" s="93">
        <v>71700</v>
      </c>
    </row>
    <row r="3558" spans="1:7">
      <c r="A3558" t="str">
        <f t="shared" si="55"/>
        <v>Космонавтов 114.1641</v>
      </c>
      <c r="B3558" t="s">
        <v>38</v>
      </c>
      <c r="C3558" t="s">
        <v>2634</v>
      </c>
      <c r="D3558" t="s">
        <v>859</v>
      </c>
      <c r="E3558" s="92">
        <v>56.9</v>
      </c>
      <c r="F3558" s="93">
        <v>4495100</v>
      </c>
      <c r="G3558" s="93">
        <v>79000</v>
      </c>
    </row>
    <row r="3559" spans="1:7">
      <c r="A3559" t="str">
        <f t="shared" si="55"/>
        <v>Космонавтов 114.1642</v>
      </c>
      <c r="B3559" t="s">
        <v>38</v>
      </c>
      <c r="C3559" t="s">
        <v>2634</v>
      </c>
      <c r="D3559" t="s">
        <v>861</v>
      </c>
      <c r="E3559" s="92">
        <v>31.8</v>
      </c>
      <c r="F3559" s="93">
        <v>3332640</v>
      </c>
      <c r="G3559" s="93">
        <v>104800</v>
      </c>
    </row>
    <row r="3560" spans="1:7">
      <c r="A3560" t="str">
        <f t="shared" si="55"/>
        <v>Космонавтов 114.1643</v>
      </c>
      <c r="B3560" t="s">
        <v>38</v>
      </c>
      <c r="C3560" t="s">
        <v>2634</v>
      </c>
      <c r="D3560" t="s">
        <v>862</v>
      </c>
      <c r="E3560" s="92">
        <v>33.8</v>
      </c>
      <c r="F3560" s="93">
        <v>3190720</v>
      </c>
      <c r="G3560" s="93">
        <v>94400</v>
      </c>
    </row>
    <row r="3561" spans="1:7">
      <c r="A3561" t="str">
        <f t="shared" si="55"/>
        <v>Космонавтов 114.1644</v>
      </c>
      <c r="B3561" t="s">
        <v>38</v>
      </c>
      <c r="C3561" t="s">
        <v>2634</v>
      </c>
      <c r="D3561" t="s">
        <v>864</v>
      </c>
      <c r="E3561" s="92">
        <v>50.7</v>
      </c>
      <c r="F3561" s="93">
        <v>4238520</v>
      </c>
      <c r="G3561" s="93">
        <v>83600</v>
      </c>
    </row>
    <row r="3562" spans="1:7">
      <c r="A3562" t="str">
        <f t="shared" si="55"/>
        <v>Космонавтов 114.1645</v>
      </c>
      <c r="B3562" t="s">
        <v>38</v>
      </c>
      <c r="C3562" t="s">
        <v>2634</v>
      </c>
      <c r="D3562" t="s">
        <v>865</v>
      </c>
      <c r="E3562" s="92">
        <v>56.9</v>
      </c>
      <c r="F3562" s="93">
        <v>4665800</v>
      </c>
      <c r="G3562" s="93">
        <v>82000</v>
      </c>
    </row>
    <row r="3563" spans="1:7">
      <c r="A3563" t="str">
        <f t="shared" si="55"/>
        <v>Космонавтов 114.1646</v>
      </c>
      <c r="B3563" t="s">
        <v>38</v>
      </c>
      <c r="C3563" t="s">
        <v>2634</v>
      </c>
      <c r="D3563" t="s">
        <v>867</v>
      </c>
      <c r="E3563" s="92">
        <v>56.9</v>
      </c>
      <c r="F3563" s="93">
        <v>4369920</v>
      </c>
      <c r="G3563" s="93">
        <v>76800</v>
      </c>
    </row>
    <row r="3564" spans="1:7">
      <c r="A3564" t="str">
        <f t="shared" si="55"/>
        <v>Космонавтов 114.1647</v>
      </c>
      <c r="B3564" t="s">
        <v>38</v>
      </c>
      <c r="C3564" t="s">
        <v>2634</v>
      </c>
      <c r="D3564" t="s">
        <v>868</v>
      </c>
      <c r="E3564" s="92">
        <v>50.5</v>
      </c>
      <c r="F3564" s="93">
        <v>4620750</v>
      </c>
      <c r="G3564" s="93">
        <v>91500</v>
      </c>
    </row>
    <row r="3565" spans="1:7">
      <c r="A3565" t="str">
        <f t="shared" si="55"/>
        <v>Космонавтов 114.1648</v>
      </c>
      <c r="B3565" t="s">
        <v>38</v>
      </c>
      <c r="C3565" t="s">
        <v>2634</v>
      </c>
      <c r="D3565" t="s">
        <v>869</v>
      </c>
      <c r="E3565" s="92">
        <v>39.5</v>
      </c>
      <c r="F3565" s="93">
        <v>3357500</v>
      </c>
      <c r="G3565" s="93">
        <v>85000</v>
      </c>
    </row>
    <row r="3566" spans="1:7">
      <c r="A3566" t="str">
        <f t="shared" si="55"/>
        <v>Космонавтов 114.1649</v>
      </c>
      <c r="B3566" t="s">
        <v>38</v>
      </c>
      <c r="C3566" t="s">
        <v>2634</v>
      </c>
      <c r="D3566" t="s">
        <v>870</v>
      </c>
      <c r="E3566" s="92">
        <v>33.6</v>
      </c>
      <c r="F3566" s="93">
        <v>3138240</v>
      </c>
      <c r="G3566" s="93">
        <v>93400</v>
      </c>
    </row>
    <row r="3567" spans="1:7">
      <c r="A3567" t="str">
        <f t="shared" si="55"/>
        <v>Космонавтов 114.1650</v>
      </c>
      <c r="B3567" t="s">
        <v>38</v>
      </c>
      <c r="C3567" t="s">
        <v>2634</v>
      </c>
      <c r="D3567" t="s">
        <v>871</v>
      </c>
      <c r="E3567" s="92">
        <v>50.6</v>
      </c>
      <c r="F3567" s="93">
        <v>4174500</v>
      </c>
      <c r="G3567" s="93">
        <v>82500</v>
      </c>
    </row>
    <row r="3568" spans="1:7">
      <c r="A3568" t="str">
        <f t="shared" si="55"/>
        <v>Космонавтов 114.1651</v>
      </c>
      <c r="B3568" t="s">
        <v>38</v>
      </c>
      <c r="C3568" t="s">
        <v>2634</v>
      </c>
      <c r="D3568" t="s">
        <v>872</v>
      </c>
      <c r="E3568" s="92">
        <v>56.9</v>
      </c>
      <c r="F3568" s="93">
        <v>4347160</v>
      </c>
      <c r="G3568" s="93">
        <v>76400</v>
      </c>
    </row>
    <row r="3569" spans="1:7">
      <c r="A3569" t="str">
        <f t="shared" si="55"/>
        <v>Космонавтов 114.1652</v>
      </c>
      <c r="B3569" t="s">
        <v>38</v>
      </c>
      <c r="C3569" t="s">
        <v>2634</v>
      </c>
      <c r="D3569" t="s">
        <v>873</v>
      </c>
      <c r="E3569" s="92">
        <v>56.9</v>
      </c>
      <c r="F3569" s="93">
        <v>4864950</v>
      </c>
      <c r="G3569" s="93">
        <v>85500</v>
      </c>
    </row>
    <row r="3570" spans="1:7">
      <c r="A3570" t="str">
        <f t="shared" si="55"/>
        <v>Космонавтов 114.1653</v>
      </c>
      <c r="B3570" t="s">
        <v>38</v>
      </c>
      <c r="C3570" t="s">
        <v>2634</v>
      </c>
      <c r="D3570" t="s">
        <v>874</v>
      </c>
      <c r="E3570" s="92">
        <v>31.8</v>
      </c>
      <c r="F3570" s="93">
        <v>3380340</v>
      </c>
      <c r="G3570" s="93">
        <v>106300</v>
      </c>
    </row>
    <row r="3571" spans="1:7">
      <c r="A3571" t="str">
        <f t="shared" si="55"/>
        <v>Космонавтов 114.1654</v>
      </c>
      <c r="B3571" t="s">
        <v>38</v>
      </c>
      <c r="C3571" t="s">
        <v>2634</v>
      </c>
      <c r="D3571" t="s">
        <v>875</v>
      </c>
      <c r="E3571" s="92">
        <v>33.8</v>
      </c>
      <c r="F3571" s="93">
        <v>3474640</v>
      </c>
      <c r="G3571" s="93">
        <v>102800</v>
      </c>
    </row>
    <row r="3572" spans="1:7">
      <c r="A3572" t="str">
        <f t="shared" si="55"/>
        <v>Космонавтов 114.21</v>
      </c>
      <c r="B3572" t="s">
        <v>38</v>
      </c>
      <c r="C3572" t="s">
        <v>3263</v>
      </c>
      <c r="D3572" t="s">
        <v>48</v>
      </c>
      <c r="E3572" s="92">
        <v>50.2</v>
      </c>
      <c r="F3572" s="93"/>
      <c r="G3572" s="93"/>
    </row>
    <row r="3573" spans="1:7">
      <c r="A3573" t="str">
        <f t="shared" si="55"/>
        <v>Космонавтов 114.22</v>
      </c>
      <c r="B3573" t="s">
        <v>38</v>
      </c>
      <c r="C3573" t="s">
        <v>3263</v>
      </c>
      <c r="D3573" t="s">
        <v>51</v>
      </c>
      <c r="E3573" s="92">
        <v>60.8</v>
      </c>
      <c r="F3573" s="93"/>
      <c r="G3573" s="93"/>
    </row>
    <row r="3574" spans="1:7">
      <c r="A3574" t="str">
        <f t="shared" si="55"/>
        <v>Космонавтов 114.23</v>
      </c>
      <c r="B3574" t="s">
        <v>38</v>
      </c>
      <c r="C3574" t="s">
        <v>3263</v>
      </c>
      <c r="D3574" t="s">
        <v>60</v>
      </c>
      <c r="E3574" s="92">
        <v>50.1</v>
      </c>
      <c r="F3574" s="93"/>
      <c r="G3574" s="93"/>
    </row>
    <row r="3575" spans="1:7">
      <c r="A3575" t="str">
        <f t="shared" si="55"/>
        <v>Космонавтов 114.210</v>
      </c>
      <c r="B3575" t="s">
        <v>38</v>
      </c>
      <c r="C3575" t="s">
        <v>3263</v>
      </c>
      <c r="D3575" t="s">
        <v>52</v>
      </c>
      <c r="E3575" s="92">
        <v>35.6</v>
      </c>
      <c r="F3575" s="93"/>
      <c r="G3575" s="93"/>
    </row>
    <row r="3576" spans="1:7">
      <c r="A3576" t="str">
        <f t="shared" si="55"/>
        <v>Космонавтов 114.211</v>
      </c>
      <c r="B3576" t="s">
        <v>38</v>
      </c>
      <c r="C3576" t="s">
        <v>3263</v>
      </c>
      <c r="D3576" t="s">
        <v>71</v>
      </c>
      <c r="E3576" s="92">
        <v>52.9</v>
      </c>
      <c r="F3576" s="93"/>
      <c r="G3576" s="93"/>
    </row>
    <row r="3577" spans="1:7">
      <c r="A3577" t="str">
        <f t="shared" si="55"/>
        <v>Космонавтов 114.212</v>
      </c>
      <c r="B3577" t="s">
        <v>38</v>
      </c>
      <c r="C3577" t="s">
        <v>3263</v>
      </c>
      <c r="D3577" t="s">
        <v>74</v>
      </c>
      <c r="E3577" s="92">
        <v>49.5</v>
      </c>
      <c r="F3577" s="93"/>
      <c r="G3577" s="93"/>
    </row>
    <row r="3578" spans="1:7">
      <c r="A3578" t="str">
        <f t="shared" si="55"/>
        <v>Космонавтов 114.213</v>
      </c>
      <c r="B3578" t="s">
        <v>38</v>
      </c>
      <c r="C3578" t="s">
        <v>3263</v>
      </c>
      <c r="D3578" t="s">
        <v>75</v>
      </c>
      <c r="E3578" s="92">
        <v>35.3</v>
      </c>
      <c r="F3578" s="93"/>
      <c r="G3578" s="93"/>
    </row>
    <row r="3579" spans="1:7">
      <c r="A3579" t="str">
        <f t="shared" si="55"/>
        <v>Космонавтов 114.214</v>
      </c>
      <c r="B3579" t="s">
        <v>38</v>
      </c>
      <c r="C3579" t="s">
        <v>3263</v>
      </c>
      <c r="D3579" t="s">
        <v>76</v>
      </c>
      <c r="E3579" s="92">
        <v>39.2</v>
      </c>
      <c r="F3579" s="93"/>
      <c r="G3579" s="93"/>
    </row>
    <row r="3580" spans="1:7">
      <c r="A3580" t="str">
        <f t="shared" si="55"/>
        <v>Космонавтов 114.24</v>
      </c>
      <c r="B3580" t="s">
        <v>38</v>
      </c>
      <c r="C3580" t="s">
        <v>3263</v>
      </c>
      <c r="D3580" t="s">
        <v>64</v>
      </c>
      <c r="E3580" s="92">
        <v>48.7</v>
      </c>
      <c r="F3580" s="93"/>
      <c r="G3580" s="93"/>
    </row>
    <row r="3581" spans="1:7">
      <c r="A3581" t="str">
        <f t="shared" si="55"/>
        <v>Космонавтов 114.25</v>
      </c>
      <c r="B3581" t="s">
        <v>38</v>
      </c>
      <c r="C3581" t="s">
        <v>3263</v>
      </c>
      <c r="D3581" t="s">
        <v>65</v>
      </c>
      <c r="E3581" s="92">
        <v>59.1</v>
      </c>
      <c r="F3581" s="93"/>
      <c r="G3581" s="93"/>
    </row>
    <row r="3582" spans="1:7">
      <c r="A3582" t="str">
        <f t="shared" si="55"/>
        <v>Космонавтов 114.26</v>
      </c>
      <c r="B3582" t="s">
        <v>38</v>
      </c>
      <c r="C3582" t="s">
        <v>3263</v>
      </c>
      <c r="D3582" t="s">
        <v>66</v>
      </c>
      <c r="E3582" s="92">
        <v>50.4</v>
      </c>
      <c r="F3582" s="93"/>
      <c r="G3582" s="93"/>
    </row>
    <row r="3583" spans="1:7">
      <c r="A3583" t="str">
        <f t="shared" si="55"/>
        <v>Космонавтов 114.27</v>
      </c>
      <c r="B3583" t="s">
        <v>38</v>
      </c>
      <c r="C3583" t="s">
        <v>3263</v>
      </c>
      <c r="D3583" t="s">
        <v>67</v>
      </c>
      <c r="E3583" s="92">
        <v>23.9</v>
      </c>
      <c r="F3583" s="93"/>
      <c r="G3583" s="93"/>
    </row>
    <row r="3584" spans="1:7">
      <c r="A3584" t="str">
        <f t="shared" si="55"/>
        <v>Космонавтов 114.28</v>
      </c>
      <c r="B3584" t="s">
        <v>38</v>
      </c>
      <c r="C3584" t="s">
        <v>3263</v>
      </c>
      <c r="D3584" t="s">
        <v>68</v>
      </c>
      <c r="E3584" s="92">
        <v>19.4</v>
      </c>
      <c r="F3584" s="93"/>
      <c r="G3584" s="93"/>
    </row>
    <row r="3585" spans="1:7">
      <c r="A3585" t="str">
        <f t="shared" si="55"/>
        <v>Космонавтов 114.29</v>
      </c>
      <c r="B3585" t="s">
        <v>38</v>
      </c>
      <c r="C3585" t="s">
        <v>3263</v>
      </c>
      <c r="D3585" t="s">
        <v>69</v>
      </c>
      <c r="E3585" s="92">
        <v>37.4</v>
      </c>
      <c r="F3585" s="93"/>
      <c r="G3585" s="93"/>
    </row>
    <row r="3586" spans="1:7">
      <c r="A3586" t="str">
        <f t="shared" si="55"/>
        <v>Космонавтов 114.215</v>
      </c>
      <c r="B3586" t="s">
        <v>38</v>
      </c>
      <c r="C3586" t="s">
        <v>3263</v>
      </c>
      <c r="D3586" t="s">
        <v>79</v>
      </c>
      <c r="E3586" s="92">
        <v>48.7</v>
      </c>
      <c r="F3586" s="93"/>
      <c r="G3586" s="93"/>
    </row>
    <row r="3587" spans="1:7">
      <c r="A3587" t="str">
        <f t="shared" ref="A3587:A3650" si="56">B3587&amp;C3587&amp;D3587</f>
        <v>Космонавтов 114.216</v>
      </c>
      <c r="B3587" t="s">
        <v>38</v>
      </c>
      <c r="C3587" t="s">
        <v>3263</v>
      </c>
      <c r="D3587" t="s">
        <v>80</v>
      </c>
      <c r="E3587" s="92">
        <v>59.1</v>
      </c>
      <c r="F3587" s="93"/>
      <c r="G3587" s="93"/>
    </row>
    <row r="3588" spans="1:7">
      <c r="A3588" t="str">
        <f t="shared" si="56"/>
        <v>Космонавтов 114.217</v>
      </c>
      <c r="B3588" t="s">
        <v>38</v>
      </c>
      <c r="C3588" t="s">
        <v>3263</v>
      </c>
      <c r="D3588" t="s">
        <v>81</v>
      </c>
      <c r="E3588" s="92">
        <v>50.4</v>
      </c>
      <c r="F3588" s="93"/>
      <c r="G3588" s="93"/>
    </row>
    <row r="3589" spans="1:7">
      <c r="A3589" t="str">
        <f t="shared" si="56"/>
        <v>Космонавтов 114.218</v>
      </c>
      <c r="B3589" t="s">
        <v>38</v>
      </c>
      <c r="C3589" t="s">
        <v>3263</v>
      </c>
      <c r="D3589" t="s">
        <v>82</v>
      </c>
      <c r="E3589" s="92">
        <v>23.9</v>
      </c>
      <c r="F3589" s="93"/>
      <c r="G3589" s="93"/>
    </row>
    <row r="3590" spans="1:7">
      <c r="A3590" t="str">
        <f t="shared" si="56"/>
        <v>Космонавтов 114.219</v>
      </c>
      <c r="B3590" t="s">
        <v>38</v>
      </c>
      <c r="C3590" t="s">
        <v>3263</v>
      </c>
      <c r="D3590" t="s">
        <v>83</v>
      </c>
      <c r="E3590" s="92">
        <v>19.4</v>
      </c>
      <c r="F3590" s="93"/>
      <c r="G3590" s="93"/>
    </row>
    <row r="3591" spans="1:7">
      <c r="A3591" t="str">
        <f t="shared" si="56"/>
        <v>Космонавтов 114.220</v>
      </c>
      <c r="B3591" t="s">
        <v>38</v>
      </c>
      <c r="C3591" t="s">
        <v>3263</v>
      </c>
      <c r="D3591" t="s">
        <v>84</v>
      </c>
      <c r="E3591" s="92">
        <v>37.4</v>
      </c>
      <c r="F3591" s="93"/>
      <c r="G3591" s="93"/>
    </row>
    <row r="3592" spans="1:7">
      <c r="A3592" t="str">
        <f t="shared" si="56"/>
        <v>Космонавтов 114.221</v>
      </c>
      <c r="B3592" t="s">
        <v>38</v>
      </c>
      <c r="C3592" t="s">
        <v>3263</v>
      </c>
      <c r="D3592" t="s">
        <v>86</v>
      </c>
      <c r="E3592" s="92">
        <v>35.6</v>
      </c>
      <c r="F3592" s="93"/>
      <c r="G3592" s="93"/>
    </row>
    <row r="3593" spans="1:7">
      <c r="A3593" t="str">
        <f t="shared" si="56"/>
        <v>Космонавтов 114.222</v>
      </c>
      <c r="B3593" t="s">
        <v>38</v>
      </c>
      <c r="C3593" t="s">
        <v>3263</v>
      </c>
      <c r="D3593" t="s">
        <v>89</v>
      </c>
      <c r="E3593" s="92">
        <v>52.9</v>
      </c>
      <c r="F3593" s="93"/>
      <c r="G3593" s="93"/>
    </row>
    <row r="3594" spans="1:7">
      <c r="A3594" t="str">
        <f t="shared" si="56"/>
        <v>Космонавтов 114.223</v>
      </c>
      <c r="B3594" t="s">
        <v>38</v>
      </c>
      <c r="C3594" t="s">
        <v>3263</v>
      </c>
      <c r="D3594" t="s">
        <v>93</v>
      </c>
      <c r="E3594" s="92">
        <v>49.5</v>
      </c>
      <c r="F3594" s="93"/>
      <c r="G3594" s="93"/>
    </row>
    <row r="3595" spans="1:7">
      <c r="A3595" t="str">
        <f t="shared" si="56"/>
        <v>Космонавтов 114.224</v>
      </c>
      <c r="B3595" t="s">
        <v>38</v>
      </c>
      <c r="C3595" t="s">
        <v>3263</v>
      </c>
      <c r="D3595" t="s">
        <v>94</v>
      </c>
      <c r="E3595" s="92">
        <v>35.3</v>
      </c>
      <c r="F3595" s="93"/>
      <c r="G3595" s="93"/>
    </row>
    <row r="3596" spans="1:7">
      <c r="A3596" t="str">
        <f t="shared" si="56"/>
        <v>Космонавтов 114.225</v>
      </c>
      <c r="B3596" t="s">
        <v>38</v>
      </c>
      <c r="C3596" t="s">
        <v>3263</v>
      </c>
      <c r="D3596" t="s">
        <v>95</v>
      </c>
      <c r="E3596" s="92">
        <v>39.2</v>
      </c>
      <c r="F3596" s="93"/>
      <c r="G3596" s="93"/>
    </row>
    <row r="3597" spans="1:7">
      <c r="A3597" t="str">
        <f t="shared" si="56"/>
        <v>Космонавтов 114.226</v>
      </c>
      <c r="B3597" t="s">
        <v>38</v>
      </c>
      <c r="C3597" t="s">
        <v>3263</v>
      </c>
      <c r="D3597" t="s">
        <v>96</v>
      </c>
      <c r="E3597" s="92">
        <v>48.7</v>
      </c>
      <c r="F3597" s="93"/>
      <c r="G3597" s="93"/>
    </row>
    <row r="3598" spans="1:7">
      <c r="A3598" t="str">
        <f t="shared" si="56"/>
        <v>Космонавтов 114.227</v>
      </c>
      <c r="B3598" t="s">
        <v>38</v>
      </c>
      <c r="C3598" t="s">
        <v>3263</v>
      </c>
      <c r="D3598" t="s">
        <v>97</v>
      </c>
      <c r="E3598" s="92">
        <v>59.1</v>
      </c>
      <c r="F3598" s="93"/>
      <c r="G3598" s="93"/>
    </row>
    <row r="3599" spans="1:7">
      <c r="A3599" t="str">
        <f t="shared" si="56"/>
        <v>Космонавтов 114.228</v>
      </c>
      <c r="B3599" t="s">
        <v>38</v>
      </c>
      <c r="C3599" t="s">
        <v>3263</v>
      </c>
      <c r="D3599" t="s">
        <v>98</v>
      </c>
      <c r="E3599" s="92">
        <v>50.4</v>
      </c>
      <c r="F3599" s="93"/>
      <c r="G3599" s="93"/>
    </row>
    <row r="3600" spans="1:7">
      <c r="A3600" t="str">
        <f t="shared" si="56"/>
        <v>Космонавтов 114.229</v>
      </c>
      <c r="B3600" t="s">
        <v>38</v>
      </c>
      <c r="C3600" t="s">
        <v>3263</v>
      </c>
      <c r="D3600" t="s">
        <v>99</v>
      </c>
      <c r="E3600" s="92">
        <v>23.9</v>
      </c>
      <c r="F3600" s="93"/>
      <c r="G3600" s="93"/>
    </row>
    <row r="3601" spans="1:7">
      <c r="A3601" t="str">
        <f t="shared" si="56"/>
        <v>Космонавтов 114.230</v>
      </c>
      <c r="B3601" t="s">
        <v>38</v>
      </c>
      <c r="C3601" t="s">
        <v>3263</v>
      </c>
      <c r="D3601" t="s">
        <v>100</v>
      </c>
      <c r="E3601" s="92">
        <v>19.4</v>
      </c>
      <c r="F3601" s="93"/>
      <c r="G3601" s="93"/>
    </row>
    <row r="3602" spans="1:7">
      <c r="A3602" t="str">
        <f t="shared" si="56"/>
        <v>Космонавтов 114.231</v>
      </c>
      <c r="B3602" t="s">
        <v>38</v>
      </c>
      <c r="C3602" t="s">
        <v>3263</v>
      </c>
      <c r="D3602" t="s">
        <v>101</v>
      </c>
      <c r="E3602" s="92">
        <v>37.4</v>
      </c>
      <c r="F3602" s="93"/>
      <c r="G3602" s="93"/>
    </row>
    <row r="3603" spans="1:7">
      <c r="A3603" t="str">
        <f t="shared" si="56"/>
        <v>Космонавтов 114.232</v>
      </c>
      <c r="B3603" t="s">
        <v>38</v>
      </c>
      <c r="C3603" t="s">
        <v>3263</v>
      </c>
      <c r="D3603" t="s">
        <v>102</v>
      </c>
      <c r="E3603" s="92">
        <v>35.6</v>
      </c>
      <c r="F3603" s="93"/>
      <c r="G3603" s="93"/>
    </row>
    <row r="3604" spans="1:7">
      <c r="A3604" t="str">
        <f t="shared" si="56"/>
        <v>Космонавтов 114.233</v>
      </c>
      <c r="B3604" t="s">
        <v>38</v>
      </c>
      <c r="C3604" t="s">
        <v>3263</v>
      </c>
      <c r="D3604" t="s">
        <v>103</v>
      </c>
      <c r="E3604" s="92">
        <v>52.9</v>
      </c>
      <c r="F3604" s="93"/>
      <c r="G3604" s="93"/>
    </row>
    <row r="3605" spans="1:7">
      <c r="A3605" t="str">
        <f t="shared" si="56"/>
        <v>Космонавтов 114.234</v>
      </c>
      <c r="B3605" t="s">
        <v>38</v>
      </c>
      <c r="C3605" t="s">
        <v>3263</v>
      </c>
      <c r="D3605" t="s">
        <v>106</v>
      </c>
      <c r="E3605" s="92">
        <v>49.5</v>
      </c>
      <c r="F3605" s="93"/>
      <c r="G3605" s="93"/>
    </row>
    <row r="3606" spans="1:7">
      <c r="A3606" t="str">
        <f t="shared" si="56"/>
        <v>Космонавтов 114.235</v>
      </c>
      <c r="B3606" t="s">
        <v>38</v>
      </c>
      <c r="C3606" t="s">
        <v>3263</v>
      </c>
      <c r="D3606" t="s">
        <v>107</v>
      </c>
      <c r="E3606" s="92">
        <v>35.3</v>
      </c>
      <c r="F3606" s="93"/>
      <c r="G3606" s="93"/>
    </row>
    <row r="3607" spans="1:7">
      <c r="A3607" t="str">
        <f t="shared" si="56"/>
        <v>Космонавтов 114.236</v>
      </c>
      <c r="B3607" t="s">
        <v>38</v>
      </c>
      <c r="C3607" t="s">
        <v>3263</v>
      </c>
      <c r="D3607" t="s">
        <v>108</v>
      </c>
      <c r="E3607" s="92">
        <v>39.2</v>
      </c>
      <c r="F3607" s="93"/>
      <c r="G3607" s="93"/>
    </row>
    <row r="3608" spans="1:7">
      <c r="A3608" t="str">
        <f t="shared" si="56"/>
        <v>Космонавтов 114.237</v>
      </c>
      <c r="B3608" t="s">
        <v>38</v>
      </c>
      <c r="C3608" t="s">
        <v>3263</v>
      </c>
      <c r="D3608" t="s">
        <v>109</v>
      </c>
      <c r="E3608" s="92">
        <v>48.7</v>
      </c>
      <c r="F3608" s="93"/>
      <c r="G3608" s="93"/>
    </row>
    <row r="3609" spans="1:7">
      <c r="A3609" t="str">
        <f t="shared" si="56"/>
        <v>Космонавтов 114.238</v>
      </c>
      <c r="B3609" t="s">
        <v>38</v>
      </c>
      <c r="C3609" t="s">
        <v>3263</v>
      </c>
      <c r="D3609" t="s">
        <v>110</v>
      </c>
      <c r="E3609" s="92">
        <v>59.1</v>
      </c>
      <c r="F3609" s="93"/>
      <c r="G3609" s="93"/>
    </row>
    <row r="3610" spans="1:7">
      <c r="A3610" t="str">
        <f t="shared" si="56"/>
        <v>Космонавтов 114.239</v>
      </c>
      <c r="B3610" t="s">
        <v>38</v>
      </c>
      <c r="C3610" t="s">
        <v>3263</v>
      </c>
      <c r="D3610" t="s">
        <v>111</v>
      </c>
      <c r="E3610" s="92">
        <v>50.4</v>
      </c>
      <c r="F3610" s="93"/>
      <c r="G3610" s="93"/>
    </row>
    <row r="3611" spans="1:7">
      <c r="A3611" t="str">
        <f t="shared" si="56"/>
        <v>Космонавтов 114.240</v>
      </c>
      <c r="B3611" t="s">
        <v>38</v>
      </c>
      <c r="C3611" t="s">
        <v>3263</v>
      </c>
      <c r="D3611" t="s">
        <v>113</v>
      </c>
      <c r="E3611" s="92">
        <v>23.9</v>
      </c>
      <c r="F3611" s="93"/>
      <c r="G3611" s="93"/>
    </row>
    <row r="3612" spans="1:7">
      <c r="A3612" t="str">
        <f t="shared" si="56"/>
        <v>Космонавтов 114.241</v>
      </c>
      <c r="B3612" t="s">
        <v>38</v>
      </c>
      <c r="C3612" t="s">
        <v>3263</v>
      </c>
      <c r="D3612" t="s">
        <v>114</v>
      </c>
      <c r="E3612" s="92">
        <v>19.4</v>
      </c>
      <c r="F3612" s="93"/>
      <c r="G3612" s="93"/>
    </row>
    <row r="3613" spans="1:7">
      <c r="A3613" t="str">
        <f t="shared" si="56"/>
        <v>Космонавтов 114.242</v>
      </c>
      <c r="B3613" t="s">
        <v>38</v>
      </c>
      <c r="C3613" t="s">
        <v>3263</v>
      </c>
      <c r="D3613" t="s">
        <v>116</v>
      </c>
      <c r="E3613" s="92">
        <v>37.4</v>
      </c>
      <c r="F3613" s="93"/>
      <c r="G3613" s="93"/>
    </row>
    <row r="3614" spans="1:7">
      <c r="A3614" t="str">
        <f t="shared" si="56"/>
        <v>Космонавтов 114.243</v>
      </c>
      <c r="B3614" t="s">
        <v>38</v>
      </c>
      <c r="C3614" t="s">
        <v>3263</v>
      </c>
      <c r="D3614" t="s">
        <v>117</v>
      </c>
      <c r="E3614" s="92">
        <v>35.6</v>
      </c>
      <c r="F3614" s="93"/>
      <c r="G3614" s="93"/>
    </row>
    <row r="3615" spans="1:7">
      <c r="A3615" t="str">
        <f t="shared" si="56"/>
        <v>Космонавтов 114.244</v>
      </c>
      <c r="B3615" t="s">
        <v>38</v>
      </c>
      <c r="C3615" t="s">
        <v>3263</v>
      </c>
      <c r="D3615" t="s">
        <v>118</v>
      </c>
      <c r="E3615" s="92">
        <v>52.9</v>
      </c>
      <c r="F3615" s="93"/>
      <c r="G3615" s="93"/>
    </row>
    <row r="3616" spans="1:7">
      <c r="A3616" t="str">
        <f t="shared" si="56"/>
        <v>Космонавтов 114.245</v>
      </c>
      <c r="B3616" t="s">
        <v>38</v>
      </c>
      <c r="C3616" t="s">
        <v>3263</v>
      </c>
      <c r="D3616" t="s">
        <v>119</v>
      </c>
      <c r="E3616" s="92">
        <v>49.5</v>
      </c>
      <c r="F3616" s="93"/>
      <c r="G3616" s="93"/>
    </row>
    <row r="3617" spans="1:7">
      <c r="A3617" t="str">
        <f t="shared" si="56"/>
        <v>Космонавтов 114.246</v>
      </c>
      <c r="B3617" t="s">
        <v>38</v>
      </c>
      <c r="C3617" t="s">
        <v>3263</v>
      </c>
      <c r="D3617" t="s">
        <v>120</v>
      </c>
      <c r="E3617" s="92">
        <v>35.3</v>
      </c>
      <c r="F3617" s="93"/>
      <c r="G3617" s="93"/>
    </row>
    <row r="3618" spans="1:7">
      <c r="A3618" t="str">
        <f t="shared" si="56"/>
        <v>Космонавтов 114.247</v>
      </c>
      <c r="B3618" t="s">
        <v>38</v>
      </c>
      <c r="C3618" t="s">
        <v>3263</v>
      </c>
      <c r="D3618" t="s">
        <v>121</v>
      </c>
      <c r="E3618" s="92">
        <v>39.2</v>
      </c>
      <c r="F3618" s="93"/>
      <c r="G3618" s="93"/>
    </row>
    <row r="3619" spans="1:7">
      <c r="A3619" t="str">
        <f t="shared" si="56"/>
        <v>Космонавтов 114.248</v>
      </c>
      <c r="B3619" t="s">
        <v>38</v>
      </c>
      <c r="C3619" t="s">
        <v>3263</v>
      </c>
      <c r="D3619" t="s">
        <v>122</v>
      </c>
      <c r="E3619" s="92">
        <v>48.7</v>
      </c>
      <c r="F3619" s="93"/>
      <c r="G3619" s="93"/>
    </row>
    <row r="3620" spans="1:7">
      <c r="A3620" t="str">
        <f t="shared" si="56"/>
        <v>Космонавтов 114.249</v>
      </c>
      <c r="B3620" t="s">
        <v>38</v>
      </c>
      <c r="C3620" t="s">
        <v>3263</v>
      </c>
      <c r="D3620" t="s">
        <v>123</v>
      </c>
      <c r="E3620" s="92">
        <v>59.1</v>
      </c>
      <c r="F3620" s="93"/>
      <c r="G3620" s="93"/>
    </row>
    <row r="3621" spans="1:7">
      <c r="A3621" t="str">
        <f t="shared" si="56"/>
        <v>Космонавтов 114.250</v>
      </c>
      <c r="B3621" t="s">
        <v>38</v>
      </c>
      <c r="C3621" t="s">
        <v>3263</v>
      </c>
      <c r="D3621" t="s">
        <v>124</v>
      </c>
      <c r="E3621" s="92">
        <v>50.4</v>
      </c>
      <c r="F3621" s="93"/>
      <c r="G3621" s="93"/>
    </row>
    <row r="3622" spans="1:7">
      <c r="A3622" t="str">
        <f t="shared" si="56"/>
        <v>Космонавтов 114.251</v>
      </c>
      <c r="B3622" t="s">
        <v>38</v>
      </c>
      <c r="C3622" t="s">
        <v>3263</v>
      </c>
      <c r="D3622" t="s">
        <v>125</v>
      </c>
      <c r="E3622" s="92">
        <v>23.9</v>
      </c>
      <c r="F3622" s="93"/>
      <c r="G3622" s="93"/>
    </row>
    <row r="3623" spans="1:7">
      <c r="A3623" t="str">
        <f t="shared" si="56"/>
        <v>Космонавтов 114.252</v>
      </c>
      <c r="B3623" t="s">
        <v>38</v>
      </c>
      <c r="C3623" t="s">
        <v>3263</v>
      </c>
      <c r="D3623" t="s">
        <v>126</v>
      </c>
      <c r="E3623" s="92">
        <v>19.4</v>
      </c>
      <c r="F3623" s="93"/>
      <c r="G3623" s="93"/>
    </row>
    <row r="3624" spans="1:7">
      <c r="A3624" t="str">
        <f t="shared" si="56"/>
        <v>Космонавтов 114.253</v>
      </c>
      <c r="B3624" t="s">
        <v>38</v>
      </c>
      <c r="C3624" t="s">
        <v>3263</v>
      </c>
      <c r="D3624" t="s">
        <v>129</v>
      </c>
      <c r="E3624" s="92">
        <v>37.4</v>
      </c>
      <c r="F3624" s="93"/>
      <c r="G3624" s="93"/>
    </row>
    <row r="3625" spans="1:7">
      <c r="A3625" t="str">
        <f t="shared" si="56"/>
        <v>Космонавтов 114.254</v>
      </c>
      <c r="B3625" t="s">
        <v>38</v>
      </c>
      <c r="C3625" t="s">
        <v>3263</v>
      </c>
      <c r="D3625" t="s">
        <v>130</v>
      </c>
      <c r="E3625" s="92">
        <v>35.6</v>
      </c>
      <c r="F3625" s="93"/>
      <c r="G3625" s="93"/>
    </row>
    <row r="3626" spans="1:7">
      <c r="A3626" t="str">
        <f t="shared" si="56"/>
        <v>Космонавтов 114.255</v>
      </c>
      <c r="B3626" t="s">
        <v>38</v>
      </c>
      <c r="C3626" t="s">
        <v>3263</v>
      </c>
      <c r="D3626" t="s">
        <v>131</v>
      </c>
      <c r="E3626" s="92">
        <v>52.9</v>
      </c>
      <c r="F3626" s="93"/>
      <c r="G3626" s="93"/>
    </row>
    <row r="3627" spans="1:7">
      <c r="A3627" t="str">
        <f t="shared" si="56"/>
        <v>Космонавтов 114.256</v>
      </c>
      <c r="B3627" t="s">
        <v>38</v>
      </c>
      <c r="C3627" t="s">
        <v>3263</v>
      </c>
      <c r="D3627" t="s">
        <v>132</v>
      </c>
      <c r="E3627" s="92">
        <v>49.5</v>
      </c>
      <c r="F3627" s="93"/>
      <c r="G3627" s="93"/>
    </row>
    <row r="3628" spans="1:7">
      <c r="A3628" t="str">
        <f t="shared" si="56"/>
        <v>Космонавтов 114.257</v>
      </c>
      <c r="B3628" t="s">
        <v>38</v>
      </c>
      <c r="C3628" t="s">
        <v>3263</v>
      </c>
      <c r="D3628" t="s">
        <v>133</v>
      </c>
      <c r="E3628" s="92">
        <v>35.3</v>
      </c>
      <c r="F3628" s="93"/>
      <c r="G3628" s="93"/>
    </row>
    <row r="3629" spans="1:7">
      <c r="A3629" t="str">
        <f t="shared" si="56"/>
        <v>Космонавтов 114.258</v>
      </c>
      <c r="B3629" t="s">
        <v>38</v>
      </c>
      <c r="C3629" t="s">
        <v>3263</v>
      </c>
      <c r="D3629" t="s">
        <v>135</v>
      </c>
      <c r="E3629" s="92">
        <v>39.2</v>
      </c>
      <c r="F3629" s="93"/>
      <c r="G3629" s="93"/>
    </row>
    <row r="3630" spans="1:7">
      <c r="A3630" t="str">
        <f t="shared" si="56"/>
        <v>Космонавтов 114.259</v>
      </c>
      <c r="B3630" t="s">
        <v>38</v>
      </c>
      <c r="C3630" t="s">
        <v>3263</v>
      </c>
      <c r="D3630" t="s">
        <v>136</v>
      </c>
      <c r="E3630" s="92">
        <v>49.4</v>
      </c>
      <c r="F3630" s="93"/>
      <c r="G3630" s="93"/>
    </row>
    <row r="3631" spans="1:7">
      <c r="A3631" t="str">
        <f t="shared" si="56"/>
        <v>Космонавтов 114.260</v>
      </c>
      <c r="B3631" t="s">
        <v>38</v>
      </c>
      <c r="C3631" t="s">
        <v>3263</v>
      </c>
      <c r="D3631" t="s">
        <v>137</v>
      </c>
      <c r="E3631" s="92">
        <v>59.1</v>
      </c>
      <c r="F3631" s="93"/>
      <c r="G3631" s="93"/>
    </row>
    <row r="3632" spans="1:7">
      <c r="A3632" t="str">
        <f t="shared" si="56"/>
        <v>Космонавтов 114.261</v>
      </c>
      <c r="B3632" t="s">
        <v>38</v>
      </c>
      <c r="C3632" t="s">
        <v>3263</v>
      </c>
      <c r="D3632" t="s">
        <v>138</v>
      </c>
      <c r="E3632" s="92">
        <v>50.4</v>
      </c>
      <c r="F3632" s="93"/>
      <c r="G3632" s="93"/>
    </row>
    <row r="3633" spans="1:7">
      <c r="A3633" t="str">
        <f t="shared" si="56"/>
        <v>Космонавтов 114.262</v>
      </c>
      <c r="B3633" t="s">
        <v>38</v>
      </c>
      <c r="C3633" t="s">
        <v>3263</v>
      </c>
      <c r="D3633" t="s">
        <v>139</v>
      </c>
      <c r="E3633" s="92">
        <v>23.9</v>
      </c>
      <c r="F3633" s="93"/>
      <c r="G3633" s="93"/>
    </row>
    <row r="3634" spans="1:7">
      <c r="A3634" t="str">
        <f t="shared" si="56"/>
        <v>Космонавтов 114.263</v>
      </c>
      <c r="B3634" t="s">
        <v>38</v>
      </c>
      <c r="C3634" t="s">
        <v>3263</v>
      </c>
      <c r="D3634" t="s">
        <v>140</v>
      </c>
      <c r="E3634" s="92">
        <v>19.4</v>
      </c>
      <c r="F3634" s="93"/>
      <c r="G3634" s="93"/>
    </row>
    <row r="3635" spans="1:7">
      <c r="A3635" t="str">
        <f t="shared" si="56"/>
        <v>Космонавтов 114.264</v>
      </c>
      <c r="B3635" t="s">
        <v>38</v>
      </c>
      <c r="C3635" t="s">
        <v>3263</v>
      </c>
      <c r="D3635" t="s">
        <v>141</v>
      </c>
      <c r="E3635" s="92">
        <v>38.1</v>
      </c>
      <c r="F3635" s="93"/>
      <c r="G3635" s="93"/>
    </row>
    <row r="3636" spans="1:7">
      <c r="A3636" t="str">
        <f t="shared" si="56"/>
        <v>Космонавтов 114.265</v>
      </c>
      <c r="B3636" t="s">
        <v>38</v>
      </c>
      <c r="C3636" t="s">
        <v>3263</v>
      </c>
      <c r="D3636" t="s">
        <v>142</v>
      </c>
      <c r="E3636" s="92">
        <v>35.6</v>
      </c>
      <c r="F3636" s="93"/>
      <c r="G3636" s="93"/>
    </row>
    <row r="3637" spans="1:7">
      <c r="A3637" t="str">
        <f t="shared" si="56"/>
        <v>Космонавтов 114.266</v>
      </c>
      <c r="B3637" t="s">
        <v>38</v>
      </c>
      <c r="C3637" t="s">
        <v>3263</v>
      </c>
      <c r="D3637" t="s">
        <v>145</v>
      </c>
      <c r="E3637" s="92">
        <v>52.9</v>
      </c>
      <c r="F3637" s="93"/>
      <c r="G3637" s="93"/>
    </row>
    <row r="3638" spans="1:7">
      <c r="A3638" t="str">
        <f t="shared" si="56"/>
        <v>Космонавтов 114.267</v>
      </c>
      <c r="B3638" t="s">
        <v>38</v>
      </c>
      <c r="C3638" t="s">
        <v>3263</v>
      </c>
      <c r="D3638" t="s">
        <v>147</v>
      </c>
      <c r="E3638" s="92">
        <v>50.2</v>
      </c>
      <c r="F3638" s="93"/>
      <c r="G3638" s="93"/>
    </row>
    <row r="3639" spans="1:7">
      <c r="A3639" t="str">
        <f t="shared" si="56"/>
        <v>Космонавтов 114.268</v>
      </c>
      <c r="B3639" t="s">
        <v>38</v>
      </c>
      <c r="C3639" t="s">
        <v>3263</v>
      </c>
      <c r="D3639" t="s">
        <v>149</v>
      </c>
      <c r="E3639" s="92">
        <v>35.3</v>
      </c>
      <c r="F3639" s="93"/>
      <c r="G3639" s="93"/>
    </row>
    <row r="3640" spans="1:7">
      <c r="A3640" t="str">
        <f t="shared" si="56"/>
        <v>Космонавтов 114.269</v>
      </c>
      <c r="B3640" t="s">
        <v>38</v>
      </c>
      <c r="C3640" t="s">
        <v>3263</v>
      </c>
      <c r="D3640" t="s">
        <v>150</v>
      </c>
      <c r="E3640" s="92">
        <v>39.2</v>
      </c>
      <c r="F3640" s="93"/>
      <c r="G3640" s="93"/>
    </row>
    <row r="3641" spans="1:7">
      <c r="A3641" t="str">
        <f t="shared" si="56"/>
        <v>Космонавтов 114.270</v>
      </c>
      <c r="B3641" t="s">
        <v>38</v>
      </c>
      <c r="C3641" t="s">
        <v>3263</v>
      </c>
      <c r="D3641" t="s">
        <v>151</v>
      </c>
      <c r="E3641" s="92">
        <v>48.7</v>
      </c>
      <c r="F3641" s="93"/>
      <c r="G3641" s="93"/>
    </row>
    <row r="3642" spans="1:7">
      <c r="A3642" t="str">
        <f t="shared" si="56"/>
        <v>Космонавтов 114.271</v>
      </c>
      <c r="B3642" t="s">
        <v>38</v>
      </c>
      <c r="C3642" t="s">
        <v>3263</v>
      </c>
      <c r="D3642" t="s">
        <v>153</v>
      </c>
      <c r="E3642" s="92">
        <v>59.1</v>
      </c>
      <c r="F3642" s="93"/>
      <c r="G3642" s="93"/>
    </row>
    <row r="3643" spans="1:7">
      <c r="A3643" t="str">
        <f t="shared" si="56"/>
        <v>Космонавтов 114.272</v>
      </c>
      <c r="B3643" t="s">
        <v>38</v>
      </c>
      <c r="C3643" t="s">
        <v>3263</v>
      </c>
      <c r="D3643" t="s">
        <v>154</v>
      </c>
      <c r="E3643" s="92">
        <v>51.1</v>
      </c>
      <c r="F3643" s="93"/>
      <c r="G3643" s="93"/>
    </row>
    <row r="3644" spans="1:7">
      <c r="A3644" t="str">
        <f t="shared" si="56"/>
        <v>Космонавтов 114.273</v>
      </c>
      <c r="B3644" t="s">
        <v>38</v>
      </c>
      <c r="C3644" t="s">
        <v>3263</v>
      </c>
      <c r="D3644" t="s">
        <v>155</v>
      </c>
      <c r="E3644" s="92">
        <v>23.9</v>
      </c>
      <c r="F3644" s="93"/>
      <c r="G3644" s="93"/>
    </row>
    <row r="3645" spans="1:7">
      <c r="A3645" t="str">
        <f t="shared" si="56"/>
        <v>Космонавтов 114.274</v>
      </c>
      <c r="B3645" t="s">
        <v>38</v>
      </c>
      <c r="C3645" t="s">
        <v>3263</v>
      </c>
      <c r="D3645" t="s">
        <v>156</v>
      </c>
      <c r="E3645" s="92">
        <v>19.4</v>
      </c>
      <c r="F3645" s="93"/>
      <c r="G3645" s="93"/>
    </row>
    <row r="3646" spans="1:7">
      <c r="A3646" t="str">
        <f t="shared" si="56"/>
        <v>Космонавтов 114.275</v>
      </c>
      <c r="B3646" t="s">
        <v>38</v>
      </c>
      <c r="C3646" t="s">
        <v>3263</v>
      </c>
      <c r="D3646" t="s">
        <v>157</v>
      </c>
      <c r="E3646" s="92">
        <v>37.4</v>
      </c>
      <c r="F3646" s="93"/>
      <c r="G3646" s="93"/>
    </row>
    <row r="3647" spans="1:7">
      <c r="A3647" t="str">
        <f t="shared" si="56"/>
        <v>Космонавтов 114.276</v>
      </c>
      <c r="B3647" t="s">
        <v>38</v>
      </c>
      <c r="C3647" t="s">
        <v>3263</v>
      </c>
      <c r="D3647" t="s">
        <v>158</v>
      </c>
      <c r="E3647" s="92">
        <v>35.6</v>
      </c>
      <c r="F3647" s="93"/>
      <c r="G3647" s="93"/>
    </row>
    <row r="3648" spans="1:7">
      <c r="A3648" t="str">
        <f t="shared" si="56"/>
        <v>Космонавтов 114.277</v>
      </c>
      <c r="B3648" t="s">
        <v>38</v>
      </c>
      <c r="C3648" t="s">
        <v>3263</v>
      </c>
      <c r="D3648" t="s">
        <v>160</v>
      </c>
      <c r="E3648" s="92">
        <v>53.6</v>
      </c>
      <c r="F3648" s="93"/>
      <c r="G3648" s="93"/>
    </row>
    <row r="3649" spans="1:7">
      <c r="A3649" t="str">
        <f t="shared" si="56"/>
        <v>Космонавтов 114.278</v>
      </c>
      <c r="B3649" t="s">
        <v>38</v>
      </c>
      <c r="C3649" t="s">
        <v>3263</v>
      </c>
      <c r="D3649" t="s">
        <v>162</v>
      </c>
      <c r="E3649" s="92">
        <v>49.5</v>
      </c>
      <c r="F3649" s="93"/>
      <c r="G3649" s="93"/>
    </row>
    <row r="3650" spans="1:7">
      <c r="A3650" t="str">
        <f t="shared" si="56"/>
        <v>Космонавтов 114.279</v>
      </c>
      <c r="B3650" t="s">
        <v>38</v>
      </c>
      <c r="C3650" t="s">
        <v>3263</v>
      </c>
      <c r="D3650" t="s">
        <v>163</v>
      </c>
      <c r="E3650" s="92">
        <v>35.3</v>
      </c>
      <c r="F3650" s="93"/>
      <c r="G3650" s="93"/>
    </row>
    <row r="3651" spans="1:7">
      <c r="A3651" t="str">
        <f t="shared" ref="A3651:A3714" si="57">B3651&amp;C3651&amp;D3651</f>
        <v>Космонавтов 114.280</v>
      </c>
      <c r="B3651" t="s">
        <v>38</v>
      </c>
      <c r="C3651" t="s">
        <v>3263</v>
      </c>
      <c r="D3651" t="s">
        <v>164</v>
      </c>
      <c r="E3651" s="92">
        <v>39.9</v>
      </c>
      <c r="F3651" s="93"/>
      <c r="G3651" s="93"/>
    </row>
    <row r="3652" spans="1:7">
      <c r="A3652" t="str">
        <f t="shared" si="57"/>
        <v>Космонавтов 114.281</v>
      </c>
      <c r="B3652" t="s">
        <v>38</v>
      </c>
      <c r="C3652" t="s">
        <v>3263</v>
      </c>
      <c r="D3652" t="s">
        <v>166</v>
      </c>
      <c r="E3652" s="92">
        <v>49.4</v>
      </c>
      <c r="F3652" s="93"/>
      <c r="G3652" s="93"/>
    </row>
    <row r="3653" spans="1:7">
      <c r="A3653" t="str">
        <f t="shared" si="57"/>
        <v>Космонавтов 114.282</v>
      </c>
      <c r="B3653" t="s">
        <v>38</v>
      </c>
      <c r="C3653" t="s">
        <v>3263</v>
      </c>
      <c r="D3653" t="s">
        <v>167</v>
      </c>
      <c r="E3653" s="92">
        <v>59.1</v>
      </c>
      <c r="F3653" s="93"/>
      <c r="G3653" s="93"/>
    </row>
    <row r="3654" spans="1:7">
      <c r="A3654" t="str">
        <f t="shared" si="57"/>
        <v>Космонавтов 114.283</v>
      </c>
      <c r="B3654" t="s">
        <v>38</v>
      </c>
      <c r="C3654" t="s">
        <v>3263</v>
      </c>
      <c r="D3654" t="s">
        <v>168</v>
      </c>
      <c r="E3654" s="92">
        <v>50.4</v>
      </c>
      <c r="F3654" s="93"/>
      <c r="G3654" s="93"/>
    </row>
    <row r="3655" spans="1:7">
      <c r="A3655" t="str">
        <f t="shared" si="57"/>
        <v>Космонавтов 114.284</v>
      </c>
      <c r="B3655" t="s">
        <v>38</v>
      </c>
      <c r="C3655" t="s">
        <v>3263</v>
      </c>
      <c r="D3655" t="s">
        <v>169</v>
      </c>
      <c r="E3655" s="92">
        <v>23.9</v>
      </c>
      <c r="F3655" s="93"/>
      <c r="G3655" s="93"/>
    </row>
    <row r="3656" spans="1:7">
      <c r="A3656" t="str">
        <f t="shared" si="57"/>
        <v>Космонавтов 114.285</v>
      </c>
      <c r="B3656" t="s">
        <v>38</v>
      </c>
      <c r="C3656" t="s">
        <v>3263</v>
      </c>
      <c r="D3656" t="s">
        <v>170</v>
      </c>
      <c r="E3656" s="92">
        <v>19.4</v>
      </c>
      <c r="F3656" s="93"/>
      <c r="G3656" s="93"/>
    </row>
    <row r="3657" spans="1:7">
      <c r="A3657" t="str">
        <f t="shared" si="57"/>
        <v>Космонавтов 114.286</v>
      </c>
      <c r="B3657" t="s">
        <v>38</v>
      </c>
      <c r="C3657" t="s">
        <v>3263</v>
      </c>
      <c r="D3657" t="s">
        <v>171</v>
      </c>
      <c r="E3657" s="92">
        <v>38.1</v>
      </c>
      <c r="F3657" s="93"/>
      <c r="G3657" s="93"/>
    </row>
    <row r="3658" spans="1:7">
      <c r="A3658" t="str">
        <f t="shared" si="57"/>
        <v>Космонавтов 114.287</v>
      </c>
      <c r="B3658" t="s">
        <v>38</v>
      </c>
      <c r="C3658" t="s">
        <v>3263</v>
      </c>
      <c r="D3658" t="s">
        <v>172</v>
      </c>
      <c r="E3658" s="92">
        <v>35.6</v>
      </c>
      <c r="F3658" s="93"/>
      <c r="G3658" s="93"/>
    </row>
    <row r="3659" spans="1:7">
      <c r="A3659" t="str">
        <f t="shared" si="57"/>
        <v>Космонавтов 114.288</v>
      </c>
      <c r="B3659" t="s">
        <v>38</v>
      </c>
      <c r="C3659" t="s">
        <v>3263</v>
      </c>
      <c r="D3659" t="s">
        <v>173</v>
      </c>
      <c r="E3659" s="92">
        <v>52.9</v>
      </c>
      <c r="F3659" s="93"/>
      <c r="G3659" s="93"/>
    </row>
    <row r="3660" spans="1:7">
      <c r="A3660" t="str">
        <f t="shared" si="57"/>
        <v>Космонавтов 114.289</v>
      </c>
      <c r="B3660" t="s">
        <v>38</v>
      </c>
      <c r="C3660" t="s">
        <v>3263</v>
      </c>
      <c r="D3660" t="s">
        <v>174</v>
      </c>
      <c r="E3660" s="92">
        <v>50.2</v>
      </c>
      <c r="F3660" s="93"/>
      <c r="G3660" s="93"/>
    </row>
    <row r="3661" spans="1:7">
      <c r="A3661" t="str">
        <f t="shared" si="57"/>
        <v>Космонавтов 114.290</v>
      </c>
      <c r="B3661" t="s">
        <v>38</v>
      </c>
      <c r="C3661" t="s">
        <v>3263</v>
      </c>
      <c r="D3661" t="s">
        <v>175</v>
      </c>
      <c r="E3661" s="92">
        <v>35.3</v>
      </c>
      <c r="F3661" s="93"/>
      <c r="G3661" s="93"/>
    </row>
    <row r="3662" spans="1:7">
      <c r="A3662" t="str">
        <f t="shared" si="57"/>
        <v>Космонавтов 114.291</v>
      </c>
      <c r="B3662" t="s">
        <v>38</v>
      </c>
      <c r="C3662" t="s">
        <v>3263</v>
      </c>
      <c r="D3662" t="s">
        <v>176</v>
      </c>
      <c r="E3662" s="92">
        <v>39.2</v>
      </c>
      <c r="F3662" s="93"/>
      <c r="G3662" s="93"/>
    </row>
    <row r="3663" spans="1:7">
      <c r="A3663" t="str">
        <f t="shared" si="57"/>
        <v>Космонавтов 114.2100</v>
      </c>
      <c r="B3663" t="s">
        <v>38</v>
      </c>
      <c r="C3663" t="s">
        <v>3263</v>
      </c>
      <c r="D3663" t="s">
        <v>186</v>
      </c>
      <c r="E3663" s="92">
        <v>49.5</v>
      </c>
      <c r="F3663" s="93"/>
      <c r="G3663" s="93"/>
    </row>
    <row r="3664" spans="1:7">
      <c r="A3664" t="str">
        <f t="shared" si="57"/>
        <v>Космонавтов 114.2101</v>
      </c>
      <c r="B3664" t="s">
        <v>38</v>
      </c>
      <c r="C3664" t="s">
        <v>3263</v>
      </c>
      <c r="D3664" t="s">
        <v>187</v>
      </c>
      <c r="E3664" s="92">
        <v>35.3</v>
      </c>
      <c r="F3664" s="93"/>
      <c r="G3664" s="93"/>
    </row>
    <row r="3665" spans="1:7">
      <c r="A3665" t="str">
        <f t="shared" si="57"/>
        <v>Космонавтов 114.2102</v>
      </c>
      <c r="B3665" t="s">
        <v>38</v>
      </c>
      <c r="C3665" t="s">
        <v>3263</v>
      </c>
      <c r="D3665" t="s">
        <v>189</v>
      </c>
      <c r="E3665" s="92">
        <v>39.9</v>
      </c>
      <c r="F3665" s="93"/>
      <c r="G3665" s="93"/>
    </row>
    <row r="3666" spans="1:7">
      <c r="A3666" t="str">
        <f t="shared" si="57"/>
        <v>Космонавтов 114.292</v>
      </c>
      <c r="B3666" t="s">
        <v>38</v>
      </c>
      <c r="C3666" t="s">
        <v>3263</v>
      </c>
      <c r="D3666" t="s">
        <v>177</v>
      </c>
      <c r="E3666" s="92">
        <v>48.7</v>
      </c>
      <c r="F3666" s="93"/>
      <c r="G3666" s="93"/>
    </row>
    <row r="3667" spans="1:7">
      <c r="A3667" t="str">
        <f t="shared" si="57"/>
        <v>Космонавтов 114.293</v>
      </c>
      <c r="B3667" t="s">
        <v>38</v>
      </c>
      <c r="C3667" t="s">
        <v>3263</v>
      </c>
      <c r="D3667" t="s">
        <v>178</v>
      </c>
      <c r="E3667" s="92">
        <v>59.1</v>
      </c>
      <c r="F3667" s="93"/>
      <c r="G3667" s="93"/>
    </row>
    <row r="3668" spans="1:7">
      <c r="A3668" t="str">
        <f t="shared" si="57"/>
        <v>Космонавтов 114.294</v>
      </c>
      <c r="B3668" t="s">
        <v>38</v>
      </c>
      <c r="C3668" t="s">
        <v>3263</v>
      </c>
      <c r="D3668" t="s">
        <v>179</v>
      </c>
      <c r="E3668" s="92">
        <v>51.1</v>
      </c>
      <c r="F3668" s="93"/>
      <c r="G3668" s="93"/>
    </row>
    <row r="3669" spans="1:7">
      <c r="A3669" t="str">
        <f t="shared" si="57"/>
        <v>Космонавтов 114.295</v>
      </c>
      <c r="B3669" t="s">
        <v>38</v>
      </c>
      <c r="C3669" t="s">
        <v>3263</v>
      </c>
      <c r="D3669" t="s">
        <v>180</v>
      </c>
      <c r="E3669" s="92">
        <v>23.9</v>
      </c>
      <c r="F3669" s="93"/>
      <c r="G3669" s="93"/>
    </row>
    <row r="3670" spans="1:7">
      <c r="A3670" t="str">
        <f t="shared" si="57"/>
        <v>Космонавтов 114.296</v>
      </c>
      <c r="B3670" t="s">
        <v>38</v>
      </c>
      <c r="C3670" t="s">
        <v>3263</v>
      </c>
      <c r="D3670" t="s">
        <v>181</v>
      </c>
      <c r="E3670" s="92">
        <v>19.4</v>
      </c>
      <c r="F3670" s="93"/>
      <c r="G3670" s="93"/>
    </row>
    <row r="3671" spans="1:7">
      <c r="A3671" t="str">
        <f t="shared" si="57"/>
        <v>Космонавтов 114.297</v>
      </c>
      <c r="B3671" t="s">
        <v>38</v>
      </c>
      <c r="C3671" t="s">
        <v>3263</v>
      </c>
      <c r="D3671" t="s">
        <v>183</v>
      </c>
      <c r="E3671" s="92">
        <v>37.4</v>
      </c>
      <c r="F3671" s="93"/>
      <c r="G3671" s="93"/>
    </row>
    <row r="3672" spans="1:7">
      <c r="A3672" t="str">
        <f t="shared" si="57"/>
        <v>Космонавтов 114.298</v>
      </c>
      <c r="B3672" t="s">
        <v>38</v>
      </c>
      <c r="C3672" t="s">
        <v>3263</v>
      </c>
      <c r="D3672" t="s">
        <v>184</v>
      </c>
      <c r="E3672" s="92">
        <v>35.6</v>
      </c>
      <c r="F3672" s="93"/>
      <c r="G3672" s="93"/>
    </row>
    <row r="3673" spans="1:7">
      <c r="A3673" t="str">
        <f t="shared" si="57"/>
        <v>Космонавтов 114.299</v>
      </c>
      <c r="B3673" t="s">
        <v>38</v>
      </c>
      <c r="C3673" t="s">
        <v>3263</v>
      </c>
      <c r="D3673" t="s">
        <v>198</v>
      </c>
      <c r="E3673" s="92">
        <v>53.6</v>
      </c>
      <c r="F3673" s="93"/>
      <c r="G3673" s="93"/>
    </row>
    <row r="3674" spans="1:7">
      <c r="A3674" t="str">
        <f t="shared" si="57"/>
        <v>Космонавтов 114.2103</v>
      </c>
      <c r="B3674" t="s">
        <v>38</v>
      </c>
      <c r="C3674" t="s">
        <v>3263</v>
      </c>
      <c r="D3674" t="s">
        <v>190</v>
      </c>
      <c r="E3674" s="92">
        <v>49.4</v>
      </c>
      <c r="F3674" s="93"/>
      <c r="G3674" s="93"/>
    </row>
    <row r="3675" spans="1:7">
      <c r="A3675" t="str">
        <f t="shared" si="57"/>
        <v>Космонавтов 114.2104</v>
      </c>
      <c r="B3675" t="s">
        <v>38</v>
      </c>
      <c r="C3675" t="s">
        <v>3263</v>
      </c>
      <c r="D3675" t="s">
        <v>191</v>
      </c>
      <c r="E3675" s="92">
        <v>59.1</v>
      </c>
      <c r="F3675" s="93"/>
      <c r="G3675" s="93"/>
    </row>
    <row r="3676" spans="1:7">
      <c r="A3676" t="str">
        <f t="shared" si="57"/>
        <v>Космонавтов 114.2105</v>
      </c>
      <c r="B3676" t="s">
        <v>38</v>
      </c>
      <c r="C3676" t="s">
        <v>3263</v>
      </c>
      <c r="D3676" t="s">
        <v>192</v>
      </c>
      <c r="E3676" s="92">
        <v>50.4</v>
      </c>
      <c r="F3676" s="93"/>
      <c r="G3676" s="93"/>
    </row>
    <row r="3677" spans="1:7">
      <c r="A3677" t="str">
        <f t="shared" si="57"/>
        <v>Космонавтов 114.2106</v>
      </c>
      <c r="B3677" t="s">
        <v>38</v>
      </c>
      <c r="C3677" t="s">
        <v>3263</v>
      </c>
      <c r="D3677" t="s">
        <v>193</v>
      </c>
      <c r="E3677" s="92">
        <v>23.9</v>
      </c>
      <c r="F3677" s="93"/>
      <c r="G3677" s="93"/>
    </row>
    <row r="3678" spans="1:7">
      <c r="A3678" t="str">
        <f t="shared" si="57"/>
        <v>Космонавтов 114.2107</v>
      </c>
      <c r="B3678" t="s">
        <v>38</v>
      </c>
      <c r="C3678" t="s">
        <v>3263</v>
      </c>
      <c r="D3678" t="s">
        <v>194</v>
      </c>
      <c r="E3678" s="92">
        <v>19.4</v>
      </c>
      <c r="F3678" s="93"/>
      <c r="G3678" s="93"/>
    </row>
    <row r="3679" spans="1:7">
      <c r="A3679" t="str">
        <f t="shared" si="57"/>
        <v>Космонавтов 114.2108</v>
      </c>
      <c r="B3679" t="s">
        <v>38</v>
      </c>
      <c r="C3679" t="s">
        <v>3263</v>
      </c>
      <c r="D3679" t="s">
        <v>195</v>
      </c>
      <c r="E3679" s="92">
        <v>38.1</v>
      </c>
      <c r="F3679" s="93"/>
      <c r="G3679" s="93"/>
    </row>
    <row r="3680" spans="1:7">
      <c r="A3680" t="str">
        <f t="shared" si="57"/>
        <v>Космонавтов 114.2109</v>
      </c>
      <c r="B3680" t="s">
        <v>38</v>
      </c>
      <c r="C3680" t="s">
        <v>3263</v>
      </c>
      <c r="D3680" t="s">
        <v>196</v>
      </c>
      <c r="E3680" s="92">
        <v>35.6</v>
      </c>
      <c r="F3680" s="93"/>
      <c r="G3680" s="93"/>
    </row>
    <row r="3681" spans="1:7">
      <c r="A3681" t="str">
        <f t="shared" si="57"/>
        <v>Космонавтов 114.2110</v>
      </c>
      <c r="B3681" t="s">
        <v>38</v>
      </c>
      <c r="C3681" t="s">
        <v>3263</v>
      </c>
      <c r="D3681" t="s">
        <v>199</v>
      </c>
      <c r="E3681" s="92">
        <v>52.9</v>
      </c>
      <c r="F3681" s="93"/>
      <c r="G3681" s="93"/>
    </row>
    <row r="3682" spans="1:7">
      <c r="A3682" t="str">
        <f t="shared" si="57"/>
        <v>Космонавтов 114.2111</v>
      </c>
      <c r="B3682" t="s">
        <v>38</v>
      </c>
      <c r="C3682" t="s">
        <v>3263</v>
      </c>
      <c r="D3682" t="s">
        <v>201</v>
      </c>
      <c r="E3682" s="92">
        <v>50.2</v>
      </c>
      <c r="F3682" s="93"/>
      <c r="G3682" s="93"/>
    </row>
    <row r="3683" spans="1:7">
      <c r="A3683" t="str">
        <f t="shared" si="57"/>
        <v>Космонавтов 114.2112</v>
      </c>
      <c r="B3683" t="s">
        <v>38</v>
      </c>
      <c r="C3683" t="s">
        <v>3263</v>
      </c>
      <c r="D3683" t="s">
        <v>202</v>
      </c>
      <c r="E3683" s="92">
        <v>35.3</v>
      </c>
      <c r="F3683" s="93"/>
      <c r="G3683" s="93"/>
    </row>
    <row r="3684" spans="1:7">
      <c r="A3684" t="str">
        <f t="shared" si="57"/>
        <v>Космонавтов 114.2113</v>
      </c>
      <c r="B3684" t="s">
        <v>38</v>
      </c>
      <c r="C3684" t="s">
        <v>3263</v>
      </c>
      <c r="D3684" t="s">
        <v>203</v>
      </c>
      <c r="E3684" s="92">
        <v>39.2</v>
      </c>
      <c r="F3684" s="93"/>
      <c r="G3684" s="93"/>
    </row>
    <row r="3685" spans="1:7">
      <c r="A3685" t="str">
        <f t="shared" si="57"/>
        <v>Космонавтов 114.2114</v>
      </c>
      <c r="B3685" t="s">
        <v>38</v>
      </c>
      <c r="C3685" t="s">
        <v>3263</v>
      </c>
      <c r="D3685" t="s">
        <v>204</v>
      </c>
      <c r="E3685" s="92">
        <v>48.7</v>
      </c>
      <c r="F3685" s="93"/>
      <c r="G3685" s="93"/>
    </row>
    <row r="3686" spans="1:7">
      <c r="A3686" t="str">
        <f t="shared" si="57"/>
        <v>Космонавтов 114.2115</v>
      </c>
      <c r="B3686" t="s">
        <v>38</v>
      </c>
      <c r="C3686" t="s">
        <v>3263</v>
      </c>
      <c r="D3686" t="s">
        <v>205</v>
      </c>
      <c r="E3686" s="92">
        <v>59.1</v>
      </c>
      <c r="F3686" s="93"/>
      <c r="G3686" s="93"/>
    </row>
    <row r="3687" spans="1:7">
      <c r="A3687" t="str">
        <f t="shared" si="57"/>
        <v>Космонавтов 114.2116</v>
      </c>
      <c r="B3687" t="s">
        <v>38</v>
      </c>
      <c r="C3687" t="s">
        <v>3263</v>
      </c>
      <c r="D3687" t="s">
        <v>206</v>
      </c>
      <c r="E3687" s="92">
        <v>51.1</v>
      </c>
      <c r="F3687" s="93"/>
      <c r="G3687" s="93"/>
    </row>
    <row r="3688" spans="1:7">
      <c r="A3688" t="str">
        <f t="shared" si="57"/>
        <v>Космонавтов 114.2117</v>
      </c>
      <c r="B3688" t="s">
        <v>38</v>
      </c>
      <c r="C3688" t="s">
        <v>3263</v>
      </c>
      <c r="D3688" t="s">
        <v>207</v>
      </c>
      <c r="E3688" s="92">
        <v>23.9</v>
      </c>
      <c r="F3688" s="93"/>
      <c r="G3688" s="93"/>
    </row>
    <row r="3689" spans="1:7">
      <c r="A3689" t="str">
        <f t="shared" si="57"/>
        <v>Космонавтов 114.2118</v>
      </c>
      <c r="B3689" t="s">
        <v>38</v>
      </c>
      <c r="C3689" t="s">
        <v>3263</v>
      </c>
      <c r="D3689" t="s">
        <v>208</v>
      </c>
      <c r="E3689" s="92">
        <v>19.4</v>
      </c>
      <c r="F3689" s="93"/>
      <c r="G3689" s="93"/>
    </row>
    <row r="3690" spans="1:7">
      <c r="A3690" t="str">
        <f t="shared" si="57"/>
        <v>Космонавтов 114.2119</v>
      </c>
      <c r="B3690" t="s">
        <v>38</v>
      </c>
      <c r="C3690" t="s">
        <v>3263</v>
      </c>
      <c r="D3690" t="s">
        <v>210</v>
      </c>
      <c r="E3690" s="92">
        <v>37.4</v>
      </c>
      <c r="F3690" s="93"/>
      <c r="G3690" s="93"/>
    </row>
    <row r="3691" spans="1:7">
      <c r="A3691" t="str">
        <f t="shared" si="57"/>
        <v>Космонавтов 114.2120</v>
      </c>
      <c r="B3691" t="s">
        <v>38</v>
      </c>
      <c r="C3691" t="s">
        <v>3263</v>
      </c>
      <c r="D3691" t="s">
        <v>211</v>
      </c>
      <c r="E3691" s="92">
        <v>35.6</v>
      </c>
      <c r="F3691" s="93"/>
      <c r="G3691" s="93"/>
    </row>
    <row r="3692" spans="1:7">
      <c r="A3692" t="str">
        <f t="shared" si="57"/>
        <v>Космонавтов 114.2121</v>
      </c>
      <c r="B3692" t="s">
        <v>38</v>
      </c>
      <c r="C3692" t="s">
        <v>3263</v>
      </c>
      <c r="D3692" t="s">
        <v>212</v>
      </c>
      <c r="E3692" s="92">
        <v>53.6</v>
      </c>
      <c r="F3692" s="93"/>
      <c r="G3692" s="93"/>
    </row>
    <row r="3693" spans="1:7">
      <c r="A3693" t="str">
        <f t="shared" si="57"/>
        <v>Космонавтов 114.2122</v>
      </c>
      <c r="B3693" t="s">
        <v>38</v>
      </c>
      <c r="C3693" t="s">
        <v>3263</v>
      </c>
      <c r="D3693" t="s">
        <v>213</v>
      </c>
      <c r="E3693" s="92">
        <v>49.5</v>
      </c>
      <c r="F3693" s="93"/>
      <c r="G3693" s="93"/>
    </row>
    <row r="3694" spans="1:7">
      <c r="A3694" t="str">
        <f t="shared" si="57"/>
        <v>Космонавтов 114.2123</v>
      </c>
      <c r="B3694" t="s">
        <v>38</v>
      </c>
      <c r="C3694" t="s">
        <v>3263</v>
      </c>
      <c r="D3694" t="s">
        <v>214</v>
      </c>
      <c r="E3694" s="92">
        <v>35.3</v>
      </c>
      <c r="F3694" s="93"/>
      <c r="G3694" s="93"/>
    </row>
    <row r="3695" spans="1:7">
      <c r="A3695" t="str">
        <f t="shared" si="57"/>
        <v>Космонавтов 114.2124</v>
      </c>
      <c r="B3695" t="s">
        <v>38</v>
      </c>
      <c r="C3695" t="s">
        <v>3263</v>
      </c>
      <c r="D3695" t="s">
        <v>215</v>
      </c>
      <c r="E3695" s="92">
        <v>39.9</v>
      </c>
      <c r="F3695" s="93"/>
      <c r="G3695" s="93"/>
    </row>
    <row r="3696" spans="1:7">
      <c r="A3696" t="str">
        <f t="shared" si="57"/>
        <v>Космонавтов 114.2125</v>
      </c>
      <c r="B3696" t="s">
        <v>38</v>
      </c>
      <c r="C3696" t="s">
        <v>3263</v>
      </c>
      <c r="D3696" t="s">
        <v>216</v>
      </c>
      <c r="E3696" s="92">
        <v>49.4</v>
      </c>
      <c r="F3696" s="93"/>
      <c r="G3696" s="93"/>
    </row>
    <row r="3697" spans="1:7">
      <c r="A3697" t="str">
        <f t="shared" si="57"/>
        <v>Космонавтов 114.2126</v>
      </c>
      <c r="B3697" t="s">
        <v>38</v>
      </c>
      <c r="C3697" t="s">
        <v>3263</v>
      </c>
      <c r="D3697" t="s">
        <v>218</v>
      </c>
      <c r="E3697" s="92">
        <v>59.1</v>
      </c>
      <c r="F3697" s="93"/>
      <c r="G3697" s="93"/>
    </row>
    <row r="3698" spans="1:7">
      <c r="A3698" t="str">
        <f t="shared" si="57"/>
        <v>Космонавтов 114.2127</v>
      </c>
      <c r="B3698" t="s">
        <v>38</v>
      </c>
      <c r="C3698" t="s">
        <v>3263</v>
      </c>
      <c r="D3698" t="s">
        <v>219</v>
      </c>
      <c r="E3698" s="92">
        <v>50.4</v>
      </c>
      <c r="F3698" s="93"/>
      <c r="G3698" s="93"/>
    </row>
    <row r="3699" spans="1:7">
      <c r="A3699" t="str">
        <f t="shared" si="57"/>
        <v>Космонавтов 114.2128</v>
      </c>
      <c r="B3699" t="s">
        <v>38</v>
      </c>
      <c r="C3699" t="s">
        <v>3263</v>
      </c>
      <c r="D3699" t="s">
        <v>220</v>
      </c>
      <c r="E3699" s="92">
        <v>23.9</v>
      </c>
      <c r="F3699" s="93"/>
      <c r="G3699" s="93"/>
    </row>
    <row r="3700" spans="1:7">
      <c r="A3700" t="str">
        <f t="shared" si="57"/>
        <v>Космонавтов 114.2129</v>
      </c>
      <c r="B3700" t="s">
        <v>38</v>
      </c>
      <c r="C3700" t="s">
        <v>3263</v>
      </c>
      <c r="D3700" t="s">
        <v>222</v>
      </c>
      <c r="E3700" s="92">
        <v>19.4</v>
      </c>
      <c r="F3700" s="93"/>
      <c r="G3700" s="93"/>
    </row>
    <row r="3701" spans="1:7">
      <c r="A3701" t="str">
        <f t="shared" si="57"/>
        <v>Космонавтов 114.2130</v>
      </c>
      <c r="B3701" t="s">
        <v>38</v>
      </c>
      <c r="C3701" t="s">
        <v>3263</v>
      </c>
      <c r="D3701" t="s">
        <v>223</v>
      </c>
      <c r="E3701" s="92">
        <v>38.1</v>
      </c>
      <c r="F3701" s="93"/>
      <c r="G3701" s="93"/>
    </row>
    <row r="3702" spans="1:7">
      <c r="A3702" t="str">
        <f t="shared" si="57"/>
        <v>Космонавтов 114.2131</v>
      </c>
      <c r="B3702" t="s">
        <v>38</v>
      </c>
      <c r="C3702" t="s">
        <v>3263</v>
      </c>
      <c r="D3702" t="s">
        <v>225</v>
      </c>
      <c r="E3702" s="92">
        <v>35.6</v>
      </c>
      <c r="F3702" s="93"/>
      <c r="G3702" s="93"/>
    </row>
    <row r="3703" spans="1:7">
      <c r="A3703" t="str">
        <f t="shared" si="57"/>
        <v>Космонавтов 114.2132</v>
      </c>
      <c r="B3703" t="s">
        <v>38</v>
      </c>
      <c r="C3703" t="s">
        <v>3263</v>
      </c>
      <c r="D3703" t="s">
        <v>227</v>
      </c>
      <c r="E3703" s="92">
        <v>52.9</v>
      </c>
      <c r="F3703" s="93"/>
      <c r="G3703" s="93"/>
    </row>
    <row r="3704" spans="1:7">
      <c r="A3704" t="str">
        <f t="shared" si="57"/>
        <v>Космонавтов 114.2133</v>
      </c>
      <c r="B3704" t="s">
        <v>38</v>
      </c>
      <c r="C3704" t="s">
        <v>3263</v>
      </c>
      <c r="D3704" t="s">
        <v>229</v>
      </c>
      <c r="E3704" s="92">
        <v>50.2</v>
      </c>
      <c r="F3704" s="93"/>
      <c r="G3704" s="93"/>
    </row>
    <row r="3705" spans="1:7">
      <c r="A3705" t="str">
        <f t="shared" si="57"/>
        <v>Космонавтов 114.2134</v>
      </c>
      <c r="B3705" t="s">
        <v>38</v>
      </c>
      <c r="C3705" t="s">
        <v>3263</v>
      </c>
      <c r="D3705" t="s">
        <v>230</v>
      </c>
      <c r="E3705" s="92">
        <v>35.3</v>
      </c>
      <c r="F3705" s="93"/>
      <c r="G3705" s="93"/>
    </row>
    <row r="3706" spans="1:7">
      <c r="A3706" t="str">
        <f t="shared" si="57"/>
        <v>Космонавтов 114.2135</v>
      </c>
      <c r="B3706" t="s">
        <v>38</v>
      </c>
      <c r="C3706" t="s">
        <v>3263</v>
      </c>
      <c r="D3706" t="s">
        <v>231</v>
      </c>
      <c r="E3706" s="92">
        <v>39.2</v>
      </c>
      <c r="F3706" s="93"/>
      <c r="G3706" s="93"/>
    </row>
    <row r="3707" spans="1:7">
      <c r="A3707" t="str">
        <f t="shared" si="57"/>
        <v>Космонавтов 114.2136</v>
      </c>
      <c r="B3707" t="s">
        <v>38</v>
      </c>
      <c r="C3707" t="s">
        <v>3263</v>
      </c>
      <c r="D3707" t="s">
        <v>232</v>
      </c>
      <c r="E3707" s="92">
        <v>48.7</v>
      </c>
      <c r="F3707" s="93"/>
      <c r="G3707" s="93"/>
    </row>
    <row r="3708" spans="1:7">
      <c r="A3708" t="str">
        <f t="shared" si="57"/>
        <v>Космонавтов 114.2137</v>
      </c>
      <c r="B3708" t="s">
        <v>38</v>
      </c>
      <c r="C3708" t="s">
        <v>3263</v>
      </c>
      <c r="D3708" t="s">
        <v>233</v>
      </c>
      <c r="E3708" s="92">
        <v>59.1</v>
      </c>
      <c r="F3708" s="93"/>
      <c r="G3708" s="93"/>
    </row>
    <row r="3709" spans="1:7">
      <c r="A3709" t="str">
        <f t="shared" si="57"/>
        <v>Космонавтов 114.2138</v>
      </c>
      <c r="B3709" t="s">
        <v>38</v>
      </c>
      <c r="C3709" t="s">
        <v>3263</v>
      </c>
      <c r="D3709" t="s">
        <v>234</v>
      </c>
      <c r="E3709" s="92">
        <v>51.1</v>
      </c>
      <c r="F3709" s="93"/>
      <c r="G3709" s="93"/>
    </row>
    <row r="3710" spans="1:7">
      <c r="A3710" t="str">
        <f t="shared" si="57"/>
        <v>Космонавтов 114.2139</v>
      </c>
      <c r="B3710" t="s">
        <v>38</v>
      </c>
      <c r="C3710" t="s">
        <v>3263</v>
      </c>
      <c r="D3710" t="s">
        <v>235</v>
      </c>
      <c r="E3710" s="92">
        <v>23.9</v>
      </c>
      <c r="F3710" s="93"/>
      <c r="G3710" s="93"/>
    </row>
    <row r="3711" spans="1:7">
      <c r="A3711" t="str">
        <f t="shared" si="57"/>
        <v>Космонавтов 114.2140</v>
      </c>
      <c r="B3711" t="s">
        <v>38</v>
      </c>
      <c r="C3711" t="s">
        <v>3263</v>
      </c>
      <c r="D3711" t="s">
        <v>236</v>
      </c>
      <c r="E3711" s="92">
        <v>19.4</v>
      </c>
      <c r="F3711" s="93"/>
      <c r="G3711" s="93"/>
    </row>
    <row r="3712" spans="1:7">
      <c r="A3712" t="str">
        <f t="shared" si="57"/>
        <v>Космонавтов 114.2141</v>
      </c>
      <c r="B3712" t="s">
        <v>38</v>
      </c>
      <c r="C3712" t="s">
        <v>3263</v>
      </c>
      <c r="D3712" t="s">
        <v>237</v>
      </c>
      <c r="E3712" s="92">
        <v>37.4</v>
      </c>
      <c r="F3712" s="93"/>
      <c r="G3712" s="93"/>
    </row>
    <row r="3713" spans="1:7">
      <c r="A3713" t="str">
        <f t="shared" si="57"/>
        <v>Космонавтов 114.2142</v>
      </c>
      <c r="B3713" t="s">
        <v>38</v>
      </c>
      <c r="C3713" t="s">
        <v>3263</v>
      </c>
      <c r="D3713" t="s">
        <v>238</v>
      </c>
      <c r="E3713" s="92">
        <v>35.6</v>
      </c>
      <c r="F3713" s="93"/>
      <c r="G3713" s="93"/>
    </row>
    <row r="3714" spans="1:7">
      <c r="A3714" t="str">
        <f t="shared" si="57"/>
        <v>Космонавтов 114.2143</v>
      </c>
      <c r="B3714" t="s">
        <v>38</v>
      </c>
      <c r="C3714" t="s">
        <v>3263</v>
      </c>
      <c r="D3714" t="s">
        <v>239</v>
      </c>
      <c r="E3714" s="92">
        <v>53.6</v>
      </c>
      <c r="F3714" s="93"/>
      <c r="G3714" s="93"/>
    </row>
    <row r="3715" spans="1:7">
      <c r="A3715" t="str">
        <f t="shared" ref="A3715:A3778" si="58">B3715&amp;C3715&amp;D3715</f>
        <v>Космонавтов 114.2144</v>
      </c>
      <c r="B3715" t="s">
        <v>38</v>
      </c>
      <c r="C3715" t="s">
        <v>3263</v>
      </c>
      <c r="D3715" t="s">
        <v>240</v>
      </c>
      <c r="E3715" s="92">
        <v>49.5</v>
      </c>
      <c r="F3715" s="93"/>
      <c r="G3715" s="93"/>
    </row>
    <row r="3716" spans="1:7">
      <c r="A3716" t="str">
        <f t="shared" si="58"/>
        <v>Космонавтов 114.2145</v>
      </c>
      <c r="B3716" t="s">
        <v>38</v>
      </c>
      <c r="C3716" t="s">
        <v>3263</v>
      </c>
      <c r="D3716" t="s">
        <v>241</v>
      </c>
      <c r="E3716" s="92">
        <v>35.3</v>
      </c>
      <c r="F3716" s="93"/>
      <c r="G3716" s="93"/>
    </row>
    <row r="3717" spans="1:7">
      <c r="A3717" t="str">
        <f t="shared" si="58"/>
        <v>Космонавтов 114.2146</v>
      </c>
      <c r="B3717" t="s">
        <v>38</v>
      </c>
      <c r="C3717" t="s">
        <v>3263</v>
      </c>
      <c r="D3717" t="s">
        <v>242</v>
      </c>
      <c r="E3717" s="92">
        <v>39.9</v>
      </c>
      <c r="F3717" s="93"/>
      <c r="G3717" s="93"/>
    </row>
    <row r="3718" spans="1:7">
      <c r="A3718" t="str">
        <f t="shared" si="58"/>
        <v>Космонавтов 114.2147</v>
      </c>
      <c r="B3718" t="s">
        <v>38</v>
      </c>
      <c r="C3718" t="s">
        <v>3263</v>
      </c>
      <c r="D3718" t="s">
        <v>243</v>
      </c>
      <c r="E3718" s="92">
        <v>49.4</v>
      </c>
      <c r="F3718" s="93"/>
      <c r="G3718" s="93"/>
    </row>
    <row r="3719" spans="1:7">
      <c r="A3719" t="str">
        <f t="shared" si="58"/>
        <v>Космонавтов 114.2148</v>
      </c>
      <c r="B3719" t="s">
        <v>38</v>
      </c>
      <c r="C3719" t="s">
        <v>3263</v>
      </c>
      <c r="D3719" t="s">
        <v>244</v>
      </c>
      <c r="E3719" s="92">
        <v>59.1</v>
      </c>
      <c r="F3719" s="93"/>
      <c r="G3719" s="93"/>
    </row>
    <row r="3720" spans="1:7">
      <c r="A3720" t="str">
        <f t="shared" si="58"/>
        <v>Космонавтов 114.2149</v>
      </c>
      <c r="B3720" t="s">
        <v>38</v>
      </c>
      <c r="C3720" t="s">
        <v>3263</v>
      </c>
      <c r="D3720" t="s">
        <v>245</v>
      </c>
      <c r="E3720" s="92">
        <v>50.4</v>
      </c>
      <c r="F3720" s="93"/>
      <c r="G3720" s="93"/>
    </row>
    <row r="3721" spans="1:7">
      <c r="A3721" t="str">
        <f t="shared" si="58"/>
        <v>Космонавтов 114.2150</v>
      </c>
      <c r="B3721" t="s">
        <v>38</v>
      </c>
      <c r="C3721" t="s">
        <v>3263</v>
      </c>
      <c r="D3721" t="s">
        <v>247</v>
      </c>
      <c r="E3721" s="92">
        <v>23.9</v>
      </c>
      <c r="F3721" s="93"/>
      <c r="G3721" s="93"/>
    </row>
    <row r="3722" spans="1:7">
      <c r="A3722" t="str">
        <f t="shared" si="58"/>
        <v>Космонавтов 114.2151</v>
      </c>
      <c r="B3722" t="s">
        <v>38</v>
      </c>
      <c r="C3722" t="s">
        <v>3263</v>
      </c>
      <c r="D3722" t="s">
        <v>248</v>
      </c>
      <c r="E3722" s="92">
        <v>19.4</v>
      </c>
      <c r="F3722" s="93"/>
      <c r="G3722" s="93"/>
    </row>
    <row r="3723" spans="1:7">
      <c r="A3723" t="str">
        <f t="shared" si="58"/>
        <v>Космонавтов 114.2152</v>
      </c>
      <c r="B3723" t="s">
        <v>38</v>
      </c>
      <c r="C3723" t="s">
        <v>3263</v>
      </c>
      <c r="D3723" t="s">
        <v>249</v>
      </c>
      <c r="E3723" s="92">
        <v>38.1</v>
      </c>
      <c r="F3723" s="93"/>
      <c r="G3723" s="93"/>
    </row>
    <row r="3724" spans="1:7">
      <c r="A3724" t="str">
        <f t="shared" si="58"/>
        <v>Космонавтов 114.2153</v>
      </c>
      <c r="B3724" t="s">
        <v>38</v>
      </c>
      <c r="C3724" t="s">
        <v>3263</v>
      </c>
      <c r="D3724" t="s">
        <v>250</v>
      </c>
      <c r="E3724" s="92">
        <v>35.6</v>
      </c>
      <c r="F3724" s="93"/>
      <c r="G3724" s="93"/>
    </row>
    <row r="3725" spans="1:7">
      <c r="A3725" t="str">
        <f t="shared" si="58"/>
        <v>Космонавтов 114.2154</v>
      </c>
      <c r="B3725" t="s">
        <v>38</v>
      </c>
      <c r="C3725" t="s">
        <v>3263</v>
      </c>
      <c r="D3725" t="s">
        <v>252</v>
      </c>
      <c r="E3725" s="92">
        <v>52.9</v>
      </c>
      <c r="F3725" s="93"/>
      <c r="G3725" s="93"/>
    </row>
    <row r="3726" spans="1:7">
      <c r="A3726" t="str">
        <f t="shared" si="58"/>
        <v>Космонавтов 114.2155</v>
      </c>
      <c r="B3726" t="s">
        <v>38</v>
      </c>
      <c r="C3726" t="s">
        <v>3263</v>
      </c>
      <c r="D3726" t="s">
        <v>253</v>
      </c>
      <c r="E3726" s="92">
        <v>50.2</v>
      </c>
      <c r="F3726" s="93"/>
      <c r="G3726" s="93"/>
    </row>
    <row r="3727" spans="1:7">
      <c r="A3727" t="str">
        <f t="shared" si="58"/>
        <v>Космонавтов 114.2156</v>
      </c>
      <c r="B3727" t="s">
        <v>38</v>
      </c>
      <c r="C3727" t="s">
        <v>3263</v>
      </c>
      <c r="D3727" t="s">
        <v>254</v>
      </c>
      <c r="E3727" s="92">
        <v>35.3</v>
      </c>
      <c r="F3727" s="93"/>
      <c r="G3727" s="93"/>
    </row>
    <row r="3728" spans="1:7">
      <c r="A3728" t="str">
        <f t="shared" si="58"/>
        <v>Космонавтов 114.2157</v>
      </c>
      <c r="B3728" t="s">
        <v>38</v>
      </c>
      <c r="C3728" t="s">
        <v>3263</v>
      </c>
      <c r="D3728" t="s">
        <v>255</v>
      </c>
      <c r="E3728" s="92">
        <v>39.2</v>
      </c>
      <c r="F3728" s="93"/>
      <c r="G3728" s="93"/>
    </row>
    <row r="3729" spans="1:7">
      <c r="A3729" t="str">
        <f t="shared" si="58"/>
        <v>Космонавтов 114.2158</v>
      </c>
      <c r="B3729" t="s">
        <v>38</v>
      </c>
      <c r="C3729" t="s">
        <v>3263</v>
      </c>
      <c r="D3729" t="s">
        <v>256</v>
      </c>
      <c r="E3729" s="92">
        <v>48.7</v>
      </c>
      <c r="F3729" s="93"/>
      <c r="G3729" s="93"/>
    </row>
    <row r="3730" spans="1:7">
      <c r="A3730" t="str">
        <f t="shared" si="58"/>
        <v>Космонавтов 114.2159</v>
      </c>
      <c r="B3730" t="s">
        <v>38</v>
      </c>
      <c r="C3730" t="s">
        <v>3263</v>
      </c>
      <c r="D3730" t="s">
        <v>258</v>
      </c>
      <c r="E3730" s="92">
        <v>59.1</v>
      </c>
      <c r="F3730" s="93"/>
      <c r="G3730" s="93"/>
    </row>
    <row r="3731" spans="1:7">
      <c r="A3731" t="str">
        <f t="shared" si="58"/>
        <v>Космонавтов 114.2160</v>
      </c>
      <c r="B3731" t="s">
        <v>38</v>
      </c>
      <c r="C3731" t="s">
        <v>3263</v>
      </c>
      <c r="D3731" t="s">
        <v>259</v>
      </c>
      <c r="E3731" s="92">
        <v>51.1</v>
      </c>
      <c r="F3731" s="93"/>
      <c r="G3731" s="93"/>
    </row>
    <row r="3732" spans="1:7">
      <c r="A3732" t="str">
        <f t="shared" si="58"/>
        <v>Космонавтов 114.2161</v>
      </c>
      <c r="B3732" t="s">
        <v>38</v>
      </c>
      <c r="C3732" t="s">
        <v>3263</v>
      </c>
      <c r="D3732" t="s">
        <v>261</v>
      </c>
      <c r="E3732" s="92">
        <v>23.9</v>
      </c>
      <c r="F3732" s="93"/>
      <c r="G3732" s="93"/>
    </row>
    <row r="3733" spans="1:7">
      <c r="A3733" t="str">
        <f t="shared" si="58"/>
        <v>Космонавтов 114.2162</v>
      </c>
      <c r="B3733" t="s">
        <v>38</v>
      </c>
      <c r="C3733" t="s">
        <v>3263</v>
      </c>
      <c r="D3733" t="s">
        <v>262</v>
      </c>
      <c r="E3733" s="92">
        <v>19.4</v>
      </c>
      <c r="F3733" s="93"/>
      <c r="G3733" s="93"/>
    </row>
    <row r="3734" spans="1:7">
      <c r="A3734" t="str">
        <f t="shared" si="58"/>
        <v>Космонавтов 114.2163</v>
      </c>
      <c r="B3734" t="s">
        <v>38</v>
      </c>
      <c r="C3734" t="s">
        <v>3263</v>
      </c>
      <c r="D3734" t="s">
        <v>263</v>
      </c>
      <c r="E3734" s="92">
        <v>37.4</v>
      </c>
      <c r="F3734" s="93"/>
      <c r="G3734" s="93"/>
    </row>
    <row r="3735" spans="1:7">
      <c r="A3735" t="str">
        <f t="shared" si="58"/>
        <v>Космонавтов 114.2164</v>
      </c>
      <c r="B3735" t="s">
        <v>38</v>
      </c>
      <c r="C3735" t="s">
        <v>3263</v>
      </c>
      <c r="D3735" t="s">
        <v>264</v>
      </c>
      <c r="E3735" s="92">
        <v>35.6</v>
      </c>
      <c r="F3735" s="93"/>
      <c r="G3735" s="93"/>
    </row>
    <row r="3736" spans="1:7">
      <c r="A3736" t="str">
        <f t="shared" si="58"/>
        <v>Космонавтов 114.2165</v>
      </c>
      <c r="B3736" t="s">
        <v>38</v>
      </c>
      <c r="C3736" t="s">
        <v>3263</v>
      </c>
      <c r="D3736" t="s">
        <v>265</v>
      </c>
      <c r="E3736" s="92">
        <v>53.6</v>
      </c>
      <c r="F3736" s="93"/>
      <c r="G3736" s="93"/>
    </row>
    <row r="3737" spans="1:7">
      <c r="A3737" t="str">
        <f t="shared" si="58"/>
        <v>Космонавтов 114.2166</v>
      </c>
      <c r="B3737" t="s">
        <v>38</v>
      </c>
      <c r="C3737" t="s">
        <v>3263</v>
      </c>
      <c r="D3737" t="s">
        <v>267</v>
      </c>
      <c r="E3737" s="92">
        <v>49.5</v>
      </c>
      <c r="F3737" s="93"/>
      <c r="G3737" s="93"/>
    </row>
    <row r="3738" spans="1:7">
      <c r="A3738" t="str">
        <f t="shared" si="58"/>
        <v>Космонавтов 114.2167</v>
      </c>
      <c r="B3738" t="s">
        <v>38</v>
      </c>
      <c r="C3738" t="s">
        <v>3263</v>
      </c>
      <c r="D3738" t="s">
        <v>268</v>
      </c>
      <c r="E3738" s="92">
        <v>35.3</v>
      </c>
      <c r="F3738" s="93"/>
      <c r="G3738" s="93"/>
    </row>
    <row r="3739" spans="1:7">
      <c r="A3739" t="str">
        <f t="shared" si="58"/>
        <v>Космонавтов 114.2168</v>
      </c>
      <c r="B3739" t="s">
        <v>38</v>
      </c>
      <c r="C3739" t="s">
        <v>3263</v>
      </c>
      <c r="D3739" t="s">
        <v>269</v>
      </c>
      <c r="E3739" s="92">
        <v>39.9</v>
      </c>
      <c r="F3739" s="93"/>
      <c r="G3739" s="93"/>
    </row>
    <row r="3740" spans="1:7">
      <c r="A3740" t="str">
        <f t="shared" si="58"/>
        <v>Космонавтов 114.2169</v>
      </c>
      <c r="B3740" t="s">
        <v>38</v>
      </c>
      <c r="C3740" t="s">
        <v>3263</v>
      </c>
      <c r="D3740" t="s">
        <v>270</v>
      </c>
      <c r="E3740" s="92">
        <v>64.8</v>
      </c>
      <c r="F3740" s="93"/>
      <c r="G3740" s="93"/>
    </row>
    <row r="3741" spans="1:7">
      <c r="A3741" t="str">
        <f t="shared" si="58"/>
        <v>Космонавтов 114.2170</v>
      </c>
      <c r="B3741" t="s">
        <v>38</v>
      </c>
      <c r="C3741" t="s">
        <v>3263</v>
      </c>
      <c r="D3741" t="s">
        <v>271</v>
      </c>
      <c r="E3741" s="92">
        <v>35.6</v>
      </c>
      <c r="F3741" s="93"/>
      <c r="G3741" s="93"/>
    </row>
    <row r="3742" spans="1:7">
      <c r="A3742" t="str">
        <f t="shared" si="58"/>
        <v>Космонавтов 114.2171</v>
      </c>
      <c r="B3742" t="s">
        <v>38</v>
      </c>
      <c r="C3742" t="s">
        <v>3263</v>
      </c>
      <c r="D3742" t="s">
        <v>274</v>
      </c>
      <c r="E3742" s="92">
        <v>44.8</v>
      </c>
      <c r="F3742" s="93"/>
      <c r="G3742" s="93"/>
    </row>
    <row r="3743" spans="1:7">
      <c r="A3743" t="str">
        <f t="shared" si="58"/>
        <v>Космонавтов 114.2172</v>
      </c>
      <c r="B3743" t="s">
        <v>38</v>
      </c>
      <c r="C3743" t="s">
        <v>3263</v>
      </c>
      <c r="D3743" t="s">
        <v>276</v>
      </c>
      <c r="E3743" s="92">
        <v>84.8</v>
      </c>
      <c r="F3743" s="93"/>
      <c r="G3743" s="93"/>
    </row>
    <row r="3744" spans="1:7">
      <c r="A3744" t="str">
        <f t="shared" si="58"/>
        <v>Космонавтов 114.2173</v>
      </c>
      <c r="B3744" t="s">
        <v>38</v>
      </c>
      <c r="C3744" t="s">
        <v>3263</v>
      </c>
      <c r="D3744" t="s">
        <v>278</v>
      </c>
      <c r="E3744" s="92">
        <v>85.7</v>
      </c>
      <c r="F3744" s="93"/>
      <c r="G3744" s="93"/>
    </row>
    <row r="3745" spans="1:7">
      <c r="A3745" t="str">
        <f t="shared" si="58"/>
        <v>Космонавтов 114.2174</v>
      </c>
      <c r="B3745" t="s">
        <v>38</v>
      </c>
      <c r="C3745" t="s">
        <v>3263</v>
      </c>
      <c r="D3745" t="s">
        <v>279</v>
      </c>
      <c r="E3745" s="92">
        <v>35.5</v>
      </c>
      <c r="F3745" s="93"/>
      <c r="G3745" s="93"/>
    </row>
    <row r="3746" spans="1:7">
      <c r="A3746" t="str">
        <f t="shared" si="58"/>
        <v>Космонавтов 114.2175</v>
      </c>
      <c r="B3746" t="s">
        <v>38</v>
      </c>
      <c r="C3746" t="s">
        <v>3263</v>
      </c>
      <c r="D3746" t="s">
        <v>280</v>
      </c>
      <c r="E3746" s="92">
        <v>35.9</v>
      </c>
      <c r="F3746" s="93"/>
      <c r="G3746" s="93"/>
    </row>
    <row r="3747" spans="1:7">
      <c r="A3747" t="str">
        <f t="shared" si="58"/>
        <v>Космонавтов 114.2176</v>
      </c>
      <c r="B3747" t="s">
        <v>38</v>
      </c>
      <c r="C3747" t="s">
        <v>3263</v>
      </c>
      <c r="D3747" t="s">
        <v>281</v>
      </c>
      <c r="E3747" s="92">
        <v>44.7</v>
      </c>
      <c r="F3747" s="93"/>
      <c r="G3747" s="93"/>
    </row>
    <row r="3748" spans="1:7">
      <c r="A3748" t="str">
        <f t="shared" si="58"/>
        <v>Космонавтов 114.2177</v>
      </c>
      <c r="B3748" t="s">
        <v>38</v>
      </c>
      <c r="C3748" t="s">
        <v>3263</v>
      </c>
      <c r="D3748" t="s">
        <v>282</v>
      </c>
      <c r="E3748" s="92">
        <v>82.6</v>
      </c>
      <c r="F3748" s="93"/>
      <c r="G3748" s="93"/>
    </row>
    <row r="3749" spans="1:7">
      <c r="A3749" t="str">
        <f t="shared" si="58"/>
        <v>Космонавтов 114.2178</v>
      </c>
      <c r="B3749" t="s">
        <v>38</v>
      </c>
      <c r="C3749" t="s">
        <v>3263</v>
      </c>
      <c r="D3749" t="s">
        <v>283</v>
      </c>
      <c r="E3749" s="92">
        <v>85.7</v>
      </c>
      <c r="F3749" s="93"/>
      <c r="G3749" s="93"/>
    </row>
    <row r="3750" spans="1:7">
      <c r="A3750" t="str">
        <f t="shared" si="58"/>
        <v>Космонавтов 114.2179</v>
      </c>
      <c r="B3750" t="s">
        <v>38</v>
      </c>
      <c r="C3750" t="s">
        <v>3263</v>
      </c>
      <c r="D3750" t="s">
        <v>285</v>
      </c>
      <c r="E3750" s="92">
        <v>35.5</v>
      </c>
      <c r="F3750" s="93"/>
      <c r="G3750" s="93"/>
    </row>
    <row r="3751" spans="1:7">
      <c r="A3751" t="str">
        <f t="shared" si="58"/>
        <v>Космонавтов 114.2180</v>
      </c>
      <c r="B3751" t="s">
        <v>38</v>
      </c>
      <c r="C3751" t="s">
        <v>3263</v>
      </c>
      <c r="D3751" t="s">
        <v>287</v>
      </c>
      <c r="E3751" s="92">
        <v>35.9</v>
      </c>
      <c r="F3751" s="93"/>
      <c r="G3751" s="93"/>
    </row>
    <row r="3752" spans="1:7">
      <c r="A3752" t="str">
        <f t="shared" si="58"/>
        <v>Космонавтов 114.2181</v>
      </c>
      <c r="B3752" t="s">
        <v>38</v>
      </c>
      <c r="C3752" t="s">
        <v>3263</v>
      </c>
      <c r="D3752" t="s">
        <v>289</v>
      </c>
      <c r="E3752" s="92">
        <v>44.7</v>
      </c>
      <c r="F3752" s="93"/>
      <c r="G3752" s="93"/>
    </row>
    <row r="3753" spans="1:7">
      <c r="A3753" t="str">
        <f t="shared" si="58"/>
        <v>Космонавтов 114.2182</v>
      </c>
      <c r="B3753" t="s">
        <v>38</v>
      </c>
      <c r="C3753" t="s">
        <v>3263</v>
      </c>
      <c r="D3753" t="s">
        <v>290</v>
      </c>
      <c r="E3753" s="92">
        <v>82.6</v>
      </c>
      <c r="F3753" s="93"/>
      <c r="G3753" s="93"/>
    </row>
    <row r="3754" spans="1:7">
      <c r="A3754" t="str">
        <f t="shared" si="58"/>
        <v>Космонавтов 114.2183</v>
      </c>
      <c r="B3754" t="s">
        <v>38</v>
      </c>
      <c r="C3754" t="s">
        <v>3263</v>
      </c>
      <c r="D3754" t="s">
        <v>291</v>
      </c>
      <c r="E3754" s="92">
        <v>85.7</v>
      </c>
      <c r="F3754" s="93"/>
      <c r="G3754" s="93"/>
    </row>
    <row r="3755" spans="1:7">
      <c r="A3755" t="str">
        <f t="shared" si="58"/>
        <v>Космонавтов 114.2184</v>
      </c>
      <c r="B3755" t="s">
        <v>38</v>
      </c>
      <c r="C3755" t="s">
        <v>3263</v>
      </c>
      <c r="D3755" t="s">
        <v>293</v>
      </c>
      <c r="E3755" s="92">
        <v>35.5</v>
      </c>
      <c r="F3755" s="93"/>
      <c r="G3755" s="93"/>
    </row>
    <row r="3756" spans="1:7">
      <c r="A3756" t="str">
        <f t="shared" si="58"/>
        <v>Космонавтов 114.2185</v>
      </c>
      <c r="B3756" t="s">
        <v>38</v>
      </c>
      <c r="C3756" t="s">
        <v>3263</v>
      </c>
      <c r="D3756" t="s">
        <v>295</v>
      </c>
      <c r="E3756" s="92">
        <v>35.9</v>
      </c>
      <c r="F3756" s="93"/>
      <c r="G3756" s="93"/>
    </row>
    <row r="3757" spans="1:7">
      <c r="A3757" t="str">
        <f t="shared" si="58"/>
        <v>Космонавтов 114.2186</v>
      </c>
      <c r="B3757" t="s">
        <v>38</v>
      </c>
      <c r="C3757" t="s">
        <v>3263</v>
      </c>
      <c r="D3757" t="s">
        <v>296</v>
      </c>
      <c r="E3757" s="92">
        <v>44.7</v>
      </c>
      <c r="F3757" s="93"/>
      <c r="G3757" s="93"/>
    </row>
    <row r="3758" spans="1:7">
      <c r="A3758" t="str">
        <f t="shared" si="58"/>
        <v>Космонавтов 114.2187</v>
      </c>
      <c r="B3758" t="s">
        <v>38</v>
      </c>
      <c r="C3758" t="s">
        <v>3263</v>
      </c>
      <c r="D3758" t="s">
        <v>297</v>
      </c>
      <c r="E3758" s="92">
        <v>82.6</v>
      </c>
      <c r="F3758" s="93"/>
      <c r="G3758" s="93"/>
    </row>
    <row r="3759" spans="1:7">
      <c r="A3759" t="str">
        <f t="shared" si="58"/>
        <v>Космонавтов 114.2188</v>
      </c>
      <c r="B3759" t="s">
        <v>38</v>
      </c>
      <c r="C3759" t="s">
        <v>3263</v>
      </c>
      <c r="D3759" t="s">
        <v>299</v>
      </c>
      <c r="E3759" s="92">
        <v>85.7</v>
      </c>
      <c r="F3759" s="93"/>
      <c r="G3759" s="93"/>
    </row>
    <row r="3760" spans="1:7">
      <c r="A3760" t="str">
        <f t="shared" si="58"/>
        <v>Космонавтов 114.2189</v>
      </c>
      <c r="B3760" t="s">
        <v>38</v>
      </c>
      <c r="C3760" t="s">
        <v>3263</v>
      </c>
      <c r="D3760" t="s">
        <v>300</v>
      </c>
      <c r="E3760" s="92">
        <v>35.5</v>
      </c>
      <c r="F3760" s="93"/>
      <c r="G3760" s="93"/>
    </row>
    <row r="3761" spans="1:7">
      <c r="A3761" t="str">
        <f t="shared" si="58"/>
        <v>Космонавтов 114.2190</v>
      </c>
      <c r="B3761" t="s">
        <v>38</v>
      </c>
      <c r="C3761" t="s">
        <v>3263</v>
      </c>
      <c r="D3761" t="s">
        <v>301</v>
      </c>
      <c r="E3761" s="92">
        <v>35.9</v>
      </c>
      <c r="F3761" s="93"/>
      <c r="G3761" s="93"/>
    </row>
    <row r="3762" spans="1:7">
      <c r="A3762" t="str">
        <f t="shared" si="58"/>
        <v>Космонавтов 114.2191</v>
      </c>
      <c r="B3762" t="s">
        <v>38</v>
      </c>
      <c r="C3762" t="s">
        <v>3263</v>
      </c>
      <c r="D3762" t="s">
        <v>302</v>
      </c>
      <c r="E3762" s="92">
        <v>44.7</v>
      </c>
      <c r="F3762" s="93"/>
      <c r="G3762" s="93"/>
    </row>
    <row r="3763" spans="1:7">
      <c r="A3763" t="str">
        <f t="shared" si="58"/>
        <v>Космонавтов 114.2192</v>
      </c>
      <c r="B3763" t="s">
        <v>38</v>
      </c>
      <c r="C3763" t="s">
        <v>3263</v>
      </c>
      <c r="D3763" t="s">
        <v>303</v>
      </c>
      <c r="E3763" s="92">
        <v>82.6</v>
      </c>
      <c r="F3763" s="93"/>
      <c r="G3763" s="93"/>
    </row>
    <row r="3764" spans="1:7">
      <c r="A3764" t="str">
        <f t="shared" si="58"/>
        <v>Космонавтов 114.2193</v>
      </c>
      <c r="B3764" t="s">
        <v>38</v>
      </c>
      <c r="C3764" t="s">
        <v>3263</v>
      </c>
      <c r="D3764" t="s">
        <v>305</v>
      </c>
      <c r="E3764" s="92">
        <v>85.7</v>
      </c>
      <c r="F3764" s="93"/>
      <c r="G3764" s="93"/>
    </row>
    <row r="3765" spans="1:7">
      <c r="A3765" t="str">
        <f t="shared" si="58"/>
        <v>Космонавтов 114.2194</v>
      </c>
      <c r="B3765" t="s">
        <v>38</v>
      </c>
      <c r="C3765" t="s">
        <v>3263</v>
      </c>
      <c r="D3765" t="s">
        <v>306</v>
      </c>
      <c r="E3765" s="92">
        <v>35.5</v>
      </c>
      <c r="F3765" s="93"/>
      <c r="G3765" s="93"/>
    </row>
    <row r="3766" spans="1:7">
      <c r="A3766" t="str">
        <f t="shared" si="58"/>
        <v>Космонавтов 114.2195</v>
      </c>
      <c r="B3766" t="s">
        <v>38</v>
      </c>
      <c r="C3766" t="s">
        <v>3263</v>
      </c>
      <c r="D3766" t="s">
        <v>307</v>
      </c>
      <c r="E3766" s="92">
        <v>35.9</v>
      </c>
      <c r="F3766" s="93"/>
      <c r="G3766" s="93"/>
    </row>
    <row r="3767" spans="1:7">
      <c r="A3767" t="str">
        <f t="shared" si="58"/>
        <v>Космонавтов 114.2196</v>
      </c>
      <c r="B3767" t="s">
        <v>38</v>
      </c>
      <c r="C3767" t="s">
        <v>3263</v>
      </c>
      <c r="D3767" t="s">
        <v>308</v>
      </c>
      <c r="E3767" s="92">
        <v>44.7</v>
      </c>
      <c r="F3767" s="93"/>
      <c r="G3767" s="93"/>
    </row>
    <row r="3768" spans="1:7">
      <c r="A3768" t="str">
        <f t="shared" si="58"/>
        <v>Космонавтов 114.2197</v>
      </c>
      <c r="B3768" t="s">
        <v>38</v>
      </c>
      <c r="C3768" t="s">
        <v>3263</v>
      </c>
      <c r="D3768" t="s">
        <v>309</v>
      </c>
      <c r="E3768" s="92">
        <v>82.6</v>
      </c>
      <c r="F3768" s="93"/>
      <c r="G3768" s="93"/>
    </row>
    <row r="3769" spans="1:7">
      <c r="A3769" t="str">
        <f t="shared" si="58"/>
        <v>Космонавтов 114.2198</v>
      </c>
      <c r="B3769" t="s">
        <v>38</v>
      </c>
      <c r="C3769" t="s">
        <v>3263</v>
      </c>
      <c r="D3769" t="s">
        <v>310</v>
      </c>
      <c r="E3769" s="92">
        <v>86.4</v>
      </c>
      <c r="F3769" s="93"/>
      <c r="G3769" s="93"/>
    </row>
    <row r="3770" spans="1:7">
      <c r="A3770" t="str">
        <f t="shared" si="58"/>
        <v>Космонавтов 114.2199</v>
      </c>
      <c r="B3770" t="s">
        <v>38</v>
      </c>
      <c r="C3770" t="s">
        <v>3263</v>
      </c>
      <c r="D3770" t="s">
        <v>311</v>
      </c>
      <c r="E3770" s="92">
        <v>35.5</v>
      </c>
      <c r="F3770" s="93"/>
      <c r="G3770" s="93"/>
    </row>
    <row r="3771" spans="1:7">
      <c r="A3771" t="str">
        <f t="shared" si="58"/>
        <v>Космонавтов 114.2200</v>
      </c>
      <c r="B3771" t="s">
        <v>38</v>
      </c>
      <c r="C3771" t="s">
        <v>3263</v>
      </c>
      <c r="D3771" t="s">
        <v>312</v>
      </c>
      <c r="E3771" s="92">
        <v>35.9</v>
      </c>
      <c r="F3771" s="93"/>
      <c r="G3771" s="93"/>
    </row>
    <row r="3772" spans="1:7">
      <c r="A3772" t="str">
        <f t="shared" si="58"/>
        <v>Космонавтов 114.2201</v>
      </c>
      <c r="B3772" t="s">
        <v>38</v>
      </c>
      <c r="C3772" t="s">
        <v>3263</v>
      </c>
      <c r="D3772" t="s">
        <v>313</v>
      </c>
      <c r="E3772" s="92">
        <v>45.4</v>
      </c>
      <c r="F3772" s="93"/>
      <c r="G3772" s="93"/>
    </row>
    <row r="3773" spans="1:7">
      <c r="A3773" t="str">
        <f t="shared" si="58"/>
        <v>Космонавтов 114.2202</v>
      </c>
      <c r="B3773" t="s">
        <v>38</v>
      </c>
      <c r="C3773" t="s">
        <v>3263</v>
      </c>
      <c r="D3773" t="s">
        <v>314</v>
      </c>
      <c r="E3773" s="92">
        <v>82.6</v>
      </c>
      <c r="F3773" s="93"/>
      <c r="G3773" s="93"/>
    </row>
    <row r="3774" spans="1:7">
      <c r="A3774" t="str">
        <f t="shared" si="58"/>
        <v>Космонавтов 114.2203</v>
      </c>
      <c r="B3774" t="s">
        <v>38</v>
      </c>
      <c r="C3774" t="s">
        <v>3263</v>
      </c>
      <c r="D3774" t="s">
        <v>316</v>
      </c>
      <c r="E3774" s="92">
        <v>85.7</v>
      </c>
      <c r="F3774" s="93"/>
      <c r="G3774" s="93"/>
    </row>
    <row r="3775" spans="1:7">
      <c r="A3775" t="str">
        <f t="shared" si="58"/>
        <v>Космонавтов 114.2204</v>
      </c>
      <c r="B3775" t="s">
        <v>38</v>
      </c>
      <c r="C3775" t="s">
        <v>3263</v>
      </c>
      <c r="D3775" t="s">
        <v>317</v>
      </c>
      <c r="E3775" s="92">
        <v>36.2</v>
      </c>
      <c r="F3775" s="93"/>
      <c r="G3775" s="93"/>
    </row>
    <row r="3776" spans="1:7">
      <c r="A3776" t="str">
        <f t="shared" si="58"/>
        <v>Космонавтов 114.2205</v>
      </c>
      <c r="B3776" t="s">
        <v>38</v>
      </c>
      <c r="C3776" t="s">
        <v>3263</v>
      </c>
      <c r="D3776" t="s">
        <v>318</v>
      </c>
      <c r="E3776" s="92">
        <v>35.9</v>
      </c>
      <c r="F3776" s="93"/>
      <c r="G3776" s="93"/>
    </row>
    <row r="3777" spans="1:7">
      <c r="A3777" t="str">
        <f t="shared" si="58"/>
        <v>Космонавтов 114.2206</v>
      </c>
      <c r="B3777" t="s">
        <v>38</v>
      </c>
      <c r="C3777" t="s">
        <v>3263</v>
      </c>
      <c r="D3777" t="s">
        <v>319</v>
      </c>
      <c r="E3777" s="92">
        <v>44.7</v>
      </c>
      <c r="F3777" s="93"/>
      <c r="G3777" s="93"/>
    </row>
    <row r="3778" spans="1:7">
      <c r="A3778" t="str">
        <f t="shared" si="58"/>
        <v>Космонавтов 114.2207</v>
      </c>
      <c r="B3778" t="s">
        <v>38</v>
      </c>
      <c r="C3778" t="s">
        <v>3263</v>
      </c>
      <c r="D3778" t="s">
        <v>321</v>
      </c>
      <c r="E3778" s="92">
        <v>83.3</v>
      </c>
      <c r="F3778" s="93"/>
      <c r="G3778" s="93"/>
    </row>
    <row r="3779" spans="1:7">
      <c r="A3779" t="str">
        <f t="shared" ref="A3779:A3842" si="59">B3779&amp;C3779&amp;D3779</f>
        <v>Космонавтов 114.2208</v>
      </c>
      <c r="B3779" t="s">
        <v>38</v>
      </c>
      <c r="C3779" t="s">
        <v>3263</v>
      </c>
      <c r="D3779" t="s">
        <v>323</v>
      </c>
      <c r="E3779" s="92">
        <v>86.4</v>
      </c>
      <c r="F3779" s="93"/>
      <c r="G3779" s="93"/>
    </row>
    <row r="3780" spans="1:7">
      <c r="A3780" t="str">
        <f t="shared" si="59"/>
        <v>Космонавтов 114.2209</v>
      </c>
      <c r="B3780" t="s">
        <v>38</v>
      </c>
      <c r="C3780" t="s">
        <v>3263</v>
      </c>
      <c r="D3780" t="s">
        <v>324</v>
      </c>
      <c r="E3780" s="92">
        <v>35.5</v>
      </c>
      <c r="F3780" s="93"/>
      <c r="G3780" s="93"/>
    </row>
    <row r="3781" spans="1:7">
      <c r="A3781" t="str">
        <f t="shared" si="59"/>
        <v>Космонавтов 114.2210</v>
      </c>
      <c r="B3781" t="s">
        <v>38</v>
      </c>
      <c r="C3781" t="s">
        <v>3263</v>
      </c>
      <c r="D3781" t="s">
        <v>325</v>
      </c>
      <c r="E3781" s="92">
        <v>35.9</v>
      </c>
      <c r="F3781" s="93"/>
      <c r="G3781" s="93"/>
    </row>
    <row r="3782" spans="1:7">
      <c r="A3782" t="str">
        <f t="shared" si="59"/>
        <v>Космонавтов 114.2211</v>
      </c>
      <c r="B3782" t="s">
        <v>38</v>
      </c>
      <c r="C3782" t="s">
        <v>3263</v>
      </c>
      <c r="D3782" t="s">
        <v>327</v>
      </c>
      <c r="E3782" s="92">
        <v>45.4</v>
      </c>
      <c r="F3782" s="93"/>
      <c r="G3782" s="93"/>
    </row>
    <row r="3783" spans="1:7">
      <c r="A3783" t="str">
        <f t="shared" si="59"/>
        <v>Космонавтов 114.2212</v>
      </c>
      <c r="B3783" t="s">
        <v>38</v>
      </c>
      <c r="C3783" t="s">
        <v>3263</v>
      </c>
      <c r="D3783" t="s">
        <v>328</v>
      </c>
      <c r="E3783" s="92">
        <v>82.6</v>
      </c>
      <c r="F3783" s="93"/>
      <c r="G3783" s="93"/>
    </row>
    <row r="3784" spans="1:7">
      <c r="A3784" t="str">
        <f t="shared" si="59"/>
        <v>Космонавтов 114.2213</v>
      </c>
      <c r="B3784" t="s">
        <v>38</v>
      </c>
      <c r="C3784" t="s">
        <v>3263</v>
      </c>
      <c r="D3784" t="s">
        <v>329</v>
      </c>
      <c r="E3784" s="92">
        <v>85.7</v>
      </c>
      <c r="F3784" s="93"/>
      <c r="G3784" s="93"/>
    </row>
    <row r="3785" spans="1:7">
      <c r="A3785" t="str">
        <f t="shared" si="59"/>
        <v>Космонавтов 114.2214</v>
      </c>
      <c r="B3785" t="s">
        <v>38</v>
      </c>
      <c r="C3785" t="s">
        <v>3263</v>
      </c>
      <c r="D3785" t="s">
        <v>330</v>
      </c>
      <c r="E3785" s="92">
        <v>36.2</v>
      </c>
      <c r="F3785" s="93"/>
      <c r="G3785" s="93"/>
    </row>
    <row r="3786" spans="1:7">
      <c r="A3786" t="str">
        <f t="shared" si="59"/>
        <v>Космонавтов 114.2215</v>
      </c>
      <c r="B3786" t="s">
        <v>38</v>
      </c>
      <c r="C3786" t="s">
        <v>3263</v>
      </c>
      <c r="D3786" t="s">
        <v>331</v>
      </c>
      <c r="E3786" s="92">
        <v>35.9</v>
      </c>
      <c r="F3786" s="93"/>
      <c r="G3786" s="93"/>
    </row>
    <row r="3787" spans="1:7">
      <c r="A3787" t="str">
        <f t="shared" si="59"/>
        <v>Космонавтов 114.2216</v>
      </c>
      <c r="B3787" t="s">
        <v>38</v>
      </c>
      <c r="C3787" t="s">
        <v>3263</v>
      </c>
      <c r="D3787" t="s">
        <v>332</v>
      </c>
      <c r="E3787" s="92">
        <v>44.7</v>
      </c>
      <c r="F3787" s="93"/>
      <c r="G3787" s="93"/>
    </row>
    <row r="3788" spans="1:7">
      <c r="A3788" t="str">
        <f t="shared" si="59"/>
        <v>Космонавтов 114.2217</v>
      </c>
      <c r="B3788" t="s">
        <v>38</v>
      </c>
      <c r="C3788" t="s">
        <v>3263</v>
      </c>
      <c r="D3788" t="s">
        <v>333</v>
      </c>
      <c r="E3788" s="92">
        <v>83.3</v>
      </c>
      <c r="F3788" s="93"/>
      <c r="G3788" s="93"/>
    </row>
    <row r="3789" spans="1:7">
      <c r="A3789" t="str">
        <f t="shared" si="59"/>
        <v>Космонавтов 114.2218</v>
      </c>
      <c r="B3789" t="s">
        <v>38</v>
      </c>
      <c r="C3789" t="s">
        <v>3263</v>
      </c>
      <c r="D3789" t="s">
        <v>334</v>
      </c>
      <c r="E3789" s="92">
        <v>86.4</v>
      </c>
      <c r="F3789" s="93"/>
      <c r="G3789" s="93"/>
    </row>
    <row r="3790" spans="1:7">
      <c r="A3790" t="str">
        <f t="shared" si="59"/>
        <v>Космонавтов 114.2219</v>
      </c>
      <c r="B3790" t="s">
        <v>38</v>
      </c>
      <c r="C3790" t="s">
        <v>3263</v>
      </c>
      <c r="D3790" t="s">
        <v>335</v>
      </c>
      <c r="E3790" s="92">
        <v>35.5</v>
      </c>
      <c r="F3790" s="93"/>
      <c r="G3790" s="93"/>
    </row>
    <row r="3791" spans="1:7">
      <c r="A3791" t="str">
        <f t="shared" si="59"/>
        <v>Космонавтов 114.2220</v>
      </c>
      <c r="B3791" t="s">
        <v>38</v>
      </c>
      <c r="C3791" t="s">
        <v>3263</v>
      </c>
      <c r="D3791" t="s">
        <v>336</v>
      </c>
      <c r="E3791" s="92">
        <v>35.9</v>
      </c>
      <c r="F3791" s="93"/>
      <c r="G3791" s="93"/>
    </row>
    <row r="3792" spans="1:7">
      <c r="A3792" t="str">
        <f t="shared" si="59"/>
        <v>Космонавтов 114.2221</v>
      </c>
      <c r="B3792" t="s">
        <v>38</v>
      </c>
      <c r="C3792" t="s">
        <v>3263</v>
      </c>
      <c r="D3792" t="s">
        <v>337</v>
      </c>
      <c r="E3792" s="92">
        <v>45.4</v>
      </c>
      <c r="F3792" s="93"/>
      <c r="G3792" s="93"/>
    </row>
    <row r="3793" spans="1:7">
      <c r="A3793" t="str">
        <f t="shared" si="59"/>
        <v>Космонавтов 114.2222</v>
      </c>
      <c r="B3793" t="s">
        <v>38</v>
      </c>
      <c r="C3793" t="s">
        <v>3263</v>
      </c>
      <c r="D3793" t="s">
        <v>339</v>
      </c>
      <c r="E3793" s="92">
        <v>82.6</v>
      </c>
      <c r="F3793" s="93"/>
      <c r="G3793" s="93"/>
    </row>
    <row r="3794" spans="1:7">
      <c r="A3794" t="str">
        <f t="shared" si="59"/>
        <v>Космонавтов 114.2223</v>
      </c>
      <c r="B3794" t="s">
        <v>38</v>
      </c>
      <c r="C3794" t="s">
        <v>3263</v>
      </c>
      <c r="D3794" t="s">
        <v>340</v>
      </c>
      <c r="E3794" s="92">
        <v>85.7</v>
      </c>
      <c r="F3794" s="93"/>
      <c r="G3794" s="93"/>
    </row>
    <row r="3795" spans="1:7">
      <c r="A3795" t="str">
        <f t="shared" si="59"/>
        <v>Космонавтов 114.2224</v>
      </c>
      <c r="B3795" t="s">
        <v>38</v>
      </c>
      <c r="C3795" t="s">
        <v>3263</v>
      </c>
      <c r="D3795" t="s">
        <v>341</v>
      </c>
      <c r="E3795" s="92">
        <v>36.2</v>
      </c>
      <c r="F3795" s="93"/>
      <c r="G3795" s="93"/>
    </row>
    <row r="3796" spans="1:7">
      <c r="A3796" t="str">
        <f t="shared" si="59"/>
        <v>Космонавтов 114.2225</v>
      </c>
      <c r="B3796" t="s">
        <v>38</v>
      </c>
      <c r="C3796" t="s">
        <v>3263</v>
      </c>
      <c r="D3796" t="s">
        <v>342</v>
      </c>
      <c r="E3796" s="92">
        <v>35.9</v>
      </c>
      <c r="F3796" s="93"/>
      <c r="G3796" s="93"/>
    </row>
    <row r="3797" spans="1:7">
      <c r="A3797" t="str">
        <f t="shared" si="59"/>
        <v>Космонавтов 114.2226</v>
      </c>
      <c r="B3797" t="s">
        <v>38</v>
      </c>
      <c r="C3797" t="s">
        <v>3263</v>
      </c>
      <c r="D3797" t="s">
        <v>343</v>
      </c>
      <c r="E3797" s="92">
        <v>44.7</v>
      </c>
      <c r="F3797" s="93"/>
      <c r="G3797" s="93"/>
    </row>
    <row r="3798" spans="1:7">
      <c r="A3798" t="str">
        <f t="shared" si="59"/>
        <v>Космонавтов 114.2227</v>
      </c>
      <c r="B3798" t="s">
        <v>38</v>
      </c>
      <c r="C3798" t="s">
        <v>3263</v>
      </c>
      <c r="D3798" t="s">
        <v>344</v>
      </c>
      <c r="E3798" s="92">
        <v>83.3</v>
      </c>
      <c r="F3798" s="93"/>
      <c r="G3798" s="93"/>
    </row>
    <row r="3799" spans="1:7">
      <c r="A3799" t="str">
        <f t="shared" si="59"/>
        <v>Космонавтов 114.2228</v>
      </c>
      <c r="B3799" t="s">
        <v>38</v>
      </c>
      <c r="C3799" t="s">
        <v>3263</v>
      </c>
      <c r="D3799" t="s">
        <v>346</v>
      </c>
      <c r="E3799" s="92">
        <v>86.4</v>
      </c>
      <c r="F3799" s="93"/>
      <c r="G3799" s="93"/>
    </row>
    <row r="3800" spans="1:7">
      <c r="A3800" t="str">
        <f t="shared" si="59"/>
        <v>Космонавтов 114.2229</v>
      </c>
      <c r="B3800" t="s">
        <v>38</v>
      </c>
      <c r="C3800" t="s">
        <v>3263</v>
      </c>
      <c r="D3800" t="s">
        <v>347</v>
      </c>
      <c r="E3800" s="92">
        <v>35.5</v>
      </c>
      <c r="F3800" s="93"/>
      <c r="G3800" s="93"/>
    </row>
    <row r="3801" spans="1:7">
      <c r="A3801" t="str">
        <f t="shared" si="59"/>
        <v>Космонавтов 114.2230</v>
      </c>
      <c r="B3801" t="s">
        <v>38</v>
      </c>
      <c r="C3801" t="s">
        <v>3263</v>
      </c>
      <c r="D3801" t="s">
        <v>348</v>
      </c>
      <c r="E3801" s="92">
        <v>35.9</v>
      </c>
      <c r="F3801" s="93"/>
      <c r="G3801" s="93"/>
    </row>
    <row r="3802" spans="1:7">
      <c r="A3802" t="str">
        <f t="shared" si="59"/>
        <v>Космонавтов 114.2231</v>
      </c>
      <c r="B3802" t="s">
        <v>38</v>
      </c>
      <c r="C3802" t="s">
        <v>3263</v>
      </c>
      <c r="D3802" t="s">
        <v>349</v>
      </c>
      <c r="E3802" s="92">
        <v>45.4</v>
      </c>
      <c r="F3802" s="93"/>
      <c r="G3802" s="93"/>
    </row>
    <row r="3803" spans="1:7">
      <c r="A3803" t="str">
        <f t="shared" si="59"/>
        <v>Космонавтов 114.2232</v>
      </c>
      <c r="B3803" t="s">
        <v>38</v>
      </c>
      <c r="C3803" t="s">
        <v>3263</v>
      </c>
      <c r="D3803" t="s">
        <v>351</v>
      </c>
      <c r="E3803" s="92">
        <v>82.6</v>
      </c>
      <c r="F3803" s="93"/>
      <c r="G3803" s="93"/>
    </row>
    <row r="3804" spans="1:7">
      <c r="A3804" t="str">
        <f t="shared" si="59"/>
        <v>Космонавтов 114.2233</v>
      </c>
      <c r="B3804" t="s">
        <v>38</v>
      </c>
      <c r="C3804" t="s">
        <v>3263</v>
      </c>
      <c r="D3804" t="s">
        <v>352</v>
      </c>
      <c r="E3804" s="92">
        <v>85.7</v>
      </c>
      <c r="F3804" s="93"/>
      <c r="G3804" s="93"/>
    </row>
    <row r="3805" spans="1:7">
      <c r="A3805" t="str">
        <f t="shared" si="59"/>
        <v>Космонавтов 114.2234</v>
      </c>
      <c r="B3805" t="s">
        <v>38</v>
      </c>
      <c r="C3805" t="s">
        <v>3263</v>
      </c>
      <c r="D3805" t="s">
        <v>354</v>
      </c>
      <c r="E3805" s="92">
        <v>36.2</v>
      </c>
      <c r="F3805" s="93"/>
      <c r="G3805" s="93"/>
    </row>
    <row r="3806" spans="1:7">
      <c r="A3806" t="str">
        <f t="shared" si="59"/>
        <v>Космонавтов 114.2235</v>
      </c>
      <c r="B3806" t="s">
        <v>38</v>
      </c>
      <c r="C3806" t="s">
        <v>3263</v>
      </c>
      <c r="D3806" t="s">
        <v>356</v>
      </c>
      <c r="E3806" s="92">
        <v>35.9</v>
      </c>
      <c r="F3806" s="93"/>
      <c r="G3806" s="93"/>
    </row>
    <row r="3807" spans="1:7">
      <c r="A3807" t="str">
        <f t="shared" si="59"/>
        <v>Космонавтов 114.2236</v>
      </c>
      <c r="B3807" t="s">
        <v>38</v>
      </c>
      <c r="C3807" t="s">
        <v>3263</v>
      </c>
      <c r="D3807" t="s">
        <v>357</v>
      </c>
      <c r="E3807" s="92">
        <v>44.7</v>
      </c>
      <c r="F3807" s="93"/>
      <c r="G3807" s="93"/>
    </row>
    <row r="3808" spans="1:7">
      <c r="A3808" t="str">
        <f t="shared" si="59"/>
        <v>Космонавтов 114.2237</v>
      </c>
      <c r="B3808" t="s">
        <v>38</v>
      </c>
      <c r="C3808" t="s">
        <v>3263</v>
      </c>
      <c r="D3808" t="s">
        <v>359</v>
      </c>
      <c r="E3808" s="92">
        <v>83.3</v>
      </c>
      <c r="F3808" s="93"/>
      <c r="G3808" s="93"/>
    </row>
    <row r="3809" spans="1:7">
      <c r="A3809" t="str">
        <f t="shared" si="59"/>
        <v>Космонавтов 114.2238</v>
      </c>
      <c r="B3809" t="s">
        <v>38</v>
      </c>
      <c r="C3809" t="s">
        <v>3263</v>
      </c>
      <c r="D3809" t="s">
        <v>360</v>
      </c>
      <c r="E3809" s="92">
        <v>86.4</v>
      </c>
      <c r="F3809" s="93"/>
      <c r="G3809" s="93"/>
    </row>
    <row r="3810" spans="1:7">
      <c r="A3810" t="str">
        <f t="shared" si="59"/>
        <v>Космонавтов 114.2239</v>
      </c>
      <c r="B3810" t="s">
        <v>38</v>
      </c>
      <c r="C3810" t="s">
        <v>3263</v>
      </c>
      <c r="D3810" t="s">
        <v>361</v>
      </c>
      <c r="E3810" s="92">
        <v>35.5</v>
      </c>
      <c r="F3810" s="93"/>
      <c r="G3810" s="93"/>
    </row>
    <row r="3811" spans="1:7">
      <c r="A3811" t="str">
        <f t="shared" si="59"/>
        <v>Космонавтов 114.2240</v>
      </c>
      <c r="B3811" t="s">
        <v>38</v>
      </c>
      <c r="C3811" t="s">
        <v>3263</v>
      </c>
      <c r="D3811" t="s">
        <v>363</v>
      </c>
      <c r="E3811" s="92">
        <v>35.9</v>
      </c>
      <c r="F3811" s="93"/>
      <c r="G3811" s="93"/>
    </row>
    <row r="3812" spans="1:7">
      <c r="A3812" t="str">
        <f t="shared" si="59"/>
        <v>Космонавтов 114.2241</v>
      </c>
      <c r="B3812" t="s">
        <v>38</v>
      </c>
      <c r="C3812" t="s">
        <v>3263</v>
      </c>
      <c r="D3812" t="s">
        <v>364</v>
      </c>
      <c r="E3812" s="92">
        <v>45.4</v>
      </c>
      <c r="F3812" s="93"/>
      <c r="G3812" s="93"/>
    </row>
    <row r="3813" spans="1:7">
      <c r="A3813" t="str">
        <f t="shared" si="59"/>
        <v>Космонавтов 114.2242</v>
      </c>
      <c r="B3813" t="s">
        <v>38</v>
      </c>
      <c r="C3813" t="s">
        <v>3263</v>
      </c>
      <c r="D3813" t="s">
        <v>366</v>
      </c>
      <c r="E3813" s="92">
        <v>82.6</v>
      </c>
      <c r="F3813" s="93"/>
      <c r="G3813" s="93"/>
    </row>
    <row r="3814" spans="1:7">
      <c r="A3814" t="str">
        <f t="shared" si="59"/>
        <v>Космонавтов 114.2243</v>
      </c>
      <c r="B3814" t="s">
        <v>38</v>
      </c>
      <c r="C3814" t="s">
        <v>3263</v>
      </c>
      <c r="D3814" t="s">
        <v>367</v>
      </c>
      <c r="E3814" s="92">
        <v>85.7</v>
      </c>
      <c r="F3814" s="93"/>
      <c r="G3814" s="93"/>
    </row>
    <row r="3815" spans="1:7">
      <c r="A3815" t="str">
        <f t="shared" si="59"/>
        <v>Космонавтов 114.2244</v>
      </c>
      <c r="B3815" t="s">
        <v>38</v>
      </c>
      <c r="C3815" t="s">
        <v>3263</v>
      </c>
      <c r="D3815" t="s">
        <v>368</v>
      </c>
      <c r="E3815" s="92">
        <v>36.2</v>
      </c>
      <c r="F3815" s="93"/>
      <c r="G3815" s="93"/>
    </row>
    <row r="3816" spans="1:7">
      <c r="A3816" t="str">
        <f t="shared" si="59"/>
        <v>Космонавтов 114.2245</v>
      </c>
      <c r="B3816" t="s">
        <v>38</v>
      </c>
      <c r="C3816" t="s">
        <v>3263</v>
      </c>
      <c r="D3816" t="s">
        <v>369</v>
      </c>
      <c r="E3816" s="92">
        <v>35.9</v>
      </c>
      <c r="F3816" s="93"/>
      <c r="G3816" s="93"/>
    </row>
    <row r="3817" spans="1:7">
      <c r="A3817" t="str">
        <f t="shared" si="59"/>
        <v>Космонавтов 114.2246</v>
      </c>
      <c r="B3817" t="s">
        <v>38</v>
      </c>
      <c r="C3817" t="s">
        <v>3263</v>
      </c>
      <c r="D3817" t="s">
        <v>370</v>
      </c>
      <c r="E3817" s="92">
        <v>44.7</v>
      </c>
      <c r="F3817" s="93"/>
      <c r="G3817" s="93"/>
    </row>
    <row r="3818" spans="1:7">
      <c r="A3818" t="str">
        <f t="shared" si="59"/>
        <v>Космонавтов 114.2247</v>
      </c>
      <c r="B3818" t="s">
        <v>38</v>
      </c>
      <c r="C3818" t="s">
        <v>3263</v>
      </c>
      <c r="D3818" t="s">
        <v>372</v>
      </c>
      <c r="E3818" s="92">
        <v>83.3</v>
      </c>
      <c r="F3818" s="93"/>
      <c r="G3818" s="93"/>
    </row>
    <row r="3819" spans="1:7">
      <c r="A3819" t="str">
        <f t="shared" si="59"/>
        <v>Космонавтов 114.2248</v>
      </c>
      <c r="B3819" t="s">
        <v>38</v>
      </c>
      <c r="C3819" t="s">
        <v>3263</v>
      </c>
      <c r="D3819" t="s">
        <v>373</v>
      </c>
      <c r="E3819" s="92">
        <v>33.9</v>
      </c>
      <c r="F3819" s="93"/>
      <c r="G3819" s="93"/>
    </row>
    <row r="3820" spans="1:7">
      <c r="A3820" t="str">
        <f t="shared" si="59"/>
        <v>Космонавтов 114.2249</v>
      </c>
      <c r="B3820" t="s">
        <v>38</v>
      </c>
      <c r="C3820" t="s">
        <v>3263</v>
      </c>
      <c r="D3820" t="s">
        <v>374</v>
      </c>
      <c r="E3820" s="92">
        <v>19.6</v>
      </c>
      <c r="F3820" s="93"/>
      <c r="G3820" s="93"/>
    </row>
    <row r="3821" spans="1:7">
      <c r="A3821" t="str">
        <f t="shared" si="59"/>
        <v>Космонавтов 114.2250</v>
      </c>
      <c r="B3821" t="s">
        <v>38</v>
      </c>
      <c r="C3821" t="s">
        <v>3263</v>
      </c>
      <c r="D3821" t="s">
        <v>375</v>
      </c>
      <c r="E3821" s="92">
        <v>19.6</v>
      </c>
      <c r="F3821" s="93"/>
      <c r="G3821" s="93"/>
    </row>
    <row r="3822" spans="1:7">
      <c r="A3822" t="str">
        <f t="shared" si="59"/>
        <v>Космонавтов 114.2251</v>
      </c>
      <c r="B3822" t="s">
        <v>38</v>
      </c>
      <c r="C3822" t="s">
        <v>3263</v>
      </c>
      <c r="D3822" t="s">
        <v>377</v>
      </c>
      <c r="E3822" s="92">
        <v>76.4</v>
      </c>
      <c r="F3822" s="93"/>
      <c r="G3822" s="93"/>
    </row>
    <row r="3823" spans="1:7">
      <c r="A3823" t="str">
        <f t="shared" si="59"/>
        <v>Космонавтов 114.2252</v>
      </c>
      <c r="B3823" t="s">
        <v>38</v>
      </c>
      <c r="C3823" t="s">
        <v>3263</v>
      </c>
      <c r="D3823" t="s">
        <v>378</v>
      </c>
      <c r="E3823" s="92">
        <v>50.1</v>
      </c>
      <c r="F3823" s="93"/>
      <c r="G3823" s="93"/>
    </row>
    <row r="3824" spans="1:7">
      <c r="A3824" t="str">
        <f t="shared" si="59"/>
        <v>Космонавтов 114.2253</v>
      </c>
      <c r="B3824" t="s">
        <v>38</v>
      </c>
      <c r="C3824" t="s">
        <v>3263</v>
      </c>
      <c r="D3824" t="s">
        <v>379</v>
      </c>
      <c r="E3824" s="92">
        <v>50.4</v>
      </c>
      <c r="F3824" s="93"/>
      <c r="G3824" s="93"/>
    </row>
    <row r="3825" spans="1:7">
      <c r="A3825" t="str">
        <f t="shared" si="59"/>
        <v>Космонавтов 114.2254</v>
      </c>
      <c r="B3825" t="s">
        <v>38</v>
      </c>
      <c r="C3825" t="s">
        <v>3263</v>
      </c>
      <c r="D3825" t="s">
        <v>380</v>
      </c>
      <c r="E3825" s="92">
        <v>32</v>
      </c>
      <c r="F3825" s="93"/>
      <c r="G3825" s="93"/>
    </row>
    <row r="3826" spans="1:7">
      <c r="A3826" t="str">
        <f t="shared" si="59"/>
        <v>Космонавтов 114.2255</v>
      </c>
      <c r="B3826" t="s">
        <v>38</v>
      </c>
      <c r="C3826" t="s">
        <v>3263</v>
      </c>
      <c r="D3826" t="s">
        <v>381</v>
      </c>
      <c r="E3826" s="92">
        <v>31.9</v>
      </c>
      <c r="F3826" s="93"/>
      <c r="G3826" s="93"/>
    </row>
    <row r="3827" spans="1:7">
      <c r="A3827" t="str">
        <f t="shared" si="59"/>
        <v>Космонавтов 114.2256</v>
      </c>
      <c r="B3827" t="s">
        <v>38</v>
      </c>
      <c r="C3827" t="s">
        <v>3263</v>
      </c>
      <c r="D3827" t="s">
        <v>382</v>
      </c>
      <c r="E3827" s="92">
        <v>54</v>
      </c>
      <c r="F3827" s="93"/>
      <c r="G3827" s="93"/>
    </row>
    <row r="3828" spans="1:7">
      <c r="A3828" t="str">
        <f t="shared" si="59"/>
        <v>Космонавтов 114.2257</v>
      </c>
      <c r="B3828" t="s">
        <v>38</v>
      </c>
      <c r="C3828" t="s">
        <v>3263</v>
      </c>
      <c r="D3828" t="s">
        <v>383</v>
      </c>
      <c r="E3828" s="92">
        <v>53.9</v>
      </c>
      <c r="F3828" s="93"/>
      <c r="G3828" s="93"/>
    </row>
    <row r="3829" spans="1:7">
      <c r="A3829" t="str">
        <f t="shared" si="59"/>
        <v>Космонавтов 114.2258</v>
      </c>
      <c r="B3829" t="s">
        <v>38</v>
      </c>
      <c r="C3829" t="s">
        <v>3263</v>
      </c>
      <c r="D3829" t="s">
        <v>384</v>
      </c>
      <c r="E3829" s="92">
        <v>33.7</v>
      </c>
      <c r="F3829" s="93"/>
      <c r="G3829" s="93"/>
    </row>
    <row r="3830" spans="1:7">
      <c r="A3830" t="str">
        <f t="shared" si="59"/>
        <v>Космонавтов 114.2259</v>
      </c>
      <c r="B3830" t="s">
        <v>38</v>
      </c>
      <c r="C3830" t="s">
        <v>3263</v>
      </c>
      <c r="D3830" t="s">
        <v>386</v>
      </c>
      <c r="E3830" s="92">
        <v>23.5</v>
      </c>
      <c r="F3830" s="93"/>
      <c r="G3830" s="93"/>
    </row>
    <row r="3831" spans="1:7">
      <c r="A3831" t="str">
        <f t="shared" si="59"/>
        <v>Космонавтов 114.2260</v>
      </c>
      <c r="B3831" t="s">
        <v>38</v>
      </c>
      <c r="C3831" t="s">
        <v>3263</v>
      </c>
      <c r="D3831" t="s">
        <v>387</v>
      </c>
      <c r="E3831" s="92">
        <v>19.8</v>
      </c>
      <c r="F3831" s="93"/>
      <c r="G3831" s="93"/>
    </row>
    <row r="3832" spans="1:7">
      <c r="A3832" t="str">
        <f t="shared" si="59"/>
        <v>Космонавтов 114.2261</v>
      </c>
      <c r="B3832" t="s">
        <v>38</v>
      </c>
      <c r="C3832" t="s">
        <v>3263</v>
      </c>
      <c r="D3832" t="s">
        <v>388</v>
      </c>
      <c r="E3832" s="92">
        <v>37.5</v>
      </c>
      <c r="F3832" s="93"/>
      <c r="G3832" s="93"/>
    </row>
    <row r="3833" spans="1:7">
      <c r="A3833" t="str">
        <f t="shared" si="59"/>
        <v>Космонавтов 114.2262</v>
      </c>
      <c r="B3833" t="s">
        <v>38</v>
      </c>
      <c r="C3833" t="s">
        <v>3263</v>
      </c>
      <c r="D3833" t="s">
        <v>389</v>
      </c>
      <c r="E3833" s="92">
        <v>33.9</v>
      </c>
      <c r="F3833" s="93"/>
      <c r="G3833" s="93"/>
    </row>
    <row r="3834" spans="1:7">
      <c r="A3834" t="str">
        <f t="shared" si="59"/>
        <v>Космонавтов 114.2263</v>
      </c>
      <c r="B3834" t="s">
        <v>38</v>
      </c>
      <c r="C3834" t="s">
        <v>3263</v>
      </c>
      <c r="D3834" t="s">
        <v>390</v>
      </c>
      <c r="E3834" s="92">
        <v>19.6</v>
      </c>
      <c r="F3834" s="93"/>
      <c r="G3834" s="93"/>
    </row>
    <row r="3835" spans="1:7">
      <c r="A3835" t="str">
        <f t="shared" si="59"/>
        <v>Космонавтов 114.2264</v>
      </c>
      <c r="B3835" t="s">
        <v>38</v>
      </c>
      <c r="C3835" t="s">
        <v>3263</v>
      </c>
      <c r="D3835" t="s">
        <v>391</v>
      </c>
      <c r="E3835" s="92">
        <v>19.6</v>
      </c>
      <c r="F3835" s="93"/>
      <c r="G3835" s="93"/>
    </row>
    <row r="3836" spans="1:7">
      <c r="A3836" t="str">
        <f t="shared" si="59"/>
        <v>Космонавтов 114.2265</v>
      </c>
      <c r="B3836" t="s">
        <v>38</v>
      </c>
      <c r="C3836" t="s">
        <v>3263</v>
      </c>
      <c r="D3836" t="s">
        <v>392</v>
      </c>
      <c r="E3836" s="92">
        <v>74.8</v>
      </c>
      <c r="F3836" s="93"/>
      <c r="G3836" s="93"/>
    </row>
    <row r="3837" spans="1:7">
      <c r="A3837" t="str">
        <f t="shared" si="59"/>
        <v>Космонавтов 114.2266</v>
      </c>
      <c r="B3837" t="s">
        <v>38</v>
      </c>
      <c r="C3837" t="s">
        <v>3263</v>
      </c>
      <c r="D3837" t="s">
        <v>394</v>
      </c>
      <c r="E3837" s="92">
        <v>48.4</v>
      </c>
      <c r="F3837" s="93"/>
      <c r="G3837" s="93"/>
    </row>
    <row r="3838" spans="1:7">
      <c r="A3838" t="str">
        <f t="shared" si="59"/>
        <v>Космонавтов 114.2267</v>
      </c>
      <c r="B3838" t="s">
        <v>38</v>
      </c>
      <c r="C3838" t="s">
        <v>3263</v>
      </c>
      <c r="D3838" t="s">
        <v>395</v>
      </c>
      <c r="E3838" s="92">
        <v>48.5</v>
      </c>
      <c r="F3838" s="93"/>
      <c r="G3838" s="93"/>
    </row>
    <row r="3839" spans="1:7">
      <c r="A3839" t="str">
        <f t="shared" si="59"/>
        <v>Космонавтов 114.2268</v>
      </c>
      <c r="B3839" t="s">
        <v>38</v>
      </c>
      <c r="C3839" t="s">
        <v>3263</v>
      </c>
      <c r="D3839" t="s">
        <v>396</v>
      </c>
      <c r="E3839" s="92">
        <v>32</v>
      </c>
      <c r="F3839" s="93"/>
      <c r="G3839" s="93"/>
    </row>
    <row r="3840" spans="1:7">
      <c r="A3840" t="str">
        <f t="shared" si="59"/>
        <v>Космонавтов 114.2269</v>
      </c>
      <c r="B3840" t="s">
        <v>38</v>
      </c>
      <c r="C3840" t="s">
        <v>3263</v>
      </c>
      <c r="D3840" t="s">
        <v>397</v>
      </c>
      <c r="E3840" s="92">
        <v>31.9</v>
      </c>
      <c r="F3840" s="93"/>
      <c r="G3840" s="93"/>
    </row>
    <row r="3841" spans="1:7">
      <c r="A3841" t="str">
        <f t="shared" si="59"/>
        <v>Космонавтов 114.2270</v>
      </c>
      <c r="B3841" t="s">
        <v>38</v>
      </c>
      <c r="C3841" t="s">
        <v>3263</v>
      </c>
      <c r="D3841" t="s">
        <v>398</v>
      </c>
      <c r="E3841" s="92">
        <v>54</v>
      </c>
      <c r="F3841" s="93"/>
      <c r="G3841" s="93"/>
    </row>
    <row r="3842" spans="1:7">
      <c r="A3842" t="str">
        <f t="shared" si="59"/>
        <v>Космонавтов 114.2271</v>
      </c>
      <c r="B3842" t="s">
        <v>38</v>
      </c>
      <c r="C3842" t="s">
        <v>3263</v>
      </c>
      <c r="D3842" t="s">
        <v>399</v>
      </c>
      <c r="E3842" s="92">
        <v>53.9</v>
      </c>
      <c r="F3842" s="93"/>
      <c r="G3842" s="93"/>
    </row>
    <row r="3843" spans="1:7">
      <c r="A3843" t="str">
        <f t="shared" ref="A3843:A3906" si="60">B3843&amp;C3843&amp;D3843</f>
        <v>Космонавтов 114.2272</v>
      </c>
      <c r="B3843" t="s">
        <v>38</v>
      </c>
      <c r="C3843" t="s">
        <v>3263</v>
      </c>
      <c r="D3843" t="s">
        <v>400</v>
      </c>
      <c r="E3843" s="92">
        <v>33.7</v>
      </c>
      <c r="F3843" s="93"/>
      <c r="G3843" s="93"/>
    </row>
    <row r="3844" spans="1:7">
      <c r="A3844" t="str">
        <f t="shared" si="60"/>
        <v>Космонавтов 114.2273</v>
      </c>
      <c r="B3844" t="s">
        <v>38</v>
      </c>
      <c r="C3844" t="s">
        <v>3263</v>
      </c>
      <c r="D3844" t="s">
        <v>401</v>
      </c>
      <c r="E3844" s="92">
        <v>23.5</v>
      </c>
      <c r="F3844" s="93"/>
      <c r="G3844" s="93"/>
    </row>
    <row r="3845" spans="1:7">
      <c r="A3845" t="str">
        <f t="shared" si="60"/>
        <v>Космонавтов 114.2274</v>
      </c>
      <c r="B3845" t="s">
        <v>38</v>
      </c>
      <c r="C3845" t="s">
        <v>3263</v>
      </c>
      <c r="D3845" t="s">
        <v>402</v>
      </c>
      <c r="E3845" s="92">
        <v>19.8</v>
      </c>
      <c r="F3845" s="93"/>
      <c r="G3845" s="93"/>
    </row>
    <row r="3846" spans="1:7">
      <c r="A3846" t="str">
        <f t="shared" si="60"/>
        <v>Космонавтов 114.2275</v>
      </c>
      <c r="B3846" t="s">
        <v>38</v>
      </c>
      <c r="C3846" t="s">
        <v>3263</v>
      </c>
      <c r="D3846" t="s">
        <v>403</v>
      </c>
      <c r="E3846" s="92">
        <v>37.5</v>
      </c>
      <c r="F3846" s="93"/>
      <c r="G3846" s="93"/>
    </row>
    <row r="3847" spans="1:7">
      <c r="A3847" t="str">
        <f t="shared" si="60"/>
        <v>Космонавтов 114.2276</v>
      </c>
      <c r="B3847" t="s">
        <v>38</v>
      </c>
      <c r="C3847" t="s">
        <v>3263</v>
      </c>
      <c r="D3847" t="s">
        <v>404</v>
      </c>
      <c r="E3847" s="92">
        <v>33.9</v>
      </c>
      <c r="F3847" s="93"/>
      <c r="G3847" s="93"/>
    </row>
    <row r="3848" spans="1:7">
      <c r="A3848" t="str">
        <f t="shared" si="60"/>
        <v>Космонавтов 114.2277</v>
      </c>
      <c r="B3848" t="s">
        <v>38</v>
      </c>
      <c r="C3848" t="s">
        <v>3263</v>
      </c>
      <c r="D3848" t="s">
        <v>405</v>
      </c>
      <c r="E3848" s="92">
        <v>19.6</v>
      </c>
      <c r="F3848" s="93"/>
      <c r="G3848" s="93"/>
    </row>
    <row r="3849" spans="1:7">
      <c r="A3849" t="str">
        <f t="shared" si="60"/>
        <v>Космонавтов 114.2278</v>
      </c>
      <c r="B3849" t="s">
        <v>38</v>
      </c>
      <c r="C3849" t="s">
        <v>3263</v>
      </c>
      <c r="D3849" t="s">
        <v>406</v>
      </c>
      <c r="E3849" s="92">
        <v>19.6</v>
      </c>
      <c r="F3849" s="93"/>
      <c r="G3849" s="93"/>
    </row>
    <row r="3850" spans="1:7">
      <c r="A3850" t="str">
        <f t="shared" si="60"/>
        <v>Космонавтов 114.2279</v>
      </c>
      <c r="B3850" t="s">
        <v>38</v>
      </c>
      <c r="C3850" t="s">
        <v>3263</v>
      </c>
      <c r="D3850" t="s">
        <v>407</v>
      </c>
      <c r="E3850" s="92">
        <v>74.8</v>
      </c>
      <c r="F3850" s="93"/>
      <c r="G3850" s="93"/>
    </row>
    <row r="3851" spans="1:7">
      <c r="A3851" t="str">
        <f t="shared" si="60"/>
        <v>Космонавтов 114.2280</v>
      </c>
      <c r="B3851" t="s">
        <v>38</v>
      </c>
      <c r="C3851" t="s">
        <v>3263</v>
      </c>
      <c r="D3851" t="s">
        <v>408</v>
      </c>
      <c r="E3851" s="92">
        <v>48.4</v>
      </c>
      <c r="F3851" s="93"/>
      <c r="G3851" s="93"/>
    </row>
    <row r="3852" spans="1:7">
      <c r="A3852" t="str">
        <f t="shared" si="60"/>
        <v>Космонавтов 114.2281</v>
      </c>
      <c r="B3852" t="s">
        <v>38</v>
      </c>
      <c r="C3852" t="s">
        <v>3263</v>
      </c>
      <c r="D3852" t="s">
        <v>409</v>
      </c>
      <c r="E3852" s="92">
        <v>48.5</v>
      </c>
      <c r="F3852" s="93"/>
      <c r="G3852" s="93"/>
    </row>
    <row r="3853" spans="1:7">
      <c r="A3853" t="str">
        <f t="shared" si="60"/>
        <v>Космонавтов 114.2282</v>
      </c>
      <c r="B3853" t="s">
        <v>38</v>
      </c>
      <c r="C3853" t="s">
        <v>3263</v>
      </c>
      <c r="D3853" t="s">
        <v>410</v>
      </c>
      <c r="E3853" s="92">
        <v>32</v>
      </c>
      <c r="F3853" s="93"/>
      <c r="G3853" s="93"/>
    </row>
    <row r="3854" spans="1:7">
      <c r="A3854" t="str">
        <f t="shared" si="60"/>
        <v>Космонавтов 114.2283</v>
      </c>
      <c r="B3854" t="s">
        <v>38</v>
      </c>
      <c r="C3854" t="s">
        <v>3263</v>
      </c>
      <c r="D3854" t="s">
        <v>411</v>
      </c>
      <c r="E3854" s="92">
        <v>31.9</v>
      </c>
      <c r="F3854" s="93"/>
      <c r="G3854" s="93"/>
    </row>
    <row r="3855" spans="1:7">
      <c r="A3855" t="str">
        <f t="shared" si="60"/>
        <v>Космонавтов 114.2284</v>
      </c>
      <c r="B3855" t="s">
        <v>38</v>
      </c>
      <c r="C3855" t="s">
        <v>3263</v>
      </c>
      <c r="D3855" t="s">
        <v>413</v>
      </c>
      <c r="E3855" s="92">
        <v>54</v>
      </c>
      <c r="F3855" s="93"/>
      <c r="G3855" s="93"/>
    </row>
    <row r="3856" spans="1:7">
      <c r="A3856" t="str">
        <f t="shared" si="60"/>
        <v>Космонавтов 114.2285</v>
      </c>
      <c r="B3856" t="s">
        <v>38</v>
      </c>
      <c r="C3856" t="s">
        <v>3263</v>
      </c>
      <c r="D3856" t="s">
        <v>414</v>
      </c>
      <c r="E3856" s="92">
        <v>53.9</v>
      </c>
      <c r="F3856" s="93"/>
      <c r="G3856" s="93"/>
    </row>
    <row r="3857" spans="1:7">
      <c r="A3857" t="str">
        <f t="shared" si="60"/>
        <v>Космонавтов 114.2286</v>
      </c>
      <c r="B3857" t="s">
        <v>38</v>
      </c>
      <c r="C3857" t="s">
        <v>3263</v>
      </c>
      <c r="D3857" t="s">
        <v>415</v>
      </c>
      <c r="E3857" s="92">
        <v>33.7</v>
      </c>
      <c r="F3857" s="93"/>
      <c r="G3857" s="93"/>
    </row>
    <row r="3858" spans="1:7">
      <c r="A3858" t="str">
        <f t="shared" si="60"/>
        <v>Космонавтов 114.2287</v>
      </c>
      <c r="B3858" t="s">
        <v>38</v>
      </c>
      <c r="C3858" t="s">
        <v>3263</v>
      </c>
      <c r="D3858" t="s">
        <v>416</v>
      </c>
      <c r="E3858" s="92">
        <v>23.5</v>
      </c>
      <c r="F3858" s="93"/>
      <c r="G3858" s="93"/>
    </row>
    <row r="3859" spans="1:7">
      <c r="A3859" t="str">
        <f t="shared" si="60"/>
        <v>Космонавтов 114.2288</v>
      </c>
      <c r="B3859" t="s">
        <v>38</v>
      </c>
      <c r="C3859" t="s">
        <v>3263</v>
      </c>
      <c r="D3859" t="s">
        <v>417</v>
      </c>
      <c r="E3859" s="92">
        <v>19.8</v>
      </c>
      <c r="F3859" s="93"/>
      <c r="G3859" s="93"/>
    </row>
    <row r="3860" spans="1:7">
      <c r="A3860" t="str">
        <f t="shared" si="60"/>
        <v>Космонавтов 114.2289</v>
      </c>
      <c r="B3860" t="s">
        <v>38</v>
      </c>
      <c r="C3860" t="s">
        <v>3263</v>
      </c>
      <c r="D3860" t="s">
        <v>419</v>
      </c>
      <c r="E3860" s="92">
        <v>37.5</v>
      </c>
      <c r="F3860" s="93"/>
      <c r="G3860" s="93"/>
    </row>
    <row r="3861" spans="1:7">
      <c r="A3861" t="str">
        <f t="shared" si="60"/>
        <v>Космонавтов 114.2290</v>
      </c>
      <c r="B3861" t="s">
        <v>38</v>
      </c>
      <c r="C3861" t="s">
        <v>3263</v>
      </c>
      <c r="D3861" t="s">
        <v>420</v>
      </c>
      <c r="E3861" s="92">
        <v>33.9</v>
      </c>
      <c r="F3861" s="93"/>
      <c r="G3861" s="93"/>
    </row>
    <row r="3862" spans="1:7">
      <c r="A3862" t="str">
        <f t="shared" si="60"/>
        <v>Космонавтов 114.2291</v>
      </c>
      <c r="B3862" t="s">
        <v>38</v>
      </c>
      <c r="C3862" t="s">
        <v>3263</v>
      </c>
      <c r="D3862" t="s">
        <v>421</v>
      </c>
      <c r="E3862" s="92">
        <v>19.6</v>
      </c>
      <c r="F3862" s="93"/>
      <c r="G3862" s="93"/>
    </row>
    <row r="3863" spans="1:7">
      <c r="A3863" t="str">
        <f t="shared" si="60"/>
        <v>Космонавтов 114.2292</v>
      </c>
      <c r="B3863" t="s">
        <v>38</v>
      </c>
      <c r="C3863" t="s">
        <v>3263</v>
      </c>
      <c r="D3863" t="s">
        <v>422</v>
      </c>
      <c r="E3863" s="92">
        <v>19.6</v>
      </c>
      <c r="F3863" s="93"/>
      <c r="G3863" s="93"/>
    </row>
    <row r="3864" spans="1:7">
      <c r="A3864" t="str">
        <f t="shared" si="60"/>
        <v>Космонавтов 114.2293</v>
      </c>
      <c r="B3864" t="s">
        <v>38</v>
      </c>
      <c r="C3864" t="s">
        <v>3263</v>
      </c>
      <c r="D3864" t="s">
        <v>424</v>
      </c>
      <c r="E3864" s="92">
        <v>74.8</v>
      </c>
      <c r="F3864" s="93"/>
      <c r="G3864" s="93"/>
    </row>
    <row r="3865" spans="1:7">
      <c r="A3865" t="str">
        <f t="shared" si="60"/>
        <v>Космонавтов 114.2294</v>
      </c>
      <c r="B3865" t="s">
        <v>38</v>
      </c>
      <c r="C3865" t="s">
        <v>3263</v>
      </c>
      <c r="D3865" t="s">
        <v>425</v>
      </c>
      <c r="E3865" s="92">
        <v>48.4</v>
      </c>
      <c r="F3865" s="93"/>
      <c r="G3865" s="93"/>
    </row>
    <row r="3866" spans="1:7">
      <c r="A3866" t="str">
        <f t="shared" si="60"/>
        <v>Космонавтов 114.2295</v>
      </c>
      <c r="B3866" t="s">
        <v>38</v>
      </c>
      <c r="C3866" t="s">
        <v>3263</v>
      </c>
      <c r="D3866" t="s">
        <v>426</v>
      </c>
      <c r="E3866" s="92">
        <v>48.5</v>
      </c>
      <c r="F3866" s="93"/>
      <c r="G3866" s="93"/>
    </row>
    <row r="3867" spans="1:7">
      <c r="A3867" t="str">
        <f t="shared" si="60"/>
        <v>Космонавтов 114.2296</v>
      </c>
      <c r="B3867" t="s">
        <v>38</v>
      </c>
      <c r="C3867" t="s">
        <v>3263</v>
      </c>
      <c r="D3867" t="s">
        <v>428</v>
      </c>
      <c r="E3867" s="92">
        <v>32</v>
      </c>
      <c r="F3867" s="93"/>
      <c r="G3867" s="93"/>
    </row>
    <row r="3868" spans="1:7">
      <c r="A3868" t="str">
        <f t="shared" si="60"/>
        <v>Космонавтов 114.2297</v>
      </c>
      <c r="B3868" t="s">
        <v>38</v>
      </c>
      <c r="C3868" t="s">
        <v>3263</v>
      </c>
      <c r="D3868" t="s">
        <v>429</v>
      </c>
      <c r="E3868" s="92">
        <v>31.9</v>
      </c>
      <c r="F3868" s="93"/>
      <c r="G3868" s="93"/>
    </row>
    <row r="3869" spans="1:7">
      <c r="A3869" t="str">
        <f t="shared" si="60"/>
        <v>Космонавтов 114.2298</v>
      </c>
      <c r="B3869" t="s">
        <v>38</v>
      </c>
      <c r="C3869" t="s">
        <v>3263</v>
      </c>
      <c r="D3869" t="s">
        <v>431</v>
      </c>
      <c r="E3869" s="92">
        <v>54</v>
      </c>
      <c r="F3869" s="93"/>
      <c r="G3869" s="93"/>
    </row>
    <row r="3870" spans="1:7">
      <c r="A3870" t="str">
        <f t="shared" si="60"/>
        <v>Космонавтов 114.2299</v>
      </c>
      <c r="B3870" t="s">
        <v>38</v>
      </c>
      <c r="C3870" t="s">
        <v>3263</v>
      </c>
      <c r="D3870" t="s">
        <v>432</v>
      </c>
      <c r="E3870" s="92">
        <v>53.9</v>
      </c>
      <c r="F3870" s="93"/>
      <c r="G3870" s="93"/>
    </row>
    <row r="3871" spans="1:7">
      <c r="A3871" t="str">
        <f t="shared" si="60"/>
        <v>Космонавтов 114.2300</v>
      </c>
      <c r="B3871" t="s">
        <v>38</v>
      </c>
      <c r="C3871" t="s">
        <v>3263</v>
      </c>
      <c r="D3871" t="s">
        <v>433</v>
      </c>
      <c r="E3871" s="92">
        <v>33.7</v>
      </c>
      <c r="F3871" s="93"/>
      <c r="G3871" s="93"/>
    </row>
    <row r="3872" spans="1:7">
      <c r="A3872" t="str">
        <f t="shared" si="60"/>
        <v>Космонавтов 114.2301</v>
      </c>
      <c r="B3872" t="s">
        <v>38</v>
      </c>
      <c r="C3872" t="s">
        <v>3263</v>
      </c>
      <c r="D3872" t="s">
        <v>435</v>
      </c>
      <c r="E3872" s="92">
        <v>23.5</v>
      </c>
      <c r="F3872" s="93"/>
      <c r="G3872" s="93"/>
    </row>
    <row r="3873" spans="1:7">
      <c r="A3873" t="str">
        <f t="shared" si="60"/>
        <v>Космонавтов 114.2302</v>
      </c>
      <c r="B3873" t="s">
        <v>38</v>
      </c>
      <c r="C3873" t="s">
        <v>3263</v>
      </c>
      <c r="D3873" t="s">
        <v>436</v>
      </c>
      <c r="E3873" s="92">
        <v>19.8</v>
      </c>
      <c r="F3873" s="93"/>
      <c r="G3873" s="93"/>
    </row>
    <row r="3874" spans="1:7">
      <c r="A3874" t="str">
        <f t="shared" si="60"/>
        <v>Космонавтов 114.2303</v>
      </c>
      <c r="B3874" t="s">
        <v>38</v>
      </c>
      <c r="C3874" t="s">
        <v>3263</v>
      </c>
      <c r="D3874" t="s">
        <v>437</v>
      </c>
      <c r="E3874" s="92">
        <v>37.5</v>
      </c>
      <c r="F3874" s="93"/>
      <c r="G3874" s="93"/>
    </row>
    <row r="3875" spans="1:7">
      <c r="A3875" t="str">
        <f t="shared" si="60"/>
        <v>Космонавтов 114.2304</v>
      </c>
      <c r="B3875" t="s">
        <v>38</v>
      </c>
      <c r="C3875" t="s">
        <v>3263</v>
      </c>
      <c r="D3875" t="s">
        <v>438</v>
      </c>
      <c r="E3875" s="92">
        <v>33.9</v>
      </c>
      <c r="F3875" s="93"/>
      <c r="G3875" s="93"/>
    </row>
    <row r="3876" spans="1:7">
      <c r="A3876" t="str">
        <f t="shared" si="60"/>
        <v>Космонавтов 114.2305</v>
      </c>
      <c r="B3876" t="s">
        <v>38</v>
      </c>
      <c r="C3876" t="s">
        <v>3263</v>
      </c>
      <c r="D3876" t="s">
        <v>439</v>
      </c>
      <c r="E3876" s="92">
        <v>19.6</v>
      </c>
      <c r="F3876" s="93"/>
      <c r="G3876" s="93"/>
    </row>
    <row r="3877" spans="1:7">
      <c r="A3877" t="str">
        <f t="shared" si="60"/>
        <v>Космонавтов 114.2306</v>
      </c>
      <c r="B3877" t="s">
        <v>38</v>
      </c>
      <c r="C3877" t="s">
        <v>3263</v>
      </c>
      <c r="D3877" t="s">
        <v>440</v>
      </c>
      <c r="E3877" s="92">
        <v>19.6</v>
      </c>
      <c r="F3877" s="93"/>
      <c r="G3877" s="93"/>
    </row>
    <row r="3878" spans="1:7">
      <c r="A3878" t="str">
        <f t="shared" si="60"/>
        <v>Космонавтов 114.2307</v>
      </c>
      <c r="B3878" t="s">
        <v>38</v>
      </c>
      <c r="C3878" t="s">
        <v>3263</v>
      </c>
      <c r="D3878" t="s">
        <v>442</v>
      </c>
      <c r="E3878" s="92">
        <v>74.8</v>
      </c>
      <c r="F3878" s="93"/>
      <c r="G3878" s="93"/>
    </row>
    <row r="3879" spans="1:7">
      <c r="A3879" t="str">
        <f t="shared" si="60"/>
        <v>Космонавтов 114.2308</v>
      </c>
      <c r="B3879" t="s">
        <v>38</v>
      </c>
      <c r="C3879" t="s">
        <v>3263</v>
      </c>
      <c r="D3879" t="s">
        <v>443</v>
      </c>
      <c r="E3879" s="92">
        <v>48.4</v>
      </c>
      <c r="F3879" s="93"/>
      <c r="G3879" s="93"/>
    </row>
    <row r="3880" spans="1:7">
      <c r="A3880" t="str">
        <f t="shared" si="60"/>
        <v>Космонавтов 114.2309</v>
      </c>
      <c r="B3880" t="s">
        <v>38</v>
      </c>
      <c r="C3880" t="s">
        <v>3263</v>
      </c>
      <c r="D3880" t="s">
        <v>444</v>
      </c>
      <c r="E3880" s="92">
        <v>48.5</v>
      </c>
      <c r="F3880" s="93"/>
      <c r="G3880" s="93"/>
    </row>
    <row r="3881" spans="1:7">
      <c r="A3881" t="str">
        <f t="shared" si="60"/>
        <v>Космонавтов 114.2310</v>
      </c>
      <c r="B3881" t="s">
        <v>38</v>
      </c>
      <c r="C3881" t="s">
        <v>3263</v>
      </c>
      <c r="D3881" t="s">
        <v>445</v>
      </c>
      <c r="E3881" s="92">
        <v>32</v>
      </c>
      <c r="F3881" s="93"/>
      <c r="G3881" s="93"/>
    </row>
    <row r="3882" spans="1:7">
      <c r="A3882" t="str">
        <f t="shared" si="60"/>
        <v>Космонавтов 114.2311</v>
      </c>
      <c r="B3882" t="s">
        <v>38</v>
      </c>
      <c r="C3882" t="s">
        <v>3263</v>
      </c>
      <c r="D3882" t="s">
        <v>447</v>
      </c>
      <c r="E3882" s="92">
        <v>31.9</v>
      </c>
      <c r="F3882" s="93"/>
      <c r="G3882" s="93"/>
    </row>
    <row r="3883" spans="1:7">
      <c r="A3883" t="str">
        <f t="shared" si="60"/>
        <v>Космонавтов 114.2312</v>
      </c>
      <c r="B3883" t="s">
        <v>38</v>
      </c>
      <c r="C3883" t="s">
        <v>3263</v>
      </c>
      <c r="D3883" t="s">
        <v>449</v>
      </c>
      <c r="E3883" s="92">
        <v>54</v>
      </c>
      <c r="F3883" s="93"/>
      <c r="G3883" s="93"/>
    </row>
    <row r="3884" spans="1:7">
      <c r="A3884" t="str">
        <f t="shared" si="60"/>
        <v>Космонавтов 114.2313</v>
      </c>
      <c r="B3884" t="s">
        <v>38</v>
      </c>
      <c r="C3884" t="s">
        <v>3263</v>
      </c>
      <c r="D3884" t="s">
        <v>450</v>
      </c>
      <c r="E3884" s="92">
        <v>53.9</v>
      </c>
      <c r="F3884" s="93"/>
      <c r="G3884" s="93"/>
    </row>
    <row r="3885" spans="1:7">
      <c r="A3885" t="str">
        <f t="shared" si="60"/>
        <v>Космонавтов 114.2314</v>
      </c>
      <c r="B3885" t="s">
        <v>38</v>
      </c>
      <c r="C3885" t="s">
        <v>3263</v>
      </c>
      <c r="D3885" t="s">
        <v>451</v>
      </c>
      <c r="E3885" s="92">
        <v>33.7</v>
      </c>
      <c r="F3885" s="93"/>
      <c r="G3885" s="93"/>
    </row>
    <row r="3886" spans="1:7">
      <c r="A3886" t="str">
        <f t="shared" si="60"/>
        <v>Космонавтов 114.2315</v>
      </c>
      <c r="B3886" t="s">
        <v>38</v>
      </c>
      <c r="C3886" t="s">
        <v>3263</v>
      </c>
      <c r="D3886" t="s">
        <v>452</v>
      </c>
      <c r="E3886" s="92">
        <v>23.5</v>
      </c>
      <c r="F3886" s="93"/>
      <c r="G3886" s="93"/>
    </row>
    <row r="3887" spans="1:7">
      <c r="A3887" t="str">
        <f t="shared" si="60"/>
        <v>Космонавтов 114.2316</v>
      </c>
      <c r="B3887" t="s">
        <v>38</v>
      </c>
      <c r="C3887" t="s">
        <v>3263</v>
      </c>
      <c r="D3887" t="s">
        <v>453</v>
      </c>
      <c r="E3887" s="92">
        <v>19.8</v>
      </c>
      <c r="F3887" s="93"/>
      <c r="G3887" s="93"/>
    </row>
    <row r="3888" spans="1:7">
      <c r="A3888" t="str">
        <f t="shared" si="60"/>
        <v>Космонавтов 114.2317</v>
      </c>
      <c r="B3888" t="s">
        <v>38</v>
      </c>
      <c r="C3888" t="s">
        <v>3263</v>
      </c>
      <c r="D3888" t="s">
        <v>454</v>
      </c>
      <c r="E3888" s="92">
        <v>37.5</v>
      </c>
      <c r="F3888" s="93"/>
      <c r="G3888" s="93"/>
    </row>
    <row r="3889" spans="1:7">
      <c r="A3889" t="str">
        <f t="shared" si="60"/>
        <v>Космонавтов 114.2318</v>
      </c>
      <c r="B3889" t="s">
        <v>38</v>
      </c>
      <c r="C3889" t="s">
        <v>3263</v>
      </c>
      <c r="D3889" t="s">
        <v>455</v>
      </c>
      <c r="E3889" s="92">
        <v>33.9</v>
      </c>
      <c r="F3889" s="93"/>
      <c r="G3889" s="93"/>
    </row>
    <row r="3890" spans="1:7">
      <c r="A3890" t="str">
        <f t="shared" si="60"/>
        <v>Космонавтов 114.2319</v>
      </c>
      <c r="B3890" t="s">
        <v>38</v>
      </c>
      <c r="C3890" t="s">
        <v>3263</v>
      </c>
      <c r="D3890" t="s">
        <v>457</v>
      </c>
      <c r="E3890" s="92">
        <v>19.6</v>
      </c>
      <c r="F3890" s="93"/>
      <c r="G3890" s="93"/>
    </row>
    <row r="3891" spans="1:7">
      <c r="A3891" t="str">
        <f t="shared" si="60"/>
        <v>Космонавтов 114.2320</v>
      </c>
      <c r="B3891" t="s">
        <v>38</v>
      </c>
      <c r="C3891" t="s">
        <v>3263</v>
      </c>
      <c r="D3891" t="s">
        <v>459</v>
      </c>
      <c r="E3891" s="92">
        <v>19.6</v>
      </c>
      <c r="F3891" s="93"/>
      <c r="G3891" s="93"/>
    </row>
    <row r="3892" spans="1:7">
      <c r="A3892" t="str">
        <f t="shared" si="60"/>
        <v>Космонавтов 114.2321</v>
      </c>
      <c r="B3892" t="s">
        <v>38</v>
      </c>
      <c r="C3892" t="s">
        <v>3263</v>
      </c>
      <c r="D3892" t="s">
        <v>460</v>
      </c>
      <c r="E3892" s="92">
        <v>74.8</v>
      </c>
      <c r="F3892" s="93"/>
      <c r="G3892" s="93"/>
    </row>
    <row r="3893" spans="1:7">
      <c r="A3893" t="str">
        <f t="shared" si="60"/>
        <v>Космонавтов 114.2322</v>
      </c>
      <c r="B3893" t="s">
        <v>38</v>
      </c>
      <c r="C3893" t="s">
        <v>3263</v>
      </c>
      <c r="D3893" t="s">
        <v>461</v>
      </c>
      <c r="E3893" s="92">
        <v>48.4</v>
      </c>
      <c r="F3893" s="93"/>
      <c r="G3893" s="93"/>
    </row>
    <row r="3894" spans="1:7">
      <c r="A3894" t="str">
        <f t="shared" si="60"/>
        <v>Космонавтов 114.2323</v>
      </c>
      <c r="B3894" t="s">
        <v>38</v>
      </c>
      <c r="C3894" t="s">
        <v>3263</v>
      </c>
      <c r="D3894" t="s">
        <v>462</v>
      </c>
      <c r="E3894" s="92">
        <v>48.5</v>
      </c>
      <c r="F3894" s="93"/>
      <c r="G3894" s="93"/>
    </row>
    <row r="3895" spans="1:7">
      <c r="A3895" t="str">
        <f t="shared" si="60"/>
        <v>Космонавтов 114.2324</v>
      </c>
      <c r="B3895" t="s">
        <v>38</v>
      </c>
      <c r="C3895" t="s">
        <v>3263</v>
      </c>
      <c r="D3895" t="s">
        <v>464</v>
      </c>
      <c r="E3895" s="92">
        <v>32</v>
      </c>
      <c r="F3895" s="93"/>
      <c r="G3895" s="93"/>
    </row>
    <row r="3896" spans="1:7">
      <c r="A3896" t="str">
        <f t="shared" si="60"/>
        <v>Космонавтов 114.2325</v>
      </c>
      <c r="B3896" t="s">
        <v>38</v>
      </c>
      <c r="C3896" t="s">
        <v>3263</v>
      </c>
      <c r="D3896" t="s">
        <v>466</v>
      </c>
      <c r="E3896" s="92">
        <v>32.6</v>
      </c>
      <c r="F3896" s="93"/>
      <c r="G3896" s="93"/>
    </row>
    <row r="3897" spans="1:7">
      <c r="A3897" t="str">
        <f t="shared" si="60"/>
        <v>Космонавтов 114.2326</v>
      </c>
      <c r="B3897" t="s">
        <v>38</v>
      </c>
      <c r="C3897" t="s">
        <v>3263</v>
      </c>
      <c r="D3897" t="s">
        <v>467</v>
      </c>
      <c r="E3897" s="92">
        <v>53.9</v>
      </c>
      <c r="F3897" s="93"/>
      <c r="G3897" s="93"/>
    </row>
    <row r="3898" spans="1:7">
      <c r="A3898" t="str">
        <f t="shared" si="60"/>
        <v>Космонавтов 114.2327</v>
      </c>
      <c r="B3898" t="s">
        <v>38</v>
      </c>
      <c r="C3898" t="s">
        <v>3263</v>
      </c>
      <c r="D3898" t="s">
        <v>468</v>
      </c>
      <c r="E3898" s="92">
        <v>53.9</v>
      </c>
      <c r="F3898" s="93"/>
      <c r="G3898" s="93"/>
    </row>
    <row r="3899" spans="1:7">
      <c r="A3899" t="str">
        <f t="shared" si="60"/>
        <v>Космонавтов 114.2328</v>
      </c>
      <c r="B3899" t="s">
        <v>38</v>
      </c>
      <c r="C3899" t="s">
        <v>3263</v>
      </c>
      <c r="D3899" t="s">
        <v>470</v>
      </c>
      <c r="E3899" s="92">
        <v>33.7</v>
      </c>
      <c r="F3899" s="93"/>
      <c r="G3899" s="93"/>
    </row>
    <row r="3900" spans="1:7">
      <c r="A3900" t="str">
        <f t="shared" si="60"/>
        <v>Космонавтов 114.2329</v>
      </c>
      <c r="B3900" t="s">
        <v>38</v>
      </c>
      <c r="C3900" t="s">
        <v>3263</v>
      </c>
      <c r="D3900" t="s">
        <v>471</v>
      </c>
      <c r="E3900" s="92">
        <v>23.5</v>
      </c>
      <c r="F3900" s="93"/>
      <c r="G3900" s="93"/>
    </row>
    <row r="3901" spans="1:7">
      <c r="A3901" t="str">
        <f t="shared" si="60"/>
        <v>Космонавтов 114.2330</v>
      </c>
      <c r="B3901" t="s">
        <v>38</v>
      </c>
      <c r="C3901" t="s">
        <v>3263</v>
      </c>
      <c r="D3901" t="s">
        <v>473</v>
      </c>
      <c r="E3901" s="92">
        <v>19.8</v>
      </c>
      <c r="F3901" s="93"/>
      <c r="G3901" s="93"/>
    </row>
    <row r="3902" spans="1:7">
      <c r="A3902" t="str">
        <f t="shared" si="60"/>
        <v>Космонавтов 114.2331</v>
      </c>
      <c r="B3902" t="s">
        <v>38</v>
      </c>
      <c r="C3902" t="s">
        <v>3263</v>
      </c>
      <c r="D3902" t="s">
        <v>474</v>
      </c>
      <c r="E3902" s="92">
        <v>38.2</v>
      </c>
      <c r="F3902" s="93"/>
      <c r="G3902" s="93"/>
    </row>
    <row r="3903" spans="1:7">
      <c r="A3903" t="str">
        <f t="shared" si="60"/>
        <v>Космонавтов 114.2332</v>
      </c>
      <c r="B3903" t="s">
        <v>38</v>
      </c>
      <c r="C3903" t="s">
        <v>3263</v>
      </c>
      <c r="D3903" t="s">
        <v>475</v>
      </c>
      <c r="E3903" s="92">
        <v>33.9</v>
      </c>
      <c r="F3903" s="93"/>
      <c r="G3903" s="93"/>
    </row>
    <row r="3904" spans="1:7">
      <c r="A3904" t="str">
        <f t="shared" si="60"/>
        <v>Космонавтов 114.2333</v>
      </c>
      <c r="B3904" t="s">
        <v>38</v>
      </c>
      <c r="C3904" t="s">
        <v>3263</v>
      </c>
      <c r="D3904" t="s">
        <v>477</v>
      </c>
      <c r="E3904" s="92">
        <v>19.6</v>
      </c>
      <c r="F3904" s="93"/>
      <c r="G3904" s="93"/>
    </row>
    <row r="3905" spans="1:7">
      <c r="A3905" t="str">
        <f t="shared" si="60"/>
        <v>Космонавтов 114.2334</v>
      </c>
      <c r="B3905" t="s">
        <v>38</v>
      </c>
      <c r="C3905" t="s">
        <v>3263</v>
      </c>
      <c r="D3905" t="s">
        <v>478</v>
      </c>
      <c r="E3905" s="92">
        <v>19.6</v>
      </c>
      <c r="F3905" s="93"/>
      <c r="G3905" s="93"/>
    </row>
    <row r="3906" spans="1:7">
      <c r="A3906" t="str">
        <f t="shared" si="60"/>
        <v>Космонавтов 114.2335</v>
      </c>
      <c r="B3906" t="s">
        <v>38</v>
      </c>
      <c r="C3906" t="s">
        <v>3263</v>
      </c>
      <c r="D3906" t="s">
        <v>479</v>
      </c>
      <c r="E3906" s="92">
        <v>75.5</v>
      </c>
      <c r="F3906" s="93"/>
      <c r="G3906" s="93"/>
    </row>
    <row r="3907" spans="1:7">
      <c r="A3907" t="str">
        <f t="shared" ref="A3907:A3970" si="61">B3907&amp;C3907&amp;D3907</f>
        <v>Космонавтов 114.2336</v>
      </c>
      <c r="B3907" t="s">
        <v>38</v>
      </c>
      <c r="C3907" t="s">
        <v>3263</v>
      </c>
      <c r="D3907" t="s">
        <v>480</v>
      </c>
      <c r="E3907" s="92">
        <v>48.5</v>
      </c>
      <c r="F3907" s="93"/>
      <c r="G3907" s="93"/>
    </row>
    <row r="3908" spans="1:7">
      <c r="A3908" t="str">
        <f t="shared" si="61"/>
        <v>Космонавтов 114.2337</v>
      </c>
      <c r="B3908" t="s">
        <v>38</v>
      </c>
      <c r="C3908" t="s">
        <v>3263</v>
      </c>
      <c r="D3908" t="s">
        <v>481</v>
      </c>
      <c r="E3908" s="92">
        <v>49.2</v>
      </c>
      <c r="F3908" s="93"/>
      <c r="G3908" s="93"/>
    </row>
    <row r="3909" spans="1:7">
      <c r="A3909" t="str">
        <f t="shared" si="61"/>
        <v>Космонавтов 114.2338</v>
      </c>
      <c r="B3909" t="s">
        <v>38</v>
      </c>
      <c r="C3909" t="s">
        <v>3263</v>
      </c>
      <c r="D3909" t="s">
        <v>482</v>
      </c>
      <c r="E3909" s="92">
        <v>32.7</v>
      </c>
      <c r="F3909" s="93"/>
      <c r="G3909" s="93"/>
    </row>
    <row r="3910" spans="1:7">
      <c r="A3910" t="str">
        <f t="shared" si="61"/>
        <v>Космонавтов 114.2339</v>
      </c>
      <c r="B3910" t="s">
        <v>38</v>
      </c>
      <c r="C3910" t="s">
        <v>3263</v>
      </c>
      <c r="D3910" t="s">
        <v>483</v>
      </c>
      <c r="E3910" s="92">
        <v>31.9</v>
      </c>
      <c r="F3910" s="93"/>
      <c r="G3910" s="93"/>
    </row>
    <row r="3911" spans="1:7">
      <c r="A3911" t="str">
        <f t="shared" si="61"/>
        <v>Космонавтов 114.2340</v>
      </c>
      <c r="B3911" t="s">
        <v>38</v>
      </c>
      <c r="C3911" t="s">
        <v>3263</v>
      </c>
      <c r="D3911" t="s">
        <v>484</v>
      </c>
      <c r="E3911" s="92">
        <v>53.9</v>
      </c>
      <c r="F3911" s="93"/>
      <c r="G3911" s="93"/>
    </row>
    <row r="3912" spans="1:7">
      <c r="A3912" t="str">
        <f t="shared" si="61"/>
        <v>Космонавтов 114.2341</v>
      </c>
      <c r="B3912" t="s">
        <v>38</v>
      </c>
      <c r="C3912" t="s">
        <v>3263</v>
      </c>
      <c r="D3912" t="s">
        <v>485</v>
      </c>
      <c r="E3912" s="92">
        <v>54.6</v>
      </c>
      <c r="F3912" s="93"/>
      <c r="G3912" s="93"/>
    </row>
    <row r="3913" spans="1:7">
      <c r="A3913" t="str">
        <f t="shared" si="61"/>
        <v>Космонавтов 114.2342</v>
      </c>
      <c r="B3913" t="s">
        <v>38</v>
      </c>
      <c r="C3913" t="s">
        <v>3263</v>
      </c>
      <c r="D3913" t="s">
        <v>486</v>
      </c>
      <c r="E3913" s="92">
        <v>33.7</v>
      </c>
      <c r="F3913" s="93"/>
      <c r="G3913" s="93"/>
    </row>
    <row r="3914" spans="1:7">
      <c r="A3914" t="str">
        <f t="shared" si="61"/>
        <v>Космонавтов 114.2343</v>
      </c>
      <c r="B3914" t="s">
        <v>38</v>
      </c>
      <c r="C3914" t="s">
        <v>3263</v>
      </c>
      <c r="D3914" t="s">
        <v>487</v>
      </c>
      <c r="E3914" s="92">
        <v>23.5</v>
      </c>
      <c r="F3914" s="93"/>
      <c r="G3914" s="93"/>
    </row>
    <row r="3915" spans="1:7">
      <c r="A3915" t="str">
        <f t="shared" si="61"/>
        <v>Космонавтов 114.2344</v>
      </c>
      <c r="B3915" t="s">
        <v>38</v>
      </c>
      <c r="C3915" t="s">
        <v>3263</v>
      </c>
      <c r="D3915" t="s">
        <v>489</v>
      </c>
      <c r="E3915" s="92">
        <v>19.8</v>
      </c>
      <c r="F3915" s="93"/>
      <c r="G3915" s="93"/>
    </row>
    <row r="3916" spans="1:7">
      <c r="A3916" t="str">
        <f t="shared" si="61"/>
        <v>Космонавтов 114.2345</v>
      </c>
      <c r="B3916" t="s">
        <v>38</v>
      </c>
      <c r="C3916" t="s">
        <v>3263</v>
      </c>
      <c r="D3916" t="s">
        <v>490</v>
      </c>
      <c r="E3916" s="92">
        <v>37.5</v>
      </c>
      <c r="F3916" s="93"/>
      <c r="G3916" s="93"/>
    </row>
    <row r="3917" spans="1:7">
      <c r="A3917" t="str">
        <f t="shared" si="61"/>
        <v>Космонавтов 114.2346</v>
      </c>
      <c r="B3917" t="s">
        <v>38</v>
      </c>
      <c r="C3917" t="s">
        <v>3263</v>
      </c>
      <c r="D3917" t="s">
        <v>492</v>
      </c>
      <c r="E3917" s="92">
        <v>34.6</v>
      </c>
      <c r="F3917" s="93"/>
      <c r="G3917" s="93"/>
    </row>
    <row r="3918" spans="1:7">
      <c r="A3918" t="str">
        <f t="shared" si="61"/>
        <v>Космонавтов 114.2347</v>
      </c>
      <c r="B3918" t="s">
        <v>38</v>
      </c>
      <c r="C3918" t="s">
        <v>3263</v>
      </c>
      <c r="D3918" t="s">
        <v>493</v>
      </c>
      <c r="E3918" s="92">
        <v>19.6</v>
      </c>
      <c r="F3918" s="93"/>
      <c r="G3918" s="93"/>
    </row>
    <row r="3919" spans="1:7">
      <c r="A3919" t="str">
        <f t="shared" si="61"/>
        <v>Космонавтов 114.2348</v>
      </c>
      <c r="B3919" t="s">
        <v>38</v>
      </c>
      <c r="C3919" t="s">
        <v>3263</v>
      </c>
      <c r="D3919" t="s">
        <v>494</v>
      </c>
      <c r="E3919" s="92">
        <v>19.6</v>
      </c>
      <c r="F3919" s="93"/>
      <c r="G3919" s="93"/>
    </row>
    <row r="3920" spans="1:7">
      <c r="A3920" t="str">
        <f t="shared" si="61"/>
        <v>Космонавтов 114.2349</v>
      </c>
      <c r="B3920" t="s">
        <v>38</v>
      </c>
      <c r="C3920" t="s">
        <v>3263</v>
      </c>
      <c r="D3920" t="s">
        <v>495</v>
      </c>
      <c r="E3920" s="92">
        <v>74.8</v>
      </c>
      <c r="F3920" s="93"/>
      <c r="G3920" s="93"/>
    </row>
    <row r="3921" spans="1:7">
      <c r="A3921" t="str">
        <f t="shared" si="61"/>
        <v>Космонавтов 114.2350</v>
      </c>
      <c r="B3921" t="s">
        <v>38</v>
      </c>
      <c r="C3921" t="s">
        <v>3263</v>
      </c>
      <c r="D3921" t="s">
        <v>496</v>
      </c>
      <c r="E3921" s="92">
        <v>49.2</v>
      </c>
      <c r="F3921" s="93"/>
      <c r="G3921" s="93"/>
    </row>
    <row r="3922" spans="1:7">
      <c r="A3922" t="str">
        <f t="shared" si="61"/>
        <v>Космонавтов 114.2351</v>
      </c>
      <c r="B3922" t="s">
        <v>38</v>
      </c>
      <c r="C3922" t="s">
        <v>3263</v>
      </c>
      <c r="D3922" t="s">
        <v>497</v>
      </c>
      <c r="E3922" s="92">
        <v>48.5</v>
      </c>
      <c r="F3922" s="93"/>
      <c r="G3922" s="93"/>
    </row>
    <row r="3923" spans="1:7">
      <c r="A3923" t="str">
        <f t="shared" si="61"/>
        <v>Космонавтов 114.2352</v>
      </c>
      <c r="B3923" t="s">
        <v>38</v>
      </c>
      <c r="C3923" t="s">
        <v>3263</v>
      </c>
      <c r="D3923" t="s">
        <v>498</v>
      </c>
      <c r="E3923" s="92">
        <v>32</v>
      </c>
      <c r="F3923" s="93"/>
      <c r="G3923" s="93"/>
    </row>
    <row r="3924" spans="1:7">
      <c r="A3924" t="str">
        <f t="shared" si="61"/>
        <v>Космонавтов 114.2353</v>
      </c>
      <c r="B3924" t="s">
        <v>38</v>
      </c>
      <c r="C3924" t="s">
        <v>3263</v>
      </c>
      <c r="D3924" t="s">
        <v>499</v>
      </c>
      <c r="E3924" s="92">
        <v>32.6</v>
      </c>
      <c r="F3924" s="93"/>
      <c r="G3924" s="93"/>
    </row>
    <row r="3925" spans="1:7">
      <c r="A3925" t="str">
        <f t="shared" si="61"/>
        <v>Космонавтов 114.2354</v>
      </c>
      <c r="B3925" t="s">
        <v>38</v>
      </c>
      <c r="C3925" t="s">
        <v>3263</v>
      </c>
      <c r="D3925" t="s">
        <v>500</v>
      </c>
      <c r="E3925" s="92">
        <v>53.9</v>
      </c>
      <c r="F3925" s="93"/>
      <c r="G3925" s="93"/>
    </row>
    <row r="3926" spans="1:7">
      <c r="A3926" t="str">
        <f t="shared" si="61"/>
        <v>Космонавтов 114.2355</v>
      </c>
      <c r="B3926" t="s">
        <v>38</v>
      </c>
      <c r="C3926" t="s">
        <v>3263</v>
      </c>
      <c r="D3926" t="s">
        <v>501</v>
      </c>
      <c r="E3926" s="92">
        <v>53.9</v>
      </c>
      <c r="F3926" s="93"/>
      <c r="G3926" s="93"/>
    </row>
    <row r="3927" spans="1:7">
      <c r="A3927" t="str">
        <f t="shared" si="61"/>
        <v>Космонавтов 114.2356</v>
      </c>
      <c r="B3927" t="s">
        <v>38</v>
      </c>
      <c r="C3927" t="s">
        <v>3263</v>
      </c>
      <c r="D3927" t="s">
        <v>503</v>
      </c>
      <c r="E3927" s="92">
        <v>33.7</v>
      </c>
      <c r="F3927" s="93"/>
      <c r="G3927" s="93"/>
    </row>
    <row r="3928" spans="1:7">
      <c r="A3928" t="str">
        <f t="shared" si="61"/>
        <v>Космонавтов 114.2357</v>
      </c>
      <c r="B3928" t="s">
        <v>38</v>
      </c>
      <c r="C3928" t="s">
        <v>3263</v>
      </c>
      <c r="D3928" t="s">
        <v>505</v>
      </c>
      <c r="E3928" s="92">
        <v>23.5</v>
      </c>
      <c r="F3928" s="93"/>
      <c r="G3928" s="93"/>
    </row>
    <row r="3929" spans="1:7">
      <c r="A3929" t="str">
        <f t="shared" si="61"/>
        <v>Космонавтов 114.2358</v>
      </c>
      <c r="B3929" t="s">
        <v>38</v>
      </c>
      <c r="C3929" t="s">
        <v>3263</v>
      </c>
      <c r="D3929" t="s">
        <v>507</v>
      </c>
      <c r="E3929" s="92">
        <v>19.8</v>
      </c>
      <c r="F3929" s="93"/>
      <c r="G3929" s="93"/>
    </row>
    <row r="3930" spans="1:7">
      <c r="A3930" t="str">
        <f t="shared" si="61"/>
        <v>Космонавтов 114.2359</v>
      </c>
      <c r="B3930" t="s">
        <v>38</v>
      </c>
      <c r="C3930" t="s">
        <v>3263</v>
      </c>
      <c r="D3930" t="s">
        <v>508</v>
      </c>
      <c r="E3930" s="92">
        <v>38.2</v>
      </c>
      <c r="F3930" s="93"/>
      <c r="G3930" s="93"/>
    </row>
    <row r="3931" spans="1:7">
      <c r="A3931" t="str">
        <f t="shared" si="61"/>
        <v>Космонавтов 114.2360</v>
      </c>
      <c r="B3931" t="s">
        <v>38</v>
      </c>
      <c r="C3931" t="s">
        <v>3263</v>
      </c>
      <c r="D3931" t="s">
        <v>509</v>
      </c>
      <c r="E3931" s="92">
        <v>33.9</v>
      </c>
      <c r="F3931" s="93"/>
      <c r="G3931" s="93"/>
    </row>
    <row r="3932" spans="1:7">
      <c r="A3932" t="str">
        <f t="shared" si="61"/>
        <v>Космонавтов 114.2361</v>
      </c>
      <c r="B3932" t="s">
        <v>38</v>
      </c>
      <c r="C3932" t="s">
        <v>3263</v>
      </c>
      <c r="D3932" t="s">
        <v>511</v>
      </c>
      <c r="E3932" s="92">
        <v>19.6</v>
      </c>
      <c r="F3932" s="93"/>
      <c r="G3932" s="93"/>
    </row>
    <row r="3933" spans="1:7">
      <c r="A3933" t="str">
        <f t="shared" si="61"/>
        <v>Космонавтов 114.2362</v>
      </c>
      <c r="B3933" t="s">
        <v>38</v>
      </c>
      <c r="C3933" t="s">
        <v>3263</v>
      </c>
      <c r="D3933" t="s">
        <v>512</v>
      </c>
      <c r="E3933" s="92">
        <v>19.6</v>
      </c>
      <c r="F3933" s="93"/>
      <c r="G3933" s="93"/>
    </row>
    <row r="3934" spans="1:7">
      <c r="A3934" t="str">
        <f t="shared" si="61"/>
        <v>Космонавтов 114.2363</v>
      </c>
      <c r="B3934" t="s">
        <v>38</v>
      </c>
      <c r="C3934" t="s">
        <v>3263</v>
      </c>
      <c r="D3934" t="s">
        <v>514</v>
      </c>
      <c r="E3934" s="92">
        <v>75.5</v>
      </c>
      <c r="F3934" s="93"/>
      <c r="G3934" s="93"/>
    </row>
    <row r="3935" spans="1:7">
      <c r="A3935" t="str">
        <f t="shared" si="61"/>
        <v>Космонавтов 114.2364</v>
      </c>
      <c r="B3935" t="s">
        <v>38</v>
      </c>
      <c r="C3935" t="s">
        <v>3263</v>
      </c>
      <c r="D3935" t="s">
        <v>515</v>
      </c>
      <c r="E3935" s="92">
        <v>48.5</v>
      </c>
      <c r="F3935" s="93"/>
      <c r="G3935" s="93"/>
    </row>
    <row r="3936" spans="1:7">
      <c r="A3936" t="str">
        <f t="shared" si="61"/>
        <v>Космонавтов 114.2365</v>
      </c>
      <c r="B3936" t="s">
        <v>38</v>
      </c>
      <c r="C3936" t="s">
        <v>3263</v>
      </c>
      <c r="D3936" t="s">
        <v>517</v>
      </c>
      <c r="E3936" s="92">
        <v>49.2</v>
      </c>
      <c r="F3936" s="93"/>
      <c r="G3936" s="93"/>
    </row>
    <row r="3937" spans="1:7">
      <c r="A3937" t="str">
        <f t="shared" si="61"/>
        <v>Космонавтов 114.2366</v>
      </c>
      <c r="B3937" t="s">
        <v>38</v>
      </c>
      <c r="C3937" t="s">
        <v>3263</v>
      </c>
      <c r="D3937" t="s">
        <v>519</v>
      </c>
      <c r="E3937" s="92">
        <v>32.7</v>
      </c>
      <c r="F3937" s="93"/>
      <c r="G3937" s="93"/>
    </row>
    <row r="3938" spans="1:7">
      <c r="A3938" t="str">
        <f t="shared" si="61"/>
        <v>Космонавтов 114.2367</v>
      </c>
      <c r="B3938" t="s">
        <v>38</v>
      </c>
      <c r="C3938" t="s">
        <v>3263</v>
      </c>
      <c r="D3938" t="s">
        <v>521</v>
      </c>
      <c r="E3938" s="92">
        <v>31.9</v>
      </c>
      <c r="F3938" s="93"/>
      <c r="G3938" s="93"/>
    </row>
    <row r="3939" spans="1:7">
      <c r="A3939" t="str">
        <f t="shared" si="61"/>
        <v>Космонавтов 114.2368</v>
      </c>
      <c r="B3939" t="s">
        <v>38</v>
      </c>
      <c r="C3939" t="s">
        <v>3263</v>
      </c>
      <c r="D3939" t="s">
        <v>522</v>
      </c>
      <c r="E3939" s="92">
        <v>53.9</v>
      </c>
      <c r="F3939" s="93"/>
      <c r="G3939" s="93"/>
    </row>
    <row r="3940" spans="1:7">
      <c r="A3940" t="str">
        <f t="shared" si="61"/>
        <v>Космонавтов 114.2369</v>
      </c>
      <c r="B3940" t="s">
        <v>38</v>
      </c>
      <c r="C3940" t="s">
        <v>3263</v>
      </c>
      <c r="D3940" t="s">
        <v>523</v>
      </c>
      <c r="E3940" s="92">
        <v>54.6</v>
      </c>
      <c r="F3940" s="93"/>
      <c r="G3940" s="93"/>
    </row>
    <row r="3941" spans="1:7">
      <c r="A3941" t="str">
        <f t="shared" si="61"/>
        <v>Космонавтов 114.2370</v>
      </c>
      <c r="B3941" t="s">
        <v>38</v>
      </c>
      <c r="C3941" t="s">
        <v>3263</v>
      </c>
      <c r="D3941" t="s">
        <v>524</v>
      </c>
      <c r="E3941" s="92">
        <v>33.7</v>
      </c>
      <c r="F3941" s="93"/>
      <c r="G3941" s="93"/>
    </row>
    <row r="3942" spans="1:7">
      <c r="A3942" t="str">
        <f t="shared" si="61"/>
        <v>Космонавтов 114.2371</v>
      </c>
      <c r="B3942" t="s">
        <v>38</v>
      </c>
      <c r="C3942" t="s">
        <v>3263</v>
      </c>
      <c r="D3942" t="s">
        <v>525</v>
      </c>
      <c r="E3942" s="92">
        <v>23.5</v>
      </c>
      <c r="F3942" s="93"/>
      <c r="G3942" s="93"/>
    </row>
    <row r="3943" spans="1:7">
      <c r="A3943" t="str">
        <f t="shared" si="61"/>
        <v>Космонавтов 114.2372</v>
      </c>
      <c r="B3943" t="s">
        <v>38</v>
      </c>
      <c r="C3943" t="s">
        <v>3263</v>
      </c>
      <c r="D3943" t="s">
        <v>527</v>
      </c>
      <c r="E3943" s="92">
        <v>19.8</v>
      </c>
      <c r="F3943" s="93"/>
      <c r="G3943" s="93"/>
    </row>
    <row r="3944" spans="1:7">
      <c r="A3944" t="str">
        <f t="shared" si="61"/>
        <v>Космонавтов 114.2373</v>
      </c>
      <c r="B3944" t="s">
        <v>38</v>
      </c>
      <c r="C3944" t="s">
        <v>3263</v>
      </c>
      <c r="D3944" t="s">
        <v>529</v>
      </c>
      <c r="E3944" s="92">
        <v>37.5</v>
      </c>
      <c r="F3944" s="93"/>
      <c r="G3944" s="93"/>
    </row>
    <row r="3945" spans="1:7">
      <c r="A3945" t="str">
        <f t="shared" si="61"/>
        <v>Космонавтов 114.2374</v>
      </c>
      <c r="B3945" t="s">
        <v>38</v>
      </c>
      <c r="C3945" t="s">
        <v>3263</v>
      </c>
      <c r="D3945" t="s">
        <v>530</v>
      </c>
      <c r="E3945" s="92">
        <v>34.6</v>
      </c>
      <c r="F3945" s="93"/>
      <c r="G3945" s="93"/>
    </row>
    <row r="3946" spans="1:7">
      <c r="A3946" t="str">
        <f t="shared" si="61"/>
        <v>Космонавтов 114.2375</v>
      </c>
      <c r="B3946" t="s">
        <v>38</v>
      </c>
      <c r="C3946" t="s">
        <v>3263</v>
      </c>
      <c r="D3946" t="s">
        <v>532</v>
      </c>
      <c r="E3946" s="92">
        <v>19.6</v>
      </c>
      <c r="F3946" s="93"/>
      <c r="G3946" s="93"/>
    </row>
    <row r="3947" spans="1:7">
      <c r="A3947" t="str">
        <f t="shared" si="61"/>
        <v>Космонавтов 114.2376</v>
      </c>
      <c r="B3947" t="s">
        <v>38</v>
      </c>
      <c r="C3947" t="s">
        <v>3263</v>
      </c>
      <c r="D3947" t="s">
        <v>534</v>
      </c>
      <c r="E3947" s="92">
        <v>19.6</v>
      </c>
      <c r="F3947" s="93"/>
      <c r="G3947" s="93"/>
    </row>
    <row r="3948" spans="1:7">
      <c r="A3948" t="str">
        <f t="shared" si="61"/>
        <v>Космонавтов 114.2377</v>
      </c>
      <c r="B3948" t="s">
        <v>38</v>
      </c>
      <c r="C3948" t="s">
        <v>3263</v>
      </c>
      <c r="D3948" t="s">
        <v>535</v>
      </c>
      <c r="E3948" s="92">
        <v>74.8</v>
      </c>
      <c r="F3948" s="93"/>
      <c r="G3948" s="93"/>
    </row>
    <row r="3949" spans="1:7">
      <c r="A3949" t="str">
        <f t="shared" si="61"/>
        <v>Космонавтов 114.2378</v>
      </c>
      <c r="B3949" t="s">
        <v>38</v>
      </c>
      <c r="C3949" t="s">
        <v>3263</v>
      </c>
      <c r="D3949" t="s">
        <v>536</v>
      </c>
      <c r="E3949" s="92">
        <v>49.2</v>
      </c>
      <c r="F3949" s="93"/>
      <c r="G3949" s="93"/>
    </row>
    <row r="3950" spans="1:7">
      <c r="A3950" t="str">
        <f t="shared" si="61"/>
        <v>Космонавтов 114.2379</v>
      </c>
      <c r="B3950" t="s">
        <v>38</v>
      </c>
      <c r="C3950" t="s">
        <v>3263</v>
      </c>
      <c r="D3950" t="s">
        <v>537</v>
      </c>
      <c r="E3950" s="92">
        <v>48.5</v>
      </c>
      <c r="F3950" s="93"/>
      <c r="G3950" s="93"/>
    </row>
    <row r="3951" spans="1:7">
      <c r="A3951" t="str">
        <f t="shared" si="61"/>
        <v>Космонавтов 114.2380</v>
      </c>
      <c r="B3951" t="s">
        <v>38</v>
      </c>
      <c r="C3951" t="s">
        <v>3263</v>
      </c>
      <c r="D3951" t="s">
        <v>538</v>
      </c>
      <c r="E3951" s="92">
        <v>32</v>
      </c>
      <c r="F3951" s="93"/>
      <c r="G3951" s="93"/>
    </row>
    <row r="3952" spans="1:7">
      <c r="A3952" t="str">
        <f t="shared" si="61"/>
        <v>Космонавтов 114.2381</v>
      </c>
      <c r="B3952" t="s">
        <v>38</v>
      </c>
      <c r="C3952" t="s">
        <v>3263</v>
      </c>
      <c r="D3952" t="s">
        <v>541</v>
      </c>
      <c r="E3952" s="92">
        <v>32.6</v>
      </c>
      <c r="F3952" s="93"/>
      <c r="G3952" s="93"/>
    </row>
    <row r="3953" spans="1:7">
      <c r="A3953" t="str">
        <f t="shared" si="61"/>
        <v>Космонавтов 114.2382</v>
      </c>
      <c r="B3953" t="s">
        <v>38</v>
      </c>
      <c r="C3953" t="s">
        <v>3263</v>
      </c>
      <c r="D3953" t="s">
        <v>543</v>
      </c>
      <c r="E3953" s="92">
        <v>53.9</v>
      </c>
      <c r="F3953" s="93"/>
      <c r="G3953" s="93"/>
    </row>
    <row r="3954" spans="1:7">
      <c r="A3954" t="str">
        <f t="shared" si="61"/>
        <v>Космонавтов 114.2383</v>
      </c>
      <c r="B3954" t="s">
        <v>38</v>
      </c>
      <c r="C3954" t="s">
        <v>3263</v>
      </c>
      <c r="D3954" t="s">
        <v>545</v>
      </c>
      <c r="E3954" s="92">
        <v>53.9</v>
      </c>
      <c r="F3954" s="93"/>
      <c r="G3954" s="93"/>
    </row>
    <row r="3955" spans="1:7">
      <c r="A3955" t="str">
        <f t="shared" si="61"/>
        <v>Космонавтов 114.2384</v>
      </c>
      <c r="B3955" t="s">
        <v>38</v>
      </c>
      <c r="C3955" t="s">
        <v>3263</v>
      </c>
      <c r="D3955" t="s">
        <v>546</v>
      </c>
      <c r="E3955" s="92">
        <v>33.7</v>
      </c>
      <c r="F3955" s="93"/>
      <c r="G3955" s="93"/>
    </row>
    <row r="3956" spans="1:7">
      <c r="A3956" t="str">
        <f t="shared" si="61"/>
        <v>Космонавтов 114.2385</v>
      </c>
      <c r="B3956" t="s">
        <v>38</v>
      </c>
      <c r="C3956" t="s">
        <v>3263</v>
      </c>
      <c r="D3956" t="s">
        <v>547</v>
      </c>
      <c r="E3956" s="92">
        <v>23.5</v>
      </c>
      <c r="F3956" s="93"/>
      <c r="G3956" s="93"/>
    </row>
    <row r="3957" spans="1:7">
      <c r="A3957" t="str">
        <f t="shared" si="61"/>
        <v>Космонавтов 114.2386</v>
      </c>
      <c r="B3957" t="s">
        <v>38</v>
      </c>
      <c r="C3957" t="s">
        <v>3263</v>
      </c>
      <c r="D3957" t="s">
        <v>548</v>
      </c>
      <c r="E3957" s="92">
        <v>19.8</v>
      </c>
      <c r="F3957" s="93"/>
      <c r="G3957" s="93"/>
    </row>
    <row r="3958" spans="1:7">
      <c r="A3958" t="str">
        <f t="shared" si="61"/>
        <v>Космонавтов 114.2387</v>
      </c>
      <c r="B3958" t="s">
        <v>38</v>
      </c>
      <c r="C3958" t="s">
        <v>3263</v>
      </c>
      <c r="D3958" t="s">
        <v>549</v>
      </c>
      <c r="E3958" s="92">
        <v>38.2</v>
      </c>
      <c r="F3958" s="93"/>
      <c r="G3958" s="93"/>
    </row>
    <row r="3959" spans="1:7">
      <c r="A3959" t="str">
        <f t="shared" si="61"/>
        <v>Космонавтов 114.2388</v>
      </c>
      <c r="B3959" t="s">
        <v>38</v>
      </c>
      <c r="C3959" t="s">
        <v>3263</v>
      </c>
      <c r="D3959" t="s">
        <v>550</v>
      </c>
      <c r="E3959" s="92">
        <v>33.9</v>
      </c>
      <c r="F3959" s="93"/>
      <c r="G3959" s="93"/>
    </row>
    <row r="3960" spans="1:7">
      <c r="A3960" t="str">
        <f t="shared" si="61"/>
        <v>Космонавтов 114.2389</v>
      </c>
      <c r="B3960" t="s">
        <v>38</v>
      </c>
      <c r="C3960" t="s">
        <v>3263</v>
      </c>
      <c r="D3960" t="s">
        <v>551</v>
      </c>
      <c r="E3960" s="92">
        <v>19.6</v>
      </c>
      <c r="F3960" s="93"/>
      <c r="G3960" s="93"/>
    </row>
    <row r="3961" spans="1:7">
      <c r="A3961" t="str">
        <f t="shared" si="61"/>
        <v>Космонавтов 114.2390</v>
      </c>
      <c r="B3961" t="s">
        <v>38</v>
      </c>
      <c r="C3961" t="s">
        <v>3263</v>
      </c>
      <c r="D3961" t="s">
        <v>553</v>
      </c>
      <c r="E3961" s="92">
        <v>19.6</v>
      </c>
      <c r="F3961" s="93"/>
      <c r="G3961" s="93"/>
    </row>
    <row r="3962" spans="1:7">
      <c r="A3962" t="str">
        <f t="shared" si="61"/>
        <v>Космонавтов 114.2391</v>
      </c>
      <c r="B3962" t="s">
        <v>38</v>
      </c>
      <c r="C3962" t="s">
        <v>3263</v>
      </c>
      <c r="D3962" t="s">
        <v>554</v>
      </c>
      <c r="E3962" s="92">
        <v>75.5</v>
      </c>
      <c r="F3962" s="93"/>
      <c r="G3962" s="93"/>
    </row>
    <row r="3963" spans="1:7">
      <c r="A3963" t="str">
        <f t="shared" si="61"/>
        <v>Космонавтов 114.2392</v>
      </c>
      <c r="B3963" t="s">
        <v>38</v>
      </c>
      <c r="C3963" t="s">
        <v>3263</v>
      </c>
      <c r="D3963" t="s">
        <v>555</v>
      </c>
      <c r="E3963" s="92">
        <v>48.5</v>
      </c>
      <c r="F3963" s="93"/>
      <c r="G3963" s="93"/>
    </row>
    <row r="3964" spans="1:7">
      <c r="A3964" t="str">
        <f t="shared" si="61"/>
        <v>Космонавтов 114.2393</v>
      </c>
      <c r="B3964" t="s">
        <v>38</v>
      </c>
      <c r="C3964" t="s">
        <v>3263</v>
      </c>
      <c r="D3964" t="s">
        <v>556</v>
      </c>
      <c r="E3964" s="92">
        <v>49.2</v>
      </c>
      <c r="F3964" s="93"/>
      <c r="G3964" s="93"/>
    </row>
    <row r="3965" spans="1:7">
      <c r="A3965" t="str">
        <f t="shared" si="61"/>
        <v>Космонавтов 114.2394</v>
      </c>
      <c r="B3965" t="s">
        <v>38</v>
      </c>
      <c r="C3965" t="s">
        <v>3263</v>
      </c>
      <c r="D3965" t="s">
        <v>557</v>
      </c>
      <c r="E3965" s="92">
        <v>32.7</v>
      </c>
      <c r="F3965" s="93"/>
      <c r="G3965" s="93"/>
    </row>
    <row r="3966" spans="1:7">
      <c r="A3966" t="str">
        <f t="shared" si="61"/>
        <v>Космонавтов 114.2395</v>
      </c>
      <c r="B3966" t="s">
        <v>38</v>
      </c>
      <c r="C3966" t="s">
        <v>3263</v>
      </c>
      <c r="D3966" t="s">
        <v>558</v>
      </c>
      <c r="E3966" s="92">
        <v>31.9</v>
      </c>
      <c r="F3966" s="93"/>
      <c r="G3966" s="93"/>
    </row>
    <row r="3967" spans="1:7">
      <c r="A3967" t="str">
        <f t="shared" si="61"/>
        <v>Космонавтов 114.2396</v>
      </c>
      <c r="B3967" t="s">
        <v>38</v>
      </c>
      <c r="C3967" t="s">
        <v>3263</v>
      </c>
      <c r="D3967" t="s">
        <v>560</v>
      </c>
      <c r="E3967" s="92">
        <v>53.9</v>
      </c>
      <c r="F3967" s="93"/>
      <c r="G3967" s="93"/>
    </row>
    <row r="3968" spans="1:7">
      <c r="A3968" t="str">
        <f t="shared" si="61"/>
        <v>Космонавтов 114.2397</v>
      </c>
      <c r="B3968" t="s">
        <v>38</v>
      </c>
      <c r="C3968" t="s">
        <v>3263</v>
      </c>
      <c r="D3968" t="s">
        <v>562</v>
      </c>
      <c r="E3968" s="92">
        <v>54.6</v>
      </c>
      <c r="F3968" s="93"/>
      <c r="G3968" s="93"/>
    </row>
    <row r="3969" spans="1:7">
      <c r="A3969" t="str">
        <f t="shared" si="61"/>
        <v>Космонавтов 114.2398</v>
      </c>
      <c r="B3969" t="s">
        <v>38</v>
      </c>
      <c r="C3969" t="s">
        <v>3263</v>
      </c>
      <c r="D3969" t="s">
        <v>564</v>
      </c>
      <c r="E3969" s="92">
        <v>33.7</v>
      </c>
      <c r="F3969" s="93"/>
      <c r="G3969" s="93"/>
    </row>
    <row r="3970" spans="1:7">
      <c r="A3970" t="str">
        <f t="shared" si="61"/>
        <v>Космонавтов 114.2399</v>
      </c>
      <c r="B3970" t="s">
        <v>38</v>
      </c>
      <c r="C3970" t="s">
        <v>3263</v>
      </c>
      <c r="D3970" t="s">
        <v>565</v>
      </c>
      <c r="E3970" s="92">
        <v>23.5</v>
      </c>
      <c r="F3970" s="93"/>
      <c r="G3970" s="93"/>
    </row>
    <row r="3971" spans="1:7">
      <c r="A3971" t="str">
        <f t="shared" ref="A3971:A4034" si="62">B3971&amp;C3971&amp;D3971</f>
        <v>Космонавтов 114.2400</v>
      </c>
      <c r="B3971" t="s">
        <v>38</v>
      </c>
      <c r="C3971" t="s">
        <v>3263</v>
      </c>
      <c r="D3971" t="s">
        <v>566</v>
      </c>
      <c r="E3971" s="92">
        <v>19.8</v>
      </c>
      <c r="F3971" s="93"/>
      <c r="G3971" s="93"/>
    </row>
    <row r="3972" spans="1:7">
      <c r="A3972" t="str">
        <f t="shared" si="62"/>
        <v>Космонавтов 114.2401</v>
      </c>
      <c r="B3972" t="s">
        <v>38</v>
      </c>
      <c r="C3972" t="s">
        <v>3263</v>
      </c>
      <c r="D3972" t="s">
        <v>567</v>
      </c>
      <c r="E3972" s="92">
        <v>37.5</v>
      </c>
      <c r="F3972" s="93"/>
      <c r="G3972" s="93"/>
    </row>
    <row r="3973" spans="1:7">
      <c r="A3973" t="str">
        <f t="shared" si="62"/>
        <v>Космонавтов 114.2402</v>
      </c>
      <c r="B3973" t="s">
        <v>38</v>
      </c>
      <c r="C3973" t="s">
        <v>3263</v>
      </c>
      <c r="D3973" t="s">
        <v>568</v>
      </c>
      <c r="E3973" s="92">
        <v>34.6</v>
      </c>
      <c r="F3973" s="93"/>
      <c r="G3973" s="93"/>
    </row>
    <row r="3974" spans="1:7">
      <c r="A3974" t="str">
        <f t="shared" si="62"/>
        <v>Космонавтов 114.2403</v>
      </c>
      <c r="B3974" t="s">
        <v>38</v>
      </c>
      <c r="C3974" t="s">
        <v>3263</v>
      </c>
      <c r="D3974" t="s">
        <v>569</v>
      </c>
      <c r="E3974" s="92">
        <v>19.6</v>
      </c>
      <c r="F3974" s="93"/>
      <c r="G3974" s="93"/>
    </row>
    <row r="3975" spans="1:7">
      <c r="A3975" t="str">
        <f t="shared" si="62"/>
        <v>Космонавтов 114.2404</v>
      </c>
      <c r="B3975" t="s">
        <v>38</v>
      </c>
      <c r="C3975" t="s">
        <v>3263</v>
      </c>
      <c r="D3975" t="s">
        <v>571</v>
      </c>
      <c r="E3975" s="92">
        <v>19.6</v>
      </c>
      <c r="F3975" s="93"/>
      <c r="G3975" s="93"/>
    </row>
    <row r="3976" spans="1:7">
      <c r="A3976" t="str">
        <f t="shared" si="62"/>
        <v>Космонавтов 114.2405</v>
      </c>
      <c r="B3976" t="s">
        <v>38</v>
      </c>
      <c r="C3976" t="s">
        <v>3263</v>
      </c>
      <c r="D3976" t="s">
        <v>572</v>
      </c>
      <c r="E3976" s="92">
        <v>74.8</v>
      </c>
      <c r="F3976" s="93"/>
      <c r="G3976" s="93"/>
    </row>
    <row r="3977" spans="1:7">
      <c r="A3977" t="str">
        <f t="shared" si="62"/>
        <v>Космонавтов 114.2406</v>
      </c>
      <c r="B3977" t="s">
        <v>38</v>
      </c>
      <c r="C3977" t="s">
        <v>3263</v>
      </c>
      <c r="D3977" t="s">
        <v>573</v>
      </c>
      <c r="E3977" s="92">
        <v>49.2</v>
      </c>
      <c r="F3977" s="93"/>
      <c r="G3977" s="93"/>
    </row>
    <row r="3978" spans="1:7">
      <c r="A3978" t="str">
        <f t="shared" si="62"/>
        <v>Космонавтов 114.2407</v>
      </c>
      <c r="B3978" t="s">
        <v>38</v>
      </c>
      <c r="C3978" t="s">
        <v>3263</v>
      </c>
      <c r="D3978" t="s">
        <v>574</v>
      </c>
      <c r="E3978" s="92">
        <v>48.5</v>
      </c>
      <c r="F3978" s="93"/>
      <c r="G3978" s="93"/>
    </row>
    <row r="3979" spans="1:7">
      <c r="A3979" t="str">
        <f t="shared" si="62"/>
        <v>Космонавтов 114.2408</v>
      </c>
      <c r="B3979" t="s">
        <v>38</v>
      </c>
      <c r="C3979" t="s">
        <v>3263</v>
      </c>
      <c r="D3979" t="s">
        <v>576</v>
      </c>
      <c r="E3979" s="92">
        <v>32</v>
      </c>
      <c r="F3979" s="93"/>
      <c r="G3979" s="93"/>
    </row>
    <row r="3980" spans="1:7">
      <c r="A3980" t="str">
        <f t="shared" si="62"/>
        <v>Космонавтов 114.2409</v>
      </c>
      <c r="B3980" t="s">
        <v>38</v>
      </c>
      <c r="C3980" t="s">
        <v>3263</v>
      </c>
      <c r="D3980" t="s">
        <v>577</v>
      </c>
      <c r="E3980" s="92">
        <v>32.6</v>
      </c>
      <c r="F3980" s="93"/>
      <c r="G3980" s="93"/>
    </row>
    <row r="3981" spans="1:7">
      <c r="A3981" t="str">
        <f t="shared" si="62"/>
        <v>Космонавтов 114.2410</v>
      </c>
      <c r="B3981" t="s">
        <v>38</v>
      </c>
      <c r="C3981" t="s">
        <v>3263</v>
      </c>
      <c r="D3981" t="s">
        <v>578</v>
      </c>
      <c r="E3981" s="92">
        <v>53.9</v>
      </c>
      <c r="F3981" s="93"/>
      <c r="G3981" s="93"/>
    </row>
    <row r="3982" spans="1:7">
      <c r="A3982" t="str">
        <f t="shared" si="62"/>
        <v>Космонавтов 114.2411</v>
      </c>
      <c r="B3982" t="s">
        <v>38</v>
      </c>
      <c r="C3982" t="s">
        <v>3263</v>
      </c>
      <c r="D3982" t="s">
        <v>579</v>
      </c>
      <c r="E3982" s="92">
        <v>53.9</v>
      </c>
      <c r="F3982" s="93"/>
      <c r="G3982" s="93"/>
    </row>
    <row r="3983" spans="1:7">
      <c r="A3983" t="str">
        <f t="shared" si="62"/>
        <v>Космонавтов 114.2412</v>
      </c>
      <c r="B3983" t="s">
        <v>38</v>
      </c>
      <c r="C3983" t="s">
        <v>3263</v>
      </c>
      <c r="D3983" t="s">
        <v>581</v>
      </c>
      <c r="E3983" s="92">
        <v>33.7</v>
      </c>
      <c r="F3983" s="93"/>
      <c r="G3983" s="93"/>
    </row>
    <row r="3984" spans="1:7">
      <c r="A3984" t="str">
        <f t="shared" si="62"/>
        <v>Космонавтов 114.2413</v>
      </c>
      <c r="B3984" t="s">
        <v>38</v>
      </c>
      <c r="C3984" t="s">
        <v>3263</v>
      </c>
      <c r="D3984" t="s">
        <v>582</v>
      </c>
      <c r="E3984" s="92">
        <v>23.5</v>
      </c>
      <c r="F3984" s="93"/>
      <c r="G3984" s="93"/>
    </row>
    <row r="3985" spans="1:7">
      <c r="A3985" t="str">
        <f t="shared" si="62"/>
        <v>Космонавтов 114.2414</v>
      </c>
      <c r="B3985" t="s">
        <v>38</v>
      </c>
      <c r="C3985" t="s">
        <v>3263</v>
      </c>
      <c r="D3985" t="s">
        <v>583</v>
      </c>
      <c r="E3985" s="92">
        <v>19.8</v>
      </c>
      <c r="F3985" s="93"/>
      <c r="G3985" s="93"/>
    </row>
    <row r="3986" spans="1:7">
      <c r="A3986" t="str">
        <f t="shared" si="62"/>
        <v>Космонавтов 114.2415</v>
      </c>
      <c r="B3986" t="s">
        <v>38</v>
      </c>
      <c r="C3986" t="s">
        <v>3263</v>
      </c>
      <c r="D3986" t="s">
        <v>584</v>
      </c>
      <c r="E3986" s="92">
        <v>38.2</v>
      </c>
      <c r="F3986" s="93"/>
      <c r="G3986" s="93"/>
    </row>
    <row r="3987" spans="1:7">
      <c r="A3987" t="str">
        <f t="shared" si="62"/>
        <v>Космонавтов 114.2416</v>
      </c>
      <c r="B3987" t="s">
        <v>38</v>
      </c>
      <c r="C3987" t="s">
        <v>3263</v>
      </c>
      <c r="D3987" t="s">
        <v>585</v>
      </c>
      <c r="E3987" s="92">
        <v>33.9</v>
      </c>
      <c r="F3987" s="93"/>
      <c r="G3987" s="93"/>
    </row>
    <row r="3988" spans="1:7">
      <c r="A3988" t="str">
        <f t="shared" si="62"/>
        <v>Космонавтов 114.2417</v>
      </c>
      <c r="B3988" t="s">
        <v>38</v>
      </c>
      <c r="C3988" t="s">
        <v>3263</v>
      </c>
      <c r="D3988" t="s">
        <v>587</v>
      </c>
      <c r="E3988" s="92">
        <v>19.6</v>
      </c>
      <c r="F3988" s="93"/>
      <c r="G3988" s="93"/>
    </row>
    <row r="3989" spans="1:7">
      <c r="A3989" t="str">
        <f t="shared" si="62"/>
        <v>Космонавтов 114.2418</v>
      </c>
      <c r="B3989" t="s">
        <v>38</v>
      </c>
      <c r="C3989" t="s">
        <v>3263</v>
      </c>
      <c r="D3989" t="s">
        <v>588</v>
      </c>
      <c r="E3989" s="92">
        <v>19.6</v>
      </c>
      <c r="F3989" s="93"/>
      <c r="G3989" s="93"/>
    </row>
    <row r="3990" spans="1:7">
      <c r="A3990" t="str">
        <f t="shared" si="62"/>
        <v>Космонавтов 114.2419</v>
      </c>
      <c r="B3990" t="s">
        <v>38</v>
      </c>
      <c r="C3990" t="s">
        <v>3263</v>
      </c>
      <c r="D3990" t="s">
        <v>589</v>
      </c>
      <c r="E3990" s="92">
        <v>75.5</v>
      </c>
      <c r="F3990" s="93"/>
      <c r="G3990" s="93"/>
    </row>
    <row r="3991" spans="1:7">
      <c r="A3991" t="str">
        <f t="shared" si="62"/>
        <v>Космонавтов 114.2420</v>
      </c>
      <c r="B3991" t="s">
        <v>38</v>
      </c>
      <c r="C3991" t="s">
        <v>3263</v>
      </c>
      <c r="D3991" t="s">
        <v>590</v>
      </c>
      <c r="E3991" s="92">
        <v>48.5</v>
      </c>
      <c r="F3991" s="93"/>
      <c r="G3991" s="93"/>
    </row>
    <row r="3992" spans="1:7">
      <c r="A3992" t="str">
        <f t="shared" si="62"/>
        <v>Космонавтов 114.2421</v>
      </c>
      <c r="B3992" t="s">
        <v>38</v>
      </c>
      <c r="C3992" t="s">
        <v>3263</v>
      </c>
      <c r="D3992" t="s">
        <v>591</v>
      </c>
      <c r="E3992" s="92">
        <v>49.2</v>
      </c>
      <c r="F3992" s="93"/>
      <c r="G3992" s="93"/>
    </row>
    <row r="3993" spans="1:7">
      <c r="A3993" t="str">
        <f t="shared" si="62"/>
        <v>Космонавтов 114.2422</v>
      </c>
      <c r="B3993" t="s">
        <v>38</v>
      </c>
      <c r="C3993" t="s">
        <v>3263</v>
      </c>
      <c r="D3993" t="s">
        <v>592</v>
      </c>
      <c r="E3993" s="92">
        <v>32.7</v>
      </c>
      <c r="F3993" s="93"/>
      <c r="G3993" s="93"/>
    </row>
    <row r="3994" spans="1:7">
      <c r="A3994" t="str">
        <f t="shared" si="62"/>
        <v>Космонавтов 114.2423</v>
      </c>
      <c r="B3994" t="s">
        <v>38</v>
      </c>
      <c r="C3994" t="s">
        <v>3263</v>
      </c>
      <c r="D3994" t="s">
        <v>593</v>
      </c>
      <c r="E3994" s="92">
        <v>31.9</v>
      </c>
      <c r="F3994" s="93"/>
      <c r="G3994" s="93"/>
    </row>
    <row r="3995" spans="1:7">
      <c r="A3995" t="str">
        <f t="shared" si="62"/>
        <v>Космонавтов 114.2424</v>
      </c>
      <c r="B3995" t="s">
        <v>38</v>
      </c>
      <c r="C3995" t="s">
        <v>3263</v>
      </c>
      <c r="D3995" t="s">
        <v>594</v>
      </c>
      <c r="E3995" s="92">
        <v>53.9</v>
      </c>
      <c r="F3995" s="93"/>
      <c r="G3995" s="93"/>
    </row>
    <row r="3996" spans="1:7">
      <c r="A3996" t="str">
        <f t="shared" si="62"/>
        <v>Космонавтов 114.2425</v>
      </c>
      <c r="B3996" t="s">
        <v>38</v>
      </c>
      <c r="C3996" t="s">
        <v>3263</v>
      </c>
      <c r="D3996" t="s">
        <v>595</v>
      </c>
      <c r="E3996" s="92">
        <v>54.6</v>
      </c>
      <c r="F3996" s="93"/>
      <c r="G3996" s="93"/>
    </row>
    <row r="3997" spans="1:7">
      <c r="A3997" t="str">
        <f t="shared" si="62"/>
        <v>Космонавтов 114.2426</v>
      </c>
      <c r="B3997" t="s">
        <v>38</v>
      </c>
      <c r="C3997" t="s">
        <v>3263</v>
      </c>
      <c r="D3997" t="s">
        <v>597</v>
      </c>
      <c r="E3997" s="92">
        <v>33.7</v>
      </c>
      <c r="F3997" s="93"/>
      <c r="G3997" s="93"/>
    </row>
    <row r="3998" spans="1:7">
      <c r="A3998" t="str">
        <f t="shared" si="62"/>
        <v>Космонавтов 114.2427</v>
      </c>
      <c r="B3998" t="s">
        <v>38</v>
      </c>
      <c r="C3998" t="s">
        <v>3263</v>
      </c>
      <c r="D3998" t="s">
        <v>598</v>
      </c>
      <c r="E3998" s="92">
        <v>23.5</v>
      </c>
      <c r="F3998" s="93"/>
      <c r="G3998" s="93"/>
    </row>
    <row r="3999" spans="1:7">
      <c r="A3999" t="str">
        <f t="shared" si="62"/>
        <v>Космонавтов 114.2428</v>
      </c>
      <c r="B3999" t="s">
        <v>38</v>
      </c>
      <c r="C3999" t="s">
        <v>3263</v>
      </c>
      <c r="D3999" t="s">
        <v>599</v>
      </c>
      <c r="E3999" s="92">
        <v>19.8</v>
      </c>
      <c r="F3999" s="93"/>
      <c r="G3999" s="93"/>
    </row>
    <row r="4000" spans="1:7">
      <c r="A4000" t="str">
        <f t="shared" si="62"/>
        <v>Космонавтов 114.2429</v>
      </c>
      <c r="B4000" t="s">
        <v>38</v>
      </c>
      <c r="C4000" t="s">
        <v>3263</v>
      </c>
      <c r="D4000" t="s">
        <v>600</v>
      </c>
      <c r="E4000" s="92">
        <v>37.5</v>
      </c>
      <c r="F4000" s="93"/>
      <c r="G4000" s="93"/>
    </row>
    <row r="4001" spans="1:7">
      <c r="A4001" t="str">
        <f t="shared" si="62"/>
        <v>Космонавтов 114.2430</v>
      </c>
      <c r="B4001" t="s">
        <v>38</v>
      </c>
      <c r="C4001" t="s">
        <v>3263</v>
      </c>
      <c r="D4001" t="s">
        <v>602</v>
      </c>
      <c r="E4001" s="92">
        <v>34.6</v>
      </c>
      <c r="F4001" s="93"/>
      <c r="G4001" s="93"/>
    </row>
    <row r="4002" spans="1:7">
      <c r="A4002" t="str">
        <f t="shared" si="62"/>
        <v>Космонавтов 114.2431</v>
      </c>
      <c r="B4002" t="s">
        <v>38</v>
      </c>
      <c r="C4002" t="s">
        <v>3263</v>
      </c>
      <c r="D4002" t="s">
        <v>603</v>
      </c>
      <c r="E4002" s="92">
        <v>19.6</v>
      </c>
      <c r="F4002" s="93"/>
      <c r="G4002" s="93"/>
    </row>
    <row r="4003" spans="1:7">
      <c r="A4003" t="str">
        <f t="shared" si="62"/>
        <v>Космонавтов 114.2432</v>
      </c>
      <c r="B4003" t="s">
        <v>38</v>
      </c>
      <c r="C4003" t="s">
        <v>3263</v>
      </c>
      <c r="D4003" t="s">
        <v>604</v>
      </c>
      <c r="E4003" s="92">
        <v>19.6</v>
      </c>
      <c r="F4003" s="93"/>
      <c r="G4003" s="93"/>
    </row>
    <row r="4004" spans="1:7">
      <c r="A4004" t="str">
        <f t="shared" si="62"/>
        <v>Космонавтов 114.2433</v>
      </c>
      <c r="B4004" t="s">
        <v>38</v>
      </c>
      <c r="C4004" t="s">
        <v>3263</v>
      </c>
      <c r="D4004" t="s">
        <v>605</v>
      </c>
      <c r="E4004" s="92">
        <v>74.8</v>
      </c>
      <c r="F4004" s="93"/>
      <c r="G4004" s="93"/>
    </row>
    <row r="4005" spans="1:7">
      <c r="A4005" t="str">
        <f t="shared" si="62"/>
        <v>Космонавтов 114.2434</v>
      </c>
      <c r="B4005" t="s">
        <v>38</v>
      </c>
      <c r="C4005" t="s">
        <v>3263</v>
      </c>
      <c r="D4005" t="s">
        <v>606</v>
      </c>
      <c r="E4005" s="92">
        <v>49.2</v>
      </c>
      <c r="F4005" s="93"/>
      <c r="G4005" s="93"/>
    </row>
    <row r="4006" spans="1:7">
      <c r="A4006" t="str">
        <f t="shared" si="62"/>
        <v>Космонавтов 114.2435</v>
      </c>
      <c r="B4006" t="s">
        <v>38</v>
      </c>
      <c r="C4006" t="s">
        <v>3263</v>
      </c>
      <c r="D4006" t="s">
        <v>608</v>
      </c>
      <c r="E4006" s="92">
        <v>48.5</v>
      </c>
      <c r="F4006" s="93"/>
      <c r="G4006" s="93"/>
    </row>
    <row r="4007" spans="1:7">
      <c r="A4007" t="str">
        <f t="shared" si="62"/>
        <v>Космонавтов 114.2436</v>
      </c>
      <c r="B4007" t="s">
        <v>38</v>
      </c>
      <c r="C4007" t="s">
        <v>3263</v>
      </c>
      <c r="D4007" t="s">
        <v>609</v>
      </c>
      <c r="E4007" s="92">
        <v>32</v>
      </c>
      <c r="F4007" s="93"/>
      <c r="G4007" s="93"/>
    </row>
    <row r="4008" spans="1:7">
      <c r="A4008" t="str">
        <f t="shared" si="62"/>
        <v>Космонавтов 114.2437</v>
      </c>
      <c r="B4008" t="s">
        <v>38</v>
      </c>
      <c r="C4008" t="s">
        <v>3263</v>
      </c>
      <c r="D4008" t="s">
        <v>611</v>
      </c>
      <c r="E4008" s="92">
        <v>32.6</v>
      </c>
      <c r="F4008" s="93"/>
      <c r="G4008" s="93"/>
    </row>
    <row r="4009" spans="1:7">
      <c r="A4009" t="str">
        <f t="shared" si="62"/>
        <v>Космонавтов 114.2438</v>
      </c>
      <c r="B4009" t="s">
        <v>38</v>
      </c>
      <c r="C4009" t="s">
        <v>3263</v>
      </c>
      <c r="D4009" t="s">
        <v>612</v>
      </c>
      <c r="E4009" s="92">
        <v>53.9</v>
      </c>
      <c r="F4009" s="93"/>
      <c r="G4009" s="93"/>
    </row>
    <row r="4010" spans="1:7">
      <c r="A4010" t="str">
        <f t="shared" si="62"/>
        <v>Космонавтов 114.2439</v>
      </c>
      <c r="B4010" t="s">
        <v>38</v>
      </c>
      <c r="C4010" t="s">
        <v>3263</v>
      </c>
      <c r="D4010" t="s">
        <v>613</v>
      </c>
      <c r="E4010" s="92">
        <v>53.9</v>
      </c>
      <c r="F4010" s="93"/>
      <c r="G4010" s="93"/>
    </row>
    <row r="4011" spans="1:7">
      <c r="A4011" t="str">
        <f t="shared" si="62"/>
        <v>Космонавтов 114.2440</v>
      </c>
      <c r="B4011" t="s">
        <v>38</v>
      </c>
      <c r="C4011" t="s">
        <v>3263</v>
      </c>
      <c r="D4011" t="s">
        <v>614</v>
      </c>
      <c r="E4011" s="92">
        <v>33.7</v>
      </c>
      <c r="F4011" s="93"/>
      <c r="G4011" s="93"/>
    </row>
    <row r="4012" spans="1:7">
      <c r="A4012" t="str">
        <f t="shared" si="62"/>
        <v>Космонавтов 114.2441</v>
      </c>
      <c r="B4012" t="s">
        <v>38</v>
      </c>
      <c r="C4012" t="s">
        <v>3263</v>
      </c>
      <c r="D4012" t="s">
        <v>615</v>
      </c>
      <c r="E4012" s="92">
        <v>23.5</v>
      </c>
      <c r="F4012" s="93"/>
      <c r="G4012" s="93"/>
    </row>
    <row r="4013" spans="1:7">
      <c r="A4013" t="str">
        <f t="shared" si="62"/>
        <v>Космонавтов 114.2442</v>
      </c>
      <c r="B4013" t="s">
        <v>38</v>
      </c>
      <c r="C4013" t="s">
        <v>3263</v>
      </c>
      <c r="D4013" t="s">
        <v>616</v>
      </c>
      <c r="E4013" s="92">
        <v>19.8</v>
      </c>
      <c r="F4013" s="93"/>
      <c r="G4013" s="93"/>
    </row>
    <row r="4014" spans="1:7">
      <c r="A4014" t="str">
        <f t="shared" si="62"/>
        <v>Космонавтов 114.2443</v>
      </c>
      <c r="B4014" t="s">
        <v>38</v>
      </c>
      <c r="C4014" t="s">
        <v>3263</v>
      </c>
      <c r="D4014" t="s">
        <v>617</v>
      </c>
      <c r="E4014" s="92">
        <v>38.2</v>
      </c>
      <c r="F4014" s="93"/>
      <c r="G4014" s="93"/>
    </row>
    <row r="4015" spans="1:7">
      <c r="A4015" t="str">
        <f t="shared" si="62"/>
        <v>Космонавтов 114.2444</v>
      </c>
      <c r="B4015" t="s">
        <v>38</v>
      </c>
      <c r="C4015" t="s">
        <v>3263</v>
      </c>
      <c r="D4015" t="s">
        <v>618</v>
      </c>
      <c r="E4015" s="92">
        <v>33.9</v>
      </c>
      <c r="F4015" s="93"/>
      <c r="G4015" s="93"/>
    </row>
    <row r="4016" spans="1:7">
      <c r="A4016" t="str">
        <f t="shared" si="62"/>
        <v>Космонавтов 114.2445</v>
      </c>
      <c r="B4016" t="s">
        <v>38</v>
      </c>
      <c r="C4016" t="s">
        <v>3263</v>
      </c>
      <c r="D4016" t="s">
        <v>619</v>
      </c>
      <c r="E4016" s="92">
        <v>19.6</v>
      </c>
      <c r="F4016" s="93"/>
      <c r="G4016" s="93"/>
    </row>
    <row r="4017" spans="1:7">
      <c r="A4017" t="str">
        <f t="shared" si="62"/>
        <v>Космонавтов 114.2446</v>
      </c>
      <c r="B4017" t="s">
        <v>38</v>
      </c>
      <c r="C4017" t="s">
        <v>3263</v>
      </c>
      <c r="D4017" t="s">
        <v>620</v>
      </c>
      <c r="E4017" s="92">
        <v>19.6</v>
      </c>
      <c r="F4017" s="93"/>
      <c r="G4017" s="93"/>
    </row>
    <row r="4018" spans="1:7">
      <c r="A4018" t="str">
        <f t="shared" si="62"/>
        <v>Космонавтов 114.2447</v>
      </c>
      <c r="B4018" t="s">
        <v>38</v>
      </c>
      <c r="C4018" t="s">
        <v>3263</v>
      </c>
      <c r="D4018" t="s">
        <v>621</v>
      </c>
      <c r="E4018" s="92">
        <v>75.5</v>
      </c>
      <c r="F4018" s="93"/>
      <c r="G4018" s="93"/>
    </row>
    <row r="4019" spans="1:7">
      <c r="A4019" t="str">
        <f t="shared" si="62"/>
        <v>Космонавтов 114.2448</v>
      </c>
      <c r="B4019" t="s">
        <v>38</v>
      </c>
      <c r="C4019" t="s">
        <v>3263</v>
      </c>
      <c r="D4019" t="s">
        <v>622</v>
      </c>
      <c r="E4019" s="92">
        <v>48.5</v>
      </c>
      <c r="F4019" s="93"/>
      <c r="G4019" s="93"/>
    </row>
    <row r="4020" spans="1:7">
      <c r="A4020" t="str">
        <f t="shared" si="62"/>
        <v>Космонавтов 114.2449</v>
      </c>
      <c r="B4020" t="s">
        <v>38</v>
      </c>
      <c r="C4020" t="s">
        <v>3263</v>
      </c>
      <c r="D4020" t="s">
        <v>623</v>
      </c>
      <c r="E4020" s="92">
        <v>49.2</v>
      </c>
      <c r="F4020" s="93"/>
      <c r="G4020" s="93"/>
    </row>
    <row r="4021" spans="1:7">
      <c r="A4021" t="str">
        <f t="shared" si="62"/>
        <v>Космонавтов 114.2450</v>
      </c>
      <c r="B4021" t="s">
        <v>38</v>
      </c>
      <c r="C4021" t="s">
        <v>3263</v>
      </c>
      <c r="D4021" t="s">
        <v>624</v>
      </c>
      <c r="E4021" s="92">
        <v>32.7</v>
      </c>
      <c r="F4021" s="93"/>
      <c r="G4021" s="93"/>
    </row>
    <row r="4022" spans="1:7">
      <c r="A4022" t="str">
        <f t="shared" si="62"/>
        <v>Космонавтов 114.2451</v>
      </c>
      <c r="B4022" t="s">
        <v>38</v>
      </c>
      <c r="C4022" t="s">
        <v>3263</v>
      </c>
      <c r="D4022" t="s">
        <v>625</v>
      </c>
      <c r="E4022" s="92">
        <v>31.9</v>
      </c>
      <c r="F4022" s="93"/>
      <c r="G4022" s="93"/>
    </row>
    <row r="4023" spans="1:7">
      <c r="A4023" t="str">
        <f t="shared" si="62"/>
        <v>Космонавтов 114.2452</v>
      </c>
      <c r="B4023" t="s">
        <v>38</v>
      </c>
      <c r="C4023" t="s">
        <v>3263</v>
      </c>
      <c r="D4023" t="s">
        <v>626</v>
      </c>
      <c r="E4023" s="92">
        <v>53.9</v>
      </c>
      <c r="F4023" s="93"/>
      <c r="G4023" s="93"/>
    </row>
    <row r="4024" spans="1:7">
      <c r="A4024" t="str">
        <f t="shared" si="62"/>
        <v>Космонавтов 114.2453</v>
      </c>
      <c r="B4024" t="s">
        <v>38</v>
      </c>
      <c r="C4024" t="s">
        <v>3263</v>
      </c>
      <c r="D4024" t="s">
        <v>627</v>
      </c>
      <c r="E4024" s="92">
        <v>54.6</v>
      </c>
      <c r="F4024" s="93"/>
      <c r="G4024" s="93"/>
    </row>
    <row r="4025" spans="1:7">
      <c r="A4025" t="str">
        <f t="shared" si="62"/>
        <v>Космонавтов 114.2454</v>
      </c>
      <c r="B4025" t="s">
        <v>38</v>
      </c>
      <c r="C4025" t="s">
        <v>3263</v>
      </c>
      <c r="D4025" t="s">
        <v>629</v>
      </c>
      <c r="E4025" s="92">
        <v>33.7</v>
      </c>
      <c r="F4025" s="93"/>
      <c r="G4025" s="93"/>
    </row>
    <row r="4026" spans="1:7">
      <c r="A4026" t="str">
        <f t="shared" si="62"/>
        <v>Космонавтов 114.2455</v>
      </c>
      <c r="B4026" t="s">
        <v>38</v>
      </c>
      <c r="C4026" t="s">
        <v>3263</v>
      </c>
      <c r="D4026" t="s">
        <v>630</v>
      </c>
      <c r="E4026" s="92">
        <v>23.5</v>
      </c>
      <c r="F4026" s="93"/>
      <c r="G4026" s="93"/>
    </row>
    <row r="4027" spans="1:7">
      <c r="A4027" t="str">
        <f t="shared" si="62"/>
        <v>Космонавтов 114.2456</v>
      </c>
      <c r="B4027" t="s">
        <v>38</v>
      </c>
      <c r="C4027" t="s">
        <v>3263</v>
      </c>
      <c r="D4027" t="s">
        <v>631</v>
      </c>
      <c r="E4027" s="92">
        <v>19.8</v>
      </c>
      <c r="F4027" s="93"/>
      <c r="G4027" s="93"/>
    </row>
    <row r="4028" spans="1:7">
      <c r="A4028" t="str">
        <f t="shared" si="62"/>
        <v>Космонавтов 114.2457</v>
      </c>
      <c r="B4028" t="s">
        <v>38</v>
      </c>
      <c r="C4028" t="s">
        <v>3263</v>
      </c>
      <c r="D4028" t="s">
        <v>632</v>
      </c>
      <c r="E4028" s="92">
        <v>37.5</v>
      </c>
      <c r="F4028" s="93"/>
      <c r="G4028" s="93"/>
    </row>
    <row r="4029" spans="1:7">
      <c r="A4029" t="str">
        <f t="shared" si="62"/>
        <v>Космонавтов 114.2458</v>
      </c>
      <c r="B4029" t="s">
        <v>38</v>
      </c>
      <c r="C4029" t="s">
        <v>3263</v>
      </c>
      <c r="D4029" t="s">
        <v>633</v>
      </c>
      <c r="E4029" s="92">
        <v>34.6</v>
      </c>
      <c r="F4029" s="93"/>
      <c r="G4029" s="93"/>
    </row>
    <row r="4030" spans="1:7">
      <c r="A4030" t="str">
        <f t="shared" si="62"/>
        <v>Космонавтов 114.2459</v>
      </c>
      <c r="B4030" t="s">
        <v>38</v>
      </c>
      <c r="C4030" t="s">
        <v>3263</v>
      </c>
      <c r="D4030" t="s">
        <v>635</v>
      </c>
      <c r="E4030" s="92">
        <v>19.6</v>
      </c>
      <c r="F4030" s="93"/>
      <c r="G4030" s="93"/>
    </row>
    <row r="4031" spans="1:7">
      <c r="A4031" t="str">
        <f t="shared" si="62"/>
        <v>Космонавтов 114.2460</v>
      </c>
      <c r="B4031" t="s">
        <v>38</v>
      </c>
      <c r="C4031" t="s">
        <v>3263</v>
      </c>
      <c r="D4031" t="s">
        <v>636</v>
      </c>
      <c r="E4031" s="92">
        <v>19.6</v>
      </c>
      <c r="F4031" s="93"/>
      <c r="G4031" s="93"/>
    </row>
    <row r="4032" spans="1:7">
      <c r="A4032" t="str">
        <f t="shared" si="62"/>
        <v>Космонавтов 114.2461</v>
      </c>
      <c r="B4032" t="s">
        <v>38</v>
      </c>
      <c r="C4032" t="s">
        <v>3263</v>
      </c>
      <c r="D4032" t="s">
        <v>637</v>
      </c>
      <c r="E4032" s="92">
        <v>74.8</v>
      </c>
      <c r="F4032" s="93"/>
      <c r="G4032" s="93"/>
    </row>
    <row r="4033" spans="1:7">
      <c r="A4033" t="str">
        <f t="shared" si="62"/>
        <v>Космонавтов 114.2462</v>
      </c>
      <c r="B4033" t="s">
        <v>38</v>
      </c>
      <c r="C4033" t="s">
        <v>3263</v>
      </c>
      <c r="D4033" t="s">
        <v>639</v>
      </c>
      <c r="E4033" s="92">
        <v>49.2</v>
      </c>
      <c r="F4033" s="93"/>
      <c r="G4033" s="93"/>
    </row>
    <row r="4034" spans="1:7">
      <c r="A4034" t="str">
        <f t="shared" si="62"/>
        <v>Космонавтов 114.2463</v>
      </c>
      <c r="B4034" t="s">
        <v>38</v>
      </c>
      <c r="C4034" t="s">
        <v>3263</v>
      </c>
      <c r="D4034" t="s">
        <v>640</v>
      </c>
      <c r="E4034" s="92">
        <v>48.5</v>
      </c>
      <c r="F4034" s="93"/>
      <c r="G4034" s="93"/>
    </row>
    <row r="4035" spans="1:7">
      <c r="A4035" t="str">
        <f t="shared" ref="A4035:A4098" si="63">B4035&amp;C4035&amp;D4035</f>
        <v>Космонавтов 114.2464</v>
      </c>
      <c r="B4035" t="s">
        <v>38</v>
      </c>
      <c r="C4035" t="s">
        <v>3263</v>
      </c>
      <c r="D4035" t="s">
        <v>642</v>
      </c>
      <c r="E4035" s="92">
        <v>32</v>
      </c>
      <c r="F4035" s="93"/>
      <c r="G4035" s="93"/>
    </row>
    <row r="4036" spans="1:7">
      <c r="A4036" t="str">
        <f t="shared" si="63"/>
        <v>Космонавтов 114.2465</v>
      </c>
      <c r="B4036" t="s">
        <v>38</v>
      </c>
      <c r="C4036" t="s">
        <v>3263</v>
      </c>
      <c r="D4036" t="s">
        <v>643</v>
      </c>
      <c r="E4036" s="92">
        <v>31.9</v>
      </c>
      <c r="F4036" s="93"/>
      <c r="G4036" s="93"/>
    </row>
    <row r="4037" spans="1:7">
      <c r="A4037" t="str">
        <f t="shared" si="63"/>
        <v>Космонавтов 114.2466</v>
      </c>
      <c r="B4037" t="s">
        <v>38</v>
      </c>
      <c r="C4037" t="s">
        <v>3263</v>
      </c>
      <c r="D4037" t="s">
        <v>645</v>
      </c>
      <c r="E4037" s="92">
        <v>54</v>
      </c>
      <c r="F4037" s="93"/>
      <c r="G4037" s="93"/>
    </row>
    <row r="4038" spans="1:7">
      <c r="A4038" t="str">
        <f t="shared" si="63"/>
        <v>Космонавтов 114.2467</v>
      </c>
      <c r="B4038" t="s">
        <v>38</v>
      </c>
      <c r="C4038" t="s">
        <v>3263</v>
      </c>
      <c r="D4038" t="s">
        <v>647</v>
      </c>
      <c r="E4038" s="92">
        <v>53.9</v>
      </c>
      <c r="F4038" s="93"/>
      <c r="G4038" s="93"/>
    </row>
    <row r="4039" spans="1:7">
      <c r="A4039" t="str">
        <f t="shared" si="63"/>
        <v>Космонавтов 114.2468</v>
      </c>
      <c r="B4039" t="s">
        <v>38</v>
      </c>
      <c r="C4039" t="s">
        <v>3263</v>
      </c>
      <c r="D4039" t="s">
        <v>648</v>
      </c>
      <c r="E4039" s="92">
        <v>33.7</v>
      </c>
      <c r="F4039" s="93"/>
      <c r="G4039" s="93"/>
    </row>
    <row r="4040" spans="1:7">
      <c r="A4040" t="str">
        <f t="shared" si="63"/>
        <v>Космонавтов 114.2469</v>
      </c>
      <c r="B4040" t="s">
        <v>38</v>
      </c>
      <c r="C4040" t="s">
        <v>3263</v>
      </c>
      <c r="D4040" t="s">
        <v>649</v>
      </c>
      <c r="E4040" s="92">
        <v>23.5</v>
      </c>
      <c r="F4040" s="93"/>
      <c r="G4040" s="93"/>
    </row>
    <row r="4041" spans="1:7">
      <c r="A4041" t="str">
        <f t="shared" si="63"/>
        <v>Космонавтов 114.2470</v>
      </c>
      <c r="B4041" t="s">
        <v>38</v>
      </c>
      <c r="C4041" t="s">
        <v>3263</v>
      </c>
      <c r="D4041" t="s">
        <v>650</v>
      </c>
      <c r="E4041" s="92">
        <v>19.8</v>
      </c>
      <c r="F4041" s="93"/>
      <c r="G4041" s="93"/>
    </row>
    <row r="4042" spans="1:7">
      <c r="A4042" t="str">
        <f t="shared" si="63"/>
        <v>Космонавтов 114.2471</v>
      </c>
      <c r="B4042" t="s">
        <v>38</v>
      </c>
      <c r="C4042" t="s">
        <v>3263</v>
      </c>
      <c r="D4042" t="s">
        <v>651</v>
      </c>
      <c r="E4042" s="92">
        <v>37.5</v>
      </c>
      <c r="F4042" s="93"/>
      <c r="G4042" s="93"/>
    </row>
    <row r="4043" spans="1:7">
      <c r="A4043" t="str">
        <f t="shared" si="63"/>
        <v>Космонавтов 114.2472</v>
      </c>
      <c r="B4043" t="s">
        <v>38</v>
      </c>
      <c r="C4043" t="s">
        <v>3263</v>
      </c>
      <c r="D4043" t="s">
        <v>652</v>
      </c>
      <c r="E4043" s="92">
        <v>33.9</v>
      </c>
      <c r="F4043" s="93"/>
      <c r="G4043" s="93"/>
    </row>
    <row r="4044" spans="1:7">
      <c r="A4044" t="str">
        <f t="shared" si="63"/>
        <v>Космонавтов 114.2473</v>
      </c>
      <c r="B4044" t="s">
        <v>38</v>
      </c>
      <c r="C4044" t="s">
        <v>3263</v>
      </c>
      <c r="D4044" t="s">
        <v>653</v>
      </c>
      <c r="E4044" s="92">
        <v>19.6</v>
      </c>
      <c r="F4044" s="93"/>
      <c r="G4044" s="93"/>
    </row>
    <row r="4045" spans="1:7">
      <c r="A4045" t="str">
        <f t="shared" si="63"/>
        <v>Космонавтов 114.2474</v>
      </c>
      <c r="B4045" t="s">
        <v>38</v>
      </c>
      <c r="C4045" t="s">
        <v>3263</v>
      </c>
      <c r="D4045" t="s">
        <v>655</v>
      </c>
      <c r="E4045" s="92">
        <v>19.6</v>
      </c>
      <c r="F4045" s="93"/>
      <c r="G4045" s="93"/>
    </row>
    <row r="4046" spans="1:7">
      <c r="A4046" t="str">
        <f t="shared" si="63"/>
        <v>Космонавтов 114.2475</v>
      </c>
      <c r="B4046" t="s">
        <v>38</v>
      </c>
      <c r="C4046" t="s">
        <v>3263</v>
      </c>
      <c r="D4046" t="s">
        <v>656</v>
      </c>
      <c r="E4046" s="92">
        <v>75</v>
      </c>
      <c r="F4046" s="93"/>
      <c r="G4046" s="93"/>
    </row>
    <row r="4047" spans="1:7">
      <c r="A4047" t="str">
        <f t="shared" si="63"/>
        <v>Космонавтов 114.2476</v>
      </c>
      <c r="B4047" t="s">
        <v>38</v>
      </c>
      <c r="C4047" t="s">
        <v>3263</v>
      </c>
      <c r="D4047" t="s">
        <v>657</v>
      </c>
      <c r="E4047" s="92">
        <v>48.4</v>
      </c>
      <c r="F4047" s="93"/>
      <c r="G4047" s="93"/>
    </row>
    <row r="4048" spans="1:7">
      <c r="A4048" t="str">
        <f t="shared" si="63"/>
        <v>Космонавтов 114.2477</v>
      </c>
      <c r="B4048" t="s">
        <v>38</v>
      </c>
      <c r="C4048" t="s">
        <v>3263</v>
      </c>
      <c r="D4048" t="s">
        <v>658</v>
      </c>
      <c r="E4048" s="92">
        <v>48.5</v>
      </c>
      <c r="F4048" s="93"/>
      <c r="G4048" s="93"/>
    </row>
    <row r="4049" spans="1:7">
      <c r="A4049" t="str">
        <f t="shared" si="63"/>
        <v>Космонавтов 114.2478</v>
      </c>
      <c r="B4049" t="s">
        <v>38</v>
      </c>
      <c r="C4049" t="s">
        <v>3263</v>
      </c>
      <c r="D4049" t="s">
        <v>659</v>
      </c>
      <c r="E4049" s="92">
        <v>32</v>
      </c>
      <c r="F4049" s="93"/>
      <c r="G4049" s="93"/>
    </row>
    <row r="4050" spans="1:7">
      <c r="A4050" t="str">
        <f t="shared" si="63"/>
        <v>Космонавтов 114.2479</v>
      </c>
      <c r="B4050" t="s">
        <v>38</v>
      </c>
      <c r="C4050" t="s">
        <v>3263</v>
      </c>
      <c r="D4050" t="s">
        <v>660</v>
      </c>
      <c r="E4050" s="92">
        <v>31.9</v>
      </c>
      <c r="F4050" s="93"/>
      <c r="G4050" s="93"/>
    </row>
    <row r="4051" spans="1:7">
      <c r="A4051" t="str">
        <f t="shared" si="63"/>
        <v>Космонавтов 114.2480</v>
      </c>
      <c r="B4051" t="s">
        <v>38</v>
      </c>
      <c r="C4051" t="s">
        <v>3263</v>
      </c>
      <c r="D4051" t="s">
        <v>661</v>
      </c>
      <c r="E4051" s="92">
        <v>54</v>
      </c>
      <c r="F4051" s="93"/>
      <c r="G4051" s="93"/>
    </row>
    <row r="4052" spans="1:7">
      <c r="A4052" t="str">
        <f t="shared" si="63"/>
        <v>Космонавтов 114.2481</v>
      </c>
      <c r="B4052" t="s">
        <v>38</v>
      </c>
      <c r="C4052" t="s">
        <v>3263</v>
      </c>
      <c r="D4052" t="s">
        <v>662</v>
      </c>
      <c r="E4052" s="92">
        <v>53.9</v>
      </c>
      <c r="F4052" s="93"/>
      <c r="G4052" s="93"/>
    </row>
    <row r="4053" spans="1:7">
      <c r="A4053" t="str">
        <f t="shared" si="63"/>
        <v>Космонавтов 114.2482</v>
      </c>
      <c r="B4053" t="s">
        <v>38</v>
      </c>
      <c r="C4053" t="s">
        <v>3263</v>
      </c>
      <c r="D4053" t="s">
        <v>663</v>
      </c>
      <c r="E4053" s="92">
        <v>33.7</v>
      </c>
      <c r="F4053" s="93"/>
      <c r="G4053" s="93"/>
    </row>
    <row r="4054" spans="1:7">
      <c r="A4054" t="str">
        <f t="shared" si="63"/>
        <v>Космонавтов 114.2483</v>
      </c>
      <c r="B4054" t="s">
        <v>38</v>
      </c>
      <c r="C4054" t="s">
        <v>3263</v>
      </c>
      <c r="D4054" t="s">
        <v>664</v>
      </c>
      <c r="E4054" s="92">
        <v>23.5</v>
      </c>
      <c r="F4054" s="93"/>
      <c r="G4054" s="93"/>
    </row>
    <row r="4055" spans="1:7">
      <c r="A4055" t="str">
        <f t="shared" si="63"/>
        <v>Космонавтов 114.2484</v>
      </c>
      <c r="B4055" t="s">
        <v>38</v>
      </c>
      <c r="C4055" t="s">
        <v>3263</v>
      </c>
      <c r="D4055" t="s">
        <v>666</v>
      </c>
      <c r="E4055" s="92">
        <v>19.8</v>
      </c>
      <c r="F4055" s="93"/>
      <c r="G4055" s="93"/>
    </row>
    <row r="4056" spans="1:7">
      <c r="A4056" t="str">
        <f t="shared" si="63"/>
        <v>Космонавтов 114.2485</v>
      </c>
      <c r="B4056" t="s">
        <v>38</v>
      </c>
      <c r="C4056" t="s">
        <v>3263</v>
      </c>
      <c r="D4056" t="s">
        <v>667</v>
      </c>
      <c r="E4056" s="92">
        <v>37.5</v>
      </c>
      <c r="F4056" s="93"/>
      <c r="G4056" s="93"/>
    </row>
    <row r="4057" spans="1:7">
      <c r="A4057" t="str">
        <f t="shared" si="63"/>
        <v>Космонавтов 114.2486</v>
      </c>
      <c r="B4057" t="s">
        <v>38</v>
      </c>
      <c r="C4057" t="s">
        <v>3263</v>
      </c>
      <c r="D4057" t="s">
        <v>669</v>
      </c>
      <c r="E4057" s="92">
        <v>33.9</v>
      </c>
      <c r="F4057" s="93"/>
      <c r="G4057" s="93"/>
    </row>
    <row r="4058" spans="1:7">
      <c r="A4058" t="str">
        <f t="shared" si="63"/>
        <v>Космонавтов 114.2487</v>
      </c>
      <c r="B4058" t="s">
        <v>38</v>
      </c>
      <c r="C4058" t="s">
        <v>3263</v>
      </c>
      <c r="D4058" t="s">
        <v>670</v>
      </c>
      <c r="E4058" s="92">
        <v>19.6</v>
      </c>
      <c r="F4058" s="93"/>
      <c r="G4058" s="93"/>
    </row>
    <row r="4059" spans="1:7">
      <c r="A4059" t="str">
        <f t="shared" si="63"/>
        <v>Космонавтов 114.2488</v>
      </c>
      <c r="B4059" t="s">
        <v>38</v>
      </c>
      <c r="C4059" t="s">
        <v>3263</v>
      </c>
      <c r="D4059" t="s">
        <v>671</v>
      </c>
      <c r="E4059" s="92">
        <v>19.6</v>
      </c>
      <c r="F4059" s="93"/>
      <c r="G4059" s="93"/>
    </row>
    <row r="4060" spans="1:7">
      <c r="A4060" t="str">
        <f t="shared" si="63"/>
        <v>Космонавтов 114.2489</v>
      </c>
      <c r="B4060" t="s">
        <v>38</v>
      </c>
      <c r="C4060" t="s">
        <v>3263</v>
      </c>
      <c r="D4060" t="s">
        <v>672</v>
      </c>
      <c r="E4060" s="92">
        <v>75</v>
      </c>
      <c r="F4060" s="93"/>
      <c r="G4060" s="93"/>
    </row>
    <row r="4061" spans="1:7">
      <c r="A4061" t="str">
        <f t="shared" si="63"/>
        <v>Космонавтов 114.2490</v>
      </c>
      <c r="B4061" t="s">
        <v>38</v>
      </c>
      <c r="C4061" t="s">
        <v>3263</v>
      </c>
      <c r="D4061" t="s">
        <v>674</v>
      </c>
      <c r="E4061" s="92">
        <v>48.4</v>
      </c>
      <c r="F4061" s="93"/>
      <c r="G4061" s="93"/>
    </row>
    <row r="4062" spans="1:7">
      <c r="A4062" t="str">
        <f t="shared" si="63"/>
        <v>Космонавтов 114.2491</v>
      </c>
      <c r="B4062" t="s">
        <v>38</v>
      </c>
      <c r="C4062" t="s">
        <v>3263</v>
      </c>
      <c r="D4062" t="s">
        <v>675</v>
      </c>
      <c r="E4062" s="92">
        <v>48.5</v>
      </c>
      <c r="F4062" s="93"/>
      <c r="G4062" s="93"/>
    </row>
    <row r="4063" spans="1:7">
      <c r="A4063" t="str">
        <f t="shared" si="63"/>
        <v>Космонавтов 114.2492</v>
      </c>
      <c r="B4063" t="s">
        <v>38</v>
      </c>
      <c r="C4063" t="s">
        <v>3263</v>
      </c>
      <c r="D4063" t="s">
        <v>676</v>
      </c>
      <c r="E4063" s="92">
        <v>32</v>
      </c>
      <c r="F4063" s="93"/>
      <c r="G4063" s="93"/>
    </row>
    <row r="4064" spans="1:7">
      <c r="A4064" t="str">
        <f t="shared" si="63"/>
        <v>Космонавтов 114.2493</v>
      </c>
      <c r="B4064" t="s">
        <v>38</v>
      </c>
      <c r="C4064" t="s">
        <v>3263</v>
      </c>
      <c r="D4064" t="s">
        <v>677</v>
      </c>
      <c r="E4064" s="92">
        <v>31.9</v>
      </c>
      <c r="F4064" s="93"/>
      <c r="G4064" s="93"/>
    </row>
    <row r="4065" spans="1:7">
      <c r="A4065" t="str">
        <f t="shared" si="63"/>
        <v>Космонавтов 114.2494</v>
      </c>
      <c r="B4065" t="s">
        <v>38</v>
      </c>
      <c r="C4065" t="s">
        <v>3263</v>
      </c>
      <c r="D4065" t="s">
        <v>678</v>
      </c>
      <c r="E4065" s="92">
        <v>54</v>
      </c>
      <c r="F4065" s="93"/>
      <c r="G4065" s="93"/>
    </row>
    <row r="4066" spans="1:7">
      <c r="A4066" t="str">
        <f t="shared" si="63"/>
        <v>Космонавтов 114.2495</v>
      </c>
      <c r="B4066" t="s">
        <v>38</v>
      </c>
      <c r="C4066" t="s">
        <v>3263</v>
      </c>
      <c r="D4066" t="s">
        <v>679</v>
      </c>
      <c r="E4066" s="92">
        <v>53.9</v>
      </c>
      <c r="F4066" s="93"/>
      <c r="G4066" s="93"/>
    </row>
    <row r="4067" spans="1:7">
      <c r="A4067" t="str">
        <f t="shared" si="63"/>
        <v>Космонавтов 114.2496</v>
      </c>
      <c r="B4067" t="s">
        <v>38</v>
      </c>
      <c r="C4067" t="s">
        <v>3263</v>
      </c>
      <c r="D4067" t="s">
        <v>680</v>
      </c>
      <c r="E4067" s="92">
        <v>33.7</v>
      </c>
      <c r="F4067" s="93"/>
      <c r="G4067" s="93"/>
    </row>
    <row r="4068" spans="1:7">
      <c r="A4068" t="str">
        <f t="shared" si="63"/>
        <v>Космонавтов 114.2497</v>
      </c>
      <c r="B4068" t="s">
        <v>38</v>
      </c>
      <c r="C4068" t="s">
        <v>3263</v>
      </c>
      <c r="D4068" t="s">
        <v>681</v>
      </c>
      <c r="E4068" s="92">
        <v>23.5</v>
      </c>
      <c r="F4068" s="93"/>
      <c r="G4068" s="93"/>
    </row>
    <row r="4069" spans="1:7">
      <c r="A4069" t="str">
        <f t="shared" si="63"/>
        <v>Космонавтов 114.2498</v>
      </c>
      <c r="B4069" t="s">
        <v>38</v>
      </c>
      <c r="C4069" t="s">
        <v>3263</v>
      </c>
      <c r="D4069" t="s">
        <v>682</v>
      </c>
      <c r="E4069" s="92">
        <v>19.8</v>
      </c>
      <c r="F4069" s="93"/>
      <c r="G4069" s="93"/>
    </row>
    <row r="4070" spans="1:7">
      <c r="A4070" t="str">
        <f t="shared" si="63"/>
        <v>Космонавтов 114.2499</v>
      </c>
      <c r="B4070" t="s">
        <v>38</v>
      </c>
      <c r="C4070" t="s">
        <v>3263</v>
      </c>
      <c r="D4070" t="s">
        <v>683</v>
      </c>
      <c r="E4070" s="92">
        <v>37.5</v>
      </c>
      <c r="F4070" s="93"/>
      <c r="G4070" s="93"/>
    </row>
    <row r="4071" spans="1:7">
      <c r="A4071" t="str">
        <f t="shared" si="63"/>
        <v>Космонавтов 114.2500</v>
      </c>
      <c r="B4071" t="s">
        <v>38</v>
      </c>
      <c r="C4071" t="s">
        <v>3263</v>
      </c>
      <c r="D4071" t="s">
        <v>685</v>
      </c>
      <c r="E4071" s="92">
        <v>33.9</v>
      </c>
      <c r="F4071" s="93"/>
      <c r="G4071" s="93"/>
    </row>
    <row r="4072" spans="1:7">
      <c r="A4072" t="str">
        <f t="shared" si="63"/>
        <v>Космонавтов 114.2501</v>
      </c>
      <c r="B4072" t="s">
        <v>38</v>
      </c>
      <c r="C4072" t="s">
        <v>3263</v>
      </c>
      <c r="D4072" t="s">
        <v>686</v>
      </c>
      <c r="E4072" s="92">
        <v>19.6</v>
      </c>
      <c r="F4072" s="93"/>
      <c r="G4072" s="93"/>
    </row>
    <row r="4073" spans="1:7">
      <c r="A4073" t="str">
        <f t="shared" si="63"/>
        <v>Космонавтов 114.2502</v>
      </c>
      <c r="B4073" t="s">
        <v>38</v>
      </c>
      <c r="C4073" t="s">
        <v>3263</v>
      </c>
      <c r="D4073" t="s">
        <v>687</v>
      </c>
      <c r="E4073" s="92">
        <v>19.6</v>
      </c>
      <c r="F4073" s="93"/>
      <c r="G4073" s="93"/>
    </row>
    <row r="4074" spans="1:7">
      <c r="A4074" t="str">
        <f t="shared" si="63"/>
        <v>Космонавтов 114.2503</v>
      </c>
      <c r="B4074" t="s">
        <v>38</v>
      </c>
      <c r="C4074" t="s">
        <v>3263</v>
      </c>
      <c r="D4074" t="s">
        <v>688</v>
      </c>
      <c r="E4074" s="92">
        <v>75</v>
      </c>
      <c r="F4074" s="93"/>
      <c r="G4074" s="93"/>
    </row>
    <row r="4075" spans="1:7">
      <c r="A4075" t="str">
        <f t="shared" si="63"/>
        <v>Космонавтов 114.2504</v>
      </c>
      <c r="B4075" t="s">
        <v>38</v>
      </c>
      <c r="C4075" t="s">
        <v>3263</v>
      </c>
      <c r="D4075" t="s">
        <v>689</v>
      </c>
      <c r="E4075" s="92">
        <v>48.4</v>
      </c>
      <c r="F4075" s="93"/>
      <c r="G4075" s="93"/>
    </row>
    <row r="4076" spans="1:7">
      <c r="A4076" t="str">
        <f t="shared" si="63"/>
        <v>Космонавтов 114.2505</v>
      </c>
      <c r="B4076" t="s">
        <v>38</v>
      </c>
      <c r="C4076" t="s">
        <v>3263</v>
      </c>
      <c r="D4076" t="s">
        <v>690</v>
      </c>
      <c r="E4076" s="92">
        <v>48.5</v>
      </c>
      <c r="F4076" s="93"/>
      <c r="G4076" s="93"/>
    </row>
    <row r="4077" spans="1:7">
      <c r="A4077" t="str">
        <f t="shared" si="63"/>
        <v>Космонавтов 114.2506</v>
      </c>
      <c r="B4077" t="s">
        <v>38</v>
      </c>
      <c r="C4077" t="s">
        <v>3263</v>
      </c>
      <c r="D4077" t="s">
        <v>691</v>
      </c>
      <c r="E4077" s="92">
        <v>32</v>
      </c>
      <c r="F4077" s="93"/>
      <c r="G4077" s="93"/>
    </row>
    <row r="4078" spans="1:7">
      <c r="A4078" t="str">
        <f t="shared" si="63"/>
        <v>Космонавтов 114.2507</v>
      </c>
      <c r="B4078" t="s">
        <v>38</v>
      </c>
      <c r="C4078" t="s">
        <v>3263</v>
      </c>
      <c r="D4078" t="s">
        <v>692</v>
      </c>
      <c r="E4078" s="92">
        <v>31.9</v>
      </c>
      <c r="F4078" s="93"/>
      <c r="G4078" s="93"/>
    </row>
    <row r="4079" spans="1:7">
      <c r="A4079" t="str">
        <f t="shared" si="63"/>
        <v>Космонавтов 114.2508</v>
      </c>
      <c r="B4079" t="s">
        <v>38</v>
      </c>
      <c r="C4079" t="s">
        <v>3263</v>
      </c>
      <c r="D4079" t="s">
        <v>693</v>
      </c>
      <c r="E4079" s="92">
        <v>54</v>
      </c>
      <c r="F4079" s="93"/>
      <c r="G4079" s="93"/>
    </row>
    <row r="4080" spans="1:7">
      <c r="A4080" t="str">
        <f t="shared" si="63"/>
        <v>Космонавтов 114.2509</v>
      </c>
      <c r="B4080" t="s">
        <v>38</v>
      </c>
      <c r="C4080" t="s">
        <v>3263</v>
      </c>
      <c r="D4080" t="s">
        <v>695</v>
      </c>
      <c r="E4080" s="92">
        <v>53.9</v>
      </c>
      <c r="F4080" s="93"/>
      <c r="G4080" s="93"/>
    </row>
    <row r="4081" spans="1:7">
      <c r="A4081" t="str">
        <f t="shared" si="63"/>
        <v>Космонавтов 114.2510</v>
      </c>
      <c r="B4081" t="s">
        <v>38</v>
      </c>
      <c r="C4081" t="s">
        <v>3263</v>
      </c>
      <c r="D4081" t="s">
        <v>697</v>
      </c>
      <c r="E4081" s="92">
        <v>33.7</v>
      </c>
      <c r="F4081" s="93"/>
      <c r="G4081" s="93"/>
    </row>
    <row r="4082" spans="1:7">
      <c r="A4082" t="str">
        <f t="shared" si="63"/>
        <v>Космонавтов 114.2511</v>
      </c>
      <c r="B4082" t="s">
        <v>38</v>
      </c>
      <c r="C4082" t="s">
        <v>3263</v>
      </c>
      <c r="D4082" t="s">
        <v>700</v>
      </c>
      <c r="E4082" s="92">
        <v>23.5</v>
      </c>
      <c r="F4082" s="93"/>
      <c r="G4082" s="93"/>
    </row>
    <row r="4083" spans="1:7">
      <c r="A4083" t="str">
        <f t="shared" si="63"/>
        <v>Космонавтов 114.2512</v>
      </c>
      <c r="B4083" t="s">
        <v>38</v>
      </c>
      <c r="C4083" t="s">
        <v>3263</v>
      </c>
      <c r="D4083" t="s">
        <v>701</v>
      </c>
      <c r="E4083" s="92">
        <v>19.8</v>
      </c>
      <c r="F4083" s="93"/>
      <c r="G4083" s="93"/>
    </row>
    <row r="4084" spans="1:7">
      <c r="A4084" t="str">
        <f t="shared" si="63"/>
        <v>Космонавтов 114.2513</v>
      </c>
      <c r="B4084" t="s">
        <v>38</v>
      </c>
      <c r="C4084" t="s">
        <v>3263</v>
      </c>
      <c r="D4084" t="s">
        <v>702</v>
      </c>
      <c r="E4084" s="92">
        <v>37.5</v>
      </c>
      <c r="F4084" s="93"/>
      <c r="G4084" s="93"/>
    </row>
    <row r="4085" spans="1:7">
      <c r="A4085" t="str">
        <f t="shared" si="63"/>
        <v>Космонавтов 114.2514</v>
      </c>
      <c r="B4085" t="s">
        <v>38</v>
      </c>
      <c r="C4085" t="s">
        <v>3263</v>
      </c>
      <c r="D4085" t="s">
        <v>703</v>
      </c>
      <c r="E4085" s="92">
        <v>33.9</v>
      </c>
      <c r="F4085" s="93"/>
      <c r="G4085" s="93"/>
    </row>
    <row r="4086" spans="1:7">
      <c r="A4086" t="str">
        <f t="shared" si="63"/>
        <v>Космонавтов 114.2515</v>
      </c>
      <c r="B4086" t="s">
        <v>38</v>
      </c>
      <c r="C4086" t="s">
        <v>3263</v>
      </c>
      <c r="D4086" t="s">
        <v>704</v>
      </c>
      <c r="E4086" s="92">
        <v>19.6</v>
      </c>
      <c r="F4086" s="93"/>
      <c r="G4086" s="93"/>
    </row>
    <row r="4087" spans="1:7">
      <c r="A4087" t="str">
        <f t="shared" si="63"/>
        <v>Космонавтов 114.2516</v>
      </c>
      <c r="B4087" t="s">
        <v>38</v>
      </c>
      <c r="C4087" t="s">
        <v>3263</v>
      </c>
      <c r="D4087" t="s">
        <v>705</v>
      </c>
      <c r="E4087" s="92">
        <v>19.6</v>
      </c>
      <c r="F4087" s="93"/>
      <c r="G4087" s="93"/>
    </row>
    <row r="4088" spans="1:7">
      <c r="A4088" t="str">
        <f t="shared" si="63"/>
        <v>Космонавтов 114.2517</v>
      </c>
      <c r="B4088" t="s">
        <v>38</v>
      </c>
      <c r="C4088" t="s">
        <v>3263</v>
      </c>
      <c r="D4088" t="s">
        <v>707</v>
      </c>
      <c r="E4088" s="92">
        <v>75</v>
      </c>
      <c r="F4088" s="93"/>
      <c r="G4088" s="93"/>
    </row>
    <row r="4089" spans="1:7">
      <c r="A4089" t="str">
        <f t="shared" si="63"/>
        <v>Космонавтов 114.2518</v>
      </c>
      <c r="B4089" t="s">
        <v>38</v>
      </c>
      <c r="C4089" t="s">
        <v>3263</v>
      </c>
      <c r="D4089" t="s">
        <v>708</v>
      </c>
      <c r="E4089" s="92">
        <v>48.4</v>
      </c>
      <c r="F4089" s="93"/>
      <c r="G4089" s="93"/>
    </row>
    <row r="4090" spans="1:7">
      <c r="A4090" t="str">
        <f t="shared" si="63"/>
        <v>Космонавтов 114.2519</v>
      </c>
      <c r="B4090" t="s">
        <v>38</v>
      </c>
      <c r="C4090" t="s">
        <v>3263</v>
      </c>
      <c r="D4090" t="s">
        <v>710</v>
      </c>
      <c r="E4090" s="92">
        <v>48.5</v>
      </c>
      <c r="F4090" s="93"/>
      <c r="G4090" s="93"/>
    </row>
    <row r="4091" spans="1:7">
      <c r="A4091" t="str">
        <f t="shared" si="63"/>
        <v>Космонавтов 114.2520</v>
      </c>
      <c r="B4091" t="s">
        <v>38</v>
      </c>
      <c r="C4091" t="s">
        <v>3263</v>
      </c>
      <c r="D4091" t="s">
        <v>712</v>
      </c>
      <c r="E4091" s="92">
        <v>32</v>
      </c>
      <c r="F4091" s="93"/>
      <c r="G4091" s="93"/>
    </row>
    <row r="4092" spans="1:7">
      <c r="A4092" t="str">
        <f t="shared" si="63"/>
        <v>Космонавтов 114.2521</v>
      </c>
      <c r="B4092" t="s">
        <v>38</v>
      </c>
      <c r="C4092" t="s">
        <v>3263</v>
      </c>
      <c r="D4092" t="s">
        <v>713</v>
      </c>
      <c r="E4092" s="92">
        <v>31.9</v>
      </c>
      <c r="F4092" s="93"/>
      <c r="G4092" s="93"/>
    </row>
    <row r="4093" spans="1:7">
      <c r="A4093" t="str">
        <f t="shared" si="63"/>
        <v>Космонавтов 114.2522</v>
      </c>
      <c r="B4093" t="s">
        <v>38</v>
      </c>
      <c r="C4093" t="s">
        <v>3263</v>
      </c>
      <c r="D4093" t="s">
        <v>714</v>
      </c>
      <c r="E4093" s="92">
        <v>54</v>
      </c>
      <c r="F4093" s="93"/>
      <c r="G4093" s="93"/>
    </row>
    <row r="4094" spans="1:7">
      <c r="A4094" t="str">
        <f t="shared" si="63"/>
        <v>Космонавтов 114.2523</v>
      </c>
      <c r="B4094" t="s">
        <v>38</v>
      </c>
      <c r="C4094" t="s">
        <v>3263</v>
      </c>
      <c r="D4094" t="s">
        <v>716</v>
      </c>
      <c r="E4094" s="92">
        <v>53.9</v>
      </c>
      <c r="F4094" s="93"/>
      <c r="G4094" s="93"/>
    </row>
    <row r="4095" spans="1:7">
      <c r="A4095" t="str">
        <f t="shared" si="63"/>
        <v>Космонавтов 114.2524</v>
      </c>
      <c r="B4095" t="s">
        <v>38</v>
      </c>
      <c r="C4095" t="s">
        <v>3263</v>
      </c>
      <c r="D4095" t="s">
        <v>717</v>
      </c>
      <c r="E4095" s="92">
        <v>33.7</v>
      </c>
      <c r="F4095" s="93"/>
      <c r="G4095" s="93"/>
    </row>
    <row r="4096" spans="1:7">
      <c r="A4096" t="str">
        <f t="shared" si="63"/>
        <v>Космонавтов 114.2525</v>
      </c>
      <c r="B4096" t="s">
        <v>38</v>
      </c>
      <c r="C4096" t="s">
        <v>3263</v>
      </c>
      <c r="D4096" t="s">
        <v>718</v>
      </c>
      <c r="E4096" s="92">
        <v>23.5</v>
      </c>
      <c r="F4096" s="93"/>
      <c r="G4096" s="93"/>
    </row>
    <row r="4097" spans="1:7">
      <c r="A4097" t="str">
        <f t="shared" si="63"/>
        <v>Космонавтов 114.2526</v>
      </c>
      <c r="B4097" t="s">
        <v>38</v>
      </c>
      <c r="C4097" t="s">
        <v>3263</v>
      </c>
      <c r="D4097" t="s">
        <v>720</v>
      </c>
      <c r="E4097" s="92">
        <v>19.8</v>
      </c>
      <c r="F4097" s="93"/>
      <c r="G4097" s="93"/>
    </row>
    <row r="4098" spans="1:7">
      <c r="A4098" t="str">
        <f t="shared" si="63"/>
        <v>Космонавтов 114.2527</v>
      </c>
      <c r="B4098" t="s">
        <v>38</v>
      </c>
      <c r="C4098" t="s">
        <v>3263</v>
      </c>
      <c r="D4098" t="s">
        <v>721</v>
      </c>
      <c r="E4098" s="92">
        <v>37.5</v>
      </c>
      <c r="F4098" s="93"/>
      <c r="G4098" s="93"/>
    </row>
    <row r="4099" spans="1:7">
      <c r="A4099" t="str">
        <f t="shared" ref="A4099:A4162" si="64">B4099&amp;C4099&amp;D4099</f>
        <v>Космонавтов 114.2528</v>
      </c>
      <c r="B4099" t="s">
        <v>38</v>
      </c>
      <c r="C4099" t="s">
        <v>3263</v>
      </c>
      <c r="D4099" t="s">
        <v>722</v>
      </c>
      <c r="E4099" s="92">
        <v>33.9</v>
      </c>
      <c r="F4099" s="93"/>
      <c r="G4099" s="93"/>
    </row>
    <row r="4100" spans="1:7">
      <c r="A4100" t="str">
        <f t="shared" si="64"/>
        <v>Космонавтов 114.2529</v>
      </c>
      <c r="B4100" t="s">
        <v>38</v>
      </c>
      <c r="C4100" t="s">
        <v>3263</v>
      </c>
      <c r="D4100" t="s">
        <v>723</v>
      </c>
      <c r="E4100" s="92">
        <v>19.6</v>
      </c>
      <c r="F4100" s="93"/>
      <c r="G4100" s="93"/>
    </row>
    <row r="4101" spans="1:7">
      <c r="A4101" t="str">
        <f t="shared" si="64"/>
        <v>Космонавтов 114.2530</v>
      </c>
      <c r="B4101" t="s">
        <v>38</v>
      </c>
      <c r="C4101" t="s">
        <v>3263</v>
      </c>
      <c r="D4101" t="s">
        <v>725</v>
      </c>
      <c r="E4101" s="92">
        <v>19.6</v>
      </c>
      <c r="F4101" s="93"/>
      <c r="G4101" s="93"/>
    </row>
    <row r="4102" spans="1:7">
      <c r="A4102" t="str">
        <f t="shared" si="64"/>
        <v>Космонавтов 114.2531</v>
      </c>
      <c r="B4102" t="s">
        <v>38</v>
      </c>
      <c r="C4102" t="s">
        <v>3263</v>
      </c>
      <c r="D4102" t="s">
        <v>727</v>
      </c>
      <c r="E4102" s="92">
        <v>75</v>
      </c>
      <c r="F4102" s="93"/>
      <c r="G4102" s="93"/>
    </row>
    <row r="4103" spans="1:7">
      <c r="A4103" t="str">
        <f t="shared" si="64"/>
        <v>Космонавтов 114.2532</v>
      </c>
      <c r="B4103" t="s">
        <v>38</v>
      </c>
      <c r="C4103" t="s">
        <v>3263</v>
      </c>
      <c r="D4103" t="s">
        <v>728</v>
      </c>
      <c r="E4103" s="92">
        <v>48.4</v>
      </c>
      <c r="F4103" s="93"/>
      <c r="G4103" s="93"/>
    </row>
    <row r="4104" spans="1:7">
      <c r="A4104" t="str">
        <f t="shared" si="64"/>
        <v>Космонавтов 114.2533</v>
      </c>
      <c r="B4104" t="s">
        <v>38</v>
      </c>
      <c r="C4104" t="s">
        <v>3263</v>
      </c>
      <c r="D4104" t="s">
        <v>729</v>
      </c>
      <c r="E4104" s="92">
        <v>48.5</v>
      </c>
      <c r="F4104" s="93"/>
      <c r="G4104" s="93"/>
    </row>
    <row r="4105" spans="1:7">
      <c r="A4105" t="str">
        <f t="shared" si="64"/>
        <v>Космонавтов 114.2534</v>
      </c>
      <c r="B4105" t="s">
        <v>38</v>
      </c>
      <c r="C4105" t="s">
        <v>3263</v>
      </c>
      <c r="D4105" t="s">
        <v>731</v>
      </c>
      <c r="E4105" s="92">
        <v>32</v>
      </c>
      <c r="F4105" s="93"/>
      <c r="G4105" s="93"/>
    </row>
    <row r="4106" spans="1:7">
      <c r="A4106" t="str">
        <f t="shared" si="64"/>
        <v>Космонавтов 114.2535</v>
      </c>
      <c r="B4106" t="s">
        <v>38</v>
      </c>
      <c r="C4106" t="s">
        <v>3263</v>
      </c>
      <c r="D4106" t="s">
        <v>732</v>
      </c>
      <c r="E4106" s="92">
        <v>31.9</v>
      </c>
      <c r="F4106" s="93"/>
      <c r="G4106" s="93"/>
    </row>
    <row r="4107" spans="1:7">
      <c r="A4107" t="str">
        <f t="shared" si="64"/>
        <v>Космонавтов 114.2536</v>
      </c>
      <c r="B4107" t="s">
        <v>38</v>
      </c>
      <c r="C4107" t="s">
        <v>3263</v>
      </c>
      <c r="D4107" t="s">
        <v>733</v>
      </c>
      <c r="E4107" s="92">
        <v>54</v>
      </c>
      <c r="F4107" s="93"/>
      <c r="G4107" s="93"/>
    </row>
    <row r="4108" spans="1:7">
      <c r="A4108" t="str">
        <f t="shared" si="64"/>
        <v>Космонавтов 114.2537</v>
      </c>
      <c r="B4108" t="s">
        <v>38</v>
      </c>
      <c r="C4108" t="s">
        <v>3263</v>
      </c>
      <c r="D4108" t="s">
        <v>734</v>
      </c>
      <c r="E4108" s="92">
        <v>53.9</v>
      </c>
      <c r="F4108" s="93"/>
      <c r="G4108" s="93"/>
    </row>
    <row r="4109" spans="1:7">
      <c r="A4109" t="str">
        <f t="shared" si="64"/>
        <v>Космонавтов 114.2538</v>
      </c>
      <c r="B4109" t="s">
        <v>38</v>
      </c>
      <c r="C4109" t="s">
        <v>3263</v>
      </c>
      <c r="D4109" t="s">
        <v>735</v>
      </c>
      <c r="E4109" s="92">
        <v>33.7</v>
      </c>
      <c r="F4109" s="93"/>
      <c r="G4109" s="93"/>
    </row>
    <row r="4110" spans="1:7">
      <c r="A4110" t="str">
        <f t="shared" si="64"/>
        <v>Космонавтов 114.2539</v>
      </c>
      <c r="B4110" t="s">
        <v>38</v>
      </c>
      <c r="C4110" t="s">
        <v>3263</v>
      </c>
      <c r="D4110" t="s">
        <v>736</v>
      </c>
      <c r="E4110" s="92">
        <v>23.5</v>
      </c>
      <c r="F4110" s="93"/>
      <c r="G4110" s="93"/>
    </row>
    <row r="4111" spans="1:7">
      <c r="A4111" t="str">
        <f t="shared" si="64"/>
        <v>Космонавтов 114.2540</v>
      </c>
      <c r="B4111" t="s">
        <v>38</v>
      </c>
      <c r="C4111" t="s">
        <v>3263</v>
      </c>
      <c r="D4111" t="s">
        <v>737</v>
      </c>
      <c r="E4111" s="92">
        <v>19.8</v>
      </c>
      <c r="F4111" s="93"/>
      <c r="G4111" s="93"/>
    </row>
    <row r="4112" spans="1:7">
      <c r="A4112" t="str">
        <f t="shared" si="64"/>
        <v>Космонавтов 114.2541</v>
      </c>
      <c r="B4112" t="s">
        <v>38</v>
      </c>
      <c r="C4112" t="s">
        <v>3263</v>
      </c>
      <c r="D4112" t="s">
        <v>738</v>
      </c>
      <c r="E4112" s="92">
        <v>37.5</v>
      </c>
      <c r="F4112" s="93"/>
      <c r="G4112" s="93"/>
    </row>
    <row r="4113" spans="1:7">
      <c r="A4113" t="str">
        <f t="shared" si="64"/>
        <v>Космонавтов 114.2542</v>
      </c>
      <c r="B4113" t="s">
        <v>38</v>
      </c>
      <c r="C4113" t="s">
        <v>3263</v>
      </c>
      <c r="D4113" t="s">
        <v>739</v>
      </c>
      <c r="E4113" s="92">
        <v>33.9</v>
      </c>
      <c r="F4113" s="93"/>
      <c r="G4113" s="93"/>
    </row>
    <row r="4114" spans="1:7">
      <c r="A4114" t="str">
        <f t="shared" si="64"/>
        <v>Космонавтов 114.2543</v>
      </c>
      <c r="B4114" t="s">
        <v>38</v>
      </c>
      <c r="C4114" t="s">
        <v>3263</v>
      </c>
      <c r="D4114" t="s">
        <v>740</v>
      </c>
      <c r="E4114" s="92">
        <v>19.6</v>
      </c>
      <c r="F4114" s="93"/>
      <c r="G4114" s="93"/>
    </row>
    <row r="4115" spans="1:7">
      <c r="A4115" t="str">
        <f t="shared" si="64"/>
        <v>Космонавтов 114.2544</v>
      </c>
      <c r="B4115" t="s">
        <v>38</v>
      </c>
      <c r="C4115" t="s">
        <v>3263</v>
      </c>
      <c r="D4115" t="s">
        <v>741</v>
      </c>
      <c r="E4115" s="92">
        <v>19.6</v>
      </c>
      <c r="F4115" s="93"/>
      <c r="G4115" s="93"/>
    </row>
    <row r="4116" spans="1:7">
      <c r="A4116" t="str">
        <f t="shared" si="64"/>
        <v>Космонавтов 114.2545</v>
      </c>
      <c r="B4116" t="s">
        <v>38</v>
      </c>
      <c r="C4116" t="s">
        <v>3263</v>
      </c>
      <c r="D4116" t="s">
        <v>743</v>
      </c>
      <c r="E4116" s="92">
        <v>75</v>
      </c>
      <c r="F4116" s="93"/>
      <c r="G4116" s="93"/>
    </row>
    <row r="4117" spans="1:7">
      <c r="A4117" t="str">
        <f t="shared" si="64"/>
        <v>Космонавтов 114.2546</v>
      </c>
      <c r="B4117" t="s">
        <v>38</v>
      </c>
      <c r="C4117" t="s">
        <v>3263</v>
      </c>
      <c r="D4117" t="s">
        <v>744</v>
      </c>
      <c r="E4117" s="92">
        <v>48.4</v>
      </c>
      <c r="F4117" s="93"/>
      <c r="G4117" s="93"/>
    </row>
    <row r="4118" spans="1:7">
      <c r="A4118" t="str">
        <f t="shared" si="64"/>
        <v>Космонавтов 114.2547</v>
      </c>
      <c r="B4118" t="s">
        <v>38</v>
      </c>
      <c r="C4118" t="s">
        <v>3263</v>
      </c>
      <c r="D4118" t="s">
        <v>745</v>
      </c>
      <c r="E4118" s="92">
        <v>48.5</v>
      </c>
      <c r="F4118" s="93"/>
      <c r="G4118" s="93"/>
    </row>
    <row r="4119" spans="1:7">
      <c r="A4119" t="str">
        <f t="shared" si="64"/>
        <v>Космонавтов 114.2548</v>
      </c>
      <c r="B4119" t="s">
        <v>38</v>
      </c>
      <c r="C4119" t="s">
        <v>3263</v>
      </c>
      <c r="D4119" t="s">
        <v>748</v>
      </c>
      <c r="E4119" s="92">
        <v>32</v>
      </c>
      <c r="F4119" s="93"/>
      <c r="G4119" s="93"/>
    </row>
    <row r="4120" spans="1:7">
      <c r="A4120" t="str">
        <f t="shared" si="64"/>
        <v>Космонавтов 114.2549</v>
      </c>
      <c r="B4120" t="s">
        <v>38</v>
      </c>
      <c r="C4120" t="s">
        <v>3263</v>
      </c>
      <c r="D4120" t="s">
        <v>749</v>
      </c>
      <c r="E4120" s="92">
        <v>31.9</v>
      </c>
      <c r="F4120" s="93"/>
      <c r="G4120" s="93"/>
    </row>
    <row r="4121" spans="1:7">
      <c r="A4121" t="str">
        <f t="shared" si="64"/>
        <v>Космонавтов 114.2550</v>
      </c>
      <c r="B4121" t="s">
        <v>38</v>
      </c>
      <c r="C4121" t="s">
        <v>3263</v>
      </c>
      <c r="D4121" t="s">
        <v>750</v>
      </c>
      <c r="E4121" s="92">
        <v>54</v>
      </c>
      <c r="F4121" s="93"/>
      <c r="G4121" s="93"/>
    </row>
    <row r="4122" spans="1:7">
      <c r="A4122" t="str">
        <f t="shared" si="64"/>
        <v>Космонавтов 114.2551</v>
      </c>
      <c r="B4122" t="s">
        <v>38</v>
      </c>
      <c r="C4122" t="s">
        <v>3263</v>
      </c>
      <c r="D4122" t="s">
        <v>751</v>
      </c>
      <c r="E4122" s="92">
        <v>53.9</v>
      </c>
      <c r="F4122" s="93"/>
      <c r="G4122" s="93"/>
    </row>
    <row r="4123" spans="1:7">
      <c r="A4123" t="str">
        <f t="shared" si="64"/>
        <v>Космонавтов 114.2552</v>
      </c>
      <c r="B4123" t="s">
        <v>38</v>
      </c>
      <c r="C4123" t="s">
        <v>3263</v>
      </c>
      <c r="D4123" t="s">
        <v>752</v>
      </c>
      <c r="E4123" s="92">
        <v>33.7</v>
      </c>
      <c r="F4123" s="93"/>
      <c r="G4123" s="93"/>
    </row>
    <row r="4124" spans="1:7">
      <c r="A4124" t="str">
        <f t="shared" si="64"/>
        <v>Космонавтов 114.2553</v>
      </c>
      <c r="B4124" t="s">
        <v>38</v>
      </c>
      <c r="C4124" t="s">
        <v>3263</v>
      </c>
      <c r="D4124" t="s">
        <v>753</v>
      </c>
      <c r="E4124" s="92">
        <v>23.5</v>
      </c>
      <c r="F4124" s="93"/>
      <c r="G4124" s="93"/>
    </row>
    <row r="4125" spans="1:7">
      <c r="A4125" t="str">
        <f t="shared" si="64"/>
        <v>Космонавтов 114.2554</v>
      </c>
      <c r="B4125" t="s">
        <v>38</v>
      </c>
      <c r="C4125" t="s">
        <v>3263</v>
      </c>
      <c r="D4125" t="s">
        <v>754</v>
      </c>
      <c r="E4125" s="92">
        <v>19.8</v>
      </c>
      <c r="F4125" s="93"/>
      <c r="G4125" s="93"/>
    </row>
    <row r="4126" spans="1:7">
      <c r="A4126" t="str">
        <f t="shared" si="64"/>
        <v>Космонавтов 114.2555</v>
      </c>
      <c r="B4126" t="s">
        <v>38</v>
      </c>
      <c r="C4126" t="s">
        <v>3263</v>
      </c>
      <c r="D4126" t="s">
        <v>755</v>
      </c>
      <c r="E4126" s="92">
        <v>37.5</v>
      </c>
      <c r="F4126" s="93"/>
      <c r="G4126" s="93"/>
    </row>
    <row r="4127" spans="1:7">
      <c r="A4127" t="str">
        <f t="shared" si="64"/>
        <v>Космонавтов 114.2556</v>
      </c>
      <c r="B4127" t="s">
        <v>38</v>
      </c>
      <c r="C4127" t="s">
        <v>3263</v>
      </c>
      <c r="D4127" t="s">
        <v>756</v>
      </c>
      <c r="E4127" s="92">
        <v>33.9</v>
      </c>
      <c r="F4127" s="93"/>
      <c r="G4127" s="93"/>
    </row>
    <row r="4128" spans="1:7">
      <c r="A4128" t="str">
        <f t="shared" si="64"/>
        <v>Космонавтов 114.2557</v>
      </c>
      <c r="B4128" t="s">
        <v>38</v>
      </c>
      <c r="C4128" t="s">
        <v>3263</v>
      </c>
      <c r="D4128" t="s">
        <v>757</v>
      </c>
      <c r="E4128" s="92">
        <v>19.6</v>
      </c>
      <c r="F4128" s="93"/>
      <c r="G4128" s="93"/>
    </row>
    <row r="4129" spans="1:7">
      <c r="A4129" t="str">
        <f t="shared" si="64"/>
        <v>Космонавтов 114.2558</v>
      </c>
      <c r="B4129" t="s">
        <v>38</v>
      </c>
      <c r="C4129" t="s">
        <v>3263</v>
      </c>
      <c r="D4129" t="s">
        <v>758</v>
      </c>
      <c r="E4129" s="92">
        <v>19.6</v>
      </c>
      <c r="F4129" s="93"/>
      <c r="G4129" s="93"/>
    </row>
    <row r="4130" spans="1:7">
      <c r="A4130" t="str">
        <f t="shared" si="64"/>
        <v>Космонавтов 114.2559</v>
      </c>
      <c r="B4130" t="s">
        <v>38</v>
      </c>
      <c r="C4130" t="s">
        <v>3263</v>
      </c>
      <c r="D4130" t="s">
        <v>759</v>
      </c>
      <c r="E4130" s="92">
        <v>75</v>
      </c>
      <c r="F4130" s="93"/>
      <c r="G4130" s="93"/>
    </row>
    <row r="4131" spans="1:7">
      <c r="A4131" t="str">
        <f t="shared" si="64"/>
        <v>Космонавтов 114.2560</v>
      </c>
      <c r="B4131" t="s">
        <v>38</v>
      </c>
      <c r="C4131" t="s">
        <v>3263</v>
      </c>
      <c r="D4131" t="s">
        <v>760</v>
      </c>
      <c r="E4131" s="92">
        <v>48.4</v>
      </c>
      <c r="F4131" s="93"/>
      <c r="G4131" s="93"/>
    </row>
    <row r="4132" spans="1:7">
      <c r="A4132" t="str">
        <f t="shared" si="64"/>
        <v>Космонавтов 114.2561</v>
      </c>
      <c r="B4132" t="s">
        <v>38</v>
      </c>
      <c r="C4132" t="s">
        <v>3263</v>
      </c>
      <c r="D4132" t="s">
        <v>762</v>
      </c>
      <c r="E4132" s="92">
        <v>48.5</v>
      </c>
      <c r="F4132" s="93"/>
      <c r="G4132" s="93"/>
    </row>
    <row r="4133" spans="1:7">
      <c r="A4133" t="str">
        <f t="shared" si="64"/>
        <v>Космонавтов 114.2562</v>
      </c>
      <c r="B4133" t="s">
        <v>38</v>
      </c>
      <c r="C4133" t="s">
        <v>3263</v>
      </c>
      <c r="D4133" t="s">
        <v>763</v>
      </c>
      <c r="E4133" s="92">
        <v>32</v>
      </c>
      <c r="F4133" s="93"/>
      <c r="G4133" s="93"/>
    </row>
    <row r="4134" spans="1:7">
      <c r="A4134" t="str">
        <f t="shared" si="64"/>
        <v>Космонавтов 114.2563</v>
      </c>
      <c r="B4134" t="s">
        <v>38</v>
      </c>
      <c r="C4134" t="s">
        <v>3263</v>
      </c>
      <c r="D4134" t="s">
        <v>764</v>
      </c>
      <c r="E4134" s="92">
        <v>31.9</v>
      </c>
      <c r="F4134" s="93"/>
      <c r="G4134" s="93"/>
    </row>
    <row r="4135" spans="1:7">
      <c r="A4135" t="str">
        <f t="shared" si="64"/>
        <v>Космонавтов 114.2564</v>
      </c>
      <c r="B4135" t="s">
        <v>38</v>
      </c>
      <c r="C4135" t="s">
        <v>3263</v>
      </c>
      <c r="D4135" t="s">
        <v>766</v>
      </c>
      <c r="E4135" s="92">
        <v>54</v>
      </c>
      <c r="F4135" s="93"/>
      <c r="G4135" s="93"/>
    </row>
    <row r="4136" spans="1:7">
      <c r="A4136" t="str">
        <f t="shared" si="64"/>
        <v>Космонавтов 114.2565</v>
      </c>
      <c r="B4136" t="s">
        <v>38</v>
      </c>
      <c r="C4136" t="s">
        <v>3263</v>
      </c>
      <c r="D4136" t="s">
        <v>767</v>
      </c>
      <c r="E4136" s="92">
        <v>53.9</v>
      </c>
      <c r="F4136" s="93"/>
      <c r="G4136" s="93"/>
    </row>
    <row r="4137" spans="1:7">
      <c r="A4137" t="str">
        <f t="shared" si="64"/>
        <v>Космонавтов 114.2566</v>
      </c>
      <c r="B4137" t="s">
        <v>38</v>
      </c>
      <c r="C4137" t="s">
        <v>3263</v>
      </c>
      <c r="D4137" t="s">
        <v>769</v>
      </c>
      <c r="E4137" s="92">
        <v>33.7</v>
      </c>
      <c r="F4137" s="93"/>
      <c r="G4137" s="93"/>
    </row>
    <row r="4138" spans="1:7">
      <c r="A4138" t="str">
        <f t="shared" si="64"/>
        <v>Космонавтов 114.2567</v>
      </c>
      <c r="B4138" t="s">
        <v>38</v>
      </c>
      <c r="C4138" t="s">
        <v>3263</v>
      </c>
      <c r="D4138" t="s">
        <v>770</v>
      </c>
      <c r="E4138" s="92">
        <v>23.5</v>
      </c>
      <c r="F4138" s="93"/>
      <c r="G4138" s="93"/>
    </row>
    <row r="4139" spans="1:7">
      <c r="A4139" t="str">
        <f t="shared" si="64"/>
        <v>Космонавтов 114.2568</v>
      </c>
      <c r="B4139" t="s">
        <v>38</v>
      </c>
      <c r="C4139" t="s">
        <v>3263</v>
      </c>
      <c r="D4139" t="s">
        <v>771</v>
      </c>
      <c r="E4139" s="92">
        <v>19.8</v>
      </c>
      <c r="F4139" s="93"/>
      <c r="G4139" s="93"/>
    </row>
    <row r="4140" spans="1:7">
      <c r="A4140" t="str">
        <f t="shared" si="64"/>
        <v>Космонавтов 114.2569</v>
      </c>
      <c r="B4140" t="s">
        <v>38</v>
      </c>
      <c r="C4140" t="s">
        <v>3263</v>
      </c>
      <c r="D4140" t="s">
        <v>772</v>
      </c>
      <c r="E4140" s="92">
        <v>37.5</v>
      </c>
      <c r="F4140" s="93"/>
      <c r="G4140" s="93"/>
    </row>
    <row r="4141" spans="1:7">
      <c r="A4141" t="str">
        <f t="shared" si="64"/>
        <v>Космонавтов 114.2570</v>
      </c>
      <c r="B4141" t="s">
        <v>38</v>
      </c>
      <c r="C4141" t="s">
        <v>3263</v>
      </c>
      <c r="D4141" t="s">
        <v>773</v>
      </c>
      <c r="E4141" s="92">
        <v>33.9</v>
      </c>
      <c r="F4141" s="93"/>
      <c r="G4141" s="93"/>
    </row>
    <row r="4142" spans="1:7">
      <c r="A4142" t="str">
        <f t="shared" si="64"/>
        <v>Космонавтов 114.2571</v>
      </c>
      <c r="B4142" t="s">
        <v>38</v>
      </c>
      <c r="C4142" t="s">
        <v>3263</v>
      </c>
      <c r="D4142" t="s">
        <v>774</v>
      </c>
      <c r="E4142" s="92">
        <v>19.6</v>
      </c>
      <c r="F4142" s="93"/>
      <c r="G4142" s="93"/>
    </row>
    <row r="4143" spans="1:7">
      <c r="A4143" t="str">
        <f t="shared" si="64"/>
        <v>Космонавтов 114.2572</v>
      </c>
      <c r="B4143" t="s">
        <v>38</v>
      </c>
      <c r="C4143" t="s">
        <v>3263</v>
      </c>
      <c r="D4143" t="s">
        <v>776</v>
      </c>
      <c r="E4143" s="92">
        <v>19.6</v>
      </c>
      <c r="F4143" s="93"/>
      <c r="G4143" s="93"/>
    </row>
    <row r="4144" spans="1:7">
      <c r="A4144" t="str">
        <f t="shared" si="64"/>
        <v>Космонавтов 114.2573</v>
      </c>
      <c r="B4144" t="s">
        <v>38</v>
      </c>
      <c r="C4144" t="s">
        <v>3263</v>
      </c>
      <c r="D4144" t="s">
        <v>778</v>
      </c>
      <c r="E4144" s="92">
        <v>75</v>
      </c>
      <c r="F4144" s="93"/>
      <c r="G4144" s="93"/>
    </row>
    <row r="4145" spans="1:7">
      <c r="A4145" t="str">
        <f t="shared" si="64"/>
        <v>Космонавтов 114.2574</v>
      </c>
      <c r="B4145" t="s">
        <v>38</v>
      </c>
      <c r="C4145" t="s">
        <v>3263</v>
      </c>
      <c r="D4145" t="s">
        <v>780</v>
      </c>
      <c r="E4145" s="92">
        <v>48.4</v>
      </c>
      <c r="F4145" s="93"/>
      <c r="G4145" s="93"/>
    </row>
    <row r="4146" spans="1:7">
      <c r="A4146" t="str">
        <f t="shared" si="64"/>
        <v>Космонавтов 114.2575</v>
      </c>
      <c r="B4146" t="s">
        <v>38</v>
      </c>
      <c r="C4146" t="s">
        <v>3263</v>
      </c>
      <c r="D4146" t="s">
        <v>781</v>
      </c>
      <c r="E4146" s="92">
        <v>48.5</v>
      </c>
      <c r="F4146" s="93"/>
      <c r="G4146" s="93"/>
    </row>
    <row r="4147" spans="1:7">
      <c r="A4147" t="str">
        <f t="shared" si="64"/>
        <v>Космонавтов 114.2576</v>
      </c>
      <c r="B4147" t="s">
        <v>38</v>
      </c>
      <c r="C4147" t="s">
        <v>3263</v>
      </c>
      <c r="D4147" t="s">
        <v>782</v>
      </c>
      <c r="E4147" s="92">
        <v>32</v>
      </c>
      <c r="F4147" s="93"/>
      <c r="G4147" s="93"/>
    </row>
    <row r="4148" spans="1:7">
      <c r="A4148" t="str">
        <f t="shared" si="64"/>
        <v>Космонавтов 114.2577</v>
      </c>
      <c r="B4148" t="s">
        <v>38</v>
      </c>
      <c r="C4148" t="s">
        <v>3263</v>
      </c>
      <c r="D4148" t="s">
        <v>783</v>
      </c>
      <c r="E4148" s="92">
        <v>31.9</v>
      </c>
      <c r="F4148" s="93"/>
      <c r="G4148" s="93"/>
    </row>
    <row r="4149" spans="1:7">
      <c r="A4149" t="str">
        <f t="shared" si="64"/>
        <v>Космонавтов 114.2578</v>
      </c>
      <c r="B4149" t="s">
        <v>38</v>
      </c>
      <c r="C4149" t="s">
        <v>3263</v>
      </c>
      <c r="D4149" t="s">
        <v>785</v>
      </c>
      <c r="E4149" s="92">
        <v>54</v>
      </c>
      <c r="F4149" s="93"/>
      <c r="G4149" s="93"/>
    </row>
    <row r="4150" spans="1:7">
      <c r="A4150" t="str">
        <f t="shared" si="64"/>
        <v>Космонавтов 114.2579</v>
      </c>
      <c r="B4150" t="s">
        <v>38</v>
      </c>
      <c r="C4150" t="s">
        <v>3263</v>
      </c>
      <c r="D4150" t="s">
        <v>786</v>
      </c>
      <c r="E4150" s="92">
        <v>53.9</v>
      </c>
      <c r="F4150" s="93"/>
      <c r="G4150" s="93"/>
    </row>
    <row r="4151" spans="1:7">
      <c r="A4151" t="str">
        <f t="shared" si="64"/>
        <v>Космонавтов 114.2580</v>
      </c>
      <c r="B4151" t="s">
        <v>38</v>
      </c>
      <c r="C4151" t="s">
        <v>3263</v>
      </c>
      <c r="D4151" t="s">
        <v>787</v>
      </c>
      <c r="E4151" s="92">
        <v>33.7</v>
      </c>
      <c r="F4151" s="93"/>
      <c r="G4151" s="93"/>
    </row>
    <row r="4152" spans="1:7">
      <c r="A4152" t="str">
        <f t="shared" si="64"/>
        <v>Космонавтов 114.2581</v>
      </c>
      <c r="B4152" t="s">
        <v>38</v>
      </c>
      <c r="C4152" t="s">
        <v>3263</v>
      </c>
      <c r="D4152" t="s">
        <v>788</v>
      </c>
      <c r="E4152" s="92">
        <v>23.5</v>
      </c>
      <c r="F4152" s="93"/>
      <c r="G4152" s="93"/>
    </row>
    <row r="4153" spans="1:7">
      <c r="A4153" t="str">
        <f t="shared" si="64"/>
        <v>Космонавтов 114.2582</v>
      </c>
      <c r="B4153" t="s">
        <v>38</v>
      </c>
      <c r="C4153" t="s">
        <v>3263</v>
      </c>
      <c r="D4153" t="s">
        <v>789</v>
      </c>
      <c r="E4153" s="92">
        <v>19.8</v>
      </c>
      <c r="F4153" s="93"/>
      <c r="G4153" s="93"/>
    </row>
    <row r="4154" spans="1:7">
      <c r="A4154" t="str">
        <f t="shared" si="64"/>
        <v>Космонавтов 114.2583</v>
      </c>
      <c r="B4154" t="s">
        <v>38</v>
      </c>
      <c r="C4154" t="s">
        <v>3263</v>
      </c>
      <c r="D4154" t="s">
        <v>790</v>
      </c>
      <c r="E4154" s="92">
        <v>37.5</v>
      </c>
      <c r="F4154" s="93"/>
      <c r="G4154" s="93"/>
    </row>
    <row r="4155" spans="1:7">
      <c r="A4155" t="str">
        <f t="shared" si="64"/>
        <v>Космонавтов 114.2584</v>
      </c>
      <c r="B4155" t="s">
        <v>38</v>
      </c>
      <c r="C4155" t="s">
        <v>3263</v>
      </c>
      <c r="D4155" t="s">
        <v>791</v>
      </c>
      <c r="E4155" s="92">
        <v>33.9</v>
      </c>
      <c r="F4155" s="93"/>
      <c r="G4155" s="93"/>
    </row>
    <row r="4156" spans="1:7">
      <c r="A4156" t="str">
        <f t="shared" si="64"/>
        <v>Космонавтов 114.2585</v>
      </c>
      <c r="B4156" t="s">
        <v>38</v>
      </c>
      <c r="C4156" t="s">
        <v>3263</v>
      </c>
      <c r="D4156" t="s">
        <v>792</v>
      </c>
      <c r="E4156" s="92">
        <v>19.6</v>
      </c>
      <c r="F4156" s="93"/>
      <c r="G4156" s="93"/>
    </row>
    <row r="4157" spans="1:7">
      <c r="A4157" t="str">
        <f t="shared" si="64"/>
        <v>Космонавтов 114.2586</v>
      </c>
      <c r="B4157" t="s">
        <v>38</v>
      </c>
      <c r="C4157" t="s">
        <v>3263</v>
      </c>
      <c r="D4157" t="s">
        <v>793</v>
      </c>
      <c r="E4157" s="92">
        <v>19.6</v>
      </c>
      <c r="F4157" s="93"/>
      <c r="G4157" s="93"/>
    </row>
    <row r="4158" spans="1:7">
      <c r="A4158" t="str">
        <f t="shared" si="64"/>
        <v>Космонавтов 114.2587</v>
      </c>
      <c r="B4158" t="s">
        <v>38</v>
      </c>
      <c r="C4158" t="s">
        <v>3263</v>
      </c>
      <c r="D4158" t="s">
        <v>794</v>
      </c>
      <c r="E4158" s="92">
        <v>75</v>
      </c>
      <c r="F4158" s="93"/>
      <c r="G4158" s="93"/>
    </row>
    <row r="4159" spans="1:7">
      <c r="A4159" t="str">
        <f t="shared" si="64"/>
        <v>Космонавтов 114.2588</v>
      </c>
      <c r="B4159" t="s">
        <v>38</v>
      </c>
      <c r="C4159" t="s">
        <v>3263</v>
      </c>
      <c r="D4159" t="s">
        <v>795</v>
      </c>
      <c r="E4159" s="92">
        <v>48.4</v>
      </c>
      <c r="F4159" s="93"/>
      <c r="G4159" s="93"/>
    </row>
    <row r="4160" spans="1:7">
      <c r="A4160" t="str">
        <f t="shared" si="64"/>
        <v>Космонавтов 114.2589</v>
      </c>
      <c r="B4160" t="s">
        <v>38</v>
      </c>
      <c r="C4160" t="s">
        <v>3263</v>
      </c>
      <c r="D4160" t="s">
        <v>796</v>
      </c>
      <c r="E4160" s="92">
        <v>48.5</v>
      </c>
      <c r="F4160" s="93"/>
      <c r="G4160" s="93"/>
    </row>
    <row r="4161" spans="1:7">
      <c r="A4161" t="str">
        <f t="shared" si="64"/>
        <v>Космос11</v>
      </c>
      <c r="B4161" t="s">
        <v>3267</v>
      </c>
      <c r="C4161" t="s">
        <v>48</v>
      </c>
      <c r="D4161" t="s">
        <v>48</v>
      </c>
      <c r="E4161" s="92">
        <v>61.98</v>
      </c>
      <c r="F4161" s="93">
        <v>4989130</v>
      </c>
      <c r="G4161" s="93">
        <v>83000</v>
      </c>
    </row>
    <row r="4162" spans="1:7">
      <c r="A4162" t="str">
        <f t="shared" si="64"/>
        <v>Космос110</v>
      </c>
      <c r="B4162" t="s">
        <v>3267</v>
      </c>
      <c r="C4162" t="s">
        <v>48</v>
      </c>
      <c r="D4162" t="s">
        <v>52</v>
      </c>
      <c r="E4162" s="92">
        <v>67.83</v>
      </c>
      <c r="F4162" s="93">
        <v>5871330</v>
      </c>
      <c r="G4162" s="93">
        <v>89000</v>
      </c>
    </row>
    <row r="4163" spans="1:7">
      <c r="A4163" t="str">
        <f t="shared" ref="A4163:A4226" si="65">B4163&amp;C4163&amp;D4163</f>
        <v>Космос111</v>
      </c>
      <c r="B4163" t="s">
        <v>3267</v>
      </c>
      <c r="C4163" t="s">
        <v>48</v>
      </c>
      <c r="D4163" t="s">
        <v>71</v>
      </c>
      <c r="E4163" s="92">
        <v>52.58</v>
      </c>
      <c r="F4163" s="93">
        <v>4469420</v>
      </c>
      <c r="G4163" s="93">
        <v>88015</v>
      </c>
    </row>
    <row r="4164" spans="1:7">
      <c r="A4164" t="str">
        <f t="shared" si="65"/>
        <v>Космос112</v>
      </c>
      <c r="B4164" t="s">
        <v>3267</v>
      </c>
      <c r="C4164" t="s">
        <v>48</v>
      </c>
      <c r="D4164" t="s">
        <v>74</v>
      </c>
      <c r="E4164" s="92">
        <v>83.08</v>
      </c>
      <c r="F4164" s="93">
        <v>8283420</v>
      </c>
      <c r="G4164" s="93">
        <v>102000</v>
      </c>
    </row>
    <row r="4165" spans="1:7">
      <c r="A4165" t="str">
        <f t="shared" si="65"/>
        <v>Космос12</v>
      </c>
      <c r="B4165" t="s">
        <v>3267</v>
      </c>
      <c r="C4165" t="s">
        <v>48</v>
      </c>
      <c r="D4165" t="s">
        <v>51</v>
      </c>
      <c r="E4165" s="92">
        <v>41.6</v>
      </c>
      <c r="F4165" s="93">
        <v>4206080</v>
      </c>
      <c r="G4165" s="93">
        <v>106000</v>
      </c>
    </row>
    <row r="4166" spans="1:7">
      <c r="A4166" t="str">
        <f t="shared" si="65"/>
        <v>Космос13</v>
      </c>
      <c r="B4166" t="s">
        <v>3267</v>
      </c>
      <c r="C4166" t="s">
        <v>48</v>
      </c>
      <c r="D4166" t="s">
        <v>60</v>
      </c>
      <c r="E4166" s="92">
        <v>30.89</v>
      </c>
      <c r="F4166" s="93">
        <v>4079130</v>
      </c>
      <c r="G4166" s="93">
        <v>141000</v>
      </c>
    </row>
    <row r="4167" spans="1:7">
      <c r="A4167" t="str">
        <f t="shared" si="65"/>
        <v>Космос14</v>
      </c>
      <c r="B4167" t="s">
        <v>3267</v>
      </c>
      <c r="C4167" t="s">
        <v>48</v>
      </c>
      <c r="D4167" t="s">
        <v>64</v>
      </c>
      <c r="E4167" s="92">
        <v>30.97</v>
      </c>
      <c r="F4167" s="93">
        <v>3510210</v>
      </c>
      <c r="G4167" s="93">
        <v>121000</v>
      </c>
    </row>
    <row r="4168" spans="1:7">
      <c r="A4168" t="str">
        <f t="shared" si="65"/>
        <v>Космос15</v>
      </c>
      <c r="B4168" t="s">
        <v>3267</v>
      </c>
      <c r="C4168" t="s">
        <v>48</v>
      </c>
      <c r="D4168" t="s">
        <v>65</v>
      </c>
      <c r="E4168" s="92">
        <v>39.12</v>
      </c>
      <c r="F4168" s="93">
        <v>4054800</v>
      </c>
      <c r="G4168" s="93">
        <v>109000</v>
      </c>
    </row>
    <row r="4169" spans="1:7">
      <c r="A4169" t="str">
        <f t="shared" si="65"/>
        <v>Космос16</v>
      </c>
      <c r="B4169" t="s">
        <v>3267</v>
      </c>
      <c r="C4169" t="s">
        <v>48</v>
      </c>
      <c r="D4169" t="s">
        <v>66</v>
      </c>
      <c r="E4169" s="92">
        <v>50.93</v>
      </c>
      <c r="F4169" s="93">
        <v>5892000</v>
      </c>
      <c r="G4169" s="93">
        <v>120000</v>
      </c>
    </row>
    <row r="4170" spans="1:7">
      <c r="A4170" t="str">
        <f t="shared" si="65"/>
        <v>Космос17</v>
      </c>
      <c r="B4170" t="s">
        <v>3267</v>
      </c>
      <c r="C4170" t="s">
        <v>48</v>
      </c>
      <c r="D4170" t="s">
        <v>67</v>
      </c>
      <c r="E4170" s="92">
        <v>28.66</v>
      </c>
      <c r="F4170" s="93">
        <v>3650240</v>
      </c>
      <c r="G4170" s="93">
        <v>136000</v>
      </c>
    </row>
    <row r="4171" spans="1:7">
      <c r="A4171" t="str">
        <f t="shared" si="65"/>
        <v>Космос18</v>
      </c>
      <c r="B4171" t="s">
        <v>3267</v>
      </c>
      <c r="C4171" t="s">
        <v>48</v>
      </c>
      <c r="D4171" t="s">
        <v>68</v>
      </c>
      <c r="E4171" s="92">
        <v>28.66</v>
      </c>
      <c r="F4171" s="93">
        <v>2737680</v>
      </c>
      <c r="G4171" s="93">
        <v>102000</v>
      </c>
    </row>
    <row r="4172" spans="1:7">
      <c r="A4172" t="str">
        <f t="shared" si="65"/>
        <v>Космос19</v>
      </c>
      <c r="B4172" t="s">
        <v>3267</v>
      </c>
      <c r="C4172" t="s">
        <v>48</v>
      </c>
      <c r="D4172" t="s">
        <v>69</v>
      </c>
      <c r="E4172" s="92">
        <v>55.8</v>
      </c>
      <c r="F4172" s="93">
        <v>5558910</v>
      </c>
      <c r="G4172" s="93">
        <v>103000</v>
      </c>
    </row>
    <row r="4173" spans="1:7">
      <c r="A4173" t="str">
        <f t="shared" si="65"/>
        <v>Космос113</v>
      </c>
      <c r="B4173" t="s">
        <v>3267</v>
      </c>
      <c r="C4173" t="s">
        <v>48</v>
      </c>
      <c r="D4173" t="s">
        <v>75</v>
      </c>
      <c r="E4173" s="92">
        <v>61.98</v>
      </c>
      <c r="F4173" s="93">
        <v>6011000</v>
      </c>
      <c r="G4173" s="93">
        <v>100000</v>
      </c>
    </row>
    <row r="4174" spans="1:7">
      <c r="A4174" t="str">
        <f t="shared" si="65"/>
        <v>Космос114</v>
      </c>
      <c r="B4174" t="s">
        <v>3267</v>
      </c>
      <c r="C4174" t="s">
        <v>48</v>
      </c>
      <c r="D4174" t="s">
        <v>76</v>
      </c>
      <c r="E4174" s="92">
        <v>41.6</v>
      </c>
      <c r="F4174" s="93">
        <v>4087040</v>
      </c>
      <c r="G4174" s="93">
        <v>103000</v>
      </c>
    </row>
    <row r="4175" spans="1:7">
      <c r="A4175" t="str">
        <f t="shared" si="65"/>
        <v>Космос115</v>
      </c>
      <c r="B4175" t="s">
        <v>3267</v>
      </c>
      <c r="C4175" t="s">
        <v>48</v>
      </c>
      <c r="D4175" t="s">
        <v>79</v>
      </c>
      <c r="E4175" s="92">
        <v>30.89</v>
      </c>
      <c r="F4175" s="93">
        <v>2806210</v>
      </c>
      <c r="G4175" s="93">
        <v>97000</v>
      </c>
    </row>
    <row r="4176" spans="1:7">
      <c r="A4176" t="str">
        <f t="shared" si="65"/>
        <v>Космос116</v>
      </c>
      <c r="B4176" t="s">
        <v>3267</v>
      </c>
      <c r="C4176" t="s">
        <v>48</v>
      </c>
      <c r="D4176" t="s">
        <v>80</v>
      </c>
      <c r="E4176" s="92">
        <v>30.97</v>
      </c>
      <c r="F4176" s="93">
        <v>3568230</v>
      </c>
      <c r="G4176" s="93">
        <v>123000</v>
      </c>
    </row>
    <row r="4177" spans="1:7">
      <c r="A4177" t="str">
        <f t="shared" si="65"/>
        <v>Космос117</v>
      </c>
      <c r="B4177" t="s">
        <v>3267</v>
      </c>
      <c r="C4177" t="s">
        <v>48</v>
      </c>
      <c r="D4177" t="s">
        <v>81</v>
      </c>
      <c r="E4177" s="92">
        <v>39.12</v>
      </c>
      <c r="F4177" s="93">
        <v>3980400</v>
      </c>
      <c r="G4177" s="93">
        <v>107000</v>
      </c>
    </row>
    <row r="4178" spans="1:7">
      <c r="A4178" t="str">
        <f t="shared" si="65"/>
        <v>Космос118</v>
      </c>
      <c r="B4178" t="s">
        <v>3267</v>
      </c>
      <c r="C4178" t="s">
        <v>48</v>
      </c>
      <c r="D4178" t="s">
        <v>82</v>
      </c>
      <c r="E4178" s="92">
        <v>50.93</v>
      </c>
      <c r="F4178" s="93">
        <v>5892000</v>
      </c>
      <c r="G4178" s="93">
        <v>120000</v>
      </c>
    </row>
    <row r="4179" spans="1:7">
      <c r="A4179" t="str">
        <f t="shared" si="65"/>
        <v>Космос119</v>
      </c>
      <c r="B4179" t="s">
        <v>3267</v>
      </c>
      <c r="C4179" t="s">
        <v>48</v>
      </c>
      <c r="D4179" t="s">
        <v>83</v>
      </c>
      <c r="E4179" s="92">
        <v>28.66</v>
      </c>
      <c r="F4179" s="93">
        <v>3220800</v>
      </c>
      <c r="G4179" s="93">
        <v>120000</v>
      </c>
    </row>
    <row r="4180" spans="1:7">
      <c r="A4180" t="str">
        <f t="shared" si="65"/>
        <v>Космос120</v>
      </c>
      <c r="B4180" t="s">
        <v>3267</v>
      </c>
      <c r="C4180" t="s">
        <v>48</v>
      </c>
      <c r="D4180" t="s">
        <v>84</v>
      </c>
      <c r="E4180" s="92">
        <v>28.66</v>
      </c>
      <c r="F4180" s="93">
        <v>2737680</v>
      </c>
      <c r="G4180" s="93">
        <v>102000</v>
      </c>
    </row>
    <row r="4181" spans="1:7">
      <c r="A4181" t="str">
        <f t="shared" si="65"/>
        <v>Космос121</v>
      </c>
      <c r="B4181" t="s">
        <v>3267</v>
      </c>
      <c r="C4181" t="s">
        <v>48</v>
      </c>
      <c r="D4181" t="s">
        <v>86</v>
      </c>
      <c r="E4181" s="92">
        <v>55.8</v>
      </c>
      <c r="F4181" s="93">
        <v>5097150</v>
      </c>
      <c r="G4181" s="93">
        <v>94444</v>
      </c>
    </row>
    <row r="4182" spans="1:7">
      <c r="A4182" t="str">
        <f t="shared" si="65"/>
        <v>Космос122</v>
      </c>
      <c r="B4182" t="s">
        <v>3267</v>
      </c>
      <c r="C4182" t="s">
        <v>48</v>
      </c>
      <c r="D4182" t="s">
        <v>89</v>
      </c>
      <c r="E4182" s="92">
        <v>67.83</v>
      </c>
      <c r="F4182" s="93">
        <v>5593420</v>
      </c>
      <c r="G4182" s="93">
        <v>84787</v>
      </c>
    </row>
    <row r="4183" spans="1:7">
      <c r="A4183" t="str">
        <f t="shared" si="65"/>
        <v>Космос123</v>
      </c>
      <c r="B4183" t="s">
        <v>3267</v>
      </c>
      <c r="C4183" t="s">
        <v>48</v>
      </c>
      <c r="D4183" t="s">
        <v>93</v>
      </c>
      <c r="E4183" s="92">
        <v>52.58</v>
      </c>
      <c r="F4183" s="93">
        <v>4519420</v>
      </c>
      <c r="G4183" s="93">
        <v>89000</v>
      </c>
    </row>
    <row r="4184" spans="1:7">
      <c r="A4184" t="str">
        <f t="shared" si="65"/>
        <v>Космос124</v>
      </c>
      <c r="B4184" t="s">
        <v>3267</v>
      </c>
      <c r="C4184" t="s">
        <v>48</v>
      </c>
      <c r="D4184" t="s">
        <v>94</v>
      </c>
      <c r="E4184" s="92">
        <v>83.08</v>
      </c>
      <c r="F4184" s="93">
        <v>7146480</v>
      </c>
      <c r="G4184" s="93">
        <v>88000</v>
      </c>
    </row>
    <row r="4185" spans="1:7">
      <c r="A4185" t="str">
        <f t="shared" si="65"/>
        <v>Космос125</v>
      </c>
      <c r="B4185" t="s">
        <v>3267</v>
      </c>
      <c r="C4185" t="s">
        <v>48</v>
      </c>
      <c r="D4185" t="s">
        <v>95</v>
      </c>
      <c r="E4185" s="92">
        <v>61.98</v>
      </c>
      <c r="F4185" s="93">
        <v>5409900</v>
      </c>
      <c r="G4185" s="93">
        <v>90000</v>
      </c>
    </row>
    <row r="4186" spans="1:7">
      <c r="A4186" t="str">
        <f t="shared" si="65"/>
        <v>Космос126</v>
      </c>
      <c r="B4186" t="s">
        <v>3267</v>
      </c>
      <c r="C4186" t="s">
        <v>48</v>
      </c>
      <c r="D4186" t="s">
        <v>96</v>
      </c>
      <c r="E4186" s="92">
        <v>41.6</v>
      </c>
      <c r="F4186" s="93">
        <v>3809280</v>
      </c>
      <c r="G4186" s="93">
        <v>96000</v>
      </c>
    </row>
    <row r="4187" spans="1:7">
      <c r="A4187" t="str">
        <f t="shared" si="65"/>
        <v>Космос127</v>
      </c>
      <c r="B4187" t="s">
        <v>3267</v>
      </c>
      <c r="C4187" t="s">
        <v>48</v>
      </c>
      <c r="D4187" t="s">
        <v>97</v>
      </c>
      <c r="E4187" s="92">
        <v>30.89</v>
      </c>
      <c r="F4187" s="93">
        <v>2806210</v>
      </c>
      <c r="G4187" s="93">
        <v>97000</v>
      </c>
    </row>
    <row r="4188" spans="1:7">
      <c r="A4188" t="str">
        <f t="shared" si="65"/>
        <v>Космос128</v>
      </c>
      <c r="B4188" t="s">
        <v>3267</v>
      </c>
      <c r="C4188" t="s">
        <v>48</v>
      </c>
      <c r="D4188" t="s">
        <v>98</v>
      </c>
      <c r="E4188" s="92">
        <v>30.97</v>
      </c>
      <c r="F4188" s="93">
        <v>2813970</v>
      </c>
      <c r="G4188" s="93">
        <v>97000</v>
      </c>
    </row>
    <row r="4189" spans="1:7">
      <c r="A4189" t="str">
        <f t="shared" si="65"/>
        <v>Космос129</v>
      </c>
      <c r="B4189" t="s">
        <v>3267</v>
      </c>
      <c r="C4189" t="s">
        <v>48</v>
      </c>
      <c r="D4189" t="s">
        <v>99</v>
      </c>
      <c r="E4189" s="92">
        <v>39.12</v>
      </c>
      <c r="F4189" s="93">
        <v>3571200</v>
      </c>
      <c r="G4189" s="93">
        <v>96000</v>
      </c>
    </row>
    <row r="4190" spans="1:7">
      <c r="A4190" t="str">
        <f t="shared" si="65"/>
        <v>Космос130</v>
      </c>
      <c r="B4190" t="s">
        <v>3267</v>
      </c>
      <c r="C4190" t="s">
        <v>48</v>
      </c>
      <c r="D4190" t="s">
        <v>100</v>
      </c>
      <c r="E4190" s="92">
        <v>50.93</v>
      </c>
      <c r="F4190" s="93">
        <v>5499200</v>
      </c>
      <c r="G4190" s="93">
        <v>112000</v>
      </c>
    </row>
    <row r="4191" spans="1:7">
      <c r="A4191" t="str">
        <f t="shared" si="65"/>
        <v>Космос131</v>
      </c>
      <c r="B4191" t="s">
        <v>3267</v>
      </c>
      <c r="C4191" t="s">
        <v>48</v>
      </c>
      <c r="D4191" t="s">
        <v>101</v>
      </c>
      <c r="E4191" s="92">
        <v>28.66</v>
      </c>
      <c r="F4191" s="93">
        <v>3435520</v>
      </c>
      <c r="G4191" s="93">
        <v>128000</v>
      </c>
    </row>
    <row r="4192" spans="1:7">
      <c r="A4192" t="str">
        <f t="shared" si="65"/>
        <v>Космос132</v>
      </c>
      <c r="B4192" t="s">
        <v>3267</v>
      </c>
      <c r="C4192" t="s">
        <v>48</v>
      </c>
      <c r="D4192" t="s">
        <v>102</v>
      </c>
      <c r="E4192" s="92">
        <v>28.66</v>
      </c>
      <c r="F4192" s="93">
        <v>2737680</v>
      </c>
      <c r="G4192" s="93">
        <v>102000</v>
      </c>
    </row>
    <row r="4193" spans="1:7">
      <c r="A4193" t="str">
        <f t="shared" si="65"/>
        <v>Космос133</v>
      </c>
      <c r="B4193" t="s">
        <v>3267</v>
      </c>
      <c r="C4193" t="s">
        <v>48</v>
      </c>
      <c r="D4193" t="s">
        <v>103</v>
      </c>
      <c r="E4193" s="92">
        <v>55.8</v>
      </c>
      <c r="F4193" s="93">
        <v>5397000</v>
      </c>
      <c r="G4193" s="93">
        <v>100000</v>
      </c>
    </row>
    <row r="4194" spans="1:7">
      <c r="A4194" t="str">
        <f t="shared" si="65"/>
        <v>Космос134</v>
      </c>
      <c r="B4194" t="s">
        <v>3267</v>
      </c>
      <c r="C4194" t="s">
        <v>48</v>
      </c>
      <c r="D4194" t="s">
        <v>106</v>
      </c>
      <c r="E4194" s="92">
        <v>67.83</v>
      </c>
      <c r="F4194" s="93">
        <v>5805360</v>
      </c>
      <c r="G4194" s="93">
        <v>88000</v>
      </c>
    </row>
    <row r="4195" spans="1:7">
      <c r="A4195" t="str">
        <f t="shared" si="65"/>
        <v>Космос135</v>
      </c>
      <c r="B4195" t="s">
        <v>3267</v>
      </c>
      <c r="C4195" t="s">
        <v>48</v>
      </c>
      <c r="D4195" t="s">
        <v>107</v>
      </c>
      <c r="E4195" s="92">
        <v>52.58</v>
      </c>
      <c r="F4195" s="93">
        <v>4519420</v>
      </c>
      <c r="G4195" s="93">
        <v>89000</v>
      </c>
    </row>
    <row r="4196" spans="1:7">
      <c r="A4196" t="str">
        <f t="shared" si="65"/>
        <v>Космос136</v>
      </c>
      <c r="B4196" t="s">
        <v>3267</v>
      </c>
      <c r="C4196" t="s">
        <v>48</v>
      </c>
      <c r="D4196" t="s">
        <v>108</v>
      </c>
      <c r="E4196" s="92">
        <v>83.08</v>
      </c>
      <c r="F4196" s="93">
        <v>7146480</v>
      </c>
      <c r="G4196" s="93">
        <v>88000</v>
      </c>
    </row>
    <row r="4197" spans="1:7">
      <c r="A4197" t="str">
        <f t="shared" si="65"/>
        <v>Космос137</v>
      </c>
      <c r="B4197" t="s">
        <v>3267</v>
      </c>
      <c r="C4197" t="s">
        <v>48</v>
      </c>
      <c r="D4197" t="s">
        <v>109</v>
      </c>
      <c r="E4197" s="92">
        <v>61.98</v>
      </c>
      <c r="F4197" s="93">
        <v>4989130</v>
      </c>
      <c r="G4197" s="93">
        <v>83000</v>
      </c>
    </row>
    <row r="4198" spans="1:7">
      <c r="A4198" t="str">
        <f t="shared" si="65"/>
        <v>Космос138</v>
      </c>
      <c r="B4198" t="s">
        <v>3267</v>
      </c>
      <c r="C4198" t="s">
        <v>48</v>
      </c>
      <c r="D4198" t="s">
        <v>110</v>
      </c>
      <c r="E4198" s="92">
        <v>41.6</v>
      </c>
      <c r="F4198" s="93">
        <v>3809280</v>
      </c>
      <c r="G4198" s="93">
        <v>96000</v>
      </c>
    </row>
    <row r="4199" spans="1:7">
      <c r="A4199" t="str">
        <f t="shared" si="65"/>
        <v>Космос139</v>
      </c>
      <c r="B4199" t="s">
        <v>3267</v>
      </c>
      <c r="C4199" t="s">
        <v>48</v>
      </c>
      <c r="D4199" t="s">
        <v>111</v>
      </c>
      <c r="E4199" s="92">
        <v>30.89</v>
      </c>
      <c r="F4199" s="93">
        <v>2806210</v>
      </c>
      <c r="G4199" s="93">
        <v>97000</v>
      </c>
    </row>
    <row r="4200" spans="1:7">
      <c r="A4200" t="str">
        <f t="shared" si="65"/>
        <v>Космос140</v>
      </c>
      <c r="B4200" t="s">
        <v>3267</v>
      </c>
      <c r="C4200" t="s">
        <v>48</v>
      </c>
      <c r="D4200" t="s">
        <v>113</v>
      </c>
      <c r="E4200" s="92">
        <v>30.97</v>
      </c>
      <c r="F4200" s="93">
        <v>2813970</v>
      </c>
      <c r="G4200" s="93">
        <v>97000</v>
      </c>
    </row>
    <row r="4201" spans="1:7">
      <c r="A4201" t="str">
        <f t="shared" si="65"/>
        <v>Космос141</v>
      </c>
      <c r="B4201" t="s">
        <v>3267</v>
      </c>
      <c r="C4201" t="s">
        <v>48</v>
      </c>
      <c r="D4201" t="s">
        <v>114</v>
      </c>
      <c r="E4201" s="92">
        <v>39.12</v>
      </c>
      <c r="F4201" s="93">
        <v>3603550</v>
      </c>
      <c r="G4201" s="93">
        <v>96870</v>
      </c>
    </row>
    <row r="4202" spans="1:7">
      <c r="A4202" t="str">
        <f t="shared" si="65"/>
        <v>Космос142</v>
      </c>
      <c r="B4202" t="s">
        <v>3267</v>
      </c>
      <c r="C4202" t="s">
        <v>48</v>
      </c>
      <c r="D4202" t="s">
        <v>116</v>
      </c>
      <c r="E4202" s="92">
        <v>50.93</v>
      </c>
      <c r="F4202" s="93">
        <v>4664500</v>
      </c>
      <c r="G4202" s="93">
        <v>95000</v>
      </c>
    </row>
    <row r="4203" spans="1:7">
      <c r="A4203" t="str">
        <f t="shared" si="65"/>
        <v>Космос143</v>
      </c>
      <c r="B4203" t="s">
        <v>3267</v>
      </c>
      <c r="C4203" t="s">
        <v>48</v>
      </c>
      <c r="D4203" t="s">
        <v>117</v>
      </c>
      <c r="E4203" s="92">
        <v>28.66</v>
      </c>
      <c r="F4203" s="93">
        <v>2952400</v>
      </c>
      <c r="G4203" s="93">
        <v>110000</v>
      </c>
    </row>
    <row r="4204" spans="1:7">
      <c r="A4204" t="str">
        <f t="shared" si="65"/>
        <v>Космос144</v>
      </c>
      <c r="B4204" t="s">
        <v>3267</v>
      </c>
      <c r="C4204" t="s">
        <v>48</v>
      </c>
      <c r="D4204" t="s">
        <v>118</v>
      </c>
      <c r="E4204" s="92">
        <v>28.66</v>
      </c>
      <c r="F4204" s="93">
        <v>2737680</v>
      </c>
      <c r="G4204" s="93">
        <v>102000</v>
      </c>
    </row>
    <row r="4205" spans="1:7">
      <c r="A4205" t="str">
        <f t="shared" si="65"/>
        <v>Космос145</v>
      </c>
      <c r="B4205" t="s">
        <v>3267</v>
      </c>
      <c r="C4205" t="s">
        <v>48</v>
      </c>
      <c r="D4205" t="s">
        <v>119</v>
      </c>
      <c r="E4205" s="92">
        <v>55.8</v>
      </c>
      <c r="F4205" s="93">
        <v>5235090</v>
      </c>
      <c r="G4205" s="93">
        <v>97000</v>
      </c>
    </row>
    <row r="4206" spans="1:7">
      <c r="A4206" t="str">
        <f t="shared" si="65"/>
        <v>Космос146</v>
      </c>
      <c r="B4206" t="s">
        <v>3267</v>
      </c>
      <c r="C4206" t="s">
        <v>48</v>
      </c>
      <c r="D4206" t="s">
        <v>120</v>
      </c>
      <c r="E4206" s="92">
        <v>67.83</v>
      </c>
      <c r="F4206" s="93">
        <v>5871330</v>
      </c>
      <c r="G4206" s="93">
        <v>89000</v>
      </c>
    </row>
    <row r="4207" spans="1:7">
      <c r="A4207" t="str">
        <f t="shared" si="65"/>
        <v>Космос147</v>
      </c>
      <c r="B4207" t="s">
        <v>3267</v>
      </c>
      <c r="C4207" t="s">
        <v>48</v>
      </c>
      <c r="D4207" t="s">
        <v>121</v>
      </c>
      <c r="E4207" s="92">
        <v>52.58</v>
      </c>
      <c r="F4207" s="93">
        <v>4469420</v>
      </c>
      <c r="G4207" s="93">
        <v>88015</v>
      </c>
    </row>
    <row r="4208" spans="1:7">
      <c r="A4208" t="str">
        <f t="shared" si="65"/>
        <v>Космос148</v>
      </c>
      <c r="B4208" t="s">
        <v>3267</v>
      </c>
      <c r="C4208" t="s">
        <v>48</v>
      </c>
      <c r="D4208" t="s">
        <v>122</v>
      </c>
      <c r="E4208" s="92">
        <v>83.08</v>
      </c>
      <c r="F4208" s="93">
        <v>7146480</v>
      </c>
      <c r="G4208" s="93">
        <v>88000</v>
      </c>
    </row>
    <row r="4209" spans="1:7">
      <c r="A4209" t="str">
        <f t="shared" si="65"/>
        <v>Космос149</v>
      </c>
      <c r="B4209" t="s">
        <v>3267</v>
      </c>
      <c r="C4209" t="s">
        <v>48</v>
      </c>
      <c r="D4209" t="s">
        <v>123</v>
      </c>
      <c r="E4209" s="92">
        <v>61.98</v>
      </c>
      <c r="F4209" s="93">
        <v>4906130</v>
      </c>
      <c r="G4209" s="93">
        <v>81619</v>
      </c>
    </row>
    <row r="4210" spans="1:7">
      <c r="A4210" t="str">
        <f t="shared" si="65"/>
        <v>Космос150</v>
      </c>
      <c r="B4210" t="s">
        <v>3267</v>
      </c>
      <c r="C4210" t="s">
        <v>48</v>
      </c>
      <c r="D4210" t="s">
        <v>124</v>
      </c>
      <c r="E4210" s="92">
        <v>41.6</v>
      </c>
      <c r="F4210" s="93">
        <v>3809280</v>
      </c>
      <c r="G4210" s="93">
        <v>96000</v>
      </c>
    </row>
    <row r="4211" spans="1:7">
      <c r="A4211" t="str">
        <f t="shared" si="65"/>
        <v>Космос151</v>
      </c>
      <c r="B4211" t="s">
        <v>3267</v>
      </c>
      <c r="C4211" t="s">
        <v>48</v>
      </c>
      <c r="D4211" t="s">
        <v>125</v>
      </c>
      <c r="E4211" s="92">
        <v>30.89</v>
      </c>
      <c r="F4211" s="93">
        <v>2853180</v>
      </c>
      <c r="G4211" s="93">
        <v>98624</v>
      </c>
    </row>
    <row r="4212" spans="1:7">
      <c r="A4212" t="str">
        <f t="shared" si="65"/>
        <v>Космос152</v>
      </c>
      <c r="B4212" t="s">
        <v>3267</v>
      </c>
      <c r="C4212" t="s">
        <v>48</v>
      </c>
      <c r="D4212" t="s">
        <v>126</v>
      </c>
      <c r="E4212" s="92">
        <v>30.97</v>
      </c>
      <c r="F4212" s="93">
        <v>2813970</v>
      </c>
      <c r="G4212" s="93">
        <v>97000</v>
      </c>
    </row>
    <row r="4213" spans="1:7">
      <c r="A4213" t="str">
        <f t="shared" si="65"/>
        <v>Космос153</v>
      </c>
      <c r="B4213" t="s">
        <v>3267</v>
      </c>
      <c r="C4213" t="s">
        <v>48</v>
      </c>
      <c r="D4213" t="s">
        <v>129</v>
      </c>
      <c r="E4213" s="92">
        <v>39.12</v>
      </c>
      <c r="F4213" s="93">
        <v>3571200</v>
      </c>
      <c r="G4213" s="93">
        <v>96000</v>
      </c>
    </row>
    <row r="4214" spans="1:7">
      <c r="A4214" t="str">
        <f t="shared" si="65"/>
        <v>Космос154</v>
      </c>
      <c r="B4214" t="s">
        <v>3267</v>
      </c>
      <c r="C4214" t="s">
        <v>48</v>
      </c>
      <c r="D4214" t="s">
        <v>130</v>
      </c>
      <c r="E4214" s="92">
        <v>50.93</v>
      </c>
      <c r="F4214" s="93">
        <v>5401000</v>
      </c>
      <c r="G4214" s="93">
        <v>110000</v>
      </c>
    </row>
    <row r="4215" spans="1:7">
      <c r="A4215" t="str">
        <f t="shared" si="65"/>
        <v>Космос155</v>
      </c>
      <c r="B4215" t="s">
        <v>3267</v>
      </c>
      <c r="C4215" t="s">
        <v>48</v>
      </c>
      <c r="D4215" t="s">
        <v>131</v>
      </c>
      <c r="E4215" s="92">
        <v>28.66</v>
      </c>
      <c r="F4215" s="93">
        <v>2737680</v>
      </c>
      <c r="G4215" s="93">
        <v>102000</v>
      </c>
    </row>
    <row r="4216" spans="1:7">
      <c r="A4216" t="str">
        <f t="shared" si="65"/>
        <v>Космос156</v>
      </c>
      <c r="B4216" t="s">
        <v>3267</v>
      </c>
      <c r="C4216" t="s">
        <v>48</v>
      </c>
      <c r="D4216" t="s">
        <v>132</v>
      </c>
      <c r="E4216" s="92">
        <v>28.66</v>
      </c>
      <c r="F4216" s="93">
        <v>2737680</v>
      </c>
      <c r="G4216" s="93">
        <v>102000</v>
      </c>
    </row>
    <row r="4217" spans="1:7">
      <c r="A4217" t="str">
        <f t="shared" si="65"/>
        <v>Космос157</v>
      </c>
      <c r="B4217" t="s">
        <v>3267</v>
      </c>
      <c r="C4217" t="s">
        <v>48</v>
      </c>
      <c r="D4217" t="s">
        <v>133</v>
      </c>
      <c r="E4217" s="92">
        <v>55.8</v>
      </c>
      <c r="F4217" s="93">
        <v>4911270</v>
      </c>
      <c r="G4217" s="93">
        <v>91000</v>
      </c>
    </row>
    <row r="4218" spans="1:7">
      <c r="A4218" t="str">
        <f t="shared" si="65"/>
        <v>Космос158</v>
      </c>
      <c r="B4218" t="s">
        <v>3267</v>
      </c>
      <c r="C4218" t="s">
        <v>48</v>
      </c>
      <c r="D4218" t="s">
        <v>135</v>
      </c>
      <c r="E4218" s="92">
        <v>67.83</v>
      </c>
      <c r="F4218" s="93">
        <v>5673420</v>
      </c>
      <c r="G4218" s="93">
        <v>86000</v>
      </c>
    </row>
    <row r="4219" spans="1:7">
      <c r="A4219" t="str">
        <f t="shared" si="65"/>
        <v>Космос159</v>
      </c>
      <c r="B4219" t="s">
        <v>3267</v>
      </c>
      <c r="C4219" t="s">
        <v>48</v>
      </c>
      <c r="D4219" t="s">
        <v>136</v>
      </c>
      <c r="E4219" s="92">
        <v>52.58</v>
      </c>
      <c r="F4219" s="93">
        <v>4519420</v>
      </c>
      <c r="G4219" s="93">
        <v>89000</v>
      </c>
    </row>
    <row r="4220" spans="1:7">
      <c r="A4220" t="str">
        <f t="shared" si="65"/>
        <v>Космос160</v>
      </c>
      <c r="B4220" t="s">
        <v>3267</v>
      </c>
      <c r="C4220" t="s">
        <v>48</v>
      </c>
      <c r="D4220" t="s">
        <v>137</v>
      </c>
      <c r="E4220" s="92">
        <v>83.08</v>
      </c>
      <c r="F4220" s="93">
        <v>6902850</v>
      </c>
      <c r="G4220" s="93">
        <v>85000</v>
      </c>
    </row>
    <row r="4221" spans="1:7">
      <c r="A4221" t="str">
        <f t="shared" si="65"/>
        <v>Космос161</v>
      </c>
      <c r="B4221" t="s">
        <v>3267</v>
      </c>
      <c r="C4221" t="s">
        <v>48</v>
      </c>
      <c r="D4221" t="s">
        <v>138</v>
      </c>
      <c r="E4221" s="92">
        <v>62.02</v>
      </c>
      <c r="F4221" s="93">
        <v>5052600</v>
      </c>
      <c r="G4221" s="93">
        <v>84000</v>
      </c>
    </row>
    <row r="4222" spans="1:7">
      <c r="A4222" t="str">
        <f t="shared" si="65"/>
        <v>Космос162</v>
      </c>
      <c r="B4222" t="s">
        <v>3267</v>
      </c>
      <c r="C4222" t="s">
        <v>48</v>
      </c>
      <c r="D4222" t="s">
        <v>139</v>
      </c>
      <c r="E4222" s="92">
        <v>41.58</v>
      </c>
      <c r="F4222" s="93">
        <v>3847020</v>
      </c>
      <c r="G4222" s="93">
        <v>97000</v>
      </c>
    </row>
    <row r="4223" spans="1:7">
      <c r="A4223" t="str">
        <f t="shared" si="65"/>
        <v>Космос163</v>
      </c>
      <c r="B4223" t="s">
        <v>3267</v>
      </c>
      <c r="C4223" t="s">
        <v>48</v>
      </c>
      <c r="D4223" t="s">
        <v>140</v>
      </c>
      <c r="E4223" s="92">
        <v>30.86</v>
      </c>
      <c r="F4223" s="93">
        <v>3207900</v>
      </c>
      <c r="G4223" s="93">
        <v>111000</v>
      </c>
    </row>
    <row r="4224" spans="1:7">
      <c r="A4224" t="str">
        <f t="shared" si="65"/>
        <v>Космос164</v>
      </c>
      <c r="B4224" t="s">
        <v>3267</v>
      </c>
      <c r="C4224" t="s">
        <v>48</v>
      </c>
      <c r="D4224" t="s">
        <v>141</v>
      </c>
      <c r="E4224" s="92">
        <v>30.94</v>
      </c>
      <c r="F4224" s="93">
        <v>2840040</v>
      </c>
      <c r="G4224" s="93">
        <v>98000</v>
      </c>
    </row>
    <row r="4225" spans="1:7">
      <c r="A4225" t="str">
        <f t="shared" si="65"/>
        <v>Космос165</v>
      </c>
      <c r="B4225" t="s">
        <v>3267</v>
      </c>
      <c r="C4225" t="s">
        <v>48</v>
      </c>
      <c r="D4225" t="s">
        <v>142</v>
      </c>
      <c r="E4225" s="92">
        <v>39.08</v>
      </c>
      <c r="F4225" s="93">
        <v>4013280</v>
      </c>
      <c r="G4225" s="93">
        <v>108000</v>
      </c>
    </row>
    <row r="4226" spans="1:7">
      <c r="A4226" t="str">
        <f t="shared" si="65"/>
        <v>Космос166</v>
      </c>
      <c r="B4226" t="s">
        <v>3267</v>
      </c>
      <c r="C4226" t="s">
        <v>48</v>
      </c>
      <c r="D4226" t="s">
        <v>145</v>
      </c>
      <c r="E4226" s="92">
        <v>50.91</v>
      </c>
      <c r="F4226" s="93">
        <v>5006160</v>
      </c>
      <c r="G4226" s="93">
        <v>102000</v>
      </c>
    </row>
    <row r="4227" spans="1:7">
      <c r="A4227" t="str">
        <f t="shared" ref="A4227:A4290" si="66">B4227&amp;C4227&amp;D4227</f>
        <v>Космос167</v>
      </c>
      <c r="B4227" t="s">
        <v>3267</v>
      </c>
      <c r="C4227" t="s">
        <v>48</v>
      </c>
      <c r="D4227" t="s">
        <v>147</v>
      </c>
      <c r="E4227" s="92">
        <v>28.51</v>
      </c>
      <c r="F4227" s="93">
        <v>3229490</v>
      </c>
      <c r="G4227" s="93">
        <v>121000</v>
      </c>
    </row>
    <row r="4228" spans="1:7">
      <c r="A4228" t="str">
        <f t="shared" si="66"/>
        <v>Космос168</v>
      </c>
      <c r="B4228" t="s">
        <v>3267</v>
      </c>
      <c r="C4228" t="s">
        <v>48</v>
      </c>
      <c r="D4228" t="s">
        <v>149</v>
      </c>
      <c r="E4228" s="92">
        <v>28.51</v>
      </c>
      <c r="F4228" s="93">
        <v>3229490</v>
      </c>
      <c r="G4228" s="93">
        <v>121000</v>
      </c>
    </row>
    <row r="4229" spans="1:7">
      <c r="A4229" t="str">
        <f t="shared" si="66"/>
        <v>Космос169</v>
      </c>
      <c r="B4229" t="s">
        <v>3267</v>
      </c>
      <c r="C4229" t="s">
        <v>48</v>
      </c>
      <c r="D4229" t="s">
        <v>150</v>
      </c>
      <c r="E4229" s="92">
        <v>55.84</v>
      </c>
      <c r="F4229" s="93">
        <v>5725060</v>
      </c>
      <c r="G4229" s="93">
        <v>106000</v>
      </c>
    </row>
    <row r="4230" spans="1:7">
      <c r="A4230" t="str">
        <f t="shared" si="66"/>
        <v>Космос170</v>
      </c>
      <c r="B4230" t="s">
        <v>3267</v>
      </c>
      <c r="C4230" t="s">
        <v>48</v>
      </c>
      <c r="D4230" t="s">
        <v>151</v>
      </c>
      <c r="E4230" s="92">
        <v>67.9</v>
      </c>
      <c r="F4230" s="93">
        <v>5943600</v>
      </c>
      <c r="G4230" s="93">
        <v>90000</v>
      </c>
    </row>
    <row r="4231" spans="1:7">
      <c r="A4231" t="str">
        <f t="shared" si="66"/>
        <v>Космос171</v>
      </c>
      <c r="B4231" t="s">
        <v>3267</v>
      </c>
      <c r="C4231" t="s">
        <v>48</v>
      </c>
      <c r="D4231" t="s">
        <v>153</v>
      </c>
      <c r="E4231" s="92">
        <v>52.63</v>
      </c>
      <c r="F4231" s="93">
        <v>4778020</v>
      </c>
      <c r="G4231" s="93">
        <v>94000</v>
      </c>
    </row>
    <row r="4232" spans="1:7">
      <c r="A4232" t="str">
        <f t="shared" si="66"/>
        <v>Космос172</v>
      </c>
      <c r="B4232" t="s">
        <v>3267</v>
      </c>
      <c r="C4232" t="s">
        <v>48</v>
      </c>
      <c r="D4232" t="s">
        <v>154</v>
      </c>
      <c r="E4232" s="92">
        <v>83.16</v>
      </c>
      <c r="F4232" s="93">
        <v>6584490</v>
      </c>
      <c r="G4232" s="93">
        <v>81000</v>
      </c>
    </row>
    <row r="4233" spans="1:7">
      <c r="A4233" t="str">
        <f t="shared" si="66"/>
        <v>Космос173</v>
      </c>
      <c r="B4233" t="s">
        <v>3267</v>
      </c>
      <c r="C4233" t="s">
        <v>48</v>
      </c>
      <c r="D4233" t="s">
        <v>155</v>
      </c>
      <c r="E4233" s="92">
        <v>62.02</v>
      </c>
      <c r="F4233" s="93">
        <v>5052600</v>
      </c>
      <c r="G4233" s="93">
        <v>84000</v>
      </c>
    </row>
    <row r="4234" spans="1:7">
      <c r="A4234" t="str">
        <f t="shared" si="66"/>
        <v>Космос174</v>
      </c>
      <c r="B4234" t="s">
        <v>3267</v>
      </c>
      <c r="C4234" t="s">
        <v>48</v>
      </c>
      <c r="D4234" t="s">
        <v>156</v>
      </c>
      <c r="E4234" s="92">
        <v>41.58</v>
      </c>
      <c r="F4234" s="93">
        <v>3847020</v>
      </c>
      <c r="G4234" s="93">
        <v>97000</v>
      </c>
    </row>
    <row r="4235" spans="1:7">
      <c r="A4235" t="str">
        <f t="shared" si="66"/>
        <v>Космос175</v>
      </c>
      <c r="B4235" t="s">
        <v>3267</v>
      </c>
      <c r="C4235" t="s">
        <v>48</v>
      </c>
      <c r="D4235" t="s">
        <v>157</v>
      </c>
      <c r="E4235" s="92">
        <v>30.86</v>
      </c>
      <c r="F4235" s="93">
        <v>2832200</v>
      </c>
      <c r="G4235" s="93">
        <v>98000</v>
      </c>
    </row>
    <row r="4236" spans="1:7">
      <c r="A4236" t="str">
        <f t="shared" si="66"/>
        <v>Космос176</v>
      </c>
      <c r="B4236" t="s">
        <v>3267</v>
      </c>
      <c r="C4236" t="s">
        <v>48</v>
      </c>
      <c r="D4236" t="s">
        <v>158</v>
      </c>
      <c r="E4236" s="92">
        <v>30.94</v>
      </c>
      <c r="F4236" s="93">
        <v>3361680</v>
      </c>
      <c r="G4236" s="93">
        <v>116000</v>
      </c>
    </row>
    <row r="4237" spans="1:7">
      <c r="A4237" t="str">
        <f t="shared" si="66"/>
        <v>Космос177</v>
      </c>
      <c r="B4237" t="s">
        <v>3267</v>
      </c>
      <c r="C4237" t="s">
        <v>48</v>
      </c>
      <c r="D4237" t="s">
        <v>160</v>
      </c>
      <c r="E4237" s="92">
        <v>39.08</v>
      </c>
      <c r="F4237" s="93">
        <v>4013280</v>
      </c>
      <c r="G4237" s="93">
        <v>108000</v>
      </c>
    </row>
    <row r="4238" spans="1:7">
      <c r="A4238" t="str">
        <f t="shared" si="66"/>
        <v>Космос178</v>
      </c>
      <c r="B4238" t="s">
        <v>3267</v>
      </c>
      <c r="C4238" t="s">
        <v>48</v>
      </c>
      <c r="D4238" t="s">
        <v>162</v>
      </c>
      <c r="E4238" s="92">
        <v>50.91</v>
      </c>
      <c r="F4238" s="93">
        <v>5447880</v>
      </c>
      <c r="G4238" s="93">
        <v>111000</v>
      </c>
    </row>
    <row r="4239" spans="1:7">
      <c r="A4239" t="str">
        <f t="shared" si="66"/>
        <v>Космос179</v>
      </c>
      <c r="B4239" t="s">
        <v>3267</v>
      </c>
      <c r="C4239" t="s">
        <v>48</v>
      </c>
      <c r="D4239" t="s">
        <v>163</v>
      </c>
      <c r="E4239" s="92">
        <v>28.51</v>
      </c>
      <c r="F4239" s="93">
        <v>3362940</v>
      </c>
      <c r="G4239" s="93">
        <v>126000</v>
      </c>
    </row>
    <row r="4240" spans="1:7">
      <c r="A4240" t="str">
        <f t="shared" si="66"/>
        <v>Космос180</v>
      </c>
      <c r="B4240" t="s">
        <v>3267</v>
      </c>
      <c r="C4240" t="s">
        <v>48</v>
      </c>
      <c r="D4240" t="s">
        <v>164</v>
      </c>
      <c r="E4240" s="92">
        <v>28.51</v>
      </c>
      <c r="F4240" s="93">
        <v>3229490</v>
      </c>
      <c r="G4240" s="93">
        <v>121000</v>
      </c>
    </row>
    <row r="4241" spans="1:7">
      <c r="A4241" t="str">
        <f t="shared" si="66"/>
        <v>Космос181</v>
      </c>
      <c r="B4241" t="s">
        <v>3267</v>
      </c>
      <c r="C4241" t="s">
        <v>48</v>
      </c>
      <c r="D4241" t="s">
        <v>166</v>
      </c>
      <c r="E4241" s="92">
        <v>55.84</v>
      </c>
      <c r="F4241" s="93">
        <v>5184960</v>
      </c>
      <c r="G4241" s="93">
        <v>96000</v>
      </c>
    </row>
    <row r="4242" spans="1:7">
      <c r="A4242" t="str">
        <f t="shared" si="66"/>
        <v>Космос182</v>
      </c>
      <c r="B4242" t="s">
        <v>3267</v>
      </c>
      <c r="C4242" t="s">
        <v>48</v>
      </c>
      <c r="D4242" t="s">
        <v>167</v>
      </c>
      <c r="E4242" s="92">
        <v>67.9</v>
      </c>
      <c r="F4242" s="93">
        <v>5745480</v>
      </c>
      <c r="G4242" s="93">
        <v>87000</v>
      </c>
    </row>
    <row r="4243" spans="1:7">
      <c r="A4243" t="str">
        <f t="shared" si="66"/>
        <v>Космос183</v>
      </c>
      <c r="B4243" t="s">
        <v>3267</v>
      </c>
      <c r="C4243" t="s">
        <v>48</v>
      </c>
      <c r="D4243" t="s">
        <v>168</v>
      </c>
      <c r="E4243" s="92">
        <v>52.63</v>
      </c>
      <c r="F4243" s="93">
        <v>4574700</v>
      </c>
      <c r="G4243" s="93">
        <v>90000</v>
      </c>
    </row>
    <row r="4244" spans="1:7">
      <c r="A4244" t="str">
        <f t="shared" si="66"/>
        <v>Космос184</v>
      </c>
      <c r="B4244" t="s">
        <v>3267</v>
      </c>
      <c r="C4244" t="s">
        <v>48</v>
      </c>
      <c r="D4244" t="s">
        <v>169</v>
      </c>
      <c r="E4244" s="92">
        <v>83.16</v>
      </c>
      <c r="F4244" s="93">
        <v>7234810</v>
      </c>
      <c r="G4244" s="93">
        <v>89000</v>
      </c>
    </row>
    <row r="4245" spans="1:7">
      <c r="A4245" t="str">
        <f t="shared" si="66"/>
        <v>Космос185</v>
      </c>
      <c r="B4245" t="s">
        <v>3267</v>
      </c>
      <c r="C4245" t="s">
        <v>48</v>
      </c>
      <c r="D4245" t="s">
        <v>170</v>
      </c>
      <c r="E4245" s="92">
        <v>62.02</v>
      </c>
      <c r="F4245" s="93">
        <v>5052600</v>
      </c>
      <c r="G4245" s="93">
        <v>84000</v>
      </c>
    </row>
    <row r="4246" spans="1:7">
      <c r="A4246" t="str">
        <f t="shared" si="66"/>
        <v>Космос186</v>
      </c>
      <c r="B4246" t="s">
        <v>3267</v>
      </c>
      <c r="C4246" t="s">
        <v>48</v>
      </c>
      <c r="D4246" t="s">
        <v>171</v>
      </c>
      <c r="E4246" s="92">
        <v>41.58</v>
      </c>
      <c r="F4246" s="93">
        <v>4124640</v>
      </c>
      <c r="G4246" s="93">
        <v>104000</v>
      </c>
    </row>
    <row r="4247" spans="1:7">
      <c r="A4247" t="str">
        <f t="shared" si="66"/>
        <v>Космос187</v>
      </c>
      <c r="B4247" t="s">
        <v>3267</v>
      </c>
      <c r="C4247" t="s">
        <v>48</v>
      </c>
      <c r="D4247" t="s">
        <v>172</v>
      </c>
      <c r="E4247" s="92">
        <v>30.86</v>
      </c>
      <c r="F4247" s="93">
        <v>2832200</v>
      </c>
      <c r="G4247" s="93">
        <v>98000</v>
      </c>
    </row>
    <row r="4248" spans="1:7">
      <c r="A4248" t="str">
        <f t="shared" si="66"/>
        <v>Космос188</v>
      </c>
      <c r="B4248" t="s">
        <v>3267</v>
      </c>
      <c r="C4248" t="s">
        <v>48</v>
      </c>
      <c r="D4248" t="s">
        <v>173</v>
      </c>
      <c r="E4248" s="92">
        <v>30.94</v>
      </c>
      <c r="F4248" s="93">
        <v>3361680</v>
      </c>
      <c r="G4248" s="93">
        <v>116000</v>
      </c>
    </row>
    <row r="4249" spans="1:7">
      <c r="A4249" t="str">
        <f t="shared" si="66"/>
        <v>Космос189</v>
      </c>
      <c r="B4249" t="s">
        <v>3267</v>
      </c>
      <c r="C4249" t="s">
        <v>48</v>
      </c>
      <c r="D4249" t="s">
        <v>174</v>
      </c>
      <c r="E4249" s="92">
        <v>39.08</v>
      </c>
      <c r="F4249" s="93">
        <v>4013280</v>
      </c>
      <c r="G4249" s="93">
        <v>108000</v>
      </c>
    </row>
    <row r="4250" spans="1:7">
      <c r="A4250" t="str">
        <f t="shared" si="66"/>
        <v>Космос190</v>
      </c>
      <c r="B4250" t="s">
        <v>3267</v>
      </c>
      <c r="C4250" t="s">
        <v>48</v>
      </c>
      <c r="D4250" t="s">
        <v>175</v>
      </c>
      <c r="E4250" s="92">
        <v>50.91</v>
      </c>
      <c r="F4250" s="93">
        <v>4711680</v>
      </c>
      <c r="G4250" s="93">
        <v>96000</v>
      </c>
    </row>
    <row r="4251" spans="1:7">
      <c r="A4251" t="str">
        <f t="shared" si="66"/>
        <v>Космос191</v>
      </c>
      <c r="B4251" t="s">
        <v>3267</v>
      </c>
      <c r="C4251" t="s">
        <v>48</v>
      </c>
      <c r="D4251" t="s">
        <v>176</v>
      </c>
      <c r="E4251" s="92">
        <v>28.51</v>
      </c>
      <c r="F4251" s="93">
        <v>3229490</v>
      </c>
      <c r="G4251" s="93">
        <v>121000</v>
      </c>
    </row>
    <row r="4252" spans="1:7">
      <c r="A4252" t="str">
        <f t="shared" si="66"/>
        <v>Космос192</v>
      </c>
      <c r="B4252" t="s">
        <v>3267</v>
      </c>
      <c r="C4252" t="s">
        <v>48</v>
      </c>
      <c r="D4252" t="s">
        <v>177</v>
      </c>
      <c r="E4252" s="92">
        <v>28.51</v>
      </c>
      <c r="F4252" s="93">
        <v>3229490</v>
      </c>
      <c r="G4252" s="93">
        <v>121000</v>
      </c>
    </row>
    <row r="4253" spans="1:7">
      <c r="A4253" t="str">
        <f t="shared" si="66"/>
        <v>Космос193</v>
      </c>
      <c r="B4253" t="s">
        <v>3267</v>
      </c>
      <c r="C4253" t="s">
        <v>48</v>
      </c>
      <c r="D4253" t="s">
        <v>178</v>
      </c>
      <c r="E4253" s="92">
        <v>55.84</v>
      </c>
      <c r="F4253" s="93">
        <v>5617040</v>
      </c>
      <c r="G4253" s="93">
        <v>104000</v>
      </c>
    </row>
    <row r="4254" spans="1:7">
      <c r="A4254" t="str">
        <f t="shared" si="66"/>
        <v>Космос194</v>
      </c>
      <c r="B4254" t="s">
        <v>3267</v>
      </c>
      <c r="C4254" t="s">
        <v>48</v>
      </c>
      <c r="D4254" t="s">
        <v>179</v>
      </c>
      <c r="E4254" s="92">
        <v>67.9</v>
      </c>
      <c r="F4254" s="93">
        <v>5943600</v>
      </c>
      <c r="G4254" s="93">
        <v>90000</v>
      </c>
    </row>
    <row r="4255" spans="1:7">
      <c r="A4255" t="str">
        <f t="shared" si="66"/>
        <v>Космос195</v>
      </c>
      <c r="B4255" t="s">
        <v>3267</v>
      </c>
      <c r="C4255" t="s">
        <v>48</v>
      </c>
      <c r="D4255" t="s">
        <v>180</v>
      </c>
      <c r="E4255" s="92">
        <v>52.63</v>
      </c>
      <c r="F4255" s="93">
        <v>4574700</v>
      </c>
      <c r="G4255" s="93">
        <v>90000</v>
      </c>
    </row>
    <row r="4256" spans="1:7">
      <c r="A4256" t="str">
        <f t="shared" si="66"/>
        <v>Космос196</v>
      </c>
      <c r="B4256" t="s">
        <v>3267</v>
      </c>
      <c r="C4256" t="s">
        <v>48</v>
      </c>
      <c r="D4256" t="s">
        <v>181</v>
      </c>
      <c r="E4256" s="92">
        <v>83.16</v>
      </c>
      <c r="F4256" s="93">
        <v>7234810</v>
      </c>
      <c r="G4256" s="93">
        <v>89000</v>
      </c>
    </row>
    <row r="4257" spans="1:7">
      <c r="A4257" t="str">
        <f t="shared" si="66"/>
        <v>Космос1100</v>
      </c>
      <c r="B4257" t="s">
        <v>3267</v>
      </c>
      <c r="C4257" t="s">
        <v>48</v>
      </c>
      <c r="D4257" t="s">
        <v>186</v>
      </c>
      <c r="E4257" s="92">
        <v>30.9</v>
      </c>
      <c r="F4257" s="93">
        <v>2922940</v>
      </c>
      <c r="G4257" s="93">
        <v>101000</v>
      </c>
    </row>
    <row r="4258" spans="1:7">
      <c r="A4258" t="str">
        <f t="shared" si="66"/>
        <v>Космос1101</v>
      </c>
      <c r="B4258" t="s">
        <v>3267</v>
      </c>
      <c r="C4258" t="s">
        <v>48</v>
      </c>
      <c r="D4258" t="s">
        <v>187</v>
      </c>
      <c r="E4258" s="92">
        <v>39.07</v>
      </c>
      <c r="F4258" s="93">
        <v>3603550</v>
      </c>
      <c r="G4258" s="93">
        <v>97000</v>
      </c>
    </row>
    <row r="4259" spans="1:7">
      <c r="A4259" t="str">
        <f t="shared" si="66"/>
        <v>Космос1102</v>
      </c>
      <c r="B4259" t="s">
        <v>3267</v>
      </c>
      <c r="C4259" t="s">
        <v>48</v>
      </c>
      <c r="D4259" t="s">
        <v>189</v>
      </c>
      <c r="E4259" s="92">
        <v>50.96</v>
      </c>
      <c r="F4259" s="93">
        <v>4716480</v>
      </c>
      <c r="G4259" s="93">
        <v>96000</v>
      </c>
    </row>
    <row r="4260" spans="1:7">
      <c r="A4260" t="str">
        <f t="shared" si="66"/>
        <v>Космос1103</v>
      </c>
      <c r="B4260" t="s">
        <v>3267</v>
      </c>
      <c r="C4260" t="s">
        <v>48</v>
      </c>
      <c r="D4260" t="s">
        <v>190</v>
      </c>
      <c r="E4260" s="92">
        <v>28.47</v>
      </c>
      <c r="F4260" s="93">
        <v>2744950</v>
      </c>
      <c r="G4260" s="93">
        <v>103000</v>
      </c>
    </row>
    <row r="4261" spans="1:7">
      <c r="A4261" t="str">
        <f t="shared" si="66"/>
        <v>Космос1104</v>
      </c>
      <c r="B4261" t="s">
        <v>3267</v>
      </c>
      <c r="C4261" t="s">
        <v>48</v>
      </c>
      <c r="D4261" t="s">
        <v>191</v>
      </c>
      <c r="E4261" s="92">
        <v>28.47</v>
      </c>
      <c r="F4261" s="93">
        <v>2744950</v>
      </c>
      <c r="G4261" s="93">
        <v>103000</v>
      </c>
    </row>
    <row r="4262" spans="1:7">
      <c r="A4262" t="str">
        <f t="shared" si="66"/>
        <v>Космос1105</v>
      </c>
      <c r="B4262" t="s">
        <v>3267</v>
      </c>
      <c r="C4262" t="s">
        <v>48</v>
      </c>
      <c r="D4262" t="s">
        <v>192</v>
      </c>
      <c r="E4262" s="92">
        <v>55.92</v>
      </c>
      <c r="F4262" s="93">
        <v>5192640</v>
      </c>
      <c r="G4262" s="93">
        <v>96000</v>
      </c>
    </row>
    <row r="4263" spans="1:7">
      <c r="A4263" t="str">
        <f t="shared" si="66"/>
        <v>Космос1106</v>
      </c>
      <c r="B4263" t="s">
        <v>3267</v>
      </c>
      <c r="C4263" t="s">
        <v>48</v>
      </c>
      <c r="D4263" t="s">
        <v>193</v>
      </c>
      <c r="E4263" s="92">
        <v>68.01</v>
      </c>
      <c r="F4263" s="93">
        <v>5887350</v>
      </c>
      <c r="G4263" s="93">
        <v>89000</v>
      </c>
    </row>
    <row r="4264" spans="1:7">
      <c r="A4264" t="str">
        <f t="shared" si="66"/>
        <v>Космос1107</v>
      </c>
      <c r="B4264" t="s">
        <v>3267</v>
      </c>
      <c r="C4264" t="s">
        <v>48</v>
      </c>
      <c r="D4264" t="s">
        <v>194</v>
      </c>
      <c r="E4264" s="92">
        <v>52.66</v>
      </c>
      <c r="F4264" s="93">
        <v>5035140</v>
      </c>
      <c r="G4264" s="93">
        <v>99000</v>
      </c>
    </row>
    <row r="4265" spans="1:7">
      <c r="A4265" t="str">
        <f t="shared" si="66"/>
        <v>Космос1108</v>
      </c>
      <c r="B4265" t="s">
        <v>3267</v>
      </c>
      <c r="C4265" t="s">
        <v>48</v>
      </c>
      <c r="D4265" t="s">
        <v>195</v>
      </c>
      <c r="E4265" s="92">
        <v>83.19</v>
      </c>
      <c r="F4265" s="93">
        <v>7481440</v>
      </c>
      <c r="G4265" s="93">
        <v>92000</v>
      </c>
    </row>
    <row r="4266" spans="1:7">
      <c r="A4266" t="str">
        <f t="shared" si="66"/>
        <v>Космос197</v>
      </c>
      <c r="B4266" t="s">
        <v>3267</v>
      </c>
      <c r="C4266" t="s">
        <v>48</v>
      </c>
      <c r="D4266" t="s">
        <v>183</v>
      </c>
      <c r="E4266" s="92">
        <v>62.11</v>
      </c>
      <c r="F4266" s="93">
        <v>5060160</v>
      </c>
      <c r="G4266" s="93">
        <v>84000</v>
      </c>
    </row>
    <row r="4267" spans="1:7">
      <c r="A4267" t="str">
        <f t="shared" si="66"/>
        <v>Космос198</v>
      </c>
      <c r="B4267" t="s">
        <v>3267</v>
      </c>
      <c r="C4267" t="s">
        <v>48</v>
      </c>
      <c r="D4267" t="s">
        <v>184</v>
      </c>
      <c r="E4267" s="92">
        <v>41.59</v>
      </c>
      <c r="F4267" s="93">
        <v>3847990</v>
      </c>
      <c r="G4267" s="93">
        <v>97000</v>
      </c>
    </row>
    <row r="4268" spans="1:7">
      <c r="A4268" t="str">
        <f t="shared" si="66"/>
        <v>Космос199</v>
      </c>
      <c r="B4268" t="s">
        <v>3267</v>
      </c>
      <c r="C4268" t="s">
        <v>48</v>
      </c>
      <c r="D4268" t="s">
        <v>198</v>
      </c>
      <c r="E4268" s="92">
        <v>30.82</v>
      </c>
      <c r="F4268" s="93">
        <v>2828280</v>
      </c>
      <c r="G4268" s="93">
        <v>98000</v>
      </c>
    </row>
    <row r="4269" spans="1:7">
      <c r="A4269" t="str">
        <f t="shared" si="66"/>
        <v>Космос1109</v>
      </c>
      <c r="B4269" t="s">
        <v>3267</v>
      </c>
      <c r="C4269" t="s">
        <v>48</v>
      </c>
      <c r="D4269" t="s">
        <v>196</v>
      </c>
      <c r="E4269" s="92">
        <v>62.11</v>
      </c>
      <c r="F4269" s="93">
        <v>5060160</v>
      </c>
      <c r="G4269" s="93">
        <v>84000</v>
      </c>
    </row>
    <row r="4270" spans="1:7">
      <c r="A4270" t="str">
        <f t="shared" si="66"/>
        <v>Космос1110</v>
      </c>
      <c r="B4270" t="s">
        <v>3267</v>
      </c>
      <c r="C4270" t="s">
        <v>48</v>
      </c>
      <c r="D4270" t="s">
        <v>199</v>
      </c>
      <c r="E4270" s="92">
        <v>41.59</v>
      </c>
      <c r="F4270" s="93">
        <v>4244690</v>
      </c>
      <c r="G4270" s="93">
        <v>107000</v>
      </c>
    </row>
    <row r="4271" spans="1:7">
      <c r="A4271" t="str">
        <f t="shared" si="66"/>
        <v>Космос1111</v>
      </c>
      <c r="B4271" t="s">
        <v>3267</v>
      </c>
      <c r="C4271" t="s">
        <v>48</v>
      </c>
      <c r="D4271" t="s">
        <v>201</v>
      </c>
      <c r="E4271" s="92">
        <v>30.82</v>
      </c>
      <c r="F4271" s="93">
        <v>2828280</v>
      </c>
      <c r="G4271" s="93">
        <v>98000</v>
      </c>
    </row>
    <row r="4272" spans="1:7">
      <c r="A4272" t="str">
        <f t="shared" si="66"/>
        <v>Космос1112</v>
      </c>
      <c r="B4272" t="s">
        <v>3267</v>
      </c>
      <c r="C4272" t="s">
        <v>48</v>
      </c>
      <c r="D4272" t="s">
        <v>202</v>
      </c>
      <c r="E4272" s="92">
        <v>30.9</v>
      </c>
      <c r="F4272" s="93">
        <v>2836120</v>
      </c>
      <c r="G4272" s="93">
        <v>98000</v>
      </c>
    </row>
    <row r="4273" spans="1:7">
      <c r="A4273" t="str">
        <f t="shared" si="66"/>
        <v>Космос1113</v>
      </c>
      <c r="B4273" t="s">
        <v>3267</v>
      </c>
      <c r="C4273" t="s">
        <v>48</v>
      </c>
      <c r="D4273" t="s">
        <v>203</v>
      </c>
      <c r="E4273" s="92">
        <v>39.07</v>
      </c>
      <c r="F4273" s="93">
        <v>3603550</v>
      </c>
      <c r="G4273" s="93">
        <v>97000</v>
      </c>
    </row>
    <row r="4274" spans="1:7">
      <c r="A4274" t="str">
        <f t="shared" si="66"/>
        <v>Космос1114</v>
      </c>
      <c r="B4274" t="s">
        <v>3267</v>
      </c>
      <c r="C4274" t="s">
        <v>48</v>
      </c>
      <c r="D4274" t="s">
        <v>204</v>
      </c>
      <c r="E4274" s="92">
        <v>50.96</v>
      </c>
      <c r="F4274" s="93">
        <v>4421700</v>
      </c>
      <c r="G4274" s="93">
        <v>90000</v>
      </c>
    </row>
    <row r="4275" spans="1:7">
      <c r="A4275" t="str">
        <f t="shared" si="66"/>
        <v>Космос1115</v>
      </c>
      <c r="B4275" t="s">
        <v>3267</v>
      </c>
      <c r="C4275" t="s">
        <v>48</v>
      </c>
      <c r="D4275" t="s">
        <v>205</v>
      </c>
      <c r="E4275" s="92">
        <v>28.47</v>
      </c>
      <c r="F4275" s="93">
        <v>2744950</v>
      </c>
      <c r="G4275" s="93">
        <v>103000</v>
      </c>
    </row>
    <row r="4276" spans="1:7">
      <c r="A4276" t="str">
        <f t="shared" si="66"/>
        <v>Космос1116</v>
      </c>
      <c r="B4276" t="s">
        <v>3267</v>
      </c>
      <c r="C4276" t="s">
        <v>48</v>
      </c>
      <c r="D4276" t="s">
        <v>206</v>
      </c>
      <c r="E4276" s="92">
        <v>28.47</v>
      </c>
      <c r="F4276" s="93">
        <v>2744950</v>
      </c>
      <c r="G4276" s="93">
        <v>103000</v>
      </c>
    </row>
    <row r="4277" spans="1:7">
      <c r="A4277" t="str">
        <f t="shared" si="66"/>
        <v>Космос1117</v>
      </c>
      <c r="B4277" t="s">
        <v>3267</v>
      </c>
      <c r="C4277" t="s">
        <v>48</v>
      </c>
      <c r="D4277" t="s">
        <v>207</v>
      </c>
      <c r="E4277" s="92">
        <v>55.92</v>
      </c>
      <c r="F4277" s="93">
        <v>5192640</v>
      </c>
      <c r="G4277" s="93">
        <v>96000</v>
      </c>
    </row>
    <row r="4278" spans="1:7">
      <c r="A4278" t="str">
        <f t="shared" si="66"/>
        <v>Космос1118</v>
      </c>
      <c r="B4278" t="s">
        <v>3267</v>
      </c>
      <c r="C4278" t="s">
        <v>48</v>
      </c>
      <c r="D4278" t="s">
        <v>208</v>
      </c>
      <c r="E4278" s="92">
        <v>68.01</v>
      </c>
      <c r="F4278" s="93">
        <v>5657550</v>
      </c>
      <c r="G4278" s="93">
        <v>85526</v>
      </c>
    </row>
    <row r="4279" spans="1:7">
      <c r="A4279" t="str">
        <f t="shared" si="66"/>
        <v>Космос1119</v>
      </c>
      <c r="B4279" t="s">
        <v>3267</v>
      </c>
      <c r="C4279" t="s">
        <v>48</v>
      </c>
      <c r="D4279" t="s">
        <v>210</v>
      </c>
      <c r="E4279" s="92">
        <v>52.66</v>
      </c>
      <c r="F4279" s="93">
        <v>5086000</v>
      </c>
      <c r="G4279" s="93">
        <v>100000</v>
      </c>
    </row>
    <row r="4280" spans="1:7">
      <c r="A4280" t="str">
        <f t="shared" si="66"/>
        <v>Космос1120</v>
      </c>
      <c r="B4280" t="s">
        <v>3267</v>
      </c>
      <c r="C4280" t="s">
        <v>48</v>
      </c>
      <c r="D4280" t="s">
        <v>211</v>
      </c>
      <c r="E4280" s="92">
        <v>83.19</v>
      </c>
      <c r="F4280" s="93">
        <v>7481440</v>
      </c>
      <c r="G4280" s="93">
        <v>92000</v>
      </c>
    </row>
    <row r="4281" spans="1:7">
      <c r="A4281" t="str">
        <f t="shared" si="66"/>
        <v>Космос1121</v>
      </c>
      <c r="B4281" t="s">
        <v>3267</v>
      </c>
      <c r="C4281" t="s">
        <v>48</v>
      </c>
      <c r="D4281" t="s">
        <v>212</v>
      </c>
      <c r="E4281" s="92">
        <v>62.2</v>
      </c>
      <c r="F4281" s="93">
        <v>5128050</v>
      </c>
      <c r="G4281" s="93">
        <v>85000</v>
      </c>
    </row>
    <row r="4282" spans="1:7">
      <c r="A4282" t="str">
        <f t="shared" si="66"/>
        <v>Космос1122</v>
      </c>
      <c r="B4282" t="s">
        <v>3267</v>
      </c>
      <c r="C4282" t="s">
        <v>48</v>
      </c>
      <c r="D4282" t="s">
        <v>213</v>
      </c>
      <c r="E4282" s="92">
        <v>41.48</v>
      </c>
      <c r="F4282" s="93">
        <v>3876880</v>
      </c>
      <c r="G4282" s="93">
        <v>98000</v>
      </c>
    </row>
    <row r="4283" spans="1:7">
      <c r="A4283" t="str">
        <f t="shared" si="66"/>
        <v>Космос1123</v>
      </c>
      <c r="B4283" t="s">
        <v>3267</v>
      </c>
      <c r="C4283" t="s">
        <v>48</v>
      </c>
      <c r="D4283" t="s">
        <v>214</v>
      </c>
      <c r="E4283" s="92">
        <v>30.7</v>
      </c>
      <c r="F4283" s="93">
        <v>2845260</v>
      </c>
      <c r="G4283" s="93">
        <v>99000</v>
      </c>
    </row>
    <row r="4284" spans="1:7">
      <c r="A4284" t="str">
        <f t="shared" si="66"/>
        <v>Космос1124</v>
      </c>
      <c r="B4284" t="s">
        <v>3267</v>
      </c>
      <c r="C4284" t="s">
        <v>48</v>
      </c>
      <c r="D4284" t="s">
        <v>215</v>
      </c>
      <c r="E4284" s="92">
        <v>30.78</v>
      </c>
      <c r="F4284" s="93">
        <v>3688960</v>
      </c>
      <c r="G4284" s="93">
        <v>128000</v>
      </c>
    </row>
    <row r="4285" spans="1:7">
      <c r="A4285" t="str">
        <f t="shared" si="66"/>
        <v>Космос1125</v>
      </c>
      <c r="B4285" t="s">
        <v>3267</v>
      </c>
      <c r="C4285" t="s">
        <v>48</v>
      </c>
      <c r="D4285" t="s">
        <v>216</v>
      </c>
      <c r="E4285" s="92">
        <v>38.96</v>
      </c>
      <c r="F4285" s="93">
        <v>4037360</v>
      </c>
      <c r="G4285" s="93">
        <v>109000</v>
      </c>
    </row>
    <row r="4286" spans="1:7">
      <c r="A4286" t="str">
        <f t="shared" si="66"/>
        <v>Космос1126</v>
      </c>
      <c r="B4286" t="s">
        <v>3267</v>
      </c>
      <c r="C4286" t="s">
        <v>48</v>
      </c>
      <c r="D4286" t="s">
        <v>218</v>
      </c>
      <c r="E4286" s="92">
        <v>50.99</v>
      </c>
      <c r="F4286" s="93">
        <v>4768520</v>
      </c>
      <c r="G4286" s="93">
        <v>97000</v>
      </c>
    </row>
    <row r="4287" spans="1:7">
      <c r="A4287" t="str">
        <f t="shared" si="66"/>
        <v>Космос1127</v>
      </c>
      <c r="B4287" t="s">
        <v>3267</v>
      </c>
      <c r="C4287" t="s">
        <v>48</v>
      </c>
      <c r="D4287" t="s">
        <v>219</v>
      </c>
      <c r="E4287" s="92">
        <v>28.49</v>
      </c>
      <c r="F4287" s="93">
        <v>2987040</v>
      </c>
      <c r="G4287" s="93">
        <v>112000</v>
      </c>
    </row>
    <row r="4288" spans="1:7">
      <c r="A4288" t="str">
        <f t="shared" si="66"/>
        <v>Космос1128</v>
      </c>
      <c r="B4288" t="s">
        <v>3267</v>
      </c>
      <c r="C4288" t="s">
        <v>48</v>
      </c>
      <c r="D4288" t="s">
        <v>220</v>
      </c>
      <c r="E4288" s="92">
        <v>28.49</v>
      </c>
      <c r="F4288" s="93">
        <v>2907030</v>
      </c>
      <c r="G4288" s="93">
        <v>109000</v>
      </c>
    </row>
    <row r="4289" spans="1:7">
      <c r="A4289" t="str">
        <f t="shared" si="66"/>
        <v>Космос1129</v>
      </c>
      <c r="B4289" t="s">
        <v>3267</v>
      </c>
      <c r="C4289" t="s">
        <v>48</v>
      </c>
      <c r="D4289" t="s">
        <v>222</v>
      </c>
      <c r="E4289" s="92">
        <v>55.89</v>
      </c>
      <c r="F4289" s="93">
        <v>5784420</v>
      </c>
      <c r="G4289" s="93">
        <v>107000</v>
      </c>
    </row>
    <row r="4290" spans="1:7">
      <c r="A4290" t="str">
        <f t="shared" si="66"/>
        <v>Космос1130</v>
      </c>
      <c r="B4290" t="s">
        <v>3267</v>
      </c>
      <c r="C4290" t="s">
        <v>48</v>
      </c>
      <c r="D4290" t="s">
        <v>223</v>
      </c>
      <c r="E4290" s="92">
        <v>68.04</v>
      </c>
      <c r="F4290" s="93">
        <v>6220920</v>
      </c>
      <c r="G4290" s="93">
        <v>94000</v>
      </c>
    </row>
    <row r="4291" spans="1:7">
      <c r="A4291" t="str">
        <f t="shared" ref="A4291:A4354" si="67">B4291&amp;C4291&amp;D4291</f>
        <v>Космос1131</v>
      </c>
      <c r="B4291" t="s">
        <v>3267</v>
      </c>
      <c r="C4291" t="s">
        <v>48</v>
      </c>
      <c r="D4291" t="s">
        <v>225</v>
      </c>
      <c r="E4291" s="92">
        <v>52.64</v>
      </c>
      <c r="F4291" s="93">
        <v>4626440</v>
      </c>
      <c r="G4291" s="93">
        <v>91000</v>
      </c>
    </row>
    <row r="4292" spans="1:7">
      <c r="A4292" t="str">
        <f t="shared" si="67"/>
        <v>Космос1132</v>
      </c>
      <c r="B4292" t="s">
        <v>3267</v>
      </c>
      <c r="C4292" t="s">
        <v>48</v>
      </c>
      <c r="D4292" t="s">
        <v>227</v>
      </c>
      <c r="E4292" s="92">
        <v>83.41</v>
      </c>
      <c r="F4292" s="93">
        <v>7338600</v>
      </c>
      <c r="G4292" s="93">
        <v>90000</v>
      </c>
    </row>
    <row r="4293" spans="1:7">
      <c r="A4293" t="str">
        <f t="shared" si="67"/>
        <v>Космос1133</v>
      </c>
      <c r="B4293" t="s">
        <v>3267</v>
      </c>
      <c r="C4293" t="s">
        <v>48</v>
      </c>
      <c r="D4293" t="s">
        <v>229</v>
      </c>
      <c r="E4293" s="92">
        <v>62.2</v>
      </c>
      <c r="F4293" s="93">
        <v>6153660</v>
      </c>
      <c r="G4293" s="93">
        <v>102000</v>
      </c>
    </row>
    <row r="4294" spans="1:7">
      <c r="A4294" t="str">
        <f t="shared" si="67"/>
        <v>Космос1134</v>
      </c>
      <c r="B4294" t="s">
        <v>3267</v>
      </c>
      <c r="C4294" t="s">
        <v>48</v>
      </c>
      <c r="D4294" t="s">
        <v>230</v>
      </c>
      <c r="E4294" s="92">
        <v>41.48</v>
      </c>
      <c r="F4294" s="93">
        <v>3876880</v>
      </c>
      <c r="G4294" s="93">
        <v>98000</v>
      </c>
    </row>
    <row r="4295" spans="1:7">
      <c r="A4295" t="str">
        <f t="shared" si="67"/>
        <v>Космос1135</v>
      </c>
      <c r="B4295" t="s">
        <v>3267</v>
      </c>
      <c r="C4295" t="s">
        <v>48</v>
      </c>
      <c r="D4295" t="s">
        <v>231</v>
      </c>
      <c r="E4295" s="92">
        <v>30.7</v>
      </c>
      <c r="F4295" s="93">
        <v>3362580</v>
      </c>
      <c r="G4295" s="93">
        <v>117000</v>
      </c>
    </row>
    <row r="4296" spans="1:7">
      <c r="A4296" t="str">
        <f t="shared" si="67"/>
        <v>Космос1136</v>
      </c>
      <c r="B4296" t="s">
        <v>3267</v>
      </c>
      <c r="C4296" t="s">
        <v>48</v>
      </c>
      <c r="D4296" t="s">
        <v>232</v>
      </c>
      <c r="E4296" s="92">
        <v>30.78</v>
      </c>
      <c r="F4296" s="93">
        <v>3544860</v>
      </c>
      <c r="G4296" s="93">
        <v>123000</v>
      </c>
    </row>
    <row r="4297" spans="1:7">
      <c r="A4297" t="str">
        <f t="shared" si="67"/>
        <v>Космос1137</v>
      </c>
      <c r="B4297" t="s">
        <v>3267</v>
      </c>
      <c r="C4297" t="s">
        <v>48</v>
      </c>
      <c r="D4297" t="s">
        <v>233</v>
      </c>
      <c r="E4297" s="92">
        <v>38.96</v>
      </c>
      <c r="F4297" s="93">
        <v>4037360</v>
      </c>
      <c r="G4297" s="93">
        <v>109000</v>
      </c>
    </row>
    <row r="4298" spans="1:7">
      <c r="A4298" t="str">
        <f t="shared" si="67"/>
        <v>Космос1138</v>
      </c>
      <c r="B4298" t="s">
        <v>3267</v>
      </c>
      <c r="C4298" t="s">
        <v>48</v>
      </c>
      <c r="D4298" t="s">
        <v>234</v>
      </c>
      <c r="E4298" s="92">
        <v>50.99</v>
      </c>
      <c r="F4298" s="93">
        <v>4768520</v>
      </c>
      <c r="G4298" s="93">
        <v>97000</v>
      </c>
    </row>
    <row r="4299" spans="1:7">
      <c r="A4299" t="str">
        <f t="shared" si="67"/>
        <v>Космос1139</v>
      </c>
      <c r="B4299" t="s">
        <v>3267</v>
      </c>
      <c r="C4299" t="s">
        <v>48</v>
      </c>
      <c r="D4299" t="s">
        <v>235</v>
      </c>
      <c r="E4299" s="92">
        <v>28.49</v>
      </c>
      <c r="F4299" s="93">
        <v>3253740</v>
      </c>
      <c r="G4299" s="93">
        <v>122000</v>
      </c>
    </row>
    <row r="4300" spans="1:7">
      <c r="A4300" t="str">
        <f t="shared" si="67"/>
        <v>Космос1140</v>
      </c>
      <c r="B4300" t="s">
        <v>3267</v>
      </c>
      <c r="C4300" t="s">
        <v>48</v>
      </c>
      <c r="D4300" t="s">
        <v>236</v>
      </c>
      <c r="E4300" s="92">
        <v>28.49</v>
      </c>
      <c r="F4300" s="93">
        <v>2987040</v>
      </c>
      <c r="G4300" s="93">
        <v>112000</v>
      </c>
    </row>
    <row r="4301" spans="1:7">
      <c r="A4301" t="str">
        <f t="shared" si="67"/>
        <v>Космос1141</v>
      </c>
      <c r="B4301" t="s">
        <v>3267</v>
      </c>
      <c r="C4301" t="s">
        <v>48</v>
      </c>
      <c r="D4301" t="s">
        <v>237</v>
      </c>
      <c r="E4301" s="92">
        <v>55.89</v>
      </c>
      <c r="F4301" s="93">
        <v>5784420</v>
      </c>
      <c r="G4301" s="93">
        <v>107000</v>
      </c>
    </row>
    <row r="4302" spans="1:7">
      <c r="A4302" t="str">
        <f t="shared" si="67"/>
        <v>Космос1142</v>
      </c>
      <c r="B4302" t="s">
        <v>3267</v>
      </c>
      <c r="C4302" t="s">
        <v>48</v>
      </c>
      <c r="D4302" t="s">
        <v>238</v>
      </c>
      <c r="E4302" s="92">
        <v>68.04</v>
      </c>
      <c r="F4302" s="93">
        <v>7610700</v>
      </c>
      <c r="G4302" s="93">
        <v>115000</v>
      </c>
    </row>
    <row r="4303" spans="1:7">
      <c r="A4303" t="str">
        <f t="shared" si="67"/>
        <v>Космос1143</v>
      </c>
      <c r="B4303" t="s">
        <v>3267</v>
      </c>
      <c r="C4303" t="s">
        <v>48</v>
      </c>
      <c r="D4303" t="s">
        <v>239</v>
      </c>
      <c r="E4303" s="92">
        <v>52.64</v>
      </c>
      <c r="F4303" s="93">
        <v>4596440</v>
      </c>
      <c r="G4303" s="93">
        <v>90410</v>
      </c>
    </row>
    <row r="4304" spans="1:7">
      <c r="A4304" t="str">
        <f t="shared" si="67"/>
        <v>Космос1144</v>
      </c>
      <c r="B4304" t="s">
        <v>3267</v>
      </c>
      <c r="C4304" t="s">
        <v>48</v>
      </c>
      <c r="D4304" t="s">
        <v>240</v>
      </c>
      <c r="E4304" s="92">
        <v>83.41</v>
      </c>
      <c r="F4304" s="93">
        <v>8724780</v>
      </c>
      <c r="G4304" s="93">
        <v>107000</v>
      </c>
    </row>
    <row r="4305" spans="1:7">
      <c r="A4305" t="str">
        <f t="shared" si="67"/>
        <v>Космос1145</v>
      </c>
      <c r="B4305" t="s">
        <v>3267</v>
      </c>
      <c r="C4305" t="s">
        <v>48</v>
      </c>
      <c r="D4305" t="s">
        <v>241</v>
      </c>
      <c r="E4305" s="92">
        <v>62.2</v>
      </c>
      <c r="F4305" s="93">
        <v>5128050</v>
      </c>
      <c r="G4305" s="93">
        <v>85000</v>
      </c>
    </row>
    <row r="4306" spans="1:7">
      <c r="A4306" t="str">
        <f t="shared" si="67"/>
        <v>Космос1146</v>
      </c>
      <c r="B4306" t="s">
        <v>3267</v>
      </c>
      <c r="C4306" t="s">
        <v>48</v>
      </c>
      <c r="D4306" t="s">
        <v>242</v>
      </c>
      <c r="E4306" s="92">
        <v>41.48</v>
      </c>
      <c r="F4306" s="93">
        <v>3876880</v>
      </c>
      <c r="G4306" s="93">
        <v>98000</v>
      </c>
    </row>
    <row r="4307" spans="1:7">
      <c r="A4307" t="str">
        <f t="shared" si="67"/>
        <v>Космос1147</v>
      </c>
      <c r="B4307" t="s">
        <v>3267</v>
      </c>
      <c r="C4307" t="s">
        <v>48</v>
      </c>
      <c r="D4307" t="s">
        <v>243</v>
      </c>
      <c r="E4307" s="92">
        <v>30.7</v>
      </c>
      <c r="F4307" s="93">
        <v>3362580</v>
      </c>
      <c r="G4307" s="93">
        <v>117000</v>
      </c>
    </row>
    <row r="4308" spans="1:7">
      <c r="A4308" t="str">
        <f t="shared" si="67"/>
        <v>Космос1148</v>
      </c>
      <c r="B4308" t="s">
        <v>3267</v>
      </c>
      <c r="C4308" t="s">
        <v>48</v>
      </c>
      <c r="D4308" t="s">
        <v>244</v>
      </c>
      <c r="E4308" s="92">
        <v>30.78</v>
      </c>
      <c r="F4308" s="93">
        <v>2853180</v>
      </c>
      <c r="G4308" s="93">
        <v>99000</v>
      </c>
    </row>
    <row r="4309" spans="1:7">
      <c r="A4309" t="str">
        <f t="shared" si="67"/>
        <v>Космос1149</v>
      </c>
      <c r="B4309" t="s">
        <v>3267</v>
      </c>
      <c r="C4309" t="s">
        <v>48</v>
      </c>
      <c r="D4309" t="s">
        <v>245</v>
      </c>
      <c r="E4309" s="92">
        <v>38.96</v>
      </c>
      <c r="F4309" s="93">
        <v>4185520</v>
      </c>
      <c r="G4309" s="93">
        <v>113000</v>
      </c>
    </row>
    <row r="4310" spans="1:7">
      <c r="A4310" t="str">
        <f t="shared" si="67"/>
        <v>Космос1150</v>
      </c>
      <c r="B4310" t="s">
        <v>3267</v>
      </c>
      <c r="C4310" t="s">
        <v>48</v>
      </c>
      <c r="D4310" t="s">
        <v>247</v>
      </c>
      <c r="E4310" s="92">
        <v>50.99</v>
      </c>
      <c r="F4310" s="93">
        <v>4473560</v>
      </c>
      <c r="G4310" s="93">
        <v>91000</v>
      </c>
    </row>
    <row r="4311" spans="1:7">
      <c r="A4311" t="str">
        <f t="shared" si="67"/>
        <v>Космос1151</v>
      </c>
      <c r="B4311" t="s">
        <v>3267</v>
      </c>
      <c r="C4311" t="s">
        <v>48</v>
      </c>
      <c r="D4311" t="s">
        <v>248</v>
      </c>
      <c r="E4311" s="92">
        <v>28.49</v>
      </c>
      <c r="F4311" s="93">
        <v>2773680</v>
      </c>
      <c r="G4311" s="93">
        <v>104000</v>
      </c>
    </row>
    <row r="4312" spans="1:7">
      <c r="A4312" t="str">
        <f t="shared" si="67"/>
        <v>Космос1152</v>
      </c>
      <c r="B4312" t="s">
        <v>3267</v>
      </c>
      <c r="C4312" t="s">
        <v>48</v>
      </c>
      <c r="D4312" t="s">
        <v>249</v>
      </c>
      <c r="E4312" s="92">
        <v>28.49</v>
      </c>
      <c r="F4312" s="93">
        <v>2723680</v>
      </c>
      <c r="G4312" s="93">
        <v>102125</v>
      </c>
    </row>
    <row r="4313" spans="1:7">
      <c r="A4313" t="str">
        <f t="shared" si="67"/>
        <v>Космос1153</v>
      </c>
      <c r="B4313" t="s">
        <v>3267</v>
      </c>
      <c r="C4313" t="s">
        <v>48</v>
      </c>
      <c r="D4313" t="s">
        <v>250</v>
      </c>
      <c r="E4313" s="92">
        <v>55.89</v>
      </c>
      <c r="F4313" s="93">
        <v>5784420</v>
      </c>
      <c r="G4313" s="93">
        <v>107000</v>
      </c>
    </row>
    <row r="4314" spans="1:7">
      <c r="A4314" t="str">
        <f t="shared" si="67"/>
        <v>Космос1154</v>
      </c>
      <c r="B4314" t="s">
        <v>3267</v>
      </c>
      <c r="C4314" t="s">
        <v>48</v>
      </c>
      <c r="D4314" t="s">
        <v>252</v>
      </c>
      <c r="E4314" s="92">
        <v>68.04</v>
      </c>
      <c r="F4314" s="93">
        <v>6684180</v>
      </c>
      <c r="G4314" s="93">
        <v>101000</v>
      </c>
    </row>
    <row r="4315" spans="1:7">
      <c r="A4315" t="str">
        <f t="shared" si="67"/>
        <v>Космос1155</v>
      </c>
      <c r="B4315" t="s">
        <v>3267</v>
      </c>
      <c r="C4315" t="s">
        <v>48</v>
      </c>
      <c r="D4315" t="s">
        <v>253</v>
      </c>
      <c r="E4315" s="92">
        <v>52.64</v>
      </c>
      <c r="F4315" s="93">
        <v>4576440</v>
      </c>
      <c r="G4315" s="93">
        <v>90017</v>
      </c>
    </row>
    <row r="4316" spans="1:7">
      <c r="A4316" t="str">
        <f t="shared" si="67"/>
        <v>Космос1156</v>
      </c>
      <c r="B4316" t="s">
        <v>3267</v>
      </c>
      <c r="C4316" t="s">
        <v>48</v>
      </c>
      <c r="D4316" t="s">
        <v>254</v>
      </c>
      <c r="E4316" s="92">
        <v>83.41</v>
      </c>
      <c r="F4316" s="93">
        <v>7746300</v>
      </c>
      <c r="G4316" s="93">
        <v>95000</v>
      </c>
    </row>
    <row r="4317" spans="1:7">
      <c r="A4317" t="str">
        <f t="shared" si="67"/>
        <v>Космос1157</v>
      </c>
      <c r="B4317" t="s">
        <v>3267</v>
      </c>
      <c r="C4317" t="s">
        <v>48</v>
      </c>
      <c r="D4317" t="s">
        <v>255</v>
      </c>
      <c r="E4317" s="92">
        <v>62.2</v>
      </c>
      <c r="F4317" s="93">
        <v>5128050</v>
      </c>
      <c r="G4317" s="93">
        <v>85000</v>
      </c>
    </row>
    <row r="4318" spans="1:7">
      <c r="A4318" t="str">
        <f t="shared" si="67"/>
        <v>Космос1158</v>
      </c>
      <c r="B4318" t="s">
        <v>3267</v>
      </c>
      <c r="C4318" t="s">
        <v>48</v>
      </c>
      <c r="D4318" t="s">
        <v>256</v>
      </c>
      <c r="E4318" s="92">
        <v>41.48</v>
      </c>
      <c r="F4318" s="93">
        <v>3876880</v>
      </c>
      <c r="G4318" s="93">
        <v>98000</v>
      </c>
    </row>
    <row r="4319" spans="1:7">
      <c r="A4319" t="str">
        <f t="shared" si="67"/>
        <v>Космос1159</v>
      </c>
      <c r="B4319" t="s">
        <v>3267</v>
      </c>
      <c r="C4319" t="s">
        <v>48</v>
      </c>
      <c r="D4319" t="s">
        <v>258</v>
      </c>
      <c r="E4319" s="92">
        <v>30.7</v>
      </c>
      <c r="F4319" s="93">
        <v>2845260</v>
      </c>
      <c r="G4319" s="93">
        <v>99000</v>
      </c>
    </row>
    <row r="4320" spans="1:7">
      <c r="A4320" t="str">
        <f t="shared" si="67"/>
        <v>Космос1160</v>
      </c>
      <c r="B4320" t="s">
        <v>3267</v>
      </c>
      <c r="C4320" t="s">
        <v>48</v>
      </c>
      <c r="D4320" t="s">
        <v>259</v>
      </c>
      <c r="E4320" s="92">
        <v>30.78</v>
      </c>
      <c r="F4320" s="93">
        <v>2853180</v>
      </c>
      <c r="G4320" s="93">
        <v>99000</v>
      </c>
    </row>
    <row r="4321" spans="1:7">
      <c r="A4321" t="str">
        <f t="shared" si="67"/>
        <v>Космос1161</v>
      </c>
      <c r="B4321" t="s">
        <v>3267</v>
      </c>
      <c r="C4321" t="s">
        <v>48</v>
      </c>
      <c r="D4321" t="s">
        <v>261</v>
      </c>
      <c r="E4321" s="92">
        <v>38.96</v>
      </c>
      <c r="F4321" s="93">
        <v>3629920</v>
      </c>
      <c r="G4321" s="93">
        <v>98000</v>
      </c>
    </row>
    <row r="4322" spans="1:7">
      <c r="A4322" t="str">
        <f t="shared" si="67"/>
        <v>Космос1162</v>
      </c>
      <c r="B4322" t="s">
        <v>3267</v>
      </c>
      <c r="C4322" t="s">
        <v>48</v>
      </c>
      <c r="D4322" t="s">
        <v>262</v>
      </c>
      <c r="E4322" s="92">
        <v>50.99</v>
      </c>
      <c r="F4322" s="93">
        <v>4473560</v>
      </c>
      <c r="G4322" s="93">
        <v>91000</v>
      </c>
    </row>
    <row r="4323" spans="1:7">
      <c r="A4323" t="str">
        <f t="shared" si="67"/>
        <v>Космос1163</v>
      </c>
      <c r="B4323" t="s">
        <v>3267</v>
      </c>
      <c r="C4323" t="s">
        <v>48</v>
      </c>
      <c r="D4323" t="s">
        <v>263</v>
      </c>
      <c r="E4323" s="92">
        <v>28.49</v>
      </c>
      <c r="F4323" s="93">
        <v>2773680</v>
      </c>
      <c r="G4323" s="93">
        <v>104000</v>
      </c>
    </row>
    <row r="4324" spans="1:7">
      <c r="A4324" t="str">
        <f t="shared" si="67"/>
        <v>Космос1164</v>
      </c>
      <c r="B4324" t="s">
        <v>3267</v>
      </c>
      <c r="C4324" t="s">
        <v>48</v>
      </c>
      <c r="D4324" t="s">
        <v>264</v>
      </c>
      <c r="E4324" s="92">
        <v>28.49</v>
      </c>
      <c r="F4324" s="93">
        <v>2773680</v>
      </c>
      <c r="G4324" s="93">
        <v>104000</v>
      </c>
    </row>
    <row r="4325" spans="1:7">
      <c r="A4325" t="str">
        <f t="shared" si="67"/>
        <v>Космос1165</v>
      </c>
      <c r="B4325" t="s">
        <v>3267</v>
      </c>
      <c r="C4325" t="s">
        <v>48</v>
      </c>
      <c r="D4325" t="s">
        <v>265</v>
      </c>
      <c r="E4325" s="92">
        <v>55.89</v>
      </c>
      <c r="F4325" s="93">
        <v>5784420</v>
      </c>
      <c r="G4325" s="93">
        <v>107000</v>
      </c>
    </row>
    <row r="4326" spans="1:7">
      <c r="A4326" t="str">
        <f t="shared" si="67"/>
        <v>Космос1166</v>
      </c>
      <c r="B4326" t="s">
        <v>3267</v>
      </c>
      <c r="C4326" t="s">
        <v>48</v>
      </c>
      <c r="D4326" t="s">
        <v>267</v>
      </c>
      <c r="E4326" s="92">
        <v>68.04</v>
      </c>
      <c r="F4326" s="93">
        <v>6684180</v>
      </c>
      <c r="G4326" s="93">
        <v>101000</v>
      </c>
    </row>
    <row r="4327" spans="1:7">
      <c r="A4327" t="str">
        <f t="shared" si="67"/>
        <v>Космос1167</v>
      </c>
      <c r="B4327" t="s">
        <v>3267</v>
      </c>
      <c r="C4327" t="s">
        <v>48</v>
      </c>
      <c r="D4327" t="s">
        <v>268</v>
      </c>
      <c r="E4327" s="92">
        <v>52.64</v>
      </c>
      <c r="F4327" s="93">
        <v>6153660</v>
      </c>
      <c r="G4327" s="93">
        <v>121040</v>
      </c>
    </row>
    <row r="4328" spans="1:7">
      <c r="A4328" t="str">
        <f t="shared" si="67"/>
        <v>Космос1168</v>
      </c>
      <c r="B4328" t="s">
        <v>3267</v>
      </c>
      <c r="C4328" t="s">
        <v>48</v>
      </c>
      <c r="D4328" t="s">
        <v>269</v>
      </c>
      <c r="E4328" s="92">
        <v>83.41</v>
      </c>
      <c r="F4328" s="93">
        <v>8724780</v>
      </c>
      <c r="G4328" s="93">
        <v>107000</v>
      </c>
    </row>
    <row r="4329" spans="1:7">
      <c r="A4329" t="str">
        <f t="shared" si="67"/>
        <v>Космос1169</v>
      </c>
      <c r="B4329" t="s">
        <v>3267</v>
      </c>
      <c r="C4329" t="s">
        <v>48</v>
      </c>
      <c r="D4329" t="s">
        <v>270</v>
      </c>
      <c r="E4329" s="92">
        <v>62.2</v>
      </c>
      <c r="F4329" s="93">
        <v>5128050</v>
      </c>
      <c r="G4329" s="93">
        <v>85000</v>
      </c>
    </row>
    <row r="4330" spans="1:7">
      <c r="A4330" t="str">
        <f t="shared" si="67"/>
        <v>Космос1170</v>
      </c>
      <c r="B4330" t="s">
        <v>3267</v>
      </c>
      <c r="C4330" t="s">
        <v>48</v>
      </c>
      <c r="D4330" t="s">
        <v>271</v>
      </c>
      <c r="E4330" s="92">
        <v>41.48</v>
      </c>
      <c r="F4330" s="93">
        <v>3876880</v>
      </c>
      <c r="G4330" s="93">
        <v>98000</v>
      </c>
    </row>
    <row r="4331" spans="1:7">
      <c r="A4331" t="str">
        <f t="shared" si="67"/>
        <v>Космос1171</v>
      </c>
      <c r="B4331" t="s">
        <v>3267</v>
      </c>
      <c r="C4331" t="s">
        <v>48</v>
      </c>
      <c r="D4331" t="s">
        <v>274</v>
      </c>
      <c r="E4331" s="92">
        <v>30.7</v>
      </c>
      <c r="F4331" s="93">
        <v>2931480</v>
      </c>
      <c r="G4331" s="93">
        <v>102000</v>
      </c>
    </row>
    <row r="4332" spans="1:7">
      <c r="A4332" t="str">
        <f t="shared" si="67"/>
        <v>Космос1172</v>
      </c>
      <c r="B4332" t="s">
        <v>3267</v>
      </c>
      <c r="C4332" t="s">
        <v>48</v>
      </c>
      <c r="D4332" t="s">
        <v>276</v>
      </c>
      <c r="E4332" s="92">
        <v>30.78</v>
      </c>
      <c r="F4332" s="93">
        <v>3371940</v>
      </c>
      <c r="G4332" s="93">
        <v>117000</v>
      </c>
    </row>
    <row r="4333" spans="1:7">
      <c r="A4333" t="str">
        <f t="shared" si="67"/>
        <v>Космос1173</v>
      </c>
      <c r="B4333" t="s">
        <v>3267</v>
      </c>
      <c r="C4333" t="s">
        <v>48</v>
      </c>
      <c r="D4333" t="s">
        <v>278</v>
      </c>
      <c r="E4333" s="92">
        <v>38.96</v>
      </c>
      <c r="F4333" s="93">
        <v>4185520</v>
      </c>
      <c r="G4333" s="93">
        <v>113000</v>
      </c>
    </row>
    <row r="4334" spans="1:7">
      <c r="A4334" t="str">
        <f t="shared" si="67"/>
        <v>Космос1174</v>
      </c>
      <c r="B4334" t="s">
        <v>3267</v>
      </c>
      <c r="C4334" t="s">
        <v>48</v>
      </c>
      <c r="D4334" t="s">
        <v>279</v>
      </c>
      <c r="E4334" s="92">
        <v>50.99</v>
      </c>
      <c r="F4334" s="93">
        <v>4473560</v>
      </c>
      <c r="G4334" s="93">
        <v>91000</v>
      </c>
    </row>
    <row r="4335" spans="1:7">
      <c r="A4335" t="str">
        <f t="shared" si="67"/>
        <v>Космос1175</v>
      </c>
      <c r="B4335" t="s">
        <v>3267</v>
      </c>
      <c r="C4335" t="s">
        <v>48</v>
      </c>
      <c r="D4335" t="s">
        <v>280</v>
      </c>
      <c r="E4335" s="92">
        <v>28.49</v>
      </c>
      <c r="F4335" s="93">
        <v>2748680</v>
      </c>
      <c r="G4335" s="93">
        <v>103063</v>
      </c>
    </row>
    <row r="4336" spans="1:7">
      <c r="A4336" t="str">
        <f t="shared" si="67"/>
        <v>Космос1176</v>
      </c>
      <c r="B4336" t="s">
        <v>3267</v>
      </c>
      <c r="C4336" t="s">
        <v>48</v>
      </c>
      <c r="D4336" t="s">
        <v>281</v>
      </c>
      <c r="E4336" s="92">
        <v>28.49</v>
      </c>
      <c r="F4336" s="93">
        <v>2748680</v>
      </c>
      <c r="G4336" s="93">
        <v>103063</v>
      </c>
    </row>
    <row r="4337" spans="1:7">
      <c r="A4337" t="str">
        <f t="shared" si="67"/>
        <v>Космос1177</v>
      </c>
      <c r="B4337" t="s">
        <v>3267</v>
      </c>
      <c r="C4337" t="s">
        <v>48</v>
      </c>
      <c r="D4337" t="s">
        <v>282</v>
      </c>
      <c r="E4337" s="92">
        <v>55.89</v>
      </c>
      <c r="F4337" s="93">
        <v>5243820</v>
      </c>
      <c r="G4337" s="93">
        <v>97000</v>
      </c>
    </row>
    <row r="4338" spans="1:7">
      <c r="A4338" t="str">
        <f t="shared" si="67"/>
        <v>Космос1178</v>
      </c>
      <c r="B4338" t="s">
        <v>3267</v>
      </c>
      <c r="C4338" t="s">
        <v>48</v>
      </c>
      <c r="D4338" t="s">
        <v>283</v>
      </c>
      <c r="E4338" s="92">
        <v>68.04</v>
      </c>
      <c r="F4338" s="93">
        <v>6882720</v>
      </c>
      <c r="G4338" s="93">
        <v>104000</v>
      </c>
    </row>
    <row r="4339" spans="1:7">
      <c r="A4339" t="str">
        <f t="shared" si="67"/>
        <v>Космос1179</v>
      </c>
      <c r="B4339" t="s">
        <v>3267</v>
      </c>
      <c r="C4339" t="s">
        <v>48</v>
      </c>
      <c r="D4339" t="s">
        <v>285</v>
      </c>
      <c r="E4339" s="92">
        <v>52.64</v>
      </c>
      <c r="F4339" s="93">
        <v>4626440</v>
      </c>
      <c r="G4339" s="93">
        <v>91000</v>
      </c>
    </row>
    <row r="4340" spans="1:7">
      <c r="A4340" t="str">
        <f t="shared" si="67"/>
        <v>Космос1180</v>
      </c>
      <c r="B4340" t="s">
        <v>3267</v>
      </c>
      <c r="C4340" t="s">
        <v>48</v>
      </c>
      <c r="D4340" t="s">
        <v>287</v>
      </c>
      <c r="E4340" s="92">
        <v>83.41</v>
      </c>
      <c r="F4340" s="93">
        <v>7338600</v>
      </c>
      <c r="G4340" s="93">
        <v>90000</v>
      </c>
    </row>
    <row r="4341" spans="1:7">
      <c r="A4341" t="str">
        <f t="shared" si="67"/>
        <v>Космос1181</v>
      </c>
      <c r="B4341" t="s">
        <v>3267</v>
      </c>
      <c r="C4341" t="s">
        <v>48</v>
      </c>
      <c r="D4341" t="s">
        <v>289</v>
      </c>
      <c r="E4341" s="92">
        <v>62.2</v>
      </c>
      <c r="F4341" s="93">
        <v>5610690</v>
      </c>
      <c r="G4341" s="93">
        <v>93000</v>
      </c>
    </row>
    <row r="4342" spans="1:7">
      <c r="A4342" t="str">
        <f t="shared" si="67"/>
        <v>Космос1182</v>
      </c>
      <c r="B4342" t="s">
        <v>3267</v>
      </c>
      <c r="C4342" t="s">
        <v>48</v>
      </c>
      <c r="D4342" t="s">
        <v>290</v>
      </c>
      <c r="E4342" s="92">
        <v>41.57</v>
      </c>
      <c r="F4342" s="93">
        <v>4202900</v>
      </c>
      <c r="G4342" s="93">
        <v>106000</v>
      </c>
    </row>
    <row r="4343" spans="1:7">
      <c r="A4343" t="str">
        <f t="shared" si="67"/>
        <v>Космос1183</v>
      </c>
      <c r="B4343" t="s">
        <v>3267</v>
      </c>
      <c r="C4343" t="s">
        <v>48</v>
      </c>
      <c r="D4343" t="s">
        <v>291</v>
      </c>
      <c r="E4343" s="92">
        <v>30.66</v>
      </c>
      <c r="F4343" s="93">
        <v>2870000</v>
      </c>
      <c r="G4343" s="93">
        <v>100000</v>
      </c>
    </row>
    <row r="4344" spans="1:7">
      <c r="A4344" t="str">
        <f t="shared" si="67"/>
        <v>Космос1184</v>
      </c>
      <c r="B4344" t="s">
        <v>3267</v>
      </c>
      <c r="C4344" t="s">
        <v>48</v>
      </c>
      <c r="D4344" t="s">
        <v>293</v>
      </c>
      <c r="E4344" s="92">
        <v>30.74</v>
      </c>
      <c r="F4344" s="93">
        <v>3568720</v>
      </c>
      <c r="G4344" s="93">
        <v>124000</v>
      </c>
    </row>
    <row r="4345" spans="1:7">
      <c r="A4345" t="str">
        <f t="shared" si="67"/>
        <v>Космос1185</v>
      </c>
      <c r="B4345" t="s">
        <v>3267</v>
      </c>
      <c r="C4345" t="s">
        <v>48</v>
      </c>
      <c r="D4345" t="s">
        <v>295</v>
      </c>
      <c r="E4345" s="92">
        <v>39.05</v>
      </c>
      <c r="F4345" s="93">
        <v>4864030</v>
      </c>
      <c r="G4345" s="93">
        <v>131000</v>
      </c>
    </row>
    <row r="4346" spans="1:7">
      <c r="A4346" t="str">
        <f t="shared" si="67"/>
        <v>Космос1186</v>
      </c>
      <c r="B4346" t="s">
        <v>3267</v>
      </c>
      <c r="C4346" t="s">
        <v>48</v>
      </c>
      <c r="D4346" t="s">
        <v>296</v>
      </c>
      <c r="E4346" s="92">
        <v>51.04</v>
      </c>
      <c r="F4346" s="93">
        <v>6151250</v>
      </c>
      <c r="G4346" s="93">
        <v>125000</v>
      </c>
    </row>
    <row r="4347" spans="1:7">
      <c r="A4347" t="str">
        <f t="shared" si="67"/>
        <v>Космос1187</v>
      </c>
      <c r="B4347" t="s">
        <v>3267</v>
      </c>
      <c r="C4347" t="s">
        <v>48</v>
      </c>
      <c r="D4347" t="s">
        <v>297</v>
      </c>
      <c r="E4347" s="92">
        <v>28.29</v>
      </c>
      <c r="F4347" s="93">
        <v>2779350</v>
      </c>
      <c r="G4347" s="93">
        <v>105000</v>
      </c>
    </row>
    <row r="4348" spans="1:7">
      <c r="A4348" t="str">
        <f t="shared" si="67"/>
        <v>Космос1188</v>
      </c>
      <c r="B4348" t="s">
        <v>3267</v>
      </c>
      <c r="C4348" t="s">
        <v>48</v>
      </c>
      <c r="D4348" t="s">
        <v>299</v>
      </c>
      <c r="E4348" s="92">
        <v>28.29</v>
      </c>
      <c r="F4348" s="93">
        <v>2779350</v>
      </c>
      <c r="G4348" s="93">
        <v>105000</v>
      </c>
    </row>
    <row r="4349" spans="1:7">
      <c r="A4349" t="str">
        <f t="shared" si="67"/>
        <v>Космос1189</v>
      </c>
      <c r="B4349" t="s">
        <v>3267</v>
      </c>
      <c r="C4349" t="s">
        <v>48</v>
      </c>
      <c r="D4349" t="s">
        <v>300</v>
      </c>
      <c r="E4349" s="92">
        <v>55.93</v>
      </c>
      <c r="F4349" s="93">
        <v>6383800</v>
      </c>
      <c r="G4349" s="93">
        <v>118000</v>
      </c>
    </row>
    <row r="4350" spans="1:7">
      <c r="A4350" t="str">
        <f t="shared" si="67"/>
        <v>Космос1190</v>
      </c>
      <c r="B4350" t="s">
        <v>3267</v>
      </c>
      <c r="C4350" t="s">
        <v>48</v>
      </c>
      <c r="D4350" t="s">
        <v>301</v>
      </c>
      <c r="E4350" s="92">
        <v>68.11</v>
      </c>
      <c r="F4350" s="93">
        <v>7618750</v>
      </c>
      <c r="G4350" s="93">
        <v>115000</v>
      </c>
    </row>
    <row r="4351" spans="1:7">
      <c r="A4351" t="str">
        <f t="shared" si="67"/>
        <v>Космос1191</v>
      </c>
      <c r="B4351" t="s">
        <v>3267</v>
      </c>
      <c r="C4351" t="s">
        <v>48</v>
      </c>
      <c r="D4351" t="s">
        <v>302</v>
      </c>
      <c r="E4351" s="92">
        <v>52.67</v>
      </c>
      <c r="F4351" s="93">
        <v>5748310</v>
      </c>
      <c r="G4351" s="93">
        <v>113000</v>
      </c>
    </row>
    <row r="4352" spans="1:7">
      <c r="A4352" t="str">
        <f t="shared" si="67"/>
        <v>Космос1192</v>
      </c>
      <c r="B4352" t="s">
        <v>3267</v>
      </c>
      <c r="C4352" t="s">
        <v>48</v>
      </c>
      <c r="D4352" t="s">
        <v>303</v>
      </c>
      <c r="E4352" s="92">
        <v>83.41</v>
      </c>
      <c r="F4352" s="93">
        <v>8561700</v>
      </c>
      <c r="G4352" s="93">
        <v>105000</v>
      </c>
    </row>
    <row r="4353" spans="1:7">
      <c r="A4353" t="str">
        <f t="shared" si="67"/>
        <v>Космос1193</v>
      </c>
      <c r="B4353" t="s">
        <v>3267</v>
      </c>
      <c r="C4353" t="s">
        <v>48</v>
      </c>
      <c r="D4353" t="s">
        <v>305</v>
      </c>
      <c r="E4353" s="92">
        <v>62.26</v>
      </c>
      <c r="F4353" s="93">
        <v>6153660</v>
      </c>
      <c r="G4353" s="93">
        <v>101899</v>
      </c>
    </row>
    <row r="4354" spans="1:7">
      <c r="A4354" t="str">
        <f t="shared" si="67"/>
        <v>Космос1194</v>
      </c>
      <c r="B4354" t="s">
        <v>3267</v>
      </c>
      <c r="C4354" t="s">
        <v>48</v>
      </c>
      <c r="D4354" t="s">
        <v>306</v>
      </c>
      <c r="E4354" s="92">
        <v>41.57</v>
      </c>
      <c r="F4354" s="93">
        <v>4321850</v>
      </c>
      <c r="G4354" s="93">
        <v>109000</v>
      </c>
    </row>
    <row r="4355" spans="1:7">
      <c r="A4355" t="str">
        <f t="shared" ref="A4355:A4418" si="68">B4355&amp;C4355&amp;D4355</f>
        <v>Космос1195</v>
      </c>
      <c r="B4355" t="s">
        <v>3267</v>
      </c>
      <c r="C4355" t="s">
        <v>48</v>
      </c>
      <c r="D4355" t="s">
        <v>307</v>
      </c>
      <c r="E4355" s="92">
        <v>30.6</v>
      </c>
      <c r="F4355" s="93">
        <v>2864000</v>
      </c>
      <c r="G4355" s="93">
        <v>100000</v>
      </c>
    </row>
    <row r="4356" spans="1:7">
      <c r="A4356" t="str">
        <f t="shared" si="68"/>
        <v>Космос1196</v>
      </c>
      <c r="B4356" t="s">
        <v>3267</v>
      </c>
      <c r="C4356" t="s">
        <v>48</v>
      </c>
      <c r="D4356" t="s">
        <v>308</v>
      </c>
      <c r="E4356" s="92">
        <v>30.68</v>
      </c>
      <c r="F4356" s="93">
        <v>3561280</v>
      </c>
      <c r="G4356" s="93">
        <v>124000</v>
      </c>
    </row>
    <row r="4357" spans="1:7">
      <c r="A4357" t="str">
        <f t="shared" si="68"/>
        <v>Космос1197</v>
      </c>
      <c r="B4357" t="s">
        <v>3267</v>
      </c>
      <c r="C4357" t="s">
        <v>48</v>
      </c>
      <c r="D4357" t="s">
        <v>309</v>
      </c>
      <c r="E4357" s="92">
        <v>39.01</v>
      </c>
      <c r="F4357" s="93">
        <v>4079900</v>
      </c>
      <c r="G4357" s="93">
        <v>110000</v>
      </c>
    </row>
    <row r="4358" spans="1:7">
      <c r="A4358" t="str">
        <f t="shared" si="68"/>
        <v>Космос1198</v>
      </c>
      <c r="B4358" t="s">
        <v>3267</v>
      </c>
      <c r="C4358" t="s">
        <v>48</v>
      </c>
      <c r="D4358" t="s">
        <v>310</v>
      </c>
      <c r="E4358" s="92">
        <v>51.04</v>
      </c>
      <c r="F4358" s="93">
        <v>6153660</v>
      </c>
      <c r="G4358" s="93">
        <v>125049</v>
      </c>
    </row>
    <row r="4359" spans="1:7">
      <c r="A4359" t="str">
        <f t="shared" si="68"/>
        <v>Космос1199</v>
      </c>
      <c r="B4359" t="s">
        <v>3267</v>
      </c>
      <c r="C4359" t="s">
        <v>48</v>
      </c>
      <c r="D4359" t="s">
        <v>311</v>
      </c>
      <c r="E4359" s="92">
        <v>28.21</v>
      </c>
      <c r="F4359" s="93">
        <v>2770950</v>
      </c>
      <c r="G4359" s="93">
        <v>105000</v>
      </c>
    </row>
    <row r="4360" spans="1:7">
      <c r="A4360" t="str">
        <f t="shared" si="68"/>
        <v>Космос1200</v>
      </c>
      <c r="B4360" t="s">
        <v>3267</v>
      </c>
      <c r="C4360" t="s">
        <v>48</v>
      </c>
      <c r="D4360" t="s">
        <v>312</v>
      </c>
      <c r="E4360" s="92">
        <v>28.21</v>
      </c>
      <c r="F4360" s="93">
        <v>2770950</v>
      </c>
      <c r="G4360" s="93">
        <v>105000</v>
      </c>
    </row>
    <row r="4361" spans="1:7">
      <c r="A4361" t="str">
        <f t="shared" si="68"/>
        <v>Космос1201</v>
      </c>
      <c r="B4361" t="s">
        <v>3267</v>
      </c>
      <c r="C4361" t="s">
        <v>48</v>
      </c>
      <c r="D4361" t="s">
        <v>313</v>
      </c>
      <c r="E4361" s="92">
        <v>55.97</v>
      </c>
      <c r="F4361" s="93">
        <v>6153660</v>
      </c>
      <c r="G4361" s="93">
        <v>113662</v>
      </c>
    </row>
    <row r="4362" spans="1:7">
      <c r="A4362" t="str">
        <f t="shared" si="68"/>
        <v>Космос1202</v>
      </c>
      <c r="B4362" t="s">
        <v>3267</v>
      </c>
      <c r="C4362" t="s">
        <v>48</v>
      </c>
      <c r="D4362" t="s">
        <v>314</v>
      </c>
      <c r="E4362" s="92">
        <v>68.19</v>
      </c>
      <c r="F4362" s="93">
        <v>6765660</v>
      </c>
      <c r="G4362" s="93">
        <v>102000</v>
      </c>
    </row>
    <row r="4363" spans="1:7">
      <c r="A4363" t="str">
        <f t="shared" si="68"/>
        <v>Космос1203</v>
      </c>
      <c r="B4363" t="s">
        <v>3267</v>
      </c>
      <c r="C4363" t="s">
        <v>48</v>
      </c>
      <c r="D4363" t="s">
        <v>316</v>
      </c>
      <c r="E4363" s="92">
        <v>52.68</v>
      </c>
      <c r="F4363" s="93">
        <v>4986240</v>
      </c>
      <c r="G4363" s="93">
        <v>98000</v>
      </c>
    </row>
    <row r="4364" spans="1:7">
      <c r="A4364" t="str">
        <f t="shared" si="68"/>
        <v>Космос1204</v>
      </c>
      <c r="B4364" t="s">
        <v>3267</v>
      </c>
      <c r="C4364" t="s">
        <v>48</v>
      </c>
      <c r="D4364" t="s">
        <v>317</v>
      </c>
      <c r="E4364" s="92">
        <v>83.38</v>
      </c>
      <c r="F4364" s="93">
        <v>8558550</v>
      </c>
      <c r="G4364" s="93">
        <v>105000</v>
      </c>
    </row>
    <row r="4365" spans="1:7">
      <c r="A4365" t="str">
        <f t="shared" si="68"/>
        <v>Космос1205</v>
      </c>
      <c r="B4365" t="s">
        <v>3267</v>
      </c>
      <c r="C4365" t="s">
        <v>48</v>
      </c>
      <c r="D4365" t="s">
        <v>318</v>
      </c>
      <c r="E4365" s="92">
        <v>62.26</v>
      </c>
      <c r="F4365" s="93">
        <v>7005240</v>
      </c>
      <c r="G4365" s="93">
        <v>116000</v>
      </c>
    </row>
    <row r="4366" spans="1:7">
      <c r="A4366" t="str">
        <f t="shared" si="68"/>
        <v>Космос1206</v>
      </c>
      <c r="B4366" t="s">
        <v>3267</v>
      </c>
      <c r="C4366" t="s">
        <v>48</v>
      </c>
      <c r="D4366" t="s">
        <v>319</v>
      </c>
      <c r="E4366" s="92">
        <v>41.57</v>
      </c>
      <c r="F4366" s="93">
        <v>4440800</v>
      </c>
      <c r="G4366" s="93">
        <v>112000</v>
      </c>
    </row>
    <row r="4367" spans="1:7">
      <c r="A4367" t="str">
        <f t="shared" si="68"/>
        <v>Космос1207</v>
      </c>
      <c r="B4367" t="s">
        <v>3267</v>
      </c>
      <c r="C4367" t="s">
        <v>48</v>
      </c>
      <c r="D4367" t="s">
        <v>321</v>
      </c>
      <c r="E4367" s="92">
        <v>30.6</v>
      </c>
      <c r="F4367" s="93">
        <v>3551360</v>
      </c>
      <c r="G4367" s="93">
        <v>124000</v>
      </c>
    </row>
    <row r="4368" spans="1:7">
      <c r="A4368" t="str">
        <f t="shared" si="68"/>
        <v>Космос1208</v>
      </c>
      <c r="B4368" t="s">
        <v>3267</v>
      </c>
      <c r="C4368" t="s">
        <v>48</v>
      </c>
      <c r="D4368" t="s">
        <v>323</v>
      </c>
      <c r="E4368" s="92">
        <v>30.68</v>
      </c>
      <c r="F4368" s="93">
        <v>4279280</v>
      </c>
      <c r="G4368" s="93">
        <v>149000</v>
      </c>
    </row>
    <row r="4369" spans="1:7">
      <c r="A4369" t="str">
        <f t="shared" si="68"/>
        <v>Космос1209</v>
      </c>
      <c r="B4369" t="s">
        <v>3267</v>
      </c>
      <c r="C4369" t="s">
        <v>48</v>
      </c>
      <c r="D4369" t="s">
        <v>324</v>
      </c>
      <c r="E4369" s="92">
        <v>39.01</v>
      </c>
      <c r="F4369" s="93">
        <v>4858790</v>
      </c>
      <c r="G4369" s="93">
        <v>131000</v>
      </c>
    </row>
    <row r="4370" spans="1:7">
      <c r="A4370" t="str">
        <f t="shared" si="68"/>
        <v>Космос1210</v>
      </c>
      <c r="B4370" t="s">
        <v>3267</v>
      </c>
      <c r="C4370" t="s">
        <v>48</v>
      </c>
      <c r="D4370" t="s">
        <v>325</v>
      </c>
      <c r="E4370" s="92">
        <v>51.04</v>
      </c>
      <c r="F4370" s="93">
        <v>5117840</v>
      </c>
      <c r="G4370" s="93">
        <v>104000</v>
      </c>
    </row>
    <row r="4371" spans="1:7">
      <c r="A4371" t="str">
        <f t="shared" si="68"/>
        <v>Космос1211</v>
      </c>
      <c r="B4371" t="s">
        <v>3267</v>
      </c>
      <c r="C4371" t="s">
        <v>48</v>
      </c>
      <c r="D4371" t="s">
        <v>327</v>
      </c>
      <c r="E4371" s="92">
        <v>28.21</v>
      </c>
      <c r="F4371" s="93">
        <v>2770950</v>
      </c>
      <c r="G4371" s="93">
        <v>105000</v>
      </c>
    </row>
    <row r="4372" spans="1:7">
      <c r="A4372" t="str">
        <f t="shared" si="68"/>
        <v>Космос1212</v>
      </c>
      <c r="B4372" t="s">
        <v>3267</v>
      </c>
      <c r="C4372" t="s">
        <v>48</v>
      </c>
      <c r="D4372" t="s">
        <v>328</v>
      </c>
      <c r="E4372" s="92">
        <v>28.21</v>
      </c>
      <c r="F4372" s="93">
        <v>2770950</v>
      </c>
      <c r="G4372" s="93">
        <v>105000</v>
      </c>
    </row>
    <row r="4373" spans="1:7">
      <c r="A4373" t="str">
        <f t="shared" si="68"/>
        <v>Космос1213</v>
      </c>
      <c r="B4373" t="s">
        <v>3267</v>
      </c>
      <c r="C4373" t="s">
        <v>48</v>
      </c>
      <c r="D4373" t="s">
        <v>329</v>
      </c>
      <c r="E4373" s="92">
        <v>55.97</v>
      </c>
      <c r="F4373" s="93">
        <v>6153660</v>
      </c>
      <c r="G4373" s="93">
        <v>113662</v>
      </c>
    </row>
    <row r="4374" spans="1:7">
      <c r="A4374" t="str">
        <f t="shared" si="68"/>
        <v>Космос1214</v>
      </c>
      <c r="B4374" t="s">
        <v>3267</v>
      </c>
      <c r="C4374" t="s">
        <v>48</v>
      </c>
      <c r="D4374" t="s">
        <v>330</v>
      </c>
      <c r="E4374" s="92">
        <v>68.19</v>
      </c>
      <c r="F4374" s="93">
        <v>7694280</v>
      </c>
      <c r="G4374" s="93">
        <v>116000</v>
      </c>
    </row>
    <row r="4375" spans="1:7">
      <c r="A4375" t="str">
        <f t="shared" si="68"/>
        <v>Космос1215</v>
      </c>
      <c r="B4375" t="s">
        <v>3267</v>
      </c>
      <c r="C4375" t="s">
        <v>48</v>
      </c>
      <c r="D4375" t="s">
        <v>331</v>
      </c>
      <c r="E4375" s="92">
        <v>52.68</v>
      </c>
      <c r="F4375" s="93">
        <v>6105600</v>
      </c>
      <c r="G4375" s="93">
        <v>120000</v>
      </c>
    </row>
    <row r="4376" spans="1:7">
      <c r="A4376" t="str">
        <f t="shared" si="68"/>
        <v>Космос1216</v>
      </c>
      <c r="B4376" t="s">
        <v>3267</v>
      </c>
      <c r="C4376" t="s">
        <v>48</v>
      </c>
      <c r="D4376" t="s">
        <v>332</v>
      </c>
      <c r="E4376" s="92">
        <v>83.38</v>
      </c>
      <c r="F4376" s="93">
        <v>8558550</v>
      </c>
      <c r="G4376" s="93">
        <v>105000</v>
      </c>
    </row>
    <row r="4377" spans="1:7">
      <c r="A4377" t="str">
        <f t="shared" si="68"/>
        <v>Космос1217</v>
      </c>
      <c r="B4377" t="s">
        <v>3267</v>
      </c>
      <c r="C4377" t="s">
        <v>48</v>
      </c>
      <c r="D4377" t="s">
        <v>333</v>
      </c>
      <c r="E4377" s="92">
        <v>62.26</v>
      </c>
      <c r="F4377" s="93">
        <v>6159780</v>
      </c>
      <c r="G4377" s="93">
        <v>102000</v>
      </c>
    </row>
    <row r="4378" spans="1:7">
      <c r="A4378" t="str">
        <f t="shared" si="68"/>
        <v>Космос1218</v>
      </c>
      <c r="B4378" t="s">
        <v>3267</v>
      </c>
      <c r="C4378" t="s">
        <v>48</v>
      </c>
      <c r="D4378" t="s">
        <v>334</v>
      </c>
      <c r="E4378" s="92">
        <v>41.57</v>
      </c>
      <c r="F4378" s="93">
        <v>4440800</v>
      </c>
      <c r="G4378" s="93">
        <v>112000</v>
      </c>
    </row>
    <row r="4379" spans="1:7">
      <c r="A4379" t="str">
        <f t="shared" si="68"/>
        <v>Космос1219</v>
      </c>
      <c r="B4379" t="s">
        <v>3267</v>
      </c>
      <c r="C4379" t="s">
        <v>48</v>
      </c>
      <c r="D4379" t="s">
        <v>335</v>
      </c>
      <c r="E4379" s="92">
        <v>30.6</v>
      </c>
      <c r="F4379" s="93">
        <v>3694560</v>
      </c>
      <c r="G4379" s="93">
        <v>129000</v>
      </c>
    </row>
    <row r="4380" spans="1:7">
      <c r="A4380" t="str">
        <f t="shared" si="68"/>
        <v>Космос1220</v>
      </c>
      <c r="B4380" t="s">
        <v>3267</v>
      </c>
      <c r="C4380" t="s">
        <v>48</v>
      </c>
      <c r="D4380" t="s">
        <v>336</v>
      </c>
      <c r="E4380" s="92">
        <v>30.68</v>
      </c>
      <c r="F4380" s="93">
        <v>3561280</v>
      </c>
      <c r="G4380" s="93">
        <v>124000</v>
      </c>
    </row>
    <row r="4381" spans="1:7">
      <c r="A4381" t="str">
        <f t="shared" si="68"/>
        <v>Космос1221</v>
      </c>
      <c r="B4381" t="s">
        <v>3267</v>
      </c>
      <c r="C4381" t="s">
        <v>48</v>
      </c>
      <c r="D4381" t="s">
        <v>337</v>
      </c>
      <c r="E4381" s="92">
        <v>39.01</v>
      </c>
      <c r="F4381" s="93">
        <v>4858790</v>
      </c>
      <c r="G4381" s="93">
        <v>131000</v>
      </c>
    </row>
    <row r="4382" spans="1:7">
      <c r="A4382" t="str">
        <f t="shared" si="68"/>
        <v>Космос1222</v>
      </c>
      <c r="B4382" t="s">
        <v>3267</v>
      </c>
      <c r="C4382" t="s">
        <v>48</v>
      </c>
      <c r="D4382" t="s">
        <v>339</v>
      </c>
      <c r="E4382" s="92">
        <v>51.04</v>
      </c>
      <c r="F4382" s="93">
        <v>4822580</v>
      </c>
      <c r="G4382" s="93">
        <v>98000</v>
      </c>
    </row>
    <row r="4383" spans="1:7">
      <c r="A4383" t="str">
        <f t="shared" si="68"/>
        <v>Космос1223</v>
      </c>
      <c r="B4383" t="s">
        <v>3267</v>
      </c>
      <c r="C4383" t="s">
        <v>48</v>
      </c>
      <c r="D4383" t="s">
        <v>340</v>
      </c>
      <c r="E4383" s="92">
        <v>28.21</v>
      </c>
      <c r="F4383" s="93">
        <v>2770950</v>
      </c>
      <c r="G4383" s="93">
        <v>105000</v>
      </c>
    </row>
    <row r="4384" spans="1:7">
      <c r="A4384" t="str">
        <f t="shared" si="68"/>
        <v>Космос1224</v>
      </c>
      <c r="B4384" t="s">
        <v>3267</v>
      </c>
      <c r="C4384" t="s">
        <v>48</v>
      </c>
      <c r="D4384" t="s">
        <v>341</v>
      </c>
      <c r="E4384" s="92">
        <v>28.21</v>
      </c>
      <c r="F4384" s="93">
        <v>2770950</v>
      </c>
      <c r="G4384" s="93">
        <v>105000</v>
      </c>
    </row>
    <row r="4385" spans="1:7">
      <c r="A4385" t="str">
        <f t="shared" si="68"/>
        <v>Космос1225</v>
      </c>
      <c r="B4385" t="s">
        <v>3267</v>
      </c>
      <c r="C4385" t="s">
        <v>48</v>
      </c>
      <c r="D4385" t="s">
        <v>342</v>
      </c>
      <c r="E4385" s="92">
        <v>55.97</v>
      </c>
      <c r="F4385" s="93">
        <v>5089160</v>
      </c>
      <c r="G4385" s="93">
        <v>94000</v>
      </c>
    </row>
    <row r="4386" spans="1:7">
      <c r="A4386" t="str">
        <f t="shared" si="68"/>
        <v>Космос1226</v>
      </c>
      <c r="B4386" t="s">
        <v>3267</v>
      </c>
      <c r="C4386" t="s">
        <v>48</v>
      </c>
      <c r="D4386" t="s">
        <v>343</v>
      </c>
      <c r="E4386" s="92">
        <v>68.19</v>
      </c>
      <c r="F4386" s="93">
        <v>6765660</v>
      </c>
      <c r="G4386" s="93">
        <v>102000</v>
      </c>
    </row>
    <row r="4387" spans="1:7">
      <c r="A4387" t="str">
        <f t="shared" si="68"/>
        <v>Космос1227</v>
      </c>
      <c r="B4387" t="s">
        <v>3267</v>
      </c>
      <c r="C4387" t="s">
        <v>48</v>
      </c>
      <c r="D4387" t="s">
        <v>344</v>
      </c>
      <c r="E4387" s="92">
        <v>52.68</v>
      </c>
      <c r="F4387" s="93">
        <v>4833600</v>
      </c>
      <c r="G4387" s="93">
        <v>95000</v>
      </c>
    </row>
    <row r="4388" spans="1:7">
      <c r="A4388" t="str">
        <f t="shared" si="68"/>
        <v>Космос1228</v>
      </c>
      <c r="B4388" t="s">
        <v>3267</v>
      </c>
      <c r="C4388" t="s">
        <v>48</v>
      </c>
      <c r="D4388" t="s">
        <v>346</v>
      </c>
      <c r="E4388" s="92">
        <v>83.38</v>
      </c>
      <c r="F4388" s="93">
        <v>8803080</v>
      </c>
      <c r="G4388" s="93">
        <v>108000</v>
      </c>
    </row>
    <row r="4389" spans="1:7">
      <c r="A4389" t="str">
        <f t="shared" si="68"/>
        <v>Космос1229</v>
      </c>
      <c r="B4389" t="s">
        <v>3267</v>
      </c>
      <c r="C4389" t="s">
        <v>48</v>
      </c>
      <c r="D4389" t="s">
        <v>347</v>
      </c>
      <c r="E4389" s="92">
        <v>62.26</v>
      </c>
      <c r="F4389" s="93">
        <v>7065630</v>
      </c>
      <c r="G4389" s="93">
        <v>117000</v>
      </c>
    </row>
    <row r="4390" spans="1:7">
      <c r="A4390" t="str">
        <f t="shared" si="68"/>
        <v>Космос1230</v>
      </c>
      <c r="B4390" t="s">
        <v>3267</v>
      </c>
      <c r="C4390" t="s">
        <v>48</v>
      </c>
      <c r="D4390" t="s">
        <v>348</v>
      </c>
      <c r="E4390" s="92">
        <v>41.57</v>
      </c>
      <c r="F4390" s="93">
        <v>4440800</v>
      </c>
      <c r="G4390" s="93">
        <v>112000</v>
      </c>
    </row>
    <row r="4391" spans="1:7">
      <c r="A4391" t="str">
        <f t="shared" si="68"/>
        <v>Космос1231</v>
      </c>
      <c r="B4391" t="s">
        <v>3267</v>
      </c>
      <c r="C4391" t="s">
        <v>48</v>
      </c>
      <c r="D4391" t="s">
        <v>349</v>
      </c>
      <c r="E4391" s="92">
        <v>30.6</v>
      </c>
      <c r="F4391" s="93">
        <v>3980960</v>
      </c>
      <c r="G4391" s="93">
        <v>139000</v>
      </c>
    </row>
    <row r="4392" spans="1:7">
      <c r="A4392" t="str">
        <f t="shared" si="68"/>
        <v>Космос1232</v>
      </c>
      <c r="B4392" t="s">
        <v>3267</v>
      </c>
      <c r="C4392" t="s">
        <v>48</v>
      </c>
      <c r="D4392" t="s">
        <v>351</v>
      </c>
      <c r="E4392" s="92">
        <v>30.68</v>
      </c>
      <c r="F4392" s="93">
        <v>2872000</v>
      </c>
      <c r="G4392" s="93">
        <v>100000</v>
      </c>
    </row>
    <row r="4393" spans="1:7">
      <c r="A4393" t="str">
        <f t="shared" si="68"/>
        <v>Космос1233</v>
      </c>
      <c r="B4393" t="s">
        <v>3267</v>
      </c>
      <c r="C4393" t="s">
        <v>48</v>
      </c>
      <c r="D4393" t="s">
        <v>352</v>
      </c>
      <c r="E4393" s="92">
        <v>39.01</v>
      </c>
      <c r="F4393" s="93">
        <v>4970060</v>
      </c>
      <c r="G4393" s="93">
        <v>134000</v>
      </c>
    </row>
    <row r="4394" spans="1:7">
      <c r="A4394" t="str">
        <f t="shared" si="68"/>
        <v>Космос1234</v>
      </c>
      <c r="B4394" t="s">
        <v>3267</v>
      </c>
      <c r="C4394" t="s">
        <v>48</v>
      </c>
      <c r="D4394" t="s">
        <v>354</v>
      </c>
      <c r="E4394" s="92">
        <v>51.04</v>
      </c>
      <c r="F4394" s="93">
        <v>4822580</v>
      </c>
      <c r="G4394" s="93">
        <v>98000</v>
      </c>
    </row>
    <row r="4395" spans="1:7">
      <c r="A4395" t="str">
        <f t="shared" si="68"/>
        <v>Космос1235</v>
      </c>
      <c r="B4395" t="s">
        <v>3267</v>
      </c>
      <c r="C4395" t="s">
        <v>48</v>
      </c>
      <c r="D4395" t="s">
        <v>356</v>
      </c>
      <c r="E4395" s="92">
        <v>28.21</v>
      </c>
      <c r="F4395" s="93">
        <v>2770950</v>
      </c>
      <c r="G4395" s="93">
        <v>105000</v>
      </c>
    </row>
    <row r="4396" spans="1:7">
      <c r="A4396" t="str">
        <f t="shared" si="68"/>
        <v>Космос1236</v>
      </c>
      <c r="B4396" t="s">
        <v>3267</v>
      </c>
      <c r="C4396" t="s">
        <v>48</v>
      </c>
      <c r="D4396" t="s">
        <v>357</v>
      </c>
      <c r="E4396" s="92">
        <v>28.21</v>
      </c>
      <c r="F4396" s="93">
        <v>3272360</v>
      </c>
      <c r="G4396" s="93">
        <v>124000</v>
      </c>
    </row>
    <row r="4397" spans="1:7">
      <c r="A4397" t="str">
        <f t="shared" si="68"/>
        <v>Космос1237</v>
      </c>
      <c r="B4397" t="s">
        <v>3267</v>
      </c>
      <c r="C4397" t="s">
        <v>48</v>
      </c>
      <c r="D4397" t="s">
        <v>359</v>
      </c>
      <c r="E4397" s="92">
        <v>55.97</v>
      </c>
      <c r="F4397" s="93">
        <v>5089160</v>
      </c>
      <c r="G4397" s="93">
        <v>94000</v>
      </c>
    </row>
    <row r="4398" spans="1:7">
      <c r="A4398" t="str">
        <f t="shared" si="68"/>
        <v>Космос1238</v>
      </c>
      <c r="B4398" t="s">
        <v>3267</v>
      </c>
      <c r="C4398" t="s">
        <v>48</v>
      </c>
      <c r="D4398" t="s">
        <v>360</v>
      </c>
      <c r="E4398" s="92">
        <v>68.19</v>
      </c>
      <c r="F4398" s="93">
        <v>7694280</v>
      </c>
      <c r="G4398" s="93">
        <v>116000</v>
      </c>
    </row>
    <row r="4399" spans="1:7">
      <c r="A4399" t="str">
        <f t="shared" si="68"/>
        <v>Космос1239</v>
      </c>
      <c r="B4399" t="s">
        <v>3267</v>
      </c>
      <c r="C4399" t="s">
        <v>48</v>
      </c>
      <c r="D4399" t="s">
        <v>361</v>
      </c>
      <c r="E4399" s="92">
        <v>52.68</v>
      </c>
      <c r="F4399" s="93">
        <v>6105600</v>
      </c>
      <c r="G4399" s="93">
        <v>120000</v>
      </c>
    </row>
    <row r="4400" spans="1:7">
      <c r="A4400" t="str">
        <f t="shared" si="68"/>
        <v>Космос1240</v>
      </c>
      <c r="B4400" t="s">
        <v>3267</v>
      </c>
      <c r="C4400" t="s">
        <v>48</v>
      </c>
      <c r="D4400" t="s">
        <v>363</v>
      </c>
      <c r="E4400" s="92">
        <v>83.38</v>
      </c>
      <c r="F4400" s="93">
        <v>7417410</v>
      </c>
      <c r="G4400" s="93">
        <v>91000</v>
      </c>
    </row>
    <row r="4401" spans="1:7">
      <c r="A4401" t="str">
        <f t="shared" si="68"/>
        <v>Космос1241</v>
      </c>
      <c r="B4401" t="s">
        <v>3267</v>
      </c>
      <c r="C4401" t="s">
        <v>48</v>
      </c>
      <c r="D4401" t="s">
        <v>364</v>
      </c>
      <c r="E4401" s="92">
        <v>62.33</v>
      </c>
      <c r="F4401" s="93">
        <v>6287840</v>
      </c>
      <c r="G4401" s="93">
        <v>104000</v>
      </c>
    </row>
    <row r="4402" spans="1:7">
      <c r="A4402" t="str">
        <f t="shared" si="68"/>
        <v>Космос1242</v>
      </c>
      <c r="B4402" t="s">
        <v>3267</v>
      </c>
      <c r="C4402" t="s">
        <v>48</v>
      </c>
      <c r="D4402" t="s">
        <v>366</v>
      </c>
      <c r="E4402" s="92">
        <v>41.55</v>
      </c>
      <c r="F4402" s="93">
        <v>4478190</v>
      </c>
      <c r="G4402" s="93">
        <v>113000</v>
      </c>
    </row>
    <row r="4403" spans="1:7">
      <c r="A4403" t="str">
        <f t="shared" si="68"/>
        <v>Космос1243</v>
      </c>
      <c r="B4403" t="s">
        <v>3267</v>
      </c>
      <c r="C4403" t="s">
        <v>48</v>
      </c>
      <c r="D4403" t="s">
        <v>367</v>
      </c>
      <c r="E4403" s="92">
        <v>30.49</v>
      </c>
      <c r="F4403" s="93">
        <v>3994200</v>
      </c>
      <c r="G4403" s="93">
        <v>140000</v>
      </c>
    </row>
    <row r="4404" spans="1:7">
      <c r="A4404" t="str">
        <f t="shared" si="68"/>
        <v>Космос1244</v>
      </c>
      <c r="B4404" t="s">
        <v>3267</v>
      </c>
      <c r="C4404" t="s">
        <v>48</v>
      </c>
      <c r="D4404" t="s">
        <v>368</v>
      </c>
      <c r="E4404" s="92">
        <v>30.57</v>
      </c>
      <c r="F4404" s="93">
        <v>4291500</v>
      </c>
      <c r="G4404" s="93">
        <v>150000</v>
      </c>
    </row>
    <row r="4405" spans="1:7">
      <c r="A4405" t="str">
        <f t="shared" si="68"/>
        <v>Космос1245</v>
      </c>
      <c r="B4405" t="s">
        <v>3267</v>
      </c>
      <c r="C4405" t="s">
        <v>48</v>
      </c>
      <c r="D4405" t="s">
        <v>369</v>
      </c>
      <c r="E4405" s="92">
        <v>38.87</v>
      </c>
      <c r="F4405" s="93">
        <v>4988250</v>
      </c>
      <c r="G4405" s="93">
        <v>135000</v>
      </c>
    </row>
    <row r="4406" spans="1:7">
      <c r="A4406" t="str">
        <f t="shared" si="68"/>
        <v>Космос1246</v>
      </c>
      <c r="B4406" t="s">
        <v>3267</v>
      </c>
      <c r="C4406" t="s">
        <v>48</v>
      </c>
      <c r="D4406" t="s">
        <v>370</v>
      </c>
      <c r="E4406" s="92">
        <v>50.99</v>
      </c>
      <c r="F4406" s="93">
        <v>6153660</v>
      </c>
      <c r="G4406" s="93">
        <v>125176</v>
      </c>
    </row>
    <row r="4407" spans="1:7">
      <c r="A4407" t="str">
        <f t="shared" si="68"/>
        <v>Космос1247</v>
      </c>
      <c r="B4407" t="s">
        <v>3267</v>
      </c>
      <c r="C4407" t="s">
        <v>48</v>
      </c>
      <c r="D4407" t="s">
        <v>372</v>
      </c>
      <c r="E4407" s="92">
        <v>28.22</v>
      </c>
      <c r="F4407" s="93">
        <v>2798400</v>
      </c>
      <c r="G4407" s="93">
        <v>106000</v>
      </c>
    </row>
    <row r="4408" spans="1:7">
      <c r="A4408" t="str">
        <f t="shared" si="68"/>
        <v>Космос1248</v>
      </c>
      <c r="B4408" t="s">
        <v>3267</v>
      </c>
      <c r="C4408" t="s">
        <v>48</v>
      </c>
      <c r="D4408" t="s">
        <v>373</v>
      </c>
      <c r="E4408" s="92">
        <v>28.22</v>
      </c>
      <c r="F4408" s="93">
        <v>2798400</v>
      </c>
      <c r="G4408" s="93">
        <v>106000</v>
      </c>
    </row>
    <row r="4409" spans="1:7">
      <c r="A4409" t="str">
        <f t="shared" si="68"/>
        <v>Космос1249</v>
      </c>
      <c r="B4409" t="s">
        <v>3267</v>
      </c>
      <c r="C4409" t="s">
        <v>48</v>
      </c>
      <c r="D4409" t="s">
        <v>374</v>
      </c>
      <c r="E4409" s="92">
        <v>55.68</v>
      </c>
      <c r="F4409" s="93">
        <v>5869650</v>
      </c>
      <c r="G4409" s="93">
        <v>109000</v>
      </c>
    </row>
    <row r="4410" spans="1:7">
      <c r="A4410" t="str">
        <f t="shared" si="68"/>
        <v>Космос1250</v>
      </c>
      <c r="B4410" t="s">
        <v>3267</v>
      </c>
      <c r="C4410" t="s">
        <v>48</v>
      </c>
      <c r="D4410" t="s">
        <v>375</v>
      </c>
      <c r="E4410" s="92">
        <v>68.2</v>
      </c>
      <c r="F4410" s="93">
        <v>7695440</v>
      </c>
      <c r="G4410" s="93">
        <v>116000</v>
      </c>
    </row>
    <row r="4411" spans="1:7">
      <c r="A4411" t="str">
        <f t="shared" si="68"/>
        <v>Космос1251</v>
      </c>
      <c r="B4411" t="s">
        <v>3267</v>
      </c>
      <c r="C4411" t="s">
        <v>48</v>
      </c>
      <c r="D4411" t="s">
        <v>377</v>
      </c>
      <c r="E4411" s="92">
        <v>52.63</v>
      </c>
      <c r="F4411" s="93">
        <v>6150430</v>
      </c>
      <c r="G4411" s="93">
        <v>121000</v>
      </c>
    </row>
    <row r="4412" spans="1:7">
      <c r="A4412" t="str">
        <f t="shared" si="68"/>
        <v>Космос1252</v>
      </c>
      <c r="B4412" t="s">
        <v>3267</v>
      </c>
      <c r="C4412" t="s">
        <v>48</v>
      </c>
      <c r="D4412" t="s">
        <v>378</v>
      </c>
      <c r="E4412" s="92">
        <v>83.49</v>
      </c>
      <c r="F4412" s="93">
        <v>8651720</v>
      </c>
      <c r="G4412" s="93">
        <v>106000</v>
      </c>
    </row>
    <row r="4413" spans="1:7">
      <c r="A4413" t="str">
        <f t="shared" si="68"/>
        <v>Космос1253</v>
      </c>
      <c r="B4413" t="s">
        <v>3267</v>
      </c>
      <c r="C4413" t="s">
        <v>48</v>
      </c>
      <c r="D4413" t="s">
        <v>379</v>
      </c>
      <c r="E4413" s="92">
        <v>62.33</v>
      </c>
      <c r="F4413" s="93">
        <v>7073820</v>
      </c>
      <c r="G4413" s="93">
        <v>117000</v>
      </c>
    </row>
    <row r="4414" spans="1:7">
      <c r="A4414" t="str">
        <f t="shared" si="68"/>
        <v>Космос1254</v>
      </c>
      <c r="B4414" t="s">
        <v>3267</v>
      </c>
      <c r="C4414" t="s">
        <v>48</v>
      </c>
      <c r="D4414" t="s">
        <v>380</v>
      </c>
      <c r="E4414" s="92">
        <v>41.55</v>
      </c>
      <c r="F4414" s="93">
        <v>4240410</v>
      </c>
      <c r="G4414" s="93">
        <v>107000</v>
      </c>
    </row>
    <row r="4415" spans="1:7">
      <c r="A4415" t="str">
        <f t="shared" si="68"/>
        <v>Космос1255</v>
      </c>
      <c r="B4415" t="s">
        <v>3267</v>
      </c>
      <c r="C4415" t="s">
        <v>48</v>
      </c>
      <c r="D4415" t="s">
        <v>381</v>
      </c>
      <c r="E4415" s="92">
        <v>30.49</v>
      </c>
      <c r="F4415" s="93">
        <v>4279500</v>
      </c>
      <c r="G4415" s="93">
        <v>150000</v>
      </c>
    </row>
    <row r="4416" spans="1:7">
      <c r="A4416" t="str">
        <f t="shared" si="68"/>
        <v>Космос1256</v>
      </c>
      <c r="B4416" t="s">
        <v>3267</v>
      </c>
      <c r="C4416" t="s">
        <v>48</v>
      </c>
      <c r="D4416" t="s">
        <v>382</v>
      </c>
      <c r="E4416" s="92">
        <v>30.57</v>
      </c>
      <c r="F4416" s="93">
        <v>4291500</v>
      </c>
      <c r="G4416" s="93">
        <v>150000</v>
      </c>
    </row>
    <row r="4417" spans="1:7">
      <c r="A4417" t="str">
        <f t="shared" si="68"/>
        <v>Космос1257</v>
      </c>
      <c r="B4417" t="s">
        <v>3267</v>
      </c>
      <c r="C4417" t="s">
        <v>48</v>
      </c>
      <c r="D4417" t="s">
        <v>383</v>
      </c>
      <c r="E4417" s="92">
        <v>38.87</v>
      </c>
      <c r="F4417" s="93">
        <v>4249250</v>
      </c>
      <c r="G4417" s="93">
        <v>115000</v>
      </c>
    </row>
    <row r="4418" spans="1:7">
      <c r="A4418" t="str">
        <f t="shared" si="68"/>
        <v>Космос1258</v>
      </c>
      <c r="B4418" t="s">
        <v>3267</v>
      </c>
      <c r="C4418" t="s">
        <v>48</v>
      </c>
      <c r="D4418" t="s">
        <v>384</v>
      </c>
      <c r="E4418" s="92">
        <v>50.99</v>
      </c>
      <c r="F4418" s="93">
        <v>6095840</v>
      </c>
      <c r="G4418" s="93">
        <v>124000</v>
      </c>
    </row>
    <row r="4419" spans="1:7">
      <c r="A4419" t="str">
        <f t="shared" ref="A4419:A4482" si="69">B4419&amp;C4419&amp;D4419</f>
        <v>Космос1259</v>
      </c>
      <c r="B4419" t="s">
        <v>3267</v>
      </c>
      <c r="C4419" t="s">
        <v>48</v>
      </c>
      <c r="D4419" t="s">
        <v>386</v>
      </c>
      <c r="E4419" s="92">
        <v>28.22</v>
      </c>
      <c r="F4419" s="93">
        <v>2798400</v>
      </c>
      <c r="G4419" s="93">
        <v>106000</v>
      </c>
    </row>
    <row r="4420" spans="1:7">
      <c r="A4420" t="str">
        <f t="shared" si="69"/>
        <v>Космос1260</v>
      </c>
      <c r="B4420" t="s">
        <v>3267</v>
      </c>
      <c r="C4420" t="s">
        <v>48</v>
      </c>
      <c r="D4420" t="s">
        <v>387</v>
      </c>
      <c r="E4420" s="92">
        <v>28.22</v>
      </c>
      <c r="F4420" s="93">
        <v>2798400</v>
      </c>
      <c r="G4420" s="93">
        <v>106000</v>
      </c>
    </row>
    <row r="4421" spans="1:7">
      <c r="A4421" t="str">
        <f t="shared" si="69"/>
        <v>Космос1261</v>
      </c>
      <c r="B4421" t="s">
        <v>3267</v>
      </c>
      <c r="C4421" t="s">
        <v>48</v>
      </c>
      <c r="D4421" t="s">
        <v>388</v>
      </c>
      <c r="E4421" s="92">
        <v>55.68</v>
      </c>
      <c r="F4421" s="93">
        <v>5331150</v>
      </c>
      <c r="G4421" s="93">
        <v>99000</v>
      </c>
    </row>
    <row r="4422" spans="1:7">
      <c r="A4422" t="str">
        <f t="shared" si="69"/>
        <v>Космос1262</v>
      </c>
      <c r="B4422" t="s">
        <v>3267</v>
      </c>
      <c r="C4422" t="s">
        <v>48</v>
      </c>
      <c r="D4422" t="s">
        <v>389</v>
      </c>
      <c r="E4422" s="92">
        <v>68.2</v>
      </c>
      <c r="F4422" s="93">
        <v>7695440</v>
      </c>
      <c r="G4422" s="93">
        <v>116000</v>
      </c>
    </row>
    <row r="4423" spans="1:7">
      <c r="A4423" t="str">
        <f t="shared" si="69"/>
        <v>Космос1263</v>
      </c>
      <c r="B4423" t="s">
        <v>3267</v>
      </c>
      <c r="C4423" t="s">
        <v>48</v>
      </c>
      <c r="D4423" t="s">
        <v>390</v>
      </c>
      <c r="E4423" s="92">
        <v>52.63</v>
      </c>
      <c r="F4423" s="93">
        <v>6150430</v>
      </c>
      <c r="G4423" s="93">
        <v>121000</v>
      </c>
    </row>
    <row r="4424" spans="1:7">
      <c r="A4424" t="str">
        <f t="shared" si="69"/>
        <v>Космос1264</v>
      </c>
      <c r="B4424" t="s">
        <v>3267</v>
      </c>
      <c r="C4424" t="s">
        <v>48</v>
      </c>
      <c r="D4424" t="s">
        <v>391</v>
      </c>
      <c r="E4424" s="92">
        <v>83.49</v>
      </c>
      <c r="F4424" s="93">
        <v>7509040</v>
      </c>
      <c r="G4424" s="93">
        <v>92000</v>
      </c>
    </row>
    <row r="4425" spans="1:7">
      <c r="A4425" t="str">
        <f t="shared" si="69"/>
        <v>Космос1265</v>
      </c>
      <c r="B4425" t="s">
        <v>3267</v>
      </c>
      <c r="C4425" t="s">
        <v>48</v>
      </c>
      <c r="D4425" t="s">
        <v>392</v>
      </c>
      <c r="E4425" s="92">
        <v>62.33</v>
      </c>
      <c r="F4425" s="93">
        <v>7073820</v>
      </c>
      <c r="G4425" s="93">
        <v>117000</v>
      </c>
    </row>
    <row r="4426" spans="1:7">
      <c r="A4426" t="str">
        <f t="shared" si="69"/>
        <v>Космос1266</v>
      </c>
      <c r="B4426" t="s">
        <v>3267</v>
      </c>
      <c r="C4426" t="s">
        <v>48</v>
      </c>
      <c r="D4426" t="s">
        <v>394</v>
      </c>
      <c r="E4426" s="92">
        <v>41.55</v>
      </c>
      <c r="F4426" s="93">
        <v>3963000</v>
      </c>
      <c r="G4426" s="93">
        <v>100000</v>
      </c>
    </row>
    <row r="4427" spans="1:7">
      <c r="A4427" t="str">
        <f t="shared" si="69"/>
        <v>Космос1267</v>
      </c>
      <c r="B4427" t="s">
        <v>3267</v>
      </c>
      <c r="C4427" t="s">
        <v>48</v>
      </c>
      <c r="D4427" t="s">
        <v>395</v>
      </c>
      <c r="E4427" s="92">
        <v>30.49</v>
      </c>
      <c r="F4427" s="93">
        <v>3452130</v>
      </c>
      <c r="G4427" s="93">
        <v>121000</v>
      </c>
    </row>
    <row r="4428" spans="1:7">
      <c r="A4428" t="str">
        <f t="shared" si="69"/>
        <v>Космос1268</v>
      </c>
      <c r="B4428" t="s">
        <v>3267</v>
      </c>
      <c r="C4428" t="s">
        <v>48</v>
      </c>
      <c r="D4428" t="s">
        <v>396</v>
      </c>
      <c r="E4428" s="92">
        <v>30.57</v>
      </c>
      <c r="F4428" s="93">
        <v>4291500</v>
      </c>
      <c r="G4428" s="93">
        <v>150000</v>
      </c>
    </row>
    <row r="4429" spans="1:7">
      <c r="A4429" t="str">
        <f t="shared" si="69"/>
        <v>Космос1269</v>
      </c>
      <c r="B4429" t="s">
        <v>3267</v>
      </c>
      <c r="C4429" t="s">
        <v>48</v>
      </c>
      <c r="D4429" t="s">
        <v>397</v>
      </c>
      <c r="E4429" s="92">
        <v>38.87</v>
      </c>
      <c r="F4429" s="93">
        <v>4249250</v>
      </c>
      <c r="G4429" s="93">
        <v>115000</v>
      </c>
    </row>
    <row r="4430" spans="1:7">
      <c r="A4430" t="str">
        <f t="shared" si="69"/>
        <v>Космос1270</v>
      </c>
      <c r="B4430" t="s">
        <v>3267</v>
      </c>
      <c r="C4430" t="s">
        <v>48</v>
      </c>
      <c r="D4430" t="s">
        <v>398</v>
      </c>
      <c r="E4430" s="92">
        <v>50.99</v>
      </c>
      <c r="F4430" s="93">
        <v>6095840</v>
      </c>
      <c r="G4430" s="93">
        <v>124000</v>
      </c>
    </row>
    <row r="4431" spans="1:7">
      <c r="A4431" t="str">
        <f t="shared" si="69"/>
        <v>Космос1271</v>
      </c>
      <c r="B4431" t="s">
        <v>3267</v>
      </c>
      <c r="C4431" t="s">
        <v>48</v>
      </c>
      <c r="D4431" t="s">
        <v>399</v>
      </c>
      <c r="E4431" s="92">
        <v>28.22</v>
      </c>
      <c r="F4431" s="93">
        <v>2798400</v>
      </c>
      <c r="G4431" s="93">
        <v>106000</v>
      </c>
    </row>
    <row r="4432" spans="1:7">
      <c r="A4432" t="str">
        <f t="shared" si="69"/>
        <v>Космос1272</v>
      </c>
      <c r="B4432" t="s">
        <v>3267</v>
      </c>
      <c r="C4432" t="s">
        <v>48</v>
      </c>
      <c r="D4432" t="s">
        <v>400</v>
      </c>
      <c r="E4432" s="92">
        <v>28.22</v>
      </c>
      <c r="F4432" s="93">
        <v>2798400</v>
      </c>
      <c r="G4432" s="93">
        <v>106000</v>
      </c>
    </row>
    <row r="4433" spans="1:7">
      <c r="A4433" t="str">
        <f t="shared" si="69"/>
        <v>Космос1273</v>
      </c>
      <c r="B4433" t="s">
        <v>3267</v>
      </c>
      <c r="C4433" t="s">
        <v>48</v>
      </c>
      <c r="D4433" t="s">
        <v>401</v>
      </c>
      <c r="E4433" s="92">
        <v>55.68</v>
      </c>
      <c r="F4433" s="93">
        <v>5331150</v>
      </c>
      <c r="G4433" s="93">
        <v>99000</v>
      </c>
    </row>
    <row r="4434" spans="1:7">
      <c r="A4434" t="str">
        <f t="shared" si="69"/>
        <v>Космос1274</v>
      </c>
      <c r="B4434" t="s">
        <v>3267</v>
      </c>
      <c r="C4434" t="s">
        <v>48</v>
      </c>
      <c r="D4434" t="s">
        <v>402</v>
      </c>
      <c r="E4434" s="92">
        <v>68.2</v>
      </c>
      <c r="F4434" s="93">
        <v>7695440</v>
      </c>
      <c r="G4434" s="93">
        <v>116000</v>
      </c>
    </row>
    <row r="4435" spans="1:7">
      <c r="A4435" t="str">
        <f t="shared" si="69"/>
        <v>Космос1275</v>
      </c>
      <c r="B4435" t="s">
        <v>3267</v>
      </c>
      <c r="C4435" t="s">
        <v>48</v>
      </c>
      <c r="D4435" t="s">
        <v>403</v>
      </c>
      <c r="E4435" s="92">
        <v>52.63</v>
      </c>
      <c r="F4435" s="93">
        <v>4677190</v>
      </c>
      <c r="G4435" s="93">
        <v>92016</v>
      </c>
    </row>
    <row r="4436" spans="1:7">
      <c r="A4436" t="str">
        <f t="shared" si="69"/>
        <v>Космос1276</v>
      </c>
      <c r="B4436" t="s">
        <v>3267</v>
      </c>
      <c r="C4436" t="s">
        <v>48</v>
      </c>
      <c r="D4436" t="s">
        <v>404</v>
      </c>
      <c r="E4436" s="92">
        <v>83.49</v>
      </c>
      <c r="F4436" s="93">
        <v>6856080</v>
      </c>
      <c r="G4436" s="93">
        <v>84000</v>
      </c>
    </row>
    <row r="4437" spans="1:7">
      <c r="A4437" t="str">
        <f t="shared" si="69"/>
        <v>Космос1277</v>
      </c>
      <c r="B4437" t="s">
        <v>3267</v>
      </c>
      <c r="C4437" t="s">
        <v>48</v>
      </c>
      <c r="D4437" t="s">
        <v>405</v>
      </c>
      <c r="E4437" s="92">
        <v>62.33</v>
      </c>
      <c r="F4437" s="93">
        <v>7436580</v>
      </c>
      <c r="G4437" s="93">
        <v>123000</v>
      </c>
    </row>
    <row r="4438" spans="1:7">
      <c r="A4438" t="str">
        <f t="shared" si="69"/>
        <v>Космос1278</v>
      </c>
      <c r="B4438" t="s">
        <v>3267</v>
      </c>
      <c r="C4438" t="s">
        <v>48</v>
      </c>
      <c r="D4438" t="s">
        <v>406</v>
      </c>
      <c r="E4438" s="92">
        <v>41.55</v>
      </c>
      <c r="F4438" s="93">
        <v>5627460</v>
      </c>
      <c r="G4438" s="93">
        <v>142000</v>
      </c>
    </row>
    <row r="4439" spans="1:7">
      <c r="A4439" t="str">
        <f t="shared" si="69"/>
        <v>Космос1279</v>
      </c>
      <c r="B4439" t="s">
        <v>3267</v>
      </c>
      <c r="C4439" t="s">
        <v>48</v>
      </c>
      <c r="D4439" t="s">
        <v>407</v>
      </c>
      <c r="E4439" s="92">
        <v>30.49</v>
      </c>
      <c r="F4439" s="93">
        <v>4564800</v>
      </c>
      <c r="G4439" s="93">
        <v>160000</v>
      </c>
    </row>
    <row r="4440" spans="1:7">
      <c r="A4440" t="str">
        <f t="shared" si="69"/>
        <v>Космос1280</v>
      </c>
      <c r="B4440" t="s">
        <v>3267</v>
      </c>
      <c r="C4440" t="s">
        <v>48</v>
      </c>
      <c r="D4440" t="s">
        <v>408</v>
      </c>
      <c r="E4440" s="92">
        <v>30.57</v>
      </c>
      <c r="F4440" s="93">
        <v>4577600</v>
      </c>
      <c r="G4440" s="93">
        <v>160000</v>
      </c>
    </row>
    <row r="4441" spans="1:7">
      <c r="A4441" t="str">
        <f t="shared" si="69"/>
        <v>Космос1281</v>
      </c>
      <c r="B4441" t="s">
        <v>3267</v>
      </c>
      <c r="C4441" t="s">
        <v>48</v>
      </c>
      <c r="D4441" t="s">
        <v>409</v>
      </c>
      <c r="E4441" s="92">
        <v>38.87</v>
      </c>
      <c r="F4441" s="93">
        <v>5283850</v>
      </c>
      <c r="G4441" s="93">
        <v>143000</v>
      </c>
    </row>
    <row r="4442" spans="1:7">
      <c r="A4442" t="str">
        <f t="shared" si="69"/>
        <v>Космос1282</v>
      </c>
      <c r="B4442" t="s">
        <v>3267</v>
      </c>
      <c r="C4442" t="s">
        <v>48</v>
      </c>
      <c r="D4442" t="s">
        <v>410</v>
      </c>
      <c r="E4442" s="92">
        <v>50.99</v>
      </c>
      <c r="F4442" s="93">
        <v>6390800</v>
      </c>
      <c r="G4442" s="93">
        <v>130000</v>
      </c>
    </row>
    <row r="4443" spans="1:7">
      <c r="A4443" t="str">
        <f t="shared" si="69"/>
        <v>Космос1283</v>
      </c>
      <c r="B4443" t="s">
        <v>3267</v>
      </c>
      <c r="C4443" t="s">
        <v>48</v>
      </c>
      <c r="D4443" t="s">
        <v>411</v>
      </c>
      <c r="E4443" s="92">
        <v>28.22</v>
      </c>
      <c r="F4443" s="93">
        <v>4224000</v>
      </c>
      <c r="G4443" s="93">
        <v>160000</v>
      </c>
    </row>
    <row r="4444" spans="1:7">
      <c r="A4444" t="str">
        <f t="shared" si="69"/>
        <v>Космос1284</v>
      </c>
      <c r="B4444" t="s">
        <v>3267</v>
      </c>
      <c r="C4444" t="s">
        <v>48</v>
      </c>
      <c r="D4444" t="s">
        <v>413</v>
      </c>
      <c r="E4444" s="92">
        <v>28.22</v>
      </c>
      <c r="F4444" s="93">
        <v>4224000</v>
      </c>
      <c r="G4444" s="93">
        <v>160000</v>
      </c>
    </row>
    <row r="4445" spans="1:7">
      <c r="A4445" t="str">
        <f t="shared" si="69"/>
        <v>Космос1285</v>
      </c>
      <c r="B4445" t="s">
        <v>3267</v>
      </c>
      <c r="C4445" t="s">
        <v>48</v>
      </c>
      <c r="D4445" t="s">
        <v>414</v>
      </c>
      <c r="E4445" s="92">
        <v>55.68</v>
      </c>
      <c r="F4445" s="93">
        <v>5115750</v>
      </c>
      <c r="G4445" s="93">
        <v>95000</v>
      </c>
    </row>
    <row r="4446" spans="1:7">
      <c r="A4446" t="str">
        <f t="shared" si="69"/>
        <v>Космос1286</v>
      </c>
      <c r="B4446" t="s">
        <v>3267</v>
      </c>
      <c r="C4446" t="s">
        <v>48</v>
      </c>
      <c r="D4446" t="s">
        <v>415</v>
      </c>
      <c r="E4446" s="92">
        <v>68.2</v>
      </c>
      <c r="F4446" s="93">
        <v>8358840</v>
      </c>
      <c r="G4446" s="93">
        <v>126000</v>
      </c>
    </row>
    <row r="4447" spans="1:7">
      <c r="A4447" t="str">
        <f t="shared" si="69"/>
        <v>Космос1287</v>
      </c>
      <c r="B4447" t="s">
        <v>3267</v>
      </c>
      <c r="C4447" t="s">
        <v>48</v>
      </c>
      <c r="D4447" t="s">
        <v>416</v>
      </c>
      <c r="E4447" s="92">
        <v>52.63</v>
      </c>
      <c r="F4447" s="93">
        <v>6506240</v>
      </c>
      <c r="G4447" s="93">
        <v>128000</v>
      </c>
    </row>
    <row r="4448" spans="1:7">
      <c r="A4448" t="str">
        <f t="shared" si="69"/>
        <v>Космос1288</v>
      </c>
      <c r="B4448" t="s">
        <v>3267</v>
      </c>
      <c r="C4448" t="s">
        <v>48</v>
      </c>
      <c r="D4448" t="s">
        <v>417</v>
      </c>
      <c r="E4448" s="92">
        <v>83.49</v>
      </c>
      <c r="F4448" s="93">
        <v>9304680</v>
      </c>
      <c r="G4448" s="93">
        <v>114000</v>
      </c>
    </row>
    <row r="4449" spans="1:7">
      <c r="A4449" t="str">
        <f t="shared" si="69"/>
        <v>Космос31</v>
      </c>
      <c r="B4449" t="s">
        <v>3267</v>
      </c>
      <c r="C4449" t="s">
        <v>60</v>
      </c>
      <c r="D4449" t="s">
        <v>48</v>
      </c>
      <c r="E4449" s="92">
        <v>62.1</v>
      </c>
      <c r="F4449" s="93">
        <v>5899600</v>
      </c>
      <c r="G4449" s="93">
        <v>98000</v>
      </c>
    </row>
    <row r="4450" spans="1:7">
      <c r="A4450" t="str">
        <f t="shared" si="69"/>
        <v>Космос310</v>
      </c>
      <c r="B4450" t="s">
        <v>3267</v>
      </c>
      <c r="C4450" t="s">
        <v>60</v>
      </c>
      <c r="D4450" t="s">
        <v>52</v>
      </c>
      <c r="E4450" s="92">
        <v>64.7</v>
      </c>
      <c r="F4450" s="93">
        <v>5400800</v>
      </c>
      <c r="G4450" s="93">
        <v>86000</v>
      </c>
    </row>
    <row r="4451" spans="1:7">
      <c r="A4451" t="str">
        <f t="shared" si="69"/>
        <v>Космос311</v>
      </c>
      <c r="B4451" t="s">
        <v>3267</v>
      </c>
      <c r="C4451" t="s">
        <v>60</v>
      </c>
      <c r="D4451" t="s">
        <v>71</v>
      </c>
      <c r="E4451" s="92">
        <v>52.8</v>
      </c>
      <c r="F4451" s="93">
        <v>4377400</v>
      </c>
      <c r="G4451" s="93">
        <v>86000</v>
      </c>
    </row>
    <row r="4452" spans="1:7">
      <c r="A4452" t="str">
        <f t="shared" si="69"/>
        <v>Космос312</v>
      </c>
      <c r="B4452" t="s">
        <v>3267</v>
      </c>
      <c r="C4452" t="s">
        <v>60</v>
      </c>
      <c r="D4452" t="s">
        <v>74</v>
      </c>
      <c r="E4452" s="92">
        <v>83.2</v>
      </c>
      <c r="F4452" s="93">
        <v>8130000</v>
      </c>
      <c r="G4452" s="93">
        <v>100000</v>
      </c>
    </row>
    <row r="4453" spans="1:7">
      <c r="A4453" t="str">
        <f t="shared" si="69"/>
        <v>Космос32</v>
      </c>
      <c r="B4453" t="s">
        <v>3267</v>
      </c>
      <c r="C4453" t="s">
        <v>60</v>
      </c>
      <c r="D4453" t="s">
        <v>51</v>
      </c>
      <c r="E4453" s="92">
        <v>41.8</v>
      </c>
      <c r="F4453" s="93">
        <v>4558500</v>
      </c>
      <c r="G4453" s="93">
        <v>114248</v>
      </c>
    </row>
    <row r="4454" spans="1:7">
      <c r="A4454" t="str">
        <f t="shared" si="69"/>
        <v>Космос33</v>
      </c>
      <c r="B4454" t="s">
        <v>3267</v>
      </c>
      <c r="C4454" t="s">
        <v>60</v>
      </c>
      <c r="D4454" t="s">
        <v>60</v>
      </c>
      <c r="E4454" s="92">
        <v>30.9</v>
      </c>
      <c r="F4454" s="93">
        <v>4132700</v>
      </c>
      <c r="G4454" s="93">
        <v>143000</v>
      </c>
    </row>
    <row r="4455" spans="1:7">
      <c r="A4455" t="str">
        <f t="shared" si="69"/>
        <v>Космос34</v>
      </c>
      <c r="B4455" t="s">
        <v>3267</v>
      </c>
      <c r="C4455" t="s">
        <v>60</v>
      </c>
      <c r="D4455" t="s">
        <v>64</v>
      </c>
      <c r="E4455" s="92">
        <v>31</v>
      </c>
      <c r="F4455" s="93">
        <v>4147000</v>
      </c>
      <c r="G4455" s="93">
        <v>143000</v>
      </c>
    </row>
    <row r="4456" spans="1:7">
      <c r="A4456" t="str">
        <f t="shared" si="69"/>
        <v>Космос35</v>
      </c>
      <c r="B4456" t="s">
        <v>3267</v>
      </c>
      <c r="C4456" t="s">
        <v>60</v>
      </c>
      <c r="D4456" t="s">
        <v>65</v>
      </c>
      <c r="E4456" s="92">
        <v>38.9</v>
      </c>
      <c r="F4456" s="93">
        <v>3848000</v>
      </c>
      <c r="G4456" s="93">
        <v>104000</v>
      </c>
    </row>
    <row r="4457" spans="1:7">
      <c r="A4457" t="str">
        <f t="shared" si="69"/>
        <v>Космос36</v>
      </c>
      <c r="B4457" t="s">
        <v>3267</v>
      </c>
      <c r="C4457" t="s">
        <v>60</v>
      </c>
      <c r="D4457" t="s">
        <v>66</v>
      </c>
      <c r="E4457" s="92">
        <v>51.2</v>
      </c>
      <c r="F4457" s="93">
        <v>5866700</v>
      </c>
      <c r="G4457" s="93">
        <v>119000</v>
      </c>
    </row>
    <row r="4458" spans="1:7">
      <c r="A4458" t="str">
        <f t="shared" si="69"/>
        <v>Космос37</v>
      </c>
      <c r="B4458" t="s">
        <v>3267</v>
      </c>
      <c r="C4458" t="s">
        <v>60</v>
      </c>
      <c r="D4458" t="s">
        <v>67</v>
      </c>
      <c r="E4458" s="92">
        <v>28.7</v>
      </c>
      <c r="F4458" s="93">
        <v>3120400</v>
      </c>
      <c r="G4458" s="93">
        <v>116000</v>
      </c>
    </row>
    <row r="4459" spans="1:7">
      <c r="A4459" t="str">
        <f t="shared" si="69"/>
        <v>Космос38</v>
      </c>
      <c r="B4459" t="s">
        <v>3267</v>
      </c>
      <c r="C4459" t="s">
        <v>60</v>
      </c>
      <c r="D4459" t="s">
        <v>68</v>
      </c>
      <c r="E4459" s="92">
        <v>28.7</v>
      </c>
      <c r="F4459" s="93">
        <v>4189500</v>
      </c>
      <c r="G4459" s="93">
        <v>155743</v>
      </c>
    </row>
    <row r="4460" spans="1:7">
      <c r="A4460" t="str">
        <f t="shared" si="69"/>
        <v>Космос39</v>
      </c>
      <c r="B4460" t="s">
        <v>3267</v>
      </c>
      <c r="C4460" t="s">
        <v>60</v>
      </c>
      <c r="D4460" t="s">
        <v>69</v>
      </c>
      <c r="E4460" s="92">
        <v>58.6</v>
      </c>
      <c r="F4460" s="93">
        <v>6293700</v>
      </c>
      <c r="G4460" s="93">
        <v>111000</v>
      </c>
    </row>
    <row r="4461" spans="1:7">
      <c r="A4461" t="str">
        <f t="shared" si="69"/>
        <v>Космос313</v>
      </c>
      <c r="B4461" t="s">
        <v>3267</v>
      </c>
      <c r="C4461" t="s">
        <v>60</v>
      </c>
      <c r="D4461" t="s">
        <v>75</v>
      </c>
      <c r="E4461" s="92">
        <v>62.1</v>
      </c>
      <c r="F4461" s="93">
        <v>6381200</v>
      </c>
      <c r="G4461" s="93">
        <v>106000</v>
      </c>
    </row>
    <row r="4462" spans="1:7">
      <c r="A4462" t="str">
        <f t="shared" si="69"/>
        <v>Космос314</v>
      </c>
      <c r="B4462" t="s">
        <v>3267</v>
      </c>
      <c r="C4462" t="s">
        <v>60</v>
      </c>
      <c r="D4462" t="s">
        <v>76</v>
      </c>
      <c r="E4462" s="92">
        <v>41.8</v>
      </c>
      <c r="F4462" s="93">
        <v>4907700</v>
      </c>
      <c r="G4462" s="93">
        <v>123000</v>
      </c>
    </row>
    <row r="4463" spans="1:7">
      <c r="A4463" t="str">
        <f t="shared" si="69"/>
        <v>Космос315</v>
      </c>
      <c r="B4463" t="s">
        <v>3267</v>
      </c>
      <c r="C4463" t="s">
        <v>60</v>
      </c>
      <c r="D4463" t="s">
        <v>79</v>
      </c>
      <c r="E4463" s="92">
        <v>30.9</v>
      </c>
      <c r="F4463" s="93">
        <v>3381300</v>
      </c>
      <c r="G4463" s="93">
        <v>117000</v>
      </c>
    </row>
    <row r="4464" spans="1:7">
      <c r="A4464" t="str">
        <f t="shared" si="69"/>
        <v>Космос316</v>
      </c>
      <c r="B4464" t="s">
        <v>3267</v>
      </c>
      <c r="C4464" t="s">
        <v>60</v>
      </c>
      <c r="D4464" t="s">
        <v>80</v>
      </c>
      <c r="E4464" s="92">
        <v>31</v>
      </c>
      <c r="F4464" s="93">
        <v>4205000</v>
      </c>
      <c r="G4464" s="93">
        <v>145000</v>
      </c>
    </row>
    <row r="4465" spans="1:7">
      <c r="A4465" t="str">
        <f t="shared" si="69"/>
        <v>Космос317</v>
      </c>
      <c r="B4465" t="s">
        <v>3267</v>
      </c>
      <c r="C4465" t="s">
        <v>60</v>
      </c>
      <c r="D4465" t="s">
        <v>81</v>
      </c>
      <c r="E4465" s="92">
        <v>38.9</v>
      </c>
      <c r="F4465" s="93">
        <v>3959000</v>
      </c>
      <c r="G4465" s="93">
        <v>107000</v>
      </c>
    </row>
    <row r="4466" spans="1:7">
      <c r="A4466" t="str">
        <f t="shared" si="69"/>
        <v>Космос318</v>
      </c>
      <c r="B4466" t="s">
        <v>3267</v>
      </c>
      <c r="C4466" t="s">
        <v>60</v>
      </c>
      <c r="D4466" t="s">
        <v>82</v>
      </c>
      <c r="E4466" s="92">
        <v>51.2</v>
      </c>
      <c r="F4466" s="93">
        <v>5866700</v>
      </c>
      <c r="G4466" s="93">
        <v>119000</v>
      </c>
    </row>
    <row r="4467" spans="1:7">
      <c r="A4467" t="str">
        <f t="shared" si="69"/>
        <v>Космос319</v>
      </c>
      <c r="B4467" t="s">
        <v>3267</v>
      </c>
      <c r="C4467" t="s">
        <v>60</v>
      </c>
      <c r="D4467" t="s">
        <v>83</v>
      </c>
      <c r="E4467" s="92">
        <v>28.7</v>
      </c>
      <c r="F4467" s="93">
        <v>4061900</v>
      </c>
      <c r="G4467" s="93">
        <v>151000</v>
      </c>
    </row>
    <row r="4468" spans="1:7">
      <c r="A4468" t="str">
        <f t="shared" si="69"/>
        <v>Космос320</v>
      </c>
      <c r="B4468" t="s">
        <v>3267</v>
      </c>
      <c r="C4468" t="s">
        <v>60</v>
      </c>
      <c r="D4468" t="s">
        <v>84</v>
      </c>
      <c r="E4468" s="92">
        <v>28.7</v>
      </c>
      <c r="F4468" s="93">
        <v>3658400</v>
      </c>
      <c r="G4468" s="93">
        <v>136000</v>
      </c>
    </row>
    <row r="4469" spans="1:7">
      <c r="A4469" t="str">
        <f t="shared" si="69"/>
        <v>Космос321</v>
      </c>
      <c r="B4469" t="s">
        <v>3267</v>
      </c>
      <c r="C4469" t="s">
        <v>60</v>
      </c>
      <c r="D4469" t="s">
        <v>86</v>
      </c>
      <c r="E4469" s="92">
        <v>58.6</v>
      </c>
      <c r="F4469" s="93">
        <v>6293700</v>
      </c>
      <c r="G4469" s="93">
        <v>111000</v>
      </c>
    </row>
    <row r="4470" spans="1:7">
      <c r="A4470" t="str">
        <f t="shared" si="69"/>
        <v>Космос322</v>
      </c>
      <c r="B4470" t="s">
        <v>3267</v>
      </c>
      <c r="C4470" t="s">
        <v>60</v>
      </c>
      <c r="D4470" t="s">
        <v>89</v>
      </c>
      <c r="E4470" s="92">
        <v>64.7</v>
      </c>
      <c r="F4470" s="93">
        <v>6594000</v>
      </c>
      <c r="G4470" s="93">
        <v>105000</v>
      </c>
    </row>
    <row r="4471" spans="1:7">
      <c r="A4471" t="str">
        <f t="shared" si="69"/>
        <v>Космос323</v>
      </c>
      <c r="B4471" t="s">
        <v>3267</v>
      </c>
      <c r="C4471" t="s">
        <v>60</v>
      </c>
      <c r="D4471" t="s">
        <v>93</v>
      </c>
      <c r="E4471" s="92">
        <v>52.8</v>
      </c>
      <c r="F4471" s="93">
        <v>5904400</v>
      </c>
      <c r="G4471" s="93">
        <v>116000</v>
      </c>
    </row>
    <row r="4472" spans="1:7">
      <c r="A4472" t="str">
        <f t="shared" si="69"/>
        <v>Космос324</v>
      </c>
      <c r="B4472" t="s">
        <v>3267</v>
      </c>
      <c r="C4472" t="s">
        <v>60</v>
      </c>
      <c r="D4472" t="s">
        <v>94</v>
      </c>
      <c r="E4472" s="92">
        <v>83.2</v>
      </c>
      <c r="F4472" s="93">
        <v>8130000</v>
      </c>
      <c r="G4472" s="93">
        <v>100000</v>
      </c>
    </row>
    <row r="4473" spans="1:7">
      <c r="A4473" t="str">
        <f t="shared" si="69"/>
        <v>Космос325</v>
      </c>
      <c r="B4473" t="s">
        <v>3267</v>
      </c>
      <c r="C4473" t="s">
        <v>60</v>
      </c>
      <c r="D4473" t="s">
        <v>95</v>
      </c>
      <c r="E4473" s="92">
        <v>62.1</v>
      </c>
      <c r="F4473" s="93">
        <v>6381200</v>
      </c>
      <c r="G4473" s="93">
        <v>106000</v>
      </c>
    </row>
    <row r="4474" spans="1:7">
      <c r="A4474" t="str">
        <f t="shared" si="69"/>
        <v>Космос326</v>
      </c>
      <c r="B4474" t="s">
        <v>3267</v>
      </c>
      <c r="C4474" t="s">
        <v>60</v>
      </c>
      <c r="D4474" t="s">
        <v>96</v>
      </c>
      <c r="E4474" s="92">
        <v>41.8</v>
      </c>
      <c r="F4474" s="93">
        <v>4229400</v>
      </c>
      <c r="G4474" s="93">
        <v>106000</v>
      </c>
    </row>
    <row r="4475" spans="1:7">
      <c r="A4475" t="str">
        <f t="shared" si="69"/>
        <v>Космос327</v>
      </c>
      <c r="B4475" t="s">
        <v>3267</v>
      </c>
      <c r="C4475" t="s">
        <v>60</v>
      </c>
      <c r="D4475" t="s">
        <v>97</v>
      </c>
      <c r="E4475" s="92">
        <v>30.9</v>
      </c>
      <c r="F4475" s="93">
        <v>3381300</v>
      </c>
      <c r="G4475" s="93">
        <v>117000</v>
      </c>
    </row>
    <row r="4476" spans="1:7">
      <c r="A4476" t="str">
        <f t="shared" si="69"/>
        <v>Космос328</v>
      </c>
      <c r="B4476" t="s">
        <v>3267</v>
      </c>
      <c r="C4476" t="s">
        <v>60</v>
      </c>
      <c r="D4476" t="s">
        <v>98</v>
      </c>
      <c r="E4476" s="92">
        <v>31</v>
      </c>
      <c r="F4476" s="93">
        <v>4205000</v>
      </c>
      <c r="G4476" s="93">
        <v>145000</v>
      </c>
    </row>
    <row r="4477" spans="1:7">
      <c r="A4477" t="str">
        <f t="shared" si="69"/>
        <v>Космос329</v>
      </c>
      <c r="B4477" t="s">
        <v>3267</v>
      </c>
      <c r="C4477" t="s">
        <v>60</v>
      </c>
      <c r="D4477" t="s">
        <v>99</v>
      </c>
      <c r="E4477" s="92">
        <v>38.9</v>
      </c>
      <c r="F4477" s="93">
        <v>3959000</v>
      </c>
      <c r="G4477" s="93">
        <v>107000</v>
      </c>
    </row>
    <row r="4478" spans="1:7">
      <c r="A4478" t="str">
        <f t="shared" si="69"/>
        <v>Космос330</v>
      </c>
      <c r="B4478" t="s">
        <v>3267</v>
      </c>
      <c r="C4478" t="s">
        <v>60</v>
      </c>
      <c r="D4478" t="s">
        <v>100</v>
      </c>
      <c r="E4478" s="92">
        <v>51.2</v>
      </c>
      <c r="F4478" s="93">
        <v>5866700</v>
      </c>
      <c r="G4478" s="93">
        <v>119000</v>
      </c>
    </row>
    <row r="4479" spans="1:7">
      <c r="A4479" t="str">
        <f t="shared" si="69"/>
        <v>Космос331</v>
      </c>
      <c r="B4479" t="s">
        <v>3267</v>
      </c>
      <c r="C4479" t="s">
        <v>60</v>
      </c>
      <c r="D4479" t="s">
        <v>101</v>
      </c>
      <c r="E4479" s="92">
        <v>28.7</v>
      </c>
      <c r="F4479" s="93">
        <v>4061900</v>
      </c>
      <c r="G4479" s="93">
        <v>151000</v>
      </c>
    </row>
    <row r="4480" spans="1:7">
      <c r="A4480" t="str">
        <f t="shared" si="69"/>
        <v>Космос332</v>
      </c>
      <c r="B4480" t="s">
        <v>3267</v>
      </c>
      <c r="C4480" t="s">
        <v>60</v>
      </c>
      <c r="D4480" t="s">
        <v>102</v>
      </c>
      <c r="E4480" s="92">
        <v>28.7</v>
      </c>
      <c r="F4480" s="93">
        <v>4061900</v>
      </c>
      <c r="G4480" s="93">
        <v>151000</v>
      </c>
    </row>
    <row r="4481" spans="1:7">
      <c r="A4481" t="str">
        <f t="shared" si="69"/>
        <v>Космос333</v>
      </c>
      <c r="B4481" t="s">
        <v>3267</v>
      </c>
      <c r="C4481" t="s">
        <v>60</v>
      </c>
      <c r="D4481" t="s">
        <v>103</v>
      </c>
      <c r="E4481" s="92">
        <v>58.6</v>
      </c>
      <c r="F4481" s="93">
        <v>6293700</v>
      </c>
      <c r="G4481" s="93">
        <v>111000</v>
      </c>
    </row>
    <row r="4482" spans="1:7">
      <c r="A4482" t="str">
        <f t="shared" si="69"/>
        <v>Космос334</v>
      </c>
      <c r="B4482" t="s">
        <v>3267</v>
      </c>
      <c r="C4482" t="s">
        <v>60</v>
      </c>
      <c r="D4482" t="s">
        <v>106</v>
      </c>
      <c r="E4482" s="92">
        <v>64.7</v>
      </c>
      <c r="F4482" s="93">
        <v>6028800</v>
      </c>
      <c r="G4482" s="93">
        <v>96000</v>
      </c>
    </row>
    <row r="4483" spans="1:7">
      <c r="A4483" t="str">
        <f t="shared" ref="A4483:A4546" si="70">B4483&amp;C4483&amp;D4483</f>
        <v>Космос335</v>
      </c>
      <c r="B4483" t="s">
        <v>3267</v>
      </c>
      <c r="C4483" t="s">
        <v>60</v>
      </c>
      <c r="D4483" t="s">
        <v>107</v>
      </c>
      <c r="E4483" s="92">
        <v>52.8</v>
      </c>
      <c r="F4483" s="93">
        <v>5904400</v>
      </c>
      <c r="G4483" s="93">
        <v>116000</v>
      </c>
    </row>
    <row r="4484" spans="1:7">
      <c r="A4484" t="str">
        <f t="shared" si="70"/>
        <v>Космос336</v>
      </c>
      <c r="B4484" t="s">
        <v>3267</v>
      </c>
      <c r="C4484" t="s">
        <v>60</v>
      </c>
      <c r="D4484" t="s">
        <v>108</v>
      </c>
      <c r="E4484" s="92">
        <v>83.2</v>
      </c>
      <c r="F4484" s="93">
        <v>8130000</v>
      </c>
      <c r="G4484" s="93">
        <v>100000</v>
      </c>
    </row>
    <row r="4485" spans="1:7">
      <c r="A4485" t="str">
        <f t="shared" si="70"/>
        <v>Космос337</v>
      </c>
      <c r="B4485" t="s">
        <v>3267</v>
      </c>
      <c r="C4485" t="s">
        <v>60</v>
      </c>
      <c r="D4485" t="s">
        <v>109</v>
      </c>
      <c r="E4485" s="92">
        <v>62.1</v>
      </c>
      <c r="F4485" s="93">
        <v>6381200</v>
      </c>
      <c r="G4485" s="93">
        <v>106000</v>
      </c>
    </row>
    <row r="4486" spans="1:7">
      <c r="A4486" t="str">
        <f t="shared" si="70"/>
        <v>Космос338</v>
      </c>
      <c r="B4486" t="s">
        <v>3267</v>
      </c>
      <c r="C4486" t="s">
        <v>60</v>
      </c>
      <c r="D4486" t="s">
        <v>110</v>
      </c>
      <c r="E4486" s="92">
        <v>41.8</v>
      </c>
      <c r="F4486" s="93">
        <v>4189500</v>
      </c>
      <c r="G4486" s="93">
        <v>105000</v>
      </c>
    </row>
    <row r="4487" spans="1:7">
      <c r="A4487" t="str">
        <f t="shared" si="70"/>
        <v>Космос339</v>
      </c>
      <c r="B4487" t="s">
        <v>3267</v>
      </c>
      <c r="C4487" t="s">
        <v>60</v>
      </c>
      <c r="D4487" t="s">
        <v>111</v>
      </c>
      <c r="E4487" s="92">
        <v>30.9</v>
      </c>
      <c r="F4487" s="93">
        <v>3757000</v>
      </c>
      <c r="G4487" s="93">
        <v>130000</v>
      </c>
    </row>
    <row r="4488" spans="1:7">
      <c r="A4488" t="str">
        <f t="shared" si="70"/>
        <v>Космос340</v>
      </c>
      <c r="B4488" t="s">
        <v>3267</v>
      </c>
      <c r="C4488" t="s">
        <v>60</v>
      </c>
      <c r="D4488" t="s">
        <v>113</v>
      </c>
      <c r="E4488" s="92">
        <v>31</v>
      </c>
      <c r="F4488" s="93">
        <v>3335000</v>
      </c>
      <c r="G4488" s="93">
        <v>115000</v>
      </c>
    </row>
    <row r="4489" spans="1:7">
      <c r="A4489" t="str">
        <f t="shared" si="70"/>
        <v>Космос341</v>
      </c>
      <c r="B4489" t="s">
        <v>3267</v>
      </c>
      <c r="C4489" t="s">
        <v>60</v>
      </c>
      <c r="D4489" t="s">
        <v>114</v>
      </c>
      <c r="E4489" s="92">
        <v>38.9</v>
      </c>
      <c r="F4489" s="93">
        <v>4588000</v>
      </c>
      <c r="G4489" s="93">
        <v>124000</v>
      </c>
    </row>
    <row r="4490" spans="1:7">
      <c r="A4490" t="str">
        <f t="shared" si="70"/>
        <v>Космос342</v>
      </c>
      <c r="B4490" t="s">
        <v>3267</v>
      </c>
      <c r="C4490" t="s">
        <v>60</v>
      </c>
      <c r="D4490" t="s">
        <v>116</v>
      </c>
      <c r="E4490" s="92">
        <v>51.2</v>
      </c>
      <c r="F4490" s="93">
        <v>5866700</v>
      </c>
      <c r="G4490" s="93">
        <v>119000</v>
      </c>
    </row>
    <row r="4491" spans="1:7">
      <c r="A4491" t="str">
        <f t="shared" si="70"/>
        <v>Космос343</v>
      </c>
      <c r="B4491" t="s">
        <v>3267</v>
      </c>
      <c r="C4491" t="s">
        <v>60</v>
      </c>
      <c r="D4491" t="s">
        <v>117</v>
      </c>
      <c r="E4491" s="92">
        <v>28.7</v>
      </c>
      <c r="F4491" s="93">
        <v>4061900</v>
      </c>
      <c r="G4491" s="93">
        <v>151000</v>
      </c>
    </row>
    <row r="4492" spans="1:7">
      <c r="A4492" t="str">
        <f t="shared" si="70"/>
        <v>Космос344</v>
      </c>
      <c r="B4492" t="s">
        <v>3267</v>
      </c>
      <c r="C4492" t="s">
        <v>60</v>
      </c>
      <c r="D4492" t="s">
        <v>118</v>
      </c>
      <c r="E4492" s="92">
        <v>28.7</v>
      </c>
      <c r="F4492" s="93">
        <v>4061900</v>
      </c>
      <c r="G4492" s="93">
        <v>151000</v>
      </c>
    </row>
    <row r="4493" spans="1:7">
      <c r="A4493" t="str">
        <f t="shared" si="70"/>
        <v>Космос345</v>
      </c>
      <c r="B4493" t="s">
        <v>3267</v>
      </c>
      <c r="C4493" t="s">
        <v>60</v>
      </c>
      <c r="D4493" t="s">
        <v>119</v>
      </c>
      <c r="E4493" s="92">
        <v>58.6</v>
      </c>
      <c r="F4493" s="93">
        <v>5840100</v>
      </c>
      <c r="G4493" s="93">
        <v>103000</v>
      </c>
    </row>
    <row r="4494" spans="1:7">
      <c r="A4494" t="str">
        <f t="shared" si="70"/>
        <v>Космос346</v>
      </c>
      <c r="B4494" t="s">
        <v>3267</v>
      </c>
      <c r="C4494" t="s">
        <v>60</v>
      </c>
      <c r="D4494" t="s">
        <v>120</v>
      </c>
      <c r="E4494" s="92">
        <v>64.7</v>
      </c>
      <c r="F4494" s="93">
        <v>5400800</v>
      </c>
      <c r="G4494" s="93">
        <v>86000</v>
      </c>
    </row>
    <row r="4495" spans="1:7">
      <c r="A4495" t="str">
        <f t="shared" si="70"/>
        <v>Космос347</v>
      </c>
      <c r="B4495" t="s">
        <v>3267</v>
      </c>
      <c r="C4495" t="s">
        <v>60</v>
      </c>
      <c r="D4495" t="s">
        <v>121</v>
      </c>
      <c r="E4495" s="92">
        <v>52.8</v>
      </c>
      <c r="F4495" s="93">
        <v>5786312</v>
      </c>
      <c r="G4495" s="93">
        <v>113680</v>
      </c>
    </row>
    <row r="4496" spans="1:7">
      <c r="A4496" t="str">
        <f t="shared" si="70"/>
        <v>Космос348</v>
      </c>
      <c r="B4496" t="s">
        <v>3267</v>
      </c>
      <c r="C4496" t="s">
        <v>60</v>
      </c>
      <c r="D4496" t="s">
        <v>122</v>
      </c>
      <c r="E4496" s="92">
        <v>83.2</v>
      </c>
      <c r="F4496" s="93">
        <v>8130000</v>
      </c>
      <c r="G4496" s="93">
        <v>100000</v>
      </c>
    </row>
    <row r="4497" spans="1:7">
      <c r="A4497" t="str">
        <f t="shared" si="70"/>
        <v>Космос349</v>
      </c>
      <c r="B4497" t="s">
        <v>3267</v>
      </c>
      <c r="C4497" t="s">
        <v>60</v>
      </c>
      <c r="D4497" t="s">
        <v>123</v>
      </c>
      <c r="E4497" s="92">
        <v>62.1</v>
      </c>
      <c r="F4497" s="93">
        <v>6381200</v>
      </c>
      <c r="G4497" s="93">
        <v>106000</v>
      </c>
    </row>
    <row r="4498" spans="1:7">
      <c r="A4498" t="str">
        <f t="shared" si="70"/>
        <v>Космос350</v>
      </c>
      <c r="B4498" t="s">
        <v>3267</v>
      </c>
      <c r="C4498" t="s">
        <v>60</v>
      </c>
      <c r="D4498" t="s">
        <v>124</v>
      </c>
      <c r="E4498" s="92">
        <v>41.8</v>
      </c>
      <c r="F4498" s="93">
        <v>4907700</v>
      </c>
      <c r="G4498" s="93">
        <v>123000</v>
      </c>
    </row>
    <row r="4499" spans="1:7">
      <c r="A4499" t="str">
        <f t="shared" si="70"/>
        <v>Космос351</v>
      </c>
      <c r="B4499" t="s">
        <v>3267</v>
      </c>
      <c r="C4499" t="s">
        <v>60</v>
      </c>
      <c r="D4499" t="s">
        <v>125</v>
      </c>
      <c r="E4499" s="92">
        <v>30.9</v>
      </c>
      <c r="F4499" s="93">
        <v>3323500</v>
      </c>
      <c r="G4499" s="93">
        <v>115000</v>
      </c>
    </row>
    <row r="4500" spans="1:7">
      <c r="A4500" t="str">
        <f t="shared" si="70"/>
        <v>Космос352</v>
      </c>
      <c r="B4500" t="s">
        <v>3267</v>
      </c>
      <c r="C4500" t="s">
        <v>60</v>
      </c>
      <c r="D4500" t="s">
        <v>126</v>
      </c>
      <c r="E4500" s="92">
        <v>31</v>
      </c>
      <c r="F4500" s="93">
        <v>4205000</v>
      </c>
      <c r="G4500" s="93">
        <v>145000</v>
      </c>
    </row>
    <row r="4501" spans="1:7">
      <c r="A4501" t="str">
        <f t="shared" si="70"/>
        <v>Космос353</v>
      </c>
      <c r="B4501" t="s">
        <v>3267</v>
      </c>
      <c r="C4501" t="s">
        <v>60</v>
      </c>
      <c r="D4501" t="s">
        <v>129</v>
      </c>
      <c r="E4501" s="92">
        <v>38.9</v>
      </c>
      <c r="F4501" s="93">
        <v>3959000</v>
      </c>
      <c r="G4501" s="93">
        <v>107000</v>
      </c>
    </row>
    <row r="4502" spans="1:7">
      <c r="A4502" t="str">
        <f t="shared" si="70"/>
        <v>Космос354</v>
      </c>
      <c r="B4502" t="s">
        <v>3267</v>
      </c>
      <c r="C4502" t="s">
        <v>60</v>
      </c>
      <c r="D4502" t="s">
        <v>130</v>
      </c>
      <c r="E4502" s="92">
        <v>51.2</v>
      </c>
      <c r="F4502" s="93">
        <v>5866700</v>
      </c>
      <c r="G4502" s="93">
        <v>119000</v>
      </c>
    </row>
    <row r="4503" spans="1:7">
      <c r="A4503" t="str">
        <f t="shared" si="70"/>
        <v>Космос355</v>
      </c>
      <c r="B4503" t="s">
        <v>3267</v>
      </c>
      <c r="C4503" t="s">
        <v>60</v>
      </c>
      <c r="D4503" t="s">
        <v>131</v>
      </c>
      <c r="E4503" s="92">
        <v>28.7</v>
      </c>
      <c r="F4503" s="93">
        <v>4061900</v>
      </c>
      <c r="G4503" s="93">
        <v>151000</v>
      </c>
    </row>
    <row r="4504" spans="1:7">
      <c r="A4504" t="str">
        <f t="shared" si="70"/>
        <v>Космос356</v>
      </c>
      <c r="B4504" t="s">
        <v>3267</v>
      </c>
      <c r="C4504" t="s">
        <v>60</v>
      </c>
      <c r="D4504" t="s">
        <v>132</v>
      </c>
      <c r="E4504" s="92">
        <v>28.7</v>
      </c>
      <c r="F4504" s="93">
        <v>4061900</v>
      </c>
      <c r="G4504" s="93">
        <v>151000</v>
      </c>
    </row>
    <row r="4505" spans="1:7">
      <c r="A4505" t="str">
        <f t="shared" si="70"/>
        <v>Космос357</v>
      </c>
      <c r="B4505" t="s">
        <v>3267</v>
      </c>
      <c r="C4505" t="s">
        <v>60</v>
      </c>
      <c r="D4505" t="s">
        <v>133</v>
      </c>
      <c r="E4505" s="92">
        <v>58.6</v>
      </c>
      <c r="F4505" s="93">
        <v>5840100</v>
      </c>
      <c r="G4505" s="93">
        <v>103000</v>
      </c>
    </row>
    <row r="4506" spans="1:7">
      <c r="A4506" t="str">
        <f t="shared" si="70"/>
        <v>Космос358</v>
      </c>
      <c r="B4506" t="s">
        <v>3267</v>
      </c>
      <c r="C4506" t="s">
        <v>60</v>
      </c>
      <c r="D4506" t="s">
        <v>135</v>
      </c>
      <c r="E4506" s="92">
        <v>64.7</v>
      </c>
      <c r="F4506" s="93">
        <v>5400800</v>
      </c>
      <c r="G4506" s="93">
        <v>86000</v>
      </c>
    </row>
    <row r="4507" spans="1:7">
      <c r="A4507" t="str">
        <f t="shared" si="70"/>
        <v>Космос359</v>
      </c>
      <c r="B4507" t="s">
        <v>3267</v>
      </c>
      <c r="C4507" t="s">
        <v>60</v>
      </c>
      <c r="D4507" t="s">
        <v>136</v>
      </c>
      <c r="E4507" s="92">
        <v>52.8</v>
      </c>
      <c r="F4507" s="93">
        <v>5904400</v>
      </c>
      <c r="G4507" s="93">
        <v>116000</v>
      </c>
    </row>
    <row r="4508" spans="1:7">
      <c r="A4508" t="str">
        <f t="shared" si="70"/>
        <v>Космос360</v>
      </c>
      <c r="B4508" t="s">
        <v>3267</v>
      </c>
      <c r="C4508" t="s">
        <v>60</v>
      </c>
      <c r="D4508" t="s">
        <v>137</v>
      </c>
      <c r="E4508" s="92">
        <v>83.2</v>
      </c>
      <c r="F4508" s="93">
        <v>8130000</v>
      </c>
      <c r="G4508" s="93">
        <v>100000</v>
      </c>
    </row>
    <row r="4509" spans="1:7">
      <c r="A4509" t="str">
        <f t="shared" si="70"/>
        <v>Космос361</v>
      </c>
      <c r="B4509" t="s">
        <v>3267</v>
      </c>
      <c r="C4509" t="s">
        <v>60</v>
      </c>
      <c r="D4509" t="s">
        <v>138</v>
      </c>
      <c r="E4509" s="92">
        <v>62.7</v>
      </c>
      <c r="F4509" s="93">
        <v>6505600</v>
      </c>
      <c r="G4509" s="93">
        <v>107000</v>
      </c>
    </row>
    <row r="4510" spans="1:7">
      <c r="A4510" t="str">
        <f t="shared" si="70"/>
        <v>Космос362</v>
      </c>
      <c r="B4510" t="s">
        <v>3267</v>
      </c>
      <c r="C4510" t="s">
        <v>60</v>
      </c>
      <c r="D4510" t="s">
        <v>139</v>
      </c>
      <c r="E4510" s="92">
        <v>42</v>
      </c>
      <c r="F4510" s="93">
        <v>4972400</v>
      </c>
      <c r="G4510" s="93">
        <v>124000</v>
      </c>
    </row>
    <row r="4511" spans="1:7">
      <c r="A4511" t="str">
        <f t="shared" si="70"/>
        <v>Космос363</v>
      </c>
      <c r="B4511" t="s">
        <v>3267</v>
      </c>
      <c r="C4511" t="s">
        <v>60</v>
      </c>
      <c r="D4511" t="s">
        <v>140</v>
      </c>
      <c r="E4511" s="92">
        <v>30.9</v>
      </c>
      <c r="F4511" s="93">
        <v>3410200</v>
      </c>
      <c r="G4511" s="93">
        <v>118000</v>
      </c>
    </row>
    <row r="4512" spans="1:7">
      <c r="A4512" t="str">
        <f t="shared" si="70"/>
        <v>Космос364</v>
      </c>
      <c r="B4512" t="s">
        <v>3267</v>
      </c>
      <c r="C4512" t="s">
        <v>60</v>
      </c>
      <c r="D4512" t="s">
        <v>141</v>
      </c>
      <c r="E4512" s="92">
        <v>31</v>
      </c>
      <c r="F4512" s="93">
        <v>3944000</v>
      </c>
      <c r="G4512" s="93">
        <v>136000</v>
      </c>
    </row>
    <row r="4513" spans="1:7">
      <c r="A4513" t="str">
        <f t="shared" si="70"/>
        <v>Космос365</v>
      </c>
      <c r="B4513" t="s">
        <v>3267</v>
      </c>
      <c r="C4513" t="s">
        <v>60</v>
      </c>
      <c r="D4513" t="s">
        <v>142</v>
      </c>
      <c r="E4513" s="92">
        <v>38.9</v>
      </c>
      <c r="F4513" s="93">
        <v>3996000</v>
      </c>
      <c r="G4513" s="93">
        <v>108000</v>
      </c>
    </row>
    <row r="4514" spans="1:7">
      <c r="A4514" t="str">
        <f t="shared" si="70"/>
        <v>Космос366</v>
      </c>
      <c r="B4514" t="s">
        <v>3267</v>
      </c>
      <c r="C4514" t="s">
        <v>60</v>
      </c>
      <c r="D4514" t="s">
        <v>145</v>
      </c>
      <c r="E4514" s="92">
        <v>51.2</v>
      </c>
      <c r="F4514" s="93">
        <v>5916000</v>
      </c>
      <c r="G4514" s="93">
        <v>120000</v>
      </c>
    </row>
    <row r="4515" spans="1:7">
      <c r="A4515" t="str">
        <f t="shared" si="70"/>
        <v>Космос367</v>
      </c>
      <c r="B4515" t="s">
        <v>3267</v>
      </c>
      <c r="C4515" t="s">
        <v>60</v>
      </c>
      <c r="D4515" t="s">
        <v>147</v>
      </c>
      <c r="E4515" s="92">
        <v>28.5</v>
      </c>
      <c r="F4515" s="93">
        <v>4058400</v>
      </c>
      <c r="G4515" s="93">
        <v>152000</v>
      </c>
    </row>
    <row r="4516" spans="1:7">
      <c r="A4516" t="str">
        <f t="shared" si="70"/>
        <v>Космос368</v>
      </c>
      <c r="B4516" t="s">
        <v>3267</v>
      </c>
      <c r="C4516" t="s">
        <v>60</v>
      </c>
      <c r="D4516" t="s">
        <v>149</v>
      </c>
      <c r="E4516" s="92">
        <v>28.5</v>
      </c>
      <c r="F4516" s="93">
        <v>4058400</v>
      </c>
      <c r="G4516" s="93">
        <v>152000</v>
      </c>
    </row>
    <row r="4517" spans="1:7">
      <c r="A4517" t="str">
        <f t="shared" si="70"/>
        <v>Космос369</v>
      </c>
      <c r="B4517" t="s">
        <v>3267</v>
      </c>
      <c r="C4517" t="s">
        <v>60</v>
      </c>
      <c r="D4517" t="s">
        <v>150</v>
      </c>
      <c r="E4517" s="92">
        <v>58.5</v>
      </c>
      <c r="F4517" s="93">
        <v>5999600</v>
      </c>
      <c r="G4517" s="93">
        <v>106000</v>
      </c>
    </row>
    <row r="4518" spans="1:7">
      <c r="A4518" t="str">
        <f t="shared" si="70"/>
        <v>Космос370</v>
      </c>
      <c r="B4518" t="s">
        <v>3267</v>
      </c>
      <c r="C4518" t="s">
        <v>60</v>
      </c>
      <c r="D4518" t="s">
        <v>151</v>
      </c>
      <c r="E4518" s="92">
        <v>64.6</v>
      </c>
      <c r="F4518" s="93">
        <v>6646200</v>
      </c>
      <c r="G4518" s="93">
        <v>106000</v>
      </c>
    </row>
    <row r="4519" spans="1:7">
      <c r="A4519" t="str">
        <f t="shared" si="70"/>
        <v>Космос371</v>
      </c>
      <c r="B4519" t="s">
        <v>3267</v>
      </c>
      <c r="C4519" t="s">
        <v>60</v>
      </c>
      <c r="D4519" t="s">
        <v>153</v>
      </c>
      <c r="E4519" s="92">
        <v>52.7</v>
      </c>
      <c r="F4519" s="93">
        <v>5943600</v>
      </c>
      <c r="G4519" s="93">
        <v>117000</v>
      </c>
    </row>
    <row r="4520" spans="1:7">
      <c r="A4520" t="str">
        <f t="shared" si="70"/>
        <v>Космос372</v>
      </c>
      <c r="B4520" t="s">
        <v>3267</v>
      </c>
      <c r="C4520" t="s">
        <v>60</v>
      </c>
      <c r="D4520" t="s">
        <v>154</v>
      </c>
      <c r="E4520" s="92">
        <v>83.1</v>
      </c>
      <c r="F4520" s="93">
        <v>7308000</v>
      </c>
      <c r="G4520" s="93">
        <v>90000</v>
      </c>
    </row>
    <row r="4521" spans="1:7">
      <c r="A4521" t="str">
        <f t="shared" si="70"/>
        <v>Космос373</v>
      </c>
      <c r="B4521" t="s">
        <v>3267</v>
      </c>
      <c r="C4521" t="s">
        <v>60</v>
      </c>
      <c r="D4521" t="s">
        <v>155</v>
      </c>
      <c r="E4521" s="92">
        <v>62.7</v>
      </c>
      <c r="F4521" s="93">
        <v>6505600</v>
      </c>
      <c r="G4521" s="93">
        <v>107000</v>
      </c>
    </row>
    <row r="4522" spans="1:7">
      <c r="A4522" t="str">
        <f t="shared" si="70"/>
        <v>Космос374</v>
      </c>
      <c r="B4522" t="s">
        <v>3267</v>
      </c>
      <c r="C4522" t="s">
        <v>60</v>
      </c>
      <c r="D4522" t="s">
        <v>156</v>
      </c>
      <c r="E4522" s="92">
        <v>42</v>
      </c>
      <c r="F4522" s="93">
        <v>4972400</v>
      </c>
      <c r="G4522" s="93">
        <v>124000</v>
      </c>
    </row>
    <row r="4523" spans="1:7">
      <c r="A4523" t="str">
        <f t="shared" si="70"/>
        <v>Космос375</v>
      </c>
      <c r="B4523" t="s">
        <v>3267</v>
      </c>
      <c r="C4523" t="s">
        <v>60</v>
      </c>
      <c r="D4523" t="s">
        <v>157</v>
      </c>
      <c r="E4523" s="92">
        <v>30.9</v>
      </c>
      <c r="F4523" s="93">
        <v>4219400</v>
      </c>
      <c r="G4523" s="93">
        <v>146000</v>
      </c>
    </row>
    <row r="4524" spans="1:7">
      <c r="A4524" t="str">
        <f t="shared" si="70"/>
        <v>Космос376</v>
      </c>
      <c r="B4524" t="s">
        <v>3267</v>
      </c>
      <c r="C4524" t="s">
        <v>60</v>
      </c>
      <c r="D4524" t="s">
        <v>158</v>
      </c>
      <c r="E4524" s="92">
        <v>31</v>
      </c>
      <c r="F4524" s="93">
        <v>3364000</v>
      </c>
      <c r="G4524" s="93">
        <v>116000</v>
      </c>
    </row>
    <row r="4525" spans="1:7">
      <c r="A4525" t="str">
        <f t="shared" si="70"/>
        <v>Космос377</v>
      </c>
      <c r="B4525" t="s">
        <v>3267</v>
      </c>
      <c r="C4525" t="s">
        <v>60</v>
      </c>
      <c r="D4525" t="s">
        <v>160</v>
      </c>
      <c r="E4525" s="92">
        <v>38.9</v>
      </c>
      <c r="F4525" s="93">
        <v>3996000</v>
      </c>
      <c r="G4525" s="93">
        <v>108000</v>
      </c>
    </row>
    <row r="4526" spans="1:7">
      <c r="A4526" t="str">
        <f t="shared" si="70"/>
        <v>Космос378</v>
      </c>
      <c r="B4526" t="s">
        <v>3267</v>
      </c>
      <c r="C4526" t="s">
        <v>60</v>
      </c>
      <c r="D4526" t="s">
        <v>162</v>
      </c>
      <c r="E4526" s="92">
        <v>51.2</v>
      </c>
      <c r="F4526" s="93">
        <v>5916000</v>
      </c>
      <c r="G4526" s="93">
        <v>120000</v>
      </c>
    </row>
    <row r="4527" spans="1:7">
      <c r="A4527" t="str">
        <f t="shared" si="70"/>
        <v>Космос379</v>
      </c>
      <c r="B4527" t="s">
        <v>3267</v>
      </c>
      <c r="C4527" t="s">
        <v>60</v>
      </c>
      <c r="D4527" t="s">
        <v>163</v>
      </c>
      <c r="E4527" s="92">
        <v>28.5</v>
      </c>
      <c r="F4527" s="93">
        <v>4058400</v>
      </c>
      <c r="G4527" s="93">
        <v>152000</v>
      </c>
    </row>
    <row r="4528" spans="1:7">
      <c r="A4528" t="str">
        <f t="shared" si="70"/>
        <v>Космос380</v>
      </c>
      <c r="B4528" t="s">
        <v>3267</v>
      </c>
      <c r="C4528" t="s">
        <v>60</v>
      </c>
      <c r="D4528" t="s">
        <v>164</v>
      </c>
      <c r="E4528" s="92">
        <v>28.5</v>
      </c>
      <c r="F4528" s="93">
        <v>4058400</v>
      </c>
      <c r="G4528" s="93">
        <v>152000</v>
      </c>
    </row>
    <row r="4529" spans="1:7">
      <c r="A4529" t="str">
        <f t="shared" si="70"/>
        <v>Космос381</v>
      </c>
      <c r="B4529" t="s">
        <v>3267</v>
      </c>
      <c r="C4529" t="s">
        <v>60</v>
      </c>
      <c r="D4529" t="s">
        <v>166</v>
      </c>
      <c r="E4529" s="92">
        <v>58.5</v>
      </c>
      <c r="F4529" s="93">
        <v>5490200</v>
      </c>
      <c r="G4529" s="93">
        <v>97000</v>
      </c>
    </row>
    <row r="4530" spans="1:7">
      <c r="A4530" t="str">
        <f t="shared" si="70"/>
        <v>Космос382</v>
      </c>
      <c r="B4530" t="s">
        <v>3267</v>
      </c>
      <c r="C4530" t="s">
        <v>60</v>
      </c>
      <c r="D4530" t="s">
        <v>167</v>
      </c>
      <c r="E4530" s="92">
        <v>64.6</v>
      </c>
      <c r="F4530" s="93">
        <v>5831100</v>
      </c>
      <c r="G4530" s="93">
        <v>93000</v>
      </c>
    </row>
    <row r="4531" spans="1:7">
      <c r="A4531" t="str">
        <f t="shared" si="70"/>
        <v>Космос383</v>
      </c>
      <c r="B4531" t="s">
        <v>3267</v>
      </c>
      <c r="C4531" t="s">
        <v>60</v>
      </c>
      <c r="D4531" t="s">
        <v>168</v>
      </c>
      <c r="E4531" s="92">
        <v>52.7</v>
      </c>
      <c r="F4531" s="93">
        <v>5943600</v>
      </c>
      <c r="G4531" s="93">
        <v>117000</v>
      </c>
    </row>
    <row r="4532" spans="1:7">
      <c r="A4532" t="str">
        <f t="shared" si="70"/>
        <v>Космос384</v>
      </c>
      <c r="B4532" t="s">
        <v>3267</v>
      </c>
      <c r="C4532" t="s">
        <v>60</v>
      </c>
      <c r="D4532" t="s">
        <v>169</v>
      </c>
      <c r="E4532" s="92">
        <v>83.1</v>
      </c>
      <c r="F4532" s="93">
        <v>8201200</v>
      </c>
      <c r="G4532" s="93">
        <v>101000</v>
      </c>
    </row>
    <row r="4533" spans="1:7">
      <c r="A4533" t="str">
        <f t="shared" si="70"/>
        <v>Космос385</v>
      </c>
      <c r="B4533" t="s">
        <v>3267</v>
      </c>
      <c r="C4533" t="s">
        <v>60</v>
      </c>
      <c r="D4533" t="s">
        <v>170</v>
      </c>
      <c r="E4533" s="92">
        <v>62.7</v>
      </c>
      <c r="F4533" s="93">
        <v>6019200</v>
      </c>
      <c r="G4533" s="93">
        <v>99000</v>
      </c>
    </row>
    <row r="4534" spans="1:7">
      <c r="A4534" t="str">
        <f t="shared" si="70"/>
        <v>Космос386</v>
      </c>
      <c r="B4534" t="s">
        <v>3267</v>
      </c>
      <c r="C4534" t="s">
        <v>60</v>
      </c>
      <c r="D4534" t="s">
        <v>171</v>
      </c>
      <c r="E4534" s="92">
        <v>42</v>
      </c>
      <c r="F4534" s="93">
        <v>4290700</v>
      </c>
      <c r="G4534" s="93">
        <v>107000</v>
      </c>
    </row>
    <row r="4535" spans="1:7">
      <c r="A4535" t="str">
        <f t="shared" si="70"/>
        <v>Космос387</v>
      </c>
      <c r="B4535" t="s">
        <v>3267</v>
      </c>
      <c r="C4535" t="s">
        <v>60</v>
      </c>
      <c r="D4535" t="s">
        <v>172</v>
      </c>
      <c r="E4535" s="92">
        <v>30.9</v>
      </c>
      <c r="F4535" s="93">
        <v>3410200</v>
      </c>
      <c r="G4535" s="93">
        <v>118000</v>
      </c>
    </row>
    <row r="4536" spans="1:7">
      <c r="A4536" t="str">
        <f t="shared" si="70"/>
        <v>Космос388</v>
      </c>
      <c r="B4536" t="s">
        <v>3267</v>
      </c>
      <c r="C4536" t="s">
        <v>60</v>
      </c>
      <c r="D4536" t="s">
        <v>173</v>
      </c>
      <c r="E4536" s="92">
        <v>31</v>
      </c>
      <c r="F4536" s="93">
        <v>4234000</v>
      </c>
      <c r="G4536" s="93">
        <v>146000</v>
      </c>
    </row>
    <row r="4537" spans="1:7">
      <c r="A4537" t="str">
        <f t="shared" si="70"/>
        <v>Космос389</v>
      </c>
      <c r="B4537" t="s">
        <v>3267</v>
      </c>
      <c r="C4537" t="s">
        <v>60</v>
      </c>
      <c r="D4537" t="s">
        <v>174</v>
      </c>
      <c r="E4537" s="92">
        <v>38.9</v>
      </c>
      <c r="F4537" s="93">
        <v>3996000</v>
      </c>
      <c r="G4537" s="93">
        <v>108000</v>
      </c>
    </row>
    <row r="4538" spans="1:7">
      <c r="A4538" t="str">
        <f t="shared" si="70"/>
        <v>Космос390</v>
      </c>
      <c r="B4538" t="s">
        <v>3267</v>
      </c>
      <c r="C4538" t="s">
        <v>60</v>
      </c>
      <c r="D4538" t="s">
        <v>175</v>
      </c>
      <c r="E4538" s="92">
        <v>51.2</v>
      </c>
      <c r="F4538" s="93">
        <v>5916000</v>
      </c>
      <c r="G4538" s="93">
        <v>120000</v>
      </c>
    </row>
    <row r="4539" spans="1:7">
      <c r="A4539" t="str">
        <f t="shared" si="70"/>
        <v>Космос391</v>
      </c>
      <c r="B4539" t="s">
        <v>3267</v>
      </c>
      <c r="C4539" t="s">
        <v>60</v>
      </c>
      <c r="D4539" t="s">
        <v>176</v>
      </c>
      <c r="E4539" s="92">
        <v>28.5</v>
      </c>
      <c r="F4539" s="93">
        <v>4058400</v>
      </c>
      <c r="G4539" s="93">
        <v>152000</v>
      </c>
    </row>
    <row r="4540" spans="1:7">
      <c r="A4540" t="str">
        <f t="shared" si="70"/>
        <v>Космос392</v>
      </c>
      <c r="B4540" t="s">
        <v>3267</v>
      </c>
      <c r="C4540" t="s">
        <v>60</v>
      </c>
      <c r="D4540" t="s">
        <v>177</v>
      </c>
      <c r="E4540" s="92">
        <v>28.5</v>
      </c>
      <c r="F4540" s="93">
        <v>3284100</v>
      </c>
      <c r="G4540" s="93">
        <v>123000</v>
      </c>
    </row>
    <row r="4541" spans="1:7">
      <c r="A4541" t="str">
        <f t="shared" si="70"/>
        <v>Космос393</v>
      </c>
      <c r="B4541" t="s">
        <v>3267</v>
      </c>
      <c r="C4541" t="s">
        <v>60</v>
      </c>
      <c r="D4541" t="s">
        <v>178</v>
      </c>
      <c r="E4541" s="92">
        <v>58.5</v>
      </c>
      <c r="F4541" s="93">
        <v>6056200</v>
      </c>
      <c r="G4541" s="93">
        <v>107000</v>
      </c>
    </row>
    <row r="4542" spans="1:7">
      <c r="A4542" t="str">
        <f t="shared" si="70"/>
        <v>Космос394</v>
      </c>
      <c r="B4542" t="s">
        <v>3267</v>
      </c>
      <c r="C4542" t="s">
        <v>60</v>
      </c>
      <c r="D4542" t="s">
        <v>179</v>
      </c>
      <c r="E4542" s="92">
        <v>64.6</v>
      </c>
      <c r="F4542" s="93">
        <v>5831100</v>
      </c>
      <c r="G4542" s="93">
        <v>93000</v>
      </c>
    </row>
    <row r="4543" spans="1:7">
      <c r="A4543" t="str">
        <f t="shared" si="70"/>
        <v>Космос395</v>
      </c>
      <c r="B4543" t="s">
        <v>3267</v>
      </c>
      <c r="C4543" t="s">
        <v>60</v>
      </c>
      <c r="D4543" t="s">
        <v>180</v>
      </c>
      <c r="E4543" s="92">
        <v>52.7</v>
      </c>
      <c r="F4543" s="93">
        <v>5943600</v>
      </c>
      <c r="G4543" s="93">
        <v>117000</v>
      </c>
    </row>
    <row r="4544" spans="1:7">
      <c r="A4544" t="str">
        <f t="shared" si="70"/>
        <v>Космос396</v>
      </c>
      <c r="B4544" t="s">
        <v>3267</v>
      </c>
      <c r="C4544" t="s">
        <v>60</v>
      </c>
      <c r="D4544" t="s">
        <v>181</v>
      </c>
      <c r="E4544" s="92">
        <v>83.1</v>
      </c>
      <c r="F4544" s="93">
        <v>8201200</v>
      </c>
      <c r="G4544" s="93">
        <v>101000</v>
      </c>
    </row>
    <row r="4545" spans="1:7">
      <c r="A4545" t="str">
        <f t="shared" si="70"/>
        <v>Космос3100</v>
      </c>
      <c r="B4545" t="s">
        <v>3267</v>
      </c>
      <c r="C4545" t="s">
        <v>60</v>
      </c>
      <c r="D4545" t="s">
        <v>186</v>
      </c>
      <c r="E4545" s="92">
        <v>30.9</v>
      </c>
      <c r="F4545" s="93">
        <v>3410200</v>
      </c>
      <c r="G4545" s="93">
        <v>118000</v>
      </c>
    </row>
    <row r="4546" spans="1:7">
      <c r="A4546" t="str">
        <f t="shared" si="70"/>
        <v>Космос3101</v>
      </c>
      <c r="B4546" t="s">
        <v>3267</v>
      </c>
      <c r="C4546" t="s">
        <v>60</v>
      </c>
      <c r="D4546" t="s">
        <v>187</v>
      </c>
      <c r="E4546" s="92">
        <v>39</v>
      </c>
      <c r="F4546" s="93">
        <v>3381300</v>
      </c>
      <c r="G4546" s="93">
        <v>91140</v>
      </c>
    </row>
    <row r="4547" spans="1:7">
      <c r="A4547" t="str">
        <f t="shared" ref="A4547:A4610" si="71">B4547&amp;C4547&amp;D4547</f>
        <v>Космос3102</v>
      </c>
      <c r="B4547" t="s">
        <v>3267</v>
      </c>
      <c r="C4547" t="s">
        <v>60</v>
      </c>
      <c r="D4547" t="s">
        <v>189</v>
      </c>
      <c r="E4547" s="92">
        <v>51.1</v>
      </c>
      <c r="F4547" s="93">
        <v>4723200</v>
      </c>
      <c r="G4547" s="93">
        <v>96000</v>
      </c>
    </row>
    <row r="4548" spans="1:7">
      <c r="A4548" t="str">
        <f t="shared" si="71"/>
        <v>Космос3103</v>
      </c>
      <c r="B4548" t="s">
        <v>3267</v>
      </c>
      <c r="C4548" t="s">
        <v>60</v>
      </c>
      <c r="D4548" t="s">
        <v>190</v>
      </c>
      <c r="E4548" s="92">
        <v>28.5</v>
      </c>
      <c r="F4548" s="93">
        <v>4058400</v>
      </c>
      <c r="G4548" s="93">
        <v>152000</v>
      </c>
    </row>
    <row r="4549" spans="1:7">
      <c r="A4549" t="str">
        <f t="shared" si="71"/>
        <v>Космос3104</v>
      </c>
      <c r="B4549" t="s">
        <v>3267</v>
      </c>
      <c r="C4549" t="s">
        <v>60</v>
      </c>
      <c r="D4549" t="s">
        <v>191</v>
      </c>
      <c r="E4549" s="92">
        <v>28.5</v>
      </c>
      <c r="F4549" s="93">
        <v>3577800</v>
      </c>
      <c r="G4549" s="93">
        <v>134000</v>
      </c>
    </row>
    <row r="4550" spans="1:7">
      <c r="A4550" t="str">
        <f t="shared" si="71"/>
        <v>Космос3105</v>
      </c>
      <c r="B4550" t="s">
        <v>3267</v>
      </c>
      <c r="C4550" t="s">
        <v>60</v>
      </c>
      <c r="D4550" t="s">
        <v>192</v>
      </c>
      <c r="E4550" s="92">
        <v>58.4</v>
      </c>
      <c r="F4550" s="93">
        <v>6328000</v>
      </c>
      <c r="G4550" s="93">
        <v>112000</v>
      </c>
    </row>
    <row r="4551" spans="1:7">
      <c r="A4551" t="str">
        <f t="shared" si="71"/>
        <v>Космос3106</v>
      </c>
      <c r="B4551" t="s">
        <v>3267</v>
      </c>
      <c r="C4551" t="s">
        <v>60</v>
      </c>
      <c r="D4551" t="s">
        <v>193</v>
      </c>
      <c r="E4551" s="92">
        <v>64.8</v>
      </c>
      <c r="F4551" s="93">
        <v>6667400</v>
      </c>
      <c r="G4551" s="93">
        <v>106000</v>
      </c>
    </row>
    <row r="4552" spans="1:7">
      <c r="A4552" t="str">
        <f t="shared" si="71"/>
        <v>Космос3107</v>
      </c>
      <c r="B4552" t="s">
        <v>3267</v>
      </c>
      <c r="C4552" t="s">
        <v>60</v>
      </c>
      <c r="D4552" t="s">
        <v>194</v>
      </c>
      <c r="E4552" s="92">
        <v>52.8</v>
      </c>
      <c r="F4552" s="93">
        <v>4886400</v>
      </c>
      <c r="G4552" s="93">
        <v>96000</v>
      </c>
    </row>
    <row r="4553" spans="1:7">
      <c r="A4553" t="str">
        <f t="shared" si="71"/>
        <v>Космос3108</v>
      </c>
      <c r="B4553" t="s">
        <v>3267</v>
      </c>
      <c r="C4553" t="s">
        <v>60</v>
      </c>
      <c r="D4553" t="s">
        <v>195</v>
      </c>
      <c r="E4553" s="92">
        <v>83.2</v>
      </c>
      <c r="F4553" s="93">
        <v>8211300</v>
      </c>
      <c r="G4553" s="93">
        <v>101000</v>
      </c>
    </row>
    <row r="4554" spans="1:7">
      <c r="A4554" t="str">
        <f t="shared" si="71"/>
        <v>Космос397</v>
      </c>
      <c r="B4554" t="s">
        <v>3267</v>
      </c>
      <c r="C4554" t="s">
        <v>60</v>
      </c>
      <c r="D4554" t="s">
        <v>183</v>
      </c>
      <c r="E4554" s="92">
        <v>62.7</v>
      </c>
      <c r="F4554" s="93">
        <v>6019200</v>
      </c>
      <c r="G4554" s="93">
        <v>99000</v>
      </c>
    </row>
    <row r="4555" spans="1:7">
      <c r="A4555" t="str">
        <f t="shared" si="71"/>
        <v>Космос398</v>
      </c>
      <c r="B4555" t="s">
        <v>3267</v>
      </c>
      <c r="C4555" t="s">
        <v>60</v>
      </c>
      <c r="D4555" t="s">
        <v>184</v>
      </c>
      <c r="E4555" s="92">
        <v>41.9</v>
      </c>
      <c r="F4555" s="93">
        <v>4960000</v>
      </c>
      <c r="G4555" s="93">
        <v>124000</v>
      </c>
    </row>
    <row r="4556" spans="1:7">
      <c r="A4556" t="str">
        <f t="shared" si="71"/>
        <v>Космос399</v>
      </c>
      <c r="B4556" t="s">
        <v>3267</v>
      </c>
      <c r="C4556" t="s">
        <v>60</v>
      </c>
      <c r="D4556" t="s">
        <v>198</v>
      </c>
      <c r="E4556" s="92">
        <v>30.8</v>
      </c>
      <c r="F4556" s="93">
        <v>3398400</v>
      </c>
      <c r="G4556" s="93">
        <v>118000</v>
      </c>
    </row>
    <row r="4557" spans="1:7">
      <c r="A4557" t="str">
        <f t="shared" si="71"/>
        <v>Космос3109</v>
      </c>
      <c r="B4557" t="s">
        <v>3267</v>
      </c>
      <c r="C4557" t="s">
        <v>60</v>
      </c>
      <c r="D4557" t="s">
        <v>196</v>
      </c>
      <c r="E4557" s="92">
        <v>62.1</v>
      </c>
      <c r="F4557" s="93">
        <v>5598600</v>
      </c>
      <c r="G4557" s="93">
        <v>93000</v>
      </c>
    </row>
    <row r="4558" spans="1:7">
      <c r="A4558" t="str">
        <f t="shared" si="71"/>
        <v>Космос3110</v>
      </c>
      <c r="B4558" t="s">
        <v>3267</v>
      </c>
      <c r="C4558" t="s">
        <v>60</v>
      </c>
      <c r="D4558" t="s">
        <v>199</v>
      </c>
      <c r="E4558" s="92">
        <v>41.8</v>
      </c>
      <c r="F4558" s="93">
        <v>4229400</v>
      </c>
      <c r="G4558" s="93">
        <v>106000</v>
      </c>
    </row>
    <row r="4559" spans="1:7">
      <c r="A4559" t="str">
        <f t="shared" si="71"/>
        <v>Космос3111</v>
      </c>
      <c r="B4559" t="s">
        <v>3267</v>
      </c>
      <c r="C4559" t="s">
        <v>60</v>
      </c>
      <c r="D4559" t="s">
        <v>201</v>
      </c>
      <c r="E4559" s="92">
        <v>30.8</v>
      </c>
      <c r="F4559" s="93">
        <v>4204800</v>
      </c>
      <c r="G4559" s="93">
        <v>146000</v>
      </c>
    </row>
    <row r="4560" spans="1:7">
      <c r="A4560" t="str">
        <f t="shared" si="71"/>
        <v>Космос3112</v>
      </c>
      <c r="B4560" t="s">
        <v>3267</v>
      </c>
      <c r="C4560" t="s">
        <v>60</v>
      </c>
      <c r="D4560" t="s">
        <v>202</v>
      </c>
      <c r="E4560" s="92">
        <v>30.9</v>
      </c>
      <c r="F4560" s="93">
        <v>3337500</v>
      </c>
      <c r="G4560" s="93">
        <v>115484</v>
      </c>
    </row>
    <row r="4561" spans="1:7">
      <c r="A4561" t="str">
        <f t="shared" si="71"/>
        <v>Космос3113</v>
      </c>
      <c r="B4561" t="s">
        <v>3267</v>
      </c>
      <c r="C4561" t="s">
        <v>60</v>
      </c>
      <c r="D4561" t="s">
        <v>203</v>
      </c>
      <c r="E4561" s="92">
        <v>38.9</v>
      </c>
      <c r="F4561" s="93">
        <v>3996000</v>
      </c>
      <c r="G4561" s="93">
        <v>108000</v>
      </c>
    </row>
    <row r="4562" spans="1:7">
      <c r="A4562" t="str">
        <f t="shared" si="71"/>
        <v>Космос3114</v>
      </c>
      <c r="B4562" t="s">
        <v>3267</v>
      </c>
      <c r="C4562" t="s">
        <v>60</v>
      </c>
      <c r="D4562" t="s">
        <v>204</v>
      </c>
      <c r="E4562" s="92">
        <v>51</v>
      </c>
      <c r="F4562" s="93">
        <v>4811800</v>
      </c>
      <c r="G4562" s="93">
        <v>98000</v>
      </c>
    </row>
    <row r="4563" spans="1:7">
      <c r="A4563" t="str">
        <f t="shared" si="71"/>
        <v>Космос3115</v>
      </c>
      <c r="B4563" t="s">
        <v>3267</v>
      </c>
      <c r="C4563" t="s">
        <v>60</v>
      </c>
      <c r="D4563" t="s">
        <v>205</v>
      </c>
      <c r="E4563" s="92">
        <v>28.5</v>
      </c>
      <c r="F4563" s="93">
        <v>3337500</v>
      </c>
      <c r="G4563" s="93">
        <v>125000</v>
      </c>
    </row>
    <row r="4564" spans="1:7">
      <c r="A4564" t="str">
        <f t="shared" si="71"/>
        <v>Космос3116</v>
      </c>
      <c r="B4564" t="s">
        <v>3267</v>
      </c>
      <c r="C4564" t="s">
        <v>60</v>
      </c>
      <c r="D4564" t="s">
        <v>206</v>
      </c>
      <c r="E4564" s="92">
        <v>28.5</v>
      </c>
      <c r="F4564" s="93">
        <v>4058400</v>
      </c>
      <c r="G4564" s="93">
        <v>152000</v>
      </c>
    </row>
    <row r="4565" spans="1:7">
      <c r="A4565" t="str">
        <f t="shared" si="71"/>
        <v>Космос3117</v>
      </c>
      <c r="B4565" t="s">
        <v>3267</v>
      </c>
      <c r="C4565" t="s">
        <v>60</v>
      </c>
      <c r="D4565" t="s">
        <v>207</v>
      </c>
      <c r="E4565" s="92">
        <v>56</v>
      </c>
      <c r="F4565" s="93">
        <v>5355900</v>
      </c>
      <c r="G4565" s="93">
        <v>99000</v>
      </c>
    </row>
    <row r="4566" spans="1:7">
      <c r="A4566" t="str">
        <f t="shared" si="71"/>
        <v>Космос3118</v>
      </c>
      <c r="B4566" t="s">
        <v>3267</v>
      </c>
      <c r="C4566" t="s">
        <v>60</v>
      </c>
      <c r="D4566" t="s">
        <v>208</v>
      </c>
      <c r="E4566" s="92">
        <v>67.1</v>
      </c>
      <c r="F4566" s="93">
        <v>6911200</v>
      </c>
      <c r="G4566" s="93">
        <v>106000</v>
      </c>
    </row>
    <row r="4567" spans="1:7">
      <c r="A4567" t="str">
        <f t="shared" si="71"/>
        <v>Космос3119</v>
      </c>
      <c r="B4567" t="s">
        <v>3267</v>
      </c>
      <c r="C4567" t="s">
        <v>60</v>
      </c>
      <c r="D4567" t="s">
        <v>210</v>
      </c>
      <c r="E4567" s="92">
        <v>52.8</v>
      </c>
      <c r="F4567" s="93">
        <v>4784600</v>
      </c>
      <c r="G4567" s="93">
        <v>94000</v>
      </c>
    </row>
    <row r="4568" spans="1:7">
      <c r="A4568" t="str">
        <f t="shared" si="71"/>
        <v>Космос3120</v>
      </c>
      <c r="B4568" t="s">
        <v>3267</v>
      </c>
      <c r="C4568" t="s">
        <v>60</v>
      </c>
      <c r="D4568" t="s">
        <v>211</v>
      </c>
      <c r="E4568" s="92">
        <v>84.3</v>
      </c>
      <c r="F4568" s="93">
        <v>8322400</v>
      </c>
      <c r="G4568" s="93">
        <v>101000</v>
      </c>
    </row>
    <row r="4569" spans="1:7">
      <c r="A4569" t="str">
        <f t="shared" si="71"/>
        <v>Космос3121</v>
      </c>
      <c r="B4569" t="s">
        <v>3267</v>
      </c>
      <c r="C4569" t="s">
        <v>60</v>
      </c>
      <c r="D4569" t="s">
        <v>212</v>
      </c>
      <c r="E4569" s="92">
        <v>63</v>
      </c>
      <c r="F4569" s="93">
        <v>6598800</v>
      </c>
      <c r="G4569" s="93">
        <v>108000</v>
      </c>
    </row>
    <row r="4570" spans="1:7">
      <c r="A4570" t="str">
        <f t="shared" si="71"/>
        <v>Космос3122</v>
      </c>
      <c r="B4570" t="s">
        <v>3267</v>
      </c>
      <c r="C4570" t="s">
        <v>60</v>
      </c>
      <c r="D4570" t="s">
        <v>213</v>
      </c>
      <c r="E4570" s="92">
        <v>41.6</v>
      </c>
      <c r="F4570" s="93">
        <v>4962500</v>
      </c>
      <c r="G4570" s="93">
        <v>125000</v>
      </c>
    </row>
    <row r="4571" spans="1:7">
      <c r="A4571" t="str">
        <f t="shared" si="71"/>
        <v>Космос3123</v>
      </c>
      <c r="B4571" t="s">
        <v>3267</v>
      </c>
      <c r="C4571" t="s">
        <v>60</v>
      </c>
      <c r="D4571" t="s">
        <v>214</v>
      </c>
      <c r="E4571" s="92">
        <v>30.4</v>
      </c>
      <c r="F4571" s="93">
        <v>4174800</v>
      </c>
      <c r="G4571" s="93">
        <v>147000</v>
      </c>
    </row>
    <row r="4572" spans="1:7">
      <c r="A4572" t="str">
        <f t="shared" si="71"/>
        <v>Космос3124</v>
      </c>
      <c r="B4572" t="s">
        <v>3267</v>
      </c>
      <c r="C4572" t="s">
        <v>60</v>
      </c>
      <c r="D4572" t="s">
        <v>215</v>
      </c>
      <c r="E4572" s="92">
        <v>30.7</v>
      </c>
      <c r="F4572" s="93">
        <v>3788400</v>
      </c>
      <c r="G4572" s="93">
        <v>132000</v>
      </c>
    </row>
    <row r="4573" spans="1:7">
      <c r="A4573" t="str">
        <f t="shared" si="71"/>
        <v>Космос3125</v>
      </c>
      <c r="B4573" t="s">
        <v>3267</v>
      </c>
      <c r="C4573" t="s">
        <v>60</v>
      </c>
      <c r="D4573" t="s">
        <v>216</v>
      </c>
      <c r="E4573" s="92">
        <v>38.7</v>
      </c>
      <c r="F4573" s="93">
        <v>4011200</v>
      </c>
      <c r="G4573" s="93">
        <v>109000</v>
      </c>
    </row>
    <row r="4574" spans="1:7">
      <c r="A4574" t="str">
        <f t="shared" si="71"/>
        <v>Космос3126</v>
      </c>
      <c r="B4574" t="s">
        <v>3267</v>
      </c>
      <c r="C4574" t="s">
        <v>60</v>
      </c>
      <c r="D4574" t="s">
        <v>218</v>
      </c>
      <c r="E4574" s="92">
        <v>51.3</v>
      </c>
      <c r="F4574" s="93">
        <v>5977400</v>
      </c>
      <c r="G4574" s="93">
        <v>121000</v>
      </c>
    </row>
    <row r="4575" spans="1:7">
      <c r="A4575" t="str">
        <f t="shared" si="71"/>
        <v>Космос3127</v>
      </c>
      <c r="B4575" t="s">
        <v>3267</v>
      </c>
      <c r="C4575" t="s">
        <v>60</v>
      </c>
      <c r="D4575" t="s">
        <v>219</v>
      </c>
      <c r="E4575" s="92">
        <v>28.4</v>
      </c>
      <c r="F4575" s="93">
        <v>4069800</v>
      </c>
      <c r="G4575" s="93">
        <v>153000</v>
      </c>
    </row>
    <row r="4576" spans="1:7">
      <c r="A4576" t="str">
        <f t="shared" si="71"/>
        <v>Космос3128</v>
      </c>
      <c r="B4576" t="s">
        <v>3267</v>
      </c>
      <c r="C4576" t="s">
        <v>60</v>
      </c>
      <c r="D4576" t="s">
        <v>220</v>
      </c>
      <c r="E4576" s="92">
        <v>28.4</v>
      </c>
      <c r="F4576" s="93">
        <v>3591000</v>
      </c>
      <c r="G4576" s="93">
        <v>135000</v>
      </c>
    </row>
    <row r="4577" spans="1:7">
      <c r="A4577" t="str">
        <f t="shared" si="71"/>
        <v>Космос3129</v>
      </c>
      <c r="B4577" t="s">
        <v>3267</v>
      </c>
      <c r="C4577" t="s">
        <v>60</v>
      </c>
      <c r="D4577" t="s">
        <v>222</v>
      </c>
      <c r="E4577" s="92">
        <v>55.9</v>
      </c>
      <c r="F4577" s="93">
        <v>5670000</v>
      </c>
      <c r="G4577" s="93">
        <v>105000</v>
      </c>
    </row>
    <row r="4578" spans="1:7">
      <c r="A4578" t="str">
        <f t="shared" si="71"/>
        <v>Космос3130</v>
      </c>
      <c r="B4578" t="s">
        <v>3267</v>
      </c>
      <c r="C4578" t="s">
        <v>60</v>
      </c>
      <c r="D4578" t="s">
        <v>223</v>
      </c>
      <c r="E4578" s="92">
        <v>67.3</v>
      </c>
      <c r="F4578" s="93">
        <v>6932400</v>
      </c>
      <c r="G4578" s="93">
        <v>106000</v>
      </c>
    </row>
    <row r="4579" spans="1:7">
      <c r="A4579" t="str">
        <f t="shared" si="71"/>
        <v>Космос3131</v>
      </c>
      <c r="B4579" t="s">
        <v>3267</v>
      </c>
      <c r="C4579" t="s">
        <v>60</v>
      </c>
      <c r="D4579" t="s">
        <v>225</v>
      </c>
      <c r="E4579" s="92">
        <v>52.6</v>
      </c>
      <c r="F4579" s="93">
        <v>5982600</v>
      </c>
      <c r="G4579" s="93">
        <v>118000</v>
      </c>
    </row>
    <row r="4580" spans="1:7">
      <c r="A4580" t="str">
        <f t="shared" si="71"/>
        <v>Космос3132</v>
      </c>
      <c r="B4580" t="s">
        <v>3267</v>
      </c>
      <c r="C4580" t="s">
        <v>60</v>
      </c>
      <c r="D4580" t="s">
        <v>227</v>
      </c>
      <c r="E4580" s="92">
        <v>84.3</v>
      </c>
      <c r="F4580" s="93">
        <v>8404800</v>
      </c>
      <c r="G4580" s="93">
        <v>102000</v>
      </c>
    </row>
    <row r="4581" spans="1:7">
      <c r="A4581" t="str">
        <f t="shared" si="71"/>
        <v>Космос3133</v>
      </c>
      <c r="B4581" t="s">
        <v>3267</v>
      </c>
      <c r="C4581" t="s">
        <v>60</v>
      </c>
      <c r="D4581" t="s">
        <v>229</v>
      </c>
      <c r="E4581" s="92">
        <v>63</v>
      </c>
      <c r="F4581" s="93">
        <v>6598800</v>
      </c>
      <c r="G4581" s="93">
        <v>108000</v>
      </c>
    </row>
    <row r="4582" spans="1:7">
      <c r="A4582" t="str">
        <f t="shared" si="71"/>
        <v>Космос3134</v>
      </c>
      <c r="B4582" t="s">
        <v>3267</v>
      </c>
      <c r="C4582" t="s">
        <v>60</v>
      </c>
      <c r="D4582" t="s">
        <v>230</v>
      </c>
      <c r="E4582" s="92">
        <v>41.6</v>
      </c>
      <c r="F4582" s="93">
        <v>4962500</v>
      </c>
      <c r="G4582" s="93">
        <v>125000</v>
      </c>
    </row>
    <row r="4583" spans="1:7">
      <c r="A4583" t="str">
        <f t="shared" si="71"/>
        <v>Космос3135</v>
      </c>
      <c r="B4583" t="s">
        <v>3267</v>
      </c>
      <c r="C4583" t="s">
        <v>60</v>
      </c>
      <c r="D4583" t="s">
        <v>231</v>
      </c>
      <c r="E4583" s="92">
        <v>30.4</v>
      </c>
      <c r="F4583" s="93">
        <v>3890800</v>
      </c>
      <c r="G4583" s="93">
        <v>137000</v>
      </c>
    </row>
    <row r="4584" spans="1:7">
      <c r="A4584" t="str">
        <f t="shared" si="71"/>
        <v>Космос3136</v>
      </c>
      <c r="B4584" t="s">
        <v>3267</v>
      </c>
      <c r="C4584" t="s">
        <v>60</v>
      </c>
      <c r="D4584" t="s">
        <v>232</v>
      </c>
      <c r="E4584" s="92">
        <v>30.7</v>
      </c>
      <c r="F4584" s="93">
        <v>4218900</v>
      </c>
      <c r="G4584" s="93">
        <v>147000</v>
      </c>
    </row>
    <row r="4585" spans="1:7">
      <c r="A4585" t="str">
        <f t="shared" si="71"/>
        <v>Космос3137</v>
      </c>
      <c r="B4585" t="s">
        <v>3267</v>
      </c>
      <c r="C4585" t="s">
        <v>60</v>
      </c>
      <c r="D4585" t="s">
        <v>233</v>
      </c>
      <c r="E4585" s="92">
        <v>38.7</v>
      </c>
      <c r="F4585" s="93">
        <v>4011200</v>
      </c>
      <c r="G4585" s="93">
        <v>109000</v>
      </c>
    </row>
    <row r="4586" spans="1:7">
      <c r="A4586" t="str">
        <f t="shared" si="71"/>
        <v>Космос3138</v>
      </c>
      <c r="B4586" t="s">
        <v>3267</v>
      </c>
      <c r="C4586" t="s">
        <v>60</v>
      </c>
      <c r="D4586" t="s">
        <v>234</v>
      </c>
      <c r="E4586" s="92">
        <v>51.3</v>
      </c>
      <c r="F4586" s="93">
        <v>5977400</v>
      </c>
      <c r="G4586" s="93">
        <v>121000</v>
      </c>
    </row>
    <row r="4587" spans="1:7">
      <c r="A4587" t="str">
        <f t="shared" si="71"/>
        <v>Космос3139</v>
      </c>
      <c r="B4587" t="s">
        <v>3267</v>
      </c>
      <c r="C4587" t="s">
        <v>60</v>
      </c>
      <c r="D4587" t="s">
        <v>235</v>
      </c>
      <c r="E4587" s="92">
        <v>28.4</v>
      </c>
      <c r="F4587" s="93">
        <v>4069800</v>
      </c>
      <c r="G4587" s="93">
        <v>153000</v>
      </c>
    </row>
    <row r="4588" spans="1:7">
      <c r="A4588" t="str">
        <f t="shared" si="71"/>
        <v>Космос3140</v>
      </c>
      <c r="B4588" t="s">
        <v>3267</v>
      </c>
      <c r="C4588" t="s">
        <v>60</v>
      </c>
      <c r="D4588" t="s">
        <v>236</v>
      </c>
      <c r="E4588" s="92">
        <v>28.4</v>
      </c>
      <c r="F4588" s="93">
        <v>4069800</v>
      </c>
      <c r="G4588" s="93">
        <v>153000</v>
      </c>
    </row>
    <row r="4589" spans="1:7">
      <c r="A4589" t="str">
        <f t="shared" si="71"/>
        <v>Космос3141</v>
      </c>
      <c r="B4589" t="s">
        <v>3267</v>
      </c>
      <c r="C4589" t="s">
        <v>60</v>
      </c>
      <c r="D4589" t="s">
        <v>237</v>
      </c>
      <c r="E4589" s="92">
        <v>55.9</v>
      </c>
      <c r="F4589" s="93">
        <v>5670000</v>
      </c>
      <c r="G4589" s="93">
        <v>105000</v>
      </c>
    </row>
    <row r="4590" spans="1:7">
      <c r="A4590" t="str">
        <f t="shared" si="71"/>
        <v>Космос3142</v>
      </c>
      <c r="B4590" t="s">
        <v>3267</v>
      </c>
      <c r="C4590" t="s">
        <v>60</v>
      </c>
      <c r="D4590" t="s">
        <v>238</v>
      </c>
      <c r="E4590" s="92">
        <v>67.3</v>
      </c>
      <c r="F4590" s="93">
        <v>6932400</v>
      </c>
      <c r="G4590" s="93">
        <v>106000</v>
      </c>
    </row>
    <row r="4591" spans="1:7">
      <c r="A4591" t="str">
        <f t="shared" si="71"/>
        <v>Космос3143</v>
      </c>
      <c r="B4591" t="s">
        <v>3267</v>
      </c>
      <c r="C4591" t="s">
        <v>60</v>
      </c>
      <c r="D4591" t="s">
        <v>239</v>
      </c>
      <c r="E4591" s="92">
        <v>52.6</v>
      </c>
      <c r="F4591" s="93">
        <v>5982600</v>
      </c>
      <c r="G4591" s="93">
        <v>118000</v>
      </c>
    </row>
    <row r="4592" spans="1:7">
      <c r="A4592" t="str">
        <f t="shared" si="71"/>
        <v>Космос3144</v>
      </c>
      <c r="B4592" t="s">
        <v>3267</v>
      </c>
      <c r="C4592" t="s">
        <v>60</v>
      </c>
      <c r="D4592" t="s">
        <v>240</v>
      </c>
      <c r="E4592" s="92">
        <v>84.3</v>
      </c>
      <c r="F4592" s="93">
        <v>8404800</v>
      </c>
      <c r="G4592" s="93">
        <v>102000</v>
      </c>
    </row>
    <row r="4593" spans="1:7">
      <c r="A4593" t="str">
        <f t="shared" si="71"/>
        <v>Космос3145</v>
      </c>
      <c r="B4593" t="s">
        <v>3267</v>
      </c>
      <c r="C4593" t="s">
        <v>60</v>
      </c>
      <c r="D4593" t="s">
        <v>241</v>
      </c>
      <c r="E4593" s="92">
        <v>63</v>
      </c>
      <c r="F4593" s="93">
        <v>6598800</v>
      </c>
      <c r="G4593" s="93">
        <v>108000</v>
      </c>
    </row>
    <row r="4594" spans="1:7">
      <c r="A4594" t="str">
        <f t="shared" si="71"/>
        <v>Космос3146</v>
      </c>
      <c r="B4594" t="s">
        <v>3267</v>
      </c>
      <c r="C4594" t="s">
        <v>60</v>
      </c>
      <c r="D4594" t="s">
        <v>242</v>
      </c>
      <c r="E4594" s="92">
        <v>41.6</v>
      </c>
      <c r="F4594" s="93">
        <v>4962500</v>
      </c>
      <c r="G4594" s="93">
        <v>125000</v>
      </c>
    </row>
    <row r="4595" spans="1:7">
      <c r="A4595" t="str">
        <f t="shared" si="71"/>
        <v>Космос3147</v>
      </c>
      <c r="B4595" t="s">
        <v>3267</v>
      </c>
      <c r="C4595" t="s">
        <v>60</v>
      </c>
      <c r="D4595" t="s">
        <v>243</v>
      </c>
      <c r="E4595" s="92">
        <v>30.4</v>
      </c>
      <c r="F4595" s="93">
        <v>3748800</v>
      </c>
      <c r="G4595" s="93">
        <v>132000</v>
      </c>
    </row>
    <row r="4596" spans="1:7">
      <c r="A4596" t="str">
        <f t="shared" si="71"/>
        <v>Космос3148</v>
      </c>
      <c r="B4596" t="s">
        <v>3267</v>
      </c>
      <c r="C4596" t="s">
        <v>60</v>
      </c>
      <c r="D4596" t="s">
        <v>244</v>
      </c>
      <c r="E4596" s="92">
        <v>30.7</v>
      </c>
      <c r="F4596" s="93">
        <v>3357900</v>
      </c>
      <c r="G4596" s="93">
        <v>117000</v>
      </c>
    </row>
    <row r="4597" spans="1:7">
      <c r="A4597" t="str">
        <f t="shared" si="71"/>
        <v>Космос3149</v>
      </c>
      <c r="B4597" t="s">
        <v>3267</v>
      </c>
      <c r="C4597" t="s">
        <v>60</v>
      </c>
      <c r="D4597" t="s">
        <v>245</v>
      </c>
      <c r="E4597" s="92">
        <v>38.7</v>
      </c>
      <c r="F4597" s="93">
        <v>4011200</v>
      </c>
      <c r="G4597" s="93">
        <v>109000</v>
      </c>
    </row>
    <row r="4598" spans="1:7">
      <c r="A4598" t="str">
        <f t="shared" si="71"/>
        <v>Космос3150</v>
      </c>
      <c r="B4598" t="s">
        <v>3267</v>
      </c>
      <c r="C4598" t="s">
        <v>60</v>
      </c>
      <c r="D4598" t="s">
        <v>247</v>
      </c>
      <c r="E4598" s="92">
        <v>51.3</v>
      </c>
      <c r="F4598" s="93">
        <v>5977400</v>
      </c>
      <c r="G4598" s="93">
        <v>121000</v>
      </c>
    </row>
    <row r="4599" spans="1:7">
      <c r="A4599" t="str">
        <f t="shared" si="71"/>
        <v>Космос3151</v>
      </c>
      <c r="B4599" t="s">
        <v>3267</v>
      </c>
      <c r="C4599" t="s">
        <v>60</v>
      </c>
      <c r="D4599" t="s">
        <v>248</v>
      </c>
      <c r="E4599" s="92">
        <v>28.4</v>
      </c>
      <c r="F4599" s="93">
        <v>4069800</v>
      </c>
      <c r="G4599" s="93">
        <v>153000</v>
      </c>
    </row>
    <row r="4600" spans="1:7">
      <c r="A4600" t="str">
        <f t="shared" si="71"/>
        <v>Космос3152</v>
      </c>
      <c r="B4600" t="s">
        <v>3267</v>
      </c>
      <c r="C4600" t="s">
        <v>60</v>
      </c>
      <c r="D4600" t="s">
        <v>249</v>
      </c>
      <c r="E4600" s="92">
        <v>28.4</v>
      </c>
      <c r="F4600" s="93">
        <v>4069800</v>
      </c>
      <c r="G4600" s="93">
        <v>153000</v>
      </c>
    </row>
    <row r="4601" spans="1:7">
      <c r="A4601" t="str">
        <f t="shared" si="71"/>
        <v>Космос3153</v>
      </c>
      <c r="B4601" t="s">
        <v>3267</v>
      </c>
      <c r="C4601" t="s">
        <v>60</v>
      </c>
      <c r="D4601" t="s">
        <v>250</v>
      </c>
      <c r="E4601" s="92">
        <v>55.9</v>
      </c>
      <c r="F4601" s="93">
        <v>5238000</v>
      </c>
      <c r="G4601" s="93">
        <v>97000</v>
      </c>
    </row>
    <row r="4602" spans="1:7">
      <c r="A4602" t="str">
        <f t="shared" si="71"/>
        <v>Космос3154</v>
      </c>
      <c r="B4602" t="s">
        <v>3267</v>
      </c>
      <c r="C4602" t="s">
        <v>60</v>
      </c>
      <c r="D4602" t="s">
        <v>252</v>
      </c>
      <c r="E4602" s="92">
        <v>67.3</v>
      </c>
      <c r="F4602" s="93">
        <v>6932400</v>
      </c>
      <c r="G4602" s="93">
        <v>106000</v>
      </c>
    </row>
    <row r="4603" spans="1:7">
      <c r="A4603" t="str">
        <f t="shared" si="71"/>
        <v>Космос3155</v>
      </c>
      <c r="B4603" t="s">
        <v>3267</v>
      </c>
      <c r="C4603" t="s">
        <v>60</v>
      </c>
      <c r="D4603" t="s">
        <v>253</v>
      </c>
      <c r="E4603" s="92">
        <v>52.6</v>
      </c>
      <c r="F4603" s="93">
        <v>5982600</v>
      </c>
      <c r="G4603" s="93">
        <v>118000</v>
      </c>
    </row>
    <row r="4604" spans="1:7">
      <c r="A4604" t="str">
        <f t="shared" si="71"/>
        <v>Космос3156</v>
      </c>
      <c r="B4604" t="s">
        <v>3267</v>
      </c>
      <c r="C4604" t="s">
        <v>60</v>
      </c>
      <c r="D4604" t="s">
        <v>254</v>
      </c>
      <c r="E4604" s="92">
        <v>84.3</v>
      </c>
      <c r="F4604" s="93">
        <v>8404800</v>
      </c>
      <c r="G4604" s="93">
        <v>102000</v>
      </c>
    </row>
    <row r="4605" spans="1:7">
      <c r="A4605" t="str">
        <f t="shared" si="71"/>
        <v>Космос3157</v>
      </c>
      <c r="B4605" t="s">
        <v>3267</v>
      </c>
      <c r="C4605" t="s">
        <v>60</v>
      </c>
      <c r="D4605" t="s">
        <v>255</v>
      </c>
      <c r="E4605" s="92">
        <v>63</v>
      </c>
      <c r="F4605" s="93">
        <v>6598800</v>
      </c>
      <c r="G4605" s="93">
        <v>108000</v>
      </c>
    </row>
    <row r="4606" spans="1:7">
      <c r="A4606" t="str">
        <f t="shared" si="71"/>
        <v>Космос3158</v>
      </c>
      <c r="B4606" t="s">
        <v>3267</v>
      </c>
      <c r="C4606" t="s">
        <v>60</v>
      </c>
      <c r="D4606" t="s">
        <v>256</v>
      </c>
      <c r="E4606" s="92">
        <v>41.6</v>
      </c>
      <c r="F4606" s="93">
        <v>4287600</v>
      </c>
      <c r="G4606" s="93">
        <v>108000</v>
      </c>
    </row>
    <row r="4607" spans="1:7">
      <c r="A4607" t="str">
        <f t="shared" si="71"/>
        <v>Космос3159</v>
      </c>
      <c r="B4607" t="s">
        <v>3267</v>
      </c>
      <c r="C4607" t="s">
        <v>60</v>
      </c>
      <c r="D4607" t="s">
        <v>258</v>
      </c>
      <c r="E4607" s="92">
        <v>30.4</v>
      </c>
      <c r="F4607" s="93">
        <v>3379600</v>
      </c>
      <c r="G4607" s="93">
        <v>119000</v>
      </c>
    </row>
    <row r="4608" spans="1:7">
      <c r="A4608" t="str">
        <f t="shared" si="71"/>
        <v>Космос3160</v>
      </c>
      <c r="B4608" t="s">
        <v>3267</v>
      </c>
      <c r="C4608" t="s">
        <v>60</v>
      </c>
      <c r="D4608" t="s">
        <v>259</v>
      </c>
      <c r="E4608" s="92">
        <v>30.7</v>
      </c>
      <c r="F4608" s="93">
        <v>4218900</v>
      </c>
      <c r="G4608" s="93">
        <v>147000</v>
      </c>
    </row>
    <row r="4609" spans="1:7">
      <c r="A4609" t="str">
        <f t="shared" si="71"/>
        <v>Космос3161</v>
      </c>
      <c r="B4609" t="s">
        <v>3267</v>
      </c>
      <c r="C4609" t="s">
        <v>60</v>
      </c>
      <c r="D4609" t="s">
        <v>261</v>
      </c>
      <c r="E4609" s="92">
        <v>38.7</v>
      </c>
      <c r="F4609" s="93">
        <v>4084800</v>
      </c>
      <c r="G4609" s="93">
        <v>111000</v>
      </c>
    </row>
    <row r="4610" spans="1:7">
      <c r="A4610" t="str">
        <f t="shared" si="71"/>
        <v>Космос3162</v>
      </c>
      <c r="B4610" t="s">
        <v>3267</v>
      </c>
      <c r="C4610" t="s">
        <v>60</v>
      </c>
      <c r="D4610" t="s">
        <v>262</v>
      </c>
      <c r="E4610" s="92">
        <v>51.3</v>
      </c>
      <c r="F4610" s="93">
        <v>5977400</v>
      </c>
      <c r="G4610" s="93">
        <v>121000</v>
      </c>
    </row>
    <row r="4611" spans="1:7">
      <c r="A4611" t="str">
        <f t="shared" ref="A4611:A4674" si="72">B4611&amp;C4611&amp;D4611</f>
        <v>Космос3163</v>
      </c>
      <c r="B4611" t="s">
        <v>3267</v>
      </c>
      <c r="C4611" t="s">
        <v>60</v>
      </c>
      <c r="D4611" t="s">
        <v>263</v>
      </c>
      <c r="E4611" s="92">
        <v>28.4</v>
      </c>
      <c r="F4611" s="93">
        <v>4069800</v>
      </c>
      <c r="G4611" s="93">
        <v>153000</v>
      </c>
    </row>
    <row r="4612" spans="1:7">
      <c r="A4612" t="str">
        <f t="shared" si="72"/>
        <v>Космос3164</v>
      </c>
      <c r="B4612" t="s">
        <v>3267</v>
      </c>
      <c r="C4612" t="s">
        <v>60</v>
      </c>
      <c r="D4612" t="s">
        <v>264</v>
      </c>
      <c r="E4612" s="92">
        <v>28.4</v>
      </c>
      <c r="F4612" s="93">
        <v>4069800</v>
      </c>
      <c r="G4612" s="93">
        <v>153000</v>
      </c>
    </row>
    <row r="4613" spans="1:7">
      <c r="A4613" t="str">
        <f t="shared" si="72"/>
        <v>Космос3165</v>
      </c>
      <c r="B4613" t="s">
        <v>3267</v>
      </c>
      <c r="C4613" t="s">
        <v>60</v>
      </c>
      <c r="D4613" t="s">
        <v>265</v>
      </c>
      <c r="E4613" s="92">
        <v>55.9</v>
      </c>
      <c r="F4613" s="93">
        <v>5670000</v>
      </c>
      <c r="G4613" s="93">
        <v>105000</v>
      </c>
    </row>
    <row r="4614" spans="1:7">
      <c r="A4614" t="str">
        <f t="shared" si="72"/>
        <v>Космос3166</v>
      </c>
      <c r="B4614" t="s">
        <v>3267</v>
      </c>
      <c r="C4614" t="s">
        <v>60</v>
      </c>
      <c r="D4614" t="s">
        <v>267</v>
      </c>
      <c r="E4614" s="92">
        <v>67.3</v>
      </c>
      <c r="F4614" s="93">
        <v>6997800</v>
      </c>
      <c r="G4614" s="93">
        <v>107000</v>
      </c>
    </row>
    <row r="4615" spans="1:7">
      <c r="A4615" t="str">
        <f t="shared" si="72"/>
        <v>Космос3167</v>
      </c>
      <c r="B4615" t="s">
        <v>3267</v>
      </c>
      <c r="C4615" t="s">
        <v>60</v>
      </c>
      <c r="D4615" t="s">
        <v>268</v>
      </c>
      <c r="E4615" s="92">
        <v>52.6</v>
      </c>
      <c r="F4615" s="93">
        <v>5982600</v>
      </c>
      <c r="G4615" s="93">
        <v>118000</v>
      </c>
    </row>
    <row r="4616" spans="1:7">
      <c r="A4616" t="str">
        <f t="shared" si="72"/>
        <v>Космос3168</v>
      </c>
      <c r="B4616" t="s">
        <v>3267</v>
      </c>
      <c r="C4616" t="s">
        <v>60</v>
      </c>
      <c r="D4616" t="s">
        <v>269</v>
      </c>
      <c r="E4616" s="92">
        <v>84.3</v>
      </c>
      <c r="F4616" s="93">
        <v>8404800</v>
      </c>
      <c r="G4616" s="93">
        <v>102000</v>
      </c>
    </row>
    <row r="4617" spans="1:7">
      <c r="A4617" t="str">
        <f t="shared" si="72"/>
        <v>Космос3169</v>
      </c>
      <c r="B4617" t="s">
        <v>3267</v>
      </c>
      <c r="C4617" t="s">
        <v>60</v>
      </c>
      <c r="D4617" t="s">
        <v>270</v>
      </c>
      <c r="E4617" s="92">
        <v>63</v>
      </c>
      <c r="F4617" s="93">
        <v>6598800</v>
      </c>
      <c r="G4617" s="93">
        <v>108000</v>
      </c>
    </row>
    <row r="4618" spans="1:7">
      <c r="A4618" t="str">
        <f t="shared" si="72"/>
        <v>Космос3170</v>
      </c>
      <c r="B4618" t="s">
        <v>3267</v>
      </c>
      <c r="C4618" t="s">
        <v>60</v>
      </c>
      <c r="D4618" t="s">
        <v>271</v>
      </c>
      <c r="E4618" s="92">
        <v>41.6</v>
      </c>
      <c r="F4618" s="93">
        <v>4287600</v>
      </c>
      <c r="G4618" s="93">
        <v>108000</v>
      </c>
    </row>
    <row r="4619" spans="1:7">
      <c r="A4619" t="str">
        <f t="shared" si="72"/>
        <v>Космос3171</v>
      </c>
      <c r="B4619" t="s">
        <v>3267</v>
      </c>
      <c r="C4619" t="s">
        <v>60</v>
      </c>
      <c r="D4619" t="s">
        <v>274</v>
      </c>
      <c r="E4619" s="92">
        <v>30.4</v>
      </c>
      <c r="F4619" s="93">
        <v>4174800</v>
      </c>
      <c r="G4619" s="93">
        <v>147000</v>
      </c>
    </row>
    <row r="4620" spans="1:7">
      <c r="A4620" t="str">
        <f t="shared" si="72"/>
        <v>Космос3172</v>
      </c>
      <c r="B4620" t="s">
        <v>3267</v>
      </c>
      <c r="C4620" t="s">
        <v>60</v>
      </c>
      <c r="D4620" t="s">
        <v>276</v>
      </c>
      <c r="E4620" s="92">
        <v>30.7</v>
      </c>
      <c r="F4620" s="93">
        <v>4218900</v>
      </c>
      <c r="G4620" s="93">
        <v>147000</v>
      </c>
    </row>
    <row r="4621" spans="1:7">
      <c r="A4621" t="str">
        <f t="shared" si="72"/>
        <v>Космос3173</v>
      </c>
      <c r="B4621" t="s">
        <v>3267</v>
      </c>
      <c r="C4621" t="s">
        <v>60</v>
      </c>
      <c r="D4621" t="s">
        <v>278</v>
      </c>
      <c r="E4621" s="92">
        <v>38.7</v>
      </c>
      <c r="F4621" s="93">
        <v>4011200</v>
      </c>
      <c r="G4621" s="93">
        <v>109000</v>
      </c>
    </row>
    <row r="4622" spans="1:7">
      <c r="A4622" t="str">
        <f t="shared" si="72"/>
        <v>Космос3174</v>
      </c>
      <c r="B4622" t="s">
        <v>3267</v>
      </c>
      <c r="C4622" t="s">
        <v>60</v>
      </c>
      <c r="D4622" t="s">
        <v>279</v>
      </c>
      <c r="E4622" s="92">
        <v>51.3</v>
      </c>
      <c r="F4622" s="93">
        <v>4890600</v>
      </c>
      <c r="G4622" s="93">
        <v>99000</v>
      </c>
    </row>
    <row r="4623" spans="1:7">
      <c r="A4623" t="str">
        <f t="shared" si="72"/>
        <v>Космос3175</v>
      </c>
      <c r="B4623" t="s">
        <v>3267</v>
      </c>
      <c r="C4623" t="s">
        <v>60</v>
      </c>
      <c r="D4623" t="s">
        <v>280</v>
      </c>
      <c r="E4623" s="92">
        <v>28.4</v>
      </c>
      <c r="F4623" s="93">
        <v>4069800</v>
      </c>
      <c r="G4623" s="93">
        <v>153000</v>
      </c>
    </row>
    <row r="4624" spans="1:7">
      <c r="A4624" t="str">
        <f t="shared" si="72"/>
        <v>Космос3176</v>
      </c>
      <c r="B4624" t="s">
        <v>3267</v>
      </c>
      <c r="C4624" t="s">
        <v>60</v>
      </c>
      <c r="D4624" t="s">
        <v>281</v>
      </c>
      <c r="E4624" s="92">
        <v>28.4</v>
      </c>
      <c r="F4624" s="93">
        <v>4069800</v>
      </c>
      <c r="G4624" s="93">
        <v>153000</v>
      </c>
    </row>
    <row r="4625" spans="1:7">
      <c r="A4625" t="str">
        <f t="shared" si="72"/>
        <v>Космос3177</v>
      </c>
      <c r="B4625" t="s">
        <v>3267</v>
      </c>
      <c r="C4625" t="s">
        <v>60</v>
      </c>
      <c r="D4625" t="s">
        <v>282</v>
      </c>
      <c r="E4625" s="92">
        <v>55.9</v>
      </c>
      <c r="F4625" s="93">
        <v>5670000</v>
      </c>
      <c r="G4625" s="93">
        <v>105000</v>
      </c>
    </row>
    <row r="4626" spans="1:7">
      <c r="A4626" t="str">
        <f t="shared" si="72"/>
        <v>Космос3178</v>
      </c>
      <c r="B4626" t="s">
        <v>3267</v>
      </c>
      <c r="C4626" t="s">
        <v>60</v>
      </c>
      <c r="D4626" t="s">
        <v>283</v>
      </c>
      <c r="E4626" s="92">
        <v>67.3</v>
      </c>
      <c r="F4626" s="93">
        <v>6997800</v>
      </c>
      <c r="G4626" s="93">
        <v>107000</v>
      </c>
    </row>
    <row r="4627" spans="1:7">
      <c r="A4627" t="str">
        <f t="shared" si="72"/>
        <v>Космос3179</v>
      </c>
      <c r="B4627" t="s">
        <v>3267</v>
      </c>
      <c r="C4627" t="s">
        <v>60</v>
      </c>
      <c r="D4627" t="s">
        <v>285</v>
      </c>
      <c r="E4627" s="92">
        <v>52.6</v>
      </c>
      <c r="F4627" s="93">
        <v>5982600</v>
      </c>
      <c r="G4627" s="93">
        <v>118000</v>
      </c>
    </row>
    <row r="4628" spans="1:7">
      <c r="A4628" t="str">
        <f t="shared" si="72"/>
        <v>Космос3180</v>
      </c>
      <c r="B4628" t="s">
        <v>3267</v>
      </c>
      <c r="C4628" t="s">
        <v>60</v>
      </c>
      <c r="D4628" t="s">
        <v>287</v>
      </c>
      <c r="E4628" s="92">
        <v>84.3</v>
      </c>
      <c r="F4628" s="93">
        <v>8404800</v>
      </c>
      <c r="G4628" s="93">
        <v>102000</v>
      </c>
    </row>
    <row r="4629" spans="1:7">
      <c r="A4629" t="str">
        <f t="shared" si="72"/>
        <v>Космос3181</v>
      </c>
      <c r="B4629" t="s">
        <v>3267</v>
      </c>
      <c r="C4629" t="s">
        <v>60</v>
      </c>
      <c r="D4629" t="s">
        <v>289</v>
      </c>
      <c r="E4629" s="92">
        <v>62.8</v>
      </c>
      <c r="F4629" s="93">
        <v>6638100</v>
      </c>
      <c r="G4629" s="93">
        <v>109000</v>
      </c>
    </row>
    <row r="4630" spans="1:7">
      <c r="A4630" t="str">
        <f t="shared" si="72"/>
        <v>Космос3182</v>
      </c>
      <c r="B4630" t="s">
        <v>3267</v>
      </c>
      <c r="C4630" t="s">
        <v>60</v>
      </c>
      <c r="D4630" t="s">
        <v>290</v>
      </c>
      <c r="E4630" s="92">
        <v>41.6</v>
      </c>
      <c r="F4630" s="93">
        <v>5002200</v>
      </c>
      <c r="G4630" s="93">
        <v>126000</v>
      </c>
    </row>
    <row r="4631" spans="1:7">
      <c r="A4631" t="str">
        <f t="shared" si="72"/>
        <v>Космос3183</v>
      </c>
      <c r="B4631" t="s">
        <v>3267</v>
      </c>
      <c r="C4631" t="s">
        <v>60</v>
      </c>
      <c r="D4631" t="s">
        <v>291</v>
      </c>
      <c r="E4631" s="92">
        <v>30.6</v>
      </c>
      <c r="F4631" s="93">
        <v>4232800</v>
      </c>
      <c r="G4631" s="93">
        <v>148000</v>
      </c>
    </row>
    <row r="4632" spans="1:7">
      <c r="A4632" t="str">
        <f t="shared" si="72"/>
        <v>Космос3184</v>
      </c>
      <c r="B4632" t="s">
        <v>3267</v>
      </c>
      <c r="C4632" t="s">
        <v>60</v>
      </c>
      <c r="D4632" t="s">
        <v>293</v>
      </c>
      <c r="E4632" s="92">
        <v>30.6</v>
      </c>
      <c r="F4632" s="93">
        <v>4232800</v>
      </c>
      <c r="G4632" s="93">
        <v>148000</v>
      </c>
    </row>
    <row r="4633" spans="1:7">
      <c r="A4633" t="str">
        <f t="shared" si="72"/>
        <v>Космос3185</v>
      </c>
      <c r="B4633" t="s">
        <v>3267</v>
      </c>
      <c r="C4633" t="s">
        <v>60</v>
      </c>
      <c r="D4633" t="s">
        <v>295</v>
      </c>
      <c r="E4633" s="92">
        <v>38.7</v>
      </c>
      <c r="F4633" s="93">
        <v>4673600</v>
      </c>
      <c r="G4633" s="93">
        <v>127000</v>
      </c>
    </row>
    <row r="4634" spans="1:7">
      <c r="A4634" t="str">
        <f t="shared" si="72"/>
        <v>Космос3186</v>
      </c>
      <c r="B4634" t="s">
        <v>3267</v>
      </c>
      <c r="C4634" t="s">
        <v>60</v>
      </c>
      <c r="D4634" t="s">
        <v>296</v>
      </c>
      <c r="E4634" s="92">
        <v>51</v>
      </c>
      <c r="F4634" s="93">
        <v>5990200</v>
      </c>
      <c r="G4634" s="93">
        <v>122000</v>
      </c>
    </row>
    <row r="4635" spans="1:7">
      <c r="A4635" t="str">
        <f t="shared" si="72"/>
        <v>Космос3187</v>
      </c>
      <c r="B4635" t="s">
        <v>3267</v>
      </c>
      <c r="C4635" t="s">
        <v>60</v>
      </c>
      <c r="D4635" t="s">
        <v>297</v>
      </c>
      <c r="E4635" s="92">
        <v>28.1</v>
      </c>
      <c r="F4635" s="93">
        <v>4050200</v>
      </c>
      <c r="G4635" s="93">
        <v>154000</v>
      </c>
    </row>
    <row r="4636" spans="1:7">
      <c r="A4636" t="str">
        <f t="shared" si="72"/>
        <v>Космос3188</v>
      </c>
      <c r="B4636" t="s">
        <v>3267</v>
      </c>
      <c r="C4636" t="s">
        <v>60</v>
      </c>
      <c r="D4636" t="s">
        <v>299</v>
      </c>
      <c r="E4636" s="92">
        <v>28.1</v>
      </c>
      <c r="F4636" s="93">
        <v>3576800</v>
      </c>
      <c r="G4636" s="93">
        <v>136000</v>
      </c>
    </row>
    <row r="4637" spans="1:7">
      <c r="A4637" t="str">
        <f t="shared" si="72"/>
        <v>Космос3189</v>
      </c>
      <c r="B4637" t="s">
        <v>3267</v>
      </c>
      <c r="C4637" t="s">
        <v>60</v>
      </c>
      <c r="D4637" t="s">
        <v>300</v>
      </c>
      <c r="E4637" s="92">
        <v>55.8</v>
      </c>
      <c r="F4637" s="93">
        <v>6144600</v>
      </c>
      <c r="G4637" s="93">
        <v>114000</v>
      </c>
    </row>
    <row r="4638" spans="1:7">
      <c r="A4638" t="str">
        <f t="shared" si="72"/>
        <v>Космос3190</v>
      </c>
      <c r="B4638" t="s">
        <v>3267</v>
      </c>
      <c r="C4638" t="s">
        <v>60</v>
      </c>
      <c r="D4638" t="s">
        <v>301</v>
      </c>
      <c r="E4638" s="92">
        <v>67.1</v>
      </c>
      <c r="F4638" s="93">
        <v>6976400</v>
      </c>
      <c r="G4638" s="93">
        <v>107000</v>
      </c>
    </row>
    <row r="4639" spans="1:7">
      <c r="A4639" t="str">
        <f t="shared" si="72"/>
        <v>Космос3191</v>
      </c>
      <c r="B4639" t="s">
        <v>3267</v>
      </c>
      <c r="C4639" t="s">
        <v>60</v>
      </c>
      <c r="D4639" t="s">
        <v>302</v>
      </c>
      <c r="E4639" s="92">
        <v>52.5</v>
      </c>
      <c r="F4639" s="93">
        <v>6021400</v>
      </c>
      <c r="G4639" s="93">
        <v>119000</v>
      </c>
    </row>
    <row r="4640" spans="1:7">
      <c r="A4640" t="str">
        <f t="shared" si="72"/>
        <v>Космос3192</v>
      </c>
      <c r="B4640" t="s">
        <v>3267</v>
      </c>
      <c r="C4640" t="s">
        <v>60</v>
      </c>
      <c r="D4640" t="s">
        <v>303</v>
      </c>
      <c r="E4640" s="92">
        <v>84.1</v>
      </c>
      <c r="F4640" s="93">
        <v>8466600</v>
      </c>
      <c r="G4640" s="93">
        <v>103000</v>
      </c>
    </row>
    <row r="4641" spans="1:7">
      <c r="A4641" t="str">
        <f t="shared" si="72"/>
        <v>Космос3193</v>
      </c>
      <c r="B4641" t="s">
        <v>3267</v>
      </c>
      <c r="C4641" t="s">
        <v>60</v>
      </c>
      <c r="D4641" t="s">
        <v>305</v>
      </c>
      <c r="E4641" s="92">
        <v>62.6</v>
      </c>
      <c r="F4641" s="93">
        <v>6130700</v>
      </c>
      <c r="G4641" s="93">
        <v>101000</v>
      </c>
    </row>
    <row r="4642" spans="1:7">
      <c r="A4642" t="str">
        <f t="shared" si="72"/>
        <v>Космос3194</v>
      </c>
      <c r="B4642" t="s">
        <v>3267</v>
      </c>
      <c r="C4642" t="s">
        <v>60</v>
      </c>
      <c r="D4642" t="s">
        <v>306</v>
      </c>
      <c r="E4642" s="92">
        <v>41.5</v>
      </c>
      <c r="F4642" s="93">
        <v>4989600</v>
      </c>
      <c r="G4642" s="93">
        <v>126000</v>
      </c>
    </row>
    <row r="4643" spans="1:7">
      <c r="A4643" t="str">
        <f t="shared" si="72"/>
        <v>Космос3195</v>
      </c>
      <c r="B4643" t="s">
        <v>3267</v>
      </c>
      <c r="C4643" t="s">
        <v>60</v>
      </c>
      <c r="D4643" t="s">
        <v>307</v>
      </c>
      <c r="E4643" s="92">
        <v>30.4</v>
      </c>
      <c r="F4643" s="93">
        <v>4203200</v>
      </c>
      <c r="G4643" s="93">
        <v>148000</v>
      </c>
    </row>
    <row r="4644" spans="1:7">
      <c r="A4644" t="str">
        <f t="shared" si="72"/>
        <v>Космос3196</v>
      </c>
      <c r="B4644" t="s">
        <v>3267</v>
      </c>
      <c r="C4644" t="s">
        <v>60</v>
      </c>
      <c r="D4644" t="s">
        <v>308</v>
      </c>
      <c r="E4644" s="92">
        <v>30.4</v>
      </c>
      <c r="F4644" s="93">
        <v>4203200</v>
      </c>
      <c r="G4644" s="93">
        <v>148000</v>
      </c>
    </row>
    <row r="4645" spans="1:7">
      <c r="A4645" t="str">
        <f t="shared" si="72"/>
        <v>Космос3197</v>
      </c>
      <c r="B4645" t="s">
        <v>3267</v>
      </c>
      <c r="C4645" t="s">
        <v>60</v>
      </c>
      <c r="D4645" t="s">
        <v>309</v>
      </c>
      <c r="E4645" s="92">
        <v>38.6</v>
      </c>
      <c r="F4645" s="93">
        <v>4660900</v>
      </c>
      <c r="G4645" s="93">
        <v>127000</v>
      </c>
    </row>
    <row r="4646" spans="1:7">
      <c r="A4646" t="str">
        <f t="shared" si="72"/>
        <v>Космос3198</v>
      </c>
      <c r="B4646" t="s">
        <v>3267</v>
      </c>
      <c r="C4646" t="s">
        <v>60</v>
      </c>
      <c r="D4646" t="s">
        <v>310</v>
      </c>
      <c r="E4646" s="92">
        <v>50.8</v>
      </c>
      <c r="F4646" s="93">
        <v>5574600</v>
      </c>
      <c r="G4646" s="93">
        <v>114000</v>
      </c>
    </row>
    <row r="4647" spans="1:7">
      <c r="A4647" t="str">
        <f t="shared" si="72"/>
        <v>Космос3199</v>
      </c>
      <c r="B4647" t="s">
        <v>3267</v>
      </c>
      <c r="C4647" t="s">
        <v>60</v>
      </c>
      <c r="D4647" t="s">
        <v>311</v>
      </c>
      <c r="E4647" s="92">
        <v>28</v>
      </c>
      <c r="F4647" s="93">
        <v>4034800</v>
      </c>
      <c r="G4647" s="93">
        <v>154000</v>
      </c>
    </row>
    <row r="4648" spans="1:7">
      <c r="A4648" t="str">
        <f t="shared" si="72"/>
        <v>Космос3200</v>
      </c>
      <c r="B4648" t="s">
        <v>3267</v>
      </c>
      <c r="C4648" t="s">
        <v>60</v>
      </c>
      <c r="D4648" t="s">
        <v>312</v>
      </c>
      <c r="E4648" s="92">
        <v>28</v>
      </c>
      <c r="F4648" s="93">
        <v>4034800</v>
      </c>
      <c r="G4648" s="93">
        <v>154000</v>
      </c>
    </row>
    <row r="4649" spans="1:7">
      <c r="A4649" t="str">
        <f t="shared" si="72"/>
        <v>Космос3201</v>
      </c>
      <c r="B4649" t="s">
        <v>3267</v>
      </c>
      <c r="C4649" t="s">
        <v>60</v>
      </c>
      <c r="D4649" t="s">
        <v>313</v>
      </c>
      <c r="E4649" s="92">
        <v>55.6</v>
      </c>
      <c r="F4649" s="93">
        <v>5692200</v>
      </c>
      <c r="G4649" s="93">
        <v>106000</v>
      </c>
    </row>
    <row r="4650" spans="1:7">
      <c r="A4650" t="str">
        <f t="shared" si="72"/>
        <v>Космос3202</v>
      </c>
      <c r="B4650" t="s">
        <v>3267</v>
      </c>
      <c r="C4650" t="s">
        <v>60</v>
      </c>
      <c r="D4650" t="s">
        <v>314</v>
      </c>
      <c r="E4650" s="92">
        <v>67</v>
      </c>
      <c r="F4650" s="93">
        <v>7030800</v>
      </c>
      <c r="G4650" s="93">
        <v>108000</v>
      </c>
    </row>
    <row r="4651" spans="1:7">
      <c r="A4651" t="str">
        <f t="shared" si="72"/>
        <v>Космос3203</v>
      </c>
      <c r="B4651" t="s">
        <v>3267</v>
      </c>
      <c r="C4651" t="s">
        <v>60</v>
      </c>
      <c r="D4651" t="s">
        <v>316</v>
      </c>
      <c r="E4651" s="92">
        <v>52.3</v>
      </c>
      <c r="F4651" s="93">
        <v>5997600</v>
      </c>
      <c r="G4651" s="93">
        <v>119000</v>
      </c>
    </row>
    <row r="4652" spans="1:7">
      <c r="A4652" t="str">
        <f t="shared" si="72"/>
        <v>Космос3204</v>
      </c>
      <c r="B4652" t="s">
        <v>3267</v>
      </c>
      <c r="C4652" t="s">
        <v>60</v>
      </c>
      <c r="D4652" t="s">
        <v>317</v>
      </c>
      <c r="E4652" s="92">
        <v>83.8</v>
      </c>
      <c r="F4652" s="93">
        <v>8435700</v>
      </c>
      <c r="G4652" s="93">
        <v>103000</v>
      </c>
    </row>
    <row r="4653" spans="1:7">
      <c r="A4653" t="str">
        <f t="shared" si="72"/>
        <v>Космос3205</v>
      </c>
      <c r="B4653" t="s">
        <v>3267</v>
      </c>
      <c r="C4653" t="s">
        <v>60</v>
      </c>
      <c r="D4653" t="s">
        <v>318</v>
      </c>
      <c r="E4653" s="92">
        <v>62.6</v>
      </c>
      <c r="F4653" s="93">
        <v>6616300</v>
      </c>
      <c r="G4653" s="93">
        <v>109000</v>
      </c>
    </row>
    <row r="4654" spans="1:7">
      <c r="A4654" t="str">
        <f t="shared" si="72"/>
        <v>Космос3206</v>
      </c>
      <c r="B4654" t="s">
        <v>3267</v>
      </c>
      <c r="C4654" t="s">
        <v>60</v>
      </c>
      <c r="D4654" t="s">
        <v>319</v>
      </c>
      <c r="E4654" s="92">
        <v>41.5</v>
      </c>
      <c r="F4654" s="93">
        <v>4989600</v>
      </c>
      <c r="G4654" s="93">
        <v>126000</v>
      </c>
    </row>
    <row r="4655" spans="1:7">
      <c r="A4655" t="str">
        <f t="shared" si="72"/>
        <v>Космос3207</v>
      </c>
      <c r="B4655" t="s">
        <v>3267</v>
      </c>
      <c r="C4655" t="s">
        <v>60</v>
      </c>
      <c r="D4655" t="s">
        <v>321</v>
      </c>
      <c r="E4655" s="92">
        <v>30.4</v>
      </c>
      <c r="F4655" s="93">
        <v>4203200</v>
      </c>
      <c r="G4655" s="93">
        <v>148000</v>
      </c>
    </row>
    <row r="4656" spans="1:7">
      <c r="A4656" t="str">
        <f t="shared" si="72"/>
        <v>Космос3208</v>
      </c>
      <c r="B4656" t="s">
        <v>3267</v>
      </c>
      <c r="C4656" t="s">
        <v>60</v>
      </c>
      <c r="D4656" t="s">
        <v>323</v>
      </c>
      <c r="E4656" s="92">
        <v>30.4</v>
      </c>
      <c r="F4656" s="93">
        <v>4203200</v>
      </c>
      <c r="G4656" s="93">
        <v>148000</v>
      </c>
    </row>
    <row r="4657" spans="1:7">
      <c r="A4657" t="str">
        <f t="shared" si="72"/>
        <v>Космос3209</v>
      </c>
      <c r="B4657" t="s">
        <v>3267</v>
      </c>
      <c r="C4657" t="s">
        <v>60</v>
      </c>
      <c r="D4657" t="s">
        <v>324</v>
      </c>
      <c r="E4657" s="92">
        <v>38.6</v>
      </c>
      <c r="F4657" s="93">
        <v>4037000</v>
      </c>
      <c r="G4657" s="93">
        <v>110000</v>
      </c>
    </row>
    <row r="4658" spans="1:7">
      <c r="A4658" t="str">
        <f t="shared" si="72"/>
        <v>Космос3210</v>
      </c>
      <c r="B4658" t="s">
        <v>3267</v>
      </c>
      <c r="C4658" t="s">
        <v>60</v>
      </c>
      <c r="D4658" t="s">
        <v>325</v>
      </c>
      <c r="E4658" s="92">
        <v>50.8</v>
      </c>
      <c r="F4658" s="93">
        <v>5330100</v>
      </c>
      <c r="G4658" s="93">
        <v>109000</v>
      </c>
    </row>
    <row r="4659" spans="1:7">
      <c r="A4659" t="str">
        <f t="shared" si="72"/>
        <v>Космос3211</v>
      </c>
      <c r="B4659" t="s">
        <v>3267</v>
      </c>
      <c r="C4659" t="s">
        <v>60</v>
      </c>
      <c r="D4659" t="s">
        <v>327</v>
      </c>
      <c r="E4659" s="92">
        <v>28</v>
      </c>
      <c r="F4659" s="93">
        <v>3563200</v>
      </c>
      <c r="G4659" s="93">
        <v>136000</v>
      </c>
    </row>
    <row r="4660" spans="1:7">
      <c r="A4660" t="str">
        <f t="shared" si="72"/>
        <v>Космос3212</v>
      </c>
      <c r="B4660" t="s">
        <v>3267</v>
      </c>
      <c r="C4660" t="s">
        <v>60</v>
      </c>
      <c r="D4660" t="s">
        <v>328</v>
      </c>
      <c r="E4660" s="92">
        <v>28</v>
      </c>
      <c r="F4660" s="93">
        <v>4034800</v>
      </c>
      <c r="G4660" s="93">
        <v>154000</v>
      </c>
    </row>
    <row r="4661" spans="1:7">
      <c r="A4661" t="str">
        <f t="shared" si="72"/>
        <v>Космос3213</v>
      </c>
      <c r="B4661" t="s">
        <v>3267</v>
      </c>
      <c r="C4661" t="s">
        <v>60</v>
      </c>
      <c r="D4661" t="s">
        <v>329</v>
      </c>
      <c r="E4661" s="92">
        <v>55.6</v>
      </c>
      <c r="F4661" s="93">
        <v>6121800</v>
      </c>
      <c r="G4661" s="93">
        <v>114000</v>
      </c>
    </row>
    <row r="4662" spans="1:7">
      <c r="A4662" t="str">
        <f t="shared" si="72"/>
        <v>Космос3214</v>
      </c>
      <c r="B4662" t="s">
        <v>3267</v>
      </c>
      <c r="C4662" t="s">
        <v>60</v>
      </c>
      <c r="D4662" t="s">
        <v>330</v>
      </c>
      <c r="E4662" s="92">
        <v>67</v>
      </c>
      <c r="F4662" s="93">
        <v>7030800</v>
      </c>
      <c r="G4662" s="93">
        <v>108000</v>
      </c>
    </row>
    <row r="4663" spans="1:7">
      <c r="A4663" t="str">
        <f t="shared" si="72"/>
        <v>Космос3215</v>
      </c>
      <c r="B4663" t="s">
        <v>3267</v>
      </c>
      <c r="C4663" t="s">
        <v>60</v>
      </c>
      <c r="D4663" t="s">
        <v>331</v>
      </c>
      <c r="E4663" s="92">
        <v>52.3</v>
      </c>
      <c r="F4663" s="93">
        <v>4838400</v>
      </c>
      <c r="G4663" s="93">
        <v>96000</v>
      </c>
    </row>
    <row r="4664" spans="1:7">
      <c r="A4664" t="str">
        <f t="shared" si="72"/>
        <v>Космос3216</v>
      </c>
      <c r="B4664" t="s">
        <v>3267</v>
      </c>
      <c r="C4664" t="s">
        <v>60</v>
      </c>
      <c r="D4664" t="s">
        <v>332</v>
      </c>
      <c r="E4664" s="92">
        <v>83.8</v>
      </c>
      <c r="F4664" s="93">
        <v>8435700</v>
      </c>
      <c r="G4664" s="93">
        <v>103000</v>
      </c>
    </row>
    <row r="4665" spans="1:7">
      <c r="A4665" t="str">
        <f t="shared" si="72"/>
        <v>Космос3217</v>
      </c>
      <c r="B4665" t="s">
        <v>3267</v>
      </c>
      <c r="C4665" t="s">
        <v>60</v>
      </c>
      <c r="D4665" t="s">
        <v>333</v>
      </c>
      <c r="E4665" s="92">
        <v>62.6</v>
      </c>
      <c r="F4665" s="93">
        <v>6616300</v>
      </c>
      <c r="G4665" s="93">
        <v>109000</v>
      </c>
    </row>
    <row r="4666" spans="1:7">
      <c r="A4666" t="str">
        <f t="shared" si="72"/>
        <v>Космос3218</v>
      </c>
      <c r="B4666" t="s">
        <v>3267</v>
      </c>
      <c r="C4666" t="s">
        <v>60</v>
      </c>
      <c r="D4666" t="s">
        <v>334</v>
      </c>
      <c r="E4666" s="92">
        <v>41.5</v>
      </c>
      <c r="F4666" s="93">
        <v>4989600</v>
      </c>
      <c r="G4666" s="93">
        <v>126000</v>
      </c>
    </row>
    <row r="4667" spans="1:7">
      <c r="A4667" t="str">
        <f t="shared" si="72"/>
        <v>Космос3219</v>
      </c>
      <c r="B4667" t="s">
        <v>3267</v>
      </c>
      <c r="C4667" t="s">
        <v>60</v>
      </c>
      <c r="D4667" t="s">
        <v>335</v>
      </c>
      <c r="E4667" s="92">
        <v>30.4</v>
      </c>
      <c r="F4667" s="93">
        <v>4203200</v>
      </c>
      <c r="G4667" s="93">
        <v>148000</v>
      </c>
    </row>
    <row r="4668" spans="1:7">
      <c r="A4668" t="str">
        <f t="shared" si="72"/>
        <v>Космос3220</v>
      </c>
      <c r="B4668" t="s">
        <v>3267</v>
      </c>
      <c r="C4668" t="s">
        <v>60</v>
      </c>
      <c r="D4668" t="s">
        <v>336</v>
      </c>
      <c r="E4668" s="92">
        <v>30.4</v>
      </c>
      <c r="F4668" s="93">
        <v>4203200</v>
      </c>
      <c r="G4668" s="93">
        <v>148000</v>
      </c>
    </row>
    <row r="4669" spans="1:7">
      <c r="A4669" t="str">
        <f t="shared" si="72"/>
        <v>Космос3221</v>
      </c>
      <c r="B4669" t="s">
        <v>3267</v>
      </c>
      <c r="C4669" t="s">
        <v>60</v>
      </c>
      <c r="D4669" t="s">
        <v>337</v>
      </c>
      <c r="E4669" s="92">
        <v>38.6</v>
      </c>
      <c r="F4669" s="93">
        <v>4037000</v>
      </c>
      <c r="G4669" s="93">
        <v>110000</v>
      </c>
    </row>
    <row r="4670" spans="1:7">
      <c r="A4670" t="str">
        <f t="shared" si="72"/>
        <v>Космос3222</v>
      </c>
      <c r="B4670" t="s">
        <v>3267</v>
      </c>
      <c r="C4670" t="s">
        <v>60</v>
      </c>
      <c r="D4670" t="s">
        <v>339</v>
      </c>
      <c r="E4670" s="92">
        <v>50.8</v>
      </c>
      <c r="F4670" s="93">
        <v>5965800</v>
      </c>
      <c r="G4670" s="93">
        <v>122000</v>
      </c>
    </row>
    <row r="4671" spans="1:7">
      <c r="A4671" t="str">
        <f t="shared" si="72"/>
        <v>Космос3223</v>
      </c>
      <c r="B4671" t="s">
        <v>3267</v>
      </c>
      <c r="C4671" t="s">
        <v>60</v>
      </c>
      <c r="D4671" t="s">
        <v>340</v>
      </c>
      <c r="E4671" s="92">
        <v>28</v>
      </c>
      <c r="F4671" s="93">
        <v>4034800</v>
      </c>
      <c r="G4671" s="93">
        <v>154000</v>
      </c>
    </row>
    <row r="4672" spans="1:7">
      <c r="A4672" t="str">
        <f t="shared" si="72"/>
        <v>Космос3224</v>
      </c>
      <c r="B4672" t="s">
        <v>3267</v>
      </c>
      <c r="C4672" t="s">
        <v>60</v>
      </c>
      <c r="D4672" t="s">
        <v>341</v>
      </c>
      <c r="E4672" s="92">
        <v>28</v>
      </c>
      <c r="F4672" s="93">
        <v>4034800</v>
      </c>
      <c r="G4672" s="93">
        <v>154000</v>
      </c>
    </row>
    <row r="4673" spans="1:7">
      <c r="A4673" t="str">
        <f t="shared" si="72"/>
        <v>Космос3225</v>
      </c>
      <c r="B4673" t="s">
        <v>3267</v>
      </c>
      <c r="C4673" t="s">
        <v>60</v>
      </c>
      <c r="D4673" t="s">
        <v>342</v>
      </c>
      <c r="E4673" s="92">
        <v>55.6</v>
      </c>
      <c r="F4673" s="93">
        <v>6121800</v>
      </c>
      <c r="G4673" s="93">
        <v>114000</v>
      </c>
    </row>
    <row r="4674" spans="1:7">
      <c r="A4674" t="str">
        <f t="shared" si="72"/>
        <v>Космос3226</v>
      </c>
      <c r="B4674" t="s">
        <v>3267</v>
      </c>
      <c r="C4674" t="s">
        <v>60</v>
      </c>
      <c r="D4674" t="s">
        <v>343</v>
      </c>
      <c r="E4674" s="92">
        <v>67</v>
      </c>
      <c r="F4674" s="93">
        <v>7030800</v>
      </c>
      <c r="G4674" s="93">
        <v>108000</v>
      </c>
    </row>
    <row r="4675" spans="1:7">
      <c r="A4675" t="str">
        <f t="shared" ref="A4675:A4738" si="73">B4675&amp;C4675&amp;D4675</f>
        <v>Космос3227</v>
      </c>
      <c r="B4675" t="s">
        <v>3267</v>
      </c>
      <c r="C4675" t="s">
        <v>60</v>
      </c>
      <c r="D4675" t="s">
        <v>344</v>
      </c>
      <c r="E4675" s="92">
        <v>52.3</v>
      </c>
      <c r="F4675" s="93">
        <v>4636800</v>
      </c>
      <c r="G4675" s="93">
        <v>92000</v>
      </c>
    </row>
    <row r="4676" spans="1:7">
      <c r="A4676" t="str">
        <f t="shared" si="73"/>
        <v>Космос3228</v>
      </c>
      <c r="B4676" t="s">
        <v>3267</v>
      </c>
      <c r="C4676" t="s">
        <v>60</v>
      </c>
      <c r="D4676" t="s">
        <v>346</v>
      </c>
      <c r="E4676" s="92">
        <v>83.8</v>
      </c>
      <c r="F4676" s="93">
        <v>8517600</v>
      </c>
      <c r="G4676" s="93">
        <v>104000</v>
      </c>
    </row>
    <row r="4677" spans="1:7">
      <c r="A4677" t="str">
        <f t="shared" si="73"/>
        <v>Космос3229</v>
      </c>
      <c r="B4677" t="s">
        <v>3267</v>
      </c>
      <c r="C4677" t="s">
        <v>60</v>
      </c>
      <c r="D4677" t="s">
        <v>347</v>
      </c>
      <c r="E4677" s="92">
        <v>62.6</v>
      </c>
      <c r="F4677" s="93">
        <v>6616300</v>
      </c>
      <c r="G4677" s="93">
        <v>109000</v>
      </c>
    </row>
    <row r="4678" spans="1:7">
      <c r="A4678" t="str">
        <f t="shared" si="73"/>
        <v>Космос3230</v>
      </c>
      <c r="B4678" t="s">
        <v>3267</v>
      </c>
      <c r="C4678" t="s">
        <v>60</v>
      </c>
      <c r="D4678" t="s">
        <v>348</v>
      </c>
      <c r="E4678" s="92">
        <v>41.5</v>
      </c>
      <c r="F4678" s="93">
        <v>4989600</v>
      </c>
      <c r="G4678" s="93">
        <v>126000</v>
      </c>
    </row>
    <row r="4679" spans="1:7">
      <c r="A4679" t="str">
        <f t="shared" si="73"/>
        <v>Космос3231</v>
      </c>
      <c r="B4679" t="s">
        <v>3267</v>
      </c>
      <c r="C4679" t="s">
        <v>60</v>
      </c>
      <c r="D4679" t="s">
        <v>349</v>
      </c>
      <c r="E4679" s="92">
        <v>30.4</v>
      </c>
      <c r="F4679" s="93">
        <v>4203200</v>
      </c>
      <c r="G4679" s="93">
        <v>148000</v>
      </c>
    </row>
    <row r="4680" spans="1:7">
      <c r="A4680" t="str">
        <f t="shared" si="73"/>
        <v>Космос3232</v>
      </c>
      <c r="B4680" t="s">
        <v>3267</v>
      </c>
      <c r="C4680" t="s">
        <v>60</v>
      </c>
      <c r="D4680" t="s">
        <v>351</v>
      </c>
      <c r="E4680" s="92">
        <v>30.4</v>
      </c>
      <c r="F4680" s="93">
        <v>4203200</v>
      </c>
      <c r="G4680" s="93">
        <v>148000</v>
      </c>
    </row>
    <row r="4681" spans="1:7">
      <c r="A4681" t="str">
        <f t="shared" si="73"/>
        <v>Космос3233</v>
      </c>
      <c r="B4681" t="s">
        <v>3267</v>
      </c>
      <c r="C4681" t="s">
        <v>60</v>
      </c>
      <c r="D4681" t="s">
        <v>352</v>
      </c>
      <c r="E4681" s="92">
        <v>38.6</v>
      </c>
      <c r="F4681" s="93">
        <v>4037000</v>
      </c>
      <c r="G4681" s="93">
        <v>110000</v>
      </c>
    </row>
    <row r="4682" spans="1:7">
      <c r="A4682" t="str">
        <f t="shared" si="73"/>
        <v>Космос3234</v>
      </c>
      <c r="B4682" t="s">
        <v>3267</v>
      </c>
      <c r="C4682" t="s">
        <v>60</v>
      </c>
      <c r="D4682" t="s">
        <v>354</v>
      </c>
      <c r="E4682" s="92">
        <v>50.8</v>
      </c>
      <c r="F4682" s="93">
        <v>5965800</v>
      </c>
      <c r="G4682" s="93">
        <v>122000</v>
      </c>
    </row>
    <row r="4683" spans="1:7">
      <c r="A4683" t="str">
        <f t="shared" si="73"/>
        <v>Космос3235</v>
      </c>
      <c r="B4683" t="s">
        <v>3267</v>
      </c>
      <c r="C4683" t="s">
        <v>60</v>
      </c>
      <c r="D4683" t="s">
        <v>356</v>
      </c>
      <c r="E4683" s="92">
        <v>28</v>
      </c>
      <c r="F4683" s="93">
        <v>3275000</v>
      </c>
      <c r="G4683" s="93">
        <v>125000</v>
      </c>
    </row>
    <row r="4684" spans="1:7">
      <c r="A4684" t="str">
        <f t="shared" si="73"/>
        <v>Космос3236</v>
      </c>
      <c r="B4684" t="s">
        <v>3267</v>
      </c>
      <c r="C4684" t="s">
        <v>60</v>
      </c>
      <c r="D4684" t="s">
        <v>357</v>
      </c>
      <c r="E4684" s="92">
        <v>28</v>
      </c>
      <c r="F4684" s="93">
        <v>4034800</v>
      </c>
      <c r="G4684" s="93">
        <v>154000</v>
      </c>
    </row>
    <row r="4685" spans="1:7">
      <c r="A4685" t="str">
        <f t="shared" si="73"/>
        <v>Космос3237</v>
      </c>
      <c r="B4685" t="s">
        <v>3267</v>
      </c>
      <c r="C4685" t="s">
        <v>60</v>
      </c>
      <c r="D4685" t="s">
        <v>359</v>
      </c>
      <c r="E4685" s="92">
        <v>55.6</v>
      </c>
      <c r="F4685" s="93">
        <v>6121800</v>
      </c>
      <c r="G4685" s="93">
        <v>114000</v>
      </c>
    </row>
    <row r="4686" spans="1:7">
      <c r="A4686" t="str">
        <f t="shared" si="73"/>
        <v>Космос3238</v>
      </c>
      <c r="B4686" t="s">
        <v>3267</v>
      </c>
      <c r="C4686" t="s">
        <v>60</v>
      </c>
      <c r="D4686" t="s">
        <v>360</v>
      </c>
      <c r="E4686" s="92">
        <v>67</v>
      </c>
      <c r="F4686" s="93">
        <v>7030800</v>
      </c>
      <c r="G4686" s="93">
        <v>108000</v>
      </c>
    </row>
    <row r="4687" spans="1:7">
      <c r="A4687" t="str">
        <f t="shared" si="73"/>
        <v>Космос3239</v>
      </c>
      <c r="B4687" t="s">
        <v>3267</v>
      </c>
      <c r="C4687" t="s">
        <v>60</v>
      </c>
      <c r="D4687" t="s">
        <v>361</v>
      </c>
      <c r="E4687" s="92">
        <v>52.3</v>
      </c>
      <c r="F4687" s="93">
        <v>5997600</v>
      </c>
      <c r="G4687" s="93">
        <v>119000</v>
      </c>
    </row>
    <row r="4688" spans="1:7">
      <c r="A4688" t="str">
        <f t="shared" si="73"/>
        <v>Космос3240</v>
      </c>
      <c r="B4688" t="s">
        <v>3267</v>
      </c>
      <c r="C4688" t="s">
        <v>60</v>
      </c>
      <c r="D4688" t="s">
        <v>363</v>
      </c>
      <c r="E4688" s="92">
        <v>83.8</v>
      </c>
      <c r="F4688" s="93">
        <v>8517600</v>
      </c>
      <c r="G4688" s="93">
        <v>104000</v>
      </c>
    </row>
    <row r="4689" spans="1:7">
      <c r="A4689" t="str">
        <f t="shared" si="73"/>
        <v>Космос3241</v>
      </c>
      <c r="B4689" t="s">
        <v>3267</v>
      </c>
      <c r="C4689" t="s">
        <v>60</v>
      </c>
      <c r="D4689" t="s">
        <v>364</v>
      </c>
      <c r="E4689" s="92">
        <v>62.4</v>
      </c>
      <c r="F4689" s="93">
        <v>6655000</v>
      </c>
      <c r="G4689" s="93">
        <v>110000</v>
      </c>
    </row>
    <row r="4690" spans="1:7">
      <c r="A4690" t="str">
        <f t="shared" si="73"/>
        <v>Космос3242</v>
      </c>
      <c r="B4690" t="s">
        <v>3267</v>
      </c>
      <c r="C4690" t="s">
        <v>60</v>
      </c>
      <c r="D4690" t="s">
        <v>366</v>
      </c>
      <c r="E4690" s="92">
        <v>41.3</v>
      </c>
      <c r="F4690" s="93">
        <v>5003800</v>
      </c>
      <c r="G4690" s="93">
        <v>127000</v>
      </c>
    </row>
    <row r="4691" spans="1:7">
      <c r="A4691" t="str">
        <f t="shared" si="73"/>
        <v>Космос3243</v>
      </c>
      <c r="B4691" t="s">
        <v>3267</v>
      </c>
      <c r="C4691" t="s">
        <v>60</v>
      </c>
      <c r="D4691" t="s">
        <v>367</v>
      </c>
      <c r="E4691" s="92">
        <v>30.1</v>
      </c>
      <c r="F4691" s="93">
        <v>4186900</v>
      </c>
      <c r="G4691" s="93">
        <v>149000</v>
      </c>
    </row>
    <row r="4692" spans="1:7">
      <c r="A4692" t="str">
        <f t="shared" si="73"/>
        <v>Космос3244</v>
      </c>
      <c r="B4692" t="s">
        <v>3267</v>
      </c>
      <c r="C4692" t="s">
        <v>60</v>
      </c>
      <c r="D4692" t="s">
        <v>368</v>
      </c>
      <c r="E4692" s="92">
        <v>30.2</v>
      </c>
      <c r="F4692" s="93">
        <v>4201800</v>
      </c>
      <c r="G4692" s="93">
        <v>149000</v>
      </c>
    </row>
    <row r="4693" spans="1:7">
      <c r="A4693" t="str">
        <f t="shared" si="73"/>
        <v>Космос3245</v>
      </c>
      <c r="B4693" t="s">
        <v>3267</v>
      </c>
      <c r="C4693" t="s">
        <v>60</v>
      </c>
      <c r="D4693" t="s">
        <v>369</v>
      </c>
      <c r="E4693" s="92">
        <v>38.3</v>
      </c>
      <c r="F4693" s="93">
        <v>4040400</v>
      </c>
      <c r="G4693" s="93">
        <v>111000</v>
      </c>
    </row>
    <row r="4694" spans="1:7">
      <c r="A4694" t="str">
        <f t="shared" si="73"/>
        <v>Космос3246</v>
      </c>
      <c r="B4694" t="s">
        <v>3267</v>
      </c>
      <c r="C4694" t="s">
        <v>60</v>
      </c>
      <c r="D4694" t="s">
        <v>370</v>
      </c>
      <c r="E4694" s="92">
        <v>50.7</v>
      </c>
      <c r="F4694" s="93">
        <v>5953600</v>
      </c>
      <c r="G4694" s="93">
        <v>122000</v>
      </c>
    </row>
    <row r="4695" spans="1:7">
      <c r="A4695" t="str">
        <f t="shared" si="73"/>
        <v>Космос3247</v>
      </c>
      <c r="B4695" t="s">
        <v>3267</v>
      </c>
      <c r="C4695" t="s">
        <v>60</v>
      </c>
      <c r="D4695" t="s">
        <v>372</v>
      </c>
      <c r="E4695" s="92">
        <v>27.9</v>
      </c>
      <c r="F4695" s="93">
        <v>4045500</v>
      </c>
      <c r="G4695" s="93">
        <v>155000</v>
      </c>
    </row>
    <row r="4696" spans="1:7">
      <c r="A4696" t="str">
        <f t="shared" si="73"/>
        <v>Космос3248</v>
      </c>
      <c r="B4696" t="s">
        <v>3267</v>
      </c>
      <c r="C4696" t="s">
        <v>60</v>
      </c>
      <c r="D4696" t="s">
        <v>373</v>
      </c>
      <c r="E4696" s="92">
        <v>27.9</v>
      </c>
      <c r="F4696" s="93">
        <v>4045500</v>
      </c>
      <c r="G4696" s="93">
        <v>155000</v>
      </c>
    </row>
    <row r="4697" spans="1:7">
      <c r="A4697" t="str">
        <f t="shared" si="73"/>
        <v>Космос3249</v>
      </c>
      <c r="B4697" t="s">
        <v>3267</v>
      </c>
      <c r="C4697" t="s">
        <v>60</v>
      </c>
      <c r="D4697" t="s">
        <v>374</v>
      </c>
      <c r="E4697" s="92">
        <v>55.4</v>
      </c>
      <c r="F4697" s="93">
        <v>6152500</v>
      </c>
      <c r="G4697" s="93">
        <v>115000</v>
      </c>
    </row>
    <row r="4698" spans="1:7">
      <c r="A4698" t="str">
        <f t="shared" si="73"/>
        <v>Космос3250</v>
      </c>
      <c r="B4698" t="s">
        <v>3267</v>
      </c>
      <c r="C4698" t="s">
        <v>60</v>
      </c>
      <c r="D4698" t="s">
        <v>375</v>
      </c>
      <c r="E4698" s="92">
        <v>66.8</v>
      </c>
      <c r="F4698" s="93">
        <v>7074100</v>
      </c>
      <c r="G4698" s="93">
        <v>109000</v>
      </c>
    </row>
    <row r="4699" spans="1:7">
      <c r="A4699" t="str">
        <f t="shared" si="73"/>
        <v>Космос3251</v>
      </c>
      <c r="B4699" t="s">
        <v>3267</v>
      </c>
      <c r="C4699" t="s">
        <v>60</v>
      </c>
      <c r="D4699" t="s">
        <v>377</v>
      </c>
      <c r="E4699" s="92">
        <v>52.1</v>
      </c>
      <c r="F4699" s="93">
        <v>5973800</v>
      </c>
      <c r="G4699" s="93">
        <v>119000</v>
      </c>
    </row>
    <row r="4700" spans="1:7">
      <c r="A4700" t="str">
        <f t="shared" si="73"/>
        <v>Космос3252</v>
      </c>
      <c r="B4700" t="s">
        <v>3267</v>
      </c>
      <c r="C4700" t="s">
        <v>60</v>
      </c>
      <c r="D4700" t="s">
        <v>378</v>
      </c>
      <c r="E4700" s="92">
        <v>83.7</v>
      </c>
      <c r="F4700" s="93">
        <v>8589000</v>
      </c>
      <c r="G4700" s="93">
        <v>105000</v>
      </c>
    </row>
    <row r="4701" spans="1:7">
      <c r="A4701" t="str">
        <f t="shared" si="73"/>
        <v>Космос3253</v>
      </c>
      <c r="B4701" t="s">
        <v>3267</v>
      </c>
      <c r="C4701" t="s">
        <v>60</v>
      </c>
      <c r="D4701" t="s">
        <v>379</v>
      </c>
      <c r="E4701" s="92">
        <v>62.4</v>
      </c>
      <c r="F4701" s="93">
        <v>6655000</v>
      </c>
      <c r="G4701" s="93">
        <v>110000</v>
      </c>
    </row>
    <row r="4702" spans="1:7">
      <c r="A4702" t="str">
        <f t="shared" si="73"/>
        <v>Космос3254</v>
      </c>
      <c r="B4702" t="s">
        <v>3267</v>
      </c>
      <c r="C4702" t="s">
        <v>60</v>
      </c>
      <c r="D4702" t="s">
        <v>380</v>
      </c>
      <c r="E4702" s="92">
        <v>41.3</v>
      </c>
      <c r="F4702" s="93">
        <v>4853686</v>
      </c>
      <c r="G4702" s="93">
        <v>123190</v>
      </c>
    </row>
    <row r="4703" spans="1:7">
      <c r="A4703" t="str">
        <f t="shared" si="73"/>
        <v>Космос3255</v>
      </c>
      <c r="B4703" t="s">
        <v>3267</v>
      </c>
      <c r="C4703" t="s">
        <v>60</v>
      </c>
      <c r="D4703" t="s">
        <v>381</v>
      </c>
      <c r="E4703" s="92">
        <v>30.1</v>
      </c>
      <c r="F4703" s="93">
        <v>4186900</v>
      </c>
      <c r="G4703" s="93">
        <v>149000</v>
      </c>
    </row>
    <row r="4704" spans="1:7">
      <c r="A4704" t="str">
        <f t="shared" si="73"/>
        <v>Космос3256</v>
      </c>
      <c r="B4704" t="s">
        <v>3267</v>
      </c>
      <c r="C4704" t="s">
        <v>60</v>
      </c>
      <c r="D4704" t="s">
        <v>382</v>
      </c>
      <c r="E4704" s="92">
        <v>30.2</v>
      </c>
      <c r="F4704" s="93">
        <v>4201800</v>
      </c>
      <c r="G4704" s="93">
        <v>149000</v>
      </c>
    </row>
    <row r="4705" spans="1:7">
      <c r="A4705" t="str">
        <f t="shared" si="73"/>
        <v>Космос3257</v>
      </c>
      <c r="B4705" t="s">
        <v>3267</v>
      </c>
      <c r="C4705" t="s">
        <v>60</v>
      </c>
      <c r="D4705" t="s">
        <v>383</v>
      </c>
      <c r="E4705" s="92">
        <v>38.3</v>
      </c>
      <c r="F4705" s="93">
        <v>4040400</v>
      </c>
      <c r="G4705" s="93">
        <v>111000</v>
      </c>
    </row>
    <row r="4706" spans="1:7">
      <c r="A4706" t="str">
        <f t="shared" si="73"/>
        <v>Космос3258</v>
      </c>
      <c r="B4706" t="s">
        <v>3267</v>
      </c>
      <c r="C4706" t="s">
        <v>60</v>
      </c>
      <c r="D4706" t="s">
        <v>384</v>
      </c>
      <c r="E4706" s="92">
        <v>50.7</v>
      </c>
      <c r="F4706" s="93">
        <v>4928800</v>
      </c>
      <c r="G4706" s="93">
        <v>101000</v>
      </c>
    </row>
    <row r="4707" spans="1:7">
      <c r="A4707" t="str">
        <f t="shared" si="73"/>
        <v>Космос3259</v>
      </c>
      <c r="B4707" t="s">
        <v>3267</v>
      </c>
      <c r="C4707" t="s">
        <v>60</v>
      </c>
      <c r="D4707" t="s">
        <v>386</v>
      </c>
      <c r="E4707" s="92">
        <v>27.9</v>
      </c>
      <c r="F4707" s="93">
        <v>4045500</v>
      </c>
      <c r="G4707" s="93">
        <v>155000</v>
      </c>
    </row>
    <row r="4708" spans="1:7">
      <c r="A4708" t="str">
        <f t="shared" si="73"/>
        <v>Космос3260</v>
      </c>
      <c r="B4708" t="s">
        <v>3267</v>
      </c>
      <c r="C4708" t="s">
        <v>60</v>
      </c>
      <c r="D4708" t="s">
        <v>387</v>
      </c>
      <c r="E4708" s="92">
        <v>27.9</v>
      </c>
      <c r="F4708" s="93">
        <v>4045500</v>
      </c>
      <c r="G4708" s="93">
        <v>155000</v>
      </c>
    </row>
    <row r="4709" spans="1:7">
      <c r="A4709" t="str">
        <f t="shared" si="73"/>
        <v>Космос3261</v>
      </c>
      <c r="B4709" t="s">
        <v>3267</v>
      </c>
      <c r="C4709" t="s">
        <v>60</v>
      </c>
      <c r="D4709" t="s">
        <v>388</v>
      </c>
      <c r="E4709" s="92">
        <v>55.4</v>
      </c>
      <c r="F4709" s="93">
        <v>6152500</v>
      </c>
      <c r="G4709" s="93">
        <v>115000</v>
      </c>
    </row>
    <row r="4710" spans="1:7">
      <c r="A4710" t="str">
        <f t="shared" si="73"/>
        <v>Космос3262</v>
      </c>
      <c r="B4710" t="s">
        <v>3267</v>
      </c>
      <c r="C4710" t="s">
        <v>60</v>
      </c>
      <c r="D4710" t="s">
        <v>389</v>
      </c>
      <c r="E4710" s="92">
        <v>66.8</v>
      </c>
      <c r="F4710" s="93">
        <v>7074100</v>
      </c>
      <c r="G4710" s="93">
        <v>109000</v>
      </c>
    </row>
    <row r="4711" spans="1:7">
      <c r="A4711" t="str">
        <f t="shared" si="73"/>
        <v>Космос3263</v>
      </c>
      <c r="B4711" t="s">
        <v>3267</v>
      </c>
      <c r="C4711" t="s">
        <v>60</v>
      </c>
      <c r="D4711" t="s">
        <v>390</v>
      </c>
      <c r="E4711" s="92">
        <v>52.1</v>
      </c>
      <c r="F4711" s="93">
        <v>5973800</v>
      </c>
      <c r="G4711" s="93">
        <v>119000</v>
      </c>
    </row>
    <row r="4712" spans="1:7">
      <c r="A4712" t="str">
        <f t="shared" si="73"/>
        <v>Космос3264</v>
      </c>
      <c r="B4712" t="s">
        <v>3267</v>
      </c>
      <c r="C4712" t="s">
        <v>60</v>
      </c>
      <c r="D4712" t="s">
        <v>391</v>
      </c>
      <c r="E4712" s="92">
        <v>83.7</v>
      </c>
      <c r="F4712" s="93">
        <v>8589000</v>
      </c>
      <c r="G4712" s="93">
        <v>105000</v>
      </c>
    </row>
    <row r="4713" spans="1:7">
      <c r="A4713" t="str">
        <f t="shared" si="73"/>
        <v>Космос3265</v>
      </c>
      <c r="B4713" t="s">
        <v>3267</v>
      </c>
      <c r="C4713" t="s">
        <v>60</v>
      </c>
      <c r="D4713" t="s">
        <v>392</v>
      </c>
      <c r="E4713" s="92">
        <v>62.4</v>
      </c>
      <c r="F4713" s="93">
        <v>6655000</v>
      </c>
      <c r="G4713" s="93">
        <v>110000</v>
      </c>
    </row>
    <row r="4714" spans="1:7">
      <c r="A4714" t="str">
        <f t="shared" si="73"/>
        <v>Космос3266</v>
      </c>
      <c r="B4714" t="s">
        <v>3267</v>
      </c>
      <c r="C4714" t="s">
        <v>60</v>
      </c>
      <c r="D4714" t="s">
        <v>394</v>
      </c>
      <c r="E4714" s="92">
        <v>41.3</v>
      </c>
      <c r="F4714" s="93">
        <v>5003800</v>
      </c>
      <c r="G4714" s="93">
        <v>127000</v>
      </c>
    </row>
    <row r="4715" spans="1:7">
      <c r="A4715" t="str">
        <f t="shared" si="73"/>
        <v>Космос3267</v>
      </c>
      <c r="B4715" t="s">
        <v>3267</v>
      </c>
      <c r="C4715" t="s">
        <v>60</v>
      </c>
      <c r="D4715" t="s">
        <v>395</v>
      </c>
      <c r="E4715" s="92">
        <v>30.1</v>
      </c>
      <c r="F4715" s="93">
        <v>4186900</v>
      </c>
      <c r="G4715" s="93">
        <v>149000</v>
      </c>
    </row>
    <row r="4716" spans="1:7">
      <c r="A4716" t="str">
        <f t="shared" si="73"/>
        <v>Космос3268</v>
      </c>
      <c r="B4716" t="s">
        <v>3267</v>
      </c>
      <c r="C4716" t="s">
        <v>60</v>
      </c>
      <c r="D4716" t="s">
        <v>396</v>
      </c>
      <c r="E4716" s="92">
        <v>30.2</v>
      </c>
      <c r="F4716" s="93">
        <v>4201800</v>
      </c>
      <c r="G4716" s="93">
        <v>149000</v>
      </c>
    </row>
    <row r="4717" spans="1:7">
      <c r="A4717" t="str">
        <f t="shared" si="73"/>
        <v>Космос3269</v>
      </c>
      <c r="B4717" t="s">
        <v>3267</v>
      </c>
      <c r="C4717" t="s">
        <v>60</v>
      </c>
      <c r="D4717" t="s">
        <v>397</v>
      </c>
      <c r="E4717" s="92">
        <v>38.3</v>
      </c>
      <c r="F4717" s="93">
        <v>4040400</v>
      </c>
      <c r="G4717" s="93">
        <v>111000</v>
      </c>
    </row>
    <row r="4718" spans="1:7">
      <c r="A4718" t="str">
        <f t="shared" si="73"/>
        <v>Космос3270</v>
      </c>
      <c r="B4718" t="s">
        <v>3267</v>
      </c>
      <c r="C4718" t="s">
        <v>60</v>
      </c>
      <c r="D4718" t="s">
        <v>398</v>
      </c>
      <c r="E4718" s="92">
        <v>50.7</v>
      </c>
      <c r="F4718" s="93">
        <v>5953600</v>
      </c>
      <c r="G4718" s="93">
        <v>122000</v>
      </c>
    </row>
    <row r="4719" spans="1:7">
      <c r="A4719" t="str">
        <f t="shared" si="73"/>
        <v>Космос3271</v>
      </c>
      <c r="B4719" t="s">
        <v>3267</v>
      </c>
      <c r="C4719" t="s">
        <v>60</v>
      </c>
      <c r="D4719" t="s">
        <v>399</v>
      </c>
      <c r="E4719" s="92">
        <v>27.9</v>
      </c>
      <c r="F4719" s="93">
        <v>4045500</v>
      </c>
      <c r="G4719" s="93">
        <v>155000</v>
      </c>
    </row>
    <row r="4720" spans="1:7">
      <c r="A4720" t="str">
        <f t="shared" si="73"/>
        <v>Космос3272</v>
      </c>
      <c r="B4720" t="s">
        <v>3267</v>
      </c>
      <c r="C4720" t="s">
        <v>60</v>
      </c>
      <c r="D4720" t="s">
        <v>400</v>
      </c>
      <c r="E4720" s="92">
        <v>27.9</v>
      </c>
      <c r="F4720" s="93">
        <v>4045500</v>
      </c>
      <c r="G4720" s="93">
        <v>155000</v>
      </c>
    </row>
    <row r="4721" spans="1:7">
      <c r="A4721" t="str">
        <f t="shared" si="73"/>
        <v>Космос3273</v>
      </c>
      <c r="B4721" t="s">
        <v>3267</v>
      </c>
      <c r="C4721" t="s">
        <v>60</v>
      </c>
      <c r="D4721" t="s">
        <v>401</v>
      </c>
      <c r="E4721" s="92">
        <v>55.4</v>
      </c>
      <c r="F4721" s="93">
        <v>6152500</v>
      </c>
      <c r="G4721" s="93">
        <v>115000</v>
      </c>
    </row>
    <row r="4722" spans="1:7">
      <c r="A4722" t="str">
        <f t="shared" si="73"/>
        <v>Космос3274</v>
      </c>
      <c r="B4722" t="s">
        <v>3267</v>
      </c>
      <c r="C4722" t="s">
        <v>60</v>
      </c>
      <c r="D4722" t="s">
        <v>402</v>
      </c>
      <c r="E4722" s="92">
        <v>66.8</v>
      </c>
      <c r="F4722" s="93">
        <v>7074100</v>
      </c>
      <c r="G4722" s="93">
        <v>109000</v>
      </c>
    </row>
    <row r="4723" spans="1:7">
      <c r="A4723" t="str">
        <f t="shared" si="73"/>
        <v>Космос3275</v>
      </c>
      <c r="B4723" t="s">
        <v>3267</v>
      </c>
      <c r="C4723" t="s">
        <v>60</v>
      </c>
      <c r="D4723" t="s">
        <v>403</v>
      </c>
      <c r="E4723" s="92">
        <v>52.1</v>
      </c>
      <c r="F4723" s="93">
        <v>5973800</v>
      </c>
      <c r="G4723" s="93">
        <v>119000</v>
      </c>
    </row>
    <row r="4724" spans="1:7">
      <c r="A4724" t="str">
        <f t="shared" si="73"/>
        <v>Космос3276</v>
      </c>
      <c r="B4724" t="s">
        <v>3267</v>
      </c>
      <c r="C4724" t="s">
        <v>60</v>
      </c>
      <c r="D4724" t="s">
        <v>404</v>
      </c>
      <c r="E4724" s="92">
        <v>83.7</v>
      </c>
      <c r="F4724" s="93">
        <v>8589000</v>
      </c>
      <c r="G4724" s="93">
        <v>105000</v>
      </c>
    </row>
    <row r="4725" spans="1:7">
      <c r="A4725" t="str">
        <f t="shared" si="73"/>
        <v>Космос3277</v>
      </c>
      <c r="B4725" t="s">
        <v>3267</v>
      </c>
      <c r="C4725" t="s">
        <v>60</v>
      </c>
      <c r="D4725" t="s">
        <v>405</v>
      </c>
      <c r="E4725" s="92">
        <v>62.4</v>
      </c>
      <c r="F4725" s="93">
        <v>6171000</v>
      </c>
      <c r="G4725" s="93">
        <v>102000</v>
      </c>
    </row>
    <row r="4726" spans="1:7">
      <c r="A4726" t="str">
        <f t="shared" si="73"/>
        <v>Космос3278</v>
      </c>
      <c r="B4726" t="s">
        <v>3267</v>
      </c>
      <c r="C4726" t="s">
        <v>60</v>
      </c>
      <c r="D4726" t="s">
        <v>406</v>
      </c>
      <c r="E4726" s="92">
        <v>41.3</v>
      </c>
      <c r="F4726" s="93">
        <v>5003800</v>
      </c>
      <c r="G4726" s="93">
        <v>127000</v>
      </c>
    </row>
    <row r="4727" spans="1:7">
      <c r="A4727" t="str">
        <f t="shared" si="73"/>
        <v>Космос3279</v>
      </c>
      <c r="B4727" t="s">
        <v>3267</v>
      </c>
      <c r="C4727" t="s">
        <v>60</v>
      </c>
      <c r="D4727" t="s">
        <v>407</v>
      </c>
      <c r="E4727" s="92">
        <v>30.1</v>
      </c>
      <c r="F4727" s="93">
        <v>4186900</v>
      </c>
      <c r="G4727" s="93">
        <v>149000</v>
      </c>
    </row>
    <row r="4728" spans="1:7">
      <c r="A4728" t="str">
        <f t="shared" si="73"/>
        <v>Космос3280</v>
      </c>
      <c r="B4728" t="s">
        <v>3267</v>
      </c>
      <c r="C4728" t="s">
        <v>60</v>
      </c>
      <c r="D4728" t="s">
        <v>408</v>
      </c>
      <c r="E4728" s="92">
        <v>30.2</v>
      </c>
      <c r="F4728" s="93">
        <v>4201800</v>
      </c>
      <c r="G4728" s="93">
        <v>149000</v>
      </c>
    </row>
    <row r="4729" spans="1:7">
      <c r="A4729" t="str">
        <f t="shared" si="73"/>
        <v>Космос3281</v>
      </c>
      <c r="B4729" t="s">
        <v>3267</v>
      </c>
      <c r="C4729" t="s">
        <v>60</v>
      </c>
      <c r="D4729" t="s">
        <v>409</v>
      </c>
      <c r="E4729" s="92">
        <v>38.3</v>
      </c>
      <c r="F4729" s="93">
        <v>4841200</v>
      </c>
      <c r="G4729" s="93">
        <v>133000</v>
      </c>
    </row>
    <row r="4730" spans="1:7">
      <c r="A4730" t="str">
        <f t="shared" si="73"/>
        <v>Космос3282</v>
      </c>
      <c r="B4730" t="s">
        <v>3267</v>
      </c>
      <c r="C4730" t="s">
        <v>60</v>
      </c>
      <c r="D4730" t="s">
        <v>410</v>
      </c>
      <c r="E4730" s="92">
        <v>50.7</v>
      </c>
      <c r="F4730" s="93">
        <v>5709600</v>
      </c>
      <c r="G4730" s="93">
        <v>117000</v>
      </c>
    </row>
    <row r="4731" spans="1:7">
      <c r="A4731" t="str">
        <f t="shared" si="73"/>
        <v>Космос3283</v>
      </c>
      <c r="B4731" t="s">
        <v>3267</v>
      </c>
      <c r="C4731" t="s">
        <v>60</v>
      </c>
      <c r="D4731" t="s">
        <v>411</v>
      </c>
      <c r="E4731" s="92">
        <v>27.9</v>
      </c>
      <c r="F4731" s="93">
        <v>4045500</v>
      </c>
      <c r="G4731" s="93">
        <v>155000</v>
      </c>
    </row>
    <row r="4732" spans="1:7">
      <c r="A4732" t="str">
        <f t="shared" si="73"/>
        <v>Космос3284</v>
      </c>
      <c r="B4732" t="s">
        <v>3267</v>
      </c>
      <c r="C4732" t="s">
        <v>60</v>
      </c>
      <c r="D4732" t="s">
        <v>413</v>
      </c>
      <c r="E4732" s="92">
        <v>27.9</v>
      </c>
      <c r="F4732" s="93">
        <v>4045500</v>
      </c>
      <c r="G4732" s="93">
        <v>155000</v>
      </c>
    </row>
    <row r="4733" spans="1:7">
      <c r="A4733" t="str">
        <f t="shared" si="73"/>
        <v>Космос3285</v>
      </c>
      <c r="B4733" t="s">
        <v>3267</v>
      </c>
      <c r="C4733" t="s">
        <v>60</v>
      </c>
      <c r="D4733" t="s">
        <v>414</v>
      </c>
      <c r="E4733" s="92">
        <v>55.4</v>
      </c>
      <c r="F4733" s="93">
        <v>5724500</v>
      </c>
      <c r="G4733" s="93">
        <v>107000</v>
      </c>
    </row>
    <row r="4734" spans="1:7">
      <c r="A4734" t="str">
        <f t="shared" si="73"/>
        <v>Космос3286</v>
      </c>
      <c r="B4734" t="s">
        <v>3267</v>
      </c>
      <c r="C4734" t="s">
        <v>60</v>
      </c>
      <c r="D4734" t="s">
        <v>415</v>
      </c>
      <c r="E4734" s="92">
        <v>66.8</v>
      </c>
      <c r="F4734" s="93">
        <v>6490000</v>
      </c>
      <c r="G4734" s="93">
        <v>100000</v>
      </c>
    </row>
    <row r="4735" spans="1:7">
      <c r="A4735" t="str">
        <f t="shared" si="73"/>
        <v>Космос3287</v>
      </c>
      <c r="B4735" t="s">
        <v>3267</v>
      </c>
      <c r="C4735" t="s">
        <v>60</v>
      </c>
      <c r="D4735" t="s">
        <v>416</v>
      </c>
      <c r="E4735" s="92">
        <v>52.1</v>
      </c>
      <c r="F4735" s="93">
        <v>5773000</v>
      </c>
      <c r="G4735" s="93">
        <v>115000</v>
      </c>
    </row>
    <row r="4736" spans="1:7">
      <c r="A4736" t="str">
        <f t="shared" si="73"/>
        <v>Космос3288</v>
      </c>
      <c r="B4736" t="s">
        <v>3267</v>
      </c>
      <c r="C4736" t="s">
        <v>60</v>
      </c>
      <c r="D4736" t="s">
        <v>417</v>
      </c>
      <c r="E4736" s="92">
        <v>83.7</v>
      </c>
      <c r="F4736" s="93">
        <v>8261800</v>
      </c>
      <c r="G4736" s="93">
        <v>101000</v>
      </c>
    </row>
    <row r="4737" spans="1:7">
      <c r="A4737" t="str">
        <f t="shared" si="73"/>
        <v>Северное сияние11</v>
      </c>
      <c r="B4737" t="s">
        <v>3650</v>
      </c>
      <c r="C4737" t="s">
        <v>48</v>
      </c>
      <c r="D4737" t="s">
        <v>48</v>
      </c>
      <c r="E4737" s="92">
        <v>126.58</v>
      </c>
      <c r="F4737" s="93">
        <v>10400000</v>
      </c>
      <c r="G4737" s="93">
        <v>82161</v>
      </c>
    </row>
    <row r="4738" spans="1:7">
      <c r="A4738" t="str">
        <f t="shared" si="73"/>
        <v>Северное сияние12</v>
      </c>
      <c r="B4738" t="s">
        <v>3650</v>
      </c>
      <c r="C4738" t="s">
        <v>48</v>
      </c>
      <c r="D4738" t="s">
        <v>51</v>
      </c>
      <c r="E4738" s="92">
        <v>49.94</v>
      </c>
      <c r="F4738" s="93">
        <v>5023500</v>
      </c>
      <c r="G4738" s="93">
        <v>100591</v>
      </c>
    </row>
    <row r="4739" spans="1:7">
      <c r="A4739" t="str">
        <f t="shared" ref="A4739:A4802" si="74">B4739&amp;C4739&amp;D4739</f>
        <v>Северное сияние13</v>
      </c>
      <c r="B4739" t="s">
        <v>3650</v>
      </c>
      <c r="C4739" t="s">
        <v>48</v>
      </c>
      <c r="D4739" t="s">
        <v>60</v>
      </c>
      <c r="E4739" s="92">
        <v>46.03</v>
      </c>
      <c r="F4739" s="93">
        <v>5700000</v>
      </c>
      <c r="G4739" s="93">
        <v>123832</v>
      </c>
    </row>
    <row r="4740" spans="1:7">
      <c r="A4740" t="str">
        <f t="shared" si="74"/>
        <v>Северное сияние14</v>
      </c>
      <c r="B4740" t="s">
        <v>3650</v>
      </c>
      <c r="C4740" t="s">
        <v>48</v>
      </c>
      <c r="D4740" t="s">
        <v>64</v>
      </c>
      <c r="E4740" s="92">
        <v>35.42</v>
      </c>
      <c r="F4740" s="93">
        <v>3956400</v>
      </c>
      <c r="G4740" s="93">
        <v>111700</v>
      </c>
    </row>
    <row r="4741" spans="1:7">
      <c r="A4741" t="str">
        <f t="shared" si="74"/>
        <v>Северное сияние15</v>
      </c>
      <c r="B4741" t="s">
        <v>3650</v>
      </c>
      <c r="C4741" t="s">
        <v>48</v>
      </c>
      <c r="D4741" t="s">
        <v>65</v>
      </c>
      <c r="E4741" s="92">
        <v>49.13</v>
      </c>
      <c r="F4741" s="93">
        <v>5800000</v>
      </c>
      <c r="G4741" s="93">
        <v>118054</v>
      </c>
    </row>
    <row r="4742" spans="1:7">
      <c r="A4742" t="str">
        <f t="shared" si="74"/>
        <v>Северное сияние16</v>
      </c>
      <c r="B4742" t="s">
        <v>3650</v>
      </c>
      <c r="C4742" t="s">
        <v>48</v>
      </c>
      <c r="D4742" t="s">
        <v>66</v>
      </c>
      <c r="E4742" s="92">
        <v>78.12</v>
      </c>
      <c r="F4742" s="93">
        <v>7950000</v>
      </c>
      <c r="G4742" s="93">
        <v>101767</v>
      </c>
    </row>
    <row r="4743" spans="1:7">
      <c r="A4743" t="str">
        <f t="shared" si="74"/>
        <v>Северное сияние17</v>
      </c>
      <c r="B4743" t="s">
        <v>3650</v>
      </c>
      <c r="C4743" t="s">
        <v>48</v>
      </c>
      <c r="D4743" t="s">
        <v>67</v>
      </c>
      <c r="E4743" s="92">
        <v>96.84</v>
      </c>
      <c r="F4743" s="93">
        <v>9250000</v>
      </c>
      <c r="G4743" s="93">
        <v>95538</v>
      </c>
    </row>
    <row r="4744" spans="1:7">
      <c r="A4744" t="str">
        <f t="shared" si="74"/>
        <v>Северное сияние18</v>
      </c>
      <c r="B4744" t="s">
        <v>3650</v>
      </c>
      <c r="C4744" t="s">
        <v>48</v>
      </c>
      <c r="D4744" t="s">
        <v>68</v>
      </c>
      <c r="E4744" s="92">
        <v>95.66</v>
      </c>
      <c r="F4744" s="93">
        <v>7938000</v>
      </c>
      <c r="G4744" s="93">
        <v>82981</v>
      </c>
    </row>
    <row r="4745" spans="1:7">
      <c r="A4745" t="str">
        <f t="shared" si="74"/>
        <v>Северное сияние110</v>
      </c>
      <c r="B4745" t="s">
        <v>3650</v>
      </c>
      <c r="C4745" t="s">
        <v>48</v>
      </c>
      <c r="D4745" t="s">
        <v>52</v>
      </c>
      <c r="E4745" s="92">
        <v>50.3</v>
      </c>
      <c r="F4745" s="93">
        <v>5050000</v>
      </c>
      <c r="G4745" s="93">
        <v>100398</v>
      </c>
    </row>
    <row r="4746" spans="1:7">
      <c r="A4746" t="str">
        <f t="shared" si="74"/>
        <v>Северное сияние111</v>
      </c>
      <c r="B4746" t="s">
        <v>3650</v>
      </c>
      <c r="C4746" t="s">
        <v>48</v>
      </c>
      <c r="D4746" t="s">
        <v>71</v>
      </c>
      <c r="E4746" s="92">
        <v>46.55</v>
      </c>
      <c r="F4746" s="93">
        <v>4898500</v>
      </c>
      <c r="G4746" s="93">
        <v>105231</v>
      </c>
    </row>
    <row r="4747" spans="1:7">
      <c r="A4747" t="str">
        <f t="shared" si="74"/>
        <v>Северное сияние112</v>
      </c>
      <c r="B4747" t="s">
        <v>3650</v>
      </c>
      <c r="C4747" t="s">
        <v>48</v>
      </c>
      <c r="D4747" t="s">
        <v>74</v>
      </c>
      <c r="E4747" s="92">
        <v>34.24</v>
      </c>
      <c r="F4747" s="93">
        <v>3700000</v>
      </c>
      <c r="G4747" s="93">
        <v>108061</v>
      </c>
    </row>
    <row r="4748" spans="1:7">
      <c r="A4748" t="str">
        <f t="shared" si="74"/>
        <v>Северное сияние113</v>
      </c>
      <c r="B4748" t="s">
        <v>3650</v>
      </c>
      <c r="C4748" t="s">
        <v>48</v>
      </c>
      <c r="D4748" t="s">
        <v>75</v>
      </c>
      <c r="E4748" s="92">
        <v>49.36</v>
      </c>
      <c r="F4748" s="93">
        <v>5000000</v>
      </c>
      <c r="G4748" s="93">
        <v>101297</v>
      </c>
    </row>
    <row r="4749" spans="1:7">
      <c r="A4749" t="str">
        <f t="shared" si="74"/>
        <v>Северное сияние114</v>
      </c>
      <c r="B4749" t="s">
        <v>3650</v>
      </c>
      <c r="C4749" t="s">
        <v>48</v>
      </c>
      <c r="D4749" t="s">
        <v>76</v>
      </c>
      <c r="E4749" s="92">
        <v>78.45</v>
      </c>
      <c r="F4749" s="93">
        <v>6790000</v>
      </c>
      <c r="G4749" s="93">
        <v>86552</v>
      </c>
    </row>
    <row r="4750" spans="1:7">
      <c r="A4750" t="str">
        <f t="shared" si="74"/>
        <v>Северное сияние115</v>
      </c>
      <c r="B4750" t="s">
        <v>3650</v>
      </c>
      <c r="C4750" t="s">
        <v>48</v>
      </c>
      <c r="D4750" t="s">
        <v>79</v>
      </c>
      <c r="E4750" s="92">
        <v>96.47</v>
      </c>
      <c r="F4750" s="93">
        <v>9300000</v>
      </c>
      <c r="G4750" s="93">
        <v>96403</v>
      </c>
    </row>
    <row r="4751" spans="1:7">
      <c r="A4751" t="str">
        <f t="shared" si="74"/>
        <v>Северное сияние116</v>
      </c>
      <c r="B4751" t="s">
        <v>3650</v>
      </c>
      <c r="C4751" t="s">
        <v>48</v>
      </c>
      <c r="D4751" t="s">
        <v>80</v>
      </c>
      <c r="E4751" s="92">
        <v>95.41</v>
      </c>
      <c r="F4751" s="93">
        <v>8550000</v>
      </c>
      <c r="G4751" s="93">
        <v>89613</v>
      </c>
    </row>
    <row r="4752" spans="1:7">
      <c r="A4752" t="str">
        <f t="shared" si="74"/>
        <v>Северное сияние19</v>
      </c>
      <c r="B4752" t="s">
        <v>3650</v>
      </c>
      <c r="C4752" t="s">
        <v>48</v>
      </c>
      <c r="D4752" t="s">
        <v>69</v>
      </c>
      <c r="E4752" s="92">
        <v>126.21</v>
      </c>
      <c r="F4752" s="93">
        <v>11550000</v>
      </c>
      <c r="G4752" s="93">
        <v>91514</v>
      </c>
    </row>
    <row r="4753" spans="1:7">
      <c r="A4753" t="str">
        <f t="shared" si="74"/>
        <v>Северное сияние117</v>
      </c>
      <c r="B4753" t="s">
        <v>3650</v>
      </c>
      <c r="C4753" t="s">
        <v>48</v>
      </c>
      <c r="D4753" t="s">
        <v>81</v>
      </c>
      <c r="E4753" s="92">
        <v>126.21</v>
      </c>
      <c r="F4753" s="93">
        <v>10500000</v>
      </c>
      <c r="G4753" s="93">
        <v>83195</v>
      </c>
    </row>
    <row r="4754" spans="1:7">
      <c r="A4754" t="str">
        <f t="shared" si="74"/>
        <v>Северное сияние118</v>
      </c>
      <c r="B4754" t="s">
        <v>3650</v>
      </c>
      <c r="C4754" t="s">
        <v>48</v>
      </c>
      <c r="D4754" t="s">
        <v>82</v>
      </c>
      <c r="E4754" s="92">
        <v>52.23</v>
      </c>
      <c r="F4754" s="93">
        <v>5100000</v>
      </c>
      <c r="G4754" s="93">
        <v>97645</v>
      </c>
    </row>
    <row r="4755" spans="1:7">
      <c r="A4755" t="str">
        <f t="shared" si="74"/>
        <v>Северное сияние119</v>
      </c>
      <c r="B4755" t="s">
        <v>3650</v>
      </c>
      <c r="C4755" t="s">
        <v>48</v>
      </c>
      <c r="D4755" t="s">
        <v>83</v>
      </c>
      <c r="E4755" s="92">
        <v>46.55</v>
      </c>
      <c r="F4755" s="93">
        <v>4850000</v>
      </c>
      <c r="G4755" s="93">
        <v>104189</v>
      </c>
    </row>
    <row r="4756" spans="1:7">
      <c r="A4756" t="str">
        <f t="shared" si="74"/>
        <v>Северное сияние120</v>
      </c>
      <c r="B4756" t="s">
        <v>3650</v>
      </c>
      <c r="C4756" t="s">
        <v>48</v>
      </c>
      <c r="D4756" t="s">
        <v>84</v>
      </c>
      <c r="E4756" s="92">
        <v>34.59</v>
      </c>
      <c r="F4756" s="93">
        <v>3555000</v>
      </c>
      <c r="G4756" s="93">
        <v>102775</v>
      </c>
    </row>
    <row r="4757" spans="1:7">
      <c r="A4757" t="str">
        <f t="shared" si="74"/>
        <v>Северное сияние121</v>
      </c>
      <c r="B4757" t="s">
        <v>3650</v>
      </c>
      <c r="C4757" t="s">
        <v>48</v>
      </c>
      <c r="D4757" t="s">
        <v>86</v>
      </c>
      <c r="E4757" s="92">
        <v>48.26</v>
      </c>
      <c r="F4757" s="93">
        <v>5182472</v>
      </c>
      <c r="G4757" s="93">
        <v>107386</v>
      </c>
    </row>
    <row r="4758" spans="1:7">
      <c r="A4758" t="str">
        <f t="shared" si="74"/>
        <v>Северное сияние122</v>
      </c>
      <c r="B4758" t="s">
        <v>3650</v>
      </c>
      <c r="C4758" t="s">
        <v>48</v>
      </c>
      <c r="D4758" t="s">
        <v>89</v>
      </c>
      <c r="E4758" s="92">
        <v>80.08</v>
      </c>
      <c r="F4758" s="93">
        <v>6900000</v>
      </c>
      <c r="G4758" s="93">
        <v>86164</v>
      </c>
    </row>
    <row r="4759" spans="1:7">
      <c r="A4759" t="str">
        <f t="shared" si="74"/>
        <v>Северное сияние123</v>
      </c>
      <c r="B4759" t="s">
        <v>3650</v>
      </c>
      <c r="C4759" t="s">
        <v>48</v>
      </c>
      <c r="D4759" t="s">
        <v>93</v>
      </c>
      <c r="E4759" s="92">
        <v>96.47</v>
      </c>
      <c r="F4759" s="93">
        <v>8200000</v>
      </c>
      <c r="G4759" s="93">
        <v>85001</v>
      </c>
    </row>
    <row r="4760" spans="1:7">
      <c r="A4760" t="str">
        <f t="shared" si="74"/>
        <v>Северное сияние124</v>
      </c>
      <c r="B4760" t="s">
        <v>3650</v>
      </c>
      <c r="C4760" t="s">
        <v>48</v>
      </c>
      <c r="D4760" t="s">
        <v>94</v>
      </c>
      <c r="E4760" s="92">
        <v>95.41</v>
      </c>
      <c r="F4760" s="93">
        <v>7905500</v>
      </c>
      <c r="G4760" s="93">
        <v>82858</v>
      </c>
    </row>
    <row r="4761" spans="1:7">
      <c r="A4761" t="str">
        <f t="shared" si="74"/>
        <v>Северное сияние125</v>
      </c>
      <c r="B4761" t="s">
        <v>3650</v>
      </c>
      <c r="C4761" t="s">
        <v>48</v>
      </c>
      <c r="D4761" t="s">
        <v>95</v>
      </c>
      <c r="E4761" s="92">
        <v>98.02</v>
      </c>
      <c r="F4761" s="93">
        <v>9600000</v>
      </c>
      <c r="G4761" s="93">
        <v>98949</v>
      </c>
    </row>
    <row r="4762" spans="1:7">
      <c r="A4762" t="str">
        <f t="shared" si="74"/>
        <v>Северное сияние126</v>
      </c>
      <c r="B4762" t="s">
        <v>3650</v>
      </c>
      <c r="C4762" t="s">
        <v>48</v>
      </c>
      <c r="D4762" t="s">
        <v>96</v>
      </c>
      <c r="E4762" s="92">
        <v>80.77</v>
      </c>
      <c r="F4762" s="93">
        <v>7350000</v>
      </c>
      <c r="G4762" s="93">
        <v>90999</v>
      </c>
    </row>
    <row r="4763" spans="1:7">
      <c r="A4763" t="str">
        <f t="shared" si="74"/>
        <v>Северное сияние127</v>
      </c>
      <c r="B4763" t="s">
        <v>3650</v>
      </c>
      <c r="C4763" t="s">
        <v>48</v>
      </c>
      <c r="D4763" t="s">
        <v>97</v>
      </c>
      <c r="E4763" s="92">
        <v>46.55</v>
      </c>
      <c r="F4763" s="93">
        <v>5100000</v>
      </c>
      <c r="G4763" s="93">
        <v>109560</v>
      </c>
    </row>
    <row r="4764" spans="1:7">
      <c r="A4764" t="str">
        <f t="shared" si="74"/>
        <v>Северное сияние128</v>
      </c>
      <c r="B4764" t="s">
        <v>3650</v>
      </c>
      <c r="C4764" t="s">
        <v>48</v>
      </c>
      <c r="D4764" t="s">
        <v>98</v>
      </c>
      <c r="E4764" s="92">
        <v>34.11</v>
      </c>
      <c r="F4764" s="93">
        <v>3783000</v>
      </c>
      <c r="G4764" s="93">
        <v>110906</v>
      </c>
    </row>
    <row r="4765" spans="1:7">
      <c r="A4765" t="str">
        <f t="shared" si="74"/>
        <v>Северное сияние129</v>
      </c>
      <c r="B4765" t="s">
        <v>3650</v>
      </c>
      <c r="C4765" t="s">
        <v>48</v>
      </c>
      <c r="D4765" t="s">
        <v>99</v>
      </c>
      <c r="E4765" s="92">
        <v>48.26</v>
      </c>
      <c r="F4765" s="93">
        <v>5286500</v>
      </c>
      <c r="G4765" s="93">
        <v>109542</v>
      </c>
    </row>
    <row r="4766" spans="1:7">
      <c r="A4766" t="str">
        <f t="shared" si="74"/>
        <v>Северное сияние130</v>
      </c>
      <c r="B4766" t="s">
        <v>3650</v>
      </c>
      <c r="C4766" t="s">
        <v>48</v>
      </c>
      <c r="D4766" t="s">
        <v>100</v>
      </c>
      <c r="E4766" s="92">
        <v>79.78</v>
      </c>
      <c r="F4766" s="93">
        <v>7030330</v>
      </c>
      <c r="G4766" s="93">
        <v>88121</v>
      </c>
    </row>
    <row r="4767" spans="1:7">
      <c r="A4767" t="str">
        <f t="shared" si="74"/>
        <v>Северное сияние131</v>
      </c>
      <c r="B4767" t="s">
        <v>3650</v>
      </c>
      <c r="C4767" t="s">
        <v>48</v>
      </c>
      <c r="D4767" t="s">
        <v>101</v>
      </c>
      <c r="E4767" s="92">
        <v>96.47</v>
      </c>
      <c r="F4767" s="93">
        <v>9350000</v>
      </c>
      <c r="G4767" s="93">
        <v>96921</v>
      </c>
    </row>
    <row r="4768" spans="1:7">
      <c r="A4768" t="str">
        <f t="shared" si="74"/>
        <v>Северное сияние132</v>
      </c>
      <c r="B4768" t="s">
        <v>3650</v>
      </c>
      <c r="C4768" t="s">
        <v>48</v>
      </c>
      <c r="D4768" t="s">
        <v>102</v>
      </c>
      <c r="E4768" s="92">
        <v>95.41</v>
      </c>
      <c r="F4768" s="93">
        <v>8600000</v>
      </c>
      <c r="G4768" s="93">
        <v>90137</v>
      </c>
    </row>
    <row r="4769" spans="1:7">
      <c r="A4769" t="str">
        <f t="shared" si="74"/>
        <v>Северное сияние133</v>
      </c>
      <c r="B4769" t="s">
        <v>3650</v>
      </c>
      <c r="C4769" t="s">
        <v>48</v>
      </c>
      <c r="D4769" t="s">
        <v>103</v>
      </c>
      <c r="E4769" s="92">
        <v>96.71</v>
      </c>
      <c r="F4769" s="93">
        <v>9750000</v>
      </c>
      <c r="G4769" s="93">
        <v>100817</v>
      </c>
    </row>
    <row r="4770" spans="1:7">
      <c r="A4770" t="str">
        <f t="shared" si="74"/>
        <v>Северное сияние134</v>
      </c>
      <c r="B4770" t="s">
        <v>3650</v>
      </c>
      <c r="C4770" t="s">
        <v>48</v>
      </c>
      <c r="D4770" t="s">
        <v>106</v>
      </c>
      <c r="E4770" s="92">
        <v>76.03</v>
      </c>
      <c r="F4770" s="93">
        <v>6685955</v>
      </c>
      <c r="G4770" s="93">
        <v>87938</v>
      </c>
    </row>
    <row r="4771" spans="1:7">
      <c r="A4771" t="str">
        <f t="shared" si="74"/>
        <v>Северное сияние135</v>
      </c>
      <c r="B4771" t="s">
        <v>3650</v>
      </c>
      <c r="C4771" t="s">
        <v>48</v>
      </c>
      <c r="D4771" t="s">
        <v>107</v>
      </c>
      <c r="E4771" s="92">
        <v>46.66</v>
      </c>
      <c r="F4771" s="93">
        <v>4800000</v>
      </c>
      <c r="G4771" s="93">
        <v>102872</v>
      </c>
    </row>
    <row r="4772" spans="1:7">
      <c r="A4772" t="str">
        <f t="shared" si="74"/>
        <v>Северное сияние136</v>
      </c>
      <c r="B4772" t="s">
        <v>3650</v>
      </c>
      <c r="C4772" t="s">
        <v>48</v>
      </c>
      <c r="D4772" t="s">
        <v>108</v>
      </c>
      <c r="E4772" s="92">
        <v>33.43</v>
      </c>
      <c r="F4772" s="93">
        <v>3549114</v>
      </c>
      <c r="G4772" s="93">
        <v>106166</v>
      </c>
    </row>
    <row r="4773" spans="1:7">
      <c r="A4773" t="str">
        <f t="shared" si="74"/>
        <v>Северное сияние137</v>
      </c>
      <c r="B4773" t="s">
        <v>3650</v>
      </c>
      <c r="C4773" t="s">
        <v>48</v>
      </c>
      <c r="D4773" t="s">
        <v>109</v>
      </c>
      <c r="E4773" s="92">
        <v>46.91</v>
      </c>
      <c r="F4773" s="93">
        <v>4900000</v>
      </c>
      <c r="G4773" s="93">
        <v>104455</v>
      </c>
    </row>
    <row r="4774" spans="1:7">
      <c r="A4774" t="str">
        <f t="shared" si="74"/>
        <v>Северное сияние138</v>
      </c>
      <c r="B4774" t="s">
        <v>3650</v>
      </c>
      <c r="C4774" t="s">
        <v>48</v>
      </c>
      <c r="D4774" t="s">
        <v>110</v>
      </c>
      <c r="E4774" s="92">
        <v>75.61</v>
      </c>
      <c r="F4774" s="93">
        <v>6750000</v>
      </c>
      <c r="G4774" s="93">
        <v>89274</v>
      </c>
    </row>
    <row r="4775" spans="1:7">
      <c r="A4775" t="str">
        <f t="shared" si="74"/>
        <v>Северное сияние139</v>
      </c>
      <c r="B4775" t="s">
        <v>3650</v>
      </c>
      <c r="C4775" t="s">
        <v>48</v>
      </c>
      <c r="D4775" t="s">
        <v>111</v>
      </c>
      <c r="E4775" s="92">
        <v>96.37</v>
      </c>
      <c r="F4775" s="93">
        <v>8550000</v>
      </c>
      <c r="G4775" s="93">
        <v>88629</v>
      </c>
    </row>
    <row r="4776" spans="1:7">
      <c r="A4776" t="str">
        <f t="shared" si="74"/>
        <v>Северное сияние140</v>
      </c>
      <c r="B4776" t="s">
        <v>3650</v>
      </c>
      <c r="C4776" t="s">
        <v>48</v>
      </c>
      <c r="D4776" t="s">
        <v>113</v>
      </c>
      <c r="E4776" s="92">
        <v>95.41</v>
      </c>
      <c r="F4776" s="93">
        <v>8106885</v>
      </c>
      <c r="G4776" s="93">
        <v>84969</v>
      </c>
    </row>
    <row r="4777" spans="1:7">
      <c r="A4777" t="str">
        <f t="shared" si="74"/>
        <v>Северное сияние141</v>
      </c>
      <c r="B4777" t="s">
        <v>3650</v>
      </c>
      <c r="C4777" t="s">
        <v>48</v>
      </c>
      <c r="D4777" t="s">
        <v>114</v>
      </c>
      <c r="E4777" s="92">
        <v>96.71</v>
      </c>
      <c r="F4777" s="93">
        <v>9600000</v>
      </c>
      <c r="G4777" s="93">
        <v>99266</v>
      </c>
    </row>
    <row r="4778" spans="1:7">
      <c r="A4778" t="str">
        <f t="shared" si="74"/>
        <v>Северное сияние142</v>
      </c>
      <c r="B4778" t="s">
        <v>3650</v>
      </c>
      <c r="C4778" t="s">
        <v>48</v>
      </c>
      <c r="D4778" t="s">
        <v>116</v>
      </c>
      <c r="E4778" s="92">
        <v>75.82</v>
      </c>
      <c r="F4778" s="93">
        <v>6768748</v>
      </c>
      <c r="G4778" s="93">
        <v>89274</v>
      </c>
    </row>
    <row r="4779" spans="1:7">
      <c r="A4779" t="str">
        <f t="shared" si="74"/>
        <v>Северное сияние143</v>
      </c>
      <c r="B4779" t="s">
        <v>3650</v>
      </c>
      <c r="C4779" t="s">
        <v>48</v>
      </c>
      <c r="D4779" t="s">
        <v>117</v>
      </c>
      <c r="E4779" s="92">
        <v>46.37</v>
      </c>
      <c r="F4779" s="93">
        <v>4950000</v>
      </c>
      <c r="G4779" s="93">
        <v>106750</v>
      </c>
    </row>
    <row r="4780" spans="1:7">
      <c r="A4780" t="str">
        <f t="shared" si="74"/>
        <v>Северное сияние144</v>
      </c>
      <c r="B4780" t="s">
        <v>3650</v>
      </c>
      <c r="C4780" t="s">
        <v>48</v>
      </c>
      <c r="D4780" t="s">
        <v>118</v>
      </c>
      <c r="E4780" s="92">
        <v>32.95</v>
      </c>
      <c r="F4780" s="93">
        <v>3800000</v>
      </c>
      <c r="G4780" s="93">
        <v>115326</v>
      </c>
    </row>
    <row r="4781" spans="1:7">
      <c r="A4781" t="str">
        <f t="shared" si="74"/>
        <v>Северное сияние145</v>
      </c>
      <c r="B4781" t="s">
        <v>3650</v>
      </c>
      <c r="C4781" t="s">
        <v>48</v>
      </c>
      <c r="D4781" t="s">
        <v>119</v>
      </c>
      <c r="E4781" s="92">
        <v>46.65</v>
      </c>
      <c r="F4781" s="93">
        <v>5350000</v>
      </c>
      <c r="G4781" s="93">
        <v>114684</v>
      </c>
    </row>
    <row r="4782" spans="1:7">
      <c r="A4782" t="str">
        <f t="shared" si="74"/>
        <v>Северное сияние146</v>
      </c>
      <c r="B4782" t="s">
        <v>3650</v>
      </c>
      <c r="C4782" t="s">
        <v>48</v>
      </c>
      <c r="D4782" t="s">
        <v>120</v>
      </c>
      <c r="E4782" s="92">
        <v>75.23</v>
      </c>
      <c r="F4782" s="93">
        <v>6950000</v>
      </c>
      <c r="G4782" s="93">
        <v>92383</v>
      </c>
    </row>
    <row r="4783" spans="1:7">
      <c r="A4783" t="str">
        <f t="shared" si="74"/>
        <v>Северное сияние147</v>
      </c>
      <c r="B4783" t="s">
        <v>3650</v>
      </c>
      <c r="C4783" t="s">
        <v>48</v>
      </c>
      <c r="D4783" t="s">
        <v>121</v>
      </c>
      <c r="E4783" s="92">
        <v>96</v>
      </c>
      <c r="F4783" s="93">
        <v>8550000</v>
      </c>
      <c r="G4783" s="93">
        <v>89062</v>
      </c>
    </row>
    <row r="4784" spans="1:7">
      <c r="A4784" t="str">
        <f t="shared" si="74"/>
        <v>Северное сияние148</v>
      </c>
      <c r="B4784" t="s">
        <v>3650</v>
      </c>
      <c r="C4784" t="s">
        <v>48</v>
      </c>
      <c r="D4784" t="s">
        <v>122</v>
      </c>
      <c r="E4784" s="92">
        <v>95.41</v>
      </c>
      <c r="F4784" s="93">
        <v>8002500</v>
      </c>
      <c r="G4784" s="93">
        <v>83875</v>
      </c>
    </row>
    <row r="4785" spans="1:7">
      <c r="A4785" t="str">
        <f t="shared" si="74"/>
        <v>Северное сияние149</v>
      </c>
      <c r="B4785" t="s">
        <v>3650</v>
      </c>
      <c r="C4785" t="s">
        <v>48</v>
      </c>
      <c r="D4785" t="s">
        <v>123</v>
      </c>
      <c r="E4785" s="92">
        <v>95.55</v>
      </c>
      <c r="F4785" s="93">
        <v>8350000</v>
      </c>
      <c r="G4785" s="93">
        <v>87389</v>
      </c>
    </row>
    <row r="4786" spans="1:7">
      <c r="A4786" t="str">
        <f t="shared" si="74"/>
        <v>Северное сияние150</v>
      </c>
      <c r="B4786" t="s">
        <v>3650</v>
      </c>
      <c r="C4786" t="s">
        <v>48</v>
      </c>
      <c r="D4786" t="s">
        <v>124</v>
      </c>
      <c r="E4786" s="92">
        <v>75.09</v>
      </c>
      <c r="F4786" s="93">
        <v>6984000</v>
      </c>
      <c r="G4786" s="93">
        <v>93008</v>
      </c>
    </row>
    <row r="4787" spans="1:7">
      <c r="A4787" t="str">
        <f t="shared" si="74"/>
        <v>Северное сияние151</v>
      </c>
      <c r="B4787" t="s">
        <v>3650</v>
      </c>
      <c r="C4787" t="s">
        <v>48</v>
      </c>
      <c r="D4787" t="s">
        <v>125</v>
      </c>
      <c r="E4787" s="92">
        <v>44.79</v>
      </c>
      <c r="F4787" s="93">
        <v>4850000</v>
      </c>
      <c r="G4787" s="93">
        <v>108283</v>
      </c>
    </row>
    <row r="4788" spans="1:7">
      <c r="A4788" t="str">
        <f t="shared" si="74"/>
        <v>Северное сияние152</v>
      </c>
      <c r="B4788" t="s">
        <v>3650</v>
      </c>
      <c r="C4788" t="s">
        <v>48</v>
      </c>
      <c r="D4788" t="s">
        <v>126</v>
      </c>
      <c r="E4788" s="92">
        <v>32.86</v>
      </c>
      <c r="F4788" s="93">
        <v>3600000</v>
      </c>
      <c r="G4788" s="93">
        <v>109556</v>
      </c>
    </row>
    <row r="4789" spans="1:7">
      <c r="A4789" t="str">
        <f t="shared" si="74"/>
        <v>Северное сияние153</v>
      </c>
      <c r="B4789" t="s">
        <v>3650</v>
      </c>
      <c r="C4789" t="s">
        <v>48</v>
      </c>
      <c r="D4789" t="s">
        <v>129</v>
      </c>
      <c r="E4789" s="92">
        <v>46.5</v>
      </c>
      <c r="F4789" s="93">
        <v>4850000</v>
      </c>
      <c r="G4789" s="93">
        <v>104301</v>
      </c>
    </row>
    <row r="4790" spans="1:7">
      <c r="A4790" t="str">
        <f t="shared" si="74"/>
        <v>Северное сияние154</v>
      </c>
      <c r="B4790" t="s">
        <v>3650</v>
      </c>
      <c r="C4790" t="s">
        <v>48</v>
      </c>
      <c r="D4790" t="s">
        <v>130</v>
      </c>
      <c r="E4790" s="92">
        <v>74.37</v>
      </c>
      <c r="F4790" s="93">
        <v>7000000</v>
      </c>
      <c r="G4790" s="93">
        <v>94124</v>
      </c>
    </row>
    <row r="4791" spans="1:7">
      <c r="A4791" t="str">
        <f t="shared" si="74"/>
        <v>Северное сияние155</v>
      </c>
      <c r="B4791" t="s">
        <v>3650</v>
      </c>
      <c r="C4791" t="s">
        <v>48</v>
      </c>
      <c r="D4791" t="s">
        <v>131</v>
      </c>
      <c r="E4791" s="92">
        <v>90.9</v>
      </c>
      <c r="F4791" s="93">
        <v>7923154</v>
      </c>
      <c r="G4791" s="93">
        <v>87163</v>
      </c>
    </row>
    <row r="4792" spans="1:7">
      <c r="A4792" t="str">
        <f t="shared" si="74"/>
        <v>Северное сияние156</v>
      </c>
      <c r="B4792" t="s">
        <v>3650</v>
      </c>
      <c r="C4792" t="s">
        <v>48</v>
      </c>
      <c r="D4792" t="s">
        <v>132</v>
      </c>
      <c r="E4792" s="92">
        <v>45.59</v>
      </c>
      <c r="F4792" s="93">
        <v>4850000</v>
      </c>
      <c r="G4792" s="93">
        <v>106383</v>
      </c>
    </row>
    <row r="4793" spans="1:7">
      <c r="A4793" t="str">
        <f t="shared" si="74"/>
        <v>Северное сияние157</v>
      </c>
      <c r="B4793" t="s">
        <v>3650</v>
      </c>
      <c r="C4793" t="s">
        <v>48</v>
      </c>
      <c r="D4793" t="s">
        <v>133</v>
      </c>
      <c r="E4793" s="92">
        <v>45</v>
      </c>
      <c r="F4793" s="93">
        <v>4700000</v>
      </c>
      <c r="G4793" s="93">
        <v>104444</v>
      </c>
    </row>
    <row r="4794" spans="1:7">
      <c r="A4794" t="str">
        <f t="shared" si="74"/>
        <v>Северное сияние158</v>
      </c>
      <c r="B4794" t="s">
        <v>3650</v>
      </c>
      <c r="C4794" t="s">
        <v>48</v>
      </c>
      <c r="D4794" t="s">
        <v>135</v>
      </c>
      <c r="E4794" s="92">
        <v>95.55</v>
      </c>
      <c r="F4794" s="93">
        <v>8600000</v>
      </c>
      <c r="G4794" s="93">
        <v>90005</v>
      </c>
    </row>
    <row r="4795" spans="1:7">
      <c r="A4795" t="str">
        <f t="shared" si="74"/>
        <v>Северное сияние159</v>
      </c>
      <c r="B4795" t="s">
        <v>3650</v>
      </c>
      <c r="C4795" t="s">
        <v>48</v>
      </c>
      <c r="D4795" t="s">
        <v>136</v>
      </c>
      <c r="E4795" s="92">
        <v>75.09</v>
      </c>
      <c r="F4795" s="93">
        <v>7800000</v>
      </c>
      <c r="G4795" s="93">
        <v>103875</v>
      </c>
    </row>
    <row r="4796" spans="1:7">
      <c r="A4796" t="str">
        <f t="shared" si="74"/>
        <v>Северное сияние160</v>
      </c>
      <c r="B4796" t="s">
        <v>3650</v>
      </c>
      <c r="C4796" t="s">
        <v>48</v>
      </c>
      <c r="D4796" t="s">
        <v>137</v>
      </c>
      <c r="E4796" s="92">
        <v>44.79</v>
      </c>
      <c r="F4796" s="93">
        <v>4700000</v>
      </c>
      <c r="G4796" s="93">
        <v>104934</v>
      </c>
    </row>
    <row r="4797" spans="1:7">
      <c r="A4797" t="str">
        <f t="shared" si="74"/>
        <v>Северное сияние161</v>
      </c>
      <c r="B4797" t="s">
        <v>3650</v>
      </c>
      <c r="C4797" t="s">
        <v>48</v>
      </c>
      <c r="D4797" t="s">
        <v>138</v>
      </c>
      <c r="E4797" s="92">
        <v>32.86</v>
      </c>
      <c r="F4797" s="93">
        <v>3750000</v>
      </c>
      <c r="G4797" s="93">
        <v>114121</v>
      </c>
    </row>
    <row r="4798" spans="1:7">
      <c r="A4798" t="str">
        <f t="shared" si="74"/>
        <v>Северное сияние162</v>
      </c>
      <c r="B4798" t="s">
        <v>3650</v>
      </c>
      <c r="C4798" t="s">
        <v>48</v>
      </c>
      <c r="D4798" t="s">
        <v>139</v>
      </c>
      <c r="E4798" s="92">
        <v>46.5</v>
      </c>
      <c r="F4798" s="93">
        <v>4950000</v>
      </c>
      <c r="G4798" s="93">
        <v>106452</v>
      </c>
    </row>
    <row r="4799" spans="1:7">
      <c r="A4799" t="str">
        <f t="shared" si="74"/>
        <v>Северное сияние163</v>
      </c>
      <c r="B4799" t="s">
        <v>3650</v>
      </c>
      <c r="C4799" t="s">
        <v>48</v>
      </c>
      <c r="D4799" t="s">
        <v>140</v>
      </c>
      <c r="E4799" s="92">
        <v>74.37</v>
      </c>
      <c r="F4799" s="93">
        <v>7500000</v>
      </c>
      <c r="G4799" s="93">
        <v>100847</v>
      </c>
    </row>
    <row r="4800" spans="1:7">
      <c r="A4800" t="str">
        <f t="shared" si="74"/>
        <v>Северное сияние164</v>
      </c>
      <c r="B4800" t="s">
        <v>3650</v>
      </c>
      <c r="C4800" t="s">
        <v>48</v>
      </c>
      <c r="D4800" t="s">
        <v>141</v>
      </c>
      <c r="E4800" s="92">
        <v>90.9</v>
      </c>
      <c r="F4800" s="93">
        <v>8350000</v>
      </c>
      <c r="G4800" s="93">
        <v>91859</v>
      </c>
    </row>
    <row r="4801" spans="1:7">
      <c r="A4801" t="str">
        <f t="shared" si="74"/>
        <v>Северное сияние165</v>
      </c>
      <c r="B4801" t="s">
        <v>3650</v>
      </c>
      <c r="C4801" t="s">
        <v>48</v>
      </c>
      <c r="D4801" t="s">
        <v>142</v>
      </c>
      <c r="E4801" s="92">
        <v>46.04</v>
      </c>
      <c r="F4801" s="93">
        <v>4980000</v>
      </c>
      <c r="G4801" s="93">
        <v>108167</v>
      </c>
    </row>
    <row r="4802" spans="1:7">
      <c r="A4802" t="str">
        <f t="shared" si="74"/>
        <v>Северное сияние166</v>
      </c>
      <c r="B4802" t="s">
        <v>3650</v>
      </c>
      <c r="C4802" t="s">
        <v>48</v>
      </c>
      <c r="D4802" t="s">
        <v>145</v>
      </c>
      <c r="E4802" s="92">
        <v>45</v>
      </c>
      <c r="F4802" s="93">
        <v>4950000</v>
      </c>
      <c r="G4802" s="93">
        <v>110000</v>
      </c>
    </row>
    <row r="4803" spans="1:7">
      <c r="A4803" t="str">
        <f t="shared" ref="A4803:A4866" si="75">B4803&amp;C4803&amp;D4803</f>
        <v>Северное сияние167</v>
      </c>
      <c r="B4803" t="s">
        <v>3650</v>
      </c>
      <c r="C4803" t="s">
        <v>48</v>
      </c>
      <c r="D4803" t="s">
        <v>147</v>
      </c>
      <c r="E4803" s="92">
        <v>95.55</v>
      </c>
      <c r="F4803" s="93">
        <v>8104108</v>
      </c>
      <c r="G4803" s="93">
        <v>84815</v>
      </c>
    </row>
    <row r="4804" spans="1:7">
      <c r="A4804" t="str">
        <f t="shared" si="75"/>
        <v>Северное сияние168</v>
      </c>
      <c r="B4804" t="s">
        <v>3650</v>
      </c>
      <c r="C4804" t="s">
        <v>48</v>
      </c>
      <c r="D4804" t="s">
        <v>149</v>
      </c>
      <c r="E4804" s="92">
        <v>75.09</v>
      </c>
      <c r="F4804" s="93">
        <v>6007200</v>
      </c>
      <c r="G4804" s="93">
        <v>80000</v>
      </c>
    </row>
    <row r="4805" spans="1:7">
      <c r="A4805" t="str">
        <f t="shared" si="75"/>
        <v>Северное сияние169</v>
      </c>
      <c r="B4805" t="s">
        <v>3650</v>
      </c>
      <c r="C4805" t="s">
        <v>48</v>
      </c>
      <c r="D4805" t="s">
        <v>150</v>
      </c>
      <c r="E4805" s="92">
        <v>44.79</v>
      </c>
      <c r="F4805" s="93">
        <v>4879815</v>
      </c>
      <c r="G4805" s="93">
        <v>108949</v>
      </c>
    </row>
    <row r="4806" spans="1:7">
      <c r="A4806" t="str">
        <f t="shared" si="75"/>
        <v>Северное сияние170</v>
      </c>
      <c r="B4806" t="s">
        <v>3650</v>
      </c>
      <c r="C4806" t="s">
        <v>48</v>
      </c>
      <c r="D4806" t="s">
        <v>151</v>
      </c>
      <c r="E4806" s="92">
        <v>32.86</v>
      </c>
      <c r="F4806" s="93">
        <v>3800000</v>
      </c>
      <c r="G4806" s="93">
        <v>115642</v>
      </c>
    </row>
    <row r="4807" spans="1:7">
      <c r="A4807" t="str">
        <f t="shared" si="75"/>
        <v>Северное сияние171</v>
      </c>
      <c r="B4807" t="s">
        <v>3650</v>
      </c>
      <c r="C4807" t="s">
        <v>48</v>
      </c>
      <c r="D4807" t="s">
        <v>153</v>
      </c>
      <c r="E4807" s="92">
        <v>46.5</v>
      </c>
      <c r="F4807" s="93">
        <v>4900000</v>
      </c>
      <c r="G4807" s="93">
        <v>105376</v>
      </c>
    </row>
    <row r="4808" spans="1:7">
      <c r="A4808" t="str">
        <f t="shared" si="75"/>
        <v>Северное сияние172</v>
      </c>
      <c r="B4808" t="s">
        <v>3650</v>
      </c>
      <c r="C4808" t="s">
        <v>48</v>
      </c>
      <c r="D4808" t="s">
        <v>154</v>
      </c>
      <c r="E4808" s="92">
        <v>74.37</v>
      </c>
      <c r="F4808" s="93"/>
      <c r="G4808" s="93"/>
    </row>
    <row r="4809" spans="1:7">
      <c r="A4809" t="str">
        <f t="shared" si="75"/>
        <v>Северное сияние173</v>
      </c>
      <c r="B4809" t="s">
        <v>3650</v>
      </c>
      <c r="C4809" t="s">
        <v>48</v>
      </c>
      <c r="D4809" t="s">
        <v>155</v>
      </c>
      <c r="E4809" s="92">
        <v>90.9</v>
      </c>
      <c r="F4809" s="93">
        <v>8150000</v>
      </c>
      <c r="G4809" s="93">
        <v>89659</v>
      </c>
    </row>
    <row r="4810" spans="1:7">
      <c r="A4810" t="str">
        <f t="shared" si="75"/>
        <v>Северное сияние174</v>
      </c>
      <c r="B4810" t="s">
        <v>3650</v>
      </c>
      <c r="C4810" t="s">
        <v>48</v>
      </c>
      <c r="D4810" t="s">
        <v>156</v>
      </c>
      <c r="E4810" s="92">
        <v>46.04</v>
      </c>
      <c r="F4810" s="93">
        <v>5100000</v>
      </c>
      <c r="G4810" s="93">
        <v>110773</v>
      </c>
    </row>
    <row r="4811" spans="1:7">
      <c r="A4811" t="str">
        <f t="shared" si="75"/>
        <v>Северное сияние175</v>
      </c>
      <c r="B4811" t="s">
        <v>3650</v>
      </c>
      <c r="C4811" t="s">
        <v>48</v>
      </c>
      <c r="D4811" t="s">
        <v>157</v>
      </c>
      <c r="E4811" s="92">
        <v>45</v>
      </c>
      <c r="F4811" s="93">
        <v>4850000</v>
      </c>
      <c r="G4811" s="93">
        <v>107778</v>
      </c>
    </row>
    <row r="4812" spans="1:7">
      <c r="A4812" t="str">
        <f t="shared" si="75"/>
        <v>Северное сияние176</v>
      </c>
      <c r="B4812" t="s">
        <v>3650</v>
      </c>
      <c r="C4812" t="s">
        <v>48</v>
      </c>
      <c r="D4812" t="s">
        <v>158</v>
      </c>
      <c r="E4812" s="92">
        <v>95.55</v>
      </c>
      <c r="F4812" s="93">
        <v>8900000</v>
      </c>
      <c r="G4812" s="93">
        <v>93145</v>
      </c>
    </row>
    <row r="4813" spans="1:7">
      <c r="A4813" t="str">
        <f t="shared" si="75"/>
        <v>Северное сияние177</v>
      </c>
      <c r="B4813" t="s">
        <v>3650</v>
      </c>
      <c r="C4813" t="s">
        <v>48</v>
      </c>
      <c r="D4813" t="s">
        <v>160</v>
      </c>
      <c r="E4813" s="92">
        <v>75.09</v>
      </c>
      <c r="F4813" s="93"/>
      <c r="G4813" s="93"/>
    </row>
    <row r="4814" spans="1:7">
      <c r="A4814" t="str">
        <f t="shared" si="75"/>
        <v>Северное сияние178</v>
      </c>
      <c r="B4814" t="s">
        <v>3650</v>
      </c>
      <c r="C4814" t="s">
        <v>48</v>
      </c>
      <c r="D4814" t="s">
        <v>162</v>
      </c>
      <c r="E4814" s="92">
        <v>44.79</v>
      </c>
      <c r="F4814" s="93">
        <v>5600000</v>
      </c>
      <c r="G4814" s="93">
        <v>125028</v>
      </c>
    </row>
    <row r="4815" spans="1:7">
      <c r="A4815" t="str">
        <f t="shared" si="75"/>
        <v>Северное сияние179</v>
      </c>
      <c r="B4815" t="s">
        <v>3650</v>
      </c>
      <c r="C4815" t="s">
        <v>48</v>
      </c>
      <c r="D4815" t="s">
        <v>163</v>
      </c>
      <c r="E4815" s="92">
        <v>32.86</v>
      </c>
      <c r="F4815" s="93">
        <v>3880000</v>
      </c>
      <c r="G4815" s="93">
        <v>118077</v>
      </c>
    </row>
    <row r="4816" spans="1:7">
      <c r="A4816" t="str">
        <f t="shared" si="75"/>
        <v>Северное сияние180</v>
      </c>
      <c r="B4816" t="s">
        <v>3650</v>
      </c>
      <c r="C4816" t="s">
        <v>48</v>
      </c>
      <c r="D4816" t="s">
        <v>164</v>
      </c>
      <c r="E4816" s="92">
        <v>46.5</v>
      </c>
      <c r="F4816" s="93">
        <v>5200000</v>
      </c>
      <c r="G4816" s="93">
        <v>111828</v>
      </c>
    </row>
    <row r="4817" spans="1:7">
      <c r="A4817" t="str">
        <f t="shared" si="75"/>
        <v>Северное сияние181</v>
      </c>
      <c r="B4817" t="s">
        <v>3650</v>
      </c>
      <c r="C4817" t="s">
        <v>48</v>
      </c>
      <c r="D4817" t="s">
        <v>166</v>
      </c>
      <c r="E4817" s="92">
        <v>74.37</v>
      </c>
      <c r="F4817" s="93">
        <v>7550000</v>
      </c>
      <c r="G4817" s="93">
        <v>101519</v>
      </c>
    </row>
    <row r="4818" spans="1:7">
      <c r="A4818" t="str">
        <f t="shared" si="75"/>
        <v>Северное сияние182</v>
      </c>
      <c r="B4818" t="s">
        <v>3650</v>
      </c>
      <c r="C4818" t="s">
        <v>48</v>
      </c>
      <c r="D4818" t="s">
        <v>167</v>
      </c>
      <c r="E4818" s="92">
        <v>90.9</v>
      </c>
      <c r="F4818" s="93">
        <v>8400000</v>
      </c>
      <c r="G4818" s="93">
        <v>92409</v>
      </c>
    </row>
    <row r="4819" spans="1:7">
      <c r="A4819" t="str">
        <f t="shared" si="75"/>
        <v>Северное сияние183</v>
      </c>
      <c r="B4819" t="s">
        <v>3650</v>
      </c>
      <c r="C4819" t="s">
        <v>48</v>
      </c>
      <c r="D4819" t="s">
        <v>168</v>
      </c>
      <c r="E4819" s="92">
        <v>46.04</v>
      </c>
      <c r="F4819" s="93">
        <v>5500000</v>
      </c>
      <c r="G4819" s="93">
        <v>119461</v>
      </c>
    </row>
    <row r="4820" spans="1:7">
      <c r="A4820" t="str">
        <f t="shared" si="75"/>
        <v>Северное сияние184</v>
      </c>
      <c r="B4820" t="s">
        <v>3650</v>
      </c>
      <c r="C4820" t="s">
        <v>48</v>
      </c>
      <c r="D4820" t="s">
        <v>169</v>
      </c>
      <c r="E4820" s="92">
        <v>45</v>
      </c>
      <c r="F4820" s="93">
        <v>5400000</v>
      </c>
      <c r="G4820" s="93">
        <v>120000</v>
      </c>
    </row>
    <row r="4821" spans="1:7">
      <c r="A4821" t="str">
        <f t="shared" si="75"/>
        <v>Северное сияние185</v>
      </c>
      <c r="B4821" t="s">
        <v>3650</v>
      </c>
      <c r="C4821" t="s">
        <v>48</v>
      </c>
      <c r="D4821" t="s">
        <v>170</v>
      </c>
      <c r="E4821" s="92">
        <v>95.19</v>
      </c>
      <c r="F4821" s="93">
        <v>8480000</v>
      </c>
      <c r="G4821" s="93">
        <v>89085</v>
      </c>
    </row>
    <row r="4822" spans="1:7">
      <c r="A4822" t="str">
        <f t="shared" si="75"/>
        <v>Северное сияние186</v>
      </c>
      <c r="B4822" t="s">
        <v>3650</v>
      </c>
      <c r="C4822" t="s">
        <v>48</v>
      </c>
      <c r="D4822" t="s">
        <v>171</v>
      </c>
      <c r="E4822" s="92">
        <v>75.09</v>
      </c>
      <c r="F4822" s="93">
        <v>7950000</v>
      </c>
      <c r="G4822" s="93">
        <v>105873</v>
      </c>
    </row>
    <row r="4823" spans="1:7">
      <c r="A4823" t="str">
        <f t="shared" si="75"/>
        <v>Северное сияние187</v>
      </c>
      <c r="B4823" t="s">
        <v>3650</v>
      </c>
      <c r="C4823" t="s">
        <v>48</v>
      </c>
      <c r="D4823" t="s">
        <v>172</v>
      </c>
      <c r="E4823" s="92">
        <v>44.79</v>
      </c>
      <c r="F4823" s="93">
        <v>5700000</v>
      </c>
      <c r="G4823" s="93">
        <v>127261</v>
      </c>
    </row>
    <row r="4824" spans="1:7">
      <c r="A4824" t="str">
        <f t="shared" si="75"/>
        <v>Северное сияние188</v>
      </c>
      <c r="B4824" t="s">
        <v>3650</v>
      </c>
      <c r="C4824" t="s">
        <v>48</v>
      </c>
      <c r="D4824" t="s">
        <v>173</v>
      </c>
      <c r="E4824" s="92">
        <v>32.71</v>
      </c>
      <c r="F4824" s="93">
        <v>3880000</v>
      </c>
      <c r="G4824" s="93">
        <v>118618</v>
      </c>
    </row>
    <row r="4825" spans="1:7">
      <c r="A4825" t="str">
        <f t="shared" si="75"/>
        <v>Северное сияние189</v>
      </c>
      <c r="B4825" t="s">
        <v>3650</v>
      </c>
      <c r="C4825" t="s">
        <v>48</v>
      </c>
      <c r="D4825" t="s">
        <v>174</v>
      </c>
      <c r="E4825" s="92">
        <v>46.5</v>
      </c>
      <c r="F4825" s="93">
        <v>5100000</v>
      </c>
      <c r="G4825" s="93">
        <v>109677</v>
      </c>
    </row>
    <row r="4826" spans="1:7">
      <c r="A4826" t="str">
        <f t="shared" si="75"/>
        <v>Северное сияние190</v>
      </c>
      <c r="B4826" t="s">
        <v>3650</v>
      </c>
      <c r="C4826" t="s">
        <v>48</v>
      </c>
      <c r="D4826" t="s">
        <v>175</v>
      </c>
      <c r="E4826" s="92">
        <v>73.96</v>
      </c>
      <c r="F4826" s="93">
        <v>6984000</v>
      </c>
      <c r="G4826" s="93">
        <v>94429</v>
      </c>
    </row>
    <row r="4827" spans="1:7">
      <c r="A4827" t="str">
        <f t="shared" si="75"/>
        <v>Северное сияние191</v>
      </c>
      <c r="B4827" t="s">
        <v>3650</v>
      </c>
      <c r="C4827" t="s">
        <v>48</v>
      </c>
      <c r="D4827" t="s">
        <v>176</v>
      </c>
      <c r="E4827" s="92">
        <v>90.55</v>
      </c>
      <c r="F4827" s="93">
        <v>9400000</v>
      </c>
      <c r="G4827" s="93">
        <v>103810</v>
      </c>
    </row>
    <row r="4828" spans="1:7">
      <c r="A4828" t="str">
        <f t="shared" si="75"/>
        <v>Северное сияние192</v>
      </c>
      <c r="B4828" t="s">
        <v>3650</v>
      </c>
      <c r="C4828" t="s">
        <v>48</v>
      </c>
      <c r="D4828" t="s">
        <v>177</v>
      </c>
      <c r="E4828" s="92">
        <v>45.6</v>
      </c>
      <c r="F4828" s="93">
        <v>5200000</v>
      </c>
      <c r="G4828" s="93">
        <v>114035</v>
      </c>
    </row>
    <row r="4829" spans="1:7">
      <c r="A4829" t="str">
        <f t="shared" si="75"/>
        <v>Северное сияние193</v>
      </c>
      <c r="B4829" t="s">
        <v>3650</v>
      </c>
      <c r="C4829" t="s">
        <v>48</v>
      </c>
      <c r="D4829" t="s">
        <v>178</v>
      </c>
      <c r="E4829" s="92">
        <v>44.73</v>
      </c>
      <c r="F4829" s="93">
        <v>4879905</v>
      </c>
      <c r="G4829" s="93">
        <v>109097</v>
      </c>
    </row>
    <row r="4830" spans="1:7">
      <c r="A4830" t="str">
        <f t="shared" si="75"/>
        <v>Северное сияние1100</v>
      </c>
      <c r="B4830" t="s">
        <v>3650</v>
      </c>
      <c r="C4830" t="s">
        <v>48</v>
      </c>
      <c r="D4830" t="s">
        <v>186</v>
      </c>
      <c r="E4830" s="92">
        <v>90.55</v>
      </c>
      <c r="F4830" s="93">
        <v>9400000</v>
      </c>
      <c r="G4830" s="93">
        <v>103810</v>
      </c>
    </row>
    <row r="4831" spans="1:7">
      <c r="A4831" t="str">
        <f t="shared" si="75"/>
        <v>Северное сияние1101</v>
      </c>
      <c r="B4831" t="s">
        <v>3650</v>
      </c>
      <c r="C4831" t="s">
        <v>48</v>
      </c>
      <c r="D4831" t="s">
        <v>187</v>
      </c>
      <c r="E4831" s="92">
        <v>45.6</v>
      </c>
      <c r="F4831" s="93">
        <v>5600000</v>
      </c>
      <c r="G4831" s="93">
        <v>122807</v>
      </c>
    </row>
    <row r="4832" spans="1:7">
      <c r="A4832" t="str">
        <f t="shared" si="75"/>
        <v>Северное сияние1102</v>
      </c>
      <c r="B4832" t="s">
        <v>3650</v>
      </c>
      <c r="C4832" t="s">
        <v>48</v>
      </c>
      <c r="D4832" t="s">
        <v>189</v>
      </c>
      <c r="E4832" s="92">
        <v>44.73</v>
      </c>
      <c r="F4832" s="93">
        <v>5500000</v>
      </c>
      <c r="G4832" s="93">
        <v>122960</v>
      </c>
    </row>
    <row r="4833" spans="1:7">
      <c r="A4833" t="str">
        <f t="shared" si="75"/>
        <v>Северное сияние194</v>
      </c>
      <c r="B4833" t="s">
        <v>3650</v>
      </c>
      <c r="C4833" t="s">
        <v>48</v>
      </c>
      <c r="D4833" t="s">
        <v>179</v>
      </c>
      <c r="E4833" s="92">
        <v>95.19</v>
      </c>
      <c r="F4833" s="93">
        <v>9050000</v>
      </c>
      <c r="G4833" s="93">
        <v>95073</v>
      </c>
    </row>
    <row r="4834" spans="1:7">
      <c r="A4834" t="str">
        <f t="shared" si="75"/>
        <v>Северное сияние195</v>
      </c>
      <c r="B4834" t="s">
        <v>3650</v>
      </c>
      <c r="C4834" t="s">
        <v>48</v>
      </c>
      <c r="D4834" t="s">
        <v>180</v>
      </c>
      <c r="E4834" s="92">
        <v>75.09</v>
      </c>
      <c r="F4834" s="93">
        <v>7614500</v>
      </c>
      <c r="G4834" s="93">
        <v>101405</v>
      </c>
    </row>
    <row r="4835" spans="1:7">
      <c r="A4835" t="str">
        <f t="shared" si="75"/>
        <v>Северное сияние196</v>
      </c>
      <c r="B4835" t="s">
        <v>3650</v>
      </c>
      <c r="C4835" t="s">
        <v>48</v>
      </c>
      <c r="D4835" t="s">
        <v>181</v>
      </c>
      <c r="E4835" s="92">
        <v>44.79</v>
      </c>
      <c r="F4835" s="93">
        <v>5700000</v>
      </c>
      <c r="G4835" s="93">
        <v>127261</v>
      </c>
    </row>
    <row r="4836" spans="1:7">
      <c r="A4836" t="str">
        <f t="shared" si="75"/>
        <v>Северное сияние197</v>
      </c>
      <c r="B4836" t="s">
        <v>3650</v>
      </c>
      <c r="C4836" t="s">
        <v>48</v>
      </c>
      <c r="D4836" t="s">
        <v>183</v>
      </c>
      <c r="E4836" s="92">
        <v>32.71</v>
      </c>
      <c r="F4836" s="93">
        <v>4500000</v>
      </c>
      <c r="G4836" s="93">
        <v>137573</v>
      </c>
    </row>
    <row r="4837" spans="1:7">
      <c r="A4837" t="str">
        <f t="shared" si="75"/>
        <v>Северное сияние198</v>
      </c>
      <c r="B4837" t="s">
        <v>3650</v>
      </c>
      <c r="C4837" t="s">
        <v>48</v>
      </c>
      <c r="D4837" t="s">
        <v>184</v>
      </c>
      <c r="E4837" s="92">
        <v>46.5</v>
      </c>
      <c r="F4837" s="93">
        <v>5850000</v>
      </c>
      <c r="G4837" s="93">
        <v>125806</v>
      </c>
    </row>
    <row r="4838" spans="1:7">
      <c r="A4838" t="str">
        <f t="shared" si="75"/>
        <v>Северное сияние199</v>
      </c>
      <c r="B4838" t="s">
        <v>3650</v>
      </c>
      <c r="C4838" t="s">
        <v>48</v>
      </c>
      <c r="D4838" t="s">
        <v>198</v>
      </c>
      <c r="E4838" s="92">
        <v>73.96</v>
      </c>
      <c r="F4838" s="93">
        <v>7700000</v>
      </c>
      <c r="G4838" s="93">
        <v>104110</v>
      </c>
    </row>
    <row r="4839" spans="1:7">
      <c r="A4839" t="str">
        <f t="shared" si="75"/>
        <v>Северное сияние1103</v>
      </c>
      <c r="B4839" t="s">
        <v>3650</v>
      </c>
      <c r="C4839" t="s">
        <v>48</v>
      </c>
      <c r="D4839" t="s">
        <v>190</v>
      </c>
      <c r="E4839" s="92">
        <v>95.19</v>
      </c>
      <c r="F4839" s="93">
        <v>8550000</v>
      </c>
      <c r="G4839" s="93">
        <v>89820</v>
      </c>
    </row>
    <row r="4840" spans="1:7">
      <c r="A4840" t="str">
        <f t="shared" si="75"/>
        <v>Северное сияние1104</v>
      </c>
      <c r="B4840" t="s">
        <v>3650</v>
      </c>
      <c r="C4840" t="s">
        <v>48</v>
      </c>
      <c r="D4840" t="s">
        <v>191</v>
      </c>
      <c r="E4840" s="92">
        <v>75.09</v>
      </c>
      <c r="F4840" s="93">
        <v>7050000</v>
      </c>
      <c r="G4840" s="93">
        <v>93887</v>
      </c>
    </row>
    <row r="4841" spans="1:7">
      <c r="A4841" t="str">
        <f t="shared" si="75"/>
        <v>Северное сияние1105</v>
      </c>
      <c r="B4841" t="s">
        <v>3650</v>
      </c>
      <c r="C4841" t="s">
        <v>48</v>
      </c>
      <c r="D4841" t="s">
        <v>192</v>
      </c>
      <c r="E4841" s="92">
        <v>44.79</v>
      </c>
      <c r="F4841" s="93">
        <v>4700000</v>
      </c>
      <c r="G4841" s="93">
        <v>104934</v>
      </c>
    </row>
    <row r="4842" spans="1:7">
      <c r="A4842" t="str">
        <f t="shared" si="75"/>
        <v>Северное сияние1106</v>
      </c>
      <c r="B4842" t="s">
        <v>3650</v>
      </c>
      <c r="C4842" t="s">
        <v>48</v>
      </c>
      <c r="D4842" t="s">
        <v>193</v>
      </c>
      <c r="E4842" s="92">
        <v>32.71</v>
      </c>
      <c r="F4842" s="93">
        <v>3880000</v>
      </c>
      <c r="G4842" s="93">
        <v>118618</v>
      </c>
    </row>
    <row r="4843" spans="1:7">
      <c r="A4843" t="str">
        <f t="shared" si="75"/>
        <v>Северное сияние1107</v>
      </c>
      <c r="B4843" t="s">
        <v>3650</v>
      </c>
      <c r="C4843" t="s">
        <v>48</v>
      </c>
      <c r="D4843" t="s">
        <v>194</v>
      </c>
      <c r="E4843" s="92">
        <v>46.5</v>
      </c>
      <c r="F4843" s="93">
        <v>5100000</v>
      </c>
      <c r="G4843" s="93">
        <v>109677</v>
      </c>
    </row>
    <row r="4844" spans="1:7">
      <c r="A4844" t="str">
        <f t="shared" si="75"/>
        <v>Северное сияние1108</v>
      </c>
      <c r="B4844" t="s">
        <v>3650</v>
      </c>
      <c r="C4844" t="s">
        <v>48</v>
      </c>
      <c r="D4844" t="s">
        <v>195</v>
      </c>
      <c r="E4844" s="92">
        <v>73.96</v>
      </c>
      <c r="F4844" s="93">
        <v>6984000</v>
      </c>
      <c r="G4844" s="93">
        <v>94429</v>
      </c>
    </row>
    <row r="4845" spans="1:7">
      <c r="A4845" t="str">
        <f t="shared" si="75"/>
        <v>Северное сияние1109</v>
      </c>
      <c r="B4845" t="s">
        <v>3650</v>
      </c>
      <c r="C4845" t="s">
        <v>48</v>
      </c>
      <c r="D4845" t="s">
        <v>196</v>
      </c>
      <c r="E4845" s="92">
        <v>90.55</v>
      </c>
      <c r="F4845" s="93">
        <v>9400000</v>
      </c>
      <c r="G4845" s="93">
        <v>103810</v>
      </c>
    </row>
    <row r="4846" spans="1:7">
      <c r="A4846" t="str">
        <f t="shared" si="75"/>
        <v>Северное сияние1110</v>
      </c>
      <c r="B4846" t="s">
        <v>3650</v>
      </c>
      <c r="C4846" t="s">
        <v>48</v>
      </c>
      <c r="D4846" t="s">
        <v>199</v>
      </c>
      <c r="E4846" s="92">
        <v>45.6</v>
      </c>
      <c r="F4846" s="93">
        <v>5200000</v>
      </c>
      <c r="G4846" s="93">
        <v>114035</v>
      </c>
    </row>
    <row r="4847" spans="1:7">
      <c r="A4847" t="str">
        <f t="shared" si="75"/>
        <v>Северное сияние1111</v>
      </c>
      <c r="B4847" t="s">
        <v>3650</v>
      </c>
      <c r="C4847" t="s">
        <v>48</v>
      </c>
      <c r="D4847" t="s">
        <v>201</v>
      </c>
      <c r="E4847" s="92">
        <v>44.73</v>
      </c>
      <c r="F4847" s="93">
        <v>5500000</v>
      </c>
      <c r="G4847" s="93">
        <v>122960</v>
      </c>
    </row>
    <row r="4848" spans="1:7">
      <c r="A4848" t="str">
        <f t="shared" si="75"/>
        <v>Северное сияние1112</v>
      </c>
      <c r="B4848" t="s">
        <v>3650</v>
      </c>
      <c r="C4848" t="s">
        <v>48</v>
      </c>
      <c r="D4848" t="s">
        <v>202</v>
      </c>
      <c r="E4848" s="92">
        <v>95.19</v>
      </c>
      <c r="F4848" s="93">
        <v>9100000</v>
      </c>
      <c r="G4848" s="93">
        <v>95598</v>
      </c>
    </row>
    <row r="4849" spans="1:7">
      <c r="A4849" t="str">
        <f t="shared" si="75"/>
        <v>Северное сияние1113</v>
      </c>
      <c r="B4849" t="s">
        <v>3650</v>
      </c>
      <c r="C4849" t="s">
        <v>48</v>
      </c>
      <c r="D4849" t="s">
        <v>203</v>
      </c>
      <c r="E4849" s="92">
        <v>75.09</v>
      </c>
      <c r="F4849" s="93">
        <v>7300000</v>
      </c>
      <c r="G4849" s="93">
        <v>97217</v>
      </c>
    </row>
    <row r="4850" spans="1:7">
      <c r="A4850" t="str">
        <f t="shared" si="75"/>
        <v>Северное сияние1114</v>
      </c>
      <c r="B4850" t="s">
        <v>3650</v>
      </c>
      <c r="C4850" t="s">
        <v>48</v>
      </c>
      <c r="D4850" t="s">
        <v>204</v>
      </c>
      <c r="E4850" s="92">
        <v>44.79</v>
      </c>
      <c r="F4850" s="93">
        <v>5092500</v>
      </c>
      <c r="G4850" s="93">
        <v>113697</v>
      </c>
    </row>
    <row r="4851" spans="1:7">
      <c r="A4851" t="str">
        <f t="shared" si="75"/>
        <v>Северное сияние1115</v>
      </c>
      <c r="B4851" t="s">
        <v>3650</v>
      </c>
      <c r="C4851" t="s">
        <v>48</v>
      </c>
      <c r="D4851" t="s">
        <v>205</v>
      </c>
      <c r="E4851" s="92">
        <v>32.71</v>
      </c>
      <c r="F4851" s="93">
        <v>4050000</v>
      </c>
      <c r="G4851" s="93">
        <v>123815</v>
      </c>
    </row>
    <row r="4852" spans="1:7">
      <c r="A4852" t="str">
        <f t="shared" si="75"/>
        <v>Северное сияние1116</v>
      </c>
      <c r="B4852" t="s">
        <v>3650</v>
      </c>
      <c r="C4852" t="s">
        <v>48</v>
      </c>
      <c r="D4852" t="s">
        <v>206</v>
      </c>
      <c r="E4852" s="92">
        <v>46.5</v>
      </c>
      <c r="F4852" s="93">
        <v>5585000</v>
      </c>
      <c r="G4852" s="93">
        <v>120108</v>
      </c>
    </row>
    <row r="4853" spans="1:7">
      <c r="A4853" t="str">
        <f t="shared" si="75"/>
        <v>Северное сияние1117</v>
      </c>
      <c r="B4853" t="s">
        <v>3650</v>
      </c>
      <c r="C4853" t="s">
        <v>48</v>
      </c>
      <c r="D4853" t="s">
        <v>207</v>
      </c>
      <c r="E4853" s="92">
        <v>73.96</v>
      </c>
      <c r="F4853" s="93">
        <v>7032500</v>
      </c>
      <c r="G4853" s="93">
        <v>95085</v>
      </c>
    </row>
    <row r="4854" spans="1:7">
      <c r="A4854" t="str">
        <f t="shared" si="75"/>
        <v>Северное сияние1118</v>
      </c>
      <c r="B4854" t="s">
        <v>3650</v>
      </c>
      <c r="C4854" t="s">
        <v>48</v>
      </c>
      <c r="D4854" t="s">
        <v>208</v>
      </c>
      <c r="E4854" s="92">
        <v>90.55</v>
      </c>
      <c r="F4854" s="93">
        <v>9425000</v>
      </c>
      <c r="G4854" s="93">
        <v>104086</v>
      </c>
    </row>
    <row r="4855" spans="1:7">
      <c r="A4855" t="str">
        <f t="shared" si="75"/>
        <v>Северное сияние1119</v>
      </c>
      <c r="B4855" t="s">
        <v>3650</v>
      </c>
      <c r="C4855" t="s">
        <v>48</v>
      </c>
      <c r="D4855" t="s">
        <v>210</v>
      </c>
      <c r="E4855" s="92">
        <v>45.6</v>
      </c>
      <c r="F4855" s="93">
        <v>5850000</v>
      </c>
      <c r="G4855" s="93">
        <v>128289</v>
      </c>
    </row>
    <row r="4856" spans="1:7">
      <c r="A4856" t="str">
        <f t="shared" si="75"/>
        <v>Северное сияние1120</v>
      </c>
      <c r="B4856" t="s">
        <v>3650</v>
      </c>
      <c r="C4856" t="s">
        <v>48</v>
      </c>
      <c r="D4856" t="s">
        <v>211</v>
      </c>
      <c r="E4856" s="92">
        <v>44.73</v>
      </c>
      <c r="F4856" s="93">
        <v>5750000</v>
      </c>
      <c r="G4856" s="93">
        <v>128549</v>
      </c>
    </row>
    <row r="4857" spans="1:7">
      <c r="A4857" t="str">
        <f t="shared" si="75"/>
        <v>Северное сияние1121</v>
      </c>
      <c r="B4857" t="s">
        <v>3650</v>
      </c>
      <c r="C4857" t="s">
        <v>48</v>
      </c>
      <c r="D4857" t="s">
        <v>212</v>
      </c>
      <c r="E4857" s="92">
        <v>95.19</v>
      </c>
      <c r="F4857" s="93">
        <v>8600000</v>
      </c>
      <c r="G4857" s="93">
        <v>90346</v>
      </c>
    </row>
    <row r="4858" spans="1:7">
      <c r="A4858" t="str">
        <f t="shared" si="75"/>
        <v>Северное сияние1122</v>
      </c>
      <c r="B4858" t="s">
        <v>3650</v>
      </c>
      <c r="C4858" t="s">
        <v>48</v>
      </c>
      <c r="D4858" t="s">
        <v>213</v>
      </c>
      <c r="E4858" s="92">
        <v>75.09</v>
      </c>
      <c r="F4858" s="93"/>
      <c r="G4858" s="93"/>
    </row>
    <row r="4859" spans="1:7">
      <c r="A4859" t="str">
        <f t="shared" si="75"/>
        <v>Северное сияние1123</v>
      </c>
      <c r="B4859" t="s">
        <v>3650</v>
      </c>
      <c r="C4859" t="s">
        <v>48</v>
      </c>
      <c r="D4859" t="s">
        <v>214</v>
      </c>
      <c r="E4859" s="92">
        <v>44.79</v>
      </c>
      <c r="F4859" s="93">
        <v>4984694</v>
      </c>
      <c r="G4859" s="93">
        <v>111290</v>
      </c>
    </row>
    <row r="4860" spans="1:7">
      <c r="A4860" t="str">
        <f t="shared" si="75"/>
        <v>Северное сияние1124</v>
      </c>
      <c r="B4860" t="s">
        <v>3650</v>
      </c>
      <c r="C4860" t="s">
        <v>48</v>
      </c>
      <c r="D4860" t="s">
        <v>215</v>
      </c>
      <c r="E4860" s="92">
        <v>32.71</v>
      </c>
      <c r="F4860" s="93">
        <v>3950000</v>
      </c>
      <c r="G4860" s="93">
        <v>120758</v>
      </c>
    </row>
    <row r="4861" spans="1:7">
      <c r="A4861" t="str">
        <f t="shared" si="75"/>
        <v>Северное сияние1125</v>
      </c>
      <c r="B4861" t="s">
        <v>3650</v>
      </c>
      <c r="C4861" t="s">
        <v>48</v>
      </c>
      <c r="D4861" t="s">
        <v>216</v>
      </c>
      <c r="E4861" s="92">
        <v>46.5</v>
      </c>
      <c r="F4861" s="93">
        <v>5250000</v>
      </c>
      <c r="G4861" s="93">
        <v>112903</v>
      </c>
    </row>
    <row r="4862" spans="1:7">
      <c r="A4862" t="str">
        <f t="shared" si="75"/>
        <v>Северное сияние1126</v>
      </c>
      <c r="B4862" t="s">
        <v>3650</v>
      </c>
      <c r="C4862" t="s">
        <v>48</v>
      </c>
      <c r="D4862" t="s">
        <v>218</v>
      </c>
      <c r="E4862" s="92">
        <v>73.96</v>
      </c>
      <c r="F4862" s="93">
        <v>7050000</v>
      </c>
      <c r="G4862" s="93">
        <v>95322</v>
      </c>
    </row>
    <row r="4863" spans="1:7">
      <c r="A4863" t="str">
        <f t="shared" si="75"/>
        <v>Северное сияние1127</v>
      </c>
      <c r="B4863" t="s">
        <v>3650</v>
      </c>
      <c r="C4863" t="s">
        <v>48</v>
      </c>
      <c r="D4863" t="s">
        <v>219</v>
      </c>
      <c r="E4863" s="92">
        <v>90.55</v>
      </c>
      <c r="F4863" s="93">
        <v>9450000</v>
      </c>
      <c r="G4863" s="93">
        <v>104362</v>
      </c>
    </row>
    <row r="4864" spans="1:7">
      <c r="A4864" t="str">
        <f t="shared" si="75"/>
        <v>Северное сияние1128</v>
      </c>
      <c r="B4864" t="s">
        <v>3650</v>
      </c>
      <c r="C4864" t="s">
        <v>48</v>
      </c>
      <c r="D4864" t="s">
        <v>220</v>
      </c>
      <c r="E4864" s="92">
        <v>45.6</v>
      </c>
      <c r="F4864" s="93">
        <v>5850000</v>
      </c>
      <c r="G4864" s="93">
        <v>128289</v>
      </c>
    </row>
    <row r="4865" spans="1:7">
      <c r="A4865" t="str">
        <f t="shared" si="75"/>
        <v>Северное сияние1129</v>
      </c>
      <c r="B4865" t="s">
        <v>3650</v>
      </c>
      <c r="C4865" t="s">
        <v>48</v>
      </c>
      <c r="D4865" t="s">
        <v>222</v>
      </c>
      <c r="E4865" s="92">
        <v>44.73</v>
      </c>
      <c r="F4865" s="93">
        <v>4995500</v>
      </c>
      <c r="G4865" s="93">
        <v>111681</v>
      </c>
    </row>
    <row r="4866" spans="1:7">
      <c r="A4866" t="str">
        <f t="shared" si="75"/>
        <v>Северное сияние1130</v>
      </c>
      <c r="B4866" t="s">
        <v>3650</v>
      </c>
      <c r="C4866" t="s">
        <v>48</v>
      </c>
      <c r="D4866" t="s">
        <v>223</v>
      </c>
      <c r="E4866" s="92">
        <v>95.19</v>
      </c>
      <c r="F4866" s="93">
        <v>8584500</v>
      </c>
      <c r="G4866" s="93">
        <v>90183</v>
      </c>
    </row>
    <row r="4867" spans="1:7">
      <c r="A4867" t="str">
        <f t="shared" ref="A4867:A4930" si="76">B4867&amp;C4867&amp;D4867</f>
        <v>Северное сияние1131</v>
      </c>
      <c r="B4867" t="s">
        <v>3650</v>
      </c>
      <c r="C4867" t="s">
        <v>48</v>
      </c>
      <c r="D4867" t="s">
        <v>225</v>
      </c>
      <c r="E4867" s="92">
        <v>75.09</v>
      </c>
      <c r="F4867" s="93">
        <v>7081000</v>
      </c>
      <c r="G4867" s="93">
        <v>94300</v>
      </c>
    </row>
    <row r="4868" spans="1:7">
      <c r="A4868" t="str">
        <f t="shared" si="76"/>
        <v>Северное сияние1132</v>
      </c>
      <c r="B4868" t="s">
        <v>3650</v>
      </c>
      <c r="C4868" t="s">
        <v>48</v>
      </c>
      <c r="D4868" t="s">
        <v>227</v>
      </c>
      <c r="E4868" s="92">
        <v>44.79</v>
      </c>
      <c r="F4868" s="93">
        <v>5092500</v>
      </c>
      <c r="G4868" s="93">
        <v>113697</v>
      </c>
    </row>
    <row r="4869" spans="1:7">
      <c r="A4869" t="str">
        <f t="shared" si="76"/>
        <v>Северное сияние1133</v>
      </c>
      <c r="B4869" t="s">
        <v>3650</v>
      </c>
      <c r="C4869" t="s">
        <v>48</v>
      </c>
      <c r="D4869" t="s">
        <v>229</v>
      </c>
      <c r="E4869" s="92">
        <v>32.71</v>
      </c>
      <c r="F4869" s="93">
        <v>4550000</v>
      </c>
      <c r="G4869" s="93">
        <v>139101</v>
      </c>
    </row>
    <row r="4870" spans="1:7">
      <c r="A4870" t="str">
        <f t="shared" si="76"/>
        <v>Северное сияние1134</v>
      </c>
      <c r="B4870" t="s">
        <v>3650</v>
      </c>
      <c r="C4870" t="s">
        <v>48</v>
      </c>
      <c r="D4870" t="s">
        <v>230</v>
      </c>
      <c r="E4870" s="92">
        <v>46.5</v>
      </c>
      <c r="F4870" s="93">
        <v>5900000</v>
      </c>
      <c r="G4870" s="93">
        <v>126882</v>
      </c>
    </row>
    <row r="4871" spans="1:7">
      <c r="A4871" t="str">
        <f t="shared" si="76"/>
        <v>Северное сияние1135</v>
      </c>
      <c r="B4871" t="s">
        <v>3650</v>
      </c>
      <c r="C4871" t="s">
        <v>48</v>
      </c>
      <c r="D4871" t="s">
        <v>231</v>
      </c>
      <c r="E4871" s="92">
        <v>73.96</v>
      </c>
      <c r="F4871" s="93">
        <v>7950000</v>
      </c>
      <c r="G4871" s="93">
        <v>107491</v>
      </c>
    </row>
    <row r="4872" spans="1:7">
      <c r="A4872" t="str">
        <f t="shared" si="76"/>
        <v>Северное сияние1136</v>
      </c>
      <c r="B4872" t="s">
        <v>3650</v>
      </c>
      <c r="C4872" t="s">
        <v>48</v>
      </c>
      <c r="D4872" t="s">
        <v>232</v>
      </c>
      <c r="E4872" s="92">
        <v>90.55</v>
      </c>
      <c r="F4872" s="93"/>
      <c r="G4872" s="93"/>
    </row>
    <row r="4873" spans="1:7">
      <c r="A4873" t="str">
        <f t="shared" si="76"/>
        <v>Северное сияние1137</v>
      </c>
      <c r="B4873" t="s">
        <v>3650</v>
      </c>
      <c r="C4873" t="s">
        <v>48</v>
      </c>
      <c r="D4873" t="s">
        <v>233</v>
      </c>
      <c r="E4873" s="92">
        <v>45.6</v>
      </c>
      <c r="F4873" s="93">
        <v>6150000</v>
      </c>
      <c r="G4873" s="93">
        <v>134868</v>
      </c>
    </row>
    <row r="4874" spans="1:7">
      <c r="A4874" t="str">
        <f t="shared" si="76"/>
        <v>Северное сияние1138</v>
      </c>
      <c r="B4874" t="s">
        <v>3650</v>
      </c>
      <c r="C4874" t="s">
        <v>48</v>
      </c>
      <c r="D4874" t="s">
        <v>234</v>
      </c>
      <c r="E4874" s="92">
        <v>44.73</v>
      </c>
      <c r="F4874" s="93">
        <v>5744194</v>
      </c>
      <c r="G4874" s="93">
        <v>128419</v>
      </c>
    </row>
    <row r="4875" spans="1:7">
      <c r="A4875" t="str">
        <f t="shared" si="76"/>
        <v>Северное сияние1139</v>
      </c>
      <c r="B4875" t="s">
        <v>3650</v>
      </c>
      <c r="C4875" t="s">
        <v>48</v>
      </c>
      <c r="D4875" t="s">
        <v>235</v>
      </c>
      <c r="E4875" s="92">
        <v>95.19</v>
      </c>
      <c r="F4875" s="93">
        <v>9150000</v>
      </c>
      <c r="G4875" s="93">
        <v>96124</v>
      </c>
    </row>
    <row r="4876" spans="1:7">
      <c r="A4876" t="str">
        <f t="shared" si="76"/>
        <v>Северное сияние1140</v>
      </c>
      <c r="B4876" t="s">
        <v>3650</v>
      </c>
      <c r="C4876" t="s">
        <v>48</v>
      </c>
      <c r="D4876" t="s">
        <v>236</v>
      </c>
      <c r="E4876" s="92">
        <v>75.01</v>
      </c>
      <c r="F4876" s="93">
        <v>7950000</v>
      </c>
      <c r="G4876" s="93">
        <v>105986</v>
      </c>
    </row>
    <row r="4877" spans="1:7">
      <c r="A4877" t="str">
        <f t="shared" si="76"/>
        <v>Северное сияние1141</v>
      </c>
      <c r="B4877" t="s">
        <v>3650</v>
      </c>
      <c r="C4877" t="s">
        <v>48</v>
      </c>
      <c r="D4877" t="s">
        <v>237</v>
      </c>
      <c r="E4877" s="92">
        <v>44.79</v>
      </c>
      <c r="F4877" s="93">
        <v>5141000</v>
      </c>
      <c r="G4877" s="93">
        <v>114780</v>
      </c>
    </row>
    <row r="4878" spans="1:7">
      <c r="A4878" t="str">
        <f t="shared" si="76"/>
        <v>Северное сияние1142</v>
      </c>
      <c r="B4878" t="s">
        <v>3650</v>
      </c>
      <c r="C4878" t="s">
        <v>48</v>
      </c>
      <c r="D4878" t="s">
        <v>238</v>
      </c>
      <c r="E4878" s="92">
        <v>32.71</v>
      </c>
      <c r="F4878" s="93">
        <v>3977000</v>
      </c>
      <c r="G4878" s="93">
        <v>121584</v>
      </c>
    </row>
    <row r="4879" spans="1:7">
      <c r="A4879" t="str">
        <f t="shared" si="76"/>
        <v>Северное сияние1143</v>
      </c>
      <c r="B4879" t="s">
        <v>3650</v>
      </c>
      <c r="C4879" t="s">
        <v>48</v>
      </c>
      <c r="D4879" t="s">
        <v>239</v>
      </c>
      <c r="E4879" s="92">
        <v>46.5</v>
      </c>
      <c r="F4879" s="93">
        <v>5950000</v>
      </c>
      <c r="G4879" s="93">
        <v>127957</v>
      </c>
    </row>
    <row r="4880" spans="1:7">
      <c r="A4880" t="str">
        <f t="shared" si="76"/>
        <v>Северное сияние1144</v>
      </c>
      <c r="B4880" t="s">
        <v>3650</v>
      </c>
      <c r="C4880" t="s">
        <v>48</v>
      </c>
      <c r="D4880" t="s">
        <v>240</v>
      </c>
      <c r="E4880" s="92">
        <v>73.96</v>
      </c>
      <c r="F4880" s="93">
        <v>7300000</v>
      </c>
      <c r="G4880" s="93">
        <v>98702</v>
      </c>
    </row>
    <row r="4881" spans="1:7">
      <c r="A4881" t="str">
        <f t="shared" si="76"/>
        <v>Северное сияние1145</v>
      </c>
      <c r="B4881" t="s">
        <v>3650</v>
      </c>
      <c r="C4881" t="s">
        <v>48</v>
      </c>
      <c r="D4881" t="s">
        <v>241</v>
      </c>
      <c r="E4881" s="92">
        <v>90.55</v>
      </c>
      <c r="F4881" s="93">
        <v>8650000</v>
      </c>
      <c r="G4881" s="93">
        <v>95527</v>
      </c>
    </row>
    <row r="4882" spans="1:7">
      <c r="A4882" t="str">
        <f t="shared" si="76"/>
        <v>Северное сияние1146</v>
      </c>
      <c r="B4882" t="s">
        <v>3650</v>
      </c>
      <c r="C4882" t="s">
        <v>48</v>
      </c>
      <c r="D4882" t="s">
        <v>242</v>
      </c>
      <c r="E4882" s="92">
        <v>45.6</v>
      </c>
      <c r="F4882" s="93">
        <v>5141000</v>
      </c>
      <c r="G4882" s="93">
        <v>112741</v>
      </c>
    </row>
    <row r="4883" spans="1:7">
      <c r="A4883" t="str">
        <f t="shared" si="76"/>
        <v>Северное сияние1147</v>
      </c>
      <c r="B4883" t="s">
        <v>3650</v>
      </c>
      <c r="C4883" t="s">
        <v>48</v>
      </c>
      <c r="D4883" t="s">
        <v>243</v>
      </c>
      <c r="E4883" s="92">
        <v>44.73</v>
      </c>
      <c r="F4883" s="93">
        <v>5800000</v>
      </c>
      <c r="G4883" s="93">
        <v>129667</v>
      </c>
    </row>
    <row r="4884" spans="1:7">
      <c r="A4884" t="str">
        <f t="shared" si="76"/>
        <v>Северное сияние1148</v>
      </c>
      <c r="B4884" t="s">
        <v>3650</v>
      </c>
      <c r="C4884" t="s">
        <v>48</v>
      </c>
      <c r="D4884" t="s">
        <v>244</v>
      </c>
      <c r="E4884" s="92">
        <v>102.58</v>
      </c>
      <c r="F4884" s="93">
        <v>11000000</v>
      </c>
      <c r="G4884" s="93">
        <v>107233</v>
      </c>
    </row>
    <row r="4885" spans="1:7">
      <c r="A4885" t="str">
        <f t="shared" si="76"/>
        <v>Северное сияние1149</v>
      </c>
      <c r="B4885" t="s">
        <v>3650</v>
      </c>
      <c r="C4885" t="s">
        <v>48</v>
      </c>
      <c r="D4885" t="s">
        <v>245</v>
      </c>
      <c r="E4885" s="92">
        <v>83.78</v>
      </c>
      <c r="F4885" s="93">
        <v>9050000</v>
      </c>
      <c r="G4885" s="93">
        <v>108021</v>
      </c>
    </row>
    <row r="4886" spans="1:7">
      <c r="A4886" t="str">
        <f t="shared" si="76"/>
        <v>Северное сияние1150</v>
      </c>
      <c r="B4886" t="s">
        <v>3650</v>
      </c>
      <c r="C4886" t="s">
        <v>48</v>
      </c>
      <c r="D4886" t="s">
        <v>247</v>
      </c>
      <c r="E4886" s="92">
        <v>54.74</v>
      </c>
      <c r="F4886" s="93">
        <v>7000000</v>
      </c>
      <c r="G4886" s="93">
        <v>127877</v>
      </c>
    </row>
    <row r="4887" spans="1:7">
      <c r="A4887" t="str">
        <f t="shared" si="76"/>
        <v>Северное сияние1151</v>
      </c>
      <c r="B4887" t="s">
        <v>3650</v>
      </c>
      <c r="C4887" t="s">
        <v>48</v>
      </c>
      <c r="D4887" t="s">
        <v>248</v>
      </c>
      <c r="E4887" s="92">
        <v>30.81</v>
      </c>
      <c r="F4887" s="93">
        <v>4150000</v>
      </c>
      <c r="G4887" s="93">
        <v>134697</v>
      </c>
    </row>
    <row r="4888" spans="1:7">
      <c r="A4888" t="str">
        <f t="shared" si="76"/>
        <v>Северное сияние1152</v>
      </c>
      <c r="B4888" t="s">
        <v>3650</v>
      </c>
      <c r="C4888" t="s">
        <v>48</v>
      </c>
      <c r="D4888" t="s">
        <v>249</v>
      </c>
      <c r="E4888" s="92">
        <v>44.6</v>
      </c>
      <c r="F4888" s="93">
        <v>5430000</v>
      </c>
      <c r="G4888" s="93">
        <v>121749</v>
      </c>
    </row>
    <row r="4889" spans="1:7">
      <c r="A4889" t="str">
        <f t="shared" si="76"/>
        <v>Северное сияние1153</v>
      </c>
      <c r="B4889" t="s">
        <v>3650</v>
      </c>
      <c r="C4889" t="s">
        <v>48</v>
      </c>
      <c r="D4889" t="s">
        <v>250</v>
      </c>
      <c r="E4889" s="92">
        <v>68.11</v>
      </c>
      <c r="F4889" s="93">
        <v>8150000</v>
      </c>
      <c r="G4889" s="93">
        <v>119659</v>
      </c>
    </row>
    <row r="4890" spans="1:7">
      <c r="A4890" t="str">
        <f t="shared" si="76"/>
        <v>Северное сияние1154</v>
      </c>
      <c r="B4890" t="s">
        <v>3650</v>
      </c>
      <c r="C4890" t="s">
        <v>48</v>
      </c>
      <c r="D4890" t="s">
        <v>252</v>
      </c>
      <c r="E4890" s="92">
        <v>107.67</v>
      </c>
      <c r="F4890" s="93">
        <v>11200000</v>
      </c>
      <c r="G4890" s="93">
        <v>104022</v>
      </c>
    </row>
    <row r="4891" spans="1:7">
      <c r="A4891" t="str">
        <f t="shared" si="76"/>
        <v>Северное сияние1155</v>
      </c>
      <c r="B4891" t="s">
        <v>3650</v>
      </c>
      <c r="C4891" t="s">
        <v>48</v>
      </c>
      <c r="D4891" t="s">
        <v>253</v>
      </c>
      <c r="E4891" s="92">
        <v>53.53</v>
      </c>
      <c r="F4891" s="93">
        <v>7150000</v>
      </c>
      <c r="G4891" s="93">
        <v>133570</v>
      </c>
    </row>
    <row r="4892" spans="1:7">
      <c r="A4892" t="str">
        <f t="shared" si="76"/>
        <v>Северное сияние1156</v>
      </c>
      <c r="B4892" t="s">
        <v>3650</v>
      </c>
      <c r="C4892" t="s">
        <v>48</v>
      </c>
      <c r="D4892" t="s">
        <v>254</v>
      </c>
      <c r="E4892" s="92">
        <v>52.71</v>
      </c>
      <c r="F4892" s="93">
        <v>6200000</v>
      </c>
      <c r="G4892" s="93">
        <v>117625</v>
      </c>
    </row>
    <row r="4893" spans="1:7">
      <c r="A4893" t="str">
        <f t="shared" si="76"/>
        <v>Северное сияние121</v>
      </c>
      <c r="B4893" t="s">
        <v>3650</v>
      </c>
      <c r="C4893" t="s">
        <v>74</v>
      </c>
      <c r="D4893" t="s">
        <v>48</v>
      </c>
      <c r="E4893" s="92">
        <v>43.6</v>
      </c>
      <c r="F4893" s="93"/>
      <c r="G4893" s="93"/>
    </row>
    <row r="4894" spans="1:7">
      <c r="A4894" t="str">
        <f t="shared" si="76"/>
        <v>Северное сияние122</v>
      </c>
      <c r="B4894" t="s">
        <v>3650</v>
      </c>
      <c r="C4894" t="s">
        <v>74</v>
      </c>
      <c r="D4894" t="s">
        <v>51</v>
      </c>
      <c r="E4894" s="92">
        <v>71.2</v>
      </c>
      <c r="F4894" s="93"/>
      <c r="G4894" s="93"/>
    </row>
    <row r="4895" spans="1:7">
      <c r="A4895" t="str">
        <f t="shared" si="76"/>
        <v>Северное сияние123</v>
      </c>
      <c r="B4895" t="s">
        <v>3650</v>
      </c>
      <c r="C4895" t="s">
        <v>74</v>
      </c>
      <c r="D4895" t="s">
        <v>60</v>
      </c>
      <c r="E4895" s="92">
        <v>85.4</v>
      </c>
      <c r="F4895" s="93"/>
      <c r="G4895" s="93"/>
    </row>
    <row r="4896" spans="1:7">
      <c r="A4896" t="str">
        <f t="shared" si="76"/>
        <v>Северное сияние124</v>
      </c>
      <c r="B4896" t="s">
        <v>3650</v>
      </c>
      <c r="C4896" t="s">
        <v>74</v>
      </c>
      <c r="D4896" t="s">
        <v>64</v>
      </c>
      <c r="E4896" s="92">
        <v>47.9</v>
      </c>
      <c r="F4896" s="93"/>
      <c r="G4896" s="93"/>
    </row>
    <row r="4897" spans="1:7">
      <c r="A4897" t="str">
        <f t="shared" si="76"/>
        <v>Северное сияние125</v>
      </c>
      <c r="B4897" t="s">
        <v>3650</v>
      </c>
      <c r="C4897" t="s">
        <v>74</v>
      </c>
      <c r="D4897" t="s">
        <v>65</v>
      </c>
      <c r="E4897" s="92">
        <v>72.7</v>
      </c>
      <c r="F4897" s="93"/>
      <c r="G4897" s="93"/>
    </row>
    <row r="4898" spans="1:7">
      <c r="A4898" t="str">
        <f t="shared" si="76"/>
        <v>Северное сияние126</v>
      </c>
      <c r="B4898" t="s">
        <v>3650</v>
      </c>
      <c r="C4898" t="s">
        <v>74</v>
      </c>
      <c r="D4898" t="s">
        <v>66</v>
      </c>
      <c r="E4898" s="92">
        <v>86.4</v>
      </c>
      <c r="F4898" s="93"/>
      <c r="G4898" s="93"/>
    </row>
    <row r="4899" spans="1:7">
      <c r="A4899" t="str">
        <f t="shared" si="76"/>
        <v>Северное сияние1210</v>
      </c>
      <c r="B4899" t="s">
        <v>3650</v>
      </c>
      <c r="C4899" t="s">
        <v>74</v>
      </c>
      <c r="D4899" t="s">
        <v>52</v>
      </c>
      <c r="E4899" s="92">
        <v>80.8</v>
      </c>
      <c r="F4899" s="93"/>
      <c r="G4899" s="93"/>
    </row>
    <row r="4900" spans="1:7">
      <c r="A4900" t="str">
        <f t="shared" si="76"/>
        <v>Северное сияние1211</v>
      </c>
      <c r="B4900" t="s">
        <v>3650</v>
      </c>
      <c r="C4900" t="s">
        <v>74</v>
      </c>
      <c r="D4900" t="s">
        <v>71</v>
      </c>
      <c r="E4900" s="92">
        <v>48</v>
      </c>
      <c r="F4900" s="93"/>
      <c r="G4900" s="93"/>
    </row>
    <row r="4901" spans="1:7">
      <c r="A4901" t="str">
        <f t="shared" si="76"/>
        <v>Северное сияние1212</v>
      </c>
      <c r="B4901" t="s">
        <v>3650</v>
      </c>
      <c r="C4901" t="s">
        <v>74</v>
      </c>
      <c r="D4901" t="s">
        <v>74</v>
      </c>
      <c r="E4901" s="92">
        <v>72.7</v>
      </c>
      <c r="F4901" s="93"/>
      <c r="G4901" s="93"/>
    </row>
    <row r="4902" spans="1:7">
      <c r="A4902" t="str">
        <f t="shared" si="76"/>
        <v>Северное сияние1213</v>
      </c>
      <c r="B4902" t="s">
        <v>3650</v>
      </c>
      <c r="C4902" t="s">
        <v>74</v>
      </c>
      <c r="D4902" t="s">
        <v>75</v>
      </c>
      <c r="E4902" s="92">
        <v>86.4</v>
      </c>
      <c r="F4902" s="93"/>
      <c r="G4902" s="93"/>
    </row>
    <row r="4903" spans="1:7">
      <c r="A4903" t="str">
        <f t="shared" si="76"/>
        <v>Северное сияние127</v>
      </c>
      <c r="B4903" t="s">
        <v>3650</v>
      </c>
      <c r="C4903" t="s">
        <v>74</v>
      </c>
      <c r="D4903" t="s">
        <v>67</v>
      </c>
      <c r="E4903" s="92">
        <v>45.9</v>
      </c>
      <c r="F4903" s="93"/>
      <c r="G4903" s="93"/>
    </row>
    <row r="4904" spans="1:7">
      <c r="A4904" t="str">
        <f t="shared" si="76"/>
        <v>Северное сияние128</v>
      </c>
      <c r="B4904" t="s">
        <v>3650</v>
      </c>
      <c r="C4904" t="s">
        <v>74</v>
      </c>
      <c r="D4904" t="s">
        <v>68</v>
      </c>
      <c r="E4904" s="92">
        <v>38.1</v>
      </c>
      <c r="F4904" s="93"/>
      <c r="G4904" s="93"/>
    </row>
    <row r="4905" spans="1:7">
      <c r="A4905" t="str">
        <f t="shared" si="76"/>
        <v>Северное сияние129</v>
      </c>
      <c r="B4905" t="s">
        <v>3650</v>
      </c>
      <c r="C4905" t="s">
        <v>74</v>
      </c>
      <c r="D4905" t="s">
        <v>69</v>
      </c>
      <c r="E4905" s="92">
        <v>87.1</v>
      </c>
      <c r="F4905" s="93"/>
      <c r="G4905" s="93"/>
    </row>
    <row r="4906" spans="1:7">
      <c r="A4906" t="str">
        <f t="shared" si="76"/>
        <v>Северное сияние1214</v>
      </c>
      <c r="B4906" t="s">
        <v>3650</v>
      </c>
      <c r="C4906" t="s">
        <v>74</v>
      </c>
      <c r="D4906" t="s">
        <v>76</v>
      </c>
      <c r="E4906" s="92">
        <v>45.9</v>
      </c>
      <c r="F4906" s="93"/>
      <c r="G4906" s="93"/>
    </row>
    <row r="4907" spans="1:7">
      <c r="A4907" t="str">
        <f t="shared" si="76"/>
        <v>Северное сияние1215</v>
      </c>
      <c r="B4907" t="s">
        <v>3650</v>
      </c>
      <c r="C4907" t="s">
        <v>74</v>
      </c>
      <c r="D4907" t="s">
        <v>79</v>
      </c>
      <c r="E4907" s="92">
        <v>38.1</v>
      </c>
      <c r="F4907" s="93"/>
      <c r="G4907" s="93"/>
    </row>
    <row r="4908" spans="1:7">
      <c r="A4908" t="str">
        <f t="shared" si="76"/>
        <v>Северное сияние1216</v>
      </c>
      <c r="B4908" t="s">
        <v>3650</v>
      </c>
      <c r="C4908" t="s">
        <v>74</v>
      </c>
      <c r="D4908" t="s">
        <v>80</v>
      </c>
      <c r="E4908" s="92">
        <v>87.1</v>
      </c>
      <c r="F4908" s="93"/>
      <c r="G4908" s="93"/>
    </row>
    <row r="4909" spans="1:7">
      <c r="A4909" t="str">
        <f t="shared" si="76"/>
        <v>Северное сияние1217</v>
      </c>
      <c r="B4909" t="s">
        <v>3650</v>
      </c>
      <c r="C4909" t="s">
        <v>74</v>
      </c>
      <c r="D4909" t="s">
        <v>81</v>
      </c>
      <c r="E4909" s="92">
        <v>80.8</v>
      </c>
      <c r="F4909" s="93"/>
      <c r="G4909" s="93"/>
    </row>
    <row r="4910" spans="1:7">
      <c r="A4910" t="str">
        <f t="shared" si="76"/>
        <v>Северное сияние1218</v>
      </c>
      <c r="B4910" t="s">
        <v>3650</v>
      </c>
      <c r="C4910" t="s">
        <v>74</v>
      </c>
      <c r="D4910" t="s">
        <v>82</v>
      </c>
      <c r="E4910" s="92">
        <v>48</v>
      </c>
      <c r="F4910" s="93"/>
      <c r="G4910" s="93"/>
    </row>
    <row r="4911" spans="1:7">
      <c r="A4911" t="str">
        <f t="shared" si="76"/>
        <v>Северное сияние1219</v>
      </c>
      <c r="B4911" t="s">
        <v>3650</v>
      </c>
      <c r="C4911" t="s">
        <v>74</v>
      </c>
      <c r="D4911" t="s">
        <v>83</v>
      </c>
      <c r="E4911" s="92">
        <v>72.7</v>
      </c>
      <c r="F4911" s="93"/>
      <c r="G4911" s="93"/>
    </row>
    <row r="4912" spans="1:7">
      <c r="A4912" t="str">
        <f t="shared" si="76"/>
        <v>Северное сияние1220</v>
      </c>
      <c r="B4912" t="s">
        <v>3650</v>
      </c>
      <c r="C4912" t="s">
        <v>74</v>
      </c>
      <c r="D4912" t="s">
        <v>84</v>
      </c>
      <c r="E4912" s="92">
        <v>86.4</v>
      </c>
      <c r="F4912" s="93"/>
      <c r="G4912" s="93"/>
    </row>
    <row r="4913" spans="1:7">
      <c r="A4913" t="str">
        <f t="shared" si="76"/>
        <v>Северное сияние1221</v>
      </c>
      <c r="B4913" t="s">
        <v>3650</v>
      </c>
      <c r="C4913" t="s">
        <v>74</v>
      </c>
      <c r="D4913" t="s">
        <v>86</v>
      </c>
      <c r="E4913" s="92">
        <v>45.9</v>
      </c>
      <c r="F4913" s="93"/>
      <c r="G4913" s="93"/>
    </row>
    <row r="4914" spans="1:7">
      <c r="A4914" t="str">
        <f t="shared" si="76"/>
        <v>Северное сияние1222</v>
      </c>
      <c r="B4914" t="s">
        <v>3650</v>
      </c>
      <c r="C4914" t="s">
        <v>74</v>
      </c>
      <c r="D4914" t="s">
        <v>89</v>
      </c>
      <c r="E4914" s="92">
        <v>38.1</v>
      </c>
      <c r="F4914" s="93"/>
      <c r="G4914" s="93"/>
    </row>
    <row r="4915" spans="1:7">
      <c r="A4915" t="str">
        <f t="shared" si="76"/>
        <v>Северное сияние1223</v>
      </c>
      <c r="B4915" t="s">
        <v>3650</v>
      </c>
      <c r="C4915" t="s">
        <v>74</v>
      </c>
      <c r="D4915" t="s">
        <v>93</v>
      </c>
      <c r="E4915" s="92">
        <v>87.1</v>
      </c>
      <c r="F4915" s="93"/>
      <c r="G4915" s="93"/>
    </row>
    <row r="4916" spans="1:7">
      <c r="A4916" t="str">
        <f t="shared" si="76"/>
        <v>Северное сияние1224</v>
      </c>
      <c r="B4916" t="s">
        <v>3650</v>
      </c>
      <c r="C4916" t="s">
        <v>74</v>
      </c>
      <c r="D4916" t="s">
        <v>94</v>
      </c>
      <c r="E4916" s="92">
        <v>80.8</v>
      </c>
      <c r="F4916" s="93"/>
      <c r="G4916" s="93"/>
    </row>
    <row r="4917" spans="1:7">
      <c r="A4917" t="str">
        <f t="shared" si="76"/>
        <v>Северное сияние1225</v>
      </c>
      <c r="B4917" t="s">
        <v>3650</v>
      </c>
      <c r="C4917" t="s">
        <v>74</v>
      </c>
      <c r="D4917" t="s">
        <v>95</v>
      </c>
      <c r="E4917" s="92">
        <v>48</v>
      </c>
      <c r="F4917" s="93"/>
      <c r="G4917" s="93"/>
    </row>
    <row r="4918" spans="1:7">
      <c r="A4918" t="str">
        <f t="shared" si="76"/>
        <v>Северное сияние1226</v>
      </c>
      <c r="B4918" t="s">
        <v>3650</v>
      </c>
      <c r="C4918" t="s">
        <v>74</v>
      </c>
      <c r="D4918" t="s">
        <v>96</v>
      </c>
      <c r="E4918" s="92">
        <v>72.7</v>
      </c>
      <c r="F4918" s="93"/>
      <c r="G4918" s="93"/>
    </row>
    <row r="4919" spans="1:7">
      <c r="A4919" t="str">
        <f t="shared" si="76"/>
        <v>Северное сияние1227</v>
      </c>
      <c r="B4919" t="s">
        <v>3650</v>
      </c>
      <c r="C4919" t="s">
        <v>74</v>
      </c>
      <c r="D4919" t="s">
        <v>97</v>
      </c>
      <c r="E4919" s="92">
        <v>86.4</v>
      </c>
      <c r="F4919" s="93"/>
      <c r="G4919" s="93"/>
    </row>
    <row r="4920" spans="1:7">
      <c r="A4920" t="str">
        <f t="shared" si="76"/>
        <v>Северное сияние1228</v>
      </c>
      <c r="B4920" t="s">
        <v>3650</v>
      </c>
      <c r="C4920" t="s">
        <v>74</v>
      </c>
      <c r="D4920" t="s">
        <v>98</v>
      </c>
      <c r="E4920" s="92">
        <v>45.9</v>
      </c>
      <c r="F4920" s="93"/>
      <c r="G4920" s="93"/>
    </row>
    <row r="4921" spans="1:7">
      <c r="A4921" t="str">
        <f t="shared" si="76"/>
        <v>Северное сияние1229</v>
      </c>
      <c r="B4921" t="s">
        <v>3650</v>
      </c>
      <c r="C4921" t="s">
        <v>74</v>
      </c>
      <c r="D4921" t="s">
        <v>99</v>
      </c>
      <c r="E4921" s="92">
        <v>38.1</v>
      </c>
      <c r="F4921" s="93"/>
      <c r="G4921" s="93"/>
    </row>
    <row r="4922" spans="1:7">
      <c r="A4922" t="str">
        <f t="shared" si="76"/>
        <v>Северное сияние1230</v>
      </c>
      <c r="B4922" t="s">
        <v>3650</v>
      </c>
      <c r="C4922" t="s">
        <v>74</v>
      </c>
      <c r="D4922" t="s">
        <v>100</v>
      </c>
      <c r="E4922" s="92">
        <v>87.1</v>
      </c>
      <c r="F4922" s="93"/>
      <c r="G4922" s="93"/>
    </row>
    <row r="4923" spans="1:7">
      <c r="A4923" t="str">
        <f t="shared" si="76"/>
        <v>Северное сияние1231</v>
      </c>
      <c r="B4923" t="s">
        <v>3650</v>
      </c>
      <c r="C4923" t="s">
        <v>74</v>
      </c>
      <c r="D4923" t="s">
        <v>101</v>
      </c>
      <c r="E4923" s="92">
        <v>80.8</v>
      </c>
      <c r="F4923" s="93"/>
      <c r="G4923" s="93"/>
    </row>
    <row r="4924" spans="1:7">
      <c r="A4924" t="str">
        <f t="shared" si="76"/>
        <v>Северное сияние1232</v>
      </c>
      <c r="B4924" t="s">
        <v>3650</v>
      </c>
      <c r="C4924" t="s">
        <v>74</v>
      </c>
      <c r="D4924" t="s">
        <v>102</v>
      </c>
      <c r="E4924" s="92">
        <v>48</v>
      </c>
      <c r="F4924" s="93"/>
      <c r="G4924" s="93"/>
    </row>
    <row r="4925" spans="1:7">
      <c r="A4925" t="str">
        <f t="shared" si="76"/>
        <v>Северное сияние1233</v>
      </c>
      <c r="B4925" t="s">
        <v>3650</v>
      </c>
      <c r="C4925" t="s">
        <v>74</v>
      </c>
      <c r="D4925" t="s">
        <v>103</v>
      </c>
      <c r="E4925" s="92">
        <v>72.7</v>
      </c>
      <c r="F4925" s="93"/>
      <c r="G4925" s="93"/>
    </row>
    <row r="4926" spans="1:7">
      <c r="A4926" t="str">
        <f t="shared" si="76"/>
        <v>Северное сияние1234</v>
      </c>
      <c r="B4926" t="s">
        <v>3650</v>
      </c>
      <c r="C4926" t="s">
        <v>74</v>
      </c>
      <c r="D4926" t="s">
        <v>106</v>
      </c>
      <c r="E4926" s="92">
        <v>86.4</v>
      </c>
      <c r="F4926" s="93"/>
      <c r="G4926" s="93"/>
    </row>
    <row r="4927" spans="1:7">
      <c r="A4927" t="str">
        <f t="shared" si="76"/>
        <v>Северное сияние1235</v>
      </c>
      <c r="B4927" t="s">
        <v>3650</v>
      </c>
      <c r="C4927" t="s">
        <v>74</v>
      </c>
      <c r="D4927" t="s">
        <v>107</v>
      </c>
      <c r="E4927" s="92">
        <v>45.9</v>
      </c>
      <c r="F4927" s="93"/>
      <c r="G4927" s="93"/>
    </row>
    <row r="4928" spans="1:7">
      <c r="A4928" t="str">
        <f t="shared" si="76"/>
        <v>Северное сияние1236</v>
      </c>
      <c r="B4928" t="s">
        <v>3650</v>
      </c>
      <c r="C4928" t="s">
        <v>74</v>
      </c>
      <c r="D4928" t="s">
        <v>108</v>
      </c>
      <c r="E4928" s="92">
        <v>38.1</v>
      </c>
      <c r="F4928" s="93"/>
      <c r="G4928" s="93"/>
    </row>
    <row r="4929" spans="1:7">
      <c r="A4929" t="str">
        <f t="shared" si="76"/>
        <v>Северное сияние1237</v>
      </c>
      <c r="B4929" t="s">
        <v>3650</v>
      </c>
      <c r="C4929" t="s">
        <v>74</v>
      </c>
      <c r="D4929" t="s">
        <v>109</v>
      </c>
      <c r="E4929" s="92">
        <v>87.1</v>
      </c>
      <c r="F4929" s="93"/>
      <c r="G4929" s="93"/>
    </row>
    <row r="4930" spans="1:7">
      <c r="A4930" t="str">
        <f t="shared" si="76"/>
        <v>Северное сияние1238</v>
      </c>
      <c r="B4930" t="s">
        <v>3650</v>
      </c>
      <c r="C4930" t="s">
        <v>74</v>
      </c>
      <c r="D4930" t="s">
        <v>110</v>
      </c>
      <c r="E4930" s="92">
        <v>80.8</v>
      </c>
      <c r="F4930" s="93"/>
      <c r="G4930" s="93"/>
    </row>
    <row r="4931" spans="1:7">
      <c r="A4931" t="str">
        <f t="shared" ref="A4931:A4994" si="77">B4931&amp;C4931&amp;D4931</f>
        <v>Северное сияние1239</v>
      </c>
      <c r="B4931" t="s">
        <v>3650</v>
      </c>
      <c r="C4931" t="s">
        <v>74</v>
      </c>
      <c r="D4931" t="s">
        <v>111</v>
      </c>
      <c r="E4931" s="92">
        <v>48</v>
      </c>
      <c r="F4931" s="93"/>
      <c r="G4931" s="93"/>
    </row>
    <row r="4932" spans="1:7">
      <c r="A4932" t="str">
        <f t="shared" si="77"/>
        <v>Северное сияние1240</v>
      </c>
      <c r="B4932" t="s">
        <v>3650</v>
      </c>
      <c r="C4932" t="s">
        <v>74</v>
      </c>
      <c r="D4932" t="s">
        <v>113</v>
      </c>
      <c r="E4932" s="92">
        <v>72.7</v>
      </c>
      <c r="F4932" s="93"/>
      <c r="G4932" s="93"/>
    </row>
    <row r="4933" spans="1:7">
      <c r="A4933" t="str">
        <f t="shared" si="77"/>
        <v>Северное сияние1241</v>
      </c>
      <c r="B4933" t="s">
        <v>3650</v>
      </c>
      <c r="C4933" t="s">
        <v>74</v>
      </c>
      <c r="D4933" t="s">
        <v>114</v>
      </c>
      <c r="E4933" s="92">
        <v>86.4</v>
      </c>
      <c r="F4933" s="93"/>
      <c r="G4933" s="93"/>
    </row>
    <row r="4934" spans="1:7">
      <c r="A4934" t="str">
        <f t="shared" si="77"/>
        <v>Северное сияние1242</v>
      </c>
      <c r="B4934" t="s">
        <v>3650</v>
      </c>
      <c r="C4934" t="s">
        <v>74</v>
      </c>
      <c r="D4934" t="s">
        <v>116</v>
      </c>
      <c r="E4934" s="92">
        <v>45.9</v>
      </c>
      <c r="F4934" s="93"/>
      <c r="G4934" s="93"/>
    </row>
    <row r="4935" spans="1:7">
      <c r="A4935" t="str">
        <f t="shared" si="77"/>
        <v>Северное сияние1243</v>
      </c>
      <c r="B4935" t="s">
        <v>3650</v>
      </c>
      <c r="C4935" t="s">
        <v>74</v>
      </c>
      <c r="D4935" t="s">
        <v>117</v>
      </c>
      <c r="E4935" s="92">
        <v>38.1</v>
      </c>
      <c r="F4935" s="93"/>
      <c r="G4935" s="93"/>
    </row>
    <row r="4936" spans="1:7">
      <c r="A4936" t="str">
        <f t="shared" si="77"/>
        <v>Северное сияние1244</v>
      </c>
      <c r="B4936" t="s">
        <v>3650</v>
      </c>
      <c r="C4936" t="s">
        <v>74</v>
      </c>
      <c r="D4936" t="s">
        <v>118</v>
      </c>
      <c r="E4936" s="92">
        <v>87.1</v>
      </c>
      <c r="F4936" s="93"/>
      <c r="G4936" s="93"/>
    </row>
    <row r="4937" spans="1:7">
      <c r="A4937" t="str">
        <f t="shared" si="77"/>
        <v>Северное сияние1245</v>
      </c>
      <c r="B4937" t="s">
        <v>3650</v>
      </c>
      <c r="C4937" t="s">
        <v>74</v>
      </c>
      <c r="D4937" t="s">
        <v>119</v>
      </c>
      <c r="E4937" s="92">
        <v>80.8</v>
      </c>
      <c r="F4937" s="93"/>
      <c r="G4937" s="93"/>
    </row>
    <row r="4938" spans="1:7">
      <c r="A4938" t="str">
        <f t="shared" si="77"/>
        <v>Северное сияние1246</v>
      </c>
      <c r="B4938" t="s">
        <v>3650</v>
      </c>
      <c r="C4938" t="s">
        <v>74</v>
      </c>
      <c r="D4938" t="s">
        <v>120</v>
      </c>
      <c r="E4938" s="92">
        <v>48</v>
      </c>
      <c r="F4938" s="93"/>
      <c r="G4938" s="93"/>
    </row>
    <row r="4939" spans="1:7">
      <c r="A4939" t="str">
        <f t="shared" si="77"/>
        <v>Северное сияние1247</v>
      </c>
      <c r="B4939" t="s">
        <v>3650</v>
      </c>
      <c r="C4939" t="s">
        <v>74</v>
      </c>
      <c r="D4939" t="s">
        <v>121</v>
      </c>
      <c r="E4939" s="92">
        <v>72.7</v>
      </c>
      <c r="F4939" s="93"/>
      <c r="G4939" s="93"/>
    </row>
    <row r="4940" spans="1:7">
      <c r="A4940" t="str">
        <f t="shared" si="77"/>
        <v>Северное сияние1248</v>
      </c>
      <c r="B4940" t="s">
        <v>3650</v>
      </c>
      <c r="C4940" t="s">
        <v>74</v>
      </c>
      <c r="D4940" t="s">
        <v>122</v>
      </c>
      <c r="E4940" s="92">
        <v>86.4</v>
      </c>
      <c r="F4940" s="93"/>
      <c r="G4940" s="93"/>
    </row>
    <row r="4941" spans="1:7">
      <c r="A4941" t="str">
        <f t="shared" si="77"/>
        <v>Северное сияние1249</v>
      </c>
      <c r="B4941" t="s">
        <v>3650</v>
      </c>
      <c r="C4941" t="s">
        <v>74</v>
      </c>
      <c r="D4941" t="s">
        <v>123</v>
      </c>
      <c r="E4941" s="92">
        <v>45.9</v>
      </c>
      <c r="F4941" s="93"/>
      <c r="G4941" s="93"/>
    </row>
    <row r="4942" spans="1:7">
      <c r="A4942" t="str">
        <f t="shared" si="77"/>
        <v>Северное сияние1250</v>
      </c>
      <c r="B4942" t="s">
        <v>3650</v>
      </c>
      <c r="C4942" t="s">
        <v>74</v>
      </c>
      <c r="D4942" t="s">
        <v>124</v>
      </c>
      <c r="E4942" s="92">
        <v>38.1</v>
      </c>
      <c r="F4942" s="93"/>
      <c r="G4942" s="93"/>
    </row>
    <row r="4943" spans="1:7">
      <c r="A4943" t="str">
        <f t="shared" si="77"/>
        <v>Северное сияние1251</v>
      </c>
      <c r="B4943" t="s">
        <v>3650</v>
      </c>
      <c r="C4943" t="s">
        <v>74</v>
      </c>
      <c r="D4943" t="s">
        <v>125</v>
      </c>
      <c r="E4943" s="92">
        <v>87.1</v>
      </c>
      <c r="F4943" s="93"/>
      <c r="G4943" s="93"/>
    </row>
    <row r="4944" spans="1:7">
      <c r="A4944" t="str">
        <f t="shared" si="77"/>
        <v>Северное сияние1252</v>
      </c>
      <c r="B4944" t="s">
        <v>3650</v>
      </c>
      <c r="C4944" t="s">
        <v>74</v>
      </c>
      <c r="D4944" t="s">
        <v>126</v>
      </c>
      <c r="E4944" s="92">
        <v>80.8</v>
      </c>
      <c r="F4944" s="93"/>
      <c r="G4944" s="93"/>
    </row>
    <row r="4945" spans="1:7">
      <c r="A4945" t="str">
        <f t="shared" si="77"/>
        <v>Северное сияние1253</v>
      </c>
      <c r="B4945" t="s">
        <v>3650</v>
      </c>
      <c r="C4945" t="s">
        <v>74</v>
      </c>
      <c r="D4945" t="s">
        <v>129</v>
      </c>
      <c r="E4945" s="92">
        <v>48</v>
      </c>
      <c r="F4945" s="93"/>
      <c r="G4945" s="93"/>
    </row>
    <row r="4946" spans="1:7">
      <c r="A4946" t="str">
        <f t="shared" si="77"/>
        <v>Северное сияние1254</v>
      </c>
      <c r="B4946" t="s">
        <v>3650</v>
      </c>
      <c r="C4946" t="s">
        <v>74</v>
      </c>
      <c r="D4946" t="s">
        <v>130</v>
      </c>
      <c r="E4946" s="92">
        <v>72.7</v>
      </c>
      <c r="F4946" s="93"/>
      <c r="G4946" s="93"/>
    </row>
    <row r="4947" spans="1:7">
      <c r="A4947" t="str">
        <f t="shared" si="77"/>
        <v>Северное сияние1255</v>
      </c>
      <c r="B4947" t="s">
        <v>3650</v>
      </c>
      <c r="C4947" t="s">
        <v>74</v>
      </c>
      <c r="D4947" t="s">
        <v>131</v>
      </c>
      <c r="E4947" s="92">
        <v>86.4</v>
      </c>
      <c r="F4947" s="93"/>
      <c r="G4947" s="93"/>
    </row>
    <row r="4948" spans="1:7">
      <c r="A4948" t="str">
        <f t="shared" si="77"/>
        <v>Северное сияние1256</v>
      </c>
      <c r="B4948" t="s">
        <v>3650</v>
      </c>
      <c r="C4948" t="s">
        <v>74</v>
      </c>
      <c r="D4948" t="s">
        <v>132</v>
      </c>
      <c r="E4948" s="92">
        <v>45.9</v>
      </c>
      <c r="F4948" s="93"/>
      <c r="G4948" s="93"/>
    </row>
    <row r="4949" spans="1:7">
      <c r="A4949" t="str">
        <f t="shared" si="77"/>
        <v>Северное сияние1257</v>
      </c>
      <c r="B4949" t="s">
        <v>3650</v>
      </c>
      <c r="C4949" t="s">
        <v>74</v>
      </c>
      <c r="D4949" t="s">
        <v>133</v>
      </c>
      <c r="E4949" s="92">
        <v>38.1</v>
      </c>
      <c r="F4949" s="93"/>
      <c r="G4949" s="93"/>
    </row>
    <row r="4950" spans="1:7">
      <c r="A4950" t="str">
        <f t="shared" si="77"/>
        <v>Северное сияние1258</v>
      </c>
      <c r="B4950" t="s">
        <v>3650</v>
      </c>
      <c r="C4950" t="s">
        <v>74</v>
      </c>
      <c r="D4950" t="s">
        <v>135</v>
      </c>
      <c r="E4950" s="92">
        <v>87.1</v>
      </c>
      <c r="F4950" s="93"/>
      <c r="G4950" s="93"/>
    </row>
    <row r="4951" spans="1:7">
      <c r="A4951" t="str">
        <f t="shared" si="77"/>
        <v>Северное сияние1259</v>
      </c>
      <c r="B4951" t="s">
        <v>3650</v>
      </c>
      <c r="C4951" t="s">
        <v>74</v>
      </c>
      <c r="D4951" t="s">
        <v>136</v>
      </c>
      <c r="E4951" s="92">
        <v>80.8</v>
      </c>
      <c r="F4951" s="93"/>
      <c r="G4951" s="93"/>
    </row>
    <row r="4952" spans="1:7">
      <c r="A4952" t="str">
        <f t="shared" si="77"/>
        <v>Северное сияние1260</v>
      </c>
      <c r="B4952" t="s">
        <v>3650</v>
      </c>
      <c r="C4952" t="s">
        <v>74</v>
      </c>
      <c r="D4952" t="s">
        <v>137</v>
      </c>
      <c r="E4952" s="92">
        <v>48</v>
      </c>
      <c r="F4952" s="93"/>
      <c r="G4952" s="93"/>
    </row>
    <row r="4953" spans="1:7">
      <c r="A4953" t="str">
        <f t="shared" si="77"/>
        <v>Северное сияние1261</v>
      </c>
      <c r="B4953" t="s">
        <v>3650</v>
      </c>
      <c r="C4953" t="s">
        <v>74</v>
      </c>
      <c r="D4953" t="s">
        <v>138</v>
      </c>
      <c r="E4953" s="92">
        <v>72.7</v>
      </c>
      <c r="F4953" s="93"/>
      <c r="G4953" s="93"/>
    </row>
    <row r="4954" spans="1:7">
      <c r="A4954" t="str">
        <f t="shared" si="77"/>
        <v>Северное сияние1262</v>
      </c>
      <c r="B4954" t="s">
        <v>3650</v>
      </c>
      <c r="C4954" t="s">
        <v>74</v>
      </c>
      <c r="D4954" t="s">
        <v>139</v>
      </c>
      <c r="E4954" s="92">
        <v>86.4</v>
      </c>
      <c r="F4954" s="93"/>
      <c r="G4954" s="93"/>
    </row>
    <row r="4955" spans="1:7">
      <c r="A4955" t="str">
        <f t="shared" si="77"/>
        <v>Северное сияние1263</v>
      </c>
      <c r="B4955" t="s">
        <v>3650</v>
      </c>
      <c r="C4955" t="s">
        <v>74</v>
      </c>
      <c r="D4955" t="s">
        <v>140</v>
      </c>
      <c r="E4955" s="92">
        <v>45.9</v>
      </c>
      <c r="F4955" s="93"/>
      <c r="G4955" s="93"/>
    </row>
    <row r="4956" spans="1:7">
      <c r="A4956" t="str">
        <f t="shared" si="77"/>
        <v>Северное сияние1264</v>
      </c>
      <c r="B4956" t="s">
        <v>3650</v>
      </c>
      <c r="C4956" t="s">
        <v>74</v>
      </c>
      <c r="D4956" t="s">
        <v>141</v>
      </c>
      <c r="E4956" s="92">
        <v>38.1</v>
      </c>
      <c r="F4956" s="93"/>
      <c r="G4956" s="93"/>
    </row>
    <row r="4957" spans="1:7">
      <c r="A4957" t="str">
        <f t="shared" si="77"/>
        <v>Северное сияние1265</v>
      </c>
      <c r="B4957" t="s">
        <v>3650</v>
      </c>
      <c r="C4957" t="s">
        <v>74</v>
      </c>
      <c r="D4957" t="s">
        <v>142</v>
      </c>
      <c r="E4957" s="92">
        <v>87.1</v>
      </c>
      <c r="F4957" s="93"/>
      <c r="G4957" s="93"/>
    </row>
    <row r="4958" spans="1:7">
      <c r="A4958" t="str">
        <f t="shared" si="77"/>
        <v>Северное сияние1266</v>
      </c>
      <c r="B4958" t="s">
        <v>3650</v>
      </c>
      <c r="C4958" t="s">
        <v>74</v>
      </c>
      <c r="D4958" t="s">
        <v>145</v>
      </c>
      <c r="E4958" s="92">
        <v>80.8</v>
      </c>
      <c r="F4958" s="93"/>
      <c r="G4958" s="93"/>
    </row>
    <row r="4959" spans="1:7">
      <c r="A4959" t="str">
        <f t="shared" si="77"/>
        <v>Северное сияние1267</v>
      </c>
      <c r="B4959" t="s">
        <v>3650</v>
      </c>
      <c r="C4959" t="s">
        <v>74</v>
      </c>
      <c r="D4959" t="s">
        <v>147</v>
      </c>
      <c r="E4959" s="92">
        <v>48</v>
      </c>
      <c r="F4959" s="93"/>
      <c r="G4959" s="93"/>
    </row>
    <row r="4960" spans="1:7">
      <c r="A4960" t="str">
        <f t="shared" si="77"/>
        <v>Северное сияние1268</v>
      </c>
      <c r="B4960" t="s">
        <v>3650</v>
      </c>
      <c r="C4960" t="s">
        <v>74</v>
      </c>
      <c r="D4960" t="s">
        <v>149</v>
      </c>
      <c r="E4960" s="92">
        <v>72.7</v>
      </c>
      <c r="F4960" s="93"/>
      <c r="G4960" s="93"/>
    </row>
    <row r="4961" spans="1:7">
      <c r="A4961" t="str">
        <f t="shared" si="77"/>
        <v>Северное сияние1269</v>
      </c>
      <c r="B4961" t="s">
        <v>3650</v>
      </c>
      <c r="C4961" t="s">
        <v>74</v>
      </c>
      <c r="D4961" t="s">
        <v>150</v>
      </c>
      <c r="E4961" s="92">
        <v>86.4</v>
      </c>
      <c r="F4961" s="93"/>
      <c r="G4961" s="93"/>
    </row>
    <row r="4962" spans="1:7">
      <c r="A4962" t="str">
        <f t="shared" si="77"/>
        <v>Северное сияние1270</v>
      </c>
      <c r="B4962" t="s">
        <v>3650</v>
      </c>
      <c r="C4962" t="s">
        <v>74</v>
      </c>
      <c r="D4962" t="s">
        <v>151</v>
      </c>
      <c r="E4962" s="92">
        <v>45.9</v>
      </c>
      <c r="F4962" s="93"/>
      <c r="G4962" s="93"/>
    </row>
    <row r="4963" spans="1:7">
      <c r="A4963" t="str">
        <f t="shared" si="77"/>
        <v>Северное сияние1271</v>
      </c>
      <c r="B4963" t="s">
        <v>3650</v>
      </c>
      <c r="C4963" t="s">
        <v>74</v>
      </c>
      <c r="D4963" t="s">
        <v>153</v>
      </c>
      <c r="E4963" s="92">
        <v>38.1</v>
      </c>
      <c r="F4963" s="93"/>
      <c r="G4963" s="93"/>
    </row>
    <row r="4964" spans="1:7">
      <c r="A4964" t="str">
        <f t="shared" si="77"/>
        <v>Северное сияние1272</v>
      </c>
      <c r="B4964" t="s">
        <v>3650</v>
      </c>
      <c r="C4964" t="s">
        <v>74</v>
      </c>
      <c r="D4964" t="s">
        <v>154</v>
      </c>
      <c r="E4964" s="92">
        <v>87.1</v>
      </c>
      <c r="F4964" s="93"/>
      <c r="G4964" s="93"/>
    </row>
    <row r="4965" spans="1:7">
      <c r="A4965" t="str">
        <f t="shared" si="77"/>
        <v>Северное сияние1273</v>
      </c>
      <c r="B4965" t="s">
        <v>3650</v>
      </c>
      <c r="C4965" t="s">
        <v>74</v>
      </c>
      <c r="D4965" t="s">
        <v>155</v>
      </c>
      <c r="E4965" s="92">
        <v>80.8</v>
      </c>
      <c r="F4965" s="93"/>
      <c r="G4965" s="93"/>
    </row>
    <row r="4966" spans="1:7">
      <c r="A4966" t="str">
        <f t="shared" si="77"/>
        <v>Северное сияние1274</v>
      </c>
      <c r="B4966" t="s">
        <v>3650</v>
      </c>
      <c r="C4966" t="s">
        <v>74</v>
      </c>
      <c r="D4966" t="s">
        <v>156</v>
      </c>
      <c r="E4966" s="92">
        <v>48</v>
      </c>
      <c r="F4966" s="93"/>
      <c r="G4966" s="93"/>
    </row>
    <row r="4967" spans="1:7">
      <c r="A4967" t="str">
        <f t="shared" si="77"/>
        <v>Северное сияние1275</v>
      </c>
      <c r="B4967" t="s">
        <v>3650</v>
      </c>
      <c r="C4967" t="s">
        <v>74</v>
      </c>
      <c r="D4967" t="s">
        <v>157</v>
      </c>
      <c r="E4967" s="92">
        <v>72.7</v>
      </c>
      <c r="F4967" s="93"/>
      <c r="G4967" s="93"/>
    </row>
    <row r="4968" spans="1:7">
      <c r="A4968" t="str">
        <f t="shared" si="77"/>
        <v>Северное сияние1276</v>
      </c>
      <c r="B4968" t="s">
        <v>3650</v>
      </c>
      <c r="C4968" t="s">
        <v>74</v>
      </c>
      <c r="D4968" t="s">
        <v>158</v>
      </c>
      <c r="E4968" s="92">
        <v>86.4</v>
      </c>
      <c r="F4968" s="93"/>
      <c r="G4968" s="93"/>
    </row>
    <row r="4969" spans="1:7">
      <c r="A4969" t="str">
        <f t="shared" si="77"/>
        <v>Северное сияние1277</v>
      </c>
      <c r="B4969" t="s">
        <v>3650</v>
      </c>
      <c r="C4969" t="s">
        <v>74</v>
      </c>
      <c r="D4969" t="s">
        <v>160</v>
      </c>
      <c r="E4969" s="92">
        <v>45.1</v>
      </c>
      <c r="F4969" s="93"/>
      <c r="G4969" s="93"/>
    </row>
    <row r="4970" spans="1:7">
      <c r="A4970" t="str">
        <f t="shared" si="77"/>
        <v>Северное сияние1278</v>
      </c>
      <c r="B4970" t="s">
        <v>3650</v>
      </c>
      <c r="C4970" t="s">
        <v>74</v>
      </c>
      <c r="D4970" t="s">
        <v>162</v>
      </c>
      <c r="E4970" s="92">
        <v>37.5</v>
      </c>
      <c r="F4970" s="93"/>
      <c r="G4970" s="93"/>
    </row>
    <row r="4971" spans="1:7">
      <c r="A4971" t="str">
        <f t="shared" si="77"/>
        <v>Северное сияние1279</v>
      </c>
      <c r="B4971" t="s">
        <v>3650</v>
      </c>
      <c r="C4971" t="s">
        <v>74</v>
      </c>
      <c r="D4971" t="s">
        <v>163</v>
      </c>
      <c r="E4971" s="92">
        <v>86</v>
      </c>
      <c r="F4971" s="93"/>
      <c r="G4971" s="93"/>
    </row>
    <row r="4972" spans="1:7">
      <c r="A4972" t="str">
        <f t="shared" si="77"/>
        <v>Северное сияние1280</v>
      </c>
      <c r="B4972" t="s">
        <v>3650</v>
      </c>
      <c r="C4972" t="s">
        <v>74</v>
      </c>
      <c r="D4972" t="s">
        <v>164</v>
      </c>
      <c r="E4972" s="92">
        <v>79.6</v>
      </c>
      <c r="F4972" s="93"/>
      <c r="G4972" s="93"/>
    </row>
    <row r="4973" spans="1:7">
      <c r="A4973" t="str">
        <f t="shared" si="77"/>
        <v>Северное сияние1281</v>
      </c>
      <c r="B4973" t="s">
        <v>3650</v>
      </c>
      <c r="C4973" t="s">
        <v>74</v>
      </c>
      <c r="D4973" t="s">
        <v>166</v>
      </c>
      <c r="E4973" s="92">
        <v>49.2</v>
      </c>
      <c r="F4973" s="93"/>
      <c r="G4973" s="93"/>
    </row>
    <row r="4974" spans="1:7">
      <c r="A4974" t="str">
        <f t="shared" si="77"/>
        <v>Северное сияние1282</v>
      </c>
      <c r="B4974" t="s">
        <v>3650</v>
      </c>
      <c r="C4974" t="s">
        <v>74</v>
      </c>
      <c r="D4974" t="s">
        <v>167</v>
      </c>
      <c r="E4974" s="92">
        <v>73.9</v>
      </c>
      <c r="F4974" s="93"/>
      <c r="G4974" s="93"/>
    </row>
    <row r="4975" spans="1:7">
      <c r="A4975" t="str">
        <f t="shared" si="77"/>
        <v>Северное сияние1283</v>
      </c>
      <c r="B4975" t="s">
        <v>3650</v>
      </c>
      <c r="C4975" t="s">
        <v>74</v>
      </c>
      <c r="D4975" t="s">
        <v>168</v>
      </c>
      <c r="E4975" s="92">
        <v>94.5</v>
      </c>
      <c r="F4975" s="93"/>
      <c r="G4975" s="93"/>
    </row>
    <row r="4976" spans="1:7">
      <c r="A4976" t="str">
        <f t="shared" si="77"/>
        <v>Северное сияние1284</v>
      </c>
      <c r="B4976" t="s">
        <v>3650</v>
      </c>
      <c r="C4976" t="s">
        <v>74</v>
      </c>
      <c r="D4976" t="s">
        <v>169</v>
      </c>
      <c r="E4976" s="92">
        <v>45.1</v>
      </c>
      <c r="F4976" s="93"/>
      <c r="G4976" s="93"/>
    </row>
    <row r="4977" spans="1:7">
      <c r="A4977" t="str">
        <f t="shared" si="77"/>
        <v>Северное сияние1285</v>
      </c>
      <c r="B4977" t="s">
        <v>3650</v>
      </c>
      <c r="C4977" t="s">
        <v>74</v>
      </c>
      <c r="D4977" t="s">
        <v>170</v>
      </c>
      <c r="E4977" s="92">
        <v>37.5</v>
      </c>
      <c r="F4977" s="93"/>
      <c r="G4977" s="93"/>
    </row>
    <row r="4978" spans="1:7">
      <c r="A4978" t="str">
        <f t="shared" si="77"/>
        <v>Северное сияние1286</v>
      </c>
      <c r="B4978" t="s">
        <v>3650</v>
      </c>
      <c r="C4978" t="s">
        <v>74</v>
      </c>
      <c r="D4978" t="s">
        <v>171</v>
      </c>
      <c r="E4978" s="92">
        <v>86</v>
      </c>
      <c r="F4978" s="93"/>
      <c r="G4978" s="93"/>
    </row>
    <row r="4979" spans="1:7">
      <c r="A4979" t="str">
        <f t="shared" si="77"/>
        <v>Северное сияние1287</v>
      </c>
      <c r="B4979" t="s">
        <v>3650</v>
      </c>
      <c r="C4979" t="s">
        <v>74</v>
      </c>
      <c r="D4979" t="s">
        <v>172</v>
      </c>
      <c r="E4979" s="92">
        <v>79.6</v>
      </c>
      <c r="F4979" s="93"/>
      <c r="G4979" s="93"/>
    </row>
    <row r="4980" spans="1:7">
      <c r="A4980" t="str">
        <f t="shared" si="77"/>
        <v>Северное сияние1288</v>
      </c>
      <c r="B4980" t="s">
        <v>3650</v>
      </c>
      <c r="C4980" t="s">
        <v>74</v>
      </c>
      <c r="D4980" t="s">
        <v>173</v>
      </c>
      <c r="E4980" s="92">
        <v>49.2</v>
      </c>
      <c r="F4980" s="93"/>
      <c r="G4980" s="93"/>
    </row>
    <row r="4981" spans="1:7">
      <c r="A4981" t="str">
        <f t="shared" si="77"/>
        <v>Северное сияние1289</v>
      </c>
      <c r="B4981" t="s">
        <v>3650</v>
      </c>
      <c r="C4981" t="s">
        <v>74</v>
      </c>
      <c r="D4981" t="s">
        <v>174</v>
      </c>
      <c r="E4981" s="92">
        <v>73.9</v>
      </c>
      <c r="F4981" s="93"/>
      <c r="G4981" s="93"/>
    </row>
    <row r="4982" spans="1:7">
      <c r="A4982" t="str">
        <f t="shared" si="77"/>
        <v>Северное сияние1290</v>
      </c>
      <c r="B4982" t="s">
        <v>3650</v>
      </c>
      <c r="C4982" t="s">
        <v>74</v>
      </c>
      <c r="D4982" t="s">
        <v>175</v>
      </c>
      <c r="E4982" s="92">
        <v>94.5</v>
      </c>
      <c r="F4982" s="93"/>
      <c r="G4982" s="93"/>
    </row>
    <row r="4983" spans="1:7">
      <c r="A4983" t="str">
        <f t="shared" si="77"/>
        <v>Северное сияние1291</v>
      </c>
      <c r="B4983" t="s">
        <v>3650</v>
      </c>
      <c r="C4983" t="s">
        <v>74</v>
      </c>
      <c r="D4983" t="s">
        <v>176</v>
      </c>
      <c r="E4983" s="92">
        <v>45.1</v>
      </c>
      <c r="F4983" s="93"/>
      <c r="G4983" s="93"/>
    </row>
    <row r="4984" spans="1:7">
      <c r="A4984" t="str">
        <f t="shared" si="77"/>
        <v>Северное сияние1292</v>
      </c>
      <c r="B4984" t="s">
        <v>3650</v>
      </c>
      <c r="C4984" t="s">
        <v>74</v>
      </c>
      <c r="D4984" t="s">
        <v>177</v>
      </c>
      <c r="E4984" s="92">
        <v>37.5</v>
      </c>
      <c r="F4984" s="93"/>
      <c r="G4984" s="93"/>
    </row>
    <row r="4985" spans="1:7">
      <c r="A4985" t="str">
        <f t="shared" si="77"/>
        <v>Северное сияние1293</v>
      </c>
      <c r="B4985" t="s">
        <v>3650</v>
      </c>
      <c r="C4985" t="s">
        <v>74</v>
      </c>
      <c r="D4985" t="s">
        <v>178</v>
      </c>
      <c r="E4985" s="92">
        <v>86</v>
      </c>
      <c r="F4985" s="93"/>
      <c r="G4985" s="93"/>
    </row>
    <row r="4986" spans="1:7">
      <c r="A4986" t="str">
        <f t="shared" si="77"/>
        <v>Северное сияние1294</v>
      </c>
      <c r="B4986" t="s">
        <v>3650</v>
      </c>
      <c r="C4986" t="s">
        <v>74</v>
      </c>
      <c r="D4986" t="s">
        <v>179</v>
      </c>
      <c r="E4986" s="92">
        <v>79.6</v>
      </c>
      <c r="F4986" s="93"/>
      <c r="G4986" s="93"/>
    </row>
    <row r="4987" spans="1:7">
      <c r="A4987" t="str">
        <f t="shared" si="77"/>
        <v>Северное сияние1295</v>
      </c>
      <c r="B4987" t="s">
        <v>3650</v>
      </c>
      <c r="C4987" t="s">
        <v>74</v>
      </c>
      <c r="D4987" t="s">
        <v>180</v>
      </c>
      <c r="E4987" s="92">
        <v>49.2</v>
      </c>
      <c r="F4987" s="93"/>
      <c r="G4987" s="93"/>
    </row>
    <row r="4988" spans="1:7">
      <c r="A4988" t="str">
        <f t="shared" si="77"/>
        <v>Северное сияние1296</v>
      </c>
      <c r="B4988" t="s">
        <v>3650</v>
      </c>
      <c r="C4988" t="s">
        <v>74</v>
      </c>
      <c r="D4988" t="s">
        <v>181</v>
      </c>
      <c r="E4988" s="92">
        <v>73.9</v>
      </c>
      <c r="F4988" s="93"/>
      <c r="G4988" s="93"/>
    </row>
    <row r="4989" spans="1:7">
      <c r="A4989" t="str">
        <f t="shared" si="77"/>
        <v>Северное сияние1297</v>
      </c>
      <c r="B4989" t="s">
        <v>3650</v>
      </c>
      <c r="C4989" t="s">
        <v>74</v>
      </c>
      <c r="D4989" t="s">
        <v>183</v>
      </c>
      <c r="E4989" s="92">
        <v>94.5</v>
      </c>
      <c r="F4989" s="93"/>
      <c r="G4989" s="93"/>
    </row>
    <row r="4990" spans="1:7">
      <c r="A4990" t="str">
        <f t="shared" si="77"/>
        <v>Северное сияние12100</v>
      </c>
      <c r="B4990" t="s">
        <v>3650</v>
      </c>
      <c r="C4990" t="s">
        <v>74</v>
      </c>
      <c r="D4990" t="s">
        <v>186</v>
      </c>
      <c r="E4990" s="92">
        <v>86</v>
      </c>
      <c r="F4990" s="93"/>
      <c r="G4990" s="93"/>
    </row>
    <row r="4991" spans="1:7">
      <c r="A4991" t="str">
        <f t="shared" si="77"/>
        <v>Северное сияние12101</v>
      </c>
      <c r="B4991" t="s">
        <v>3650</v>
      </c>
      <c r="C4991" t="s">
        <v>74</v>
      </c>
      <c r="D4991" t="s">
        <v>187</v>
      </c>
      <c r="E4991" s="92">
        <v>79.6</v>
      </c>
      <c r="F4991" s="93"/>
      <c r="G4991" s="93"/>
    </row>
    <row r="4992" spans="1:7">
      <c r="A4992" t="str">
        <f t="shared" si="77"/>
        <v>Северное сияние12102</v>
      </c>
      <c r="B4992" t="s">
        <v>3650</v>
      </c>
      <c r="C4992" t="s">
        <v>74</v>
      </c>
      <c r="D4992" t="s">
        <v>189</v>
      </c>
      <c r="E4992" s="92">
        <v>49.2</v>
      </c>
      <c r="F4992" s="93"/>
      <c r="G4992" s="93"/>
    </row>
    <row r="4993" spans="1:7">
      <c r="A4993" t="str">
        <f t="shared" si="77"/>
        <v>Северное сияние12103</v>
      </c>
      <c r="B4993" t="s">
        <v>3650</v>
      </c>
      <c r="C4993" t="s">
        <v>74</v>
      </c>
      <c r="D4993" t="s">
        <v>190</v>
      </c>
      <c r="E4993" s="92">
        <v>73.9</v>
      </c>
      <c r="F4993" s="93"/>
      <c r="G4993" s="93"/>
    </row>
    <row r="4994" spans="1:7">
      <c r="A4994" t="str">
        <f t="shared" si="77"/>
        <v>Северное сияние12104</v>
      </c>
      <c r="B4994" t="s">
        <v>3650</v>
      </c>
      <c r="C4994" t="s">
        <v>74</v>
      </c>
      <c r="D4994" t="s">
        <v>191</v>
      </c>
      <c r="E4994" s="92">
        <v>94.5</v>
      </c>
      <c r="F4994" s="93"/>
      <c r="G4994" s="93"/>
    </row>
    <row r="4995" spans="1:7">
      <c r="A4995" t="str">
        <f t="shared" ref="A4995:A5058" si="78">B4995&amp;C4995&amp;D4995</f>
        <v>Северное сияние1298</v>
      </c>
      <c r="B4995" t="s">
        <v>3650</v>
      </c>
      <c r="C4995" t="s">
        <v>74</v>
      </c>
      <c r="D4995" t="s">
        <v>184</v>
      </c>
      <c r="E4995" s="92">
        <v>45.1</v>
      </c>
      <c r="F4995" s="93"/>
      <c r="G4995" s="93"/>
    </row>
    <row r="4996" spans="1:7">
      <c r="A4996" t="str">
        <f t="shared" si="78"/>
        <v>Северное сияние1299</v>
      </c>
      <c r="B4996" t="s">
        <v>3650</v>
      </c>
      <c r="C4996" t="s">
        <v>74</v>
      </c>
      <c r="D4996" t="s">
        <v>198</v>
      </c>
      <c r="E4996" s="92">
        <v>37.5</v>
      </c>
      <c r="F4996" s="93"/>
      <c r="G4996" s="93"/>
    </row>
    <row r="4997" spans="1:7">
      <c r="A4997" t="str">
        <f t="shared" si="78"/>
        <v>Северное сияние12105</v>
      </c>
      <c r="B4997" t="s">
        <v>3650</v>
      </c>
      <c r="C4997" t="s">
        <v>74</v>
      </c>
      <c r="D4997" t="s">
        <v>192</v>
      </c>
      <c r="E4997" s="92">
        <v>45.1</v>
      </c>
      <c r="F4997" s="93"/>
      <c r="G4997" s="93"/>
    </row>
    <row r="4998" spans="1:7">
      <c r="A4998" t="str">
        <f t="shared" si="78"/>
        <v>Северное сияние12106</v>
      </c>
      <c r="B4998" t="s">
        <v>3650</v>
      </c>
      <c r="C4998" t="s">
        <v>74</v>
      </c>
      <c r="D4998" t="s">
        <v>193</v>
      </c>
      <c r="E4998" s="92">
        <v>37.5</v>
      </c>
      <c r="F4998" s="93"/>
      <c r="G4998" s="93"/>
    </row>
    <row r="4999" spans="1:7">
      <c r="A4999" t="str">
        <f t="shared" si="78"/>
        <v>Северное сияние12107</v>
      </c>
      <c r="B4999" t="s">
        <v>3650</v>
      </c>
      <c r="C4999" t="s">
        <v>74</v>
      </c>
      <c r="D4999" t="s">
        <v>194</v>
      </c>
      <c r="E4999" s="92">
        <v>86</v>
      </c>
      <c r="F4999" s="93"/>
      <c r="G4999" s="93"/>
    </row>
    <row r="5000" spans="1:7">
      <c r="A5000" t="str">
        <f t="shared" si="78"/>
        <v>Северное сияние12108</v>
      </c>
      <c r="B5000" t="s">
        <v>3650</v>
      </c>
      <c r="C5000" t="s">
        <v>74</v>
      </c>
      <c r="D5000" t="s">
        <v>195</v>
      </c>
      <c r="E5000" s="92">
        <v>79.6</v>
      </c>
      <c r="F5000" s="93"/>
      <c r="G5000" s="93"/>
    </row>
    <row r="5001" spans="1:7">
      <c r="A5001" t="str">
        <f t="shared" si="78"/>
        <v>Северное сияние12109</v>
      </c>
      <c r="B5001" t="s">
        <v>3650</v>
      </c>
      <c r="C5001" t="s">
        <v>74</v>
      </c>
      <c r="D5001" t="s">
        <v>196</v>
      </c>
      <c r="E5001" s="92">
        <v>49.2</v>
      </c>
      <c r="F5001" s="93"/>
      <c r="G5001" s="93"/>
    </row>
    <row r="5002" spans="1:7">
      <c r="A5002" t="str">
        <f t="shared" si="78"/>
        <v>Северное сияние12110</v>
      </c>
      <c r="B5002" t="s">
        <v>3650</v>
      </c>
      <c r="C5002" t="s">
        <v>74</v>
      </c>
      <c r="D5002" t="s">
        <v>199</v>
      </c>
      <c r="E5002" s="92">
        <v>73.9</v>
      </c>
      <c r="F5002" s="93"/>
      <c r="G5002" s="93"/>
    </row>
    <row r="5003" spans="1:7">
      <c r="A5003" t="str">
        <f t="shared" si="78"/>
        <v>Северное сияние12111</v>
      </c>
      <c r="B5003" t="s">
        <v>3650</v>
      </c>
      <c r="C5003" t="s">
        <v>74</v>
      </c>
      <c r="D5003" t="s">
        <v>201</v>
      </c>
      <c r="E5003" s="92">
        <v>94.5</v>
      </c>
      <c r="F5003" s="93"/>
      <c r="G5003" s="93"/>
    </row>
    <row r="5004" spans="1:7">
      <c r="A5004" t="str">
        <f t="shared" si="78"/>
        <v>Северное сияние12112</v>
      </c>
      <c r="B5004" t="s">
        <v>3650</v>
      </c>
      <c r="C5004" t="s">
        <v>74</v>
      </c>
      <c r="D5004" t="s">
        <v>202</v>
      </c>
      <c r="E5004" s="92">
        <v>45.1</v>
      </c>
      <c r="F5004" s="93"/>
      <c r="G5004" s="93"/>
    </row>
    <row r="5005" spans="1:7">
      <c r="A5005" t="str">
        <f t="shared" si="78"/>
        <v>Северное сияние12113</v>
      </c>
      <c r="B5005" t="s">
        <v>3650</v>
      </c>
      <c r="C5005" t="s">
        <v>74</v>
      </c>
      <c r="D5005" t="s">
        <v>203</v>
      </c>
      <c r="E5005" s="92">
        <v>37.5</v>
      </c>
      <c r="F5005" s="93"/>
      <c r="G5005" s="93"/>
    </row>
    <row r="5006" spans="1:7">
      <c r="A5006" t="str">
        <f t="shared" si="78"/>
        <v>Северное сияние12114</v>
      </c>
      <c r="B5006" t="s">
        <v>3650</v>
      </c>
      <c r="C5006" t="s">
        <v>74</v>
      </c>
      <c r="D5006" t="s">
        <v>204</v>
      </c>
      <c r="E5006" s="92">
        <v>86</v>
      </c>
      <c r="F5006" s="93"/>
      <c r="G5006" s="93"/>
    </row>
    <row r="5007" spans="1:7">
      <c r="A5007" t="str">
        <f t="shared" si="78"/>
        <v>Северное сияние12115</v>
      </c>
      <c r="B5007" t="s">
        <v>3650</v>
      </c>
      <c r="C5007" t="s">
        <v>74</v>
      </c>
      <c r="D5007" t="s">
        <v>205</v>
      </c>
      <c r="E5007" s="92">
        <v>79.6</v>
      </c>
      <c r="F5007" s="93"/>
      <c r="G5007" s="93"/>
    </row>
    <row r="5008" spans="1:7">
      <c r="A5008" t="str">
        <f t="shared" si="78"/>
        <v>Северное сияние12116</v>
      </c>
      <c r="B5008" t="s">
        <v>3650</v>
      </c>
      <c r="C5008" t="s">
        <v>74</v>
      </c>
      <c r="D5008" t="s">
        <v>206</v>
      </c>
      <c r="E5008" s="92">
        <v>49.2</v>
      </c>
      <c r="F5008" s="93"/>
      <c r="G5008" s="93"/>
    </row>
    <row r="5009" spans="1:7">
      <c r="A5009" t="str">
        <f t="shared" si="78"/>
        <v>Северное сияние12117</v>
      </c>
      <c r="B5009" t="s">
        <v>3650</v>
      </c>
      <c r="C5009" t="s">
        <v>74</v>
      </c>
      <c r="D5009" t="s">
        <v>207</v>
      </c>
      <c r="E5009" s="92">
        <v>73.9</v>
      </c>
      <c r="F5009" s="93"/>
      <c r="G5009" s="93"/>
    </row>
    <row r="5010" spans="1:7">
      <c r="A5010" t="str">
        <f t="shared" si="78"/>
        <v>Северное сияние12118</v>
      </c>
      <c r="B5010" t="s">
        <v>3650</v>
      </c>
      <c r="C5010" t="s">
        <v>74</v>
      </c>
      <c r="D5010" t="s">
        <v>208</v>
      </c>
      <c r="E5010" s="92">
        <v>94.5</v>
      </c>
      <c r="F5010" s="93"/>
      <c r="G5010" s="93"/>
    </row>
    <row r="5011" spans="1:7">
      <c r="A5011" t="str">
        <f t="shared" si="78"/>
        <v>Северное сияние12119</v>
      </c>
      <c r="B5011" t="s">
        <v>3650</v>
      </c>
      <c r="C5011" t="s">
        <v>74</v>
      </c>
      <c r="D5011" t="s">
        <v>210</v>
      </c>
      <c r="E5011" s="92">
        <v>45.1</v>
      </c>
      <c r="F5011" s="93"/>
      <c r="G5011" s="93"/>
    </row>
    <row r="5012" spans="1:7">
      <c r="A5012" t="str">
        <f t="shared" si="78"/>
        <v>Северное сияние12120</v>
      </c>
      <c r="B5012" t="s">
        <v>3650</v>
      </c>
      <c r="C5012" t="s">
        <v>74</v>
      </c>
      <c r="D5012" t="s">
        <v>211</v>
      </c>
      <c r="E5012" s="92">
        <v>37.5</v>
      </c>
      <c r="F5012" s="93"/>
      <c r="G5012" s="93"/>
    </row>
    <row r="5013" spans="1:7">
      <c r="A5013" t="str">
        <f t="shared" si="78"/>
        <v>Северное сияние12121</v>
      </c>
      <c r="B5013" t="s">
        <v>3650</v>
      </c>
      <c r="C5013" t="s">
        <v>74</v>
      </c>
      <c r="D5013" t="s">
        <v>212</v>
      </c>
      <c r="E5013" s="92">
        <v>86</v>
      </c>
      <c r="F5013" s="93"/>
      <c r="G5013" s="93"/>
    </row>
    <row r="5014" spans="1:7">
      <c r="A5014" t="str">
        <f t="shared" si="78"/>
        <v>Северное сияние12122</v>
      </c>
      <c r="B5014" t="s">
        <v>3650</v>
      </c>
      <c r="C5014" t="s">
        <v>74</v>
      </c>
      <c r="D5014" t="s">
        <v>213</v>
      </c>
      <c r="E5014" s="92">
        <v>79.6</v>
      </c>
      <c r="F5014" s="93"/>
      <c r="G5014" s="93"/>
    </row>
    <row r="5015" spans="1:7">
      <c r="A5015" t="str">
        <f t="shared" si="78"/>
        <v>Северное сияние12123</v>
      </c>
      <c r="B5015" t="s">
        <v>3650</v>
      </c>
      <c r="C5015" t="s">
        <v>74</v>
      </c>
      <c r="D5015" t="s">
        <v>214</v>
      </c>
      <c r="E5015" s="92">
        <v>49.2</v>
      </c>
      <c r="F5015" s="93"/>
      <c r="G5015" s="93"/>
    </row>
    <row r="5016" spans="1:7">
      <c r="A5016" t="str">
        <f t="shared" si="78"/>
        <v>Северное сияние12124</v>
      </c>
      <c r="B5016" t="s">
        <v>3650</v>
      </c>
      <c r="C5016" t="s">
        <v>74</v>
      </c>
      <c r="D5016" t="s">
        <v>215</v>
      </c>
      <c r="E5016" s="92">
        <v>73.9</v>
      </c>
      <c r="F5016" s="93"/>
      <c r="G5016" s="93"/>
    </row>
    <row r="5017" spans="1:7">
      <c r="A5017" t="str">
        <f t="shared" si="78"/>
        <v>Северное сияние12125</v>
      </c>
      <c r="B5017" t="s">
        <v>3650</v>
      </c>
      <c r="C5017" t="s">
        <v>74</v>
      </c>
      <c r="D5017" t="s">
        <v>216</v>
      </c>
      <c r="E5017" s="92">
        <v>94.5</v>
      </c>
      <c r="F5017" s="93"/>
      <c r="G5017" s="93"/>
    </row>
    <row r="5018" spans="1:7">
      <c r="A5018" t="str">
        <f t="shared" si="78"/>
        <v>Северное сияние12126</v>
      </c>
      <c r="B5018" t="s">
        <v>3650</v>
      </c>
      <c r="C5018" t="s">
        <v>74</v>
      </c>
      <c r="D5018" t="s">
        <v>218</v>
      </c>
      <c r="E5018" s="92">
        <v>47.2</v>
      </c>
      <c r="F5018" s="93"/>
      <c r="G5018" s="93"/>
    </row>
    <row r="5019" spans="1:7">
      <c r="A5019" t="str">
        <f t="shared" si="78"/>
        <v>Северное сияние12127</v>
      </c>
      <c r="B5019" t="s">
        <v>3650</v>
      </c>
      <c r="C5019" t="s">
        <v>74</v>
      </c>
      <c r="D5019" t="s">
        <v>219</v>
      </c>
      <c r="E5019" s="92">
        <v>37.5</v>
      </c>
      <c r="F5019" s="93"/>
      <c r="G5019" s="93"/>
    </row>
    <row r="5020" spans="1:7">
      <c r="A5020" t="str">
        <f t="shared" si="78"/>
        <v>Северное сияние12128</v>
      </c>
      <c r="B5020" t="s">
        <v>3650</v>
      </c>
      <c r="C5020" t="s">
        <v>74</v>
      </c>
      <c r="D5020" t="s">
        <v>220</v>
      </c>
      <c r="E5020" s="92">
        <v>88.6</v>
      </c>
      <c r="F5020" s="93"/>
      <c r="G5020" s="93"/>
    </row>
    <row r="5021" spans="1:7">
      <c r="A5021" t="str">
        <f t="shared" si="78"/>
        <v>Северное сияние12129</v>
      </c>
      <c r="B5021" t="s">
        <v>3650</v>
      </c>
      <c r="C5021" t="s">
        <v>74</v>
      </c>
      <c r="D5021" t="s">
        <v>222</v>
      </c>
      <c r="E5021" s="92">
        <v>83.9</v>
      </c>
      <c r="F5021" s="93"/>
      <c r="G5021" s="93"/>
    </row>
    <row r="5022" spans="1:7">
      <c r="A5022" t="str">
        <f t="shared" si="78"/>
        <v>Северное сияние12130</v>
      </c>
      <c r="B5022" t="s">
        <v>3650</v>
      </c>
      <c r="C5022" t="s">
        <v>74</v>
      </c>
      <c r="D5022" t="s">
        <v>223</v>
      </c>
      <c r="E5022" s="92">
        <v>49.2</v>
      </c>
      <c r="F5022" s="93"/>
      <c r="G5022" s="93"/>
    </row>
    <row r="5023" spans="1:7">
      <c r="A5023" t="str">
        <f t="shared" si="78"/>
        <v>Северное сияние12131</v>
      </c>
      <c r="B5023" t="s">
        <v>3650</v>
      </c>
      <c r="C5023" t="s">
        <v>74</v>
      </c>
      <c r="D5023" t="s">
        <v>225</v>
      </c>
      <c r="E5023" s="92">
        <v>73.9</v>
      </c>
      <c r="F5023" s="93"/>
      <c r="G5023" s="93"/>
    </row>
    <row r="5024" spans="1:7">
      <c r="A5024" t="str">
        <f t="shared" si="78"/>
        <v>Северное сияние12132</v>
      </c>
      <c r="B5024" t="s">
        <v>3650</v>
      </c>
      <c r="C5024" t="s">
        <v>74</v>
      </c>
      <c r="D5024" t="s">
        <v>227</v>
      </c>
      <c r="E5024" s="92">
        <v>94.5</v>
      </c>
      <c r="F5024" s="93"/>
      <c r="G5024" s="93"/>
    </row>
    <row r="5025" spans="1:7">
      <c r="A5025" t="str">
        <f t="shared" si="78"/>
        <v>Северное сияние12133</v>
      </c>
      <c r="B5025" t="s">
        <v>3650</v>
      </c>
      <c r="C5025" t="s">
        <v>74</v>
      </c>
      <c r="D5025" t="s">
        <v>229</v>
      </c>
      <c r="E5025" s="92">
        <v>47.2</v>
      </c>
      <c r="F5025" s="93"/>
      <c r="G5025" s="93"/>
    </row>
    <row r="5026" spans="1:7">
      <c r="A5026" t="str">
        <f t="shared" si="78"/>
        <v>Северное сияние12134</v>
      </c>
      <c r="B5026" t="s">
        <v>3650</v>
      </c>
      <c r="C5026" t="s">
        <v>74</v>
      </c>
      <c r="D5026" t="s">
        <v>230</v>
      </c>
      <c r="E5026" s="92">
        <v>37.5</v>
      </c>
      <c r="F5026" s="93"/>
      <c r="G5026" s="93"/>
    </row>
    <row r="5027" spans="1:7">
      <c r="A5027" t="str">
        <f t="shared" si="78"/>
        <v>Северное сияние12135</v>
      </c>
      <c r="B5027" t="s">
        <v>3650</v>
      </c>
      <c r="C5027" t="s">
        <v>74</v>
      </c>
      <c r="D5027" t="s">
        <v>231</v>
      </c>
      <c r="E5027" s="92">
        <v>88.6</v>
      </c>
      <c r="F5027" s="93"/>
      <c r="G5027" s="93"/>
    </row>
    <row r="5028" spans="1:7">
      <c r="A5028" t="str">
        <f t="shared" si="78"/>
        <v>Северное сияние12136</v>
      </c>
      <c r="B5028" t="s">
        <v>3650</v>
      </c>
      <c r="C5028" t="s">
        <v>74</v>
      </c>
      <c r="D5028" t="s">
        <v>232</v>
      </c>
      <c r="E5028" s="92">
        <v>83.9</v>
      </c>
      <c r="F5028" s="93"/>
      <c r="G5028" s="93"/>
    </row>
    <row r="5029" spans="1:7">
      <c r="A5029" t="str">
        <f t="shared" si="78"/>
        <v>Северное сияние12137</v>
      </c>
      <c r="B5029" t="s">
        <v>3650</v>
      </c>
      <c r="C5029" t="s">
        <v>74</v>
      </c>
      <c r="D5029" t="s">
        <v>233</v>
      </c>
      <c r="E5029" s="92">
        <v>49.2</v>
      </c>
      <c r="F5029" s="93"/>
      <c r="G5029" s="93"/>
    </row>
    <row r="5030" spans="1:7">
      <c r="A5030" t="str">
        <f t="shared" si="78"/>
        <v>Северное сияние12138</v>
      </c>
      <c r="B5030" t="s">
        <v>3650</v>
      </c>
      <c r="C5030" t="s">
        <v>74</v>
      </c>
      <c r="D5030" t="s">
        <v>234</v>
      </c>
      <c r="E5030" s="92">
        <v>73.9</v>
      </c>
      <c r="F5030" s="93"/>
      <c r="G5030" s="93"/>
    </row>
    <row r="5031" spans="1:7">
      <c r="A5031" t="str">
        <f t="shared" si="78"/>
        <v>Северное сияние12139</v>
      </c>
      <c r="B5031" t="s">
        <v>3650</v>
      </c>
      <c r="C5031" t="s">
        <v>74</v>
      </c>
      <c r="D5031" t="s">
        <v>235</v>
      </c>
      <c r="E5031" s="92">
        <v>94.5</v>
      </c>
      <c r="F5031" s="93"/>
      <c r="G5031" s="93"/>
    </row>
    <row r="5032" spans="1:7">
      <c r="A5032" t="str">
        <f t="shared" si="78"/>
        <v>Северное сияние12140</v>
      </c>
      <c r="B5032" t="s">
        <v>3650</v>
      </c>
      <c r="C5032" t="s">
        <v>74</v>
      </c>
      <c r="D5032" t="s">
        <v>236</v>
      </c>
      <c r="E5032" s="92">
        <v>47.2</v>
      </c>
      <c r="F5032" s="93"/>
      <c r="G5032" s="93"/>
    </row>
    <row r="5033" spans="1:7">
      <c r="A5033" t="str">
        <f t="shared" si="78"/>
        <v>Северное сияние12141</v>
      </c>
      <c r="B5033" t="s">
        <v>3650</v>
      </c>
      <c r="C5033" t="s">
        <v>74</v>
      </c>
      <c r="D5033" t="s">
        <v>237</v>
      </c>
      <c r="E5033" s="92">
        <v>37.5</v>
      </c>
      <c r="F5033" s="93"/>
      <c r="G5033" s="93"/>
    </row>
    <row r="5034" spans="1:7">
      <c r="A5034" t="str">
        <f t="shared" si="78"/>
        <v>Северное сияние12142</v>
      </c>
      <c r="B5034" t="s">
        <v>3650</v>
      </c>
      <c r="C5034" t="s">
        <v>74</v>
      </c>
      <c r="D5034" t="s">
        <v>238</v>
      </c>
      <c r="E5034" s="92">
        <v>88.6</v>
      </c>
      <c r="F5034" s="93"/>
      <c r="G5034" s="93"/>
    </row>
    <row r="5035" spans="1:7">
      <c r="A5035" t="str">
        <f t="shared" si="78"/>
        <v>Северное сияние12143</v>
      </c>
      <c r="B5035" t="s">
        <v>3650</v>
      </c>
      <c r="C5035" t="s">
        <v>74</v>
      </c>
      <c r="D5035" t="s">
        <v>239</v>
      </c>
      <c r="E5035" s="92">
        <v>83.9</v>
      </c>
      <c r="F5035" s="93"/>
      <c r="G5035" s="93"/>
    </row>
    <row r="5036" spans="1:7">
      <c r="A5036" t="str">
        <f t="shared" si="78"/>
        <v>Северное сияние12144</v>
      </c>
      <c r="B5036" t="s">
        <v>3650</v>
      </c>
      <c r="C5036" t="s">
        <v>74</v>
      </c>
      <c r="D5036" t="s">
        <v>240</v>
      </c>
      <c r="E5036" s="92">
        <v>49.2</v>
      </c>
      <c r="F5036" s="93"/>
      <c r="G5036" s="93"/>
    </row>
    <row r="5037" spans="1:7">
      <c r="A5037" t="str">
        <f t="shared" si="78"/>
        <v>Северное сияние12145</v>
      </c>
      <c r="B5037" t="s">
        <v>3650</v>
      </c>
      <c r="C5037" t="s">
        <v>74</v>
      </c>
      <c r="D5037" t="s">
        <v>241</v>
      </c>
      <c r="E5037" s="92">
        <v>73.9</v>
      </c>
      <c r="F5037" s="93"/>
      <c r="G5037" s="93"/>
    </row>
    <row r="5038" spans="1:7">
      <c r="A5038" t="str">
        <f t="shared" si="78"/>
        <v>Северное сияние12146</v>
      </c>
      <c r="B5038" t="s">
        <v>3650</v>
      </c>
      <c r="C5038" t="s">
        <v>74</v>
      </c>
      <c r="D5038" t="s">
        <v>242</v>
      </c>
      <c r="E5038" s="92">
        <v>94.5</v>
      </c>
      <c r="F5038" s="93"/>
      <c r="G5038" s="93"/>
    </row>
    <row r="5039" spans="1:7">
      <c r="A5039" t="str">
        <f t="shared" si="78"/>
        <v>Северное сияние12147</v>
      </c>
      <c r="B5039" t="s">
        <v>3650</v>
      </c>
      <c r="C5039" t="s">
        <v>74</v>
      </c>
      <c r="D5039" t="s">
        <v>243</v>
      </c>
      <c r="E5039" s="92">
        <v>47.2</v>
      </c>
      <c r="F5039" s="93"/>
      <c r="G5039" s="93"/>
    </row>
    <row r="5040" spans="1:7">
      <c r="A5040" t="str">
        <f t="shared" si="78"/>
        <v>Северное сияние12148</v>
      </c>
      <c r="B5040" t="s">
        <v>3650</v>
      </c>
      <c r="C5040" t="s">
        <v>74</v>
      </c>
      <c r="D5040" t="s">
        <v>244</v>
      </c>
      <c r="E5040" s="92">
        <v>37.5</v>
      </c>
      <c r="F5040" s="93"/>
      <c r="G5040" s="93"/>
    </row>
    <row r="5041" spans="1:7">
      <c r="A5041" t="str">
        <f t="shared" si="78"/>
        <v>Северное сияние12149</v>
      </c>
      <c r="B5041" t="s">
        <v>3650</v>
      </c>
      <c r="C5041" t="s">
        <v>74</v>
      </c>
      <c r="D5041" t="s">
        <v>245</v>
      </c>
      <c r="E5041" s="92">
        <v>88.6</v>
      </c>
      <c r="F5041" s="93"/>
      <c r="G5041" s="93"/>
    </row>
    <row r="5042" spans="1:7">
      <c r="A5042" t="str">
        <f t="shared" si="78"/>
        <v>Северное сияние12150</v>
      </c>
      <c r="B5042" t="s">
        <v>3650</v>
      </c>
      <c r="C5042" t="s">
        <v>74</v>
      </c>
      <c r="D5042" t="s">
        <v>247</v>
      </c>
      <c r="E5042" s="92">
        <v>83.9</v>
      </c>
      <c r="F5042" s="93"/>
      <c r="G5042" s="93"/>
    </row>
    <row r="5043" spans="1:7">
      <c r="A5043" t="str">
        <f t="shared" si="78"/>
        <v>Северное сияние12151</v>
      </c>
      <c r="B5043" t="s">
        <v>3650</v>
      </c>
      <c r="C5043" t="s">
        <v>74</v>
      </c>
      <c r="D5043" t="s">
        <v>248</v>
      </c>
      <c r="E5043" s="92">
        <v>49.2</v>
      </c>
      <c r="F5043" s="93"/>
      <c r="G5043" s="93"/>
    </row>
    <row r="5044" spans="1:7">
      <c r="A5044" t="str">
        <f t="shared" si="78"/>
        <v>Северное сияние12152</v>
      </c>
      <c r="B5044" t="s">
        <v>3650</v>
      </c>
      <c r="C5044" t="s">
        <v>74</v>
      </c>
      <c r="D5044" t="s">
        <v>249</v>
      </c>
      <c r="E5044" s="92">
        <v>73.9</v>
      </c>
      <c r="F5044" s="93"/>
      <c r="G5044" s="93"/>
    </row>
    <row r="5045" spans="1:7">
      <c r="A5045" t="str">
        <f t="shared" si="78"/>
        <v>Северное сияние12153</v>
      </c>
      <c r="B5045" t="s">
        <v>3650</v>
      </c>
      <c r="C5045" t="s">
        <v>74</v>
      </c>
      <c r="D5045" t="s">
        <v>250</v>
      </c>
      <c r="E5045" s="92">
        <v>94.5</v>
      </c>
      <c r="F5045" s="93"/>
      <c r="G5045" s="93"/>
    </row>
    <row r="5046" spans="1:7">
      <c r="A5046" t="str">
        <f t="shared" si="78"/>
        <v>Северное сияние12154</v>
      </c>
      <c r="B5046" t="s">
        <v>3650</v>
      </c>
      <c r="C5046" t="s">
        <v>74</v>
      </c>
      <c r="D5046" t="s">
        <v>252</v>
      </c>
      <c r="E5046" s="92">
        <v>47.2</v>
      </c>
      <c r="F5046" s="93"/>
      <c r="G5046" s="93"/>
    </row>
    <row r="5047" spans="1:7">
      <c r="A5047" t="str">
        <f t="shared" si="78"/>
        <v>Северное сияние12155</v>
      </c>
      <c r="B5047" t="s">
        <v>3650</v>
      </c>
      <c r="C5047" t="s">
        <v>74</v>
      </c>
      <c r="D5047" t="s">
        <v>253</v>
      </c>
      <c r="E5047" s="92">
        <v>37.5</v>
      </c>
      <c r="F5047" s="93"/>
      <c r="G5047" s="93"/>
    </row>
    <row r="5048" spans="1:7">
      <c r="A5048" t="str">
        <f t="shared" si="78"/>
        <v>Северное сияние12156</v>
      </c>
      <c r="B5048" t="s">
        <v>3650</v>
      </c>
      <c r="C5048" t="s">
        <v>74</v>
      </c>
      <c r="D5048" t="s">
        <v>254</v>
      </c>
      <c r="E5048" s="92">
        <v>88.6</v>
      </c>
      <c r="F5048" s="93"/>
      <c r="G5048" s="93"/>
    </row>
    <row r="5049" spans="1:7">
      <c r="A5049" t="str">
        <f t="shared" si="78"/>
        <v>Северное сияние12157</v>
      </c>
      <c r="B5049" t="s">
        <v>3650</v>
      </c>
      <c r="C5049" t="s">
        <v>74</v>
      </c>
      <c r="D5049" t="s">
        <v>255</v>
      </c>
      <c r="E5049" s="92">
        <v>83.9</v>
      </c>
      <c r="F5049" s="93"/>
      <c r="G5049" s="93"/>
    </row>
    <row r="5050" spans="1:7">
      <c r="A5050" t="str">
        <f t="shared" si="78"/>
        <v>Северное сияние12158</v>
      </c>
      <c r="B5050" t="s">
        <v>3650</v>
      </c>
      <c r="C5050" t="s">
        <v>74</v>
      </c>
      <c r="D5050" t="s">
        <v>256</v>
      </c>
      <c r="E5050" s="92">
        <v>49.2</v>
      </c>
      <c r="F5050" s="93"/>
      <c r="G5050" s="93"/>
    </row>
    <row r="5051" spans="1:7">
      <c r="A5051" t="str">
        <f t="shared" si="78"/>
        <v>Северное сияние12159</v>
      </c>
      <c r="B5051" t="s">
        <v>3650</v>
      </c>
      <c r="C5051" t="s">
        <v>74</v>
      </c>
      <c r="D5051" t="s">
        <v>258</v>
      </c>
      <c r="E5051" s="92">
        <v>73.9</v>
      </c>
      <c r="F5051" s="93"/>
      <c r="G5051" s="93"/>
    </row>
    <row r="5052" spans="1:7">
      <c r="A5052" t="str">
        <f t="shared" si="78"/>
        <v>Северное сияние12160</v>
      </c>
      <c r="B5052" t="s">
        <v>3650</v>
      </c>
      <c r="C5052" t="s">
        <v>74</v>
      </c>
      <c r="D5052" t="s">
        <v>259</v>
      </c>
      <c r="E5052" s="92">
        <v>94.5</v>
      </c>
      <c r="F5052" s="93"/>
      <c r="G5052" s="93"/>
    </row>
    <row r="5053" spans="1:7">
      <c r="A5053" t="str">
        <f t="shared" si="78"/>
        <v>Северное сияние12161</v>
      </c>
      <c r="B5053" t="s">
        <v>3650</v>
      </c>
      <c r="C5053" t="s">
        <v>74</v>
      </c>
      <c r="D5053" t="s">
        <v>261</v>
      </c>
      <c r="E5053" s="92">
        <v>47.2</v>
      </c>
      <c r="F5053" s="93"/>
      <c r="G5053" s="93"/>
    </row>
    <row r="5054" spans="1:7">
      <c r="A5054" t="str">
        <f t="shared" si="78"/>
        <v>Северное сияние12162</v>
      </c>
      <c r="B5054" t="s">
        <v>3650</v>
      </c>
      <c r="C5054" t="s">
        <v>74</v>
      </c>
      <c r="D5054" t="s">
        <v>262</v>
      </c>
      <c r="E5054" s="92">
        <v>37.5</v>
      </c>
      <c r="F5054" s="93"/>
      <c r="G5054" s="93"/>
    </row>
    <row r="5055" spans="1:7">
      <c r="A5055" t="str">
        <f t="shared" si="78"/>
        <v>Северное сияние12163</v>
      </c>
      <c r="B5055" t="s">
        <v>3650</v>
      </c>
      <c r="C5055" t="s">
        <v>74</v>
      </c>
      <c r="D5055" t="s">
        <v>263</v>
      </c>
      <c r="E5055" s="92">
        <v>88.6</v>
      </c>
      <c r="F5055" s="93"/>
      <c r="G5055" s="93"/>
    </row>
    <row r="5056" spans="1:7">
      <c r="A5056" t="str">
        <f t="shared" si="78"/>
        <v>Северное сияние12164</v>
      </c>
      <c r="B5056" t="s">
        <v>3650</v>
      </c>
      <c r="C5056" t="s">
        <v>74</v>
      </c>
      <c r="D5056" t="s">
        <v>264</v>
      </c>
      <c r="E5056" s="92">
        <v>83.9</v>
      </c>
      <c r="F5056" s="93"/>
      <c r="G5056" s="93"/>
    </row>
    <row r="5057" spans="1:7">
      <c r="A5057" t="str">
        <f t="shared" si="78"/>
        <v>Северное сияние12165</v>
      </c>
      <c r="B5057" t="s">
        <v>3650</v>
      </c>
      <c r="C5057" t="s">
        <v>74</v>
      </c>
      <c r="D5057" t="s">
        <v>265</v>
      </c>
      <c r="E5057" s="92">
        <v>49.2</v>
      </c>
      <c r="F5057" s="93"/>
      <c r="G5057" s="93"/>
    </row>
    <row r="5058" spans="1:7">
      <c r="A5058" t="str">
        <f t="shared" si="78"/>
        <v>Северное сияние12166</v>
      </c>
      <c r="B5058" t="s">
        <v>3650</v>
      </c>
      <c r="C5058" t="s">
        <v>74</v>
      </c>
      <c r="D5058" t="s">
        <v>267</v>
      </c>
      <c r="E5058" s="92">
        <v>73.9</v>
      </c>
      <c r="F5058" s="93"/>
      <c r="G5058" s="93"/>
    </row>
    <row r="5059" spans="1:7">
      <c r="A5059" t="str">
        <f t="shared" ref="A5059:A5122" si="79">B5059&amp;C5059&amp;D5059</f>
        <v>Северное сияние12167</v>
      </c>
      <c r="B5059" t="s">
        <v>3650</v>
      </c>
      <c r="C5059" t="s">
        <v>74</v>
      </c>
      <c r="D5059" t="s">
        <v>268</v>
      </c>
      <c r="E5059" s="92">
        <v>94.5</v>
      </c>
      <c r="F5059" s="93"/>
      <c r="G5059" s="93"/>
    </row>
    <row r="5060" spans="1:7">
      <c r="A5060" t="str">
        <f t="shared" si="79"/>
        <v>Северное сияние12168</v>
      </c>
      <c r="B5060" t="s">
        <v>3650</v>
      </c>
      <c r="C5060" t="s">
        <v>74</v>
      </c>
      <c r="D5060" t="s">
        <v>269</v>
      </c>
      <c r="E5060" s="92">
        <v>47.2</v>
      </c>
      <c r="F5060" s="93"/>
      <c r="G5060" s="93"/>
    </row>
    <row r="5061" spans="1:7">
      <c r="A5061" t="str">
        <f t="shared" si="79"/>
        <v>Северное сияние12169</v>
      </c>
      <c r="B5061" t="s">
        <v>3650</v>
      </c>
      <c r="C5061" t="s">
        <v>74</v>
      </c>
      <c r="D5061" t="s">
        <v>270</v>
      </c>
      <c r="E5061" s="92">
        <v>37.5</v>
      </c>
      <c r="F5061" s="93"/>
      <c r="G5061" s="93"/>
    </row>
    <row r="5062" spans="1:7">
      <c r="A5062" t="str">
        <f t="shared" si="79"/>
        <v>Северное сияние12170</v>
      </c>
      <c r="B5062" t="s">
        <v>3650</v>
      </c>
      <c r="C5062" t="s">
        <v>74</v>
      </c>
      <c r="D5062" t="s">
        <v>271</v>
      </c>
      <c r="E5062" s="92">
        <v>88.6</v>
      </c>
      <c r="F5062" s="93"/>
      <c r="G5062" s="93"/>
    </row>
    <row r="5063" spans="1:7">
      <c r="A5063" t="str">
        <f t="shared" si="79"/>
        <v>Северное сияние12171</v>
      </c>
      <c r="B5063" t="s">
        <v>3650</v>
      </c>
      <c r="C5063" t="s">
        <v>74</v>
      </c>
      <c r="D5063" t="s">
        <v>274</v>
      </c>
      <c r="E5063" s="92">
        <v>83.9</v>
      </c>
      <c r="F5063" s="93"/>
      <c r="G5063" s="93"/>
    </row>
    <row r="5064" spans="1:7">
      <c r="A5064" t="str">
        <f t="shared" si="79"/>
        <v>Северное сияние12172</v>
      </c>
      <c r="B5064" t="s">
        <v>3650</v>
      </c>
      <c r="C5064" t="s">
        <v>74</v>
      </c>
      <c r="D5064" t="s">
        <v>276</v>
      </c>
      <c r="E5064" s="92">
        <v>49.2</v>
      </c>
      <c r="F5064" s="93"/>
      <c r="G5064" s="93"/>
    </row>
    <row r="5065" spans="1:7">
      <c r="A5065" t="str">
        <f t="shared" si="79"/>
        <v>Северное сияние12173</v>
      </c>
      <c r="B5065" t="s">
        <v>3650</v>
      </c>
      <c r="C5065" t="s">
        <v>74</v>
      </c>
      <c r="D5065" t="s">
        <v>278</v>
      </c>
      <c r="E5065" s="92">
        <v>73.9</v>
      </c>
      <c r="F5065" s="93"/>
      <c r="G5065" s="93"/>
    </row>
    <row r="5066" spans="1:7">
      <c r="A5066" t="str">
        <f t="shared" si="79"/>
        <v>Северное сияние12174</v>
      </c>
      <c r="B5066" t="s">
        <v>3650</v>
      </c>
      <c r="C5066" t="s">
        <v>74</v>
      </c>
      <c r="D5066" t="s">
        <v>279</v>
      </c>
      <c r="E5066" s="92">
        <v>94.5</v>
      </c>
      <c r="F5066" s="93"/>
      <c r="G5066" s="93"/>
    </row>
    <row r="5067" spans="1:7">
      <c r="A5067" t="str">
        <f t="shared" si="79"/>
        <v>Северное сияние141</v>
      </c>
      <c r="B5067" t="s">
        <v>3650</v>
      </c>
      <c r="C5067" t="s">
        <v>76</v>
      </c>
      <c r="D5067" t="s">
        <v>48</v>
      </c>
      <c r="E5067" s="92">
        <v>51.4</v>
      </c>
      <c r="F5067" s="93"/>
      <c r="G5067" s="93"/>
    </row>
    <row r="5068" spans="1:7">
      <c r="A5068" t="str">
        <f t="shared" si="79"/>
        <v>Северное сияние142</v>
      </c>
      <c r="B5068" t="s">
        <v>3650</v>
      </c>
      <c r="C5068" t="s">
        <v>76</v>
      </c>
      <c r="D5068" t="s">
        <v>51</v>
      </c>
      <c r="E5068" s="92">
        <v>47.5</v>
      </c>
      <c r="F5068" s="93"/>
      <c r="G5068" s="93"/>
    </row>
    <row r="5069" spans="1:7">
      <c r="A5069" t="str">
        <f t="shared" si="79"/>
        <v>Северное сияние143</v>
      </c>
      <c r="B5069" t="s">
        <v>3650</v>
      </c>
      <c r="C5069" t="s">
        <v>76</v>
      </c>
      <c r="D5069" t="s">
        <v>60</v>
      </c>
      <c r="E5069" s="92">
        <v>72.2</v>
      </c>
      <c r="F5069" s="93"/>
      <c r="G5069" s="93"/>
    </row>
    <row r="5070" spans="1:7">
      <c r="A5070" t="str">
        <f t="shared" si="79"/>
        <v>Северное сияние144</v>
      </c>
      <c r="B5070" t="s">
        <v>3650</v>
      </c>
      <c r="C5070" t="s">
        <v>76</v>
      </c>
      <c r="D5070" t="s">
        <v>64</v>
      </c>
      <c r="E5070" s="92">
        <v>85.9</v>
      </c>
      <c r="F5070" s="93"/>
      <c r="G5070" s="93"/>
    </row>
    <row r="5071" spans="1:7">
      <c r="A5071" t="str">
        <f t="shared" si="79"/>
        <v>Северное сияние1410</v>
      </c>
      <c r="B5071" t="s">
        <v>3650</v>
      </c>
      <c r="C5071" t="s">
        <v>76</v>
      </c>
      <c r="D5071" t="s">
        <v>52</v>
      </c>
      <c r="E5071" s="92">
        <v>86.4</v>
      </c>
      <c r="F5071" s="93"/>
      <c r="G5071" s="93"/>
    </row>
    <row r="5072" spans="1:7">
      <c r="A5072" t="str">
        <f t="shared" si="79"/>
        <v>Северное сияние146</v>
      </c>
      <c r="B5072" t="s">
        <v>3650</v>
      </c>
      <c r="C5072" t="s">
        <v>76</v>
      </c>
      <c r="D5072" t="s">
        <v>66</v>
      </c>
      <c r="E5072" s="92">
        <v>81.4</v>
      </c>
      <c r="F5072" s="93"/>
      <c r="G5072" s="93"/>
    </row>
    <row r="5073" spans="1:7">
      <c r="A5073" t="str">
        <f t="shared" si="79"/>
        <v>Северное сияние147</v>
      </c>
      <c r="B5073" t="s">
        <v>3650</v>
      </c>
      <c r="C5073" t="s">
        <v>76</v>
      </c>
      <c r="D5073" t="s">
        <v>67</v>
      </c>
      <c r="E5073" s="92">
        <v>80.7</v>
      </c>
      <c r="F5073" s="93"/>
      <c r="G5073" s="93"/>
    </row>
    <row r="5074" spans="1:7">
      <c r="A5074" t="str">
        <f t="shared" si="79"/>
        <v>Северное сияние148</v>
      </c>
      <c r="B5074" t="s">
        <v>3650</v>
      </c>
      <c r="C5074" t="s">
        <v>76</v>
      </c>
      <c r="D5074" t="s">
        <v>68</v>
      </c>
      <c r="E5074" s="92">
        <v>48</v>
      </c>
      <c r="F5074" s="93"/>
      <c r="G5074" s="93"/>
    </row>
    <row r="5075" spans="1:7">
      <c r="A5075" t="str">
        <f t="shared" si="79"/>
        <v>Северное сияние149</v>
      </c>
      <c r="B5075" t="s">
        <v>3650</v>
      </c>
      <c r="C5075" t="s">
        <v>76</v>
      </c>
      <c r="D5075" t="s">
        <v>69</v>
      </c>
      <c r="E5075" s="92">
        <v>72.6</v>
      </c>
      <c r="F5075" s="93"/>
      <c r="G5075" s="93"/>
    </row>
    <row r="5076" spans="1:7">
      <c r="A5076" t="str">
        <f t="shared" si="79"/>
        <v>Северное сияние1411</v>
      </c>
      <c r="B5076" t="s">
        <v>3650</v>
      </c>
      <c r="C5076" t="s">
        <v>76</v>
      </c>
      <c r="D5076" t="s">
        <v>71</v>
      </c>
      <c r="E5076" s="92">
        <v>45.9</v>
      </c>
      <c r="F5076" s="93"/>
      <c r="G5076" s="93"/>
    </row>
    <row r="5077" spans="1:7">
      <c r="A5077" t="str">
        <f t="shared" si="79"/>
        <v>Северное сияние1412</v>
      </c>
      <c r="B5077" t="s">
        <v>3650</v>
      </c>
      <c r="C5077" t="s">
        <v>76</v>
      </c>
      <c r="D5077" t="s">
        <v>74</v>
      </c>
      <c r="E5077" s="92">
        <v>86.8</v>
      </c>
      <c r="F5077" s="93"/>
      <c r="G5077" s="93"/>
    </row>
    <row r="5078" spans="1:7">
      <c r="A5078" t="str">
        <f t="shared" si="79"/>
        <v>Северное сияние1413</v>
      </c>
      <c r="B5078" t="s">
        <v>3650</v>
      </c>
      <c r="C5078" t="s">
        <v>76</v>
      </c>
      <c r="D5078" t="s">
        <v>75</v>
      </c>
      <c r="E5078" s="92">
        <v>80.7</v>
      </c>
      <c r="F5078" s="93"/>
      <c r="G5078" s="93"/>
    </row>
    <row r="5079" spans="1:7">
      <c r="A5079" t="str">
        <f t="shared" si="79"/>
        <v>Северное сияние1414</v>
      </c>
      <c r="B5079" t="s">
        <v>3650</v>
      </c>
      <c r="C5079" t="s">
        <v>76</v>
      </c>
      <c r="D5079" t="s">
        <v>76</v>
      </c>
      <c r="E5079" s="92">
        <v>48</v>
      </c>
      <c r="F5079" s="93"/>
      <c r="G5079" s="93"/>
    </row>
    <row r="5080" spans="1:7">
      <c r="A5080" t="str">
        <f t="shared" si="79"/>
        <v>Северное сияние1415</v>
      </c>
      <c r="B5080" t="s">
        <v>3650</v>
      </c>
      <c r="C5080" t="s">
        <v>76</v>
      </c>
      <c r="D5080" t="s">
        <v>79</v>
      </c>
      <c r="E5080" s="92">
        <v>72.6</v>
      </c>
      <c r="F5080" s="93"/>
      <c r="G5080" s="93"/>
    </row>
    <row r="5081" spans="1:7">
      <c r="A5081" t="str">
        <f t="shared" si="79"/>
        <v>Северное сияние1416</v>
      </c>
      <c r="B5081" t="s">
        <v>3650</v>
      </c>
      <c r="C5081" t="s">
        <v>76</v>
      </c>
      <c r="D5081" t="s">
        <v>80</v>
      </c>
      <c r="E5081" s="92">
        <v>86.4</v>
      </c>
      <c r="F5081" s="93"/>
      <c r="G5081" s="93"/>
    </row>
    <row r="5082" spans="1:7">
      <c r="A5082" t="str">
        <f t="shared" si="79"/>
        <v>Северное сияние145</v>
      </c>
      <c r="B5082" t="s">
        <v>3650</v>
      </c>
      <c r="C5082" t="s">
        <v>76</v>
      </c>
      <c r="D5082" t="s">
        <v>65</v>
      </c>
      <c r="E5082" s="92">
        <v>116.4</v>
      </c>
      <c r="F5082" s="93"/>
      <c r="G5082" s="93"/>
    </row>
    <row r="5083" spans="1:7">
      <c r="A5083" t="str">
        <f t="shared" si="79"/>
        <v>Северное сияние1417</v>
      </c>
      <c r="B5083" t="s">
        <v>3650</v>
      </c>
      <c r="C5083" t="s">
        <v>76</v>
      </c>
      <c r="D5083" t="s">
        <v>81</v>
      </c>
      <c r="E5083" s="92">
        <v>45.9</v>
      </c>
      <c r="F5083" s="93"/>
      <c r="G5083" s="93"/>
    </row>
    <row r="5084" spans="1:7">
      <c r="A5084" t="str">
        <f t="shared" si="79"/>
        <v>Северное сияние1418</v>
      </c>
      <c r="B5084" t="s">
        <v>3650</v>
      </c>
      <c r="C5084" t="s">
        <v>76</v>
      </c>
      <c r="D5084" t="s">
        <v>82</v>
      </c>
      <c r="E5084" s="92">
        <v>38.2</v>
      </c>
      <c r="F5084" s="93"/>
      <c r="G5084" s="93"/>
    </row>
    <row r="5085" spans="1:7">
      <c r="A5085" t="str">
        <f t="shared" si="79"/>
        <v>Северное сияние1419</v>
      </c>
      <c r="B5085" t="s">
        <v>3650</v>
      </c>
      <c r="C5085" t="s">
        <v>76</v>
      </c>
      <c r="D5085" t="s">
        <v>83</v>
      </c>
      <c r="E5085" s="92">
        <v>87.1</v>
      </c>
      <c r="F5085" s="93"/>
      <c r="G5085" s="93"/>
    </row>
    <row r="5086" spans="1:7">
      <c r="A5086" t="str">
        <f t="shared" si="79"/>
        <v>Северное сияние1420</v>
      </c>
      <c r="B5086" t="s">
        <v>3650</v>
      </c>
      <c r="C5086" t="s">
        <v>76</v>
      </c>
      <c r="D5086" t="s">
        <v>84</v>
      </c>
      <c r="E5086" s="92">
        <v>80.7</v>
      </c>
      <c r="F5086" s="93"/>
      <c r="G5086" s="93"/>
    </row>
    <row r="5087" spans="1:7">
      <c r="A5087" t="str">
        <f t="shared" si="79"/>
        <v>Северное сияние1421</v>
      </c>
      <c r="B5087" t="s">
        <v>3650</v>
      </c>
      <c r="C5087" t="s">
        <v>76</v>
      </c>
      <c r="D5087" t="s">
        <v>86</v>
      </c>
      <c r="E5087" s="92">
        <v>48</v>
      </c>
      <c r="F5087" s="93"/>
      <c r="G5087" s="93"/>
    </row>
    <row r="5088" spans="1:7">
      <c r="A5088" t="str">
        <f t="shared" si="79"/>
        <v>Северное сияние1422</v>
      </c>
      <c r="B5088" t="s">
        <v>3650</v>
      </c>
      <c r="C5088" t="s">
        <v>76</v>
      </c>
      <c r="D5088" t="s">
        <v>89</v>
      </c>
      <c r="E5088" s="92">
        <v>72.6</v>
      </c>
      <c r="F5088" s="93"/>
      <c r="G5088" s="93"/>
    </row>
    <row r="5089" spans="1:7">
      <c r="A5089" t="str">
        <f t="shared" si="79"/>
        <v>Северное сияние1423</v>
      </c>
      <c r="B5089" t="s">
        <v>3650</v>
      </c>
      <c r="C5089" t="s">
        <v>76</v>
      </c>
      <c r="D5089" t="s">
        <v>93</v>
      </c>
      <c r="E5089" s="92">
        <v>86.4</v>
      </c>
      <c r="F5089" s="93"/>
      <c r="G5089" s="93"/>
    </row>
    <row r="5090" spans="1:7">
      <c r="A5090" t="str">
        <f t="shared" si="79"/>
        <v>Северное сияние1424</v>
      </c>
      <c r="B5090" t="s">
        <v>3650</v>
      </c>
      <c r="C5090" t="s">
        <v>76</v>
      </c>
      <c r="D5090" t="s">
        <v>94</v>
      </c>
      <c r="E5090" s="92">
        <v>45.9</v>
      </c>
      <c r="F5090" s="93"/>
      <c r="G5090" s="93"/>
    </row>
    <row r="5091" spans="1:7">
      <c r="A5091" t="str">
        <f t="shared" si="79"/>
        <v>Северное сияние1425</v>
      </c>
      <c r="B5091" t="s">
        <v>3650</v>
      </c>
      <c r="C5091" t="s">
        <v>76</v>
      </c>
      <c r="D5091" t="s">
        <v>95</v>
      </c>
      <c r="E5091" s="92">
        <v>38.2</v>
      </c>
      <c r="F5091" s="93"/>
      <c r="G5091" s="93"/>
    </row>
    <row r="5092" spans="1:7">
      <c r="A5092" t="str">
        <f t="shared" si="79"/>
        <v>Северное сияние1426</v>
      </c>
      <c r="B5092" t="s">
        <v>3650</v>
      </c>
      <c r="C5092" t="s">
        <v>76</v>
      </c>
      <c r="D5092" t="s">
        <v>96</v>
      </c>
      <c r="E5092" s="92">
        <v>87.1</v>
      </c>
      <c r="F5092" s="93"/>
      <c r="G5092" s="93"/>
    </row>
    <row r="5093" spans="1:7">
      <c r="A5093" t="str">
        <f t="shared" si="79"/>
        <v>Северное сияние1427</v>
      </c>
      <c r="B5093" t="s">
        <v>3650</v>
      </c>
      <c r="C5093" t="s">
        <v>76</v>
      </c>
      <c r="D5093" t="s">
        <v>97</v>
      </c>
      <c r="E5093" s="92">
        <v>80.7</v>
      </c>
      <c r="F5093" s="93"/>
      <c r="G5093" s="93"/>
    </row>
    <row r="5094" spans="1:7">
      <c r="A5094" t="str">
        <f t="shared" si="79"/>
        <v>Северное сияние1428</v>
      </c>
      <c r="B5094" t="s">
        <v>3650</v>
      </c>
      <c r="C5094" t="s">
        <v>76</v>
      </c>
      <c r="D5094" t="s">
        <v>98</v>
      </c>
      <c r="E5094" s="92">
        <v>48</v>
      </c>
      <c r="F5094" s="93"/>
      <c r="G5094" s="93"/>
    </row>
    <row r="5095" spans="1:7">
      <c r="A5095" t="str">
        <f t="shared" si="79"/>
        <v>Северное сияние1429</v>
      </c>
      <c r="B5095" t="s">
        <v>3650</v>
      </c>
      <c r="C5095" t="s">
        <v>76</v>
      </c>
      <c r="D5095" t="s">
        <v>99</v>
      </c>
      <c r="E5095" s="92">
        <v>72.6</v>
      </c>
      <c r="F5095" s="93"/>
      <c r="G5095" s="93"/>
    </row>
    <row r="5096" spans="1:7">
      <c r="A5096" t="str">
        <f t="shared" si="79"/>
        <v>Северное сияние1430</v>
      </c>
      <c r="B5096" t="s">
        <v>3650</v>
      </c>
      <c r="C5096" t="s">
        <v>76</v>
      </c>
      <c r="D5096" t="s">
        <v>100</v>
      </c>
      <c r="E5096" s="92">
        <v>86.4</v>
      </c>
      <c r="F5096" s="93"/>
      <c r="G5096" s="93"/>
    </row>
    <row r="5097" spans="1:7">
      <c r="A5097" t="str">
        <f t="shared" si="79"/>
        <v>Северное сияние1431</v>
      </c>
      <c r="B5097" t="s">
        <v>3650</v>
      </c>
      <c r="C5097" t="s">
        <v>76</v>
      </c>
      <c r="D5097" t="s">
        <v>101</v>
      </c>
      <c r="E5097" s="92">
        <v>45.9</v>
      </c>
      <c r="F5097" s="93"/>
      <c r="G5097" s="93"/>
    </row>
    <row r="5098" spans="1:7">
      <c r="A5098" t="str">
        <f t="shared" si="79"/>
        <v>Северное сияние1432</v>
      </c>
      <c r="B5098" t="s">
        <v>3650</v>
      </c>
      <c r="C5098" t="s">
        <v>76</v>
      </c>
      <c r="D5098" t="s">
        <v>102</v>
      </c>
      <c r="E5098" s="92">
        <v>38.2</v>
      </c>
      <c r="F5098" s="93"/>
      <c r="G5098" s="93"/>
    </row>
    <row r="5099" spans="1:7">
      <c r="A5099" t="str">
        <f t="shared" si="79"/>
        <v>Северное сияние1433</v>
      </c>
      <c r="B5099" t="s">
        <v>3650</v>
      </c>
      <c r="C5099" t="s">
        <v>76</v>
      </c>
      <c r="D5099" t="s">
        <v>103</v>
      </c>
      <c r="E5099" s="92">
        <v>87.1</v>
      </c>
      <c r="F5099" s="93"/>
      <c r="G5099" s="93"/>
    </row>
    <row r="5100" spans="1:7">
      <c r="A5100" t="str">
        <f t="shared" si="79"/>
        <v>Северное сияние1434</v>
      </c>
      <c r="B5100" t="s">
        <v>3650</v>
      </c>
      <c r="C5100" t="s">
        <v>76</v>
      </c>
      <c r="D5100" t="s">
        <v>106</v>
      </c>
      <c r="E5100" s="92">
        <v>80.7</v>
      </c>
      <c r="F5100" s="93"/>
      <c r="G5100" s="93"/>
    </row>
    <row r="5101" spans="1:7">
      <c r="A5101" t="str">
        <f t="shared" si="79"/>
        <v>Северное сияние1435</v>
      </c>
      <c r="B5101" t="s">
        <v>3650</v>
      </c>
      <c r="C5101" t="s">
        <v>76</v>
      </c>
      <c r="D5101" t="s">
        <v>107</v>
      </c>
      <c r="E5101" s="92">
        <v>48</v>
      </c>
      <c r="F5101" s="93"/>
      <c r="G5101" s="93"/>
    </row>
    <row r="5102" spans="1:7">
      <c r="A5102" t="str">
        <f t="shared" si="79"/>
        <v>Северное сияние1436</v>
      </c>
      <c r="B5102" t="s">
        <v>3650</v>
      </c>
      <c r="C5102" t="s">
        <v>76</v>
      </c>
      <c r="D5102" t="s">
        <v>108</v>
      </c>
      <c r="E5102" s="92">
        <v>72.6</v>
      </c>
      <c r="F5102" s="93"/>
      <c r="G5102" s="93"/>
    </row>
    <row r="5103" spans="1:7">
      <c r="A5103" t="str">
        <f t="shared" si="79"/>
        <v>Северное сияние1437</v>
      </c>
      <c r="B5103" t="s">
        <v>3650</v>
      </c>
      <c r="C5103" t="s">
        <v>76</v>
      </c>
      <c r="D5103" t="s">
        <v>109</v>
      </c>
      <c r="E5103" s="92">
        <v>86.4</v>
      </c>
      <c r="F5103" s="93"/>
      <c r="G5103" s="93"/>
    </row>
    <row r="5104" spans="1:7">
      <c r="A5104" t="str">
        <f t="shared" si="79"/>
        <v>Северное сияние1438</v>
      </c>
      <c r="B5104" t="s">
        <v>3650</v>
      </c>
      <c r="C5104" t="s">
        <v>76</v>
      </c>
      <c r="D5104" t="s">
        <v>110</v>
      </c>
      <c r="E5104" s="92">
        <v>45.9</v>
      </c>
      <c r="F5104" s="93"/>
      <c r="G5104" s="93"/>
    </row>
    <row r="5105" spans="1:7">
      <c r="A5105" t="str">
        <f t="shared" si="79"/>
        <v>Северное сияние1439</v>
      </c>
      <c r="B5105" t="s">
        <v>3650</v>
      </c>
      <c r="C5105" t="s">
        <v>76</v>
      </c>
      <c r="D5105" t="s">
        <v>111</v>
      </c>
      <c r="E5105" s="92">
        <v>38.2</v>
      </c>
      <c r="F5105" s="93"/>
      <c r="G5105" s="93"/>
    </row>
    <row r="5106" spans="1:7">
      <c r="A5106" t="str">
        <f t="shared" si="79"/>
        <v>Северное сияние1440</v>
      </c>
      <c r="B5106" t="s">
        <v>3650</v>
      </c>
      <c r="C5106" t="s">
        <v>76</v>
      </c>
      <c r="D5106" t="s">
        <v>113</v>
      </c>
      <c r="E5106" s="92">
        <v>87.1</v>
      </c>
      <c r="F5106" s="93"/>
      <c r="G5106" s="93"/>
    </row>
    <row r="5107" spans="1:7">
      <c r="A5107" t="str">
        <f t="shared" si="79"/>
        <v>Северное сияние1441</v>
      </c>
      <c r="B5107" t="s">
        <v>3650</v>
      </c>
      <c r="C5107" t="s">
        <v>76</v>
      </c>
      <c r="D5107" t="s">
        <v>114</v>
      </c>
      <c r="E5107" s="92">
        <v>80.7</v>
      </c>
      <c r="F5107" s="93"/>
      <c r="G5107" s="93"/>
    </row>
    <row r="5108" spans="1:7">
      <c r="A5108" t="str">
        <f t="shared" si="79"/>
        <v>Северное сияние1442</v>
      </c>
      <c r="B5108" t="s">
        <v>3650</v>
      </c>
      <c r="C5108" t="s">
        <v>76</v>
      </c>
      <c r="D5108" t="s">
        <v>116</v>
      </c>
      <c r="E5108" s="92">
        <v>48</v>
      </c>
      <c r="F5108" s="93"/>
      <c r="G5108" s="93"/>
    </row>
    <row r="5109" spans="1:7">
      <c r="A5109" t="str">
        <f t="shared" si="79"/>
        <v>Северное сияние1443</v>
      </c>
      <c r="B5109" t="s">
        <v>3650</v>
      </c>
      <c r="C5109" t="s">
        <v>76</v>
      </c>
      <c r="D5109" t="s">
        <v>117</v>
      </c>
      <c r="E5109" s="92">
        <v>72.6</v>
      </c>
      <c r="F5109" s="93"/>
      <c r="G5109" s="93"/>
    </row>
    <row r="5110" spans="1:7">
      <c r="A5110" t="str">
        <f t="shared" si="79"/>
        <v>Северное сияние1444</v>
      </c>
      <c r="B5110" t="s">
        <v>3650</v>
      </c>
      <c r="C5110" t="s">
        <v>76</v>
      </c>
      <c r="D5110" t="s">
        <v>118</v>
      </c>
      <c r="E5110" s="92">
        <v>86.4</v>
      </c>
      <c r="F5110" s="93"/>
      <c r="G5110" s="93"/>
    </row>
    <row r="5111" spans="1:7">
      <c r="A5111" t="str">
        <f t="shared" si="79"/>
        <v>Северное сияние1445</v>
      </c>
      <c r="B5111" t="s">
        <v>3650</v>
      </c>
      <c r="C5111" t="s">
        <v>76</v>
      </c>
      <c r="D5111" t="s">
        <v>119</v>
      </c>
      <c r="E5111" s="92">
        <v>45.9</v>
      </c>
      <c r="F5111" s="93"/>
      <c r="G5111" s="93"/>
    </row>
    <row r="5112" spans="1:7">
      <c r="A5112" t="str">
        <f t="shared" si="79"/>
        <v>Северное сияние1446</v>
      </c>
      <c r="B5112" t="s">
        <v>3650</v>
      </c>
      <c r="C5112" t="s">
        <v>76</v>
      </c>
      <c r="D5112" t="s">
        <v>120</v>
      </c>
      <c r="E5112" s="92">
        <v>38.2</v>
      </c>
      <c r="F5112" s="93"/>
      <c r="G5112" s="93"/>
    </row>
    <row r="5113" spans="1:7">
      <c r="A5113" t="str">
        <f t="shared" si="79"/>
        <v>Северное сияние1447</v>
      </c>
      <c r="B5113" t="s">
        <v>3650</v>
      </c>
      <c r="C5113" t="s">
        <v>76</v>
      </c>
      <c r="D5113" t="s">
        <v>121</v>
      </c>
      <c r="E5113" s="92">
        <v>87.1</v>
      </c>
      <c r="F5113" s="93"/>
      <c r="G5113" s="93"/>
    </row>
    <row r="5114" spans="1:7">
      <c r="A5114" t="str">
        <f t="shared" si="79"/>
        <v>Северное сияние1448</v>
      </c>
      <c r="B5114" t="s">
        <v>3650</v>
      </c>
      <c r="C5114" t="s">
        <v>76</v>
      </c>
      <c r="D5114" t="s">
        <v>122</v>
      </c>
      <c r="E5114" s="92">
        <v>80.7</v>
      </c>
      <c r="F5114" s="93"/>
      <c r="G5114" s="93"/>
    </row>
    <row r="5115" spans="1:7">
      <c r="A5115" t="str">
        <f t="shared" si="79"/>
        <v>Северное сияние1449</v>
      </c>
      <c r="B5115" t="s">
        <v>3650</v>
      </c>
      <c r="C5115" t="s">
        <v>76</v>
      </c>
      <c r="D5115" t="s">
        <v>123</v>
      </c>
      <c r="E5115" s="92">
        <v>48</v>
      </c>
      <c r="F5115" s="93"/>
      <c r="G5115" s="93"/>
    </row>
    <row r="5116" spans="1:7">
      <c r="A5116" t="str">
        <f t="shared" si="79"/>
        <v>Северное сияние1450</v>
      </c>
      <c r="B5116" t="s">
        <v>3650</v>
      </c>
      <c r="C5116" t="s">
        <v>76</v>
      </c>
      <c r="D5116" t="s">
        <v>124</v>
      </c>
      <c r="E5116" s="92">
        <v>72.6</v>
      </c>
      <c r="F5116" s="93"/>
      <c r="G5116" s="93"/>
    </row>
    <row r="5117" spans="1:7">
      <c r="A5117" t="str">
        <f t="shared" si="79"/>
        <v>Северное сияние1451</v>
      </c>
      <c r="B5117" t="s">
        <v>3650</v>
      </c>
      <c r="C5117" t="s">
        <v>76</v>
      </c>
      <c r="D5117" t="s">
        <v>125</v>
      </c>
      <c r="E5117" s="92">
        <v>86.4</v>
      </c>
      <c r="F5117" s="93"/>
      <c r="G5117" s="93"/>
    </row>
    <row r="5118" spans="1:7">
      <c r="A5118" t="str">
        <f t="shared" si="79"/>
        <v>Северное сияние1452</v>
      </c>
      <c r="B5118" t="s">
        <v>3650</v>
      </c>
      <c r="C5118" t="s">
        <v>76</v>
      </c>
      <c r="D5118" t="s">
        <v>126</v>
      </c>
      <c r="E5118" s="92">
        <v>45.9</v>
      </c>
      <c r="F5118" s="93"/>
      <c r="G5118" s="93"/>
    </row>
    <row r="5119" spans="1:7">
      <c r="A5119" t="str">
        <f t="shared" si="79"/>
        <v>Северное сияние1453</v>
      </c>
      <c r="B5119" t="s">
        <v>3650</v>
      </c>
      <c r="C5119" t="s">
        <v>76</v>
      </c>
      <c r="D5119" t="s">
        <v>129</v>
      </c>
      <c r="E5119" s="92">
        <v>38.2</v>
      </c>
      <c r="F5119" s="93"/>
      <c r="G5119" s="93"/>
    </row>
    <row r="5120" spans="1:7">
      <c r="A5120" t="str">
        <f t="shared" si="79"/>
        <v>Северное сияние1454</v>
      </c>
      <c r="B5120" t="s">
        <v>3650</v>
      </c>
      <c r="C5120" t="s">
        <v>76</v>
      </c>
      <c r="D5120" t="s">
        <v>130</v>
      </c>
      <c r="E5120" s="92">
        <v>87.1</v>
      </c>
      <c r="F5120" s="93"/>
      <c r="G5120" s="93"/>
    </row>
    <row r="5121" spans="1:7">
      <c r="A5121" t="str">
        <f t="shared" si="79"/>
        <v>Северное сияние1455</v>
      </c>
      <c r="B5121" t="s">
        <v>3650</v>
      </c>
      <c r="C5121" t="s">
        <v>76</v>
      </c>
      <c r="D5121" t="s">
        <v>131</v>
      </c>
      <c r="E5121" s="92">
        <v>80.7</v>
      </c>
      <c r="F5121" s="93"/>
      <c r="G5121" s="93"/>
    </row>
    <row r="5122" spans="1:7">
      <c r="A5122" t="str">
        <f t="shared" si="79"/>
        <v>Северное сияние1456</v>
      </c>
      <c r="B5122" t="s">
        <v>3650</v>
      </c>
      <c r="C5122" t="s">
        <v>76</v>
      </c>
      <c r="D5122" t="s">
        <v>132</v>
      </c>
      <c r="E5122" s="92">
        <v>48</v>
      </c>
      <c r="F5122" s="93"/>
      <c r="G5122" s="93"/>
    </row>
    <row r="5123" spans="1:7">
      <c r="A5123" t="str">
        <f t="shared" ref="A5123:A5186" si="80">B5123&amp;C5123&amp;D5123</f>
        <v>Северное сияние1457</v>
      </c>
      <c r="B5123" t="s">
        <v>3650</v>
      </c>
      <c r="C5123" t="s">
        <v>76</v>
      </c>
      <c r="D5123" t="s">
        <v>133</v>
      </c>
      <c r="E5123" s="92">
        <v>72.6</v>
      </c>
      <c r="F5123" s="93"/>
      <c r="G5123" s="93"/>
    </row>
    <row r="5124" spans="1:7">
      <c r="A5124" t="str">
        <f t="shared" si="80"/>
        <v>Северное сияние1458</v>
      </c>
      <c r="B5124" t="s">
        <v>3650</v>
      </c>
      <c r="C5124" t="s">
        <v>76</v>
      </c>
      <c r="D5124" t="s">
        <v>135</v>
      </c>
      <c r="E5124" s="92">
        <v>86.4</v>
      </c>
      <c r="F5124" s="93"/>
      <c r="G5124" s="93"/>
    </row>
    <row r="5125" spans="1:7">
      <c r="A5125" t="str">
        <f t="shared" si="80"/>
        <v>Северное сияние1459</v>
      </c>
      <c r="B5125" t="s">
        <v>3650</v>
      </c>
      <c r="C5125" t="s">
        <v>76</v>
      </c>
      <c r="D5125" t="s">
        <v>136</v>
      </c>
      <c r="E5125" s="92">
        <v>45.9</v>
      </c>
      <c r="F5125" s="93"/>
      <c r="G5125" s="93"/>
    </row>
    <row r="5126" spans="1:7">
      <c r="A5126" t="str">
        <f t="shared" si="80"/>
        <v>Северное сияние1460</v>
      </c>
      <c r="B5126" t="s">
        <v>3650</v>
      </c>
      <c r="C5126" t="s">
        <v>76</v>
      </c>
      <c r="D5126" t="s">
        <v>137</v>
      </c>
      <c r="E5126" s="92">
        <v>38.2</v>
      </c>
      <c r="F5126" s="93"/>
      <c r="G5126" s="93"/>
    </row>
    <row r="5127" spans="1:7">
      <c r="A5127" t="str">
        <f t="shared" si="80"/>
        <v>Северное сияние1461</v>
      </c>
      <c r="B5127" t="s">
        <v>3650</v>
      </c>
      <c r="C5127" t="s">
        <v>76</v>
      </c>
      <c r="D5127" t="s">
        <v>138</v>
      </c>
      <c r="E5127" s="92">
        <v>87.1</v>
      </c>
      <c r="F5127" s="93"/>
      <c r="G5127" s="93"/>
    </row>
    <row r="5128" spans="1:7">
      <c r="A5128" t="str">
        <f t="shared" si="80"/>
        <v>Северное сияние1462</v>
      </c>
      <c r="B5128" t="s">
        <v>3650</v>
      </c>
      <c r="C5128" t="s">
        <v>76</v>
      </c>
      <c r="D5128" t="s">
        <v>139</v>
      </c>
      <c r="E5128" s="92">
        <v>80.7</v>
      </c>
      <c r="F5128" s="93"/>
      <c r="G5128" s="93"/>
    </row>
    <row r="5129" spans="1:7">
      <c r="A5129" t="str">
        <f t="shared" si="80"/>
        <v>Северное сияние1463</v>
      </c>
      <c r="B5129" t="s">
        <v>3650</v>
      </c>
      <c r="C5129" t="s">
        <v>76</v>
      </c>
      <c r="D5129" t="s">
        <v>140</v>
      </c>
      <c r="E5129" s="92">
        <v>48</v>
      </c>
      <c r="F5129" s="93"/>
      <c r="G5129" s="93"/>
    </row>
    <row r="5130" spans="1:7">
      <c r="A5130" t="str">
        <f t="shared" si="80"/>
        <v>Северное сияние1464</v>
      </c>
      <c r="B5130" t="s">
        <v>3650</v>
      </c>
      <c r="C5130" t="s">
        <v>76</v>
      </c>
      <c r="D5130" t="s">
        <v>141</v>
      </c>
      <c r="E5130" s="92">
        <v>72.6</v>
      </c>
      <c r="F5130" s="93"/>
      <c r="G5130" s="93"/>
    </row>
    <row r="5131" spans="1:7">
      <c r="A5131" t="str">
        <f t="shared" si="80"/>
        <v>Северное сияние1465</v>
      </c>
      <c r="B5131" t="s">
        <v>3650</v>
      </c>
      <c r="C5131" t="s">
        <v>76</v>
      </c>
      <c r="D5131" t="s">
        <v>142</v>
      </c>
      <c r="E5131" s="92">
        <v>86.4</v>
      </c>
      <c r="F5131" s="93"/>
      <c r="G5131" s="93"/>
    </row>
    <row r="5132" spans="1:7">
      <c r="A5132" t="str">
        <f t="shared" si="80"/>
        <v>Северное сияние1466</v>
      </c>
      <c r="B5132" t="s">
        <v>3650</v>
      </c>
      <c r="C5132" t="s">
        <v>76</v>
      </c>
      <c r="D5132" t="s">
        <v>145</v>
      </c>
      <c r="E5132" s="92">
        <v>45.9</v>
      </c>
      <c r="F5132" s="93"/>
      <c r="G5132" s="93"/>
    </row>
    <row r="5133" spans="1:7">
      <c r="A5133" t="str">
        <f t="shared" si="80"/>
        <v>Северное сияние1467</v>
      </c>
      <c r="B5133" t="s">
        <v>3650</v>
      </c>
      <c r="C5133" t="s">
        <v>76</v>
      </c>
      <c r="D5133" t="s">
        <v>147</v>
      </c>
      <c r="E5133" s="92">
        <v>38.2</v>
      </c>
      <c r="F5133" s="93"/>
      <c r="G5133" s="93"/>
    </row>
    <row r="5134" spans="1:7">
      <c r="A5134" t="str">
        <f t="shared" si="80"/>
        <v>Северное сияние1468</v>
      </c>
      <c r="B5134" t="s">
        <v>3650</v>
      </c>
      <c r="C5134" t="s">
        <v>76</v>
      </c>
      <c r="D5134" t="s">
        <v>149</v>
      </c>
      <c r="E5134" s="92">
        <v>87.1</v>
      </c>
      <c r="F5134" s="93"/>
      <c r="G5134" s="93"/>
    </row>
    <row r="5135" spans="1:7">
      <c r="A5135" t="str">
        <f t="shared" si="80"/>
        <v>Северное сияние1469</v>
      </c>
      <c r="B5135" t="s">
        <v>3650</v>
      </c>
      <c r="C5135" t="s">
        <v>76</v>
      </c>
      <c r="D5135" t="s">
        <v>150</v>
      </c>
      <c r="E5135" s="92">
        <v>80.7</v>
      </c>
      <c r="F5135" s="93"/>
      <c r="G5135" s="93"/>
    </row>
    <row r="5136" spans="1:7">
      <c r="A5136" t="str">
        <f t="shared" si="80"/>
        <v>Северное сияние1470</v>
      </c>
      <c r="B5136" t="s">
        <v>3650</v>
      </c>
      <c r="C5136" t="s">
        <v>76</v>
      </c>
      <c r="D5136" t="s">
        <v>151</v>
      </c>
      <c r="E5136" s="92">
        <v>48</v>
      </c>
      <c r="F5136" s="93"/>
      <c r="G5136" s="93"/>
    </row>
    <row r="5137" spans="1:7">
      <c r="A5137" t="str">
        <f t="shared" si="80"/>
        <v>Северное сияние1471</v>
      </c>
      <c r="B5137" t="s">
        <v>3650</v>
      </c>
      <c r="C5137" t="s">
        <v>76</v>
      </c>
      <c r="D5137" t="s">
        <v>153</v>
      </c>
      <c r="E5137" s="92">
        <v>72.6</v>
      </c>
      <c r="F5137" s="93"/>
      <c r="G5137" s="93"/>
    </row>
    <row r="5138" spans="1:7">
      <c r="A5138" t="str">
        <f t="shared" si="80"/>
        <v>Северное сияние1472</v>
      </c>
      <c r="B5138" t="s">
        <v>3650</v>
      </c>
      <c r="C5138" t="s">
        <v>76</v>
      </c>
      <c r="D5138" t="s">
        <v>154</v>
      </c>
      <c r="E5138" s="92">
        <v>86.4</v>
      </c>
      <c r="F5138" s="93"/>
      <c r="G5138" s="93"/>
    </row>
    <row r="5139" spans="1:7">
      <c r="A5139" t="str">
        <f t="shared" si="80"/>
        <v>Северное сияние1473</v>
      </c>
      <c r="B5139" t="s">
        <v>3650</v>
      </c>
      <c r="C5139" t="s">
        <v>76</v>
      </c>
      <c r="D5139" t="s">
        <v>155</v>
      </c>
      <c r="E5139" s="92">
        <v>45.1</v>
      </c>
      <c r="F5139" s="93"/>
      <c r="G5139" s="93"/>
    </row>
    <row r="5140" spans="1:7">
      <c r="A5140" t="str">
        <f t="shared" si="80"/>
        <v>Северное сияние1474</v>
      </c>
      <c r="B5140" t="s">
        <v>3650</v>
      </c>
      <c r="C5140" t="s">
        <v>76</v>
      </c>
      <c r="D5140" t="s">
        <v>156</v>
      </c>
      <c r="E5140" s="92">
        <v>37.5</v>
      </c>
      <c r="F5140" s="93"/>
      <c r="G5140" s="93"/>
    </row>
    <row r="5141" spans="1:7">
      <c r="A5141" t="str">
        <f t="shared" si="80"/>
        <v>Северное сияние1475</v>
      </c>
      <c r="B5141" t="s">
        <v>3650</v>
      </c>
      <c r="C5141" t="s">
        <v>76</v>
      </c>
      <c r="D5141" t="s">
        <v>157</v>
      </c>
      <c r="E5141" s="92">
        <v>86</v>
      </c>
      <c r="F5141" s="93"/>
      <c r="G5141" s="93"/>
    </row>
    <row r="5142" spans="1:7">
      <c r="A5142" t="str">
        <f t="shared" si="80"/>
        <v>Северное сияние1476</v>
      </c>
      <c r="B5142" t="s">
        <v>3650</v>
      </c>
      <c r="C5142" t="s">
        <v>76</v>
      </c>
      <c r="D5142" t="s">
        <v>158</v>
      </c>
      <c r="E5142" s="92">
        <v>79.5</v>
      </c>
      <c r="F5142" s="93"/>
      <c r="G5142" s="93"/>
    </row>
    <row r="5143" spans="1:7">
      <c r="A5143" t="str">
        <f t="shared" si="80"/>
        <v>Северное сияние1477</v>
      </c>
      <c r="B5143" t="s">
        <v>3650</v>
      </c>
      <c r="C5143" t="s">
        <v>76</v>
      </c>
      <c r="D5143" t="s">
        <v>160</v>
      </c>
      <c r="E5143" s="92">
        <v>49.2</v>
      </c>
      <c r="F5143" s="93"/>
      <c r="G5143" s="93"/>
    </row>
    <row r="5144" spans="1:7">
      <c r="A5144" t="str">
        <f t="shared" si="80"/>
        <v>Северное сияние1478</v>
      </c>
      <c r="B5144" t="s">
        <v>3650</v>
      </c>
      <c r="C5144" t="s">
        <v>76</v>
      </c>
      <c r="D5144" t="s">
        <v>162</v>
      </c>
      <c r="E5144" s="92">
        <v>73.8</v>
      </c>
      <c r="F5144" s="93"/>
      <c r="G5144" s="93"/>
    </row>
    <row r="5145" spans="1:7">
      <c r="A5145" t="str">
        <f t="shared" si="80"/>
        <v>Северное сияние1479</v>
      </c>
      <c r="B5145" t="s">
        <v>3650</v>
      </c>
      <c r="C5145" t="s">
        <v>76</v>
      </c>
      <c r="D5145" t="s">
        <v>163</v>
      </c>
      <c r="E5145" s="92">
        <v>94.5</v>
      </c>
      <c r="F5145" s="93"/>
      <c r="G5145" s="93"/>
    </row>
    <row r="5146" spans="1:7">
      <c r="A5146" t="str">
        <f t="shared" si="80"/>
        <v>Северное сияние1480</v>
      </c>
      <c r="B5146" t="s">
        <v>3650</v>
      </c>
      <c r="C5146" t="s">
        <v>76</v>
      </c>
      <c r="D5146" t="s">
        <v>164</v>
      </c>
      <c r="E5146" s="92">
        <v>45.1</v>
      </c>
      <c r="F5146" s="93"/>
      <c r="G5146" s="93"/>
    </row>
    <row r="5147" spans="1:7">
      <c r="A5147" t="str">
        <f t="shared" si="80"/>
        <v>Северное сияние1481</v>
      </c>
      <c r="B5147" t="s">
        <v>3650</v>
      </c>
      <c r="C5147" t="s">
        <v>76</v>
      </c>
      <c r="D5147" t="s">
        <v>166</v>
      </c>
      <c r="E5147" s="92">
        <v>37.5</v>
      </c>
      <c r="F5147" s="93"/>
      <c r="G5147" s="93"/>
    </row>
    <row r="5148" spans="1:7">
      <c r="A5148" t="str">
        <f t="shared" si="80"/>
        <v>Северное сияние1482</v>
      </c>
      <c r="B5148" t="s">
        <v>3650</v>
      </c>
      <c r="C5148" t="s">
        <v>76</v>
      </c>
      <c r="D5148" t="s">
        <v>167</v>
      </c>
      <c r="E5148" s="92">
        <v>86</v>
      </c>
      <c r="F5148" s="93"/>
      <c r="G5148" s="93"/>
    </row>
    <row r="5149" spans="1:7">
      <c r="A5149" t="str">
        <f t="shared" si="80"/>
        <v>Северное сияние1483</v>
      </c>
      <c r="B5149" t="s">
        <v>3650</v>
      </c>
      <c r="C5149" t="s">
        <v>76</v>
      </c>
      <c r="D5149" t="s">
        <v>168</v>
      </c>
      <c r="E5149" s="92">
        <v>79.5</v>
      </c>
      <c r="F5149" s="93"/>
      <c r="G5149" s="93"/>
    </row>
    <row r="5150" spans="1:7">
      <c r="A5150" t="str">
        <f t="shared" si="80"/>
        <v>Северное сияние1484</v>
      </c>
      <c r="B5150" t="s">
        <v>3650</v>
      </c>
      <c r="C5150" t="s">
        <v>76</v>
      </c>
      <c r="D5150" t="s">
        <v>169</v>
      </c>
      <c r="E5150" s="92">
        <v>49.2</v>
      </c>
      <c r="F5150" s="93"/>
      <c r="G5150" s="93"/>
    </row>
    <row r="5151" spans="1:7">
      <c r="A5151" t="str">
        <f t="shared" si="80"/>
        <v>Северное сияние1485</v>
      </c>
      <c r="B5151" t="s">
        <v>3650</v>
      </c>
      <c r="C5151" t="s">
        <v>76</v>
      </c>
      <c r="D5151" t="s">
        <v>170</v>
      </c>
      <c r="E5151" s="92">
        <v>73.8</v>
      </c>
      <c r="F5151" s="93"/>
      <c r="G5151" s="93"/>
    </row>
    <row r="5152" spans="1:7">
      <c r="A5152" t="str">
        <f t="shared" si="80"/>
        <v>Северное сияние1486</v>
      </c>
      <c r="B5152" t="s">
        <v>3650</v>
      </c>
      <c r="C5152" t="s">
        <v>76</v>
      </c>
      <c r="D5152" t="s">
        <v>171</v>
      </c>
      <c r="E5152" s="92">
        <v>94.5</v>
      </c>
      <c r="F5152" s="93"/>
      <c r="G5152" s="93"/>
    </row>
    <row r="5153" spans="1:7">
      <c r="A5153" t="str">
        <f t="shared" si="80"/>
        <v>Северное сияние1487</v>
      </c>
      <c r="B5153" t="s">
        <v>3650</v>
      </c>
      <c r="C5153" t="s">
        <v>76</v>
      </c>
      <c r="D5153" t="s">
        <v>172</v>
      </c>
      <c r="E5153" s="92">
        <v>45.1</v>
      </c>
      <c r="F5153" s="93"/>
      <c r="G5153" s="93"/>
    </row>
    <row r="5154" spans="1:7">
      <c r="A5154" t="str">
        <f t="shared" si="80"/>
        <v>Северное сияние1488</v>
      </c>
      <c r="B5154" t="s">
        <v>3650</v>
      </c>
      <c r="C5154" t="s">
        <v>76</v>
      </c>
      <c r="D5154" t="s">
        <v>173</v>
      </c>
      <c r="E5154" s="92">
        <v>37.5</v>
      </c>
      <c r="F5154" s="93"/>
      <c r="G5154" s="93"/>
    </row>
    <row r="5155" spans="1:7">
      <c r="A5155" t="str">
        <f t="shared" si="80"/>
        <v>Северное сияние1489</v>
      </c>
      <c r="B5155" t="s">
        <v>3650</v>
      </c>
      <c r="C5155" t="s">
        <v>76</v>
      </c>
      <c r="D5155" t="s">
        <v>174</v>
      </c>
      <c r="E5155" s="92">
        <v>86</v>
      </c>
      <c r="F5155" s="93"/>
      <c r="G5155" s="93"/>
    </row>
    <row r="5156" spans="1:7">
      <c r="A5156" t="str">
        <f t="shared" si="80"/>
        <v>Северное сияние1490</v>
      </c>
      <c r="B5156" t="s">
        <v>3650</v>
      </c>
      <c r="C5156" t="s">
        <v>76</v>
      </c>
      <c r="D5156" t="s">
        <v>175</v>
      </c>
      <c r="E5156" s="92">
        <v>79.5</v>
      </c>
      <c r="F5156" s="93"/>
      <c r="G5156" s="93"/>
    </row>
    <row r="5157" spans="1:7">
      <c r="A5157" t="str">
        <f t="shared" si="80"/>
        <v>Северное сияние1491</v>
      </c>
      <c r="B5157" t="s">
        <v>3650</v>
      </c>
      <c r="C5157" t="s">
        <v>76</v>
      </c>
      <c r="D5157" t="s">
        <v>176</v>
      </c>
      <c r="E5157" s="92">
        <v>49.2</v>
      </c>
      <c r="F5157" s="93"/>
      <c r="G5157" s="93"/>
    </row>
    <row r="5158" spans="1:7">
      <c r="A5158" t="str">
        <f t="shared" si="80"/>
        <v>Северное сияние1492</v>
      </c>
      <c r="B5158" t="s">
        <v>3650</v>
      </c>
      <c r="C5158" t="s">
        <v>76</v>
      </c>
      <c r="D5158" t="s">
        <v>177</v>
      </c>
      <c r="E5158" s="92">
        <v>73.8</v>
      </c>
      <c r="F5158" s="93"/>
      <c r="G5158" s="93"/>
    </row>
    <row r="5159" spans="1:7">
      <c r="A5159" t="str">
        <f t="shared" si="80"/>
        <v>Северное сияние1493</v>
      </c>
      <c r="B5159" t="s">
        <v>3650</v>
      </c>
      <c r="C5159" t="s">
        <v>76</v>
      </c>
      <c r="D5159" t="s">
        <v>178</v>
      </c>
      <c r="E5159" s="92">
        <v>94.5</v>
      </c>
      <c r="F5159" s="93"/>
      <c r="G5159" s="93"/>
    </row>
    <row r="5160" spans="1:7">
      <c r="A5160" t="str">
        <f t="shared" si="80"/>
        <v>Северное сияние14100</v>
      </c>
      <c r="B5160" t="s">
        <v>3650</v>
      </c>
      <c r="C5160" t="s">
        <v>76</v>
      </c>
      <c r="D5160" t="s">
        <v>186</v>
      </c>
      <c r="E5160" s="92">
        <v>94.5</v>
      </c>
      <c r="F5160" s="93"/>
      <c r="G5160" s="93"/>
    </row>
    <row r="5161" spans="1:7">
      <c r="A5161" t="str">
        <f t="shared" si="80"/>
        <v>Северное сияние1494</v>
      </c>
      <c r="B5161" t="s">
        <v>3650</v>
      </c>
      <c r="C5161" t="s">
        <v>76</v>
      </c>
      <c r="D5161" t="s">
        <v>179</v>
      </c>
      <c r="E5161" s="92">
        <v>45.1</v>
      </c>
      <c r="F5161" s="93"/>
      <c r="G5161" s="93"/>
    </row>
    <row r="5162" spans="1:7">
      <c r="A5162" t="str">
        <f t="shared" si="80"/>
        <v>Северное сияние1495</v>
      </c>
      <c r="B5162" t="s">
        <v>3650</v>
      </c>
      <c r="C5162" t="s">
        <v>76</v>
      </c>
      <c r="D5162" t="s">
        <v>180</v>
      </c>
      <c r="E5162" s="92">
        <v>37.5</v>
      </c>
      <c r="F5162" s="93"/>
      <c r="G5162" s="93"/>
    </row>
    <row r="5163" spans="1:7">
      <c r="A5163" t="str">
        <f t="shared" si="80"/>
        <v>Северное сияние1496</v>
      </c>
      <c r="B5163" t="s">
        <v>3650</v>
      </c>
      <c r="C5163" t="s">
        <v>76</v>
      </c>
      <c r="D5163" t="s">
        <v>181</v>
      </c>
      <c r="E5163" s="92">
        <v>86</v>
      </c>
      <c r="F5163" s="93"/>
      <c r="G5163" s="93"/>
    </row>
    <row r="5164" spans="1:7">
      <c r="A5164" t="str">
        <f t="shared" si="80"/>
        <v>Северное сияние1497</v>
      </c>
      <c r="B5164" t="s">
        <v>3650</v>
      </c>
      <c r="C5164" t="s">
        <v>76</v>
      </c>
      <c r="D5164" t="s">
        <v>183</v>
      </c>
      <c r="E5164" s="92">
        <v>79.5</v>
      </c>
      <c r="F5164" s="93"/>
      <c r="G5164" s="93"/>
    </row>
    <row r="5165" spans="1:7">
      <c r="A5165" t="str">
        <f t="shared" si="80"/>
        <v>Северное сияние1498</v>
      </c>
      <c r="B5165" t="s">
        <v>3650</v>
      </c>
      <c r="C5165" t="s">
        <v>76</v>
      </c>
      <c r="D5165" t="s">
        <v>184</v>
      </c>
      <c r="E5165" s="92">
        <v>49.2</v>
      </c>
      <c r="F5165" s="93"/>
      <c r="G5165" s="93"/>
    </row>
    <row r="5166" spans="1:7">
      <c r="A5166" t="str">
        <f t="shared" si="80"/>
        <v>Северное сияние1499</v>
      </c>
      <c r="B5166" t="s">
        <v>3650</v>
      </c>
      <c r="C5166" t="s">
        <v>76</v>
      </c>
      <c r="D5166" t="s">
        <v>198</v>
      </c>
      <c r="E5166" s="92">
        <v>73.8</v>
      </c>
      <c r="F5166" s="93"/>
      <c r="G5166" s="93"/>
    </row>
    <row r="5167" spans="1:7">
      <c r="A5167" t="str">
        <f t="shared" si="80"/>
        <v>Северное сияние14101</v>
      </c>
      <c r="B5167" t="s">
        <v>3650</v>
      </c>
      <c r="C5167" t="s">
        <v>76</v>
      </c>
      <c r="D5167" t="s">
        <v>187</v>
      </c>
      <c r="E5167" s="92">
        <v>45.1</v>
      </c>
      <c r="F5167" s="93"/>
      <c r="G5167" s="93"/>
    </row>
    <row r="5168" spans="1:7">
      <c r="A5168" t="str">
        <f t="shared" si="80"/>
        <v>Северное сияние14102</v>
      </c>
      <c r="B5168" t="s">
        <v>3650</v>
      </c>
      <c r="C5168" t="s">
        <v>76</v>
      </c>
      <c r="D5168" t="s">
        <v>189</v>
      </c>
      <c r="E5168" s="92">
        <v>37.5</v>
      </c>
      <c r="F5168" s="93"/>
      <c r="G5168" s="93"/>
    </row>
    <row r="5169" spans="1:7">
      <c r="A5169" t="str">
        <f t="shared" si="80"/>
        <v>Северное сияние14103</v>
      </c>
      <c r="B5169" t="s">
        <v>3650</v>
      </c>
      <c r="C5169" t="s">
        <v>76</v>
      </c>
      <c r="D5169" t="s">
        <v>190</v>
      </c>
      <c r="E5169" s="92">
        <v>86</v>
      </c>
      <c r="F5169" s="93"/>
      <c r="G5169" s="93"/>
    </row>
    <row r="5170" spans="1:7">
      <c r="A5170" t="str">
        <f t="shared" si="80"/>
        <v>Северное сияние14104</v>
      </c>
      <c r="B5170" t="s">
        <v>3650</v>
      </c>
      <c r="C5170" t="s">
        <v>76</v>
      </c>
      <c r="D5170" t="s">
        <v>191</v>
      </c>
      <c r="E5170" s="92">
        <v>79.5</v>
      </c>
      <c r="F5170" s="93"/>
      <c r="G5170" s="93"/>
    </row>
    <row r="5171" spans="1:7">
      <c r="A5171" t="str">
        <f t="shared" si="80"/>
        <v>Северное сияние14105</v>
      </c>
      <c r="B5171" t="s">
        <v>3650</v>
      </c>
      <c r="C5171" t="s">
        <v>76</v>
      </c>
      <c r="D5171" t="s">
        <v>192</v>
      </c>
      <c r="E5171" s="92">
        <v>49.2</v>
      </c>
      <c r="F5171" s="93"/>
      <c r="G5171" s="93"/>
    </row>
    <row r="5172" spans="1:7">
      <c r="A5172" t="str">
        <f t="shared" si="80"/>
        <v>Северное сияние14106</v>
      </c>
      <c r="B5172" t="s">
        <v>3650</v>
      </c>
      <c r="C5172" t="s">
        <v>76</v>
      </c>
      <c r="D5172" t="s">
        <v>193</v>
      </c>
      <c r="E5172" s="92">
        <v>73.8</v>
      </c>
      <c r="F5172" s="93"/>
      <c r="G5172" s="93"/>
    </row>
    <row r="5173" spans="1:7">
      <c r="A5173" t="str">
        <f t="shared" si="80"/>
        <v>Северное сияние14107</v>
      </c>
      <c r="B5173" t="s">
        <v>3650</v>
      </c>
      <c r="C5173" t="s">
        <v>76</v>
      </c>
      <c r="D5173" t="s">
        <v>194</v>
      </c>
      <c r="E5173" s="92">
        <v>94.5</v>
      </c>
      <c r="F5173" s="93"/>
      <c r="G5173" s="93"/>
    </row>
    <row r="5174" spans="1:7">
      <c r="A5174" t="str">
        <f t="shared" si="80"/>
        <v>Северное сияние14108</v>
      </c>
      <c r="B5174" t="s">
        <v>3650</v>
      </c>
      <c r="C5174" t="s">
        <v>76</v>
      </c>
      <c r="D5174" t="s">
        <v>195</v>
      </c>
      <c r="E5174" s="92">
        <v>45.1</v>
      </c>
      <c r="F5174" s="93"/>
      <c r="G5174" s="93"/>
    </row>
    <row r="5175" spans="1:7">
      <c r="A5175" t="str">
        <f t="shared" si="80"/>
        <v>Северное сияние14109</v>
      </c>
      <c r="B5175" t="s">
        <v>3650</v>
      </c>
      <c r="C5175" t="s">
        <v>76</v>
      </c>
      <c r="D5175" t="s">
        <v>196</v>
      </c>
      <c r="E5175" s="92">
        <v>37.5</v>
      </c>
      <c r="F5175" s="93"/>
      <c r="G5175" s="93"/>
    </row>
    <row r="5176" spans="1:7">
      <c r="A5176" t="str">
        <f t="shared" si="80"/>
        <v>Северное сияние14110</v>
      </c>
      <c r="B5176" t="s">
        <v>3650</v>
      </c>
      <c r="C5176" t="s">
        <v>76</v>
      </c>
      <c r="D5176" t="s">
        <v>199</v>
      </c>
      <c r="E5176" s="92">
        <v>86</v>
      </c>
      <c r="F5176" s="93"/>
      <c r="G5176" s="93"/>
    </row>
    <row r="5177" spans="1:7">
      <c r="A5177" t="str">
        <f t="shared" si="80"/>
        <v>Северное сияние14111</v>
      </c>
      <c r="B5177" t="s">
        <v>3650</v>
      </c>
      <c r="C5177" t="s">
        <v>76</v>
      </c>
      <c r="D5177" t="s">
        <v>201</v>
      </c>
      <c r="E5177" s="92">
        <v>79.5</v>
      </c>
      <c r="F5177" s="93"/>
      <c r="G5177" s="93"/>
    </row>
    <row r="5178" spans="1:7">
      <c r="A5178" t="str">
        <f t="shared" si="80"/>
        <v>Северное сияние14112</v>
      </c>
      <c r="B5178" t="s">
        <v>3650</v>
      </c>
      <c r="C5178" t="s">
        <v>76</v>
      </c>
      <c r="D5178" t="s">
        <v>202</v>
      </c>
      <c r="E5178" s="92">
        <v>49.2</v>
      </c>
      <c r="F5178" s="93"/>
      <c r="G5178" s="93"/>
    </row>
    <row r="5179" spans="1:7">
      <c r="A5179" t="str">
        <f t="shared" si="80"/>
        <v>Северное сияние14113</v>
      </c>
      <c r="B5179" t="s">
        <v>3650</v>
      </c>
      <c r="C5179" t="s">
        <v>76</v>
      </c>
      <c r="D5179" t="s">
        <v>203</v>
      </c>
      <c r="E5179" s="92">
        <v>73.8</v>
      </c>
      <c r="F5179" s="93"/>
      <c r="G5179" s="93"/>
    </row>
    <row r="5180" spans="1:7">
      <c r="A5180" t="str">
        <f t="shared" si="80"/>
        <v>Северное сияние14114</v>
      </c>
      <c r="B5180" t="s">
        <v>3650</v>
      </c>
      <c r="C5180" t="s">
        <v>76</v>
      </c>
      <c r="D5180" t="s">
        <v>204</v>
      </c>
      <c r="E5180" s="92">
        <v>94.5</v>
      </c>
      <c r="F5180" s="93"/>
      <c r="G5180" s="93"/>
    </row>
    <row r="5181" spans="1:7">
      <c r="A5181" t="str">
        <f t="shared" si="80"/>
        <v>Северное сияние14115</v>
      </c>
      <c r="B5181" t="s">
        <v>3650</v>
      </c>
      <c r="C5181" t="s">
        <v>76</v>
      </c>
      <c r="D5181" t="s">
        <v>205</v>
      </c>
      <c r="E5181" s="92">
        <v>45.1</v>
      </c>
      <c r="F5181" s="93"/>
      <c r="G5181" s="93"/>
    </row>
    <row r="5182" spans="1:7">
      <c r="A5182" t="str">
        <f t="shared" si="80"/>
        <v>Северное сияние14116</v>
      </c>
      <c r="B5182" t="s">
        <v>3650</v>
      </c>
      <c r="C5182" t="s">
        <v>76</v>
      </c>
      <c r="D5182" t="s">
        <v>206</v>
      </c>
      <c r="E5182" s="92">
        <v>37.5</v>
      </c>
      <c r="F5182" s="93"/>
      <c r="G5182" s="93"/>
    </row>
    <row r="5183" spans="1:7">
      <c r="A5183" t="str">
        <f t="shared" si="80"/>
        <v>Северное сияние14117</v>
      </c>
      <c r="B5183" t="s">
        <v>3650</v>
      </c>
      <c r="C5183" t="s">
        <v>76</v>
      </c>
      <c r="D5183" t="s">
        <v>207</v>
      </c>
      <c r="E5183" s="92">
        <v>86</v>
      </c>
      <c r="F5183" s="93"/>
      <c r="G5183" s="93"/>
    </row>
    <row r="5184" spans="1:7">
      <c r="A5184" t="str">
        <f t="shared" si="80"/>
        <v>Северное сияние14118</v>
      </c>
      <c r="B5184" t="s">
        <v>3650</v>
      </c>
      <c r="C5184" t="s">
        <v>76</v>
      </c>
      <c r="D5184" t="s">
        <v>208</v>
      </c>
      <c r="E5184" s="92">
        <v>79.5</v>
      </c>
      <c r="F5184" s="93"/>
      <c r="G5184" s="93"/>
    </row>
    <row r="5185" spans="1:7">
      <c r="A5185" t="str">
        <f t="shared" si="80"/>
        <v>Северное сияние14119</v>
      </c>
      <c r="B5185" t="s">
        <v>3650</v>
      </c>
      <c r="C5185" t="s">
        <v>76</v>
      </c>
      <c r="D5185" t="s">
        <v>210</v>
      </c>
      <c r="E5185" s="92">
        <v>49.2</v>
      </c>
      <c r="F5185" s="93"/>
      <c r="G5185" s="93"/>
    </row>
    <row r="5186" spans="1:7">
      <c r="A5186" t="str">
        <f t="shared" si="80"/>
        <v>Северное сияние14120</v>
      </c>
      <c r="B5186" t="s">
        <v>3650</v>
      </c>
      <c r="C5186" t="s">
        <v>76</v>
      </c>
      <c r="D5186" t="s">
        <v>211</v>
      </c>
      <c r="E5186" s="92">
        <v>73.8</v>
      </c>
      <c r="F5186" s="93"/>
      <c r="G5186" s="93"/>
    </row>
    <row r="5187" spans="1:7">
      <c r="A5187" t="str">
        <f t="shared" ref="A5187:A5250" si="81">B5187&amp;C5187&amp;D5187</f>
        <v>Северное сияние14121</v>
      </c>
      <c r="B5187" t="s">
        <v>3650</v>
      </c>
      <c r="C5187" t="s">
        <v>76</v>
      </c>
      <c r="D5187" t="s">
        <v>212</v>
      </c>
      <c r="E5187" s="92">
        <v>94.5</v>
      </c>
      <c r="F5187" s="93"/>
      <c r="G5187" s="93"/>
    </row>
    <row r="5188" spans="1:7">
      <c r="A5188" t="str">
        <f t="shared" si="81"/>
        <v>Северное сияние14122</v>
      </c>
      <c r="B5188" t="s">
        <v>3650</v>
      </c>
      <c r="C5188" t="s">
        <v>76</v>
      </c>
      <c r="D5188" t="s">
        <v>213</v>
      </c>
      <c r="E5188" s="92">
        <v>47.2</v>
      </c>
      <c r="F5188" s="93"/>
      <c r="G5188" s="93"/>
    </row>
    <row r="5189" spans="1:7">
      <c r="A5189" t="str">
        <f t="shared" si="81"/>
        <v>Северное сияние14123</v>
      </c>
      <c r="B5189" t="s">
        <v>3650</v>
      </c>
      <c r="C5189" t="s">
        <v>76</v>
      </c>
      <c r="D5189" t="s">
        <v>214</v>
      </c>
      <c r="E5189" s="92">
        <v>37.5</v>
      </c>
      <c r="F5189" s="93"/>
      <c r="G5189" s="93"/>
    </row>
    <row r="5190" spans="1:7">
      <c r="A5190" t="str">
        <f t="shared" si="81"/>
        <v>Северное сияние14124</v>
      </c>
      <c r="B5190" t="s">
        <v>3650</v>
      </c>
      <c r="C5190" t="s">
        <v>76</v>
      </c>
      <c r="D5190" t="s">
        <v>215</v>
      </c>
      <c r="E5190" s="92">
        <v>88.6</v>
      </c>
      <c r="F5190" s="93"/>
      <c r="G5190" s="93"/>
    </row>
    <row r="5191" spans="1:7">
      <c r="A5191" t="str">
        <f t="shared" si="81"/>
        <v>Северное сияние14125</v>
      </c>
      <c r="B5191" t="s">
        <v>3650</v>
      </c>
      <c r="C5191" t="s">
        <v>76</v>
      </c>
      <c r="D5191" t="s">
        <v>216</v>
      </c>
      <c r="E5191" s="92">
        <v>83.8</v>
      </c>
      <c r="F5191" s="93"/>
      <c r="G5191" s="93"/>
    </row>
    <row r="5192" spans="1:7">
      <c r="A5192" t="str">
        <f t="shared" si="81"/>
        <v>Северное сияние14126</v>
      </c>
      <c r="B5192" t="s">
        <v>3650</v>
      </c>
      <c r="C5192" t="s">
        <v>76</v>
      </c>
      <c r="D5192" t="s">
        <v>218</v>
      </c>
      <c r="E5192" s="92">
        <v>49.2</v>
      </c>
      <c r="F5192" s="93"/>
      <c r="G5192" s="93"/>
    </row>
    <row r="5193" spans="1:7">
      <c r="A5193" t="str">
        <f t="shared" si="81"/>
        <v>Северное сияние14127</v>
      </c>
      <c r="B5193" t="s">
        <v>3650</v>
      </c>
      <c r="C5193" t="s">
        <v>76</v>
      </c>
      <c r="D5193" t="s">
        <v>219</v>
      </c>
      <c r="E5193" s="92">
        <v>73.8</v>
      </c>
      <c r="F5193" s="93"/>
      <c r="G5193" s="93"/>
    </row>
    <row r="5194" spans="1:7">
      <c r="A5194" t="str">
        <f t="shared" si="81"/>
        <v>Северное сияние14128</v>
      </c>
      <c r="B5194" t="s">
        <v>3650</v>
      </c>
      <c r="C5194" t="s">
        <v>76</v>
      </c>
      <c r="D5194" t="s">
        <v>220</v>
      </c>
      <c r="E5194" s="92">
        <v>94.5</v>
      </c>
      <c r="F5194" s="93"/>
      <c r="G5194" s="93"/>
    </row>
    <row r="5195" spans="1:7">
      <c r="A5195" t="str">
        <f t="shared" si="81"/>
        <v>Северное сияние14129</v>
      </c>
      <c r="B5195" t="s">
        <v>3650</v>
      </c>
      <c r="C5195" t="s">
        <v>76</v>
      </c>
      <c r="D5195" t="s">
        <v>222</v>
      </c>
      <c r="E5195" s="92">
        <v>47.2</v>
      </c>
      <c r="F5195" s="93"/>
      <c r="G5195" s="93"/>
    </row>
    <row r="5196" spans="1:7">
      <c r="A5196" t="str">
        <f t="shared" si="81"/>
        <v>Северное сияние14130</v>
      </c>
      <c r="B5196" t="s">
        <v>3650</v>
      </c>
      <c r="C5196" t="s">
        <v>76</v>
      </c>
      <c r="D5196" t="s">
        <v>223</v>
      </c>
      <c r="E5196" s="92">
        <v>37.5</v>
      </c>
      <c r="F5196" s="93"/>
      <c r="G5196" s="93"/>
    </row>
    <row r="5197" spans="1:7">
      <c r="A5197" t="str">
        <f t="shared" si="81"/>
        <v>Северное сияние14131</v>
      </c>
      <c r="B5197" t="s">
        <v>3650</v>
      </c>
      <c r="C5197" t="s">
        <v>76</v>
      </c>
      <c r="D5197" t="s">
        <v>225</v>
      </c>
      <c r="E5197" s="92">
        <v>88.6</v>
      </c>
      <c r="F5197" s="93"/>
      <c r="G5197" s="93"/>
    </row>
    <row r="5198" spans="1:7">
      <c r="A5198" t="str">
        <f t="shared" si="81"/>
        <v>Северное сияние14132</v>
      </c>
      <c r="B5198" t="s">
        <v>3650</v>
      </c>
      <c r="C5198" t="s">
        <v>76</v>
      </c>
      <c r="D5198" t="s">
        <v>227</v>
      </c>
      <c r="E5198" s="92">
        <v>83.8</v>
      </c>
      <c r="F5198" s="93"/>
      <c r="G5198" s="93"/>
    </row>
    <row r="5199" spans="1:7">
      <c r="A5199" t="str">
        <f t="shared" si="81"/>
        <v>Северное сияние14133</v>
      </c>
      <c r="B5199" t="s">
        <v>3650</v>
      </c>
      <c r="C5199" t="s">
        <v>76</v>
      </c>
      <c r="D5199" t="s">
        <v>229</v>
      </c>
      <c r="E5199" s="92">
        <v>49.2</v>
      </c>
      <c r="F5199" s="93"/>
      <c r="G5199" s="93"/>
    </row>
    <row r="5200" spans="1:7">
      <c r="A5200" t="str">
        <f t="shared" si="81"/>
        <v>Северное сияние14134</v>
      </c>
      <c r="B5200" t="s">
        <v>3650</v>
      </c>
      <c r="C5200" t="s">
        <v>76</v>
      </c>
      <c r="D5200" t="s">
        <v>230</v>
      </c>
      <c r="E5200" s="92">
        <v>73.8</v>
      </c>
      <c r="F5200" s="93"/>
      <c r="G5200" s="93"/>
    </row>
    <row r="5201" spans="1:7">
      <c r="A5201" t="str">
        <f t="shared" si="81"/>
        <v>Северное сияние14135</v>
      </c>
      <c r="B5201" t="s">
        <v>3650</v>
      </c>
      <c r="C5201" t="s">
        <v>76</v>
      </c>
      <c r="D5201" t="s">
        <v>231</v>
      </c>
      <c r="E5201" s="92">
        <v>94.5</v>
      </c>
      <c r="F5201" s="93"/>
      <c r="G5201" s="93"/>
    </row>
    <row r="5202" spans="1:7">
      <c r="A5202" t="str">
        <f t="shared" si="81"/>
        <v>Северное сияние14136</v>
      </c>
      <c r="B5202" t="s">
        <v>3650</v>
      </c>
      <c r="C5202" t="s">
        <v>76</v>
      </c>
      <c r="D5202" t="s">
        <v>232</v>
      </c>
      <c r="E5202" s="92">
        <v>47.2</v>
      </c>
      <c r="F5202" s="93"/>
      <c r="G5202" s="93"/>
    </row>
    <row r="5203" spans="1:7">
      <c r="A5203" t="str">
        <f t="shared" si="81"/>
        <v>Северное сияние14137</v>
      </c>
      <c r="B5203" t="s">
        <v>3650</v>
      </c>
      <c r="C5203" t="s">
        <v>76</v>
      </c>
      <c r="D5203" t="s">
        <v>233</v>
      </c>
      <c r="E5203" s="92">
        <v>37.5</v>
      </c>
      <c r="F5203" s="93"/>
      <c r="G5203" s="93"/>
    </row>
    <row r="5204" spans="1:7">
      <c r="A5204" t="str">
        <f t="shared" si="81"/>
        <v>Северное сияние14138</v>
      </c>
      <c r="B5204" t="s">
        <v>3650</v>
      </c>
      <c r="C5204" t="s">
        <v>76</v>
      </c>
      <c r="D5204" t="s">
        <v>234</v>
      </c>
      <c r="E5204" s="92">
        <v>88.6</v>
      </c>
      <c r="F5204" s="93"/>
      <c r="G5204" s="93"/>
    </row>
    <row r="5205" spans="1:7">
      <c r="A5205" t="str">
        <f t="shared" si="81"/>
        <v>Северное сияние14139</v>
      </c>
      <c r="B5205" t="s">
        <v>3650</v>
      </c>
      <c r="C5205" t="s">
        <v>76</v>
      </c>
      <c r="D5205" t="s">
        <v>235</v>
      </c>
      <c r="E5205" s="92">
        <v>83.8</v>
      </c>
      <c r="F5205" s="93"/>
      <c r="G5205" s="93"/>
    </row>
    <row r="5206" spans="1:7">
      <c r="A5206" t="str">
        <f t="shared" si="81"/>
        <v>Северное сияние14140</v>
      </c>
      <c r="B5206" t="s">
        <v>3650</v>
      </c>
      <c r="C5206" t="s">
        <v>76</v>
      </c>
      <c r="D5206" t="s">
        <v>236</v>
      </c>
      <c r="E5206" s="92">
        <v>49.2</v>
      </c>
      <c r="F5206" s="93"/>
      <c r="G5206" s="93"/>
    </row>
    <row r="5207" spans="1:7">
      <c r="A5207" t="str">
        <f t="shared" si="81"/>
        <v>Северное сияние14141</v>
      </c>
      <c r="B5207" t="s">
        <v>3650</v>
      </c>
      <c r="C5207" t="s">
        <v>76</v>
      </c>
      <c r="D5207" t="s">
        <v>237</v>
      </c>
      <c r="E5207" s="92">
        <v>73.8</v>
      </c>
      <c r="F5207" s="93"/>
      <c r="G5207" s="93"/>
    </row>
    <row r="5208" spans="1:7">
      <c r="A5208" t="str">
        <f t="shared" si="81"/>
        <v>Северное сияние14142</v>
      </c>
      <c r="B5208" t="s">
        <v>3650</v>
      </c>
      <c r="C5208" t="s">
        <v>76</v>
      </c>
      <c r="D5208" t="s">
        <v>238</v>
      </c>
      <c r="E5208" s="92">
        <v>94.5</v>
      </c>
      <c r="F5208" s="93"/>
      <c r="G5208" s="93"/>
    </row>
    <row r="5209" spans="1:7">
      <c r="A5209" t="str">
        <f t="shared" si="81"/>
        <v>Северное сияние14143</v>
      </c>
      <c r="B5209" t="s">
        <v>3650</v>
      </c>
      <c r="C5209" t="s">
        <v>76</v>
      </c>
      <c r="D5209" t="s">
        <v>239</v>
      </c>
      <c r="E5209" s="92">
        <v>47.2</v>
      </c>
      <c r="F5209" s="93"/>
      <c r="G5209" s="93"/>
    </row>
    <row r="5210" spans="1:7">
      <c r="A5210" t="str">
        <f t="shared" si="81"/>
        <v>Северное сияние14144</v>
      </c>
      <c r="B5210" t="s">
        <v>3650</v>
      </c>
      <c r="C5210" t="s">
        <v>76</v>
      </c>
      <c r="D5210" t="s">
        <v>240</v>
      </c>
      <c r="E5210" s="92">
        <v>37.5</v>
      </c>
      <c r="F5210" s="93"/>
      <c r="G5210" s="93"/>
    </row>
    <row r="5211" spans="1:7">
      <c r="A5211" t="str">
        <f t="shared" si="81"/>
        <v>Северное сияние14145</v>
      </c>
      <c r="B5211" t="s">
        <v>3650</v>
      </c>
      <c r="C5211" t="s">
        <v>76</v>
      </c>
      <c r="D5211" t="s">
        <v>241</v>
      </c>
      <c r="E5211" s="92">
        <v>88.6</v>
      </c>
      <c r="F5211" s="93"/>
      <c r="G5211" s="93"/>
    </row>
    <row r="5212" spans="1:7">
      <c r="A5212" t="str">
        <f t="shared" si="81"/>
        <v>Северное сияние14146</v>
      </c>
      <c r="B5212" t="s">
        <v>3650</v>
      </c>
      <c r="C5212" t="s">
        <v>76</v>
      </c>
      <c r="D5212" t="s">
        <v>242</v>
      </c>
      <c r="E5212" s="92">
        <v>83.8</v>
      </c>
      <c r="F5212" s="93"/>
      <c r="G5212" s="93"/>
    </row>
    <row r="5213" spans="1:7">
      <c r="A5213" t="str">
        <f t="shared" si="81"/>
        <v>Северное сияние14147</v>
      </c>
      <c r="B5213" t="s">
        <v>3650</v>
      </c>
      <c r="C5213" t="s">
        <v>76</v>
      </c>
      <c r="D5213" t="s">
        <v>243</v>
      </c>
      <c r="E5213" s="92">
        <v>49.2</v>
      </c>
      <c r="F5213" s="93"/>
      <c r="G5213" s="93"/>
    </row>
    <row r="5214" spans="1:7">
      <c r="A5214" t="str">
        <f t="shared" si="81"/>
        <v>Северное сияние14148</v>
      </c>
      <c r="B5214" t="s">
        <v>3650</v>
      </c>
      <c r="C5214" t="s">
        <v>76</v>
      </c>
      <c r="D5214" t="s">
        <v>244</v>
      </c>
      <c r="E5214" s="92">
        <v>73.8</v>
      </c>
      <c r="F5214" s="93"/>
      <c r="G5214" s="93"/>
    </row>
    <row r="5215" spans="1:7">
      <c r="A5215" t="str">
        <f t="shared" si="81"/>
        <v>Северное сияние14149</v>
      </c>
      <c r="B5215" t="s">
        <v>3650</v>
      </c>
      <c r="C5215" t="s">
        <v>76</v>
      </c>
      <c r="D5215" t="s">
        <v>245</v>
      </c>
      <c r="E5215" s="92">
        <v>94.5</v>
      </c>
      <c r="F5215" s="93"/>
      <c r="G5215" s="93"/>
    </row>
    <row r="5216" spans="1:7">
      <c r="A5216" t="str">
        <f t="shared" si="81"/>
        <v>Северное сияние14150</v>
      </c>
      <c r="B5216" t="s">
        <v>3650</v>
      </c>
      <c r="C5216" t="s">
        <v>76</v>
      </c>
      <c r="D5216" t="s">
        <v>247</v>
      </c>
      <c r="E5216" s="92">
        <v>47.2</v>
      </c>
      <c r="F5216" s="93"/>
      <c r="G5216" s="93"/>
    </row>
    <row r="5217" spans="1:7">
      <c r="A5217" t="str">
        <f t="shared" si="81"/>
        <v>Северное сияние14151</v>
      </c>
      <c r="B5217" t="s">
        <v>3650</v>
      </c>
      <c r="C5217" t="s">
        <v>76</v>
      </c>
      <c r="D5217" t="s">
        <v>248</v>
      </c>
      <c r="E5217" s="92">
        <v>37.5</v>
      </c>
      <c r="F5217" s="93"/>
      <c r="G5217" s="93"/>
    </row>
    <row r="5218" spans="1:7">
      <c r="A5218" t="str">
        <f t="shared" si="81"/>
        <v>Северное сияние14152</v>
      </c>
      <c r="B5218" t="s">
        <v>3650</v>
      </c>
      <c r="C5218" t="s">
        <v>76</v>
      </c>
      <c r="D5218" t="s">
        <v>249</v>
      </c>
      <c r="E5218" s="92">
        <v>88.6</v>
      </c>
      <c r="F5218" s="93"/>
      <c r="G5218" s="93"/>
    </row>
    <row r="5219" spans="1:7">
      <c r="A5219" t="str">
        <f t="shared" si="81"/>
        <v>Северное сияние14153</v>
      </c>
      <c r="B5219" t="s">
        <v>3650</v>
      </c>
      <c r="C5219" t="s">
        <v>76</v>
      </c>
      <c r="D5219" t="s">
        <v>250</v>
      </c>
      <c r="E5219" s="92">
        <v>83.8</v>
      </c>
      <c r="F5219" s="93">
        <v>7000000</v>
      </c>
      <c r="G5219" s="93">
        <v>80460</v>
      </c>
    </row>
    <row r="5220" spans="1:7">
      <c r="A5220" t="str">
        <f t="shared" si="81"/>
        <v>Северное сияние14154</v>
      </c>
      <c r="B5220" t="s">
        <v>3650</v>
      </c>
      <c r="C5220" t="s">
        <v>76</v>
      </c>
      <c r="D5220" t="s">
        <v>252</v>
      </c>
      <c r="E5220" s="92">
        <v>49.2</v>
      </c>
      <c r="F5220" s="93"/>
      <c r="G5220" s="93"/>
    </row>
    <row r="5221" spans="1:7">
      <c r="A5221" t="str">
        <f t="shared" si="81"/>
        <v>Северное сияние14155</v>
      </c>
      <c r="B5221" t="s">
        <v>3650</v>
      </c>
      <c r="C5221" t="s">
        <v>76</v>
      </c>
      <c r="D5221" t="s">
        <v>253</v>
      </c>
      <c r="E5221" s="92">
        <v>73.8</v>
      </c>
      <c r="F5221" s="93"/>
      <c r="G5221" s="93"/>
    </row>
    <row r="5222" spans="1:7">
      <c r="A5222" t="str">
        <f t="shared" si="81"/>
        <v>Северное сияние14156</v>
      </c>
      <c r="B5222" t="s">
        <v>3650</v>
      </c>
      <c r="C5222" t="s">
        <v>76</v>
      </c>
      <c r="D5222" t="s">
        <v>254</v>
      </c>
      <c r="E5222" s="92">
        <v>94.5</v>
      </c>
      <c r="F5222" s="93"/>
      <c r="G5222" s="93"/>
    </row>
    <row r="5223" spans="1:7">
      <c r="A5223" t="str">
        <f t="shared" si="81"/>
        <v>Северное сияние14157</v>
      </c>
      <c r="B5223" t="s">
        <v>3650</v>
      </c>
      <c r="C5223" t="s">
        <v>76</v>
      </c>
      <c r="D5223" t="s">
        <v>255</v>
      </c>
      <c r="E5223" s="92">
        <v>47.2</v>
      </c>
      <c r="F5223" s="93"/>
      <c r="G5223" s="93"/>
    </row>
    <row r="5224" spans="1:7">
      <c r="A5224" t="str">
        <f t="shared" si="81"/>
        <v>Северное сияние14158</v>
      </c>
      <c r="B5224" t="s">
        <v>3650</v>
      </c>
      <c r="C5224" t="s">
        <v>76</v>
      </c>
      <c r="D5224" t="s">
        <v>256</v>
      </c>
      <c r="E5224" s="92">
        <v>37.5</v>
      </c>
      <c r="F5224" s="93"/>
      <c r="G5224" s="93"/>
    </row>
    <row r="5225" spans="1:7">
      <c r="A5225" t="str">
        <f t="shared" si="81"/>
        <v>Северное сияние14159</v>
      </c>
      <c r="B5225" t="s">
        <v>3650</v>
      </c>
      <c r="C5225" t="s">
        <v>76</v>
      </c>
      <c r="D5225" t="s">
        <v>258</v>
      </c>
      <c r="E5225" s="92">
        <v>88.6</v>
      </c>
      <c r="F5225" s="93"/>
      <c r="G5225" s="93"/>
    </row>
    <row r="5226" spans="1:7">
      <c r="A5226" t="str">
        <f t="shared" si="81"/>
        <v>Северное сияние14160</v>
      </c>
      <c r="B5226" t="s">
        <v>3650</v>
      </c>
      <c r="C5226" t="s">
        <v>76</v>
      </c>
      <c r="D5226" t="s">
        <v>259</v>
      </c>
      <c r="E5226" s="92">
        <v>83.8</v>
      </c>
      <c r="F5226" s="93"/>
      <c r="G5226" s="93"/>
    </row>
    <row r="5227" spans="1:7">
      <c r="A5227" t="str">
        <f t="shared" si="81"/>
        <v>Северное сияние14161</v>
      </c>
      <c r="B5227" t="s">
        <v>3650</v>
      </c>
      <c r="C5227" t="s">
        <v>76</v>
      </c>
      <c r="D5227" t="s">
        <v>261</v>
      </c>
      <c r="E5227" s="92">
        <v>49.2</v>
      </c>
      <c r="F5227" s="93"/>
      <c r="G5227" s="93"/>
    </row>
    <row r="5228" spans="1:7">
      <c r="A5228" t="str">
        <f t="shared" si="81"/>
        <v>Северное сияние14162</v>
      </c>
      <c r="B5228" t="s">
        <v>3650</v>
      </c>
      <c r="C5228" t="s">
        <v>76</v>
      </c>
      <c r="D5228" t="s">
        <v>262</v>
      </c>
      <c r="E5228" s="92">
        <v>73.8</v>
      </c>
      <c r="F5228" s="93"/>
      <c r="G5228" s="93"/>
    </row>
    <row r="5229" spans="1:7">
      <c r="A5229" t="str">
        <f t="shared" si="81"/>
        <v>Северное сияние14163</v>
      </c>
      <c r="B5229" t="s">
        <v>3650</v>
      </c>
      <c r="C5229" t="s">
        <v>76</v>
      </c>
      <c r="D5229" t="s">
        <v>263</v>
      </c>
      <c r="E5229" s="92">
        <v>94.5</v>
      </c>
      <c r="F5229" s="93"/>
      <c r="G5229" s="93"/>
    </row>
    <row r="5230" spans="1:7">
      <c r="A5230" t="str">
        <f t="shared" si="81"/>
        <v>Северное сияние14164</v>
      </c>
      <c r="B5230" t="s">
        <v>3650</v>
      </c>
      <c r="C5230" t="s">
        <v>76</v>
      </c>
      <c r="D5230" t="s">
        <v>264</v>
      </c>
      <c r="E5230" s="92">
        <v>47.2</v>
      </c>
      <c r="F5230" s="93"/>
      <c r="G5230" s="93"/>
    </row>
    <row r="5231" spans="1:7">
      <c r="A5231" t="str">
        <f t="shared" si="81"/>
        <v>Северное сияние14165</v>
      </c>
      <c r="B5231" t="s">
        <v>3650</v>
      </c>
      <c r="C5231" t="s">
        <v>76</v>
      </c>
      <c r="D5231" t="s">
        <v>265</v>
      </c>
      <c r="E5231" s="92">
        <v>37.5</v>
      </c>
      <c r="F5231" s="93"/>
      <c r="G5231" s="93"/>
    </row>
    <row r="5232" spans="1:7">
      <c r="A5232" t="str">
        <f t="shared" si="81"/>
        <v>Северное сияние14166</v>
      </c>
      <c r="B5232" t="s">
        <v>3650</v>
      </c>
      <c r="C5232" t="s">
        <v>76</v>
      </c>
      <c r="D5232" t="s">
        <v>267</v>
      </c>
      <c r="E5232" s="92">
        <v>88.6</v>
      </c>
      <c r="F5232" s="93"/>
      <c r="G5232" s="93"/>
    </row>
    <row r="5233" spans="1:7">
      <c r="A5233" t="str">
        <f t="shared" si="81"/>
        <v>Северное сияние14167</v>
      </c>
      <c r="B5233" t="s">
        <v>3650</v>
      </c>
      <c r="C5233" t="s">
        <v>76</v>
      </c>
      <c r="D5233" t="s">
        <v>268</v>
      </c>
      <c r="E5233" s="92">
        <v>83.8</v>
      </c>
      <c r="F5233" s="93"/>
      <c r="G5233" s="93"/>
    </row>
    <row r="5234" spans="1:7">
      <c r="A5234" t="str">
        <f t="shared" si="81"/>
        <v>Северное сияние14168</v>
      </c>
      <c r="B5234" t="s">
        <v>3650</v>
      </c>
      <c r="C5234" t="s">
        <v>76</v>
      </c>
      <c r="D5234" t="s">
        <v>269</v>
      </c>
      <c r="E5234" s="92">
        <v>49.2</v>
      </c>
      <c r="F5234" s="93"/>
      <c r="G5234" s="93"/>
    </row>
    <row r="5235" spans="1:7">
      <c r="A5235" t="str">
        <f t="shared" si="81"/>
        <v>Северное сияние14169</v>
      </c>
      <c r="B5235" t="s">
        <v>3650</v>
      </c>
      <c r="C5235" t="s">
        <v>76</v>
      </c>
      <c r="D5235" t="s">
        <v>270</v>
      </c>
      <c r="E5235" s="92">
        <v>73.8</v>
      </c>
      <c r="F5235" s="93"/>
      <c r="G5235" s="93"/>
    </row>
    <row r="5236" spans="1:7">
      <c r="A5236" t="str">
        <f t="shared" si="81"/>
        <v>Северное сияние14170</v>
      </c>
      <c r="B5236" t="s">
        <v>3650</v>
      </c>
      <c r="C5236" t="s">
        <v>76</v>
      </c>
      <c r="D5236" t="s">
        <v>271</v>
      </c>
      <c r="E5236" s="92">
        <v>94.5</v>
      </c>
      <c r="F5236" s="93"/>
      <c r="G5236" s="93"/>
    </row>
    <row r="5237" spans="1:7">
      <c r="A5237" t="str">
        <f t="shared" si="81"/>
        <v>Северное сияние21</v>
      </c>
      <c r="B5237" t="s">
        <v>3650</v>
      </c>
      <c r="C5237" t="s">
        <v>51</v>
      </c>
      <c r="D5237" t="s">
        <v>48</v>
      </c>
      <c r="E5237" s="92">
        <v>100.88</v>
      </c>
      <c r="F5237" s="93">
        <v>9850000</v>
      </c>
      <c r="G5237" s="93">
        <v>97641</v>
      </c>
    </row>
    <row r="5238" spans="1:7">
      <c r="A5238" t="str">
        <f t="shared" si="81"/>
        <v>Северное сияние22</v>
      </c>
      <c r="B5238" t="s">
        <v>3650</v>
      </c>
      <c r="C5238" t="s">
        <v>51</v>
      </c>
      <c r="D5238" t="s">
        <v>51</v>
      </c>
      <c r="E5238" s="92">
        <v>67.83</v>
      </c>
      <c r="F5238" s="93">
        <v>6741500</v>
      </c>
      <c r="G5238" s="93">
        <v>99388</v>
      </c>
    </row>
    <row r="5239" spans="1:7">
      <c r="A5239" t="str">
        <f t="shared" si="81"/>
        <v>Северное сияние23</v>
      </c>
      <c r="B5239" t="s">
        <v>3650</v>
      </c>
      <c r="C5239" t="s">
        <v>51</v>
      </c>
      <c r="D5239" t="s">
        <v>60</v>
      </c>
      <c r="E5239" s="92">
        <v>94.24</v>
      </c>
      <c r="F5239" s="93">
        <v>7988640</v>
      </c>
      <c r="G5239" s="93">
        <v>84769</v>
      </c>
    </row>
    <row r="5240" spans="1:7">
      <c r="A5240" t="str">
        <f t="shared" si="81"/>
        <v>Северное сияние24</v>
      </c>
      <c r="B5240" t="s">
        <v>3650</v>
      </c>
      <c r="C5240" t="s">
        <v>51</v>
      </c>
      <c r="D5240" t="s">
        <v>64</v>
      </c>
      <c r="E5240" s="92">
        <v>99.6</v>
      </c>
      <c r="F5240" s="93">
        <v>9700000</v>
      </c>
      <c r="G5240" s="93">
        <v>97390</v>
      </c>
    </row>
    <row r="5241" spans="1:7">
      <c r="A5241" t="str">
        <f t="shared" si="81"/>
        <v>Северное сияние25</v>
      </c>
      <c r="B5241" t="s">
        <v>3650</v>
      </c>
      <c r="C5241" t="s">
        <v>51</v>
      </c>
      <c r="D5241" t="s">
        <v>65</v>
      </c>
      <c r="E5241" s="92">
        <v>100.88</v>
      </c>
      <c r="F5241" s="93">
        <v>9250000</v>
      </c>
      <c r="G5241" s="93">
        <v>91684</v>
      </c>
    </row>
    <row r="5242" spans="1:7">
      <c r="A5242" t="str">
        <f t="shared" si="81"/>
        <v>Северное сияние26</v>
      </c>
      <c r="B5242" t="s">
        <v>3650</v>
      </c>
      <c r="C5242" t="s">
        <v>51</v>
      </c>
      <c r="D5242" t="s">
        <v>66</v>
      </c>
      <c r="E5242" s="92">
        <v>67.56</v>
      </c>
      <c r="F5242" s="93">
        <v>7350000</v>
      </c>
      <c r="G5242" s="93">
        <v>108792</v>
      </c>
    </row>
    <row r="5243" spans="1:7">
      <c r="A5243" t="str">
        <f t="shared" si="81"/>
        <v>Северное сияние27</v>
      </c>
      <c r="B5243" t="s">
        <v>3650</v>
      </c>
      <c r="C5243" t="s">
        <v>51</v>
      </c>
      <c r="D5243" t="s">
        <v>67</v>
      </c>
      <c r="E5243" s="92">
        <v>93.94</v>
      </c>
      <c r="F5243" s="93">
        <v>9350000</v>
      </c>
      <c r="G5243" s="93">
        <v>99542</v>
      </c>
    </row>
    <row r="5244" spans="1:7">
      <c r="A5244" t="str">
        <f t="shared" si="81"/>
        <v>Северное сияние28</v>
      </c>
      <c r="B5244" t="s">
        <v>3650</v>
      </c>
      <c r="C5244" t="s">
        <v>51</v>
      </c>
      <c r="D5244" t="s">
        <v>68</v>
      </c>
      <c r="E5244" s="92">
        <v>101.36</v>
      </c>
      <c r="F5244" s="93">
        <v>9129234</v>
      </c>
      <c r="G5244" s="93">
        <v>90067</v>
      </c>
    </row>
    <row r="5245" spans="1:7">
      <c r="A5245" t="str">
        <f t="shared" si="81"/>
        <v>Северное сияние210</v>
      </c>
      <c r="B5245" t="s">
        <v>3650</v>
      </c>
      <c r="C5245" t="s">
        <v>51</v>
      </c>
      <c r="D5245" t="s">
        <v>52</v>
      </c>
      <c r="E5245" s="92">
        <v>70.85</v>
      </c>
      <c r="F5245" s="93">
        <v>6984000</v>
      </c>
      <c r="G5245" s="93">
        <v>98574</v>
      </c>
    </row>
    <row r="5246" spans="1:7">
      <c r="A5246" t="str">
        <f t="shared" si="81"/>
        <v>Северное сияние211</v>
      </c>
      <c r="B5246" t="s">
        <v>3650</v>
      </c>
      <c r="C5246" t="s">
        <v>51</v>
      </c>
      <c r="D5246" t="s">
        <v>71</v>
      </c>
      <c r="E5246" s="92">
        <v>90.91</v>
      </c>
      <c r="F5246" s="93">
        <v>7870226</v>
      </c>
      <c r="G5246" s="93">
        <v>86572</v>
      </c>
    </row>
    <row r="5247" spans="1:7">
      <c r="A5247" t="str">
        <f t="shared" si="81"/>
        <v>Северное сияние212</v>
      </c>
      <c r="B5247" t="s">
        <v>3650</v>
      </c>
      <c r="C5247" t="s">
        <v>51</v>
      </c>
      <c r="D5247" t="s">
        <v>74</v>
      </c>
      <c r="E5247" s="92">
        <v>99.37</v>
      </c>
      <c r="F5247" s="93">
        <v>8950000</v>
      </c>
      <c r="G5247" s="93">
        <v>90067</v>
      </c>
    </row>
    <row r="5248" spans="1:7">
      <c r="A5248" t="str">
        <f t="shared" si="81"/>
        <v>Северное сияние29</v>
      </c>
      <c r="B5248" t="s">
        <v>3650</v>
      </c>
      <c r="C5248" t="s">
        <v>51</v>
      </c>
      <c r="D5248" t="s">
        <v>69</v>
      </c>
      <c r="E5248" s="92">
        <v>100.9</v>
      </c>
      <c r="F5248" s="93">
        <v>8750000</v>
      </c>
      <c r="G5248" s="93">
        <v>86720</v>
      </c>
    </row>
    <row r="5249" spans="1:7">
      <c r="A5249" t="str">
        <f t="shared" si="81"/>
        <v>Северное сияние213</v>
      </c>
      <c r="B5249" t="s">
        <v>3650</v>
      </c>
      <c r="C5249" t="s">
        <v>51</v>
      </c>
      <c r="D5249" t="s">
        <v>75</v>
      </c>
      <c r="E5249" s="92">
        <v>100.88</v>
      </c>
      <c r="F5249" s="93">
        <v>8600000</v>
      </c>
      <c r="G5249" s="93">
        <v>85250</v>
      </c>
    </row>
    <row r="5250" spans="1:7">
      <c r="A5250" t="str">
        <f t="shared" si="81"/>
        <v>Северное сияние214</v>
      </c>
      <c r="B5250" t="s">
        <v>3650</v>
      </c>
      <c r="C5250" t="s">
        <v>51</v>
      </c>
      <c r="D5250" t="s">
        <v>76</v>
      </c>
      <c r="E5250" s="92">
        <v>70.55</v>
      </c>
      <c r="F5250" s="93">
        <v>6950000</v>
      </c>
      <c r="G5250" s="93">
        <v>98512</v>
      </c>
    </row>
    <row r="5251" spans="1:7">
      <c r="A5251" t="str">
        <f t="shared" ref="A5251:A5314" si="82">B5251&amp;C5251&amp;D5251</f>
        <v>Северное сияние215</v>
      </c>
      <c r="B5251" t="s">
        <v>3650</v>
      </c>
      <c r="C5251" t="s">
        <v>51</v>
      </c>
      <c r="D5251" t="s">
        <v>79</v>
      </c>
      <c r="E5251" s="92">
        <v>90.9</v>
      </c>
      <c r="F5251" s="93">
        <v>7918726</v>
      </c>
      <c r="G5251" s="93">
        <v>87105</v>
      </c>
    </row>
    <row r="5252" spans="1:7">
      <c r="A5252" t="str">
        <f t="shared" si="82"/>
        <v>Северное сияние216</v>
      </c>
      <c r="B5252" t="s">
        <v>3650</v>
      </c>
      <c r="C5252" t="s">
        <v>51</v>
      </c>
      <c r="D5252" t="s">
        <v>80</v>
      </c>
      <c r="E5252" s="92">
        <v>101.36</v>
      </c>
      <c r="F5252" s="93">
        <v>10218298</v>
      </c>
      <c r="G5252" s="93">
        <v>100812</v>
      </c>
    </row>
    <row r="5253" spans="1:7">
      <c r="A5253" t="str">
        <f t="shared" si="82"/>
        <v>Северное сияние217</v>
      </c>
      <c r="B5253" t="s">
        <v>3650</v>
      </c>
      <c r="C5253" t="s">
        <v>51</v>
      </c>
      <c r="D5253" t="s">
        <v>81</v>
      </c>
      <c r="E5253" s="92">
        <v>99.92</v>
      </c>
      <c r="F5253" s="93">
        <v>10200000</v>
      </c>
      <c r="G5253" s="93">
        <v>102082</v>
      </c>
    </row>
    <row r="5254" spans="1:7">
      <c r="A5254" t="str">
        <f t="shared" si="82"/>
        <v>Северное сияние218</v>
      </c>
      <c r="B5254" t="s">
        <v>3650</v>
      </c>
      <c r="C5254" t="s">
        <v>51</v>
      </c>
      <c r="D5254" t="s">
        <v>82</v>
      </c>
      <c r="E5254" s="92">
        <v>66.25</v>
      </c>
      <c r="F5254" s="93">
        <v>6935500</v>
      </c>
      <c r="G5254" s="93">
        <v>104687</v>
      </c>
    </row>
    <row r="5255" spans="1:7">
      <c r="A5255" t="str">
        <f t="shared" si="82"/>
        <v>Северное сияние219</v>
      </c>
      <c r="B5255" t="s">
        <v>3650</v>
      </c>
      <c r="C5255" t="s">
        <v>51</v>
      </c>
      <c r="D5255" t="s">
        <v>83</v>
      </c>
      <c r="E5255" s="92">
        <v>90.05</v>
      </c>
      <c r="F5255" s="93">
        <v>8600000</v>
      </c>
      <c r="G5255" s="93">
        <v>95502</v>
      </c>
    </row>
    <row r="5256" spans="1:7">
      <c r="A5256" t="str">
        <f t="shared" si="82"/>
        <v>Северное сияние220</v>
      </c>
      <c r="B5256" t="s">
        <v>3650</v>
      </c>
      <c r="C5256" t="s">
        <v>51</v>
      </c>
      <c r="D5256" t="s">
        <v>84</v>
      </c>
      <c r="E5256" s="92">
        <v>98.56</v>
      </c>
      <c r="F5256" s="93">
        <v>8800000</v>
      </c>
      <c r="G5256" s="93">
        <v>89286</v>
      </c>
    </row>
    <row r="5257" spans="1:7">
      <c r="A5257" t="str">
        <f t="shared" si="82"/>
        <v>Северное сияние221</v>
      </c>
      <c r="B5257" t="s">
        <v>3650</v>
      </c>
      <c r="C5257" t="s">
        <v>51</v>
      </c>
      <c r="D5257" t="s">
        <v>86</v>
      </c>
      <c r="E5257" s="92">
        <v>99.95</v>
      </c>
      <c r="F5257" s="93">
        <v>8650000</v>
      </c>
      <c r="G5257" s="93">
        <v>86543</v>
      </c>
    </row>
    <row r="5258" spans="1:7">
      <c r="A5258" t="str">
        <f t="shared" si="82"/>
        <v>Северное сияние222</v>
      </c>
      <c r="B5258" t="s">
        <v>3650</v>
      </c>
      <c r="C5258" t="s">
        <v>51</v>
      </c>
      <c r="D5258" t="s">
        <v>89</v>
      </c>
      <c r="E5258" s="92">
        <v>65.99</v>
      </c>
      <c r="F5258" s="93">
        <v>6900000</v>
      </c>
      <c r="G5258" s="93">
        <v>104561</v>
      </c>
    </row>
    <row r="5259" spans="1:7">
      <c r="A5259" t="str">
        <f t="shared" si="82"/>
        <v>Северное сияние223</v>
      </c>
      <c r="B5259" t="s">
        <v>3650</v>
      </c>
      <c r="C5259" t="s">
        <v>51</v>
      </c>
      <c r="D5259" t="s">
        <v>93</v>
      </c>
      <c r="E5259" s="92">
        <v>89.79</v>
      </c>
      <c r="F5259" s="93">
        <v>8148000</v>
      </c>
      <c r="G5259" s="93">
        <v>90745</v>
      </c>
    </row>
    <row r="5260" spans="1:7">
      <c r="A5260" t="str">
        <f t="shared" si="82"/>
        <v>Северное сияние224</v>
      </c>
      <c r="B5260" t="s">
        <v>3650</v>
      </c>
      <c r="C5260" t="s">
        <v>51</v>
      </c>
      <c r="D5260" t="s">
        <v>94</v>
      </c>
      <c r="E5260" s="92">
        <v>100.1</v>
      </c>
      <c r="F5260" s="93">
        <v>8700000</v>
      </c>
      <c r="G5260" s="93">
        <v>86913</v>
      </c>
    </row>
    <row r="5261" spans="1:7">
      <c r="A5261" t="str">
        <f t="shared" si="82"/>
        <v>Северное сияние225</v>
      </c>
      <c r="B5261" t="s">
        <v>3650</v>
      </c>
      <c r="C5261" t="s">
        <v>51</v>
      </c>
      <c r="D5261" t="s">
        <v>95</v>
      </c>
      <c r="E5261" s="92">
        <v>98.27</v>
      </c>
      <c r="F5261" s="93">
        <v>9450000</v>
      </c>
      <c r="G5261" s="93">
        <v>96164</v>
      </c>
    </row>
    <row r="5262" spans="1:7">
      <c r="A5262" t="str">
        <f t="shared" si="82"/>
        <v>Северное сияние226</v>
      </c>
      <c r="B5262" t="s">
        <v>3650</v>
      </c>
      <c r="C5262" t="s">
        <v>51</v>
      </c>
      <c r="D5262" t="s">
        <v>96</v>
      </c>
      <c r="E5262" s="92">
        <v>61.6</v>
      </c>
      <c r="F5262" s="93">
        <v>7350000</v>
      </c>
      <c r="G5262" s="93">
        <v>119318</v>
      </c>
    </row>
    <row r="5263" spans="1:7">
      <c r="A5263" t="str">
        <f t="shared" si="82"/>
        <v>Северное сияние227</v>
      </c>
      <c r="B5263" t="s">
        <v>3650</v>
      </c>
      <c r="C5263" t="s">
        <v>51</v>
      </c>
      <c r="D5263" t="s">
        <v>97</v>
      </c>
      <c r="E5263" s="92">
        <v>82.75</v>
      </c>
      <c r="F5263" s="93">
        <v>9200000</v>
      </c>
      <c r="G5263" s="93">
        <v>111178</v>
      </c>
    </row>
    <row r="5264" spans="1:7">
      <c r="A5264" t="str">
        <f t="shared" si="82"/>
        <v>Северное сияние228</v>
      </c>
      <c r="B5264" t="s">
        <v>3650</v>
      </c>
      <c r="C5264" t="s">
        <v>51</v>
      </c>
      <c r="D5264" t="s">
        <v>98</v>
      </c>
      <c r="E5264" s="92">
        <v>145.84</v>
      </c>
      <c r="F5264" s="93">
        <v>10425000</v>
      </c>
      <c r="G5264" s="93">
        <v>71482</v>
      </c>
    </row>
    <row r="5265" spans="1:7">
      <c r="A5265" t="str">
        <f t="shared" si="82"/>
        <v>Северное сияние229</v>
      </c>
      <c r="B5265" t="s">
        <v>3650</v>
      </c>
      <c r="C5265" t="s">
        <v>51</v>
      </c>
      <c r="D5265" t="s">
        <v>99</v>
      </c>
      <c r="E5265" s="92">
        <v>98.27</v>
      </c>
      <c r="F5265" s="93">
        <v>9277038</v>
      </c>
      <c r="G5265" s="93">
        <v>94404</v>
      </c>
    </row>
    <row r="5266" spans="1:7">
      <c r="A5266" t="str">
        <f t="shared" si="82"/>
        <v>Северное сияние230</v>
      </c>
      <c r="B5266" t="s">
        <v>3650</v>
      </c>
      <c r="C5266" t="s">
        <v>51</v>
      </c>
      <c r="D5266" t="s">
        <v>100</v>
      </c>
      <c r="E5266" s="92">
        <v>61.6</v>
      </c>
      <c r="F5266" s="93">
        <v>7950000</v>
      </c>
      <c r="G5266" s="93">
        <v>129058</v>
      </c>
    </row>
    <row r="5267" spans="1:7">
      <c r="A5267" t="str">
        <f t="shared" si="82"/>
        <v>Северное сияние231</v>
      </c>
      <c r="B5267" t="s">
        <v>3650</v>
      </c>
      <c r="C5267" t="s">
        <v>51</v>
      </c>
      <c r="D5267" t="s">
        <v>101</v>
      </c>
      <c r="E5267" s="92">
        <v>82.75</v>
      </c>
      <c r="F5267" s="93">
        <v>8550000</v>
      </c>
      <c r="G5267" s="93">
        <v>103323</v>
      </c>
    </row>
    <row r="5268" spans="1:7">
      <c r="A5268" t="str">
        <f t="shared" si="82"/>
        <v>Северное сияние232</v>
      </c>
      <c r="B5268" t="s">
        <v>3650</v>
      </c>
      <c r="C5268" t="s">
        <v>51</v>
      </c>
      <c r="D5268" t="s">
        <v>102</v>
      </c>
      <c r="E5268" s="92">
        <v>97.34</v>
      </c>
      <c r="F5268" s="93">
        <v>9200000</v>
      </c>
      <c r="G5268" s="93">
        <v>94514</v>
      </c>
    </row>
    <row r="5269" spans="1:7">
      <c r="A5269" t="str">
        <f t="shared" si="82"/>
        <v>Северное сияние233</v>
      </c>
      <c r="B5269" t="s">
        <v>3650</v>
      </c>
      <c r="C5269" t="s">
        <v>51</v>
      </c>
      <c r="D5269" t="s">
        <v>103</v>
      </c>
      <c r="E5269" s="92">
        <v>100.59</v>
      </c>
      <c r="F5269" s="93">
        <v>9000000</v>
      </c>
      <c r="G5269" s="93">
        <v>89472</v>
      </c>
    </row>
    <row r="5270" spans="1:7">
      <c r="A5270" t="str">
        <f t="shared" si="82"/>
        <v>Северное сияние234</v>
      </c>
      <c r="B5270" t="s">
        <v>3650</v>
      </c>
      <c r="C5270" t="s">
        <v>51</v>
      </c>
      <c r="D5270" t="s">
        <v>106</v>
      </c>
      <c r="E5270" s="92">
        <v>67.82</v>
      </c>
      <c r="F5270" s="93">
        <v>6650000</v>
      </c>
      <c r="G5270" s="93">
        <v>98054</v>
      </c>
    </row>
    <row r="5271" spans="1:7">
      <c r="A5271" t="str">
        <f t="shared" si="82"/>
        <v>Северное сияние235</v>
      </c>
      <c r="B5271" t="s">
        <v>3650</v>
      </c>
      <c r="C5271" t="s">
        <v>51</v>
      </c>
      <c r="D5271" t="s">
        <v>107</v>
      </c>
      <c r="E5271" s="92">
        <v>94.26</v>
      </c>
      <c r="F5271" s="93">
        <v>7950000</v>
      </c>
      <c r="G5271" s="93">
        <v>84341</v>
      </c>
    </row>
    <row r="5272" spans="1:7">
      <c r="A5272" t="str">
        <f t="shared" si="82"/>
        <v>Северное сияние236</v>
      </c>
      <c r="B5272" t="s">
        <v>3650</v>
      </c>
      <c r="C5272" t="s">
        <v>51</v>
      </c>
      <c r="D5272" t="s">
        <v>108</v>
      </c>
      <c r="E5272" s="92">
        <v>99.64</v>
      </c>
      <c r="F5272" s="93">
        <v>9700000</v>
      </c>
      <c r="G5272" s="93">
        <v>97350</v>
      </c>
    </row>
    <row r="5273" spans="1:7">
      <c r="A5273" t="str">
        <f t="shared" si="82"/>
        <v>Северное сияние237</v>
      </c>
      <c r="B5273" t="s">
        <v>3650</v>
      </c>
      <c r="C5273" t="s">
        <v>51</v>
      </c>
      <c r="D5273" t="s">
        <v>109</v>
      </c>
      <c r="E5273" s="92">
        <v>102.35</v>
      </c>
      <c r="F5273" s="93">
        <v>9350000</v>
      </c>
      <c r="G5273" s="93">
        <v>91353</v>
      </c>
    </row>
    <row r="5274" spans="1:7">
      <c r="A5274" t="str">
        <f t="shared" si="82"/>
        <v>Северное сияние238</v>
      </c>
      <c r="B5274" t="s">
        <v>3650</v>
      </c>
      <c r="C5274" t="s">
        <v>51</v>
      </c>
      <c r="D5274" t="s">
        <v>110</v>
      </c>
      <c r="E5274" s="92">
        <v>67.55</v>
      </c>
      <c r="F5274" s="93">
        <v>7550000</v>
      </c>
      <c r="G5274" s="93">
        <v>111769</v>
      </c>
    </row>
    <row r="5275" spans="1:7">
      <c r="A5275" t="str">
        <f t="shared" si="82"/>
        <v>Северное сияние239</v>
      </c>
      <c r="B5275" t="s">
        <v>3650</v>
      </c>
      <c r="C5275" t="s">
        <v>51</v>
      </c>
      <c r="D5275" t="s">
        <v>111</v>
      </c>
      <c r="E5275" s="92">
        <v>94.01</v>
      </c>
      <c r="F5275" s="93">
        <v>8600000</v>
      </c>
      <c r="G5275" s="93">
        <v>91480</v>
      </c>
    </row>
    <row r="5276" spans="1:7">
      <c r="A5276" t="str">
        <f t="shared" si="82"/>
        <v>Северное сияние240</v>
      </c>
      <c r="B5276" t="s">
        <v>3650</v>
      </c>
      <c r="C5276" t="s">
        <v>51</v>
      </c>
      <c r="D5276" t="s">
        <v>113</v>
      </c>
      <c r="E5276" s="92">
        <v>101.41</v>
      </c>
      <c r="F5276" s="93">
        <v>8681500</v>
      </c>
      <c r="G5276" s="93">
        <v>85608</v>
      </c>
    </row>
    <row r="5277" spans="1:7">
      <c r="A5277" t="str">
        <f t="shared" si="82"/>
        <v>Северное сияние241</v>
      </c>
      <c r="B5277" t="s">
        <v>3650</v>
      </c>
      <c r="C5277" t="s">
        <v>51</v>
      </c>
      <c r="D5277" t="s">
        <v>114</v>
      </c>
      <c r="E5277" s="92">
        <v>100.81</v>
      </c>
      <c r="F5277" s="93">
        <v>8819600</v>
      </c>
      <c r="G5277" s="93">
        <v>87487</v>
      </c>
    </row>
    <row r="5278" spans="1:7">
      <c r="A5278" t="str">
        <f t="shared" si="82"/>
        <v>Северное сияние242</v>
      </c>
      <c r="B5278" t="s">
        <v>3650</v>
      </c>
      <c r="C5278" t="s">
        <v>51</v>
      </c>
      <c r="D5278" t="s">
        <v>116</v>
      </c>
      <c r="E5278" s="92">
        <v>70.76</v>
      </c>
      <c r="F5278" s="93">
        <v>6982584</v>
      </c>
      <c r="G5278" s="93">
        <v>98680</v>
      </c>
    </row>
    <row r="5279" spans="1:7">
      <c r="A5279" t="str">
        <f t="shared" si="82"/>
        <v>Северное сияние243</v>
      </c>
      <c r="B5279" t="s">
        <v>3650</v>
      </c>
      <c r="C5279" t="s">
        <v>51</v>
      </c>
      <c r="D5279" t="s">
        <v>117</v>
      </c>
      <c r="E5279" s="92">
        <v>90.97</v>
      </c>
      <c r="F5279" s="93">
        <v>8000000</v>
      </c>
      <c r="G5279" s="93">
        <v>87941</v>
      </c>
    </row>
    <row r="5280" spans="1:7">
      <c r="A5280" t="str">
        <f t="shared" si="82"/>
        <v>Северное сияние244</v>
      </c>
      <c r="B5280" t="s">
        <v>3650</v>
      </c>
      <c r="C5280" t="s">
        <v>51</v>
      </c>
      <c r="D5280" t="s">
        <v>118</v>
      </c>
      <c r="E5280" s="92">
        <v>99.42</v>
      </c>
      <c r="F5280" s="93">
        <v>8450000</v>
      </c>
      <c r="G5280" s="93">
        <v>84993</v>
      </c>
    </row>
    <row r="5281" spans="1:7">
      <c r="A5281" t="str">
        <f t="shared" si="82"/>
        <v>Северное сияние245</v>
      </c>
      <c r="B5281" t="s">
        <v>3650</v>
      </c>
      <c r="C5281" t="s">
        <v>51</v>
      </c>
      <c r="D5281" t="s">
        <v>119</v>
      </c>
      <c r="E5281" s="92">
        <v>102.35</v>
      </c>
      <c r="F5281" s="93">
        <v>8696475</v>
      </c>
      <c r="G5281" s="93">
        <v>84968</v>
      </c>
    </row>
    <row r="5282" spans="1:7">
      <c r="A5282" t="str">
        <f t="shared" si="82"/>
        <v>Северное сияние246</v>
      </c>
      <c r="B5282" t="s">
        <v>3650</v>
      </c>
      <c r="C5282" t="s">
        <v>51</v>
      </c>
      <c r="D5282" t="s">
        <v>120</v>
      </c>
      <c r="E5282" s="92">
        <v>70.31</v>
      </c>
      <c r="F5282" s="93">
        <v>6950000</v>
      </c>
      <c r="G5282" s="93">
        <v>98848</v>
      </c>
    </row>
    <row r="5283" spans="1:7">
      <c r="A5283" t="str">
        <f t="shared" si="82"/>
        <v>Северное сияние247</v>
      </c>
      <c r="B5283" t="s">
        <v>3650</v>
      </c>
      <c r="C5283" t="s">
        <v>51</v>
      </c>
      <c r="D5283" t="s">
        <v>121</v>
      </c>
      <c r="E5283" s="92">
        <v>90.99</v>
      </c>
      <c r="F5283" s="93">
        <v>7913515</v>
      </c>
      <c r="G5283" s="93">
        <v>86971</v>
      </c>
    </row>
    <row r="5284" spans="1:7">
      <c r="A5284" t="str">
        <f t="shared" si="82"/>
        <v>Северное сияние248</v>
      </c>
      <c r="B5284" t="s">
        <v>3650</v>
      </c>
      <c r="C5284" t="s">
        <v>51</v>
      </c>
      <c r="D5284" t="s">
        <v>122</v>
      </c>
      <c r="E5284" s="92">
        <v>101.41</v>
      </c>
      <c r="F5284" s="93">
        <v>8800000</v>
      </c>
      <c r="G5284" s="93">
        <v>86776</v>
      </c>
    </row>
    <row r="5285" spans="1:7">
      <c r="A5285" t="str">
        <f t="shared" si="82"/>
        <v>Северное сияние249</v>
      </c>
      <c r="B5285" t="s">
        <v>3650</v>
      </c>
      <c r="C5285" t="s">
        <v>51</v>
      </c>
      <c r="D5285" t="s">
        <v>123</v>
      </c>
      <c r="E5285" s="92">
        <v>99.55</v>
      </c>
      <c r="F5285" s="93">
        <v>8632928</v>
      </c>
      <c r="G5285" s="93">
        <v>86720</v>
      </c>
    </row>
    <row r="5286" spans="1:7">
      <c r="A5286" t="str">
        <f t="shared" si="82"/>
        <v>Северное сияние250</v>
      </c>
      <c r="B5286" t="s">
        <v>3650</v>
      </c>
      <c r="C5286" t="s">
        <v>51</v>
      </c>
      <c r="D5286" t="s">
        <v>124</v>
      </c>
      <c r="E5286" s="92">
        <v>66.17</v>
      </c>
      <c r="F5286" s="93">
        <v>7200000</v>
      </c>
      <c r="G5286" s="93">
        <v>108811</v>
      </c>
    </row>
    <row r="5287" spans="1:7">
      <c r="A5287" t="str">
        <f t="shared" si="82"/>
        <v>Северное сияние251</v>
      </c>
      <c r="B5287" t="s">
        <v>3650</v>
      </c>
      <c r="C5287" t="s">
        <v>51</v>
      </c>
      <c r="D5287" t="s">
        <v>125</v>
      </c>
      <c r="E5287" s="92">
        <v>90.13</v>
      </c>
      <c r="F5287" s="93">
        <v>8450000</v>
      </c>
      <c r="G5287" s="93">
        <v>93753</v>
      </c>
    </row>
    <row r="5288" spans="1:7">
      <c r="A5288" t="str">
        <f t="shared" si="82"/>
        <v>Северное сияние252</v>
      </c>
      <c r="B5288" t="s">
        <v>3650</v>
      </c>
      <c r="C5288" t="s">
        <v>51</v>
      </c>
      <c r="D5288" t="s">
        <v>126</v>
      </c>
      <c r="E5288" s="92">
        <v>98.62</v>
      </c>
      <c r="F5288" s="93">
        <v>8852070</v>
      </c>
      <c r="G5288" s="93">
        <v>89759</v>
      </c>
    </row>
    <row r="5289" spans="1:7">
      <c r="A5289" t="str">
        <f t="shared" si="82"/>
        <v>Северное сияние253</v>
      </c>
      <c r="B5289" t="s">
        <v>3650</v>
      </c>
      <c r="C5289" t="s">
        <v>51</v>
      </c>
      <c r="D5289" t="s">
        <v>129</v>
      </c>
      <c r="E5289" s="92">
        <v>101.59</v>
      </c>
      <c r="F5289" s="93">
        <v>8750000</v>
      </c>
      <c r="G5289" s="93">
        <v>86131</v>
      </c>
    </row>
    <row r="5290" spans="1:7">
      <c r="A5290" t="str">
        <f t="shared" si="82"/>
        <v>Северное сияние254</v>
      </c>
      <c r="B5290" t="s">
        <v>3650</v>
      </c>
      <c r="C5290" t="s">
        <v>51</v>
      </c>
      <c r="D5290" t="s">
        <v>130</v>
      </c>
      <c r="E5290" s="92">
        <v>65.91</v>
      </c>
      <c r="F5290" s="93">
        <v>6900000</v>
      </c>
      <c r="G5290" s="93">
        <v>104688</v>
      </c>
    </row>
    <row r="5291" spans="1:7">
      <c r="A5291" t="str">
        <f t="shared" si="82"/>
        <v>Северное сияние255</v>
      </c>
      <c r="B5291" t="s">
        <v>3650</v>
      </c>
      <c r="C5291" t="s">
        <v>51</v>
      </c>
      <c r="D5291" t="s">
        <v>131</v>
      </c>
      <c r="E5291" s="92">
        <v>89.85</v>
      </c>
      <c r="F5291" s="93">
        <v>8150000</v>
      </c>
      <c r="G5291" s="93">
        <v>90707</v>
      </c>
    </row>
    <row r="5292" spans="1:7">
      <c r="A5292" t="str">
        <f t="shared" si="82"/>
        <v>Северное сияние256</v>
      </c>
      <c r="B5292" t="s">
        <v>3650</v>
      </c>
      <c r="C5292" t="s">
        <v>51</v>
      </c>
      <c r="D5292" t="s">
        <v>132</v>
      </c>
      <c r="E5292" s="92">
        <v>100.61</v>
      </c>
      <c r="F5292" s="93">
        <v>8707118</v>
      </c>
      <c r="G5292" s="93">
        <v>86543</v>
      </c>
    </row>
    <row r="5293" spans="1:7">
      <c r="A5293" t="str">
        <f t="shared" si="82"/>
        <v>Северное сияние257</v>
      </c>
      <c r="B5293" t="s">
        <v>3650</v>
      </c>
      <c r="C5293" t="s">
        <v>51</v>
      </c>
      <c r="D5293" t="s">
        <v>133</v>
      </c>
      <c r="E5293" s="92">
        <v>94</v>
      </c>
      <c r="F5293" s="93">
        <v>8550000</v>
      </c>
      <c r="G5293" s="93">
        <v>90957</v>
      </c>
    </row>
    <row r="5294" spans="1:7">
      <c r="A5294" t="str">
        <f t="shared" si="82"/>
        <v>Северное сияние258</v>
      </c>
      <c r="B5294" t="s">
        <v>3650</v>
      </c>
      <c r="C5294" t="s">
        <v>51</v>
      </c>
      <c r="D5294" t="s">
        <v>135</v>
      </c>
      <c r="E5294" s="92">
        <v>63.64</v>
      </c>
      <c r="F5294" s="93">
        <v>7000000</v>
      </c>
      <c r="G5294" s="93">
        <v>109994</v>
      </c>
    </row>
    <row r="5295" spans="1:7">
      <c r="A5295" t="str">
        <f t="shared" si="82"/>
        <v>Северное сияние259</v>
      </c>
      <c r="B5295" t="s">
        <v>3650</v>
      </c>
      <c r="C5295" t="s">
        <v>51</v>
      </c>
      <c r="D5295" t="s">
        <v>136</v>
      </c>
      <c r="E5295" s="92">
        <v>45.22</v>
      </c>
      <c r="F5295" s="93">
        <v>5150000</v>
      </c>
      <c r="G5295" s="93">
        <v>113888</v>
      </c>
    </row>
    <row r="5296" spans="1:7">
      <c r="A5296" t="str">
        <f t="shared" si="82"/>
        <v>Северное сияние260</v>
      </c>
      <c r="B5296" t="s">
        <v>3650</v>
      </c>
      <c r="C5296" t="s">
        <v>51</v>
      </c>
      <c r="D5296" t="s">
        <v>137</v>
      </c>
      <c r="E5296" s="92">
        <v>94.85</v>
      </c>
      <c r="F5296" s="93">
        <v>8261761</v>
      </c>
      <c r="G5296" s="93">
        <v>87103</v>
      </c>
    </row>
    <row r="5297" spans="1:7">
      <c r="A5297" t="str">
        <f t="shared" si="82"/>
        <v>Северное сияние261</v>
      </c>
      <c r="B5297" t="s">
        <v>3650</v>
      </c>
      <c r="C5297" t="s">
        <v>51</v>
      </c>
      <c r="D5297" t="s">
        <v>138</v>
      </c>
      <c r="E5297" s="92">
        <v>63.29</v>
      </c>
      <c r="F5297" s="93">
        <v>7900000</v>
      </c>
      <c r="G5297" s="93">
        <v>124822</v>
      </c>
    </row>
    <row r="5298" spans="1:7">
      <c r="A5298" t="str">
        <f t="shared" si="82"/>
        <v>Северное сияние262</v>
      </c>
      <c r="B5298" t="s">
        <v>3650</v>
      </c>
      <c r="C5298" t="s">
        <v>51</v>
      </c>
      <c r="D5298" t="s">
        <v>139</v>
      </c>
      <c r="E5298" s="92">
        <v>65.63</v>
      </c>
      <c r="F5298" s="93">
        <v>6800000</v>
      </c>
      <c r="G5298" s="93">
        <v>103611</v>
      </c>
    </row>
    <row r="5299" spans="1:7">
      <c r="A5299" t="str">
        <f t="shared" si="82"/>
        <v>Северное сияние263</v>
      </c>
      <c r="B5299" t="s">
        <v>3650</v>
      </c>
      <c r="C5299" t="s">
        <v>51</v>
      </c>
      <c r="D5299" t="s">
        <v>140</v>
      </c>
      <c r="E5299" s="92">
        <v>65.04</v>
      </c>
      <c r="F5299" s="93">
        <v>6256500</v>
      </c>
      <c r="G5299" s="93">
        <v>96195</v>
      </c>
    </row>
    <row r="5300" spans="1:7">
      <c r="A5300" t="str">
        <f t="shared" si="82"/>
        <v>Северное сияние264</v>
      </c>
      <c r="B5300" t="s">
        <v>3650</v>
      </c>
      <c r="C5300" t="s">
        <v>51</v>
      </c>
      <c r="D5300" t="s">
        <v>141</v>
      </c>
      <c r="E5300" s="92">
        <v>95.94</v>
      </c>
      <c r="F5300" s="93">
        <v>8750000</v>
      </c>
      <c r="G5300" s="93">
        <v>91203</v>
      </c>
    </row>
    <row r="5301" spans="1:7">
      <c r="A5301" t="str">
        <f t="shared" si="82"/>
        <v>Северное сияние265</v>
      </c>
      <c r="B5301" t="s">
        <v>3650</v>
      </c>
      <c r="C5301" t="s">
        <v>51</v>
      </c>
      <c r="D5301" t="s">
        <v>142</v>
      </c>
      <c r="E5301" s="92">
        <v>63.33</v>
      </c>
      <c r="F5301" s="93">
        <v>6950000</v>
      </c>
      <c r="G5301" s="93">
        <v>109743</v>
      </c>
    </row>
    <row r="5302" spans="1:7">
      <c r="A5302" t="str">
        <f t="shared" si="82"/>
        <v>Северное сияние266</v>
      </c>
      <c r="B5302" t="s">
        <v>3650</v>
      </c>
      <c r="C5302" t="s">
        <v>51</v>
      </c>
      <c r="D5302" t="s">
        <v>145</v>
      </c>
      <c r="E5302" s="92">
        <v>44.89</v>
      </c>
      <c r="F5302" s="93">
        <v>5200000</v>
      </c>
      <c r="G5302" s="93">
        <v>115839</v>
      </c>
    </row>
    <row r="5303" spans="1:7">
      <c r="A5303" t="str">
        <f t="shared" si="82"/>
        <v>Северное сияние267</v>
      </c>
      <c r="B5303" t="s">
        <v>3650</v>
      </c>
      <c r="C5303" t="s">
        <v>51</v>
      </c>
      <c r="D5303" t="s">
        <v>147</v>
      </c>
      <c r="E5303" s="92">
        <v>94.41</v>
      </c>
      <c r="F5303" s="93">
        <v>8850000</v>
      </c>
      <c r="G5303" s="93">
        <v>93740</v>
      </c>
    </row>
    <row r="5304" spans="1:7">
      <c r="A5304" t="str">
        <f t="shared" si="82"/>
        <v>Северное сияние268</v>
      </c>
      <c r="B5304" t="s">
        <v>3650</v>
      </c>
      <c r="C5304" t="s">
        <v>51</v>
      </c>
      <c r="D5304" t="s">
        <v>149</v>
      </c>
      <c r="E5304" s="92">
        <v>63.03</v>
      </c>
      <c r="F5304" s="93">
        <v>7200000</v>
      </c>
      <c r="G5304" s="93">
        <v>114231</v>
      </c>
    </row>
    <row r="5305" spans="1:7">
      <c r="A5305" t="str">
        <f t="shared" si="82"/>
        <v>Северное сияние269</v>
      </c>
      <c r="B5305" t="s">
        <v>3650</v>
      </c>
      <c r="C5305" t="s">
        <v>51</v>
      </c>
      <c r="D5305" t="s">
        <v>150</v>
      </c>
      <c r="E5305" s="92">
        <v>65.33</v>
      </c>
      <c r="F5305" s="93">
        <v>6850000</v>
      </c>
      <c r="G5305" s="93">
        <v>104852</v>
      </c>
    </row>
    <row r="5306" spans="1:7">
      <c r="A5306" t="str">
        <f t="shared" si="82"/>
        <v>Северное сияние270</v>
      </c>
      <c r="B5306" t="s">
        <v>3650</v>
      </c>
      <c r="C5306" t="s">
        <v>51</v>
      </c>
      <c r="D5306" t="s">
        <v>151</v>
      </c>
      <c r="E5306" s="92">
        <v>64.72</v>
      </c>
      <c r="F5306" s="93">
        <v>6850000</v>
      </c>
      <c r="G5306" s="93">
        <v>105841</v>
      </c>
    </row>
    <row r="5307" spans="1:7">
      <c r="A5307" t="str">
        <f t="shared" si="82"/>
        <v>Северное сияние271</v>
      </c>
      <c r="B5307" t="s">
        <v>3650</v>
      </c>
      <c r="C5307" t="s">
        <v>51</v>
      </c>
      <c r="D5307" t="s">
        <v>153</v>
      </c>
      <c r="E5307" s="92">
        <v>93.72</v>
      </c>
      <c r="F5307" s="93">
        <v>8400000</v>
      </c>
      <c r="G5307" s="93">
        <v>89629</v>
      </c>
    </row>
    <row r="5308" spans="1:7">
      <c r="A5308" t="str">
        <f t="shared" si="82"/>
        <v>Северное сияние272</v>
      </c>
      <c r="B5308" t="s">
        <v>3650</v>
      </c>
      <c r="C5308" t="s">
        <v>51</v>
      </c>
      <c r="D5308" t="s">
        <v>154</v>
      </c>
      <c r="E5308" s="92">
        <v>66.5</v>
      </c>
      <c r="F5308" s="93">
        <v>6800000</v>
      </c>
      <c r="G5308" s="93">
        <v>102256</v>
      </c>
    </row>
    <row r="5309" spans="1:7">
      <c r="A5309" t="str">
        <f t="shared" si="82"/>
        <v>Северное сияние273</v>
      </c>
      <c r="B5309" t="s">
        <v>3650</v>
      </c>
      <c r="C5309" t="s">
        <v>51</v>
      </c>
      <c r="D5309" t="s">
        <v>155</v>
      </c>
      <c r="E5309" s="92">
        <v>44.42</v>
      </c>
      <c r="F5309" s="93">
        <v>5154783</v>
      </c>
      <c r="G5309" s="93">
        <v>116046</v>
      </c>
    </row>
    <row r="5310" spans="1:7">
      <c r="A5310" t="str">
        <f t="shared" si="82"/>
        <v>Северное сияние274</v>
      </c>
      <c r="B5310" t="s">
        <v>3650</v>
      </c>
      <c r="C5310" t="s">
        <v>51</v>
      </c>
      <c r="D5310" t="s">
        <v>156</v>
      </c>
      <c r="E5310" s="92">
        <v>92.34</v>
      </c>
      <c r="F5310" s="93">
        <v>8850000</v>
      </c>
      <c r="G5310" s="93">
        <v>95841</v>
      </c>
    </row>
    <row r="5311" spans="1:7">
      <c r="A5311" t="str">
        <f t="shared" si="82"/>
        <v>Северное сияние275</v>
      </c>
      <c r="B5311" t="s">
        <v>3650</v>
      </c>
      <c r="C5311" t="s">
        <v>51</v>
      </c>
      <c r="D5311" t="s">
        <v>157</v>
      </c>
      <c r="E5311" s="92">
        <v>63.03</v>
      </c>
      <c r="F5311" s="93">
        <v>6693000</v>
      </c>
      <c r="G5311" s="93">
        <v>106204</v>
      </c>
    </row>
    <row r="5312" spans="1:7">
      <c r="A5312" t="str">
        <f t="shared" si="82"/>
        <v>Северное сияние276</v>
      </c>
      <c r="B5312" t="s">
        <v>3650</v>
      </c>
      <c r="C5312" t="s">
        <v>51</v>
      </c>
      <c r="D5312" t="s">
        <v>158</v>
      </c>
      <c r="E5312" s="92">
        <v>64.32</v>
      </c>
      <c r="F5312" s="93">
        <v>7600000</v>
      </c>
      <c r="G5312" s="93">
        <v>118159</v>
      </c>
    </row>
    <row r="5313" spans="1:7">
      <c r="A5313" t="str">
        <f t="shared" si="82"/>
        <v>Северное сияние277</v>
      </c>
      <c r="B5313" t="s">
        <v>3650</v>
      </c>
      <c r="C5313" t="s">
        <v>51</v>
      </c>
      <c r="D5313" t="s">
        <v>160</v>
      </c>
      <c r="E5313" s="92">
        <v>64.72</v>
      </c>
      <c r="F5313" s="93">
        <v>6830000</v>
      </c>
      <c r="G5313" s="93">
        <v>105532</v>
      </c>
    </row>
    <row r="5314" spans="1:7">
      <c r="A5314" t="str">
        <f t="shared" si="82"/>
        <v>Северное сияние278</v>
      </c>
      <c r="B5314" t="s">
        <v>3650</v>
      </c>
      <c r="C5314" t="s">
        <v>51</v>
      </c>
      <c r="D5314" t="s">
        <v>162</v>
      </c>
      <c r="E5314" s="92">
        <v>95.94</v>
      </c>
      <c r="F5314" s="93">
        <v>8600000</v>
      </c>
      <c r="G5314" s="93">
        <v>89639</v>
      </c>
    </row>
    <row r="5315" spans="1:7">
      <c r="A5315" t="str">
        <f t="shared" ref="A5315:A5378" si="83">B5315&amp;C5315&amp;D5315</f>
        <v>Северное сияние279</v>
      </c>
      <c r="B5315" t="s">
        <v>3650</v>
      </c>
      <c r="C5315" t="s">
        <v>51</v>
      </c>
      <c r="D5315" t="s">
        <v>163</v>
      </c>
      <c r="E5315" s="92">
        <v>66.5</v>
      </c>
      <c r="F5315" s="93">
        <v>6850000</v>
      </c>
      <c r="G5315" s="93">
        <v>103008</v>
      </c>
    </row>
    <row r="5316" spans="1:7">
      <c r="A5316" t="str">
        <f t="shared" si="83"/>
        <v>Северное сияние280</v>
      </c>
      <c r="B5316" t="s">
        <v>3650</v>
      </c>
      <c r="C5316" t="s">
        <v>51</v>
      </c>
      <c r="D5316" t="s">
        <v>164</v>
      </c>
      <c r="E5316" s="92">
        <v>43.96</v>
      </c>
      <c r="F5316" s="93">
        <v>5383500</v>
      </c>
      <c r="G5316" s="93">
        <v>122464</v>
      </c>
    </row>
    <row r="5317" spans="1:7">
      <c r="A5317" t="str">
        <f t="shared" si="83"/>
        <v>Северное сияние281</v>
      </c>
      <c r="B5317" t="s">
        <v>3650</v>
      </c>
      <c r="C5317" t="s">
        <v>51</v>
      </c>
      <c r="D5317" t="s">
        <v>166</v>
      </c>
      <c r="E5317" s="92">
        <v>92.06</v>
      </c>
      <c r="F5317" s="93">
        <v>8650000</v>
      </c>
      <c r="G5317" s="93">
        <v>93960</v>
      </c>
    </row>
    <row r="5318" spans="1:7">
      <c r="A5318" t="str">
        <f t="shared" si="83"/>
        <v>Северное сияние282</v>
      </c>
      <c r="B5318" t="s">
        <v>3650</v>
      </c>
      <c r="C5318" t="s">
        <v>51</v>
      </c>
      <c r="D5318" t="s">
        <v>167</v>
      </c>
      <c r="E5318" s="92">
        <v>62.37</v>
      </c>
      <c r="F5318" s="93">
        <v>6450000</v>
      </c>
      <c r="G5318" s="93">
        <v>103415</v>
      </c>
    </row>
    <row r="5319" spans="1:7">
      <c r="A5319" t="str">
        <f t="shared" si="83"/>
        <v>Северное сияние283</v>
      </c>
      <c r="B5319" t="s">
        <v>3650</v>
      </c>
      <c r="C5319" t="s">
        <v>51</v>
      </c>
      <c r="D5319" t="s">
        <v>168</v>
      </c>
      <c r="E5319" s="92">
        <v>64.09</v>
      </c>
      <c r="F5319" s="93">
        <v>7800000</v>
      </c>
      <c r="G5319" s="93">
        <v>121704</v>
      </c>
    </row>
    <row r="5320" spans="1:7">
      <c r="A5320" t="str">
        <f t="shared" si="83"/>
        <v>Северное сияние284</v>
      </c>
      <c r="B5320" t="s">
        <v>3650</v>
      </c>
      <c r="C5320" t="s">
        <v>51</v>
      </c>
      <c r="D5320" t="s">
        <v>169</v>
      </c>
      <c r="E5320" s="92">
        <v>64.72</v>
      </c>
      <c r="F5320" s="93">
        <v>6950000</v>
      </c>
      <c r="G5320" s="93">
        <v>107386</v>
      </c>
    </row>
    <row r="5321" spans="1:7">
      <c r="A5321" t="str">
        <f t="shared" si="83"/>
        <v>Северное сияние285</v>
      </c>
      <c r="B5321" t="s">
        <v>3650</v>
      </c>
      <c r="C5321" t="s">
        <v>51</v>
      </c>
      <c r="D5321" t="s">
        <v>170</v>
      </c>
      <c r="E5321" s="92">
        <v>92.9</v>
      </c>
      <c r="F5321" s="93">
        <v>8150000</v>
      </c>
      <c r="G5321" s="93">
        <v>87729</v>
      </c>
    </row>
    <row r="5322" spans="1:7">
      <c r="A5322" t="str">
        <f t="shared" si="83"/>
        <v>Северное сияние286</v>
      </c>
      <c r="B5322" t="s">
        <v>3650</v>
      </c>
      <c r="C5322" t="s">
        <v>51</v>
      </c>
      <c r="D5322" t="s">
        <v>171</v>
      </c>
      <c r="E5322" s="92">
        <v>61.95</v>
      </c>
      <c r="F5322" s="93">
        <v>6748262</v>
      </c>
      <c r="G5322" s="93">
        <v>108931</v>
      </c>
    </row>
    <row r="5323" spans="1:7">
      <c r="A5323" t="str">
        <f t="shared" si="83"/>
        <v>Северное сияние287</v>
      </c>
      <c r="B5323" t="s">
        <v>3650</v>
      </c>
      <c r="C5323" t="s">
        <v>51</v>
      </c>
      <c r="D5323" t="s">
        <v>172</v>
      </c>
      <c r="E5323" s="92">
        <v>45.01</v>
      </c>
      <c r="F5323" s="93">
        <v>5232600</v>
      </c>
      <c r="G5323" s="93">
        <v>116254</v>
      </c>
    </row>
    <row r="5324" spans="1:7">
      <c r="A5324" t="str">
        <f t="shared" si="83"/>
        <v>Северное сияние288</v>
      </c>
      <c r="B5324" t="s">
        <v>3650</v>
      </c>
      <c r="C5324" t="s">
        <v>51</v>
      </c>
      <c r="D5324" t="s">
        <v>173</v>
      </c>
      <c r="E5324" s="92">
        <v>87.67</v>
      </c>
      <c r="F5324" s="93">
        <v>9750000</v>
      </c>
      <c r="G5324" s="93">
        <v>111212</v>
      </c>
    </row>
    <row r="5325" spans="1:7">
      <c r="A5325" t="str">
        <f t="shared" si="83"/>
        <v>Северное сияние289</v>
      </c>
      <c r="B5325" t="s">
        <v>3650</v>
      </c>
      <c r="C5325" t="s">
        <v>51</v>
      </c>
      <c r="D5325" t="s">
        <v>174</v>
      </c>
      <c r="E5325" s="92">
        <v>62.32</v>
      </c>
      <c r="F5325" s="93">
        <v>6650000</v>
      </c>
      <c r="G5325" s="93">
        <v>106707</v>
      </c>
    </row>
    <row r="5326" spans="1:7">
      <c r="A5326" t="str">
        <f t="shared" si="83"/>
        <v>Северное сияние290</v>
      </c>
      <c r="B5326" t="s">
        <v>3650</v>
      </c>
      <c r="C5326" t="s">
        <v>51</v>
      </c>
      <c r="D5326" t="s">
        <v>175</v>
      </c>
      <c r="E5326" s="92">
        <v>62.73</v>
      </c>
      <c r="F5326" s="93">
        <v>7634483</v>
      </c>
      <c r="G5326" s="93">
        <v>121704</v>
      </c>
    </row>
    <row r="5327" spans="1:7">
      <c r="A5327" t="str">
        <f t="shared" si="83"/>
        <v>Северное сияние291</v>
      </c>
      <c r="B5327" t="s">
        <v>3650</v>
      </c>
      <c r="C5327" t="s">
        <v>51</v>
      </c>
      <c r="D5327" t="s">
        <v>176</v>
      </c>
      <c r="E5327" s="92">
        <v>64.72</v>
      </c>
      <c r="F5327" s="93">
        <v>7950000</v>
      </c>
      <c r="G5327" s="93">
        <v>122837</v>
      </c>
    </row>
    <row r="5328" spans="1:7">
      <c r="A5328" t="str">
        <f t="shared" si="83"/>
        <v>Северное сияние292</v>
      </c>
      <c r="B5328" t="s">
        <v>3650</v>
      </c>
      <c r="C5328" t="s">
        <v>51</v>
      </c>
      <c r="D5328" t="s">
        <v>177</v>
      </c>
      <c r="E5328" s="92">
        <v>95.18</v>
      </c>
      <c r="F5328" s="93">
        <v>8207230</v>
      </c>
      <c r="G5328" s="93">
        <v>86229</v>
      </c>
    </row>
    <row r="5329" spans="1:7">
      <c r="A5329" t="str">
        <f t="shared" si="83"/>
        <v>Северное сияние293</v>
      </c>
      <c r="B5329" t="s">
        <v>3650</v>
      </c>
      <c r="C5329" t="s">
        <v>51</v>
      </c>
      <c r="D5329" t="s">
        <v>178</v>
      </c>
      <c r="E5329" s="92">
        <v>61.53</v>
      </c>
      <c r="F5329" s="93">
        <v>7150000</v>
      </c>
      <c r="G5329" s="93">
        <v>116203</v>
      </c>
    </row>
    <row r="5330" spans="1:7">
      <c r="A5330" t="str">
        <f t="shared" si="83"/>
        <v>Северное сияние294</v>
      </c>
      <c r="B5330" t="s">
        <v>3650</v>
      </c>
      <c r="C5330" t="s">
        <v>51</v>
      </c>
      <c r="D5330" t="s">
        <v>179</v>
      </c>
      <c r="E5330" s="92">
        <v>44.7</v>
      </c>
      <c r="F5330" s="93">
        <v>5779000</v>
      </c>
      <c r="G5330" s="93">
        <v>129284</v>
      </c>
    </row>
    <row r="5331" spans="1:7">
      <c r="A5331" t="str">
        <f t="shared" si="83"/>
        <v>Северное сияние295</v>
      </c>
      <c r="B5331" t="s">
        <v>3650</v>
      </c>
      <c r="C5331" t="s">
        <v>51</v>
      </c>
      <c r="D5331" t="s">
        <v>180</v>
      </c>
      <c r="E5331" s="92">
        <v>87.39</v>
      </c>
      <c r="F5331" s="93">
        <v>8900000</v>
      </c>
      <c r="G5331" s="93">
        <v>101842</v>
      </c>
    </row>
    <row r="5332" spans="1:7">
      <c r="A5332" t="str">
        <f t="shared" si="83"/>
        <v>Северное сияние296</v>
      </c>
      <c r="B5332" t="s">
        <v>3650</v>
      </c>
      <c r="C5332" t="s">
        <v>51</v>
      </c>
      <c r="D5332" t="s">
        <v>181</v>
      </c>
      <c r="E5332" s="92">
        <v>62.32</v>
      </c>
      <c r="F5332" s="93">
        <v>7500000</v>
      </c>
      <c r="G5332" s="93">
        <v>120347</v>
      </c>
    </row>
    <row r="5333" spans="1:7">
      <c r="A5333" t="str">
        <f t="shared" si="83"/>
        <v>Северное сияние297</v>
      </c>
      <c r="B5333" t="s">
        <v>3650</v>
      </c>
      <c r="C5333" t="s">
        <v>51</v>
      </c>
      <c r="D5333" t="s">
        <v>183</v>
      </c>
      <c r="E5333" s="92">
        <v>62.44</v>
      </c>
      <c r="F5333" s="93">
        <v>7850000</v>
      </c>
      <c r="G5333" s="93">
        <v>125721</v>
      </c>
    </row>
    <row r="5334" spans="1:7">
      <c r="A5334" t="str">
        <f t="shared" si="83"/>
        <v>Северное сияние298</v>
      </c>
      <c r="B5334" t="s">
        <v>3650</v>
      </c>
      <c r="C5334" t="s">
        <v>51</v>
      </c>
      <c r="D5334" t="s">
        <v>184</v>
      </c>
      <c r="E5334" s="92">
        <v>64.72</v>
      </c>
      <c r="F5334" s="93">
        <v>7050000</v>
      </c>
      <c r="G5334" s="93">
        <v>108931</v>
      </c>
    </row>
    <row r="5335" spans="1:7">
      <c r="A5335" t="str">
        <f t="shared" si="83"/>
        <v>Северное сияние31</v>
      </c>
      <c r="B5335" t="s">
        <v>3650</v>
      </c>
      <c r="C5335" t="s">
        <v>60</v>
      </c>
      <c r="D5335" t="s">
        <v>48</v>
      </c>
      <c r="E5335" s="92">
        <v>83.38</v>
      </c>
      <c r="F5335" s="93">
        <v>7300000</v>
      </c>
      <c r="G5335" s="93">
        <v>87551</v>
      </c>
    </row>
    <row r="5336" spans="1:7">
      <c r="A5336" t="str">
        <f t="shared" si="83"/>
        <v>Северное сияние32</v>
      </c>
      <c r="B5336" t="s">
        <v>3650</v>
      </c>
      <c r="C5336" t="s">
        <v>60</v>
      </c>
      <c r="D5336" t="s">
        <v>51</v>
      </c>
      <c r="E5336" s="92">
        <v>115.2</v>
      </c>
      <c r="F5336" s="93">
        <v>8850000</v>
      </c>
      <c r="G5336" s="93">
        <v>76823</v>
      </c>
    </row>
    <row r="5337" spans="1:7">
      <c r="A5337" t="str">
        <f t="shared" si="83"/>
        <v>Северное сияние33</v>
      </c>
      <c r="B5337" t="s">
        <v>3650</v>
      </c>
      <c r="C5337" t="s">
        <v>60</v>
      </c>
      <c r="D5337" t="s">
        <v>60</v>
      </c>
      <c r="E5337" s="92">
        <v>116.81</v>
      </c>
      <c r="F5337" s="93">
        <v>9950000</v>
      </c>
      <c r="G5337" s="93">
        <v>85181</v>
      </c>
    </row>
    <row r="5338" spans="1:7">
      <c r="A5338" t="str">
        <f t="shared" si="83"/>
        <v>Северное сияние34</v>
      </c>
      <c r="B5338" t="s">
        <v>3650</v>
      </c>
      <c r="C5338" t="s">
        <v>60</v>
      </c>
      <c r="D5338" t="s">
        <v>64</v>
      </c>
      <c r="E5338" s="92">
        <v>98.63</v>
      </c>
      <c r="F5338" s="93">
        <v>8550000</v>
      </c>
      <c r="G5338" s="93">
        <v>86688</v>
      </c>
    </row>
    <row r="5339" spans="1:7">
      <c r="A5339" t="str">
        <f t="shared" si="83"/>
        <v>Северное сияние35</v>
      </c>
      <c r="B5339" t="s">
        <v>3650</v>
      </c>
      <c r="C5339" t="s">
        <v>60</v>
      </c>
      <c r="D5339" t="s">
        <v>65</v>
      </c>
      <c r="E5339" s="92">
        <v>89.81</v>
      </c>
      <c r="F5339" s="93">
        <v>7650000</v>
      </c>
      <c r="G5339" s="93">
        <v>85180</v>
      </c>
    </row>
    <row r="5340" spans="1:7">
      <c r="A5340" t="str">
        <f t="shared" si="83"/>
        <v>Северное сияние310</v>
      </c>
      <c r="B5340" t="s">
        <v>3650</v>
      </c>
      <c r="C5340" t="s">
        <v>60</v>
      </c>
      <c r="D5340" t="s">
        <v>52</v>
      </c>
      <c r="E5340" s="92">
        <v>47.1</v>
      </c>
      <c r="F5340" s="93">
        <v>4753000</v>
      </c>
      <c r="G5340" s="93">
        <v>100913</v>
      </c>
    </row>
    <row r="5341" spans="1:7">
      <c r="A5341" t="str">
        <f t="shared" si="83"/>
        <v>Северное сияние311</v>
      </c>
      <c r="B5341" t="s">
        <v>3650</v>
      </c>
      <c r="C5341" t="s">
        <v>60</v>
      </c>
      <c r="D5341" t="s">
        <v>71</v>
      </c>
      <c r="E5341" s="92">
        <v>78.64</v>
      </c>
      <c r="F5341" s="93">
        <v>8500000</v>
      </c>
      <c r="G5341" s="93">
        <v>108087</v>
      </c>
    </row>
    <row r="5342" spans="1:7">
      <c r="A5342" t="str">
        <f t="shared" si="83"/>
        <v>Северное сияние312</v>
      </c>
      <c r="B5342" t="s">
        <v>3650</v>
      </c>
      <c r="C5342" t="s">
        <v>60</v>
      </c>
      <c r="D5342" t="s">
        <v>74</v>
      </c>
      <c r="E5342" s="92">
        <v>32.18</v>
      </c>
      <c r="F5342" s="93">
        <v>3600000</v>
      </c>
      <c r="G5342" s="93">
        <v>111871</v>
      </c>
    </row>
    <row r="5343" spans="1:7">
      <c r="A5343" t="str">
        <f t="shared" si="83"/>
        <v>Северное сияние313</v>
      </c>
      <c r="B5343" t="s">
        <v>3650</v>
      </c>
      <c r="C5343" t="s">
        <v>60</v>
      </c>
      <c r="D5343" t="s">
        <v>75</v>
      </c>
      <c r="E5343" s="92">
        <v>48.48</v>
      </c>
      <c r="F5343" s="93">
        <v>6134375</v>
      </c>
      <c r="G5343" s="93">
        <v>126534</v>
      </c>
    </row>
    <row r="5344" spans="1:7">
      <c r="A5344" t="str">
        <f t="shared" si="83"/>
        <v>Северное сияние314</v>
      </c>
      <c r="B5344" t="s">
        <v>3650</v>
      </c>
      <c r="C5344" t="s">
        <v>60</v>
      </c>
      <c r="D5344" t="s">
        <v>76</v>
      </c>
      <c r="E5344" s="92">
        <v>74.36</v>
      </c>
      <c r="F5344" s="93">
        <v>7610010</v>
      </c>
      <c r="G5344" s="93">
        <v>102340</v>
      </c>
    </row>
    <row r="5345" spans="1:7">
      <c r="A5345" t="str">
        <f t="shared" si="83"/>
        <v>Северное сияние36</v>
      </c>
      <c r="B5345" t="s">
        <v>3650</v>
      </c>
      <c r="C5345" t="s">
        <v>60</v>
      </c>
      <c r="D5345" t="s">
        <v>66</v>
      </c>
      <c r="E5345" s="92">
        <v>87.49</v>
      </c>
      <c r="F5345" s="93">
        <v>7750000</v>
      </c>
      <c r="G5345" s="93">
        <v>88582</v>
      </c>
    </row>
    <row r="5346" spans="1:7">
      <c r="A5346" t="str">
        <f t="shared" si="83"/>
        <v>Северное сияние37</v>
      </c>
      <c r="B5346" t="s">
        <v>3650</v>
      </c>
      <c r="C5346" t="s">
        <v>60</v>
      </c>
      <c r="D5346" t="s">
        <v>67</v>
      </c>
      <c r="E5346" s="92">
        <v>64.59</v>
      </c>
      <c r="F5346" s="93">
        <v>5800000</v>
      </c>
      <c r="G5346" s="93">
        <v>89797</v>
      </c>
    </row>
    <row r="5347" spans="1:7">
      <c r="A5347" t="str">
        <f t="shared" si="83"/>
        <v>Северное сияние38</v>
      </c>
      <c r="B5347" t="s">
        <v>3650</v>
      </c>
      <c r="C5347" t="s">
        <v>60</v>
      </c>
      <c r="D5347" t="s">
        <v>68</v>
      </c>
      <c r="E5347" s="92">
        <v>57.61</v>
      </c>
      <c r="F5347" s="93">
        <v>5450000</v>
      </c>
      <c r="G5347" s="93">
        <v>94602</v>
      </c>
    </row>
    <row r="5348" spans="1:7">
      <c r="A5348" t="str">
        <f t="shared" si="83"/>
        <v>Северное сияние39</v>
      </c>
      <c r="B5348" t="s">
        <v>3650</v>
      </c>
      <c r="C5348" t="s">
        <v>60</v>
      </c>
      <c r="D5348" t="s">
        <v>69</v>
      </c>
      <c r="E5348" s="92">
        <v>45.31</v>
      </c>
      <c r="F5348" s="93">
        <v>4585657</v>
      </c>
      <c r="G5348" s="93">
        <v>101206</v>
      </c>
    </row>
    <row r="5349" spans="1:7">
      <c r="A5349" t="str">
        <f t="shared" si="83"/>
        <v>Северное сияние315</v>
      </c>
      <c r="B5349" t="s">
        <v>3650</v>
      </c>
      <c r="C5349" t="s">
        <v>60</v>
      </c>
      <c r="D5349" t="s">
        <v>79</v>
      </c>
      <c r="E5349" s="92">
        <v>87.67</v>
      </c>
      <c r="F5349" s="93">
        <v>8150000</v>
      </c>
      <c r="G5349" s="93">
        <v>92962</v>
      </c>
    </row>
    <row r="5350" spans="1:7">
      <c r="A5350" t="str">
        <f t="shared" si="83"/>
        <v>Северное сияние316</v>
      </c>
      <c r="B5350" t="s">
        <v>3650</v>
      </c>
      <c r="C5350" t="s">
        <v>60</v>
      </c>
      <c r="D5350" t="s">
        <v>80</v>
      </c>
      <c r="E5350" s="92">
        <v>70.24</v>
      </c>
      <c r="F5350" s="93">
        <v>7000000</v>
      </c>
      <c r="G5350" s="93">
        <v>99658</v>
      </c>
    </row>
    <row r="5351" spans="1:7">
      <c r="A5351" t="str">
        <f t="shared" si="83"/>
        <v>Северное сияние317</v>
      </c>
      <c r="B5351" t="s">
        <v>3650</v>
      </c>
      <c r="C5351" t="s">
        <v>60</v>
      </c>
      <c r="D5351" t="s">
        <v>81</v>
      </c>
      <c r="E5351" s="92">
        <v>65.99</v>
      </c>
      <c r="F5351" s="93">
        <v>7800000</v>
      </c>
      <c r="G5351" s="93">
        <v>118200</v>
      </c>
    </row>
    <row r="5352" spans="1:7">
      <c r="A5352" t="str">
        <f t="shared" si="83"/>
        <v>Северное сияние318</v>
      </c>
      <c r="B5352" t="s">
        <v>3650</v>
      </c>
      <c r="C5352" t="s">
        <v>60</v>
      </c>
      <c r="D5352" t="s">
        <v>82</v>
      </c>
      <c r="E5352" s="92">
        <v>45.83</v>
      </c>
      <c r="F5352" s="93">
        <v>4700000</v>
      </c>
      <c r="G5352" s="93">
        <v>102553</v>
      </c>
    </row>
    <row r="5353" spans="1:7">
      <c r="A5353" t="str">
        <f t="shared" si="83"/>
        <v>Северное сияние319</v>
      </c>
      <c r="B5353" t="s">
        <v>3650</v>
      </c>
      <c r="C5353" t="s">
        <v>60</v>
      </c>
      <c r="D5353" t="s">
        <v>83</v>
      </c>
      <c r="E5353" s="92">
        <v>47.61</v>
      </c>
      <c r="F5353" s="93">
        <v>4800000</v>
      </c>
      <c r="G5353" s="93">
        <v>100819</v>
      </c>
    </row>
    <row r="5354" spans="1:7">
      <c r="A5354" t="str">
        <f t="shared" si="83"/>
        <v>Северное сияние320</v>
      </c>
      <c r="B5354" t="s">
        <v>3650</v>
      </c>
      <c r="C5354" t="s">
        <v>60</v>
      </c>
      <c r="D5354" t="s">
        <v>84</v>
      </c>
      <c r="E5354" s="92">
        <v>79.08</v>
      </c>
      <c r="F5354" s="93">
        <v>8300000</v>
      </c>
      <c r="G5354" s="93">
        <v>104957</v>
      </c>
    </row>
    <row r="5355" spans="1:7">
      <c r="A5355" t="str">
        <f t="shared" si="83"/>
        <v>Северное сияние321</v>
      </c>
      <c r="B5355" t="s">
        <v>3650</v>
      </c>
      <c r="C5355" t="s">
        <v>60</v>
      </c>
      <c r="D5355" t="s">
        <v>86</v>
      </c>
      <c r="E5355" s="92">
        <v>32.85</v>
      </c>
      <c r="F5355" s="93">
        <v>3800000</v>
      </c>
      <c r="G5355" s="93">
        <v>115677</v>
      </c>
    </row>
    <row r="5356" spans="1:7">
      <c r="A5356" t="str">
        <f t="shared" si="83"/>
        <v>Северное сияние322</v>
      </c>
      <c r="B5356" t="s">
        <v>3650</v>
      </c>
      <c r="C5356" t="s">
        <v>60</v>
      </c>
      <c r="D5356" t="s">
        <v>89</v>
      </c>
      <c r="E5356" s="92">
        <v>48.91</v>
      </c>
      <c r="F5356" s="93">
        <v>5250000</v>
      </c>
      <c r="G5356" s="93">
        <v>107340</v>
      </c>
    </row>
    <row r="5357" spans="1:7">
      <c r="A5357" t="str">
        <f t="shared" si="83"/>
        <v>Северное сияние323</v>
      </c>
      <c r="B5357" t="s">
        <v>3650</v>
      </c>
      <c r="C5357" t="s">
        <v>60</v>
      </c>
      <c r="D5357" t="s">
        <v>93</v>
      </c>
      <c r="E5357" s="92">
        <v>74.74</v>
      </c>
      <c r="F5357" s="93">
        <v>7300000</v>
      </c>
      <c r="G5357" s="93">
        <v>97672</v>
      </c>
    </row>
    <row r="5358" spans="1:7">
      <c r="A5358" t="str">
        <f t="shared" si="83"/>
        <v>Северное сияние324</v>
      </c>
      <c r="B5358" t="s">
        <v>3650</v>
      </c>
      <c r="C5358" t="s">
        <v>60</v>
      </c>
      <c r="D5358" t="s">
        <v>94</v>
      </c>
      <c r="E5358" s="92">
        <v>87.55</v>
      </c>
      <c r="F5358" s="93">
        <v>7566000</v>
      </c>
      <c r="G5358" s="93">
        <v>86419</v>
      </c>
    </row>
    <row r="5359" spans="1:7">
      <c r="A5359" t="str">
        <f t="shared" si="83"/>
        <v>Северное сияние325</v>
      </c>
      <c r="B5359" t="s">
        <v>3650</v>
      </c>
      <c r="C5359" t="s">
        <v>60</v>
      </c>
      <c r="D5359" t="s">
        <v>95</v>
      </c>
      <c r="E5359" s="92">
        <v>70.1</v>
      </c>
      <c r="F5359" s="93">
        <v>6454677</v>
      </c>
      <c r="G5359" s="93">
        <v>92078</v>
      </c>
    </row>
    <row r="5360" spans="1:7">
      <c r="A5360" t="str">
        <f t="shared" si="83"/>
        <v>Северное сияние326</v>
      </c>
      <c r="B5360" t="s">
        <v>3650</v>
      </c>
      <c r="C5360" t="s">
        <v>60</v>
      </c>
      <c r="D5360" t="s">
        <v>96</v>
      </c>
      <c r="E5360" s="92">
        <v>66.52</v>
      </c>
      <c r="F5360" s="93">
        <v>6256500</v>
      </c>
      <c r="G5360" s="93">
        <v>94054</v>
      </c>
    </row>
    <row r="5361" spans="1:7">
      <c r="A5361" t="str">
        <f t="shared" si="83"/>
        <v>Северное сияние327</v>
      </c>
      <c r="B5361" t="s">
        <v>3650</v>
      </c>
      <c r="C5361" t="s">
        <v>60</v>
      </c>
      <c r="D5361" t="s">
        <v>97</v>
      </c>
      <c r="E5361" s="92">
        <v>45.83</v>
      </c>
      <c r="F5361" s="93">
        <v>4700000</v>
      </c>
      <c r="G5361" s="93">
        <v>102553</v>
      </c>
    </row>
    <row r="5362" spans="1:7">
      <c r="A5362" t="str">
        <f t="shared" si="83"/>
        <v>Северное сияние328</v>
      </c>
      <c r="B5362" t="s">
        <v>3650</v>
      </c>
      <c r="C5362" t="s">
        <v>60</v>
      </c>
      <c r="D5362" t="s">
        <v>98</v>
      </c>
      <c r="E5362" s="92">
        <v>47.61</v>
      </c>
      <c r="F5362" s="93">
        <v>4656000</v>
      </c>
      <c r="G5362" s="93">
        <v>97795</v>
      </c>
    </row>
    <row r="5363" spans="1:7">
      <c r="A5363" t="str">
        <f t="shared" si="83"/>
        <v>Северное сияние329</v>
      </c>
      <c r="B5363" t="s">
        <v>3650</v>
      </c>
      <c r="C5363" t="s">
        <v>60</v>
      </c>
      <c r="D5363" t="s">
        <v>99</v>
      </c>
      <c r="E5363" s="92">
        <v>79.08</v>
      </c>
      <c r="F5363" s="93">
        <v>7050000</v>
      </c>
      <c r="G5363" s="93">
        <v>89150</v>
      </c>
    </row>
    <row r="5364" spans="1:7">
      <c r="A5364" t="str">
        <f t="shared" si="83"/>
        <v>Северное сияние330</v>
      </c>
      <c r="B5364" t="s">
        <v>3650</v>
      </c>
      <c r="C5364" t="s">
        <v>60</v>
      </c>
      <c r="D5364" t="s">
        <v>100</v>
      </c>
      <c r="E5364" s="92">
        <v>32.85</v>
      </c>
      <c r="F5364" s="93">
        <v>3500000</v>
      </c>
      <c r="G5364" s="93">
        <v>106545</v>
      </c>
    </row>
    <row r="5365" spans="1:7">
      <c r="A5365" t="str">
        <f t="shared" si="83"/>
        <v>Северное сияние331</v>
      </c>
      <c r="B5365" t="s">
        <v>3650</v>
      </c>
      <c r="C5365" t="s">
        <v>60</v>
      </c>
      <c r="D5365" t="s">
        <v>101</v>
      </c>
      <c r="E5365" s="92">
        <v>48.91</v>
      </c>
      <c r="F5365" s="93">
        <v>4950000</v>
      </c>
      <c r="G5365" s="93">
        <v>101206</v>
      </c>
    </row>
    <row r="5366" spans="1:7">
      <c r="A5366" t="str">
        <f t="shared" si="83"/>
        <v>Северное сияние332</v>
      </c>
      <c r="B5366" t="s">
        <v>3650</v>
      </c>
      <c r="C5366" t="s">
        <v>60</v>
      </c>
      <c r="D5366" t="s">
        <v>102</v>
      </c>
      <c r="E5366" s="92">
        <v>74.64</v>
      </c>
      <c r="F5366" s="93">
        <v>6950000</v>
      </c>
      <c r="G5366" s="93">
        <v>93114</v>
      </c>
    </row>
    <row r="5367" spans="1:7">
      <c r="A5367" t="str">
        <f t="shared" si="83"/>
        <v>Северное сияние333</v>
      </c>
      <c r="B5367" t="s">
        <v>3650</v>
      </c>
      <c r="C5367" t="s">
        <v>60</v>
      </c>
      <c r="D5367" t="s">
        <v>103</v>
      </c>
      <c r="E5367" s="92">
        <v>87.55</v>
      </c>
      <c r="F5367" s="93">
        <v>8200000</v>
      </c>
      <c r="G5367" s="93">
        <v>93661</v>
      </c>
    </row>
    <row r="5368" spans="1:7">
      <c r="A5368" t="str">
        <f t="shared" si="83"/>
        <v>Северное сияние334</v>
      </c>
      <c r="B5368" t="s">
        <v>3650</v>
      </c>
      <c r="C5368" t="s">
        <v>60</v>
      </c>
      <c r="D5368" t="s">
        <v>106</v>
      </c>
      <c r="E5368" s="92">
        <v>70.1</v>
      </c>
      <c r="F5368" s="93">
        <v>6700000</v>
      </c>
      <c r="G5368" s="93">
        <v>95578</v>
      </c>
    </row>
    <row r="5369" spans="1:7">
      <c r="A5369" t="str">
        <f t="shared" si="83"/>
        <v>Северное сияние335</v>
      </c>
      <c r="B5369" t="s">
        <v>3650</v>
      </c>
      <c r="C5369" t="s">
        <v>60</v>
      </c>
      <c r="D5369" t="s">
        <v>107</v>
      </c>
      <c r="E5369" s="92">
        <v>66.52</v>
      </c>
      <c r="F5369" s="93">
        <v>6950000</v>
      </c>
      <c r="G5369" s="93">
        <v>104480</v>
      </c>
    </row>
    <row r="5370" spans="1:7">
      <c r="A5370" t="str">
        <f t="shared" si="83"/>
        <v>Северное сияние336</v>
      </c>
      <c r="B5370" t="s">
        <v>3650</v>
      </c>
      <c r="C5370" t="s">
        <v>60</v>
      </c>
      <c r="D5370" t="s">
        <v>108</v>
      </c>
      <c r="E5370" s="92">
        <v>45.83</v>
      </c>
      <c r="F5370" s="93">
        <v>4753000</v>
      </c>
      <c r="G5370" s="93">
        <v>103709</v>
      </c>
    </row>
    <row r="5371" spans="1:7">
      <c r="A5371" t="str">
        <f t="shared" si="83"/>
        <v>Северное сияние337</v>
      </c>
      <c r="B5371" t="s">
        <v>3650</v>
      </c>
      <c r="C5371" t="s">
        <v>60</v>
      </c>
      <c r="D5371" t="s">
        <v>109</v>
      </c>
      <c r="E5371" s="92">
        <v>47.61</v>
      </c>
      <c r="F5371" s="93">
        <v>4704500</v>
      </c>
      <c r="G5371" s="93">
        <v>98813</v>
      </c>
    </row>
    <row r="5372" spans="1:7">
      <c r="A5372" t="str">
        <f t="shared" si="83"/>
        <v>Северное сияние338</v>
      </c>
      <c r="B5372" t="s">
        <v>3650</v>
      </c>
      <c r="C5372" t="s">
        <v>60</v>
      </c>
      <c r="D5372" t="s">
        <v>110</v>
      </c>
      <c r="E5372" s="92">
        <v>79.08</v>
      </c>
      <c r="F5372" s="93">
        <v>7550000</v>
      </c>
      <c r="G5372" s="93">
        <v>95473</v>
      </c>
    </row>
    <row r="5373" spans="1:7">
      <c r="A5373" t="str">
        <f t="shared" si="83"/>
        <v>Северное сияние339</v>
      </c>
      <c r="B5373" t="s">
        <v>3650</v>
      </c>
      <c r="C5373" t="s">
        <v>60</v>
      </c>
      <c r="D5373" t="s">
        <v>111</v>
      </c>
      <c r="E5373" s="92">
        <v>32.85</v>
      </c>
      <c r="F5373" s="93">
        <v>3700000</v>
      </c>
      <c r="G5373" s="93">
        <v>112633</v>
      </c>
    </row>
    <row r="5374" spans="1:7">
      <c r="A5374" t="str">
        <f t="shared" si="83"/>
        <v>Северное сияние340</v>
      </c>
      <c r="B5374" t="s">
        <v>3650</v>
      </c>
      <c r="C5374" t="s">
        <v>60</v>
      </c>
      <c r="D5374" t="s">
        <v>113</v>
      </c>
      <c r="E5374" s="92">
        <v>48.91</v>
      </c>
      <c r="F5374" s="93">
        <v>5141000</v>
      </c>
      <c r="G5374" s="93">
        <v>105111</v>
      </c>
    </row>
    <row r="5375" spans="1:7">
      <c r="A5375" t="str">
        <f t="shared" si="83"/>
        <v>Северное сияние341</v>
      </c>
      <c r="B5375" t="s">
        <v>3650</v>
      </c>
      <c r="C5375" t="s">
        <v>60</v>
      </c>
      <c r="D5375" t="s">
        <v>114</v>
      </c>
      <c r="E5375" s="92">
        <v>74.64</v>
      </c>
      <c r="F5375" s="93">
        <v>6790000</v>
      </c>
      <c r="G5375" s="93">
        <v>90970</v>
      </c>
    </row>
    <row r="5376" spans="1:7">
      <c r="A5376" t="str">
        <f t="shared" si="83"/>
        <v>Северное сияние342</v>
      </c>
      <c r="B5376" t="s">
        <v>3650</v>
      </c>
      <c r="C5376" t="s">
        <v>60</v>
      </c>
      <c r="D5376" t="s">
        <v>116</v>
      </c>
      <c r="E5376" s="92">
        <v>87.55</v>
      </c>
      <c r="F5376" s="93">
        <v>8800000</v>
      </c>
      <c r="G5376" s="93">
        <v>100514</v>
      </c>
    </row>
    <row r="5377" spans="1:7">
      <c r="A5377" t="str">
        <f t="shared" si="83"/>
        <v>Северное сияние343</v>
      </c>
      <c r="B5377" t="s">
        <v>3650</v>
      </c>
      <c r="C5377" t="s">
        <v>60</v>
      </c>
      <c r="D5377" t="s">
        <v>117</v>
      </c>
      <c r="E5377" s="92">
        <v>70.1</v>
      </c>
      <c r="F5377" s="93">
        <v>6400000</v>
      </c>
      <c r="G5377" s="93">
        <v>91298</v>
      </c>
    </row>
    <row r="5378" spans="1:7">
      <c r="A5378" t="str">
        <f t="shared" si="83"/>
        <v>Северное сияние344</v>
      </c>
      <c r="B5378" t="s">
        <v>3650</v>
      </c>
      <c r="C5378" t="s">
        <v>60</v>
      </c>
      <c r="D5378" t="s">
        <v>118</v>
      </c>
      <c r="E5378" s="92">
        <v>66.52</v>
      </c>
      <c r="F5378" s="93">
        <v>5726500</v>
      </c>
      <c r="G5378" s="93">
        <v>86087</v>
      </c>
    </row>
    <row r="5379" spans="1:7">
      <c r="A5379" t="str">
        <f t="shared" ref="A5379:A5442" si="84">B5379&amp;C5379&amp;D5379</f>
        <v>Северное сияние345</v>
      </c>
      <c r="B5379" t="s">
        <v>3650</v>
      </c>
      <c r="C5379" t="s">
        <v>60</v>
      </c>
      <c r="D5379" t="s">
        <v>119</v>
      </c>
      <c r="E5379" s="92">
        <v>45.83</v>
      </c>
      <c r="F5379" s="93">
        <v>4678750</v>
      </c>
      <c r="G5379" s="93">
        <v>102089</v>
      </c>
    </row>
    <row r="5380" spans="1:7">
      <c r="A5380" t="str">
        <f t="shared" si="84"/>
        <v>Северное сияние346</v>
      </c>
      <c r="B5380" t="s">
        <v>3650</v>
      </c>
      <c r="C5380" t="s">
        <v>60</v>
      </c>
      <c r="D5380" t="s">
        <v>120</v>
      </c>
      <c r="E5380" s="92">
        <v>47.61</v>
      </c>
      <c r="F5380" s="93">
        <v>4778585</v>
      </c>
      <c r="G5380" s="93">
        <v>100369</v>
      </c>
    </row>
    <row r="5381" spans="1:7">
      <c r="A5381" t="str">
        <f t="shared" si="84"/>
        <v>Северное сияние347</v>
      </c>
      <c r="B5381" t="s">
        <v>3650</v>
      </c>
      <c r="C5381" t="s">
        <v>60</v>
      </c>
      <c r="D5381" t="s">
        <v>121</v>
      </c>
      <c r="E5381" s="92">
        <v>79.08</v>
      </c>
      <c r="F5381" s="93">
        <v>7015690</v>
      </c>
      <c r="G5381" s="93">
        <v>88716</v>
      </c>
    </row>
    <row r="5382" spans="1:7">
      <c r="A5382" t="str">
        <f t="shared" si="84"/>
        <v>Северное сияние348</v>
      </c>
      <c r="B5382" t="s">
        <v>3650</v>
      </c>
      <c r="C5382" t="s">
        <v>60</v>
      </c>
      <c r="D5382" t="s">
        <v>122</v>
      </c>
      <c r="E5382" s="92">
        <v>32.85</v>
      </c>
      <c r="F5382" s="93">
        <v>3571000</v>
      </c>
      <c r="G5382" s="93">
        <v>108706</v>
      </c>
    </row>
    <row r="5383" spans="1:7">
      <c r="A5383" t="str">
        <f t="shared" si="84"/>
        <v>Северное сияние349</v>
      </c>
      <c r="B5383" t="s">
        <v>3650</v>
      </c>
      <c r="C5383" t="s">
        <v>60</v>
      </c>
      <c r="D5383" t="s">
        <v>123</v>
      </c>
      <c r="E5383" s="92">
        <v>48.91</v>
      </c>
      <c r="F5383" s="93">
        <v>4500000</v>
      </c>
      <c r="G5383" s="93">
        <v>92006</v>
      </c>
    </row>
    <row r="5384" spans="1:7">
      <c r="A5384" t="str">
        <f t="shared" si="84"/>
        <v>Северное сияние350</v>
      </c>
      <c r="B5384" t="s">
        <v>3650</v>
      </c>
      <c r="C5384" t="s">
        <v>60</v>
      </c>
      <c r="D5384" t="s">
        <v>124</v>
      </c>
      <c r="E5384" s="92">
        <v>74.64</v>
      </c>
      <c r="F5384" s="93">
        <v>6750000</v>
      </c>
      <c r="G5384" s="93">
        <v>90434</v>
      </c>
    </row>
    <row r="5385" spans="1:7">
      <c r="A5385" t="str">
        <f t="shared" si="84"/>
        <v>Северное сияние351</v>
      </c>
      <c r="B5385" t="s">
        <v>3650</v>
      </c>
      <c r="C5385" t="s">
        <v>60</v>
      </c>
      <c r="D5385" t="s">
        <v>125</v>
      </c>
      <c r="E5385" s="92">
        <v>87.55</v>
      </c>
      <c r="F5385" s="93">
        <v>8200000</v>
      </c>
      <c r="G5385" s="93">
        <v>93661</v>
      </c>
    </row>
    <row r="5386" spans="1:7">
      <c r="A5386" t="str">
        <f t="shared" si="84"/>
        <v>Северное сияние352</v>
      </c>
      <c r="B5386" t="s">
        <v>3650</v>
      </c>
      <c r="C5386" t="s">
        <v>60</v>
      </c>
      <c r="D5386" t="s">
        <v>126</v>
      </c>
      <c r="E5386" s="92">
        <v>70.1</v>
      </c>
      <c r="F5386" s="93">
        <v>6700000</v>
      </c>
      <c r="G5386" s="93">
        <v>95578</v>
      </c>
    </row>
    <row r="5387" spans="1:7">
      <c r="A5387" t="str">
        <f t="shared" si="84"/>
        <v>Северное сияние353</v>
      </c>
      <c r="B5387" t="s">
        <v>3650</v>
      </c>
      <c r="C5387" t="s">
        <v>60</v>
      </c>
      <c r="D5387" t="s">
        <v>129</v>
      </c>
      <c r="E5387" s="92">
        <v>66.52</v>
      </c>
      <c r="F5387" s="93">
        <v>6950000</v>
      </c>
      <c r="G5387" s="93">
        <v>104480</v>
      </c>
    </row>
    <row r="5388" spans="1:7">
      <c r="A5388" t="str">
        <f t="shared" si="84"/>
        <v>Северное сияние354</v>
      </c>
      <c r="B5388" t="s">
        <v>3650</v>
      </c>
      <c r="C5388" t="s">
        <v>60</v>
      </c>
      <c r="D5388" t="s">
        <v>130</v>
      </c>
      <c r="E5388" s="92">
        <v>45.83</v>
      </c>
      <c r="F5388" s="93">
        <v>5300000</v>
      </c>
      <c r="G5388" s="93">
        <v>115645</v>
      </c>
    </row>
    <row r="5389" spans="1:7">
      <c r="A5389" t="str">
        <f t="shared" si="84"/>
        <v>Северное сияние355</v>
      </c>
      <c r="B5389" t="s">
        <v>3650</v>
      </c>
      <c r="C5389" t="s">
        <v>60</v>
      </c>
      <c r="D5389" t="s">
        <v>131</v>
      </c>
      <c r="E5389" s="92">
        <v>47.61</v>
      </c>
      <c r="F5389" s="93">
        <v>5400000</v>
      </c>
      <c r="G5389" s="93">
        <v>113422</v>
      </c>
    </row>
    <row r="5390" spans="1:7">
      <c r="A5390" t="str">
        <f t="shared" si="84"/>
        <v>Северное сияние356</v>
      </c>
      <c r="B5390" t="s">
        <v>3650</v>
      </c>
      <c r="C5390" t="s">
        <v>60</v>
      </c>
      <c r="D5390" t="s">
        <v>132</v>
      </c>
      <c r="E5390" s="92">
        <v>79.08</v>
      </c>
      <c r="F5390" s="93">
        <v>6981380</v>
      </c>
      <c r="G5390" s="93">
        <v>88282</v>
      </c>
    </row>
    <row r="5391" spans="1:7">
      <c r="A5391" t="str">
        <f t="shared" si="84"/>
        <v>Северное сияние357</v>
      </c>
      <c r="B5391" t="s">
        <v>3650</v>
      </c>
      <c r="C5391" t="s">
        <v>60</v>
      </c>
      <c r="D5391" t="s">
        <v>133</v>
      </c>
      <c r="E5391" s="92">
        <v>32.85</v>
      </c>
      <c r="F5391" s="93">
        <v>3850000</v>
      </c>
      <c r="G5391" s="93">
        <v>117199</v>
      </c>
    </row>
    <row r="5392" spans="1:7">
      <c r="A5392" t="str">
        <f t="shared" si="84"/>
        <v>Северное сияние358</v>
      </c>
      <c r="B5392" t="s">
        <v>3650</v>
      </c>
      <c r="C5392" t="s">
        <v>60</v>
      </c>
      <c r="D5392" t="s">
        <v>135</v>
      </c>
      <c r="E5392" s="92">
        <v>48.91</v>
      </c>
      <c r="F5392" s="93">
        <v>5141000</v>
      </c>
      <c r="G5392" s="93">
        <v>105111</v>
      </c>
    </row>
    <row r="5393" spans="1:7">
      <c r="A5393" t="str">
        <f t="shared" si="84"/>
        <v>Северное сияние359</v>
      </c>
      <c r="B5393" t="s">
        <v>3650</v>
      </c>
      <c r="C5393" t="s">
        <v>60</v>
      </c>
      <c r="D5393" t="s">
        <v>136</v>
      </c>
      <c r="E5393" s="92">
        <v>74.64</v>
      </c>
      <c r="F5393" s="93">
        <v>7350000</v>
      </c>
      <c r="G5393" s="93">
        <v>98473</v>
      </c>
    </row>
    <row r="5394" spans="1:7">
      <c r="A5394" t="str">
        <f t="shared" si="84"/>
        <v>Северное сияние360</v>
      </c>
      <c r="B5394" t="s">
        <v>3650</v>
      </c>
      <c r="C5394" t="s">
        <v>60</v>
      </c>
      <c r="D5394" t="s">
        <v>137</v>
      </c>
      <c r="E5394" s="92">
        <v>84.89</v>
      </c>
      <c r="F5394" s="93">
        <v>7730000</v>
      </c>
      <c r="G5394" s="93">
        <v>91059</v>
      </c>
    </row>
    <row r="5395" spans="1:7">
      <c r="A5395" t="str">
        <f t="shared" si="84"/>
        <v>Северное сияние361</v>
      </c>
      <c r="B5395" t="s">
        <v>3650</v>
      </c>
      <c r="C5395" t="s">
        <v>60</v>
      </c>
      <c r="D5395" t="s">
        <v>138</v>
      </c>
      <c r="E5395" s="92">
        <v>67.49</v>
      </c>
      <c r="F5395" s="93">
        <v>6811560</v>
      </c>
      <c r="G5395" s="93">
        <v>100927</v>
      </c>
    </row>
    <row r="5396" spans="1:7">
      <c r="A5396" t="str">
        <f t="shared" si="84"/>
        <v>Северное сияние362</v>
      </c>
      <c r="B5396" t="s">
        <v>3650</v>
      </c>
      <c r="C5396" t="s">
        <v>60</v>
      </c>
      <c r="D5396" t="s">
        <v>139</v>
      </c>
      <c r="E5396" s="92">
        <v>66.52</v>
      </c>
      <c r="F5396" s="93">
        <v>6100220</v>
      </c>
      <c r="G5396" s="93">
        <v>91705</v>
      </c>
    </row>
    <row r="5397" spans="1:7">
      <c r="A5397" t="str">
        <f t="shared" si="84"/>
        <v>Северное сияние363</v>
      </c>
      <c r="B5397" t="s">
        <v>3650</v>
      </c>
      <c r="C5397" t="s">
        <v>60</v>
      </c>
      <c r="D5397" t="s">
        <v>140</v>
      </c>
      <c r="E5397" s="92">
        <v>45.83</v>
      </c>
      <c r="F5397" s="93">
        <v>4656000</v>
      </c>
      <c r="G5397" s="93">
        <v>101593</v>
      </c>
    </row>
    <row r="5398" spans="1:7">
      <c r="A5398" t="str">
        <f t="shared" si="84"/>
        <v>Северное сияние364</v>
      </c>
      <c r="B5398" t="s">
        <v>3650</v>
      </c>
      <c r="C5398" t="s">
        <v>60</v>
      </c>
      <c r="D5398" t="s">
        <v>141</v>
      </c>
      <c r="E5398" s="92">
        <v>47.61</v>
      </c>
      <c r="F5398" s="93">
        <v>4753000</v>
      </c>
      <c r="G5398" s="93">
        <v>99832</v>
      </c>
    </row>
    <row r="5399" spans="1:7">
      <c r="A5399" t="str">
        <f t="shared" si="84"/>
        <v>Северное сияние365</v>
      </c>
      <c r="B5399" t="s">
        <v>3650</v>
      </c>
      <c r="C5399" t="s">
        <v>60</v>
      </c>
      <c r="D5399" t="s">
        <v>142</v>
      </c>
      <c r="E5399" s="92">
        <v>79.08</v>
      </c>
      <c r="F5399" s="93">
        <v>7100000</v>
      </c>
      <c r="G5399" s="93">
        <v>89782</v>
      </c>
    </row>
    <row r="5400" spans="1:7">
      <c r="A5400" t="str">
        <f t="shared" si="84"/>
        <v>Северное сияние366</v>
      </c>
      <c r="B5400" t="s">
        <v>3650</v>
      </c>
      <c r="C5400" t="s">
        <v>60</v>
      </c>
      <c r="D5400" t="s">
        <v>145</v>
      </c>
      <c r="E5400" s="92">
        <v>32.85</v>
      </c>
      <c r="F5400" s="93">
        <v>3783000</v>
      </c>
      <c r="G5400" s="93">
        <v>115160</v>
      </c>
    </row>
    <row r="5401" spans="1:7">
      <c r="A5401" t="str">
        <f t="shared" si="84"/>
        <v>Северное сияние367</v>
      </c>
      <c r="B5401" t="s">
        <v>3650</v>
      </c>
      <c r="C5401" t="s">
        <v>60</v>
      </c>
      <c r="D5401" t="s">
        <v>147</v>
      </c>
      <c r="E5401" s="92">
        <v>48.91</v>
      </c>
      <c r="F5401" s="93">
        <v>5050000</v>
      </c>
      <c r="G5401" s="93">
        <v>103251</v>
      </c>
    </row>
    <row r="5402" spans="1:7">
      <c r="A5402" t="str">
        <f t="shared" si="84"/>
        <v>Северное сияние368</v>
      </c>
      <c r="B5402" t="s">
        <v>3650</v>
      </c>
      <c r="C5402" t="s">
        <v>60</v>
      </c>
      <c r="D5402" t="s">
        <v>149</v>
      </c>
      <c r="E5402" s="92">
        <v>74.64</v>
      </c>
      <c r="F5402" s="93">
        <v>6838500</v>
      </c>
      <c r="G5402" s="93">
        <v>91620</v>
      </c>
    </row>
    <row r="5403" spans="1:7">
      <c r="A5403" t="str">
        <f t="shared" si="84"/>
        <v>Северное сияние369</v>
      </c>
      <c r="B5403" t="s">
        <v>3650</v>
      </c>
      <c r="C5403" t="s">
        <v>60</v>
      </c>
      <c r="D5403" t="s">
        <v>150</v>
      </c>
      <c r="E5403" s="92">
        <v>84.89</v>
      </c>
      <c r="F5403" s="93">
        <v>8150000</v>
      </c>
      <c r="G5403" s="93">
        <v>96007</v>
      </c>
    </row>
    <row r="5404" spans="1:7">
      <c r="A5404" t="str">
        <f t="shared" si="84"/>
        <v>Северное сияние370</v>
      </c>
      <c r="B5404" t="s">
        <v>3650</v>
      </c>
      <c r="C5404" t="s">
        <v>60</v>
      </c>
      <c r="D5404" t="s">
        <v>151</v>
      </c>
      <c r="E5404" s="92">
        <v>67.49</v>
      </c>
      <c r="F5404" s="93">
        <v>6402000</v>
      </c>
      <c r="G5404" s="93">
        <v>94858</v>
      </c>
    </row>
    <row r="5405" spans="1:7">
      <c r="A5405" t="str">
        <f t="shared" si="84"/>
        <v>Северное сияние371</v>
      </c>
      <c r="B5405" t="s">
        <v>3650</v>
      </c>
      <c r="C5405" t="s">
        <v>60</v>
      </c>
      <c r="D5405" t="s">
        <v>153</v>
      </c>
      <c r="E5405" s="92">
        <v>66.52</v>
      </c>
      <c r="F5405" s="93">
        <v>7750000</v>
      </c>
      <c r="G5405" s="93">
        <v>116506</v>
      </c>
    </row>
    <row r="5406" spans="1:7">
      <c r="A5406" t="str">
        <f t="shared" si="84"/>
        <v>Северное сияние372</v>
      </c>
      <c r="B5406" t="s">
        <v>3650</v>
      </c>
      <c r="C5406" t="s">
        <v>60</v>
      </c>
      <c r="D5406" t="s">
        <v>154</v>
      </c>
      <c r="E5406" s="92">
        <v>45.83</v>
      </c>
      <c r="F5406" s="93">
        <v>4801500</v>
      </c>
      <c r="G5406" s="93">
        <v>104768</v>
      </c>
    </row>
    <row r="5407" spans="1:7">
      <c r="A5407" t="str">
        <f t="shared" si="84"/>
        <v>Северное сияние373</v>
      </c>
      <c r="B5407" t="s">
        <v>3650</v>
      </c>
      <c r="C5407" t="s">
        <v>60</v>
      </c>
      <c r="D5407" t="s">
        <v>155</v>
      </c>
      <c r="E5407" s="92">
        <v>47.61</v>
      </c>
      <c r="F5407" s="93">
        <v>5450000</v>
      </c>
      <c r="G5407" s="93">
        <v>114472</v>
      </c>
    </row>
    <row r="5408" spans="1:7">
      <c r="A5408" t="str">
        <f t="shared" si="84"/>
        <v>Северное сияние374</v>
      </c>
      <c r="B5408" t="s">
        <v>3650</v>
      </c>
      <c r="C5408" t="s">
        <v>60</v>
      </c>
      <c r="D5408" t="s">
        <v>156</v>
      </c>
      <c r="E5408" s="92">
        <v>79.08</v>
      </c>
      <c r="F5408" s="93">
        <v>7150000</v>
      </c>
      <c r="G5408" s="93">
        <v>90415</v>
      </c>
    </row>
    <row r="5409" spans="1:7">
      <c r="A5409" t="str">
        <f t="shared" si="84"/>
        <v>Северное сияние375</v>
      </c>
      <c r="B5409" t="s">
        <v>3650</v>
      </c>
      <c r="C5409" t="s">
        <v>60</v>
      </c>
      <c r="D5409" t="s">
        <v>157</v>
      </c>
      <c r="E5409" s="92">
        <v>32.85</v>
      </c>
      <c r="F5409" s="93">
        <v>4000000</v>
      </c>
      <c r="G5409" s="93">
        <v>121766</v>
      </c>
    </row>
    <row r="5410" spans="1:7">
      <c r="A5410" t="str">
        <f t="shared" si="84"/>
        <v>Северное сияние376</v>
      </c>
      <c r="B5410" t="s">
        <v>3650</v>
      </c>
      <c r="C5410" t="s">
        <v>60</v>
      </c>
      <c r="D5410" t="s">
        <v>158</v>
      </c>
      <c r="E5410" s="92">
        <v>48.91</v>
      </c>
      <c r="F5410" s="93">
        <v>5750000</v>
      </c>
      <c r="G5410" s="93">
        <v>117563</v>
      </c>
    </row>
    <row r="5411" spans="1:7">
      <c r="A5411" t="str">
        <f t="shared" si="84"/>
        <v>Северное сияние377</v>
      </c>
      <c r="B5411" t="s">
        <v>3650</v>
      </c>
      <c r="C5411" t="s">
        <v>60</v>
      </c>
      <c r="D5411" t="s">
        <v>160</v>
      </c>
      <c r="E5411" s="92">
        <v>74.64</v>
      </c>
      <c r="F5411" s="93">
        <v>7500000</v>
      </c>
      <c r="G5411" s="93">
        <v>100482</v>
      </c>
    </row>
    <row r="5412" spans="1:7">
      <c r="A5412" t="str">
        <f t="shared" si="84"/>
        <v>Северное сияние378</v>
      </c>
      <c r="B5412" t="s">
        <v>3650</v>
      </c>
      <c r="C5412" t="s">
        <v>60</v>
      </c>
      <c r="D5412" t="s">
        <v>162</v>
      </c>
      <c r="E5412" s="92">
        <v>84.89</v>
      </c>
      <c r="F5412" s="93">
        <v>7800000</v>
      </c>
      <c r="G5412" s="93">
        <v>91884</v>
      </c>
    </row>
    <row r="5413" spans="1:7">
      <c r="A5413" t="str">
        <f t="shared" si="84"/>
        <v>Северное сияние379</v>
      </c>
      <c r="B5413" t="s">
        <v>3650</v>
      </c>
      <c r="C5413" t="s">
        <v>60</v>
      </c>
      <c r="D5413" t="s">
        <v>163</v>
      </c>
      <c r="E5413" s="92">
        <v>67.49</v>
      </c>
      <c r="F5413" s="93">
        <v>6300000</v>
      </c>
      <c r="G5413" s="93">
        <v>93347</v>
      </c>
    </row>
    <row r="5414" spans="1:7">
      <c r="A5414" t="str">
        <f t="shared" si="84"/>
        <v>Северное сияние380</v>
      </c>
      <c r="B5414" t="s">
        <v>3650</v>
      </c>
      <c r="C5414" t="s">
        <v>60</v>
      </c>
      <c r="D5414" t="s">
        <v>164</v>
      </c>
      <c r="E5414" s="92">
        <v>66.52</v>
      </c>
      <c r="F5414" s="93">
        <v>6200000</v>
      </c>
      <c r="G5414" s="93">
        <v>93205</v>
      </c>
    </row>
    <row r="5415" spans="1:7">
      <c r="A5415" t="str">
        <f t="shared" si="84"/>
        <v>Северное сияние381</v>
      </c>
      <c r="B5415" t="s">
        <v>3650</v>
      </c>
      <c r="C5415" t="s">
        <v>60</v>
      </c>
      <c r="D5415" t="s">
        <v>166</v>
      </c>
      <c r="E5415" s="92">
        <v>45.83</v>
      </c>
      <c r="F5415" s="93">
        <v>4750000</v>
      </c>
      <c r="G5415" s="93">
        <v>103644</v>
      </c>
    </row>
    <row r="5416" spans="1:7">
      <c r="A5416" t="str">
        <f t="shared" si="84"/>
        <v>Северное сияние382</v>
      </c>
      <c r="B5416" t="s">
        <v>3650</v>
      </c>
      <c r="C5416" t="s">
        <v>60</v>
      </c>
      <c r="D5416" t="s">
        <v>167</v>
      </c>
      <c r="E5416" s="92">
        <v>47.61</v>
      </c>
      <c r="F5416" s="93">
        <v>4900000</v>
      </c>
      <c r="G5416" s="93">
        <v>102920</v>
      </c>
    </row>
    <row r="5417" spans="1:7">
      <c r="A5417" t="str">
        <f t="shared" si="84"/>
        <v>Северное сияние383</v>
      </c>
      <c r="B5417" t="s">
        <v>3650</v>
      </c>
      <c r="C5417" t="s">
        <v>60</v>
      </c>
      <c r="D5417" t="s">
        <v>168</v>
      </c>
      <c r="E5417" s="92">
        <v>79.08</v>
      </c>
      <c r="F5417" s="93">
        <v>7050000</v>
      </c>
      <c r="G5417" s="93">
        <v>89150</v>
      </c>
    </row>
    <row r="5418" spans="1:7">
      <c r="A5418" t="str">
        <f t="shared" si="84"/>
        <v>Северное сияние384</v>
      </c>
      <c r="B5418" t="s">
        <v>3650</v>
      </c>
      <c r="C5418" t="s">
        <v>60</v>
      </c>
      <c r="D5418" t="s">
        <v>169</v>
      </c>
      <c r="E5418" s="92">
        <v>32.85</v>
      </c>
      <c r="F5418" s="93">
        <v>3800000</v>
      </c>
      <c r="G5418" s="93">
        <v>115677</v>
      </c>
    </row>
    <row r="5419" spans="1:7">
      <c r="A5419" t="str">
        <f t="shared" si="84"/>
        <v>Северное сияние385</v>
      </c>
      <c r="B5419" t="s">
        <v>3650</v>
      </c>
      <c r="C5419" t="s">
        <v>60</v>
      </c>
      <c r="D5419" t="s">
        <v>170</v>
      </c>
      <c r="E5419" s="92">
        <v>48.91</v>
      </c>
      <c r="F5419" s="93">
        <v>4863150</v>
      </c>
      <c r="G5419" s="93">
        <v>99431</v>
      </c>
    </row>
    <row r="5420" spans="1:7">
      <c r="A5420" t="str">
        <f t="shared" si="84"/>
        <v>Северное сияние386</v>
      </c>
      <c r="B5420" t="s">
        <v>3650</v>
      </c>
      <c r="C5420" t="s">
        <v>60</v>
      </c>
      <c r="D5420" t="s">
        <v>171</v>
      </c>
      <c r="E5420" s="92">
        <v>74.64</v>
      </c>
      <c r="F5420" s="93">
        <v>6800000</v>
      </c>
      <c r="G5420" s="93">
        <v>91104</v>
      </c>
    </row>
    <row r="5421" spans="1:7">
      <c r="A5421" t="str">
        <f t="shared" si="84"/>
        <v>Северное сияние387</v>
      </c>
      <c r="B5421" t="s">
        <v>3650</v>
      </c>
      <c r="C5421" t="s">
        <v>60</v>
      </c>
      <c r="D5421" t="s">
        <v>172</v>
      </c>
      <c r="E5421" s="92">
        <v>84.89</v>
      </c>
      <c r="F5421" s="93">
        <v>8800000</v>
      </c>
      <c r="G5421" s="93">
        <v>103664</v>
      </c>
    </row>
    <row r="5422" spans="1:7">
      <c r="A5422" t="str">
        <f t="shared" si="84"/>
        <v>Северное сияние388</v>
      </c>
      <c r="B5422" t="s">
        <v>3650</v>
      </c>
      <c r="C5422" t="s">
        <v>60</v>
      </c>
      <c r="D5422" t="s">
        <v>173</v>
      </c>
      <c r="E5422" s="92">
        <v>67.49</v>
      </c>
      <c r="F5422" s="93">
        <v>6580000</v>
      </c>
      <c r="G5422" s="93">
        <v>97496</v>
      </c>
    </row>
    <row r="5423" spans="1:7">
      <c r="A5423" t="str">
        <f t="shared" si="84"/>
        <v>Северное сияние389</v>
      </c>
      <c r="B5423" t="s">
        <v>3650</v>
      </c>
      <c r="C5423" t="s">
        <v>60</v>
      </c>
      <c r="D5423" t="s">
        <v>174</v>
      </c>
      <c r="E5423" s="92">
        <v>66.52</v>
      </c>
      <c r="F5423" s="93">
        <v>6650000</v>
      </c>
      <c r="G5423" s="93">
        <v>99970</v>
      </c>
    </row>
    <row r="5424" spans="1:7">
      <c r="A5424" t="str">
        <f t="shared" si="84"/>
        <v>Северное сияние390</v>
      </c>
      <c r="B5424" t="s">
        <v>3650</v>
      </c>
      <c r="C5424" t="s">
        <v>60</v>
      </c>
      <c r="D5424" t="s">
        <v>175</v>
      </c>
      <c r="E5424" s="92">
        <v>45.83</v>
      </c>
      <c r="F5424" s="93">
        <v>5400000</v>
      </c>
      <c r="G5424" s="93">
        <v>117827</v>
      </c>
    </row>
    <row r="5425" spans="1:7">
      <c r="A5425" t="str">
        <f t="shared" si="84"/>
        <v>Северное сияние391</v>
      </c>
      <c r="B5425" t="s">
        <v>3650</v>
      </c>
      <c r="C5425" t="s">
        <v>60</v>
      </c>
      <c r="D5425" t="s">
        <v>176</v>
      </c>
      <c r="E5425" s="92">
        <v>47.61</v>
      </c>
      <c r="F5425" s="93">
        <v>5122229</v>
      </c>
      <c r="G5425" s="93">
        <v>107587</v>
      </c>
    </row>
    <row r="5426" spans="1:7">
      <c r="A5426" t="str">
        <f t="shared" si="84"/>
        <v>Северное сияние392</v>
      </c>
      <c r="B5426" t="s">
        <v>3650</v>
      </c>
      <c r="C5426" t="s">
        <v>60</v>
      </c>
      <c r="D5426" t="s">
        <v>177</v>
      </c>
      <c r="E5426" s="92">
        <v>79.08</v>
      </c>
      <c r="F5426" s="93">
        <v>7203738</v>
      </c>
      <c r="G5426" s="93">
        <v>91094</v>
      </c>
    </row>
    <row r="5427" spans="1:7">
      <c r="A5427" t="str">
        <f t="shared" si="84"/>
        <v>Северное сияние393</v>
      </c>
      <c r="B5427" t="s">
        <v>3650</v>
      </c>
      <c r="C5427" t="s">
        <v>60</v>
      </c>
      <c r="D5427" t="s">
        <v>178</v>
      </c>
      <c r="E5427" s="92">
        <v>32.85</v>
      </c>
      <c r="F5427" s="93">
        <v>3800000</v>
      </c>
      <c r="G5427" s="93">
        <v>115677</v>
      </c>
    </row>
    <row r="5428" spans="1:7">
      <c r="A5428" t="str">
        <f t="shared" si="84"/>
        <v>Северное сияние394</v>
      </c>
      <c r="B5428" t="s">
        <v>3650</v>
      </c>
      <c r="C5428" t="s">
        <v>60</v>
      </c>
      <c r="D5428" t="s">
        <v>179</v>
      </c>
      <c r="E5428" s="92">
        <v>48.91</v>
      </c>
      <c r="F5428" s="93">
        <v>5400000</v>
      </c>
      <c r="G5428" s="93">
        <v>110407</v>
      </c>
    </row>
    <row r="5429" spans="1:7">
      <c r="A5429" t="str">
        <f t="shared" si="84"/>
        <v>Северное сияние395</v>
      </c>
      <c r="B5429" t="s">
        <v>3650</v>
      </c>
      <c r="C5429" t="s">
        <v>60</v>
      </c>
      <c r="D5429" t="s">
        <v>180</v>
      </c>
      <c r="E5429" s="92">
        <v>74.64</v>
      </c>
      <c r="F5429" s="93">
        <v>7450000</v>
      </c>
      <c r="G5429" s="93">
        <v>99812</v>
      </c>
    </row>
    <row r="5430" spans="1:7">
      <c r="A5430" t="str">
        <f t="shared" si="84"/>
        <v>Северное сияние3100</v>
      </c>
      <c r="B5430" t="s">
        <v>3650</v>
      </c>
      <c r="C5430" t="s">
        <v>60</v>
      </c>
      <c r="D5430" t="s">
        <v>186</v>
      </c>
      <c r="E5430" s="92">
        <v>47.61</v>
      </c>
      <c r="F5430" s="93">
        <v>4950000</v>
      </c>
      <c r="G5430" s="93">
        <v>103970</v>
      </c>
    </row>
    <row r="5431" spans="1:7">
      <c r="A5431" t="str">
        <f t="shared" si="84"/>
        <v>Северное сияние3101</v>
      </c>
      <c r="B5431" t="s">
        <v>3650</v>
      </c>
      <c r="C5431" t="s">
        <v>60</v>
      </c>
      <c r="D5431" t="s">
        <v>187</v>
      </c>
      <c r="E5431" s="92">
        <v>79.08</v>
      </c>
      <c r="F5431" s="93"/>
      <c r="G5431" s="93"/>
    </row>
    <row r="5432" spans="1:7">
      <c r="A5432" t="str">
        <f t="shared" si="84"/>
        <v>Северное сияние3102</v>
      </c>
      <c r="B5432" t="s">
        <v>3650</v>
      </c>
      <c r="C5432" t="s">
        <v>60</v>
      </c>
      <c r="D5432" t="s">
        <v>189</v>
      </c>
      <c r="E5432" s="92">
        <v>32.85</v>
      </c>
      <c r="F5432" s="93">
        <v>3831500</v>
      </c>
      <c r="G5432" s="93">
        <v>116636</v>
      </c>
    </row>
    <row r="5433" spans="1:7">
      <c r="A5433" t="str">
        <f t="shared" si="84"/>
        <v>Северное сияние3103</v>
      </c>
      <c r="B5433" t="s">
        <v>3650</v>
      </c>
      <c r="C5433" t="s">
        <v>60</v>
      </c>
      <c r="D5433" t="s">
        <v>190</v>
      </c>
      <c r="E5433" s="92">
        <v>48.91</v>
      </c>
      <c r="F5433" s="93">
        <v>5100000</v>
      </c>
      <c r="G5433" s="93">
        <v>104273</v>
      </c>
    </row>
    <row r="5434" spans="1:7">
      <c r="A5434" t="str">
        <f t="shared" si="84"/>
        <v>Северное сияние3104</v>
      </c>
      <c r="B5434" t="s">
        <v>3650</v>
      </c>
      <c r="C5434" t="s">
        <v>60</v>
      </c>
      <c r="D5434" t="s">
        <v>191</v>
      </c>
      <c r="E5434" s="92">
        <v>74.64</v>
      </c>
      <c r="F5434" s="93">
        <v>6850000</v>
      </c>
      <c r="G5434" s="93">
        <v>91774</v>
      </c>
    </row>
    <row r="5435" spans="1:7">
      <c r="A5435" t="str">
        <f t="shared" si="84"/>
        <v>Северное сияние396</v>
      </c>
      <c r="B5435" t="s">
        <v>3650</v>
      </c>
      <c r="C5435" t="s">
        <v>60</v>
      </c>
      <c r="D5435" t="s">
        <v>181</v>
      </c>
      <c r="E5435" s="92">
        <v>84.89</v>
      </c>
      <c r="F5435" s="93">
        <v>8200000</v>
      </c>
      <c r="G5435" s="93">
        <v>96596</v>
      </c>
    </row>
    <row r="5436" spans="1:7">
      <c r="A5436" t="str">
        <f t="shared" si="84"/>
        <v>Северное сияние397</v>
      </c>
      <c r="B5436" t="s">
        <v>3650</v>
      </c>
      <c r="C5436" t="s">
        <v>60</v>
      </c>
      <c r="D5436" t="s">
        <v>183</v>
      </c>
      <c r="E5436" s="92">
        <v>67.49</v>
      </c>
      <c r="F5436" s="93">
        <v>6450500</v>
      </c>
      <c r="G5436" s="93">
        <v>95577</v>
      </c>
    </row>
    <row r="5437" spans="1:7">
      <c r="A5437" t="str">
        <f t="shared" si="84"/>
        <v>Северное сияние398</v>
      </c>
      <c r="B5437" t="s">
        <v>3650</v>
      </c>
      <c r="C5437" t="s">
        <v>60</v>
      </c>
      <c r="D5437" t="s">
        <v>184</v>
      </c>
      <c r="E5437" s="92">
        <v>66.52</v>
      </c>
      <c r="F5437" s="93">
        <v>6150220</v>
      </c>
      <c r="G5437" s="93">
        <v>92457</v>
      </c>
    </row>
    <row r="5438" spans="1:7">
      <c r="A5438" t="str">
        <f t="shared" si="84"/>
        <v>Северное сияние399</v>
      </c>
      <c r="B5438" t="s">
        <v>3650</v>
      </c>
      <c r="C5438" t="s">
        <v>60</v>
      </c>
      <c r="D5438" t="s">
        <v>198</v>
      </c>
      <c r="E5438" s="92">
        <v>45.83</v>
      </c>
      <c r="F5438" s="93">
        <v>6100000</v>
      </c>
      <c r="G5438" s="93">
        <v>133101</v>
      </c>
    </row>
    <row r="5439" spans="1:7">
      <c r="A5439" t="str">
        <f t="shared" si="84"/>
        <v>Северное сияние3105</v>
      </c>
      <c r="B5439" t="s">
        <v>3650</v>
      </c>
      <c r="C5439" t="s">
        <v>60</v>
      </c>
      <c r="D5439" t="s">
        <v>192</v>
      </c>
      <c r="E5439" s="92">
        <v>84.89</v>
      </c>
      <c r="F5439" s="93">
        <v>8800000</v>
      </c>
      <c r="G5439" s="93">
        <v>103664</v>
      </c>
    </row>
    <row r="5440" spans="1:7">
      <c r="A5440" t="str">
        <f t="shared" si="84"/>
        <v>Северное сияние3106</v>
      </c>
      <c r="B5440" t="s">
        <v>3650</v>
      </c>
      <c r="C5440" t="s">
        <v>60</v>
      </c>
      <c r="D5440" t="s">
        <v>193</v>
      </c>
      <c r="E5440" s="92">
        <v>67.49</v>
      </c>
      <c r="F5440" s="93">
        <v>7200000</v>
      </c>
      <c r="G5440" s="93">
        <v>106682</v>
      </c>
    </row>
    <row r="5441" spans="1:7">
      <c r="A5441" t="str">
        <f t="shared" si="84"/>
        <v>Северное сияние3107</v>
      </c>
      <c r="B5441" t="s">
        <v>3650</v>
      </c>
      <c r="C5441" t="s">
        <v>60</v>
      </c>
      <c r="D5441" t="s">
        <v>194</v>
      </c>
      <c r="E5441" s="92">
        <v>66.52</v>
      </c>
      <c r="F5441" s="93">
        <v>7000000</v>
      </c>
      <c r="G5441" s="93">
        <v>105232</v>
      </c>
    </row>
    <row r="5442" spans="1:7">
      <c r="A5442" t="str">
        <f t="shared" si="84"/>
        <v>Северное сияние3108</v>
      </c>
      <c r="B5442" t="s">
        <v>3650</v>
      </c>
      <c r="C5442" t="s">
        <v>60</v>
      </c>
      <c r="D5442" t="s">
        <v>195</v>
      </c>
      <c r="E5442" s="92">
        <v>45.83</v>
      </c>
      <c r="F5442" s="93">
        <v>5400000</v>
      </c>
      <c r="G5442" s="93">
        <v>117827</v>
      </c>
    </row>
    <row r="5443" spans="1:7">
      <c r="A5443" t="str">
        <f t="shared" ref="A5443:A5506" si="85">B5443&amp;C5443&amp;D5443</f>
        <v>Северное сияние3109</v>
      </c>
      <c r="B5443" t="s">
        <v>3650</v>
      </c>
      <c r="C5443" t="s">
        <v>60</v>
      </c>
      <c r="D5443" t="s">
        <v>196</v>
      </c>
      <c r="E5443" s="92">
        <v>47.61</v>
      </c>
      <c r="F5443" s="93">
        <v>5500000</v>
      </c>
      <c r="G5443" s="93">
        <v>115522</v>
      </c>
    </row>
    <row r="5444" spans="1:7">
      <c r="A5444" t="str">
        <f t="shared" si="85"/>
        <v>Северное сияние3110</v>
      </c>
      <c r="B5444" t="s">
        <v>3650</v>
      </c>
      <c r="C5444" t="s">
        <v>60</v>
      </c>
      <c r="D5444" t="s">
        <v>199</v>
      </c>
      <c r="E5444" s="92">
        <v>79.08</v>
      </c>
      <c r="F5444" s="93">
        <v>7650000</v>
      </c>
      <c r="G5444" s="93">
        <v>96737</v>
      </c>
    </row>
    <row r="5445" spans="1:7">
      <c r="A5445" t="str">
        <f t="shared" si="85"/>
        <v>Северное сияние3111</v>
      </c>
      <c r="B5445" t="s">
        <v>3650</v>
      </c>
      <c r="C5445" t="s">
        <v>60</v>
      </c>
      <c r="D5445" t="s">
        <v>201</v>
      </c>
      <c r="E5445" s="92">
        <v>32.85</v>
      </c>
      <c r="F5445" s="93">
        <v>4450000</v>
      </c>
      <c r="G5445" s="93">
        <v>135464</v>
      </c>
    </row>
    <row r="5446" spans="1:7">
      <c r="A5446" t="str">
        <f t="shared" si="85"/>
        <v>Северное сияние3112</v>
      </c>
      <c r="B5446" t="s">
        <v>3650</v>
      </c>
      <c r="C5446" t="s">
        <v>60</v>
      </c>
      <c r="D5446" t="s">
        <v>202</v>
      </c>
      <c r="E5446" s="92">
        <v>48.91</v>
      </c>
      <c r="F5446" s="93">
        <v>5800000</v>
      </c>
      <c r="G5446" s="93">
        <v>118585</v>
      </c>
    </row>
    <row r="5447" spans="1:7">
      <c r="A5447" t="str">
        <f t="shared" si="85"/>
        <v>Северное сияние3113</v>
      </c>
      <c r="B5447" t="s">
        <v>3650</v>
      </c>
      <c r="C5447" t="s">
        <v>60</v>
      </c>
      <c r="D5447" t="s">
        <v>203</v>
      </c>
      <c r="E5447" s="92">
        <v>74.64</v>
      </c>
      <c r="F5447" s="93">
        <v>7450000</v>
      </c>
      <c r="G5447" s="93">
        <v>99812</v>
      </c>
    </row>
    <row r="5448" spans="1:7">
      <c r="A5448" t="str">
        <f t="shared" si="85"/>
        <v>Северное сияние3114</v>
      </c>
      <c r="B5448" t="s">
        <v>3650</v>
      </c>
      <c r="C5448" t="s">
        <v>60</v>
      </c>
      <c r="D5448" t="s">
        <v>204</v>
      </c>
      <c r="E5448" s="92">
        <v>84.89</v>
      </c>
      <c r="F5448" s="93">
        <v>7900000</v>
      </c>
      <c r="G5448" s="93">
        <v>93062</v>
      </c>
    </row>
    <row r="5449" spans="1:7">
      <c r="A5449" t="str">
        <f t="shared" si="85"/>
        <v>Северное сияние3115</v>
      </c>
      <c r="B5449" t="s">
        <v>3650</v>
      </c>
      <c r="C5449" t="s">
        <v>60</v>
      </c>
      <c r="D5449" t="s">
        <v>205</v>
      </c>
      <c r="E5449" s="92">
        <v>67.49</v>
      </c>
      <c r="F5449" s="93">
        <v>6298765</v>
      </c>
      <c r="G5449" s="93">
        <v>93329</v>
      </c>
    </row>
    <row r="5450" spans="1:7">
      <c r="A5450" t="str">
        <f t="shared" si="85"/>
        <v>Северное сияние3116</v>
      </c>
      <c r="B5450" t="s">
        <v>3650</v>
      </c>
      <c r="C5450" t="s">
        <v>60</v>
      </c>
      <c r="D5450" t="s">
        <v>206</v>
      </c>
      <c r="E5450" s="92">
        <v>66.52</v>
      </c>
      <c r="F5450" s="93">
        <v>6300000</v>
      </c>
      <c r="G5450" s="93">
        <v>94708</v>
      </c>
    </row>
    <row r="5451" spans="1:7">
      <c r="A5451" t="str">
        <f t="shared" si="85"/>
        <v>Северное сияние3117</v>
      </c>
      <c r="B5451" t="s">
        <v>3650</v>
      </c>
      <c r="C5451" t="s">
        <v>60</v>
      </c>
      <c r="D5451" t="s">
        <v>207</v>
      </c>
      <c r="E5451" s="92">
        <v>45.83</v>
      </c>
      <c r="F5451" s="93">
        <v>5000000</v>
      </c>
      <c r="G5451" s="93">
        <v>109099</v>
      </c>
    </row>
    <row r="5452" spans="1:7">
      <c r="A5452" t="str">
        <f t="shared" si="85"/>
        <v>Северное сияние3118</v>
      </c>
      <c r="B5452" t="s">
        <v>3650</v>
      </c>
      <c r="C5452" t="s">
        <v>60</v>
      </c>
      <c r="D5452" t="s">
        <v>208</v>
      </c>
      <c r="E5452" s="92">
        <v>47.61</v>
      </c>
      <c r="F5452" s="93">
        <v>4850000</v>
      </c>
      <c r="G5452" s="93">
        <v>101869</v>
      </c>
    </row>
    <row r="5453" spans="1:7">
      <c r="A5453" t="str">
        <f t="shared" si="85"/>
        <v>Северное сияние3119</v>
      </c>
      <c r="B5453" t="s">
        <v>3650</v>
      </c>
      <c r="C5453" t="s">
        <v>60</v>
      </c>
      <c r="D5453" t="s">
        <v>210</v>
      </c>
      <c r="E5453" s="92">
        <v>79.08</v>
      </c>
      <c r="F5453" s="93">
        <v>7250000</v>
      </c>
      <c r="G5453" s="93">
        <v>91679</v>
      </c>
    </row>
    <row r="5454" spans="1:7">
      <c r="A5454" t="str">
        <f t="shared" si="85"/>
        <v>Северное сияние3120</v>
      </c>
      <c r="B5454" t="s">
        <v>3650</v>
      </c>
      <c r="C5454" t="s">
        <v>60</v>
      </c>
      <c r="D5454" t="s">
        <v>211</v>
      </c>
      <c r="E5454" s="92">
        <v>32.85</v>
      </c>
      <c r="F5454" s="93"/>
      <c r="G5454" s="93"/>
    </row>
    <row r="5455" spans="1:7">
      <c r="A5455" t="str">
        <f t="shared" si="85"/>
        <v>Северное сияние3121</v>
      </c>
      <c r="B5455" t="s">
        <v>3650</v>
      </c>
      <c r="C5455" t="s">
        <v>60</v>
      </c>
      <c r="D5455" t="s">
        <v>212</v>
      </c>
      <c r="E5455" s="92">
        <v>48.91</v>
      </c>
      <c r="F5455" s="93">
        <v>5150000</v>
      </c>
      <c r="G5455" s="93">
        <v>105295</v>
      </c>
    </row>
    <row r="5456" spans="1:7">
      <c r="A5456" t="str">
        <f t="shared" si="85"/>
        <v>Северное сияние3122</v>
      </c>
      <c r="B5456" t="s">
        <v>3650</v>
      </c>
      <c r="C5456" t="s">
        <v>60</v>
      </c>
      <c r="D5456" t="s">
        <v>213</v>
      </c>
      <c r="E5456" s="92">
        <v>74.64</v>
      </c>
      <c r="F5456" s="93">
        <v>7080000</v>
      </c>
      <c r="G5456" s="93">
        <v>94855</v>
      </c>
    </row>
    <row r="5457" spans="1:7">
      <c r="A5457" t="str">
        <f t="shared" si="85"/>
        <v>Северное сияние3123</v>
      </c>
      <c r="B5457" t="s">
        <v>3650</v>
      </c>
      <c r="C5457" t="s">
        <v>60</v>
      </c>
      <c r="D5457" t="s">
        <v>214</v>
      </c>
      <c r="E5457" s="92">
        <v>84.55</v>
      </c>
      <c r="F5457" s="93">
        <v>8850000</v>
      </c>
      <c r="G5457" s="93">
        <v>104672</v>
      </c>
    </row>
    <row r="5458" spans="1:7">
      <c r="A5458" t="str">
        <f t="shared" si="85"/>
        <v>Северное сияние3124</v>
      </c>
      <c r="B5458" t="s">
        <v>3650</v>
      </c>
      <c r="C5458" t="s">
        <v>60</v>
      </c>
      <c r="D5458" t="s">
        <v>215</v>
      </c>
      <c r="E5458" s="92">
        <v>67.49</v>
      </c>
      <c r="F5458" s="93">
        <v>6400802</v>
      </c>
      <c r="G5458" s="93">
        <v>94841</v>
      </c>
    </row>
    <row r="5459" spans="1:7">
      <c r="A5459" t="str">
        <f t="shared" si="85"/>
        <v>Северное сияние3125</v>
      </c>
      <c r="B5459" t="s">
        <v>3650</v>
      </c>
      <c r="C5459" t="s">
        <v>60</v>
      </c>
      <c r="D5459" t="s">
        <v>216</v>
      </c>
      <c r="E5459" s="92">
        <v>66.52</v>
      </c>
      <c r="F5459" s="93">
        <v>6600000</v>
      </c>
      <c r="G5459" s="93">
        <v>99218</v>
      </c>
    </row>
    <row r="5460" spans="1:7">
      <c r="A5460" t="str">
        <f t="shared" si="85"/>
        <v>Северное сияние3126</v>
      </c>
      <c r="B5460" t="s">
        <v>3650</v>
      </c>
      <c r="C5460" t="s">
        <v>60</v>
      </c>
      <c r="D5460" t="s">
        <v>218</v>
      </c>
      <c r="E5460" s="92">
        <v>45.83</v>
      </c>
      <c r="F5460" s="93">
        <v>5900000</v>
      </c>
      <c r="G5460" s="93">
        <v>128737</v>
      </c>
    </row>
    <row r="5461" spans="1:7">
      <c r="A5461" t="str">
        <f t="shared" si="85"/>
        <v>Северное сияние3127</v>
      </c>
      <c r="B5461" t="s">
        <v>3650</v>
      </c>
      <c r="C5461" t="s">
        <v>60</v>
      </c>
      <c r="D5461" t="s">
        <v>219</v>
      </c>
      <c r="E5461" s="92">
        <v>47.61</v>
      </c>
      <c r="F5461" s="93">
        <v>5150000</v>
      </c>
      <c r="G5461" s="93">
        <v>108171</v>
      </c>
    </row>
    <row r="5462" spans="1:7">
      <c r="A5462" t="str">
        <f t="shared" si="85"/>
        <v>Северное сияние3128</v>
      </c>
      <c r="B5462" t="s">
        <v>3650</v>
      </c>
      <c r="C5462" t="s">
        <v>60</v>
      </c>
      <c r="D5462" t="s">
        <v>220</v>
      </c>
      <c r="E5462" s="92">
        <v>78.7</v>
      </c>
      <c r="F5462" s="93">
        <v>8200000</v>
      </c>
      <c r="G5462" s="93">
        <v>104193</v>
      </c>
    </row>
    <row r="5463" spans="1:7">
      <c r="A5463" t="str">
        <f t="shared" si="85"/>
        <v>Северное сияние3129</v>
      </c>
      <c r="B5463" t="s">
        <v>3650</v>
      </c>
      <c r="C5463" t="s">
        <v>60</v>
      </c>
      <c r="D5463" t="s">
        <v>222</v>
      </c>
      <c r="E5463" s="92">
        <v>32.43</v>
      </c>
      <c r="F5463" s="93">
        <v>4000000</v>
      </c>
      <c r="G5463" s="93">
        <v>123343</v>
      </c>
    </row>
    <row r="5464" spans="1:7">
      <c r="A5464" t="str">
        <f t="shared" si="85"/>
        <v>Северное сияние3130</v>
      </c>
      <c r="B5464" t="s">
        <v>3650</v>
      </c>
      <c r="C5464" t="s">
        <v>60</v>
      </c>
      <c r="D5464" t="s">
        <v>223</v>
      </c>
      <c r="E5464" s="92">
        <v>48.91</v>
      </c>
      <c r="F5464" s="93">
        <v>5450000</v>
      </c>
      <c r="G5464" s="93">
        <v>111429</v>
      </c>
    </row>
    <row r="5465" spans="1:7">
      <c r="A5465" t="str">
        <f t="shared" si="85"/>
        <v>Северное сияние3131</v>
      </c>
      <c r="B5465" t="s">
        <v>3650</v>
      </c>
      <c r="C5465" t="s">
        <v>60</v>
      </c>
      <c r="D5465" t="s">
        <v>225</v>
      </c>
      <c r="E5465" s="92">
        <v>74.26</v>
      </c>
      <c r="F5465" s="93">
        <v>7500000</v>
      </c>
      <c r="G5465" s="93">
        <v>100996</v>
      </c>
    </row>
    <row r="5466" spans="1:7">
      <c r="A5466" t="str">
        <f t="shared" si="85"/>
        <v>Северное сияние3132</v>
      </c>
      <c r="B5466" t="s">
        <v>3650</v>
      </c>
      <c r="C5466" t="s">
        <v>60</v>
      </c>
      <c r="D5466" t="s">
        <v>227</v>
      </c>
      <c r="E5466" s="92">
        <v>84.55</v>
      </c>
      <c r="F5466" s="93">
        <v>7663000</v>
      </c>
      <c r="G5466" s="93">
        <v>90633</v>
      </c>
    </row>
    <row r="5467" spans="1:7">
      <c r="A5467" t="str">
        <f t="shared" si="85"/>
        <v>Северное сияние3133</v>
      </c>
      <c r="B5467" t="s">
        <v>3650</v>
      </c>
      <c r="C5467" t="s">
        <v>60</v>
      </c>
      <c r="D5467" t="s">
        <v>229</v>
      </c>
      <c r="E5467" s="92">
        <v>67.49</v>
      </c>
      <c r="F5467" s="93">
        <v>6400000</v>
      </c>
      <c r="G5467" s="93">
        <v>94829</v>
      </c>
    </row>
    <row r="5468" spans="1:7">
      <c r="A5468" t="str">
        <f t="shared" si="85"/>
        <v>Северное сияние3134</v>
      </c>
      <c r="B5468" t="s">
        <v>3650</v>
      </c>
      <c r="C5468" t="s">
        <v>60</v>
      </c>
      <c r="D5468" t="s">
        <v>230</v>
      </c>
      <c r="E5468" s="92">
        <v>66.52</v>
      </c>
      <c r="F5468" s="93">
        <v>6300000</v>
      </c>
      <c r="G5468" s="93">
        <v>94708</v>
      </c>
    </row>
    <row r="5469" spans="1:7">
      <c r="A5469" t="str">
        <f t="shared" si="85"/>
        <v>Северное сияние3135</v>
      </c>
      <c r="B5469" t="s">
        <v>3650</v>
      </c>
      <c r="C5469" t="s">
        <v>60</v>
      </c>
      <c r="D5469" t="s">
        <v>231</v>
      </c>
      <c r="E5469" s="92">
        <v>45.83</v>
      </c>
      <c r="F5469" s="93">
        <v>4704500</v>
      </c>
      <c r="G5469" s="93">
        <v>102651</v>
      </c>
    </row>
    <row r="5470" spans="1:7">
      <c r="A5470" t="str">
        <f t="shared" si="85"/>
        <v>Северное сияние3136</v>
      </c>
      <c r="B5470" t="s">
        <v>3650</v>
      </c>
      <c r="C5470" t="s">
        <v>60</v>
      </c>
      <c r="D5470" t="s">
        <v>232</v>
      </c>
      <c r="E5470" s="92">
        <v>47.61</v>
      </c>
      <c r="F5470" s="93">
        <v>4975000</v>
      </c>
      <c r="G5470" s="93">
        <v>104495</v>
      </c>
    </row>
    <row r="5471" spans="1:7">
      <c r="A5471" t="str">
        <f t="shared" si="85"/>
        <v>Северное сияние3137</v>
      </c>
      <c r="B5471" t="s">
        <v>3650</v>
      </c>
      <c r="C5471" t="s">
        <v>60</v>
      </c>
      <c r="D5471" t="s">
        <v>233</v>
      </c>
      <c r="E5471" s="92">
        <v>78.7</v>
      </c>
      <c r="F5471" s="93">
        <v>7250000</v>
      </c>
      <c r="G5471" s="93">
        <v>92122</v>
      </c>
    </row>
    <row r="5472" spans="1:7">
      <c r="A5472" t="str">
        <f t="shared" si="85"/>
        <v>Северное сияние3138</v>
      </c>
      <c r="B5472" t="s">
        <v>3650</v>
      </c>
      <c r="C5472" t="s">
        <v>60</v>
      </c>
      <c r="D5472" t="s">
        <v>234</v>
      </c>
      <c r="E5472" s="92">
        <v>32.43</v>
      </c>
      <c r="F5472" s="93">
        <v>3850000</v>
      </c>
      <c r="G5472" s="93">
        <v>118717</v>
      </c>
    </row>
    <row r="5473" spans="1:7">
      <c r="A5473" t="str">
        <f t="shared" si="85"/>
        <v>Северное сияние3139</v>
      </c>
      <c r="B5473" t="s">
        <v>3650</v>
      </c>
      <c r="C5473" t="s">
        <v>60</v>
      </c>
      <c r="D5473" t="s">
        <v>235</v>
      </c>
      <c r="E5473" s="92">
        <v>48.91</v>
      </c>
      <c r="F5473" s="93">
        <v>5150000</v>
      </c>
      <c r="G5473" s="93">
        <v>105295</v>
      </c>
    </row>
    <row r="5474" spans="1:7">
      <c r="A5474" t="str">
        <f t="shared" si="85"/>
        <v>Северное сияние3140</v>
      </c>
      <c r="B5474" t="s">
        <v>3650</v>
      </c>
      <c r="C5474" t="s">
        <v>60</v>
      </c>
      <c r="D5474" t="s">
        <v>236</v>
      </c>
      <c r="E5474" s="92">
        <v>74.26</v>
      </c>
      <c r="F5474" s="93">
        <v>6900000</v>
      </c>
      <c r="G5474" s="93">
        <v>92917</v>
      </c>
    </row>
    <row r="5475" spans="1:7">
      <c r="A5475" t="str">
        <f t="shared" si="85"/>
        <v>Северное сияние3141</v>
      </c>
      <c r="B5475" t="s">
        <v>3650</v>
      </c>
      <c r="C5475" t="s">
        <v>60</v>
      </c>
      <c r="D5475" t="s">
        <v>237</v>
      </c>
      <c r="E5475" s="92">
        <v>84.55</v>
      </c>
      <c r="F5475" s="93"/>
      <c r="G5475" s="93"/>
    </row>
    <row r="5476" spans="1:7">
      <c r="A5476" t="str">
        <f t="shared" si="85"/>
        <v>Северное сияние3142</v>
      </c>
      <c r="B5476" t="s">
        <v>3650</v>
      </c>
      <c r="C5476" t="s">
        <v>60</v>
      </c>
      <c r="D5476" t="s">
        <v>238</v>
      </c>
      <c r="E5476" s="92">
        <v>67.49</v>
      </c>
      <c r="F5476" s="93">
        <v>5925250</v>
      </c>
      <c r="G5476" s="93">
        <v>87794</v>
      </c>
    </row>
    <row r="5477" spans="1:7">
      <c r="A5477" t="str">
        <f t="shared" si="85"/>
        <v>Северное сияние3143</v>
      </c>
      <c r="B5477" t="s">
        <v>3650</v>
      </c>
      <c r="C5477" t="s">
        <v>60</v>
      </c>
      <c r="D5477" t="s">
        <v>239</v>
      </c>
      <c r="E5477" s="92">
        <v>66.52</v>
      </c>
      <c r="F5477" s="93">
        <v>6750000</v>
      </c>
      <c r="G5477" s="93">
        <v>101473</v>
      </c>
    </row>
    <row r="5478" spans="1:7">
      <c r="A5478" t="str">
        <f t="shared" si="85"/>
        <v>Северное сияние3144</v>
      </c>
      <c r="B5478" t="s">
        <v>3650</v>
      </c>
      <c r="C5478" t="s">
        <v>60</v>
      </c>
      <c r="D5478" t="s">
        <v>240</v>
      </c>
      <c r="E5478" s="92">
        <v>45.83</v>
      </c>
      <c r="F5478" s="93">
        <v>5650000</v>
      </c>
      <c r="G5478" s="93">
        <v>123282</v>
      </c>
    </row>
    <row r="5479" spans="1:7">
      <c r="A5479" t="str">
        <f t="shared" si="85"/>
        <v>Северное сияние3145</v>
      </c>
      <c r="B5479" t="s">
        <v>3650</v>
      </c>
      <c r="C5479" t="s">
        <v>60</v>
      </c>
      <c r="D5479" t="s">
        <v>241</v>
      </c>
      <c r="E5479" s="92">
        <v>47.61</v>
      </c>
      <c r="F5479" s="93">
        <v>5550000</v>
      </c>
      <c r="G5479" s="93">
        <v>116572</v>
      </c>
    </row>
    <row r="5480" spans="1:7">
      <c r="A5480" t="str">
        <f t="shared" si="85"/>
        <v>Северное сияние3146</v>
      </c>
      <c r="B5480" t="s">
        <v>3650</v>
      </c>
      <c r="C5480" t="s">
        <v>60</v>
      </c>
      <c r="D5480" t="s">
        <v>242</v>
      </c>
      <c r="E5480" s="92">
        <v>78.7</v>
      </c>
      <c r="F5480" s="93">
        <v>8850000</v>
      </c>
      <c r="G5480" s="93">
        <v>112452</v>
      </c>
    </row>
    <row r="5481" spans="1:7">
      <c r="A5481" t="str">
        <f t="shared" si="85"/>
        <v>Северное сияние3147</v>
      </c>
      <c r="B5481" t="s">
        <v>3650</v>
      </c>
      <c r="C5481" t="s">
        <v>60</v>
      </c>
      <c r="D5481" t="s">
        <v>243</v>
      </c>
      <c r="E5481" s="92">
        <v>32.43</v>
      </c>
      <c r="F5481" s="93">
        <v>4074000</v>
      </c>
      <c r="G5481" s="93">
        <v>125624</v>
      </c>
    </row>
    <row r="5482" spans="1:7">
      <c r="A5482" t="str">
        <f t="shared" si="85"/>
        <v>Северное сияние3148</v>
      </c>
      <c r="B5482" t="s">
        <v>3650</v>
      </c>
      <c r="C5482" t="s">
        <v>60</v>
      </c>
      <c r="D5482" t="s">
        <v>244</v>
      </c>
      <c r="E5482" s="92">
        <v>48.91</v>
      </c>
      <c r="F5482" s="93">
        <v>6150000</v>
      </c>
      <c r="G5482" s="93">
        <v>125741</v>
      </c>
    </row>
    <row r="5483" spans="1:7">
      <c r="A5483" t="str">
        <f t="shared" si="85"/>
        <v>Северное сияние3149</v>
      </c>
      <c r="B5483" t="s">
        <v>3650</v>
      </c>
      <c r="C5483" t="s">
        <v>60</v>
      </c>
      <c r="D5483" t="s">
        <v>245</v>
      </c>
      <c r="E5483" s="92">
        <v>74.26</v>
      </c>
      <c r="F5483" s="93">
        <v>7300000</v>
      </c>
      <c r="G5483" s="93">
        <v>98303</v>
      </c>
    </row>
    <row r="5484" spans="1:7">
      <c r="A5484" t="str">
        <f t="shared" si="85"/>
        <v>Северное сияние3150</v>
      </c>
      <c r="B5484" t="s">
        <v>3650</v>
      </c>
      <c r="C5484" t="s">
        <v>60</v>
      </c>
      <c r="D5484" t="s">
        <v>247</v>
      </c>
      <c r="E5484" s="92">
        <v>84.55</v>
      </c>
      <c r="F5484" s="93">
        <v>9350000</v>
      </c>
      <c r="G5484" s="93">
        <v>110585</v>
      </c>
    </row>
    <row r="5485" spans="1:7">
      <c r="A5485" t="str">
        <f t="shared" si="85"/>
        <v>Северное сияние3151</v>
      </c>
      <c r="B5485" t="s">
        <v>3650</v>
      </c>
      <c r="C5485" t="s">
        <v>60</v>
      </c>
      <c r="D5485" t="s">
        <v>248</v>
      </c>
      <c r="E5485" s="92">
        <v>67.49</v>
      </c>
      <c r="F5485" s="93">
        <v>6448765</v>
      </c>
      <c r="G5485" s="93">
        <v>95551</v>
      </c>
    </row>
    <row r="5486" spans="1:7">
      <c r="A5486" t="str">
        <f t="shared" si="85"/>
        <v>Северное сияние3152</v>
      </c>
      <c r="B5486" t="s">
        <v>3650</v>
      </c>
      <c r="C5486" t="s">
        <v>60</v>
      </c>
      <c r="D5486" t="s">
        <v>249</v>
      </c>
      <c r="E5486" s="92">
        <v>66.52</v>
      </c>
      <c r="F5486" s="93">
        <v>6750000</v>
      </c>
      <c r="G5486" s="93">
        <v>101473</v>
      </c>
    </row>
    <row r="5487" spans="1:7">
      <c r="A5487" t="str">
        <f t="shared" si="85"/>
        <v>Северное сияние3153</v>
      </c>
      <c r="B5487" t="s">
        <v>3650</v>
      </c>
      <c r="C5487" t="s">
        <v>60</v>
      </c>
      <c r="D5487" t="s">
        <v>250</v>
      </c>
      <c r="E5487" s="92">
        <v>45.83</v>
      </c>
      <c r="F5487" s="93">
        <v>4801500</v>
      </c>
      <c r="G5487" s="93">
        <v>104768</v>
      </c>
    </row>
    <row r="5488" spans="1:7">
      <c r="A5488" t="str">
        <f t="shared" si="85"/>
        <v>Северное сияние3154</v>
      </c>
      <c r="B5488" t="s">
        <v>3650</v>
      </c>
      <c r="C5488" t="s">
        <v>60</v>
      </c>
      <c r="D5488" t="s">
        <v>252</v>
      </c>
      <c r="E5488" s="92">
        <v>47.61</v>
      </c>
      <c r="F5488" s="93">
        <v>4998000</v>
      </c>
      <c r="G5488" s="93">
        <v>104978</v>
      </c>
    </row>
    <row r="5489" spans="1:7">
      <c r="A5489" t="str">
        <f t="shared" si="85"/>
        <v>Северное сияние3155</v>
      </c>
      <c r="B5489" t="s">
        <v>3650</v>
      </c>
      <c r="C5489" t="s">
        <v>60</v>
      </c>
      <c r="D5489" t="s">
        <v>253</v>
      </c>
      <c r="E5489" s="92">
        <v>78.7</v>
      </c>
      <c r="F5489" s="93">
        <v>7850000</v>
      </c>
      <c r="G5489" s="93">
        <v>99746</v>
      </c>
    </row>
    <row r="5490" spans="1:7">
      <c r="A5490" t="str">
        <f t="shared" si="85"/>
        <v>Северное сияние3156</v>
      </c>
      <c r="B5490" t="s">
        <v>3650</v>
      </c>
      <c r="C5490" t="s">
        <v>60</v>
      </c>
      <c r="D5490" t="s">
        <v>254</v>
      </c>
      <c r="E5490" s="92">
        <v>32.43</v>
      </c>
      <c r="F5490" s="93">
        <v>3977000</v>
      </c>
      <c r="G5490" s="93">
        <v>122633</v>
      </c>
    </row>
    <row r="5491" spans="1:7">
      <c r="A5491" t="str">
        <f t="shared" si="85"/>
        <v>Северное сияние3157</v>
      </c>
      <c r="B5491" t="s">
        <v>3650</v>
      </c>
      <c r="C5491" t="s">
        <v>60</v>
      </c>
      <c r="D5491" t="s">
        <v>255</v>
      </c>
      <c r="E5491" s="92">
        <v>48.91</v>
      </c>
      <c r="F5491" s="93">
        <v>5500000</v>
      </c>
      <c r="G5491" s="93">
        <v>112451</v>
      </c>
    </row>
    <row r="5492" spans="1:7">
      <c r="A5492" t="str">
        <f t="shared" si="85"/>
        <v>Северное сияние3158</v>
      </c>
      <c r="B5492" t="s">
        <v>3650</v>
      </c>
      <c r="C5492" t="s">
        <v>60</v>
      </c>
      <c r="D5492" t="s">
        <v>256</v>
      </c>
      <c r="E5492" s="92">
        <v>74.26</v>
      </c>
      <c r="F5492" s="93">
        <v>7300000</v>
      </c>
      <c r="G5492" s="93">
        <v>98303</v>
      </c>
    </row>
    <row r="5493" spans="1:7">
      <c r="A5493" t="str">
        <f t="shared" si="85"/>
        <v>Северное сияние3159</v>
      </c>
      <c r="B5493" t="s">
        <v>3650</v>
      </c>
      <c r="C5493" t="s">
        <v>60</v>
      </c>
      <c r="D5493" t="s">
        <v>258</v>
      </c>
      <c r="E5493" s="92">
        <v>84.55</v>
      </c>
      <c r="F5493" s="93">
        <v>8900000</v>
      </c>
      <c r="G5493" s="93">
        <v>105263</v>
      </c>
    </row>
    <row r="5494" spans="1:7">
      <c r="A5494" t="str">
        <f t="shared" si="85"/>
        <v>Северное сияние3160</v>
      </c>
      <c r="B5494" t="s">
        <v>3650</v>
      </c>
      <c r="C5494" t="s">
        <v>60</v>
      </c>
      <c r="D5494" t="s">
        <v>259</v>
      </c>
      <c r="E5494" s="92">
        <v>67.49</v>
      </c>
      <c r="F5494" s="93">
        <v>7200000</v>
      </c>
      <c r="G5494" s="93">
        <v>106682</v>
      </c>
    </row>
    <row r="5495" spans="1:7">
      <c r="A5495" t="str">
        <f t="shared" si="85"/>
        <v>Северное сияние3161</v>
      </c>
      <c r="B5495" t="s">
        <v>3650</v>
      </c>
      <c r="C5495" t="s">
        <v>60</v>
      </c>
      <c r="D5495" t="s">
        <v>261</v>
      </c>
      <c r="E5495" s="92">
        <v>66.52</v>
      </c>
      <c r="F5495" s="93">
        <v>7100000</v>
      </c>
      <c r="G5495" s="93">
        <v>106735</v>
      </c>
    </row>
    <row r="5496" spans="1:7">
      <c r="A5496" t="str">
        <f t="shared" si="85"/>
        <v>Северное сияние3162</v>
      </c>
      <c r="B5496" t="s">
        <v>3650</v>
      </c>
      <c r="C5496" t="s">
        <v>60</v>
      </c>
      <c r="D5496" t="s">
        <v>262</v>
      </c>
      <c r="E5496" s="92">
        <v>45.83</v>
      </c>
      <c r="F5496" s="93">
        <v>5450000</v>
      </c>
      <c r="G5496" s="93">
        <v>118918</v>
      </c>
    </row>
    <row r="5497" spans="1:7">
      <c r="A5497" t="str">
        <f t="shared" si="85"/>
        <v>Северное сияние3163</v>
      </c>
      <c r="B5497" t="s">
        <v>3650</v>
      </c>
      <c r="C5497" t="s">
        <v>60</v>
      </c>
      <c r="D5497" t="s">
        <v>263</v>
      </c>
      <c r="E5497" s="92">
        <v>47.61</v>
      </c>
      <c r="F5497" s="93">
        <v>5383500</v>
      </c>
      <c r="G5497" s="93">
        <v>113075</v>
      </c>
    </row>
    <row r="5498" spans="1:7">
      <c r="A5498" t="str">
        <f t="shared" si="85"/>
        <v>Северное сияние3164</v>
      </c>
      <c r="B5498" t="s">
        <v>3650</v>
      </c>
      <c r="C5498" t="s">
        <v>60</v>
      </c>
      <c r="D5498" t="s">
        <v>264</v>
      </c>
      <c r="E5498" s="92">
        <v>78.7</v>
      </c>
      <c r="F5498" s="93">
        <v>8099500</v>
      </c>
      <c r="G5498" s="93">
        <v>102916</v>
      </c>
    </row>
    <row r="5499" spans="1:7">
      <c r="A5499" t="str">
        <f t="shared" si="85"/>
        <v>Северное сияние3165</v>
      </c>
      <c r="B5499" t="s">
        <v>3650</v>
      </c>
      <c r="C5499" t="s">
        <v>60</v>
      </c>
      <c r="D5499" t="s">
        <v>265</v>
      </c>
      <c r="E5499" s="92">
        <v>32.43</v>
      </c>
      <c r="F5499" s="93">
        <v>4800000</v>
      </c>
      <c r="G5499" s="93">
        <v>148011</v>
      </c>
    </row>
    <row r="5500" spans="1:7">
      <c r="A5500" t="str">
        <f t="shared" si="85"/>
        <v>Северное сияние3166</v>
      </c>
      <c r="B5500" t="s">
        <v>3650</v>
      </c>
      <c r="C5500" t="s">
        <v>60</v>
      </c>
      <c r="D5500" t="s">
        <v>267</v>
      </c>
      <c r="E5500" s="92">
        <v>48.91</v>
      </c>
      <c r="F5500" s="93">
        <v>5950000</v>
      </c>
      <c r="G5500" s="93">
        <v>121652</v>
      </c>
    </row>
    <row r="5501" spans="1:7">
      <c r="A5501" t="str">
        <f t="shared" si="85"/>
        <v>Северное сияние3167</v>
      </c>
      <c r="B5501" t="s">
        <v>3650</v>
      </c>
      <c r="C5501" t="s">
        <v>60</v>
      </c>
      <c r="D5501" t="s">
        <v>268</v>
      </c>
      <c r="E5501" s="92">
        <v>74.26</v>
      </c>
      <c r="F5501" s="93">
        <v>7650000</v>
      </c>
      <c r="G5501" s="93">
        <v>103016</v>
      </c>
    </row>
    <row r="5502" spans="1:7">
      <c r="A5502" t="str">
        <f t="shared" si="85"/>
        <v>Северное сияние3168</v>
      </c>
      <c r="B5502" t="s">
        <v>3650</v>
      </c>
      <c r="C5502" t="s">
        <v>60</v>
      </c>
      <c r="D5502" t="s">
        <v>269</v>
      </c>
      <c r="E5502" s="92">
        <v>84.55</v>
      </c>
      <c r="F5502" s="93">
        <v>8950000</v>
      </c>
      <c r="G5502" s="93">
        <v>105855</v>
      </c>
    </row>
    <row r="5503" spans="1:7">
      <c r="A5503" t="str">
        <f t="shared" si="85"/>
        <v>Северное сияние3169</v>
      </c>
      <c r="B5503" t="s">
        <v>3650</v>
      </c>
      <c r="C5503" t="s">
        <v>60</v>
      </c>
      <c r="D5503" t="s">
        <v>270</v>
      </c>
      <c r="E5503" s="92">
        <v>67.49</v>
      </c>
      <c r="F5503" s="93">
        <v>6900000</v>
      </c>
      <c r="G5503" s="93">
        <v>102237</v>
      </c>
    </row>
    <row r="5504" spans="1:7">
      <c r="A5504" t="str">
        <f t="shared" si="85"/>
        <v>Северное сияние3170</v>
      </c>
      <c r="B5504" t="s">
        <v>3650</v>
      </c>
      <c r="C5504" t="s">
        <v>60</v>
      </c>
      <c r="D5504" t="s">
        <v>271</v>
      </c>
      <c r="E5504" s="92">
        <v>66.52</v>
      </c>
      <c r="F5504" s="93">
        <v>7150000</v>
      </c>
      <c r="G5504" s="93">
        <v>107486</v>
      </c>
    </row>
    <row r="5505" spans="1:7">
      <c r="A5505" t="str">
        <f t="shared" si="85"/>
        <v>Северное сияние3171</v>
      </c>
      <c r="B5505" t="s">
        <v>3650</v>
      </c>
      <c r="C5505" t="s">
        <v>60</v>
      </c>
      <c r="D5505" t="s">
        <v>274</v>
      </c>
      <c r="E5505" s="92">
        <v>45.83</v>
      </c>
      <c r="F5505" s="93">
        <v>5500000</v>
      </c>
      <c r="G5505" s="93">
        <v>120009</v>
      </c>
    </row>
    <row r="5506" spans="1:7">
      <c r="A5506" t="str">
        <f t="shared" si="85"/>
        <v>Северное сияние3172</v>
      </c>
      <c r="B5506" t="s">
        <v>3650</v>
      </c>
      <c r="C5506" t="s">
        <v>60</v>
      </c>
      <c r="D5506" t="s">
        <v>276</v>
      </c>
      <c r="E5506" s="92">
        <v>47.61</v>
      </c>
      <c r="F5506" s="93">
        <v>5150000</v>
      </c>
      <c r="G5506" s="93">
        <v>108171</v>
      </c>
    </row>
    <row r="5507" spans="1:7">
      <c r="A5507" t="str">
        <f t="shared" ref="A5507:A5570" si="86">B5507&amp;C5507&amp;D5507</f>
        <v>Северное сияние3173</v>
      </c>
      <c r="B5507" t="s">
        <v>3650</v>
      </c>
      <c r="C5507" t="s">
        <v>60</v>
      </c>
      <c r="D5507" t="s">
        <v>278</v>
      </c>
      <c r="E5507" s="92">
        <v>78.7</v>
      </c>
      <c r="F5507" s="93">
        <v>8050000</v>
      </c>
      <c r="G5507" s="93">
        <v>102287</v>
      </c>
    </row>
    <row r="5508" spans="1:7">
      <c r="A5508" t="str">
        <f t="shared" si="86"/>
        <v>Северное сияние3174</v>
      </c>
      <c r="B5508" t="s">
        <v>3650</v>
      </c>
      <c r="C5508" t="s">
        <v>60</v>
      </c>
      <c r="D5508" t="s">
        <v>279</v>
      </c>
      <c r="E5508" s="92">
        <v>32.43</v>
      </c>
      <c r="F5508" s="93">
        <v>4850000</v>
      </c>
      <c r="G5508" s="93">
        <v>149553</v>
      </c>
    </row>
    <row r="5509" spans="1:7">
      <c r="A5509" t="str">
        <f t="shared" si="86"/>
        <v>Северное сияние3175</v>
      </c>
      <c r="B5509" t="s">
        <v>3650</v>
      </c>
      <c r="C5509" t="s">
        <v>60</v>
      </c>
      <c r="D5509" t="s">
        <v>280</v>
      </c>
      <c r="E5509" s="92">
        <v>48.91</v>
      </c>
      <c r="F5509" s="93">
        <v>5432000</v>
      </c>
      <c r="G5509" s="93">
        <v>111061</v>
      </c>
    </row>
    <row r="5510" spans="1:7">
      <c r="A5510" t="str">
        <f t="shared" si="86"/>
        <v>Северное сияние3176</v>
      </c>
      <c r="B5510" t="s">
        <v>3650</v>
      </c>
      <c r="C5510" t="s">
        <v>60</v>
      </c>
      <c r="D5510" t="s">
        <v>281</v>
      </c>
      <c r="E5510" s="92">
        <v>74.26</v>
      </c>
      <c r="F5510" s="93">
        <v>7100000</v>
      </c>
      <c r="G5510" s="93">
        <v>95610</v>
      </c>
    </row>
    <row r="5511" spans="1:7">
      <c r="A5511" t="str">
        <f t="shared" si="86"/>
        <v>Северное сияние3177</v>
      </c>
      <c r="B5511" t="s">
        <v>3650</v>
      </c>
      <c r="C5511" t="s">
        <v>60</v>
      </c>
      <c r="D5511" t="s">
        <v>282</v>
      </c>
      <c r="E5511" s="92">
        <v>84.55</v>
      </c>
      <c r="F5511" s="93">
        <v>9400000</v>
      </c>
      <c r="G5511" s="93">
        <v>111177</v>
      </c>
    </row>
    <row r="5512" spans="1:7">
      <c r="A5512" t="str">
        <f t="shared" si="86"/>
        <v>Северное сияние3178</v>
      </c>
      <c r="B5512" t="s">
        <v>3650</v>
      </c>
      <c r="C5512" t="s">
        <v>60</v>
      </c>
      <c r="D5512" t="s">
        <v>283</v>
      </c>
      <c r="E5512" s="92">
        <v>67.49</v>
      </c>
      <c r="F5512" s="93">
        <v>7600000</v>
      </c>
      <c r="G5512" s="93">
        <v>112609</v>
      </c>
    </row>
    <row r="5513" spans="1:7">
      <c r="A5513" t="str">
        <f t="shared" si="86"/>
        <v>Северное сияние3179</v>
      </c>
      <c r="B5513" t="s">
        <v>3650</v>
      </c>
      <c r="C5513" t="s">
        <v>60</v>
      </c>
      <c r="D5513" t="s">
        <v>285</v>
      </c>
      <c r="E5513" s="92">
        <v>66.52</v>
      </c>
      <c r="F5513" s="93">
        <v>8100000</v>
      </c>
      <c r="G5513" s="93">
        <v>121768</v>
      </c>
    </row>
    <row r="5514" spans="1:7">
      <c r="A5514" t="str">
        <f t="shared" si="86"/>
        <v>Северное сияние3180</v>
      </c>
      <c r="B5514" t="s">
        <v>3650</v>
      </c>
      <c r="C5514" t="s">
        <v>60</v>
      </c>
      <c r="D5514" t="s">
        <v>287</v>
      </c>
      <c r="E5514" s="92">
        <v>45.83</v>
      </c>
      <c r="F5514" s="93">
        <v>5700000</v>
      </c>
      <c r="G5514" s="93">
        <v>124373</v>
      </c>
    </row>
    <row r="5515" spans="1:7">
      <c r="A5515" t="str">
        <f t="shared" si="86"/>
        <v>Северное сияние3181</v>
      </c>
      <c r="B5515" t="s">
        <v>3650</v>
      </c>
      <c r="C5515" t="s">
        <v>60</v>
      </c>
      <c r="D5515" t="s">
        <v>289</v>
      </c>
      <c r="E5515" s="92">
        <v>47.61</v>
      </c>
      <c r="F5515" s="93">
        <v>6250000</v>
      </c>
      <c r="G5515" s="93">
        <v>131275</v>
      </c>
    </row>
    <row r="5516" spans="1:7">
      <c r="A5516" t="str">
        <f t="shared" si="86"/>
        <v>Северное сияние3182</v>
      </c>
      <c r="B5516" t="s">
        <v>3650</v>
      </c>
      <c r="C5516" t="s">
        <v>60</v>
      </c>
      <c r="D5516" t="s">
        <v>290</v>
      </c>
      <c r="E5516" s="92">
        <v>78.7</v>
      </c>
      <c r="F5516" s="93">
        <v>8050000</v>
      </c>
      <c r="G5516" s="93">
        <v>102287</v>
      </c>
    </row>
    <row r="5517" spans="1:7">
      <c r="A5517" t="str">
        <f t="shared" si="86"/>
        <v>Северное сияние3183</v>
      </c>
      <c r="B5517" t="s">
        <v>3650</v>
      </c>
      <c r="C5517" t="s">
        <v>60</v>
      </c>
      <c r="D5517" t="s">
        <v>291</v>
      </c>
      <c r="E5517" s="92">
        <v>32.43</v>
      </c>
      <c r="F5517" s="93">
        <v>4850000</v>
      </c>
      <c r="G5517" s="93">
        <v>149553</v>
      </c>
    </row>
    <row r="5518" spans="1:7">
      <c r="A5518" t="str">
        <f t="shared" si="86"/>
        <v>Северное сияние3184</v>
      </c>
      <c r="B5518" t="s">
        <v>3650</v>
      </c>
      <c r="C5518" t="s">
        <v>60</v>
      </c>
      <c r="D5518" t="s">
        <v>293</v>
      </c>
      <c r="E5518" s="92">
        <v>48.91</v>
      </c>
      <c r="F5518" s="93">
        <v>6200000</v>
      </c>
      <c r="G5518" s="93">
        <v>126763</v>
      </c>
    </row>
    <row r="5519" spans="1:7">
      <c r="A5519" t="str">
        <f t="shared" si="86"/>
        <v>Северное сияние3185</v>
      </c>
      <c r="B5519" t="s">
        <v>3650</v>
      </c>
      <c r="C5519" t="s">
        <v>60</v>
      </c>
      <c r="D5519" t="s">
        <v>295</v>
      </c>
      <c r="E5519" s="92">
        <v>74.26</v>
      </c>
      <c r="F5519" s="93">
        <v>7350000</v>
      </c>
      <c r="G5519" s="93">
        <v>98977</v>
      </c>
    </row>
    <row r="5520" spans="1:7">
      <c r="A5520" t="str">
        <f t="shared" si="86"/>
        <v>Северное сияние3186</v>
      </c>
      <c r="B5520" t="s">
        <v>3650</v>
      </c>
      <c r="C5520" t="s">
        <v>60</v>
      </c>
      <c r="D5520" t="s">
        <v>296</v>
      </c>
      <c r="E5520" s="92">
        <v>84.55</v>
      </c>
      <c r="F5520" s="93">
        <v>8350000</v>
      </c>
      <c r="G5520" s="93">
        <v>98758</v>
      </c>
    </row>
    <row r="5521" spans="1:7">
      <c r="A5521" t="str">
        <f t="shared" si="86"/>
        <v>Северное сияние3187</v>
      </c>
      <c r="B5521" t="s">
        <v>3650</v>
      </c>
      <c r="C5521" t="s">
        <v>60</v>
      </c>
      <c r="D5521" t="s">
        <v>297</v>
      </c>
      <c r="E5521" s="92">
        <v>67.49</v>
      </c>
      <c r="F5521" s="93">
        <v>6498765</v>
      </c>
      <c r="G5521" s="93">
        <v>96292</v>
      </c>
    </row>
    <row r="5522" spans="1:7">
      <c r="A5522" t="str">
        <f t="shared" si="86"/>
        <v>Северное сияние3188</v>
      </c>
      <c r="B5522" t="s">
        <v>3650</v>
      </c>
      <c r="C5522" t="s">
        <v>60</v>
      </c>
      <c r="D5522" t="s">
        <v>299</v>
      </c>
      <c r="E5522" s="92">
        <v>66.52</v>
      </c>
      <c r="F5522" s="93">
        <v>6730000</v>
      </c>
      <c r="G5522" s="93">
        <v>101173</v>
      </c>
    </row>
    <row r="5523" spans="1:7">
      <c r="A5523" t="str">
        <f t="shared" si="86"/>
        <v>Северное сияние3189</v>
      </c>
      <c r="B5523" t="s">
        <v>3650</v>
      </c>
      <c r="C5523" t="s">
        <v>60</v>
      </c>
      <c r="D5523" t="s">
        <v>300</v>
      </c>
      <c r="E5523" s="92">
        <v>45.83</v>
      </c>
      <c r="F5523" s="93">
        <v>4947000</v>
      </c>
      <c r="G5523" s="93">
        <v>107942</v>
      </c>
    </row>
    <row r="5524" spans="1:7">
      <c r="A5524" t="str">
        <f t="shared" si="86"/>
        <v>Северное сияние3190</v>
      </c>
      <c r="B5524" t="s">
        <v>3650</v>
      </c>
      <c r="C5524" t="s">
        <v>60</v>
      </c>
      <c r="D5524" t="s">
        <v>301</v>
      </c>
      <c r="E5524" s="92">
        <v>47.61</v>
      </c>
      <c r="F5524" s="93">
        <v>4995500</v>
      </c>
      <c r="G5524" s="93">
        <v>104925</v>
      </c>
    </row>
    <row r="5525" spans="1:7">
      <c r="A5525" t="str">
        <f t="shared" si="86"/>
        <v>Северное сияние3191</v>
      </c>
      <c r="B5525" t="s">
        <v>3650</v>
      </c>
      <c r="C5525" t="s">
        <v>60</v>
      </c>
      <c r="D5525" t="s">
        <v>302</v>
      </c>
      <c r="E5525" s="92">
        <v>78.7</v>
      </c>
      <c r="F5525" s="93">
        <v>7663000</v>
      </c>
      <c r="G5525" s="93">
        <v>97370</v>
      </c>
    </row>
    <row r="5526" spans="1:7">
      <c r="A5526" t="str">
        <f t="shared" si="86"/>
        <v>Северное сияние3192</v>
      </c>
      <c r="B5526" t="s">
        <v>3650</v>
      </c>
      <c r="C5526" t="s">
        <v>60</v>
      </c>
      <c r="D5526" t="s">
        <v>303</v>
      </c>
      <c r="E5526" s="92">
        <v>32.43</v>
      </c>
      <c r="F5526" s="93">
        <v>4150000</v>
      </c>
      <c r="G5526" s="93">
        <v>127968</v>
      </c>
    </row>
    <row r="5527" spans="1:7">
      <c r="A5527" t="str">
        <f t="shared" si="86"/>
        <v>Северное сияние3193</v>
      </c>
      <c r="B5527" t="s">
        <v>3650</v>
      </c>
      <c r="C5527" t="s">
        <v>60</v>
      </c>
      <c r="D5527" t="s">
        <v>305</v>
      </c>
      <c r="E5527" s="92">
        <v>48.91</v>
      </c>
      <c r="F5527" s="93">
        <v>5300000</v>
      </c>
      <c r="G5527" s="93">
        <v>108362</v>
      </c>
    </row>
    <row r="5528" spans="1:7">
      <c r="A5528" t="str">
        <f t="shared" si="86"/>
        <v>Северное сияние3194</v>
      </c>
      <c r="B5528" t="s">
        <v>3650</v>
      </c>
      <c r="C5528" t="s">
        <v>60</v>
      </c>
      <c r="D5528" t="s">
        <v>306</v>
      </c>
      <c r="E5528" s="92">
        <v>74.26</v>
      </c>
      <c r="F5528" s="93">
        <v>7100000</v>
      </c>
      <c r="G5528" s="93">
        <v>95610</v>
      </c>
    </row>
    <row r="5529" spans="1:7">
      <c r="A5529" t="str">
        <f t="shared" si="86"/>
        <v>Северное сияние3195</v>
      </c>
      <c r="B5529" t="s">
        <v>3650</v>
      </c>
      <c r="C5529" t="s">
        <v>60</v>
      </c>
      <c r="D5529" t="s">
        <v>307</v>
      </c>
      <c r="E5529" s="92">
        <v>84.55</v>
      </c>
      <c r="F5529" s="93">
        <v>9000000</v>
      </c>
      <c r="G5529" s="93">
        <v>106446</v>
      </c>
    </row>
    <row r="5530" spans="1:7">
      <c r="A5530" t="str">
        <f t="shared" si="86"/>
        <v>Северное сияние3196</v>
      </c>
      <c r="B5530" t="s">
        <v>3650</v>
      </c>
      <c r="C5530" t="s">
        <v>60</v>
      </c>
      <c r="D5530" t="s">
        <v>308</v>
      </c>
      <c r="E5530" s="92">
        <v>67.49</v>
      </c>
      <c r="F5530" s="93">
        <v>7081000</v>
      </c>
      <c r="G5530" s="93">
        <v>104919</v>
      </c>
    </row>
    <row r="5531" spans="1:7">
      <c r="A5531" t="str">
        <f t="shared" si="86"/>
        <v>Северное сияние3197</v>
      </c>
      <c r="B5531" t="s">
        <v>3650</v>
      </c>
      <c r="C5531" t="s">
        <v>60</v>
      </c>
      <c r="D5531" t="s">
        <v>309</v>
      </c>
      <c r="E5531" s="92">
        <v>66.52</v>
      </c>
      <c r="F5531" s="93">
        <v>8150000</v>
      </c>
      <c r="G5531" s="93">
        <v>122520</v>
      </c>
    </row>
    <row r="5532" spans="1:7">
      <c r="A5532" t="str">
        <f t="shared" si="86"/>
        <v>Северное сияние3198</v>
      </c>
      <c r="B5532" t="s">
        <v>3650</v>
      </c>
      <c r="C5532" t="s">
        <v>60</v>
      </c>
      <c r="D5532" t="s">
        <v>310</v>
      </c>
      <c r="E5532" s="92">
        <v>45.83</v>
      </c>
      <c r="F5532" s="93">
        <v>5550000</v>
      </c>
      <c r="G5532" s="93">
        <v>121100</v>
      </c>
    </row>
    <row r="5533" spans="1:7">
      <c r="A5533" t="str">
        <f t="shared" si="86"/>
        <v>Северное сияние3199</v>
      </c>
      <c r="B5533" t="s">
        <v>3650</v>
      </c>
      <c r="C5533" t="s">
        <v>60</v>
      </c>
      <c r="D5533" t="s">
        <v>311</v>
      </c>
      <c r="E5533" s="92">
        <v>47.61</v>
      </c>
      <c r="F5533" s="93">
        <v>5700000</v>
      </c>
      <c r="G5533" s="93">
        <v>119723</v>
      </c>
    </row>
    <row r="5534" spans="1:7">
      <c r="A5534" t="str">
        <f t="shared" si="86"/>
        <v>Северное сияние3200</v>
      </c>
      <c r="B5534" t="s">
        <v>3650</v>
      </c>
      <c r="C5534" t="s">
        <v>60</v>
      </c>
      <c r="D5534" t="s">
        <v>312</v>
      </c>
      <c r="E5534" s="92">
        <v>78.7</v>
      </c>
      <c r="F5534" s="93">
        <v>9200000</v>
      </c>
      <c r="G5534" s="93">
        <v>116900</v>
      </c>
    </row>
    <row r="5535" spans="1:7">
      <c r="A5535" t="str">
        <f t="shared" si="86"/>
        <v>Северное сияние3201</v>
      </c>
      <c r="B5535" t="s">
        <v>3650</v>
      </c>
      <c r="C5535" t="s">
        <v>60</v>
      </c>
      <c r="D5535" t="s">
        <v>313</v>
      </c>
      <c r="E5535" s="92">
        <v>32.43</v>
      </c>
      <c r="F5535" s="93">
        <v>4700000</v>
      </c>
      <c r="G5535" s="93">
        <v>144928</v>
      </c>
    </row>
    <row r="5536" spans="1:7">
      <c r="A5536" t="str">
        <f t="shared" si="86"/>
        <v>Северное сияние3202</v>
      </c>
      <c r="B5536" t="s">
        <v>3650</v>
      </c>
      <c r="C5536" t="s">
        <v>60</v>
      </c>
      <c r="D5536" t="s">
        <v>314</v>
      </c>
      <c r="E5536" s="92">
        <v>48.91</v>
      </c>
      <c r="F5536" s="93">
        <v>6050000</v>
      </c>
      <c r="G5536" s="93">
        <v>123697</v>
      </c>
    </row>
    <row r="5537" spans="1:7">
      <c r="A5537" t="str">
        <f t="shared" si="86"/>
        <v>Северное сияние3203</v>
      </c>
      <c r="B5537" t="s">
        <v>3650</v>
      </c>
      <c r="C5537" t="s">
        <v>60</v>
      </c>
      <c r="D5537" t="s">
        <v>316</v>
      </c>
      <c r="E5537" s="92">
        <v>74.26</v>
      </c>
      <c r="F5537" s="93">
        <v>7038610</v>
      </c>
      <c r="G5537" s="93">
        <v>94783</v>
      </c>
    </row>
    <row r="5538" spans="1:7">
      <c r="A5538" t="str">
        <f t="shared" si="86"/>
        <v>Северное сияние3204</v>
      </c>
      <c r="B5538" t="s">
        <v>3650</v>
      </c>
      <c r="C5538" t="s">
        <v>60</v>
      </c>
      <c r="D5538" t="s">
        <v>317</v>
      </c>
      <c r="E5538" s="92">
        <v>76.66</v>
      </c>
      <c r="F5538" s="93">
        <v>9300000</v>
      </c>
      <c r="G5538" s="93">
        <v>121315</v>
      </c>
    </row>
    <row r="5539" spans="1:7">
      <c r="A5539" t="str">
        <f t="shared" si="86"/>
        <v>Северное сияние3205</v>
      </c>
      <c r="B5539" t="s">
        <v>3650</v>
      </c>
      <c r="C5539" t="s">
        <v>60</v>
      </c>
      <c r="D5539" t="s">
        <v>318</v>
      </c>
      <c r="E5539" s="92">
        <v>60.98</v>
      </c>
      <c r="F5539" s="93">
        <v>6750000</v>
      </c>
      <c r="G5539" s="93">
        <v>110692</v>
      </c>
    </row>
    <row r="5540" spans="1:7">
      <c r="A5540" t="str">
        <f t="shared" si="86"/>
        <v>Северное сияние3206</v>
      </c>
      <c r="B5540" t="s">
        <v>3650</v>
      </c>
      <c r="C5540" t="s">
        <v>60</v>
      </c>
      <c r="D5540" t="s">
        <v>319</v>
      </c>
      <c r="E5540" s="92">
        <v>58.46</v>
      </c>
      <c r="F5540" s="93">
        <v>5950000</v>
      </c>
      <c r="G5540" s="93">
        <v>101779</v>
      </c>
    </row>
    <row r="5541" spans="1:7">
      <c r="A5541" t="str">
        <f t="shared" si="86"/>
        <v>Северное сияние3207</v>
      </c>
      <c r="B5541" t="s">
        <v>3650</v>
      </c>
      <c r="C5541" t="s">
        <v>60</v>
      </c>
      <c r="D5541" t="s">
        <v>321</v>
      </c>
      <c r="E5541" s="92">
        <v>43.53</v>
      </c>
      <c r="F5541" s="93">
        <v>6400000</v>
      </c>
      <c r="G5541" s="93">
        <v>147025</v>
      </c>
    </row>
    <row r="5542" spans="1:7">
      <c r="A5542" t="str">
        <f t="shared" si="86"/>
        <v>Северное сияние3208</v>
      </c>
      <c r="B5542" t="s">
        <v>3650</v>
      </c>
      <c r="C5542" t="s">
        <v>60</v>
      </c>
      <c r="D5542" t="s">
        <v>323</v>
      </c>
      <c r="E5542" s="92">
        <v>45.31</v>
      </c>
      <c r="F5542" s="93">
        <v>5850000</v>
      </c>
      <c r="G5542" s="93">
        <v>129111</v>
      </c>
    </row>
    <row r="5543" spans="1:7">
      <c r="A5543" t="str">
        <f t="shared" si="86"/>
        <v>Северное сияние3209</v>
      </c>
      <c r="B5543" t="s">
        <v>3650</v>
      </c>
      <c r="C5543" t="s">
        <v>60</v>
      </c>
      <c r="D5543" t="s">
        <v>324</v>
      </c>
      <c r="E5543" s="92">
        <v>73</v>
      </c>
      <c r="F5543" s="93">
        <v>7900000</v>
      </c>
      <c r="G5543" s="93">
        <v>108219</v>
      </c>
    </row>
    <row r="5544" spans="1:7">
      <c r="A5544" t="str">
        <f t="shared" si="86"/>
        <v>Северное сияние3210</v>
      </c>
      <c r="B5544" t="s">
        <v>3650</v>
      </c>
      <c r="C5544" t="s">
        <v>60</v>
      </c>
      <c r="D5544" t="s">
        <v>325</v>
      </c>
      <c r="E5544" s="92">
        <v>30.71</v>
      </c>
      <c r="F5544" s="93">
        <v>4850000</v>
      </c>
      <c r="G5544" s="93">
        <v>157929</v>
      </c>
    </row>
    <row r="5545" spans="1:7">
      <c r="A5545" t="str">
        <f t="shared" si="86"/>
        <v>Северное сияние3211</v>
      </c>
      <c r="B5545" t="s">
        <v>3650</v>
      </c>
      <c r="C5545" t="s">
        <v>60</v>
      </c>
      <c r="D5545" t="s">
        <v>327</v>
      </c>
      <c r="E5545" s="92">
        <v>46.7</v>
      </c>
      <c r="F5545" s="93">
        <v>5129950</v>
      </c>
      <c r="G5545" s="93">
        <v>109849</v>
      </c>
    </row>
    <row r="5546" spans="1:7">
      <c r="A5546" t="str">
        <f t="shared" si="86"/>
        <v>Северное сияние3212</v>
      </c>
      <c r="B5546" t="s">
        <v>3650</v>
      </c>
      <c r="C5546" t="s">
        <v>60</v>
      </c>
      <c r="D5546" t="s">
        <v>328</v>
      </c>
      <c r="E5546" s="92">
        <v>68.66</v>
      </c>
      <c r="F5546" s="93">
        <v>7077010</v>
      </c>
      <c r="G5546" s="93">
        <v>103073</v>
      </c>
    </row>
    <row r="5547" spans="1:7">
      <c r="A5547" t="str">
        <f t="shared" si="86"/>
        <v>Северное сияние3213</v>
      </c>
      <c r="B5547" t="s">
        <v>3650</v>
      </c>
      <c r="C5547" t="s">
        <v>60</v>
      </c>
      <c r="D5547" t="s">
        <v>329</v>
      </c>
      <c r="E5547" s="92">
        <v>77.07</v>
      </c>
      <c r="F5547" s="93">
        <v>9252190</v>
      </c>
      <c r="G5547" s="93">
        <v>120049</v>
      </c>
    </row>
    <row r="5548" spans="1:7">
      <c r="A5548" t="str">
        <f t="shared" si="86"/>
        <v>Северное сияние3214</v>
      </c>
      <c r="B5548" t="s">
        <v>3650</v>
      </c>
      <c r="C5548" t="s">
        <v>60</v>
      </c>
      <c r="D5548" t="s">
        <v>330</v>
      </c>
      <c r="E5548" s="92">
        <v>61.51</v>
      </c>
      <c r="F5548" s="93">
        <v>7200000</v>
      </c>
      <c r="G5548" s="93">
        <v>117054</v>
      </c>
    </row>
    <row r="5549" spans="1:7">
      <c r="A5549" t="str">
        <f t="shared" si="86"/>
        <v>Северное сияние3215</v>
      </c>
      <c r="B5549" t="s">
        <v>3650</v>
      </c>
      <c r="C5549" t="s">
        <v>60</v>
      </c>
      <c r="D5549" t="s">
        <v>331</v>
      </c>
      <c r="E5549" s="92">
        <v>59</v>
      </c>
      <c r="F5549" s="93">
        <v>7000000</v>
      </c>
      <c r="G5549" s="93">
        <v>118644</v>
      </c>
    </row>
    <row r="5550" spans="1:7">
      <c r="A5550" t="str">
        <f t="shared" si="86"/>
        <v>Северное сияние3216</v>
      </c>
      <c r="B5550" t="s">
        <v>3650</v>
      </c>
      <c r="C5550" t="s">
        <v>60</v>
      </c>
      <c r="D5550" t="s">
        <v>332</v>
      </c>
      <c r="E5550" s="92">
        <v>44.03</v>
      </c>
      <c r="F5550" s="93">
        <v>6455886</v>
      </c>
      <c r="G5550" s="93">
        <v>146625</v>
      </c>
    </row>
    <row r="5551" spans="1:7">
      <c r="A5551" t="str">
        <f t="shared" si="86"/>
        <v>Северное сияние3217</v>
      </c>
      <c r="B5551" t="s">
        <v>3650</v>
      </c>
      <c r="C5551" t="s">
        <v>60</v>
      </c>
      <c r="D5551" t="s">
        <v>333</v>
      </c>
      <c r="E5551" s="92">
        <v>45.82</v>
      </c>
      <c r="F5551" s="93">
        <v>6700000</v>
      </c>
      <c r="G5551" s="93">
        <v>146224</v>
      </c>
    </row>
    <row r="5552" spans="1:7">
      <c r="A5552" t="str">
        <f t="shared" si="86"/>
        <v>Северное сияние3218</v>
      </c>
      <c r="B5552" t="s">
        <v>3650</v>
      </c>
      <c r="C5552" t="s">
        <v>60</v>
      </c>
      <c r="D5552" t="s">
        <v>334</v>
      </c>
      <c r="E5552" s="92">
        <v>73.41</v>
      </c>
      <c r="F5552" s="93">
        <v>8317880</v>
      </c>
      <c r="G5552" s="93">
        <v>113307</v>
      </c>
    </row>
    <row r="5553" spans="1:7">
      <c r="A5553" t="str">
        <f t="shared" si="86"/>
        <v>Северное сияние3219</v>
      </c>
      <c r="B5553" t="s">
        <v>3650</v>
      </c>
      <c r="C5553" t="s">
        <v>60</v>
      </c>
      <c r="D5553" t="s">
        <v>335</v>
      </c>
      <c r="E5553" s="92">
        <v>31.24</v>
      </c>
      <c r="F5553" s="93">
        <v>4948628</v>
      </c>
      <c r="G5553" s="93">
        <v>158407</v>
      </c>
    </row>
    <row r="5554" spans="1:7">
      <c r="A5554" t="str">
        <f t="shared" si="86"/>
        <v>Северное сияние3220</v>
      </c>
      <c r="B5554" t="s">
        <v>3650</v>
      </c>
      <c r="C5554" t="s">
        <v>60</v>
      </c>
      <c r="D5554" t="s">
        <v>336</v>
      </c>
      <c r="E5554" s="92">
        <v>47.12</v>
      </c>
      <c r="F5554" s="93">
        <v>6500000</v>
      </c>
      <c r="G5554" s="93">
        <v>137946</v>
      </c>
    </row>
    <row r="5555" spans="1:7">
      <c r="A5555" t="str">
        <f t="shared" si="86"/>
        <v>Северное сияние3221</v>
      </c>
      <c r="B5555" t="s">
        <v>3650</v>
      </c>
      <c r="C5555" t="s">
        <v>60</v>
      </c>
      <c r="D5555" t="s">
        <v>337</v>
      </c>
      <c r="E5555" s="92">
        <v>69.17</v>
      </c>
      <c r="F5555" s="93">
        <v>7711500</v>
      </c>
      <c r="G5555" s="93">
        <v>111486</v>
      </c>
    </row>
    <row r="5556" spans="1:7">
      <c r="A5556" t="str">
        <f t="shared" si="86"/>
        <v>Северное сияние3222</v>
      </c>
      <c r="B5556" t="s">
        <v>3650</v>
      </c>
      <c r="C5556" t="s">
        <v>60</v>
      </c>
      <c r="D5556" t="s">
        <v>339</v>
      </c>
      <c r="E5556" s="92">
        <v>100.32</v>
      </c>
      <c r="F5556" s="93">
        <v>10800000</v>
      </c>
      <c r="G5556" s="93">
        <v>107656</v>
      </c>
    </row>
    <row r="5557" spans="1:7">
      <c r="A5557" t="str">
        <f t="shared" si="86"/>
        <v>Северное сияние3223</v>
      </c>
      <c r="B5557" t="s">
        <v>3650</v>
      </c>
      <c r="C5557" t="s">
        <v>60</v>
      </c>
      <c r="D5557" t="s">
        <v>340</v>
      </c>
      <c r="E5557" s="92">
        <v>76.61</v>
      </c>
      <c r="F5557" s="93">
        <v>9100000</v>
      </c>
      <c r="G5557" s="93">
        <v>118783</v>
      </c>
    </row>
    <row r="5558" spans="1:7">
      <c r="A5558" t="str">
        <f t="shared" si="86"/>
        <v>Северное сияние3224</v>
      </c>
      <c r="B5558" t="s">
        <v>3650</v>
      </c>
      <c r="C5558" t="s">
        <v>60</v>
      </c>
      <c r="D5558" t="s">
        <v>341</v>
      </c>
      <c r="E5558" s="92">
        <v>59.39</v>
      </c>
      <c r="F5558" s="93">
        <v>6150000</v>
      </c>
      <c r="G5558" s="93">
        <v>103553</v>
      </c>
    </row>
    <row r="5559" spans="1:7">
      <c r="A5559" t="str">
        <f t="shared" si="86"/>
        <v>Северное сияние3225</v>
      </c>
      <c r="B5559" t="s">
        <v>3650</v>
      </c>
      <c r="C5559" t="s">
        <v>60</v>
      </c>
      <c r="D5559" t="s">
        <v>342</v>
      </c>
      <c r="E5559" s="92">
        <v>58.41</v>
      </c>
      <c r="F5559" s="93">
        <v>7750000</v>
      </c>
      <c r="G5559" s="93">
        <v>132683</v>
      </c>
    </row>
    <row r="5560" spans="1:7">
      <c r="A5560" t="str">
        <f t="shared" si="86"/>
        <v>Северное сияние3226</v>
      </c>
      <c r="B5560" t="s">
        <v>3650</v>
      </c>
      <c r="C5560" t="s">
        <v>60</v>
      </c>
      <c r="D5560" t="s">
        <v>343</v>
      </c>
      <c r="E5560" s="92">
        <v>62.75</v>
      </c>
      <c r="F5560" s="93">
        <v>8100000</v>
      </c>
      <c r="G5560" s="93">
        <v>129084</v>
      </c>
    </row>
    <row r="5561" spans="1:7">
      <c r="A5561" t="str">
        <f t="shared" si="86"/>
        <v>Северное сияние3227</v>
      </c>
      <c r="B5561" t="s">
        <v>3650</v>
      </c>
      <c r="C5561" t="s">
        <v>60</v>
      </c>
      <c r="D5561" t="s">
        <v>344</v>
      </c>
      <c r="E5561" s="92">
        <v>72.63</v>
      </c>
      <c r="F5561" s="93">
        <v>7663000</v>
      </c>
      <c r="G5561" s="93">
        <v>105507</v>
      </c>
    </row>
    <row r="5562" spans="1:7">
      <c r="A5562" t="str">
        <f t="shared" si="86"/>
        <v>Северное сияние3228</v>
      </c>
      <c r="B5562" t="s">
        <v>3650</v>
      </c>
      <c r="C5562" t="s">
        <v>60</v>
      </c>
      <c r="D5562" t="s">
        <v>346</v>
      </c>
      <c r="E5562" s="92">
        <v>30.84</v>
      </c>
      <c r="F5562" s="93">
        <v>4900000</v>
      </c>
      <c r="G5562" s="93">
        <v>158885</v>
      </c>
    </row>
    <row r="5563" spans="1:7">
      <c r="A5563" t="str">
        <f t="shared" si="86"/>
        <v>Северное сияние3229</v>
      </c>
      <c r="B5563" t="s">
        <v>3650</v>
      </c>
      <c r="C5563" t="s">
        <v>60</v>
      </c>
      <c r="D5563" t="s">
        <v>347</v>
      </c>
      <c r="E5563" s="92">
        <v>59.9</v>
      </c>
      <c r="F5563" s="93">
        <v>7200000</v>
      </c>
      <c r="G5563" s="93">
        <v>120200</v>
      </c>
    </row>
    <row r="5564" spans="1:7">
      <c r="A5564" t="str">
        <f t="shared" si="86"/>
        <v>Северное сияние3230</v>
      </c>
      <c r="B5564" t="s">
        <v>3650</v>
      </c>
      <c r="C5564" t="s">
        <v>60</v>
      </c>
      <c r="D5564" t="s">
        <v>348</v>
      </c>
      <c r="E5564" s="92">
        <v>68.17</v>
      </c>
      <c r="F5564" s="93">
        <v>7400000</v>
      </c>
      <c r="G5564" s="93">
        <v>108536</v>
      </c>
    </row>
    <row r="5565" spans="1:7">
      <c r="A5565" t="str">
        <f t="shared" si="86"/>
        <v>Северное сияние41</v>
      </c>
      <c r="B5565" t="s">
        <v>3650</v>
      </c>
      <c r="C5565" t="s">
        <v>64</v>
      </c>
      <c r="D5565" t="s">
        <v>48</v>
      </c>
      <c r="E5565" s="92">
        <v>98.78</v>
      </c>
      <c r="F5565" s="93">
        <v>9600000</v>
      </c>
      <c r="G5565" s="93">
        <v>97186</v>
      </c>
    </row>
    <row r="5566" spans="1:7">
      <c r="A5566" t="str">
        <f t="shared" si="86"/>
        <v>Северное сияние42</v>
      </c>
      <c r="B5566" t="s">
        <v>3650</v>
      </c>
      <c r="C5566" t="s">
        <v>64</v>
      </c>
      <c r="D5566" t="s">
        <v>51</v>
      </c>
      <c r="E5566" s="92">
        <v>44.74</v>
      </c>
      <c r="F5566" s="93">
        <v>5900000</v>
      </c>
      <c r="G5566" s="93">
        <v>131873</v>
      </c>
    </row>
    <row r="5567" spans="1:7">
      <c r="A5567" t="str">
        <f t="shared" si="86"/>
        <v>Северное сияние43</v>
      </c>
      <c r="B5567" t="s">
        <v>3650</v>
      </c>
      <c r="C5567" t="s">
        <v>64</v>
      </c>
      <c r="D5567" t="s">
        <v>60</v>
      </c>
      <c r="E5567" s="92">
        <v>49.33</v>
      </c>
      <c r="F5567" s="93">
        <v>6450000</v>
      </c>
      <c r="G5567" s="93">
        <v>130752</v>
      </c>
    </row>
    <row r="5568" spans="1:7">
      <c r="A5568" t="str">
        <f t="shared" si="86"/>
        <v>Северное сияние44</v>
      </c>
      <c r="B5568" t="s">
        <v>3650</v>
      </c>
      <c r="C5568" t="s">
        <v>64</v>
      </c>
      <c r="D5568" t="s">
        <v>64</v>
      </c>
      <c r="E5568" s="92">
        <v>70.19</v>
      </c>
      <c r="F5568" s="93">
        <v>8050000</v>
      </c>
      <c r="G5568" s="93">
        <v>114689</v>
      </c>
    </row>
    <row r="5569" spans="1:7">
      <c r="A5569" t="str">
        <f t="shared" si="86"/>
        <v>Северное сияние45</v>
      </c>
      <c r="B5569" t="s">
        <v>3650</v>
      </c>
      <c r="C5569" t="s">
        <v>64</v>
      </c>
      <c r="D5569" t="s">
        <v>65</v>
      </c>
      <c r="E5569" s="92">
        <v>49.24</v>
      </c>
      <c r="F5569" s="93">
        <v>6450000</v>
      </c>
      <c r="G5569" s="93">
        <v>130991</v>
      </c>
    </row>
    <row r="5570" spans="1:7">
      <c r="A5570" t="str">
        <f t="shared" si="86"/>
        <v>Северное сияние46</v>
      </c>
      <c r="B5570" t="s">
        <v>3650</v>
      </c>
      <c r="C5570" t="s">
        <v>64</v>
      </c>
      <c r="D5570" t="s">
        <v>66</v>
      </c>
      <c r="E5570" s="92">
        <v>46.87</v>
      </c>
      <c r="F5570" s="93">
        <v>6250000</v>
      </c>
      <c r="G5570" s="93">
        <v>133348</v>
      </c>
    </row>
    <row r="5571" spans="1:7">
      <c r="A5571" t="str">
        <f t="shared" ref="A5571:A5634" si="87">B5571&amp;C5571&amp;D5571</f>
        <v>Северное сияние47</v>
      </c>
      <c r="B5571" t="s">
        <v>3650</v>
      </c>
      <c r="C5571" t="s">
        <v>64</v>
      </c>
      <c r="D5571" t="s">
        <v>67</v>
      </c>
      <c r="E5571" s="92">
        <v>73.5</v>
      </c>
      <c r="F5571" s="93">
        <v>8350000</v>
      </c>
      <c r="G5571" s="93">
        <v>113605</v>
      </c>
    </row>
    <row r="5572" spans="1:7">
      <c r="A5572" t="str">
        <f t="shared" si="87"/>
        <v>Северное сияние48</v>
      </c>
      <c r="B5572" t="s">
        <v>3650</v>
      </c>
      <c r="C5572" t="s">
        <v>64</v>
      </c>
      <c r="D5572" t="s">
        <v>68</v>
      </c>
      <c r="E5572" s="92">
        <v>63.64</v>
      </c>
      <c r="F5572" s="93">
        <v>7500000</v>
      </c>
      <c r="G5572" s="93">
        <v>117850</v>
      </c>
    </row>
    <row r="5573" spans="1:7">
      <c r="A5573" t="str">
        <f t="shared" si="87"/>
        <v>Северное сияние410</v>
      </c>
      <c r="B5573" t="s">
        <v>3650</v>
      </c>
      <c r="C5573" t="s">
        <v>64</v>
      </c>
      <c r="D5573" t="s">
        <v>52</v>
      </c>
      <c r="E5573" s="92">
        <v>44.74</v>
      </c>
      <c r="F5573" s="93">
        <v>6050000</v>
      </c>
      <c r="G5573" s="93">
        <v>135226</v>
      </c>
    </row>
    <row r="5574" spans="1:7">
      <c r="A5574" t="str">
        <f t="shared" si="87"/>
        <v>Северное сияние411</v>
      </c>
      <c r="B5574" t="s">
        <v>3650</v>
      </c>
      <c r="C5574" t="s">
        <v>64</v>
      </c>
      <c r="D5574" t="s">
        <v>71</v>
      </c>
      <c r="E5574" s="92">
        <v>49.63</v>
      </c>
      <c r="F5574" s="93">
        <v>6400000</v>
      </c>
      <c r="G5574" s="93">
        <v>128954</v>
      </c>
    </row>
    <row r="5575" spans="1:7">
      <c r="A5575" t="str">
        <f t="shared" si="87"/>
        <v>Северное сияние412</v>
      </c>
      <c r="B5575" t="s">
        <v>3650</v>
      </c>
      <c r="C5575" t="s">
        <v>64</v>
      </c>
      <c r="D5575" t="s">
        <v>74</v>
      </c>
      <c r="E5575" s="92">
        <v>70.85</v>
      </c>
      <c r="F5575" s="93">
        <v>8100000</v>
      </c>
      <c r="G5575" s="93">
        <v>114326</v>
      </c>
    </row>
    <row r="5576" spans="1:7">
      <c r="A5576" t="str">
        <f t="shared" si="87"/>
        <v>Северное сияние413</v>
      </c>
      <c r="B5576" t="s">
        <v>3650</v>
      </c>
      <c r="C5576" t="s">
        <v>64</v>
      </c>
      <c r="D5576" t="s">
        <v>75</v>
      </c>
      <c r="E5576" s="92">
        <v>49.54</v>
      </c>
      <c r="F5576" s="93">
        <v>6600000</v>
      </c>
      <c r="G5576" s="93">
        <v>133226</v>
      </c>
    </row>
    <row r="5577" spans="1:7">
      <c r="A5577" t="str">
        <f t="shared" si="87"/>
        <v>Северное сияние414</v>
      </c>
      <c r="B5577" t="s">
        <v>3650</v>
      </c>
      <c r="C5577" t="s">
        <v>64</v>
      </c>
      <c r="D5577" t="s">
        <v>76</v>
      </c>
      <c r="E5577" s="92">
        <v>47.17</v>
      </c>
      <c r="F5577" s="93">
        <v>6400000</v>
      </c>
      <c r="G5577" s="93">
        <v>135679</v>
      </c>
    </row>
    <row r="5578" spans="1:7">
      <c r="A5578" t="str">
        <f t="shared" si="87"/>
        <v>Северное сияние415</v>
      </c>
      <c r="B5578" t="s">
        <v>3650</v>
      </c>
      <c r="C5578" t="s">
        <v>64</v>
      </c>
      <c r="D5578" t="s">
        <v>79</v>
      </c>
      <c r="E5578" s="92">
        <v>74.16</v>
      </c>
      <c r="F5578" s="93">
        <v>8550000</v>
      </c>
      <c r="G5578" s="93">
        <v>115291</v>
      </c>
    </row>
    <row r="5579" spans="1:7">
      <c r="A5579" t="str">
        <f t="shared" si="87"/>
        <v>Северное сияние416</v>
      </c>
      <c r="B5579" t="s">
        <v>3650</v>
      </c>
      <c r="C5579" t="s">
        <v>64</v>
      </c>
      <c r="D5579" t="s">
        <v>80</v>
      </c>
      <c r="E5579" s="92">
        <v>63.64</v>
      </c>
      <c r="F5579" s="93">
        <v>7650000</v>
      </c>
      <c r="G5579" s="93">
        <v>120207</v>
      </c>
    </row>
    <row r="5580" spans="1:7">
      <c r="A5580" t="str">
        <f t="shared" si="87"/>
        <v>Северное сияние49</v>
      </c>
      <c r="B5580" t="s">
        <v>3650</v>
      </c>
      <c r="C5580" t="s">
        <v>64</v>
      </c>
      <c r="D5580" t="s">
        <v>69</v>
      </c>
      <c r="E5580" s="92">
        <v>98.78</v>
      </c>
      <c r="F5580" s="93">
        <v>9850000</v>
      </c>
      <c r="G5580" s="93">
        <v>99717</v>
      </c>
    </row>
    <row r="5581" spans="1:7">
      <c r="A5581" t="str">
        <f t="shared" si="87"/>
        <v>Северное сияние417</v>
      </c>
      <c r="B5581" t="s">
        <v>3650</v>
      </c>
      <c r="C5581" t="s">
        <v>64</v>
      </c>
      <c r="D5581" t="s">
        <v>81</v>
      </c>
      <c r="E5581" s="92">
        <v>98.78</v>
      </c>
      <c r="F5581" s="93">
        <v>9850000</v>
      </c>
      <c r="G5581" s="93">
        <v>99717</v>
      </c>
    </row>
    <row r="5582" spans="1:7">
      <c r="A5582" t="str">
        <f t="shared" si="87"/>
        <v>Северное сияние418</v>
      </c>
      <c r="B5582" t="s">
        <v>3650</v>
      </c>
      <c r="C5582" t="s">
        <v>64</v>
      </c>
      <c r="D5582" t="s">
        <v>82</v>
      </c>
      <c r="E5582" s="92">
        <v>44.74</v>
      </c>
      <c r="F5582" s="93">
        <v>6050000</v>
      </c>
      <c r="G5582" s="93">
        <v>135226</v>
      </c>
    </row>
    <row r="5583" spans="1:7">
      <c r="A5583" t="str">
        <f t="shared" si="87"/>
        <v>Северное сияние419</v>
      </c>
      <c r="B5583" t="s">
        <v>3650</v>
      </c>
      <c r="C5583" t="s">
        <v>64</v>
      </c>
      <c r="D5583" t="s">
        <v>83</v>
      </c>
      <c r="E5583" s="92">
        <v>49.63</v>
      </c>
      <c r="F5583" s="93">
        <v>6600000</v>
      </c>
      <c r="G5583" s="93">
        <v>132984</v>
      </c>
    </row>
    <row r="5584" spans="1:7">
      <c r="A5584" t="str">
        <f t="shared" si="87"/>
        <v>Северное сияние420</v>
      </c>
      <c r="B5584" t="s">
        <v>3650</v>
      </c>
      <c r="C5584" t="s">
        <v>64</v>
      </c>
      <c r="D5584" t="s">
        <v>84</v>
      </c>
      <c r="E5584" s="92">
        <v>70.85</v>
      </c>
      <c r="F5584" s="93">
        <v>8250000</v>
      </c>
      <c r="G5584" s="93">
        <v>116443</v>
      </c>
    </row>
    <row r="5585" spans="1:7">
      <c r="A5585" t="str">
        <f t="shared" si="87"/>
        <v>Северное сияние421</v>
      </c>
      <c r="B5585" t="s">
        <v>3650</v>
      </c>
      <c r="C5585" t="s">
        <v>64</v>
      </c>
      <c r="D5585" t="s">
        <v>86</v>
      </c>
      <c r="E5585" s="92">
        <v>49.54</v>
      </c>
      <c r="F5585" s="93">
        <v>6600000</v>
      </c>
      <c r="G5585" s="93">
        <v>133226</v>
      </c>
    </row>
    <row r="5586" spans="1:7">
      <c r="A5586" t="str">
        <f t="shared" si="87"/>
        <v>Северное сияние422</v>
      </c>
      <c r="B5586" t="s">
        <v>3650</v>
      </c>
      <c r="C5586" t="s">
        <v>64</v>
      </c>
      <c r="D5586" t="s">
        <v>89</v>
      </c>
      <c r="E5586" s="92">
        <v>47.17</v>
      </c>
      <c r="F5586" s="93">
        <v>6400000</v>
      </c>
      <c r="G5586" s="93">
        <v>135679</v>
      </c>
    </row>
    <row r="5587" spans="1:7">
      <c r="A5587" t="str">
        <f t="shared" si="87"/>
        <v>Северное сияние423</v>
      </c>
      <c r="B5587" t="s">
        <v>3650</v>
      </c>
      <c r="C5587" t="s">
        <v>64</v>
      </c>
      <c r="D5587" t="s">
        <v>93</v>
      </c>
      <c r="E5587" s="92">
        <v>74.16</v>
      </c>
      <c r="F5587" s="93">
        <v>8550000</v>
      </c>
      <c r="G5587" s="93">
        <v>115291</v>
      </c>
    </row>
    <row r="5588" spans="1:7">
      <c r="A5588" t="str">
        <f t="shared" si="87"/>
        <v>Северное сияние424</v>
      </c>
      <c r="B5588" t="s">
        <v>3650</v>
      </c>
      <c r="C5588" t="s">
        <v>64</v>
      </c>
      <c r="D5588" t="s">
        <v>94</v>
      </c>
      <c r="E5588" s="92">
        <v>80.43</v>
      </c>
      <c r="F5588" s="93">
        <v>9050000</v>
      </c>
      <c r="G5588" s="93">
        <v>112520</v>
      </c>
    </row>
    <row r="5589" spans="1:7">
      <c r="A5589" t="str">
        <f t="shared" si="87"/>
        <v>Северное сияние425</v>
      </c>
      <c r="B5589" t="s">
        <v>3650</v>
      </c>
      <c r="C5589" t="s">
        <v>64</v>
      </c>
      <c r="D5589" t="s">
        <v>95</v>
      </c>
      <c r="E5589" s="92">
        <v>97.16</v>
      </c>
      <c r="F5589" s="93">
        <v>10100000</v>
      </c>
      <c r="G5589" s="93">
        <v>103952</v>
      </c>
    </row>
    <row r="5590" spans="1:7">
      <c r="A5590" t="str">
        <f t="shared" si="87"/>
        <v>Северное сияние426</v>
      </c>
      <c r="B5590" t="s">
        <v>3650</v>
      </c>
      <c r="C5590" t="s">
        <v>64</v>
      </c>
      <c r="D5590" t="s">
        <v>96</v>
      </c>
      <c r="E5590" s="92">
        <v>47.15</v>
      </c>
      <c r="F5590" s="93">
        <v>6350000</v>
      </c>
      <c r="G5590" s="93">
        <v>134677</v>
      </c>
    </row>
    <row r="5591" spans="1:7">
      <c r="A5591" t="str">
        <f t="shared" si="87"/>
        <v>Северное сияние427</v>
      </c>
      <c r="B5591" t="s">
        <v>3650</v>
      </c>
      <c r="C5591" t="s">
        <v>64</v>
      </c>
      <c r="D5591" t="s">
        <v>97</v>
      </c>
      <c r="E5591" s="92">
        <v>47.17</v>
      </c>
      <c r="F5591" s="93">
        <v>6500000</v>
      </c>
      <c r="G5591" s="93">
        <v>137799</v>
      </c>
    </row>
    <row r="5592" spans="1:7">
      <c r="A5592" t="str">
        <f t="shared" si="87"/>
        <v>Северное сияние428</v>
      </c>
      <c r="B5592" t="s">
        <v>3650</v>
      </c>
      <c r="C5592" t="s">
        <v>64</v>
      </c>
      <c r="D5592" t="s">
        <v>98</v>
      </c>
      <c r="E5592" s="92">
        <v>73.29</v>
      </c>
      <c r="F5592" s="93">
        <v>8534121</v>
      </c>
      <c r="G5592" s="93">
        <v>116443</v>
      </c>
    </row>
    <row r="5593" spans="1:7">
      <c r="A5593" t="str">
        <f t="shared" si="87"/>
        <v>Северное сияние429</v>
      </c>
      <c r="B5593" t="s">
        <v>3650</v>
      </c>
      <c r="C5593" t="s">
        <v>64</v>
      </c>
      <c r="D5593" t="s">
        <v>99</v>
      </c>
      <c r="E5593" s="92">
        <v>47.09</v>
      </c>
      <c r="F5593" s="93">
        <v>6500000</v>
      </c>
      <c r="G5593" s="93">
        <v>138034</v>
      </c>
    </row>
    <row r="5594" spans="1:7">
      <c r="A5594" t="str">
        <f t="shared" si="87"/>
        <v>Северное сияние430</v>
      </c>
      <c r="B5594" t="s">
        <v>3650</v>
      </c>
      <c r="C5594" t="s">
        <v>64</v>
      </c>
      <c r="D5594" t="s">
        <v>100</v>
      </c>
      <c r="E5594" s="92">
        <v>48.07</v>
      </c>
      <c r="F5594" s="93">
        <v>6600000</v>
      </c>
      <c r="G5594" s="93">
        <v>137300</v>
      </c>
    </row>
    <row r="5595" spans="1:7">
      <c r="A5595" t="str">
        <f t="shared" si="87"/>
        <v>Северное сияние431</v>
      </c>
      <c r="B5595" t="s">
        <v>3650</v>
      </c>
      <c r="C5595" t="s">
        <v>64</v>
      </c>
      <c r="D5595" t="s">
        <v>101</v>
      </c>
      <c r="E5595" s="92">
        <v>73.32</v>
      </c>
      <c r="F5595" s="93">
        <v>8550000</v>
      </c>
      <c r="G5595" s="93">
        <v>116612</v>
      </c>
    </row>
    <row r="5596" spans="1:7">
      <c r="A5596" t="str">
        <f t="shared" si="87"/>
        <v>Северное сияние432</v>
      </c>
      <c r="B5596" t="s">
        <v>3650</v>
      </c>
      <c r="C5596" t="s">
        <v>64</v>
      </c>
      <c r="D5596" t="s">
        <v>102</v>
      </c>
      <c r="E5596" s="92">
        <v>78.81</v>
      </c>
      <c r="F5596" s="93">
        <v>9168052</v>
      </c>
      <c r="G5596" s="93">
        <v>116331</v>
      </c>
    </row>
    <row r="5597" spans="1:7">
      <c r="A5597" t="str">
        <f t="shared" si="87"/>
        <v>Северное сияние433</v>
      </c>
      <c r="B5597" t="s">
        <v>3650</v>
      </c>
      <c r="C5597" t="s">
        <v>64</v>
      </c>
      <c r="D5597" t="s">
        <v>103</v>
      </c>
      <c r="E5597" s="92">
        <v>97.16</v>
      </c>
      <c r="F5597" s="93">
        <v>9894229</v>
      </c>
      <c r="G5597" s="93">
        <v>101834</v>
      </c>
    </row>
    <row r="5598" spans="1:7">
      <c r="A5598" t="str">
        <f t="shared" si="87"/>
        <v>Северное сияние434</v>
      </c>
      <c r="B5598" t="s">
        <v>3650</v>
      </c>
      <c r="C5598" t="s">
        <v>64</v>
      </c>
      <c r="D5598" t="s">
        <v>106</v>
      </c>
      <c r="E5598" s="92">
        <v>47.15</v>
      </c>
      <c r="F5598" s="93">
        <v>6386590</v>
      </c>
      <c r="G5598" s="93">
        <v>135453</v>
      </c>
    </row>
    <row r="5599" spans="1:7">
      <c r="A5599" t="str">
        <f t="shared" si="87"/>
        <v>Северное сияние435</v>
      </c>
      <c r="B5599" t="s">
        <v>3650</v>
      </c>
      <c r="C5599" t="s">
        <v>64</v>
      </c>
      <c r="D5599" t="s">
        <v>107</v>
      </c>
      <c r="E5599" s="92">
        <v>47.17</v>
      </c>
      <c r="F5599" s="93">
        <v>6389299</v>
      </c>
      <c r="G5599" s="93">
        <v>135453</v>
      </c>
    </row>
    <row r="5600" spans="1:7">
      <c r="A5600" t="str">
        <f t="shared" si="87"/>
        <v>Северное сияние436</v>
      </c>
      <c r="B5600" t="s">
        <v>3650</v>
      </c>
      <c r="C5600" t="s">
        <v>64</v>
      </c>
      <c r="D5600" t="s">
        <v>108</v>
      </c>
      <c r="E5600" s="92">
        <v>73.29</v>
      </c>
      <c r="F5600" s="93">
        <v>8546502</v>
      </c>
      <c r="G5600" s="93">
        <v>116612</v>
      </c>
    </row>
    <row r="5601" spans="1:7">
      <c r="A5601" t="str">
        <f t="shared" si="87"/>
        <v>Северное сияние437</v>
      </c>
      <c r="B5601" t="s">
        <v>3650</v>
      </c>
      <c r="C5601" t="s">
        <v>64</v>
      </c>
      <c r="D5601" t="s">
        <v>109</v>
      </c>
      <c r="E5601" s="92">
        <v>47.09</v>
      </c>
      <c r="F5601" s="93">
        <v>6378463</v>
      </c>
      <c r="G5601" s="93">
        <v>135453</v>
      </c>
    </row>
    <row r="5602" spans="1:7">
      <c r="A5602" t="str">
        <f t="shared" si="87"/>
        <v>Северное сияние438</v>
      </c>
      <c r="B5602" t="s">
        <v>3650</v>
      </c>
      <c r="C5602" t="s">
        <v>64</v>
      </c>
      <c r="D5602" t="s">
        <v>110</v>
      </c>
      <c r="E5602" s="92">
        <v>48.07</v>
      </c>
      <c r="F5602" s="93">
        <v>6511207</v>
      </c>
      <c r="G5602" s="93">
        <v>135453</v>
      </c>
    </row>
    <row r="5603" spans="1:7">
      <c r="A5603" t="str">
        <f t="shared" si="87"/>
        <v>Северное сияние439</v>
      </c>
      <c r="B5603" t="s">
        <v>3650</v>
      </c>
      <c r="C5603" t="s">
        <v>64</v>
      </c>
      <c r="D5603" t="s">
        <v>111</v>
      </c>
      <c r="E5603" s="92">
        <v>73.32</v>
      </c>
      <c r="F5603" s="93">
        <v>8550000</v>
      </c>
      <c r="G5603" s="93">
        <v>116612</v>
      </c>
    </row>
    <row r="5604" spans="1:7">
      <c r="A5604" t="str">
        <f t="shared" si="87"/>
        <v>Северное сияние440</v>
      </c>
      <c r="B5604" t="s">
        <v>3650</v>
      </c>
      <c r="C5604" t="s">
        <v>64</v>
      </c>
      <c r="D5604" t="s">
        <v>113</v>
      </c>
      <c r="E5604" s="92">
        <v>78.81</v>
      </c>
      <c r="F5604" s="93">
        <v>9220100</v>
      </c>
      <c r="G5604" s="93">
        <v>116992</v>
      </c>
    </row>
    <row r="5605" spans="1:7">
      <c r="A5605" t="str">
        <f t="shared" si="87"/>
        <v>Северное сияние441</v>
      </c>
      <c r="B5605" t="s">
        <v>3650</v>
      </c>
      <c r="C5605" t="s">
        <v>64</v>
      </c>
      <c r="D5605" t="s">
        <v>114</v>
      </c>
      <c r="E5605" s="92">
        <v>97.16</v>
      </c>
      <c r="F5605" s="93">
        <v>10100000</v>
      </c>
      <c r="G5605" s="93">
        <v>103952</v>
      </c>
    </row>
    <row r="5606" spans="1:7">
      <c r="A5606" t="str">
        <f t="shared" si="87"/>
        <v>Северное сияние442</v>
      </c>
      <c r="B5606" t="s">
        <v>3650</v>
      </c>
      <c r="C5606" t="s">
        <v>64</v>
      </c>
      <c r="D5606" t="s">
        <v>116</v>
      </c>
      <c r="E5606" s="92">
        <v>47.15</v>
      </c>
      <c r="F5606" s="93">
        <v>6350000</v>
      </c>
      <c r="G5606" s="93">
        <v>134677</v>
      </c>
    </row>
    <row r="5607" spans="1:7">
      <c r="A5607" t="str">
        <f t="shared" si="87"/>
        <v>Северное сияние443</v>
      </c>
      <c r="B5607" t="s">
        <v>3650</v>
      </c>
      <c r="C5607" t="s">
        <v>64</v>
      </c>
      <c r="D5607" t="s">
        <v>117</v>
      </c>
      <c r="E5607" s="92">
        <v>47.17</v>
      </c>
      <c r="F5607" s="93">
        <v>6300000</v>
      </c>
      <c r="G5607" s="93">
        <v>133559</v>
      </c>
    </row>
    <row r="5608" spans="1:7">
      <c r="A5608" t="str">
        <f t="shared" si="87"/>
        <v>Северное сияние444</v>
      </c>
      <c r="B5608" t="s">
        <v>3650</v>
      </c>
      <c r="C5608" t="s">
        <v>64</v>
      </c>
      <c r="D5608" t="s">
        <v>118</v>
      </c>
      <c r="E5608" s="92">
        <v>73.29</v>
      </c>
      <c r="F5608" s="93">
        <v>8650000</v>
      </c>
      <c r="G5608" s="93">
        <v>118024</v>
      </c>
    </row>
    <row r="5609" spans="1:7">
      <c r="A5609" t="str">
        <f t="shared" si="87"/>
        <v>Северное сияние445</v>
      </c>
      <c r="B5609" t="s">
        <v>3650</v>
      </c>
      <c r="C5609" t="s">
        <v>64</v>
      </c>
      <c r="D5609" t="s">
        <v>119</v>
      </c>
      <c r="E5609" s="92">
        <v>47.09</v>
      </c>
      <c r="F5609" s="93">
        <v>6600000</v>
      </c>
      <c r="G5609" s="93">
        <v>140157</v>
      </c>
    </row>
    <row r="5610" spans="1:7">
      <c r="A5610" t="str">
        <f t="shared" si="87"/>
        <v>Северное сияние446</v>
      </c>
      <c r="B5610" t="s">
        <v>3650</v>
      </c>
      <c r="C5610" t="s">
        <v>64</v>
      </c>
      <c r="D5610" t="s">
        <v>120</v>
      </c>
      <c r="E5610" s="92">
        <v>48.07</v>
      </c>
      <c r="F5610" s="93">
        <v>6700000</v>
      </c>
      <c r="G5610" s="93">
        <v>139380</v>
      </c>
    </row>
    <row r="5611" spans="1:7">
      <c r="A5611" t="str">
        <f t="shared" si="87"/>
        <v>Северное сияние447</v>
      </c>
      <c r="B5611" t="s">
        <v>3650</v>
      </c>
      <c r="C5611" t="s">
        <v>64</v>
      </c>
      <c r="D5611" t="s">
        <v>121</v>
      </c>
      <c r="E5611" s="92">
        <v>73.32</v>
      </c>
      <c r="F5611" s="93">
        <v>8750000</v>
      </c>
      <c r="G5611" s="93">
        <v>119340</v>
      </c>
    </row>
    <row r="5612" spans="1:7">
      <c r="A5612" t="str">
        <f t="shared" si="87"/>
        <v>Северное сияние448</v>
      </c>
      <c r="B5612" t="s">
        <v>3650</v>
      </c>
      <c r="C5612" t="s">
        <v>64</v>
      </c>
      <c r="D5612" t="s">
        <v>122</v>
      </c>
      <c r="E5612" s="92">
        <v>78.81</v>
      </c>
      <c r="F5612" s="93">
        <v>9250000</v>
      </c>
      <c r="G5612" s="93">
        <v>117371</v>
      </c>
    </row>
    <row r="5613" spans="1:7">
      <c r="A5613" t="str">
        <f t="shared" si="87"/>
        <v>Северное сияние449</v>
      </c>
      <c r="B5613" t="s">
        <v>3650</v>
      </c>
      <c r="C5613" t="s">
        <v>64</v>
      </c>
      <c r="D5613" t="s">
        <v>123</v>
      </c>
      <c r="E5613" s="92">
        <v>92.13</v>
      </c>
      <c r="F5613" s="93">
        <v>9577120</v>
      </c>
      <c r="G5613" s="93">
        <v>103952</v>
      </c>
    </row>
    <row r="5614" spans="1:7">
      <c r="A5614" t="str">
        <f t="shared" si="87"/>
        <v>Северное сияние450</v>
      </c>
      <c r="B5614" t="s">
        <v>3650</v>
      </c>
      <c r="C5614" t="s">
        <v>64</v>
      </c>
      <c r="D5614" t="s">
        <v>124</v>
      </c>
      <c r="E5614" s="92">
        <v>44.24</v>
      </c>
      <c r="F5614" s="93">
        <v>6183363</v>
      </c>
      <c r="G5614" s="93">
        <v>139769</v>
      </c>
    </row>
    <row r="5615" spans="1:7">
      <c r="A5615" t="str">
        <f t="shared" si="87"/>
        <v>Северное сияние451</v>
      </c>
      <c r="B5615" t="s">
        <v>3650</v>
      </c>
      <c r="C5615" t="s">
        <v>64</v>
      </c>
      <c r="D5615" t="s">
        <v>125</v>
      </c>
      <c r="E5615" s="92">
        <v>46.85</v>
      </c>
      <c r="F5615" s="93">
        <v>6548159</v>
      </c>
      <c r="G5615" s="93">
        <v>139769</v>
      </c>
    </row>
    <row r="5616" spans="1:7">
      <c r="A5616" t="str">
        <f t="shared" si="87"/>
        <v>Северное сияние452</v>
      </c>
      <c r="B5616" t="s">
        <v>3650</v>
      </c>
      <c r="C5616" t="s">
        <v>64</v>
      </c>
      <c r="D5616" t="s">
        <v>126</v>
      </c>
      <c r="E5616" s="92">
        <v>98.07</v>
      </c>
      <c r="F5616" s="93">
        <v>9450000</v>
      </c>
      <c r="G5616" s="93">
        <v>96360</v>
      </c>
    </row>
    <row r="5617" spans="1:7">
      <c r="A5617" t="str">
        <f t="shared" si="87"/>
        <v>Северное сияние453</v>
      </c>
      <c r="B5617" t="s">
        <v>3650</v>
      </c>
      <c r="C5617" t="s">
        <v>64</v>
      </c>
      <c r="D5617" t="s">
        <v>129</v>
      </c>
      <c r="E5617" s="92">
        <v>92.51</v>
      </c>
      <c r="F5617" s="93">
        <v>10300000</v>
      </c>
      <c r="G5617" s="93">
        <v>111339</v>
      </c>
    </row>
    <row r="5618" spans="1:7">
      <c r="A5618" t="str">
        <f t="shared" si="87"/>
        <v>Северное сияние454</v>
      </c>
      <c r="B5618" t="s">
        <v>3650</v>
      </c>
      <c r="C5618" t="s">
        <v>64</v>
      </c>
      <c r="D5618" t="s">
        <v>130</v>
      </c>
      <c r="E5618" s="92">
        <v>44.24</v>
      </c>
      <c r="F5618" s="93">
        <v>6350000</v>
      </c>
      <c r="G5618" s="93">
        <v>143535</v>
      </c>
    </row>
    <row r="5619" spans="1:7">
      <c r="A5619" t="str">
        <f t="shared" si="87"/>
        <v>Северное сияние455</v>
      </c>
      <c r="B5619" t="s">
        <v>3650</v>
      </c>
      <c r="C5619" t="s">
        <v>64</v>
      </c>
      <c r="D5619" t="s">
        <v>131</v>
      </c>
      <c r="E5619" s="92">
        <v>46.85</v>
      </c>
      <c r="F5619" s="93">
        <v>6700000</v>
      </c>
      <c r="G5619" s="93">
        <v>143010</v>
      </c>
    </row>
    <row r="5620" spans="1:7">
      <c r="A5620" t="str">
        <f t="shared" si="87"/>
        <v>Северное сияние456</v>
      </c>
      <c r="B5620" t="s">
        <v>3650</v>
      </c>
      <c r="C5620" t="s">
        <v>64</v>
      </c>
      <c r="D5620" t="s">
        <v>132</v>
      </c>
      <c r="E5620" s="92">
        <v>70.17</v>
      </c>
      <c r="F5620" s="93">
        <v>8850000</v>
      </c>
      <c r="G5620" s="93">
        <v>126122</v>
      </c>
    </row>
    <row r="5621" spans="1:7">
      <c r="A5621" t="str">
        <f t="shared" si="87"/>
        <v>Северное сияние7.11</v>
      </c>
      <c r="B5621" t="s">
        <v>3650</v>
      </c>
      <c r="C5621" t="s">
        <v>4095</v>
      </c>
      <c r="D5621" t="s">
        <v>48</v>
      </c>
      <c r="E5621" s="92">
        <v>63.62</v>
      </c>
      <c r="F5621" s="93">
        <v>5550000</v>
      </c>
      <c r="G5621" s="93">
        <v>83572</v>
      </c>
    </row>
    <row r="5622" spans="1:7">
      <c r="A5622" t="str">
        <f t="shared" si="87"/>
        <v>Северное сияние7.12</v>
      </c>
      <c r="B5622" t="s">
        <v>3650</v>
      </c>
      <c r="C5622" t="s">
        <v>4095</v>
      </c>
      <c r="D5622" t="s">
        <v>51</v>
      </c>
      <c r="E5622" s="92">
        <v>39.62</v>
      </c>
      <c r="F5622" s="93">
        <v>4300000</v>
      </c>
      <c r="G5622" s="93">
        <v>102211</v>
      </c>
    </row>
    <row r="5623" spans="1:7">
      <c r="A5623" t="str">
        <f t="shared" si="87"/>
        <v>Северное сияние7.13</v>
      </c>
      <c r="B5623" t="s">
        <v>3650</v>
      </c>
      <c r="C5623" t="s">
        <v>4095</v>
      </c>
      <c r="D5623" t="s">
        <v>60</v>
      </c>
      <c r="E5623" s="92">
        <v>40.83</v>
      </c>
      <c r="F5623" s="93">
        <v>3367162</v>
      </c>
      <c r="G5623" s="93">
        <v>82468</v>
      </c>
    </row>
    <row r="5624" spans="1:7">
      <c r="A5624" t="str">
        <f t="shared" si="87"/>
        <v>Северное сияние7.14</v>
      </c>
      <c r="B5624" t="s">
        <v>3650</v>
      </c>
      <c r="C5624" t="s">
        <v>4095</v>
      </c>
      <c r="D5624" t="s">
        <v>64</v>
      </c>
      <c r="E5624" s="92">
        <v>39.91</v>
      </c>
      <c r="F5624" s="93">
        <v>3700000</v>
      </c>
      <c r="G5624" s="93">
        <v>85018</v>
      </c>
    </row>
    <row r="5625" spans="1:7">
      <c r="A5625" t="str">
        <f t="shared" si="87"/>
        <v>Северное сияние7.15</v>
      </c>
      <c r="B5625" t="s">
        <v>3650</v>
      </c>
      <c r="C5625" t="s">
        <v>4095</v>
      </c>
      <c r="D5625" t="s">
        <v>65</v>
      </c>
      <c r="E5625" s="92">
        <v>122.34</v>
      </c>
      <c r="F5625" s="93">
        <v>8924000</v>
      </c>
      <c r="G5625" s="93">
        <v>71153</v>
      </c>
    </row>
    <row r="5626" spans="1:7">
      <c r="A5626" t="str">
        <f t="shared" si="87"/>
        <v>Северное сияние7.16</v>
      </c>
      <c r="B5626" t="s">
        <v>3650</v>
      </c>
      <c r="C5626" t="s">
        <v>4095</v>
      </c>
      <c r="D5626" t="s">
        <v>66</v>
      </c>
      <c r="E5626" s="92">
        <v>96.84</v>
      </c>
      <c r="F5626" s="93">
        <v>7226500</v>
      </c>
      <c r="G5626" s="93">
        <v>72497</v>
      </c>
    </row>
    <row r="5627" spans="1:7">
      <c r="A5627" t="str">
        <f t="shared" si="87"/>
        <v>Северное сияние7.17</v>
      </c>
      <c r="B5627" t="s">
        <v>3650</v>
      </c>
      <c r="C5627" t="s">
        <v>4095</v>
      </c>
      <c r="D5627" t="s">
        <v>67</v>
      </c>
      <c r="E5627" s="92">
        <v>74.75</v>
      </c>
      <c r="F5627" s="93">
        <v>6256500</v>
      </c>
      <c r="G5627" s="93">
        <v>78383</v>
      </c>
    </row>
    <row r="5628" spans="1:7">
      <c r="A5628" t="str">
        <f t="shared" si="87"/>
        <v>Северное сияние7.18</v>
      </c>
      <c r="B5628" t="s">
        <v>3650</v>
      </c>
      <c r="C5628" t="s">
        <v>4095</v>
      </c>
      <c r="D5628" t="s">
        <v>68</v>
      </c>
      <c r="E5628" s="92">
        <v>44.49</v>
      </c>
      <c r="F5628" s="93">
        <v>3639924</v>
      </c>
      <c r="G5628" s="93">
        <v>81814</v>
      </c>
    </row>
    <row r="5629" spans="1:7">
      <c r="A5629" t="str">
        <f t="shared" si="87"/>
        <v>Северное сияние7.110</v>
      </c>
      <c r="B5629" t="s">
        <v>3650</v>
      </c>
      <c r="C5629" t="s">
        <v>4095</v>
      </c>
      <c r="D5629" t="s">
        <v>52</v>
      </c>
      <c r="E5629" s="92">
        <v>39.62</v>
      </c>
      <c r="F5629" s="93">
        <v>3600000</v>
      </c>
      <c r="G5629" s="93">
        <v>85572</v>
      </c>
    </row>
    <row r="5630" spans="1:7">
      <c r="A5630" t="str">
        <f t="shared" si="87"/>
        <v>Северное сияние7.111</v>
      </c>
      <c r="B5630" t="s">
        <v>3650</v>
      </c>
      <c r="C5630" t="s">
        <v>4095</v>
      </c>
      <c r="D5630" t="s">
        <v>71</v>
      </c>
      <c r="E5630" s="92">
        <v>40.83</v>
      </c>
      <c r="F5630" s="93">
        <v>4050000</v>
      </c>
      <c r="G5630" s="93">
        <v>93598</v>
      </c>
    </row>
    <row r="5631" spans="1:7">
      <c r="A5631" t="str">
        <f t="shared" si="87"/>
        <v>Северное сияние7.112</v>
      </c>
      <c r="B5631" t="s">
        <v>3650</v>
      </c>
      <c r="C5631" t="s">
        <v>4095</v>
      </c>
      <c r="D5631" t="s">
        <v>74</v>
      </c>
      <c r="E5631" s="92">
        <v>39.91</v>
      </c>
      <c r="F5631" s="93">
        <v>3353228</v>
      </c>
      <c r="G5631" s="93">
        <v>84020</v>
      </c>
    </row>
    <row r="5632" spans="1:7">
      <c r="A5632" t="str">
        <f t="shared" si="87"/>
        <v>Северное сияние7.113</v>
      </c>
      <c r="B5632" t="s">
        <v>3650</v>
      </c>
      <c r="C5632" t="s">
        <v>4095</v>
      </c>
      <c r="D5632" t="s">
        <v>75</v>
      </c>
      <c r="E5632" s="92">
        <v>122.34</v>
      </c>
      <c r="F5632" s="93">
        <v>9350000</v>
      </c>
      <c r="G5632" s="93">
        <v>74550</v>
      </c>
    </row>
    <row r="5633" spans="1:7">
      <c r="A5633" t="str">
        <f t="shared" si="87"/>
        <v>Северное сияние7.114</v>
      </c>
      <c r="B5633" t="s">
        <v>3650</v>
      </c>
      <c r="C5633" t="s">
        <v>4095</v>
      </c>
      <c r="D5633" t="s">
        <v>76</v>
      </c>
      <c r="E5633" s="92">
        <v>96.84</v>
      </c>
      <c r="F5633" s="93">
        <v>7140590</v>
      </c>
      <c r="G5633" s="93">
        <v>73736</v>
      </c>
    </row>
    <row r="5634" spans="1:7">
      <c r="A5634" t="str">
        <f t="shared" si="87"/>
        <v>Северное сияние7.115</v>
      </c>
      <c r="B5634" t="s">
        <v>3650</v>
      </c>
      <c r="C5634" t="s">
        <v>4095</v>
      </c>
      <c r="D5634" t="s">
        <v>79</v>
      </c>
      <c r="E5634" s="92">
        <v>74.75</v>
      </c>
      <c r="F5634" s="93">
        <v>6256500</v>
      </c>
      <c r="G5634" s="93">
        <v>78383</v>
      </c>
    </row>
    <row r="5635" spans="1:7">
      <c r="A5635" t="str">
        <f t="shared" ref="A5635:A5698" si="88">B5635&amp;C5635&amp;D5635</f>
        <v>Северное сияние7.116</v>
      </c>
      <c r="B5635" t="s">
        <v>3650</v>
      </c>
      <c r="C5635" t="s">
        <v>4095</v>
      </c>
      <c r="D5635" t="s">
        <v>80</v>
      </c>
      <c r="E5635" s="92">
        <v>44.49</v>
      </c>
      <c r="F5635" s="93">
        <v>3950000</v>
      </c>
      <c r="G5635" s="93">
        <v>81814</v>
      </c>
    </row>
    <row r="5636" spans="1:7">
      <c r="A5636" t="str">
        <f t="shared" si="88"/>
        <v>Северное сияние7.19</v>
      </c>
      <c r="B5636" t="s">
        <v>3650</v>
      </c>
      <c r="C5636" t="s">
        <v>4095</v>
      </c>
      <c r="D5636" t="s">
        <v>69</v>
      </c>
      <c r="E5636" s="92">
        <v>63.62</v>
      </c>
      <c r="F5636" s="93"/>
      <c r="G5636" s="93"/>
    </row>
    <row r="5637" spans="1:7">
      <c r="A5637" t="str">
        <f t="shared" si="88"/>
        <v>Северное сияние7.117</v>
      </c>
      <c r="B5637" t="s">
        <v>3650</v>
      </c>
      <c r="C5637" t="s">
        <v>4095</v>
      </c>
      <c r="D5637" t="s">
        <v>81</v>
      </c>
      <c r="E5637" s="92">
        <v>63.62</v>
      </c>
      <c r="F5637" s="93">
        <v>5550000</v>
      </c>
      <c r="G5637" s="93">
        <v>83572</v>
      </c>
    </row>
    <row r="5638" spans="1:7">
      <c r="A5638" t="str">
        <f t="shared" si="88"/>
        <v>Северное сияние7.118</v>
      </c>
      <c r="B5638" t="s">
        <v>3650</v>
      </c>
      <c r="C5638" t="s">
        <v>4095</v>
      </c>
      <c r="D5638" t="s">
        <v>82</v>
      </c>
      <c r="E5638" s="92">
        <v>39.62</v>
      </c>
      <c r="F5638" s="93">
        <v>3240000</v>
      </c>
      <c r="G5638" s="93">
        <v>81777</v>
      </c>
    </row>
    <row r="5639" spans="1:7">
      <c r="A5639" t="str">
        <f t="shared" si="88"/>
        <v>Северное сияние7.119</v>
      </c>
      <c r="B5639" t="s">
        <v>3650</v>
      </c>
      <c r="C5639" t="s">
        <v>4095</v>
      </c>
      <c r="D5639" t="s">
        <v>83</v>
      </c>
      <c r="E5639" s="92">
        <v>40.83</v>
      </c>
      <c r="F5639" s="93">
        <v>3493891</v>
      </c>
      <c r="G5639" s="93">
        <v>85572</v>
      </c>
    </row>
    <row r="5640" spans="1:7">
      <c r="A5640" t="str">
        <f t="shared" si="88"/>
        <v>Северное сияние7.120</v>
      </c>
      <c r="B5640" t="s">
        <v>3650</v>
      </c>
      <c r="C5640" t="s">
        <v>4095</v>
      </c>
      <c r="D5640" t="s">
        <v>84</v>
      </c>
      <c r="E5640" s="92">
        <v>39.91</v>
      </c>
      <c r="F5640" s="93">
        <v>3589000</v>
      </c>
      <c r="G5640" s="93">
        <v>82468</v>
      </c>
    </row>
    <row r="5641" spans="1:7">
      <c r="A5641" t="str">
        <f t="shared" si="88"/>
        <v>Северное сияние7.121</v>
      </c>
      <c r="B5641" t="s">
        <v>3650</v>
      </c>
      <c r="C5641" t="s">
        <v>4095</v>
      </c>
      <c r="D5641" t="s">
        <v>86</v>
      </c>
      <c r="E5641" s="92">
        <v>122.34</v>
      </c>
      <c r="F5641" s="93">
        <v>9250000</v>
      </c>
      <c r="G5641" s="93">
        <v>73752</v>
      </c>
    </row>
    <row r="5642" spans="1:7">
      <c r="A5642" t="str">
        <f t="shared" si="88"/>
        <v>Северное сияние7.122</v>
      </c>
      <c r="B5642" t="s">
        <v>3650</v>
      </c>
      <c r="C5642" t="s">
        <v>4095</v>
      </c>
      <c r="D5642" t="s">
        <v>89</v>
      </c>
      <c r="E5642" s="92">
        <v>96.84</v>
      </c>
      <c r="F5642" s="93">
        <v>7350000</v>
      </c>
      <c r="G5642" s="93">
        <v>73736</v>
      </c>
    </row>
    <row r="5643" spans="1:7">
      <c r="A5643" t="str">
        <f t="shared" si="88"/>
        <v>Северное сияние7.123</v>
      </c>
      <c r="B5643" t="s">
        <v>3650</v>
      </c>
      <c r="C5643" t="s">
        <v>4095</v>
      </c>
      <c r="D5643" t="s">
        <v>93</v>
      </c>
      <c r="E5643" s="92">
        <v>74.75</v>
      </c>
      <c r="F5643" s="93">
        <v>6350000</v>
      </c>
      <c r="G5643" s="93">
        <v>79554</v>
      </c>
    </row>
    <row r="5644" spans="1:7">
      <c r="A5644" t="str">
        <f t="shared" si="88"/>
        <v>Северное сияние7.124</v>
      </c>
      <c r="B5644" t="s">
        <v>3650</v>
      </c>
      <c r="C5644" t="s">
        <v>4095</v>
      </c>
      <c r="D5644" t="s">
        <v>94</v>
      </c>
      <c r="E5644" s="92">
        <v>44.49</v>
      </c>
      <c r="F5644" s="93">
        <v>3767424</v>
      </c>
      <c r="G5644" s="93">
        <v>84680</v>
      </c>
    </row>
    <row r="5645" spans="1:7">
      <c r="A5645" t="str">
        <f t="shared" si="88"/>
        <v>Северное сияние7.125</v>
      </c>
      <c r="B5645" t="s">
        <v>3650</v>
      </c>
      <c r="C5645" t="s">
        <v>4095</v>
      </c>
      <c r="D5645" t="s">
        <v>95</v>
      </c>
      <c r="E5645" s="92">
        <v>63.62</v>
      </c>
      <c r="F5645" s="93">
        <v>5600000</v>
      </c>
      <c r="G5645" s="93">
        <v>84325</v>
      </c>
    </row>
    <row r="5646" spans="1:7">
      <c r="A5646" t="str">
        <f t="shared" si="88"/>
        <v>Северное сияние7.126</v>
      </c>
      <c r="B5646" t="s">
        <v>3650</v>
      </c>
      <c r="C5646" t="s">
        <v>4095</v>
      </c>
      <c r="D5646" t="s">
        <v>96</v>
      </c>
      <c r="E5646" s="92">
        <v>39.52</v>
      </c>
      <c r="F5646" s="93">
        <v>3393562</v>
      </c>
      <c r="G5646" s="93">
        <v>85869</v>
      </c>
    </row>
    <row r="5647" spans="1:7">
      <c r="A5647" t="str">
        <f t="shared" si="88"/>
        <v>Северное сияние7.127</v>
      </c>
      <c r="B5647" t="s">
        <v>3650</v>
      </c>
      <c r="C5647" t="s">
        <v>4095</v>
      </c>
      <c r="D5647" t="s">
        <v>97</v>
      </c>
      <c r="E5647" s="92">
        <v>40.71</v>
      </c>
      <c r="F5647" s="93">
        <v>3483623</v>
      </c>
      <c r="G5647" s="93">
        <v>85572</v>
      </c>
    </row>
    <row r="5648" spans="1:7">
      <c r="A5648" t="str">
        <f t="shared" si="88"/>
        <v>Северное сияние7.128</v>
      </c>
      <c r="B5648" t="s">
        <v>3650</v>
      </c>
      <c r="C5648" t="s">
        <v>4095</v>
      </c>
      <c r="D5648" t="s">
        <v>98</v>
      </c>
      <c r="E5648" s="92">
        <v>39.91</v>
      </c>
      <c r="F5648" s="93">
        <v>3750000</v>
      </c>
      <c r="G5648" s="93">
        <v>86167</v>
      </c>
    </row>
    <row r="5649" spans="1:7">
      <c r="A5649" t="str">
        <f t="shared" si="88"/>
        <v>Северное сияние7.129</v>
      </c>
      <c r="B5649" t="s">
        <v>3650</v>
      </c>
      <c r="C5649" t="s">
        <v>4095</v>
      </c>
      <c r="D5649" t="s">
        <v>99</v>
      </c>
      <c r="E5649" s="92">
        <v>122.24</v>
      </c>
      <c r="F5649" s="93">
        <v>9380000</v>
      </c>
      <c r="G5649" s="93">
        <v>74848</v>
      </c>
    </row>
    <row r="5650" spans="1:7">
      <c r="A5650" t="str">
        <f t="shared" si="88"/>
        <v>Северное сияние7.130</v>
      </c>
      <c r="B5650" t="s">
        <v>3650</v>
      </c>
      <c r="C5650" t="s">
        <v>4095</v>
      </c>
      <c r="D5650" t="s">
        <v>100</v>
      </c>
      <c r="E5650" s="92">
        <v>96.56</v>
      </c>
      <c r="F5650" s="93">
        <v>7420500</v>
      </c>
      <c r="G5650" s="93">
        <v>74653</v>
      </c>
    </row>
    <row r="5651" spans="1:7">
      <c r="A5651" t="str">
        <f t="shared" si="88"/>
        <v>Северное сияние7.131</v>
      </c>
      <c r="B5651" t="s">
        <v>3650</v>
      </c>
      <c r="C5651" t="s">
        <v>4095</v>
      </c>
      <c r="D5651" t="s">
        <v>101</v>
      </c>
      <c r="E5651" s="92">
        <v>74.31</v>
      </c>
      <c r="F5651" s="93">
        <v>6400000</v>
      </c>
      <c r="G5651" s="93">
        <v>80625</v>
      </c>
    </row>
    <row r="5652" spans="1:7">
      <c r="A5652" t="str">
        <f t="shared" si="88"/>
        <v>Северное сияние7.132</v>
      </c>
      <c r="B5652" t="s">
        <v>3650</v>
      </c>
      <c r="C5652" t="s">
        <v>4095</v>
      </c>
      <c r="D5652" t="s">
        <v>102</v>
      </c>
      <c r="E5652" s="92">
        <v>44.3</v>
      </c>
      <c r="F5652" s="93">
        <v>4100000</v>
      </c>
      <c r="G5652" s="93">
        <v>85257</v>
      </c>
    </row>
    <row r="5653" spans="1:7">
      <c r="A5653" t="str">
        <f t="shared" si="88"/>
        <v>Северное сияние7.133</v>
      </c>
      <c r="B5653" t="s">
        <v>3650</v>
      </c>
      <c r="C5653" t="s">
        <v>4095</v>
      </c>
      <c r="D5653" t="s">
        <v>103</v>
      </c>
      <c r="E5653" s="92">
        <v>63.62</v>
      </c>
      <c r="F5653" s="93">
        <v>5316835</v>
      </c>
      <c r="G5653" s="93">
        <v>83572</v>
      </c>
    </row>
    <row r="5654" spans="1:7">
      <c r="A5654" t="str">
        <f t="shared" si="88"/>
        <v>Северное сияние7.134</v>
      </c>
      <c r="B5654" t="s">
        <v>3650</v>
      </c>
      <c r="C5654" t="s">
        <v>4095</v>
      </c>
      <c r="D5654" t="s">
        <v>106</v>
      </c>
      <c r="E5654" s="92">
        <v>39.52</v>
      </c>
      <c r="F5654" s="93">
        <v>3750000</v>
      </c>
      <c r="G5654" s="93">
        <v>89350</v>
      </c>
    </row>
    <row r="5655" spans="1:7">
      <c r="A5655" t="str">
        <f t="shared" si="88"/>
        <v>Северное сияние7.135</v>
      </c>
      <c r="B5655" t="s">
        <v>3650</v>
      </c>
      <c r="C5655" t="s">
        <v>4095</v>
      </c>
      <c r="D5655" t="s">
        <v>107</v>
      </c>
      <c r="E5655" s="92">
        <v>40.71</v>
      </c>
      <c r="F5655" s="93">
        <v>3564000</v>
      </c>
      <c r="G5655" s="93">
        <v>87546</v>
      </c>
    </row>
    <row r="5656" spans="1:7">
      <c r="A5656" t="str">
        <f t="shared" si="88"/>
        <v>Северное сияние7.136</v>
      </c>
      <c r="B5656" t="s">
        <v>3650</v>
      </c>
      <c r="C5656" t="s">
        <v>4095</v>
      </c>
      <c r="D5656" t="s">
        <v>108</v>
      </c>
      <c r="E5656" s="92">
        <v>39.91</v>
      </c>
      <c r="F5656" s="93">
        <v>3750000</v>
      </c>
      <c r="G5656" s="93">
        <v>86167</v>
      </c>
    </row>
    <row r="5657" spans="1:7">
      <c r="A5657" t="str">
        <f t="shared" si="88"/>
        <v>Северное сияние7.137</v>
      </c>
      <c r="B5657" t="s">
        <v>3650</v>
      </c>
      <c r="C5657" t="s">
        <v>4095</v>
      </c>
      <c r="D5657" t="s">
        <v>109</v>
      </c>
      <c r="E5657" s="92">
        <v>122.24</v>
      </c>
      <c r="F5657" s="93">
        <v>10157840</v>
      </c>
      <c r="G5657" s="93">
        <v>81055</v>
      </c>
    </row>
    <row r="5658" spans="1:7">
      <c r="A5658" t="str">
        <f t="shared" si="88"/>
        <v>Северное сияние7.138</v>
      </c>
      <c r="B5658" t="s">
        <v>3650</v>
      </c>
      <c r="C5658" t="s">
        <v>4095</v>
      </c>
      <c r="D5658" t="s">
        <v>110</v>
      </c>
      <c r="E5658" s="92">
        <v>96.56</v>
      </c>
      <c r="F5658" s="93">
        <v>7650000</v>
      </c>
      <c r="G5658" s="93">
        <v>76962</v>
      </c>
    </row>
    <row r="5659" spans="1:7">
      <c r="A5659" t="str">
        <f t="shared" si="88"/>
        <v>Северное сияние7.139</v>
      </c>
      <c r="B5659" t="s">
        <v>3650</v>
      </c>
      <c r="C5659" t="s">
        <v>4095</v>
      </c>
      <c r="D5659" t="s">
        <v>111</v>
      </c>
      <c r="E5659" s="92">
        <v>74.31</v>
      </c>
      <c r="F5659" s="93">
        <v>6208000</v>
      </c>
      <c r="G5659" s="93">
        <v>83542</v>
      </c>
    </row>
    <row r="5660" spans="1:7">
      <c r="A5660" t="str">
        <f t="shared" si="88"/>
        <v>Северное сияние7.140</v>
      </c>
      <c r="B5660" t="s">
        <v>3650</v>
      </c>
      <c r="C5660" t="s">
        <v>4095</v>
      </c>
      <c r="D5660" t="s">
        <v>113</v>
      </c>
      <c r="E5660" s="92">
        <v>44.3</v>
      </c>
      <c r="F5660" s="93">
        <v>4100000</v>
      </c>
      <c r="G5660" s="93">
        <v>85257</v>
      </c>
    </row>
    <row r="5661" spans="1:7">
      <c r="A5661" t="str">
        <f t="shared" si="88"/>
        <v>Северное сияние7.141</v>
      </c>
      <c r="B5661" t="s">
        <v>3650</v>
      </c>
      <c r="C5661" t="s">
        <v>4095</v>
      </c>
      <c r="D5661" t="s">
        <v>114</v>
      </c>
      <c r="E5661" s="92">
        <v>63.62</v>
      </c>
      <c r="F5661" s="93">
        <v>5900000</v>
      </c>
      <c r="G5661" s="93">
        <v>88842</v>
      </c>
    </row>
    <row r="5662" spans="1:7">
      <c r="A5662" t="str">
        <f t="shared" si="88"/>
        <v>Северное сияние7.142</v>
      </c>
      <c r="B5662" t="s">
        <v>3650</v>
      </c>
      <c r="C5662" t="s">
        <v>4095</v>
      </c>
      <c r="D5662" t="s">
        <v>116</v>
      </c>
      <c r="E5662" s="92">
        <v>39.52</v>
      </c>
      <c r="F5662" s="93"/>
      <c r="G5662" s="93"/>
    </row>
    <row r="5663" spans="1:7">
      <c r="A5663" t="str">
        <f t="shared" si="88"/>
        <v>Северное сияние7.143</v>
      </c>
      <c r="B5663" t="s">
        <v>3650</v>
      </c>
      <c r="C5663" t="s">
        <v>4095</v>
      </c>
      <c r="D5663" t="s">
        <v>117</v>
      </c>
      <c r="E5663" s="92">
        <v>40.71</v>
      </c>
      <c r="F5663" s="93">
        <v>3559321</v>
      </c>
      <c r="G5663" s="93">
        <v>87431</v>
      </c>
    </row>
    <row r="5664" spans="1:7">
      <c r="A5664" t="str">
        <f t="shared" si="88"/>
        <v>Северное сияние7.144</v>
      </c>
      <c r="B5664" t="s">
        <v>3650</v>
      </c>
      <c r="C5664" t="s">
        <v>4095</v>
      </c>
      <c r="D5664" t="s">
        <v>118</v>
      </c>
      <c r="E5664" s="92">
        <v>39.91</v>
      </c>
      <c r="F5664" s="93"/>
      <c r="G5664" s="93"/>
    </row>
    <row r="5665" spans="1:7">
      <c r="A5665" t="str">
        <f t="shared" si="88"/>
        <v>Северное сияние7.145</v>
      </c>
      <c r="B5665" t="s">
        <v>3650</v>
      </c>
      <c r="C5665" t="s">
        <v>4095</v>
      </c>
      <c r="D5665" t="s">
        <v>119</v>
      </c>
      <c r="E5665" s="92">
        <v>122.24</v>
      </c>
      <c r="F5665" s="93">
        <v>9350000</v>
      </c>
      <c r="G5665" s="93">
        <v>74609</v>
      </c>
    </row>
    <row r="5666" spans="1:7">
      <c r="A5666" t="str">
        <f t="shared" si="88"/>
        <v>Северное сияние7.146</v>
      </c>
      <c r="B5666" t="s">
        <v>3650</v>
      </c>
      <c r="C5666" t="s">
        <v>4095</v>
      </c>
      <c r="D5666" t="s">
        <v>120</v>
      </c>
      <c r="E5666" s="92">
        <v>96.56</v>
      </c>
      <c r="F5666" s="93">
        <v>7114500</v>
      </c>
      <c r="G5666" s="93">
        <v>71574</v>
      </c>
    </row>
    <row r="5667" spans="1:7">
      <c r="A5667" t="str">
        <f t="shared" si="88"/>
        <v>Северное сияние7.147</v>
      </c>
      <c r="B5667" t="s">
        <v>3650</v>
      </c>
      <c r="C5667" t="s">
        <v>4095</v>
      </c>
      <c r="D5667" t="s">
        <v>121</v>
      </c>
      <c r="E5667" s="92">
        <v>74.31</v>
      </c>
      <c r="F5667" s="93">
        <v>6500000</v>
      </c>
      <c r="G5667" s="93">
        <v>81885</v>
      </c>
    </row>
    <row r="5668" spans="1:7">
      <c r="A5668" t="str">
        <f t="shared" si="88"/>
        <v>Северное сияние7.148</v>
      </c>
      <c r="B5668" t="s">
        <v>3650</v>
      </c>
      <c r="C5668" t="s">
        <v>4095</v>
      </c>
      <c r="D5668" t="s">
        <v>122</v>
      </c>
      <c r="E5668" s="92">
        <v>44.3</v>
      </c>
      <c r="F5668" s="93">
        <v>4500000</v>
      </c>
      <c r="G5668" s="93">
        <v>93575</v>
      </c>
    </row>
    <row r="5669" spans="1:7">
      <c r="A5669" t="str">
        <f t="shared" si="88"/>
        <v>Северное сияние7.149</v>
      </c>
      <c r="B5669" t="s">
        <v>3650</v>
      </c>
      <c r="C5669" t="s">
        <v>4095</v>
      </c>
      <c r="D5669" t="s">
        <v>123</v>
      </c>
      <c r="E5669" s="92">
        <v>63.62</v>
      </c>
      <c r="F5669" s="93">
        <v>5412634</v>
      </c>
      <c r="G5669" s="93">
        <v>85078</v>
      </c>
    </row>
    <row r="5670" spans="1:7">
      <c r="A5670" t="str">
        <f t="shared" si="88"/>
        <v>Северное сияние7.150</v>
      </c>
      <c r="B5670" t="s">
        <v>3650</v>
      </c>
      <c r="C5670" t="s">
        <v>4095</v>
      </c>
      <c r="D5670" t="s">
        <v>124</v>
      </c>
      <c r="E5670" s="92">
        <v>39.52</v>
      </c>
      <c r="F5670" s="93">
        <v>3450735</v>
      </c>
      <c r="G5670" s="93">
        <v>87316</v>
      </c>
    </row>
    <row r="5671" spans="1:7">
      <c r="A5671" t="str">
        <f t="shared" si="88"/>
        <v>Северное сияние7.151</v>
      </c>
      <c r="B5671" t="s">
        <v>3650</v>
      </c>
      <c r="C5671" t="s">
        <v>4095</v>
      </c>
      <c r="D5671" t="s">
        <v>125</v>
      </c>
      <c r="E5671" s="92">
        <v>40.71</v>
      </c>
      <c r="F5671" s="93">
        <v>3559321</v>
      </c>
      <c r="G5671" s="93">
        <v>87431</v>
      </c>
    </row>
    <row r="5672" spans="1:7">
      <c r="A5672" t="str">
        <f t="shared" si="88"/>
        <v>Северное сияние7.152</v>
      </c>
      <c r="B5672" t="s">
        <v>3650</v>
      </c>
      <c r="C5672" t="s">
        <v>4095</v>
      </c>
      <c r="D5672" t="s">
        <v>126</v>
      </c>
      <c r="E5672" s="92">
        <v>39.91</v>
      </c>
      <c r="F5672" s="93">
        <v>3489376</v>
      </c>
      <c r="G5672" s="93">
        <v>87431</v>
      </c>
    </row>
    <row r="5673" spans="1:7">
      <c r="A5673" t="str">
        <f t="shared" si="88"/>
        <v>Северное сияние7.153</v>
      </c>
      <c r="B5673" t="s">
        <v>3650</v>
      </c>
      <c r="C5673" t="s">
        <v>4095</v>
      </c>
      <c r="D5673" t="s">
        <v>129</v>
      </c>
      <c r="E5673" s="92">
        <v>122.24</v>
      </c>
      <c r="F5673" s="93">
        <v>9350000</v>
      </c>
      <c r="G5673" s="93">
        <v>74609</v>
      </c>
    </row>
    <row r="5674" spans="1:7">
      <c r="A5674" t="str">
        <f t="shared" si="88"/>
        <v>Северное сияние7.154</v>
      </c>
      <c r="B5674" t="s">
        <v>3650</v>
      </c>
      <c r="C5674" t="s">
        <v>4095</v>
      </c>
      <c r="D5674" t="s">
        <v>130</v>
      </c>
      <c r="E5674" s="92">
        <v>96.56</v>
      </c>
      <c r="F5674" s="93">
        <v>7450000</v>
      </c>
      <c r="G5674" s="93">
        <v>74950</v>
      </c>
    </row>
    <row r="5675" spans="1:7">
      <c r="A5675" t="str">
        <f t="shared" si="88"/>
        <v>Северное сияние7.155</v>
      </c>
      <c r="B5675" t="s">
        <v>3650</v>
      </c>
      <c r="C5675" t="s">
        <v>4095</v>
      </c>
      <c r="D5675" t="s">
        <v>131</v>
      </c>
      <c r="E5675" s="92">
        <v>74.31</v>
      </c>
      <c r="F5675" s="93"/>
      <c r="G5675" s="93"/>
    </row>
    <row r="5676" spans="1:7">
      <c r="A5676" t="str">
        <f t="shared" si="88"/>
        <v>Северное сияние7.156</v>
      </c>
      <c r="B5676" t="s">
        <v>3650</v>
      </c>
      <c r="C5676" t="s">
        <v>4095</v>
      </c>
      <c r="D5676" t="s">
        <v>132</v>
      </c>
      <c r="E5676" s="92">
        <v>44.3</v>
      </c>
      <c r="F5676" s="93">
        <v>3868107</v>
      </c>
      <c r="G5676" s="93">
        <v>87316</v>
      </c>
    </row>
    <row r="5677" spans="1:7">
      <c r="A5677" t="str">
        <f t="shared" si="88"/>
        <v>Северное сияние7.157</v>
      </c>
      <c r="B5677" t="s">
        <v>3650</v>
      </c>
      <c r="C5677" t="s">
        <v>4095</v>
      </c>
      <c r="D5677" t="s">
        <v>133</v>
      </c>
      <c r="E5677" s="92">
        <v>63.62</v>
      </c>
      <c r="F5677" s="93">
        <v>5650000</v>
      </c>
      <c r="G5677" s="93">
        <v>85078</v>
      </c>
    </row>
    <row r="5678" spans="1:7">
      <c r="A5678" t="str">
        <f t="shared" si="88"/>
        <v>Северное сияние7.158</v>
      </c>
      <c r="B5678" t="s">
        <v>3650</v>
      </c>
      <c r="C5678" t="s">
        <v>4095</v>
      </c>
      <c r="D5678" t="s">
        <v>135</v>
      </c>
      <c r="E5678" s="92">
        <v>39.52</v>
      </c>
      <c r="F5678" s="93">
        <v>3644500</v>
      </c>
      <c r="G5678" s="93">
        <v>92219</v>
      </c>
    </row>
    <row r="5679" spans="1:7">
      <c r="A5679" t="str">
        <f t="shared" si="88"/>
        <v>Северное сияние7.159</v>
      </c>
      <c r="B5679" t="s">
        <v>3650</v>
      </c>
      <c r="C5679" t="s">
        <v>4095</v>
      </c>
      <c r="D5679" t="s">
        <v>136</v>
      </c>
      <c r="E5679" s="92">
        <v>40.71</v>
      </c>
      <c r="F5679" s="93">
        <v>3654441</v>
      </c>
      <c r="G5679" s="93">
        <v>89768</v>
      </c>
    </row>
    <row r="5680" spans="1:7">
      <c r="A5680" t="str">
        <f t="shared" si="88"/>
        <v>Северное сияние7.160</v>
      </c>
      <c r="B5680" t="s">
        <v>3650</v>
      </c>
      <c r="C5680" t="s">
        <v>4095</v>
      </c>
      <c r="D5680" t="s">
        <v>137</v>
      </c>
      <c r="E5680" s="92">
        <v>39.91</v>
      </c>
      <c r="F5680" s="93">
        <v>3800000</v>
      </c>
      <c r="G5680" s="93">
        <v>87316</v>
      </c>
    </row>
    <row r="5681" spans="1:7">
      <c r="A5681" t="str">
        <f t="shared" si="88"/>
        <v>Северное сияние7.161</v>
      </c>
      <c r="B5681" t="s">
        <v>3650</v>
      </c>
      <c r="C5681" t="s">
        <v>4095</v>
      </c>
      <c r="D5681" t="s">
        <v>138</v>
      </c>
      <c r="E5681" s="92">
        <v>87.39</v>
      </c>
      <c r="F5681" s="93">
        <v>7323500</v>
      </c>
      <c r="G5681" s="93">
        <v>80949</v>
      </c>
    </row>
    <row r="5682" spans="1:7">
      <c r="A5682" t="str">
        <f t="shared" si="88"/>
        <v>Северное сияние7.162</v>
      </c>
      <c r="B5682" t="s">
        <v>3650</v>
      </c>
      <c r="C5682" t="s">
        <v>4095</v>
      </c>
      <c r="D5682" t="s">
        <v>139</v>
      </c>
      <c r="E5682" s="92">
        <v>28.44</v>
      </c>
      <c r="F5682" s="93">
        <v>2910000</v>
      </c>
      <c r="G5682" s="93">
        <v>89926</v>
      </c>
    </row>
    <row r="5683" spans="1:7">
      <c r="A5683" t="str">
        <f t="shared" si="88"/>
        <v>Северное сияние7.163</v>
      </c>
      <c r="B5683" t="s">
        <v>3650</v>
      </c>
      <c r="C5683" t="s">
        <v>4095</v>
      </c>
      <c r="D5683" t="s">
        <v>140</v>
      </c>
      <c r="E5683" s="92">
        <v>96.56</v>
      </c>
      <c r="F5683" s="93">
        <v>7680000</v>
      </c>
      <c r="G5683" s="93">
        <v>77264</v>
      </c>
    </row>
    <row r="5684" spans="1:7">
      <c r="A5684" t="str">
        <f t="shared" si="88"/>
        <v>Северное сияние7.164</v>
      </c>
      <c r="B5684" t="s">
        <v>3650</v>
      </c>
      <c r="C5684" t="s">
        <v>4095</v>
      </c>
      <c r="D5684" t="s">
        <v>141</v>
      </c>
      <c r="E5684" s="92">
        <v>74.31</v>
      </c>
      <c r="F5684" s="93">
        <v>6353500</v>
      </c>
      <c r="G5684" s="93">
        <v>80039</v>
      </c>
    </row>
    <row r="5685" spans="1:7">
      <c r="A5685" t="str">
        <f t="shared" si="88"/>
        <v>Северное сияние7.165</v>
      </c>
      <c r="B5685" t="s">
        <v>3650</v>
      </c>
      <c r="C5685" t="s">
        <v>4095</v>
      </c>
      <c r="D5685" t="s">
        <v>142</v>
      </c>
      <c r="E5685" s="92">
        <v>44.3</v>
      </c>
      <c r="F5685" s="93">
        <v>4150000</v>
      </c>
      <c r="G5685" s="93">
        <v>86297</v>
      </c>
    </row>
    <row r="5686" spans="1:7">
      <c r="A5686" t="str">
        <f t="shared" si="88"/>
        <v>Северное сияние7.166</v>
      </c>
      <c r="B5686" t="s">
        <v>3650</v>
      </c>
      <c r="C5686" t="s">
        <v>4095</v>
      </c>
      <c r="D5686" t="s">
        <v>145</v>
      </c>
      <c r="E5686" s="92">
        <v>63.62</v>
      </c>
      <c r="F5686" s="93"/>
      <c r="G5686" s="93"/>
    </row>
    <row r="5687" spans="1:7">
      <c r="A5687" t="str">
        <f t="shared" si="88"/>
        <v>Северное сияние7.167</v>
      </c>
      <c r="B5687" t="s">
        <v>3650</v>
      </c>
      <c r="C5687" t="s">
        <v>4095</v>
      </c>
      <c r="D5687" t="s">
        <v>147</v>
      </c>
      <c r="E5687" s="92">
        <v>39.52</v>
      </c>
      <c r="F5687" s="93">
        <v>3547618</v>
      </c>
      <c r="G5687" s="93">
        <v>89768</v>
      </c>
    </row>
    <row r="5688" spans="1:7">
      <c r="A5688" t="str">
        <f t="shared" si="88"/>
        <v>Северное сияние7.168</v>
      </c>
      <c r="B5688" t="s">
        <v>3650</v>
      </c>
      <c r="C5688" t="s">
        <v>4095</v>
      </c>
      <c r="D5688" t="s">
        <v>149</v>
      </c>
      <c r="E5688" s="92">
        <v>40.71</v>
      </c>
      <c r="F5688" s="93">
        <v>3654441</v>
      </c>
      <c r="G5688" s="93">
        <v>89768</v>
      </c>
    </row>
    <row r="5689" spans="1:7">
      <c r="A5689" t="str">
        <f t="shared" si="88"/>
        <v>Северное сияние7.169</v>
      </c>
      <c r="B5689" t="s">
        <v>3650</v>
      </c>
      <c r="C5689" t="s">
        <v>4095</v>
      </c>
      <c r="D5689" t="s">
        <v>150</v>
      </c>
      <c r="E5689" s="92">
        <v>39.91</v>
      </c>
      <c r="F5689" s="93">
        <v>3800000</v>
      </c>
      <c r="G5689" s="93">
        <v>87316</v>
      </c>
    </row>
    <row r="5690" spans="1:7">
      <c r="A5690" t="str">
        <f t="shared" si="88"/>
        <v>Северное сияние7.170</v>
      </c>
      <c r="B5690" t="s">
        <v>3650</v>
      </c>
      <c r="C5690" t="s">
        <v>4095</v>
      </c>
      <c r="D5690" t="s">
        <v>151</v>
      </c>
      <c r="E5690" s="92">
        <v>87.39</v>
      </c>
      <c r="F5690" s="93">
        <v>7050000</v>
      </c>
      <c r="G5690" s="93">
        <v>77926</v>
      </c>
    </row>
    <row r="5691" spans="1:7">
      <c r="A5691" t="str">
        <f t="shared" si="88"/>
        <v>Северное сияние7.171</v>
      </c>
      <c r="B5691" t="s">
        <v>3650</v>
      </c>
      <c r="C5691" t="s">
        <v>4095</v>
      </c>
      <c r="D5691" t="s">
        <v>153</v>
      </c>
      <c r="E5691" s="92">
        <v>28.44</v>
      </c>
      <c r="F5691" s="93"/>
      <c r="G5691" s="93"/>
    </row>
    <row r="5692" spans="1:7">
      <c r="A5692" t="str">
        <f t="shared" si="88"/>
        <v>Северное сияние7.172</v>
      </c>
      <c r="B5692" t="s">
        <v>3650</v>
      </c>
      <c r="C5692" t="s">
        <v>4095</v>
      </c>
      <c r="D5692" t="s">
        <v>154</v>
      </c>
      <c r="E5692" s="92">
        <v>96.56</v>
      </c>
      <c r="F5692" s="93">
        <v>7750000</v>
      </c>
      <c r="G5692" s="93">
        <v>77968</v>
      </c>
    </row>
    <row r="5693" spans="1:7">
      <c r="A5693" t="str">
        <f t="shared" si="88"/>
        <v>Северное сияние7.173</v>
      </c>
      <c r="B5693" t="s">
        <v>3650</v>
      </c>
      <c r="C5693" t="s">
        <v>4095</v>
      </c>
      <c r="D5693" t="s">
        <v>155</v>
      </c>
      <c r="E5693" s="92">
        <v>74.31</v>
      </c>
      <c r="F5693" s="93"/>
      <c r="G5693" s="93"/>
    </row>
    <row r="5694" spans="1:7">
      <c r="A5694" t="str">
        <f t="shared" si="88"/>
        <v>Северное сияние7.174</v>
      </c>
      <c r="B5694" t="s">
        <v>3650</v>
      </c>
      <c r="C5694" t="s">
        <v>4095</v>
      </c>
      <c r="D5694" t="s">
        <v>156</v>
      </c>
      <c r="E5694" s="92">
        <v>44.3</v>
      </c>
      <c r="F5694" s="93">
        <v>3868107</v>
      </c>
      <c r="G5694" s="93">
        <v>87316</v>
      </c>
    </row>
    <row r="5695" spans="1:7">
      <c r="A5695" t="str">
        <f t="shared" si="88"/>
        <v>Северное сияние7.175</v>
      </c>
      <c r="B5695" t="s">
        <v>3650</v>
      </c>
      <c r="C5695" t="s">
        <v>4095</v>
      </c>
      <c r="D5695" t="s">
        <v>157</v>
      </c>
      <c r="E5695" s="92">
        <v>63.62</v>
      </c>
      <c r="F5695" s="93">
        <v>5412634</v>
      </c>
      <c r="G5695" s="93">
        <v>85078</v>
      </c>
    </row>
    <row r="5696" spans="1:7">
      <c r="A5696" t="str">
        <f t="shared" si="88"/>
        <v>Северное сияние7.176</v>
      </c>
      <c r="B5696" t="s">
        <v>3650</v>
      </c>
      <c r="C5696" t="s">
        <v>4095</v>
      </c>
      <c r="D5696" t="s">
        <v>158</v>
      </c>
      <c r="E5696" s="92">
        <v>39.52</v>
      </c>
      <c r="F5696" s="93">
        <v>3450735</v>
      </c>
      <c r="G5696" s="93">
        <v>87316</v>
      </c>
    </row>
    <row r="5697" spans="1:7">
      <c r="A5697" t="str">
        <f t="shared" si="88"/>
        <v>Северное сияние7.177</v>
      </c>
      <c r="B5697" t="s">
        <v>3650</v>
      </c>
      <c r="C5697" t="s">
        <v>4095</v>
      </c>
      <c r="D5697" t="s">
        <v>160</v>
      </c>
      <c r="E5697" s="92">
        <v>40.71</v>
      </c>
      <c r="F5697" s="93">
        <v>4150000</v>
      </c>
      <c r="G5697" s="93">
        <v>96176</v>
      </c>
    </row>
    <row r="5698" spans="1:7">
      <c r="A5698" t="str">
        <f t="shared" si="88"/>
        <v>Северное сияние7.178</v>
      </c>
      <c r="B5698" t="s">
        <v>3650</v>
      </c>
      <c r="C5698" t="s">
        <v>4095</v>
      </c>
      <c r="D5698" t="s">
        <v>162</v>
      </c>
      <c r="E5698" s="92">
        <v>39.91</v>
      </c>
      <c r="F5698" s="93"/>
      <c r="G5698" s="93"/>
    </row>
    <row r="5699" spans="1:7">
      <c r="A5699" t="str">
        <f t="shared" ref="A5699:A5762" si="89">B5699&amp;C5699&amp;D5699</f>
        <v>Северное сияние7.179</v>
      </c>
      <c r="B5699" t="s">
        <v>3650</v>
      </c>
      <c r="C5699" t="s">
        <v>4095</v>
      </c>
      <c r="D5699" t="s">
        <v>163</v>
      </c>
      <c r="E5699" s="92">
        <v>87.39</v>
      </c>
      <c r="F5699" s="93">
        <v>7032500</v>
      </c>
      <c r="G5699" s="93">
        <v>77733</v>
      </c>
    </row>
    <row r="5700" spans="1:7">
      <c r="A5700" t="str">
        <f t="shared" si="89"/>
        <v>Северное сияние7.180</v>
      </c>
      <c r="B5700" t="s">
        <v>3650</v>
      </c>
      <c r="C5700" t="s">
        <v>4095</v>
      </c>
      <c r="D5700" t="s">
        <v>164</v>
      </c>
      <c r="E5700" s="92">
        <v>28.44</v>
      </c>
      <c r="F5700" s="93">
        <v>3000000</v>
      </c>
      <c r="G5700" s="93">
        <v>92707</v>
      </c>
    </row>
    <row r="5701" spans="1:7">
      <c r="A5701" t="str">
        <f t="shared" si="89"/>
        <v>Северное сияние7.181</v>
      </c>
      <c r="B5701" t="s">
        <v>3650</v>
      </c>
      <c r="C5701" t="s">
        <v>4095</v>
      </c>
      <c r="D5701" t="s">
        <v>166</v>
      </c>
      <c r="E5701" s="92">
        <v>96.56</v>
      </c>
      <c r="F5701" s="93">
        <v>7517500</v>
      </c>
      <c r="G5701" s="93">
        <v>75629</v>
      </c>
    </row>
    <row r="5702" spans="1:7">
      <c r="A5702" t="str">
        <f t="shared" si="89"/>
        <v>Северное сияние7.182</v>
      </c>
      <c r="B5702" t="s">
        <v>3650</v>
      </c>
      <c r="C5702" t="s">
        <v>4095</v>
      </c>
      <c r="D5702" t="s">
        <v>167</v>
      </c>
      <c r="E5702" s="92">
        <v>74.31</v>
      </c>
      <c r="F5702" s="93">
        <v>6353500</v>
      </c>
      <c r="G5702" s="93">
        <v>80039</v>
      </c>
    </row>
    <row r="5703" spans="1:7">
      <c r="A5703" t="str">
        <f t="shared" si="89"/>
        <v>Северное сияние7.183</v>
      </c>
      <c r="B5703" t="s">
        <v>3650</v>
      </c>
      <c r="C5703" t="s">
        <v>4095</v>
      </c>
      <c r="D5703" t="s">
        <v>168</v>
      </c>
      <c r="E5703" s="92">
        <v>44.3</v>
      </c>
      <c r="F5703" s="93">
        <v>4150000</v>
      </c>
      <c r="G5703" s="93">
        <v>86297</v>
      </c>
    </row>
    <row r="5704" spans="1:7">
      <c r="A5704" t="str">
        <f t="shared" si="89"/>
        <v>Северное сияние7.184</v>
      </c>
      <c r="B5704" t="s">
        <v>3650</v>
      </c>
      <c r="C5704" t="s">
        <v>4095</v>
      </c>
      <c r="D5704" t="s">
        <v>169</v>
      </c>
      <c r="E5704" s="92">
        <v>63.62</v>
      </c>
      <c r="F5704" s="93">
        <v>5530815</v>
      </c>
      <c r="G5704" s="93">
        <v>86935</v>
      </c>
    </row>
    <row r="5705" spans="1:7">
      <c r="A5705" t="str">
        <f t="shared" si="89"/>
        <v>Северное сияние7.185</v>
      </c>
      <c r="B5705" t="s">
        <v>3650</v>
      </c>
      <c r="C5705" t="s">
        <v>4095</v>
      </c>
      <c r="D5705" t="s">
        <v>170</v>
      </c>
      <c r="E5705" s="92">
        <v>39.52</v>
      </c>
      <c r="F5705" s="93">
        <v>3554809</v>
      </c>
      <c r="G5705" s="93">
        <v>89950</v>
      </c>
    </row>
    <row r="5706" spans="1:7">
      <c r="A5706" t="str">
        <f t="shared" si="89"/>
        <v>Северное сияние7.186</v>
      </c>
      <c r="B5706" t="s">
        <v>3650</v>
      </c>
      <c r="C5706" t="s">
        <v>4095</v>
      </c>
      <c r="D5706" t="s">
        <v>171</v>
      </c>
      <c r="E5706" s="92">
        <v>40.71</v>
      </c>
      <c r="F5706" s="93">
        <v>4150000</v>
      </c>
      <c r="G5706" s="93">
        <v>96176</v>
      </c>
    </row>
    <row r="5707" spans="1:7">
      <c r="A5707" t="str">
        <f t="shared" si="89"/>
        <v>Северное сияние7.187</v>
      </c>
      <c r="B5707" t="s">
        <v>3650</v>
      </c>
      <c r="C5707" t="s">
        <v>4095</v>
      </c>
      <c r="D5707" t="s">
        <v>172</v>
      </c>
      <c r="E5707" s="92">
        <v>39.91</v>
      </c>
      <c r="F5707" s="93">
        <v>3548313</v>
      </c>
      <c r="G5707" s="93">
        <v>88908</v>
      </c>
    </row>
    <row r="5708" spans="1:7">
      <c r="A5708" t="str">
        <f t="shared" si="89"/>
        <v>Северное сияние7.188</v>
      </c>
      <c r="B5708" t="s">
        <v>3650</v>
      </c>
      <c r="C5708" t="s">
        <v>4095</v>
      </c>
      <c r="D5708" t="s">
        <v>173</v>
      </c>
      <c r="E5708" s="92">
        <v>87.39</v>
      </c>
      <c r="F5708" s="93">
        <v>6809986</v>
      </c>
      <c r="G5708" s="93">
        <v>77926</v>
      </c>
    </row>
    <row r="5709" spans="1:7">
      <c r="A5709" t="str">
        <f t="shared" si="89"/>
        <v>Северное сияние7.189</v>
      </c>
      <c r="B5709" t="s">
        <v>3650</v>
      </c>
      <c r="C5709" t="s">
        <v>4095</v>
      </c>
      <c r="D5709" t="s">
        <v>174</v>
      </c>
      <c r="E5709" s="92">
        <v>28.44</v>
      </c>
      <c r="F5709" s="93"/>
      <c r="G5709" s="93"/>
    </row>
    <row r="5710" spans="1:7">
      <c r="A5710" t="str">
        <f t="shared" si="89"/>
        <v>Северное сияние7.190</v>
      </c>
      <c r="B5710" t="s">
        <v>3650</v>
      </c>
      <c r="C5710" t="s">
        <v>4095</v>
      </c>
      <c r="D5710" t="s">
        <v>175</v>
      </c>
      <c r="E5710" s="92">
        <v>96.56</v>
      </c>
      <c r="F5710" s="93">
        <v>7524571</v>
      </c>
      <c r="G5710" s="93">
        <v>77926</v>
      </c>
    </row>
    <row r="5711" spans="1:7">
      <c r="A5711" t="str">
        <f t="shared" si="89"/>
        <v>Северное сияние7.191</v>
      </c>
      <c r="B5711" t="s">
        <v>3650</v>
      </c>
      <c r="C5711" t="s">
        <v>4095</v>
      </c>
      <c r="D5711" t="s">
        <v>176</v>
      </c>
      <c r="E5711" s="92">
        <v>74.31</v>
      </c>
      <c r="F5711" s="93">
        <v>6353500</v>
      </c>
      <c r="G5711" s="93">
        <v>80039</v>
      </c>
    </row>
    <row r="5712" spans="1:7">
      <c r="A5712" t="str">
        <f t="shared" si="89"/>
        <v>Северное сияние7.192</v>
      </c>
      <c r="B5712" t="s">
        <v>3650</v>
      </c>
      <c r="C5712" t="s">
        <v>4095</v>
      </c>
      <c r="D5712" t="s">
        <v>177</v>
      </c>
      <c r="E5712" s="92">
        <v>44.3</v>
      </c>
      <c r="F5712" s="93">
        <v>3892469</v>
      </c>
      <c r="G5712" s="93">
        <v>87866</v>
      </c>
    </row>
    <row r="5713" spans="1:7">
      <c r="A5713" t="str">
        <f t="shared" si="89"/>
        <v>Северное сияние7.1100</v>
      </c>
      <c r="B5713" t="s">
        <v>3650</v>
      </c>
      <c r="C5713" t="s">
        <v>4095</v>
      </c>
      <c r="D5713" t="s">
        <v>186</v>
      </c>
      <c r="E5713" s="92">
        <v>74.31</v>
      </c>
      <c r="F5713" s="93">
        <v>7711500</v>
      </c>
      <c r="G5713" s="93">
        <v>97147</v>
      </c>
    </row>
    <row r="5714" spans="1:7">
      <c r="A5714" t="str">
        <f t="shared" si="89"/>
        <v>Северное сияние7.1101</v>
      </c>
      <c r="B5714" t="s">
        <v>3650</v>
      </c>
      <c r="C5714" t="s">
        <v>4095</v>
      </c>
      <c r="D5714" t="s">
        <v>187</v>
      </c>
      <c r="E5714" s="92">
        <v>44.3</v>
      </c>
      <c r="F5714" s="93">
        <v>4150000</v>
      </c>
      <c r="G5714" s="93">
        <v>86297</v>
      </c>
    </row>
    <row r="5715" spans="1:7">
      <c r="A5715" t="str">
        <f t="shared" si="89"/>
        <v>Северное сияние7.193</v>
      </c>
      <c r="B5715" t="s">
        <v>3650</v>
      </c>
      <c r="C5715" t="s">
        <v>4095</v>
      </c>
      <c r="D5715" t="s">
        <v>178</v>
      </c>
      <c r="E5715" s="92">
        <v>63.62</v>
      </c>
      <c r="F5715" s="93">
        <v>5800000</v>
      </c>
      <c r="G5715" s="93">
        <v>87336</v>
      </c>
    </row>
    <row r="5716" spans="1:7">
      <c r="A5716" t="str">
        <f t="shared" si="89"/>
        <v>Северное сияние7.194</v>
      </c>
      <c r="B5716" t="s">
        <v>3650</v>
      </c>
      <c r="C5716" t="s">
        <v>4095</v>
      </c>
      <c r="D5716" t="s">
        <v>179</v>
      </c>
      <c r="E5716" s="92">
        <v>39.52</v>
      </c>
      <c r="F5716" s="93"/>
      <c r="G5716" s="93"/>
    </row>
    <row r="5717" spans="1:7">
      <c r="A5717" t="str">
        <f t="shared" si="89"/>
        <v>Северное сияние7.195</v>
      </c>
      <c r="B5717" t="s">
        <v>3650</v>
      </c>
      <c r="C5717" t="s">
        <v>4095</v>
      </c>
      <c r="D5717" t="s">
        <v>180</v>
      </c>
      <c r="E5717" s="92">
        <v>40.71</v>
      </c>
      <c r="F5717" s="93">
        <v>4400000</v>
      </c>
      <c r="G5717" s="93">
        <v>101970</v>
      </c>
    </row>
    <row r="5718" spans="1:7">
      <c r="A5718" t="str">
        <f t="shared" si="89"/>
        <v>Северное сияние7.196</v>
      </c>
      <c r="B5718" t="s">
        <v>3650</v>
      </c>
      <c r="C5718" t="s">
        <v>4095</v>
      </c>
      <c r="D5718" t="s">
        <v>181</v>
      </c>
      <c r="E5718" s="92">
        <v>39.91</v>
      </c>
      <c r="F5718" s="93"/>
      <c r="G5718" s="93"/>
    </row>
    <row r="5719" spans="1:7">
      <c r="A5719" t="str">
        <f t="shared" si="89"/>
        <v>Северное сияние7.197</v>
      </c>
      <c r="B5719" t="s">
        <v>3650</v>
      </c>
      <c r="C5719" t="s">
        <v>4095</v>
      </c>
      <c r="D5719" t="s">
        <v>183</v>
      </c>
      <c r="E5719" s="92">
        <v>87.39</v>
      </c>
      <c r="F5719" s="93">
        <v>7180000</v>
      </c>
      <c r="G5719" s="93">
        <v>82160</v>
      </c>
    </row>
    <row r="5720" spans="1:7">
      <c r="A5720" t="str">
        <f t="shared" si="89"/>
        <v>Северное сияние7.198</v>
      </c>
      <c r="B5720" t="s">
        <v>3650</v>
      </c>
      <c r="C5720" t="s">
        <v>4095</v>
      </c>
      <c r="D5720" t="s">
        <v>184</v>
      </c>
      <c r="E5720" s="92">
        <v>28.44</v>
      </c>
      <c r="F5720" s="93">
        <v>3450000</v>
      </c>
      <c r="G5720" s="93">
        <v>106613</v>
      </c>
    </row>
    <row r="5721" spans="1:7">
      <c r="A5721" t="str">
        <f t="shared" si="89"/>
        <v>Северное сияние7.199</v>
      </c>
      <c r="B5721" t="s">
        <v>3650</v>
      </c>
      <c r="C5721" t="s">
        <v>4095</v>
      </c>
      <c r="D5721" t="s">
        <v>198</v>
      </c>
      <c r="E5721" s="92">
        <v>96.56</v>
      </c>
      <c r="F5721" s="93">
        <v>8002500</v>
      </c>
      <c r="G5721" s="93">
        <v>80508</v>
      </c>
    </row>
    <row r="5722" spans="1:7">
      <c r="A5722" t="str">
        <f t="shared" si="89"/>
        <v>Северное сияние7.1102</v>
      </c>
      <c r="B5722" t="s">
        <v>3650</v>
      </c>
      <c r="C5722" t="s">
        <v>4095</v>
      </c>
      <c r="D5722" t="s">
        <v>189</v>
      </c>
      <c r="E5722" s="92">
        <v>63.08</v>
      </c>
      <c r="F5722" s="93">
        <v>5700000</v>
      </c>
      <c r="G5722" s="93">
        <v>86534</v>
      </c>
    </row>
    <row r="5723" spans="1:7">
      <c r="A5723" t="str">
        <f t="shared" si="89"/>
        <v>Северное сияние7.1103</v>
      </c>
      <c r="B5723" t="s">
        <v>3650</v>
      </c>
      <c r="C5723" t="s">
        <v>4095</v>
      </c>
      <c r="D5723" t="s">
        <v>190</v>
      </c>
      <c r="E5723" s="92">
        <v>39.24</v>
      </c>
      <c r="F5723" s="93">
        <v>3750000</v>
      </c>
      <c r="G5723" s="93">
        <v>89950</v>
      </c>
    </row>
    <row r="5724" spans="1:7">
      <c r="A5724" t="str">
        <f t="shared" si="89"/>
        <v>Северное сияние7.1104</v>
      </c>
      <c r="B5724" t="s">
        <v>3650</v>
      </c>
      <c r="C5724" t="s">
        <v>4095</v>
      </c>
      <c r="D5724" t="s">
        <v>191</v>
      </c>
      <c r="E5724" s="92">
        <v>40.27</v>
      </c>
      <c r="F5724" s="93">
        <v>3622272</v>
      </c>
      <c r="G5724" s="93">
        <v>89950</v>
      </c>
    </row>
    <row r="5725" spans="1:7">
      <c r="A5725" t="str">
        <f t="shared" si="89"/>
        <v>Северное сияние7.1105</v>
      </c>
      <c r="B5725" t="s">
        <v>3650</v>
      </c>
      <c r="C5725" t="s">
        <v>4095</v>
      </c>
      <c r="D5725" t="s">
        <v>192</v>
      </c>
      <c r="E5725" s="92">
        <v>39.47</v>
      </c>
      <c r="F5725" s="93">
        <v>4088567</v>
      </c>
      <c r="G5725" s="93">
        <v>103587</v>
      </c>
    </row>
    <row r="5726" spans="1:7">
      <c r="A5726" t="str">
        <f t="shared" si="89"/>
        <v>Северное сияние7.1106</v>
      </c>
      <c r="B5726" t="s">
        <v>3650</v>
      </c>
      <c r="C5726" t="s">
        <v>4095</v>
      </c>
      <c r="D5726" t="s">
        <v>193</v>
      </c>
      <c r="E5726" s="92">
        <v>87.39</v>
      </c>
      <c r="F5726" s="93">
        <v>7350000</v>
      </c>
      <c r="G5726" s="93">
        <v>81242</v>
      </c>
    </row>
    <row r="5727" spans="1:7">
      <c r="A5727" t="str">
        <f t="shared" si="89"/>
        <v>Северное сияние7.1107</v>
      </c>
      <c r="B5727" t="s">
        <v>3650</v>
      </c>
      <c r="C5727" t="s">
        <v>4095</v>
      </c>
      <c r="D5727" t="s">
        <v>194</v>
      </c>
      <c r="E5727" s="92">
        <v>28.17</v>
      </c>
      <c r="F5727" s="93">
        <v>2958500</v>
      </c>
      <c r="G5727" s="93">
        <v>92194</v>
      </c>
    </row>
    <row r="5728" spans="1:7">
      <c r="A5728" t="str">
        <f t="shared" si="89"/>
        <v>Северное сияние7.1108</v>
      </c>
      <c r="B5728" t="s">
        <v>3650</v>
      </c>
      <c r="C5728" t="s">
        <v>4095</v>
      </c>
      <c r="D5728" t="s">
        <v>195</v>
      </c>
      <c r="E5728" s="92">
        <v>96.16</v>
      </c>
      <c r="F5728" s="93">
        <v>7880000</v>
      </c>
      <c r="G5728" s="93">
        <v>79596</v>
      </c>
    </row>
    <row r="5729" spans="1:7">
      <c r="A5729" t="str">
        <f t="shared" si="89"/>
        <v>Северное сияние7.1109</v>
      </c>
      <c r="B5729" t="s">
        <v>3650</v>
      </c>
      <c r="C5729" t="s">
        <v>4095</v>
      </c>
      <c r="D5729" t="s">
        <v>196</v>
      </c>
      <c r="E5729" s="92">
        <v>73.87</v>
      </c>
      <c r="F5729" s="93">
        <v>6186590</v>
      </c>
      <c r="G5729" s="93">
        <v>78371</v>
      </c>
    </row>
    <row r="5730" spans="1:7">
      <c r="A5730" t="str">
        <f t="shared" si="89"/>
        <v>Северное сияние7.1110</v>
      </c>
      <c r="B5730" t="s">
        <v>3650</v>
      </c>
      <c r="C5730" t="s">
        <v>4095</v>
      </c>
      <c r="D5730" t="s">
        <v>199</v>
      </c>
      <c r="E5730" s="92">
        <v>44.01</v>
      </c>
      <c r="F5730" s="93">
        <v>4200000</v>
      </c>
      <c r="G5730" s="93">
        <v>87866</v>
      </c>
    </row>
    <row r="5731" spans="1:7">
      <c r="A5731" t="str">
        <f t="shared" si="89"/>
        <v>Северное сияние7.1111</v>
      </c>
      <c r="B5731" t="s">
        <v>3650</v>
      </c>
      <c r="C5731" t="s">
        <v>4095</v>
      </c>
      <c r="D5731" t="s">
        <v>201</v>
      </c>
      <c r="E5731" s="92">
        <v>63.08</v>
      </c>
      <c r="F5731" s="93">
        <v>5700000</v>
      </c>
      <c r="G5731" s="93">
        <v>86534</v>
      </c>
    </row>
    <row r="5732" spans="1:7">
      <c r="A5732" t="str">
        <f t="shared" si="89"/>
        <v>Северное сияние7.1112</v>
      </c>
      <c r="B5732" t="s">
        <v>3650</v>
      </c>
      <c r="C5732" t="s">
        <v>4095</v>
      </c>
      <c r="D5732" t="s">
        <v>202</v>
      </c>
      <c r="E5732" s="92">
        <v>39.24</v>
      </c>
      <c r="F5732" s="93"/>
      <c r="G5732" s="93"/>
    </row>
    <row r="5733" spans="1:7">
      <c r="A5733" t="str">
        <f t="shared" si="89"/>
        <v>Северное сияние7.1113</v>
      </c>
      <c r="B5733" t="s">
        <v>3650</v>
      </c>
      <c r="C5733" t="s">
        <v>4095</v>
      </c>
      <c r="D5733" t="s">
        <v>203</v>
      </c>
      <c r="E5733" s="92">
        <v>40.27</v>
      </c>
      <c r="F5733" s="93">
        <v>3622272</v>
      </c>
      <c r="G5733" s="93">
        <v>89950</v>
      </c>
    </row>
    <row r="5734" spans="1:7">
      <c r="A5734" t="str">
        <f t="shared" si="89"/>
        <v>Северное сияние7.1114</v>
      </c>
      <c r="B5734" t="s">
        <v>3650</v>
      </c>
      <c r="C5734" t="s">
        <v>4095</v>
      </c>
      <c r="D5734" t="s">
        <v>204</v>
      </c>
      <c r="E5734" s="92">
        <v>39.47</v>
      </c>
      <c r="F5734" s="93"/>
      <c r="G5734" s="93"/>
    </row>
    <row r="5735" spans="1:7">
      <c r="A5735" t="str">
        <f t="shared" si="89"/>
        <v>Северное сияние7.1115</v>
      </c>
      <c r="B5735" t="s">
        <v>3650</v>
      </c>
      <c r="C5735" t="s">
        <v>4095</v>
      </c>
      <c r="D5735" t="s">
        <v>205</v>
      </c>
      <c r="E5735" s="92">
        <v>87.39</v>
      </c>
      <c r="F5735" s="93">
        <v>7150000</v>
      </c>
      <c r="G5735" s="93">
        <v>79032</v>
      </c>
    </row>
    <row r="5736" spans="1:7">
      <c r="A5736" t="str">
        <f t="shared" si="89"/>
        <v>Северное сияние7.1116</v>
      </c>
      <c r="B5736" t="s">
        <v>3650</v>
      </c>
      <c r="C5736" t="s">
        <v>4095</v>
      </c>
      <c r="D5736" t="s">
        <v>206</v>
      </c>
      <c r="E5736" s="92">
        <v>28.17</v>
      </c>
      <c r="F5736" s="93">
        <v>3250000</v>
      </c>
      <c r="G5736" s="93">
        <v>101278</v>
      </c>
    </row>
    <row r="5737" spans="1:7">
      <c r="A5737" t="str">
        <f t="shared" si="89"/>
        <v>Северное сияние7.1117</v>
      </c>
      <c r="B5737" t="s">
        <v>3650</v>
      </c>
      <c r="C5737" t="s">
        <v>4095</v>
      </c>
      <c r="D5737" t="s">
        <v>207</v>
      </c>
      <c r="E5737" s="92">
        <v>96.16</v>
      </c>
      <c r="F5737" s="93">
        <v>7711500</v>
      </c>
      <c r="G5737" s="93">
        <v>77894</v>
      </c>
    </row>
    <row r="5738" spans="1:7">
      <c r="A5738" t="str">
        <f t="shared" si="89"/>
        <v>Северное сияние7.1118</v>
      </c>
      <c r="B5738" t="s">
        <v>3650</v>
      </c>
      <c r="C5738" t="s">
        <v>4095</v>
      </c>
      <c r="D5738" t="s">
        <v>208</v>
      </c>
      <c r="E5738" s="92">
        <v>73.87</v>
      </c>
      <c r="F5738" s="93">
        <v>6600000</v>
      </c>
      <c r="G5738" s="93">
        <v>83608</v>
      </c>
    </row>
    <row r="5739" spans="1:7">
      <c r="A5739" t="str">
        <f t="shared" si="89"/>
        <v>Северное сияние7.1119</v>
      </c>
      <c r="B5739" t="s">
        <v>3650</v>
      </c>
      <c r="C5739" t="s">
        <v>4095</v>
      </c>
      <c r="D5739" t="s">
        <v>210</v>
      </c>
      <c r="E5739" s="92">
        <v>44.01</v>
      </c>
      <c r="F5739" s="93">
        <v>4500000</v>
      </c>
      <c r="G5739" s="93">
        <v>94142</v>
      </c>
    </row>
    <row r="5740" spans="1:7">
      <c r="A5740" t="str">
        <f t="shared" si="89"/>
        <v>Северное сияние7.1120</v>
      </c>
      <c r="B5740" t="s">
        <v>3650</v>
      </c>
      <c r="C5740" t="s">
        <v>4095</v>
      </c>
      <c r="D5740" t="s">
        <v>211</v>
      </c>
      <c r="E5740" s="92">
        <v>63.08</v>
      </c>
      <c r="F5740" s="93">
        <v>5850000</v>
      </c>
      <c r="G5740" s="93">
        <v>88811</v>
      </c>
    </row>
    <row r="5741" spans="1:7">
      <c r="A5741" t="str">
        <f t="shared" si="89"/>
        <v>Северное сияние7.1121</v>
      </c>
      <c r="B5741" t="s">
        <v>3650</v>
      </c>
      <c r="C5741" t="s">
        <v>4095</v>
      </c>
      <c r="D5741" t="s">
        <v>212</v>
      </c>
      <c r="E5741" s="92">
        <v>39.24</v>
      </c>
      <c r="F5741" s="93"/>
      <c r="G5741" s="93"/>
    </row>
    <row r="5742" spans="1:7">
      <c r="A5742" t="str">
        <f t="shared" si="89"/>
        <v>Северное сияние7.1122</v>
      </c>
      <c r="B5742" t="s">
        <v>3650</v>
      </c>
      <c r="C5742" t="s">
        <v>4095</v>
      </c>
      <c r="D5742" t="s">
        <v>213</v>
      </c>
      <c r="E5742" s="92">
        <v>40.27</v>
      </c>
      <c r="F5742" s="93">
        <v>4200000</v>
      </c>
      <c r="G5742" s="93">
        <v>98338</v>
      </c>
    </row>
    <row r="5743" spans="1:7">
      <c r="A5743" t="str">
        <f t="shared" si="89"/>
        <v>Северное сияние7.1123</v>
      </c>
      <c r="B5743" t="s">
        <v>3650</v>
      </c>
      <c r="C5743" t="s">
        <v>4095</v>
      </c>
      <c r="D5743" t="s">
        <v>214</v>
      </c>
      <c r="E5743" s="92">
        <v>39.47</v>
      </c>
      <c r="F5743" s="93">
        <v>5050000</v>
      </c>
      <c r="G5743" s="93">
        <v>117224</v>
      </c>
    </row>
    <row r="5744" spans="1:7">
      <c r="A5744" t="str">
        <f t="shared" si="89"/>
        <v>Северное сияние7.1124</v>
      </c>
      <c r="B5744" t="s">
        <v>3650</v>
      </c>
      <c r="C5744" t="s">
        <v>4095</v>
      </c>
      <c r="D5744" t="s">
        <v>215</v>
      </c>
      <c r="E5744" s="92">
        <v>87.39</v>
      </c>
      <c r="F5744" s="93">
        <v>7150000</v>
      </c>
      <c r="G5744" s="93">
        <v>79032</v>
      </c>
    </row>
    <row r="5745" spans="1:7">
      <c r="A5745" t="str">
        <f t="shared" si="89"/>
        <v>Северное сияние7.1125</v>
      </c>
      <c r="B5745" t="s">
        <v>3650</v>
      </c>
      <c r="C5745" t="s">
        <v>4095</v>
      </c>
      <c r="D5745" t="s">
        <v>216</v>
      </c>
      <c r="E5745" s="92">
        <v>28.17</v>
      </c>
      <c r="F5745" s="93">
        <v>3150000</v>
      </c>
      <c r="G5745" s="93">
        <v>98161</v>
      </c>
    </row>
    <row r="5746" spans="1:7">
      <c r="A5746" t="str">
        <f t="shared" si="89"/>
        <v>Северное сияние7.1126</v>
      </c>
      <c r="B5746" t="s">
        <v>3650</v>
      </c>
      <c r="C5746" t="s">
        <v>4095</v>
      </c>
      <c r="D5746" t="s">
        <v>218</v>
      </c>
      <c r="E5746" s="92">
        <v>96.16</v>
      </c>
      <c r="F5746" s="93">
        <v>7850000</v>
      </c>
      <c r="G5746" s="93">
        <v>79293</v>
      </c>
    </row>
    <row r="5747" spans="1:7">
      <c r="A5747" t="str">
        <f t="shared" si="89"/>
        <v>Северное сияние7.1127</v>
      </c>
      <c r="B5747" t="s">
        <v>3650</v>
      </c>
      <c r="C5747" t="s">
        <v>4095</v>
      </c>
      <c r="D5747" t="s">
        <v>219</v>
      </c>
      <c r="E5747" s="92">
        <v>73.87</v>
      </c>
      <c r="F5747" s="93">
        <v>6402000</v>
      </c>
      <c r="G5747" s="93">
        <v>81100</v>
      </c>
    </row>
    <row r="5748" spans="1:7">
      <c r="A5748" t="str">
        <f t="shared" si="89"/>
        <v>Северное сияние7.1128</v>
      </c>
      <c r="B5748" t="s">
        <v>3650</v>
      </c>
      <c r="C5748" t="s">
        <v>4095</v>
      </c>
      <c r="D5748" t="s">
        <v>220</v>
      </c>
      <c r="E5748" s="92">
        <v>44.01</v>
      </c>
      <c r="F5748" s="93">
        <v>4200000</v>
      </c>
      <c r="G5748" s="93">
        <v>87866</v>
      </c>
    </row>
    <row r="5749" spans="1:7">
      <c r="A5749" t="str">
        <f t="shared" si="89"/>
        <v>Северное сияние7.1129</v>
      </c>
      <c r="B5749" t="s">
        <v>3650</v>
      </c>
      <c r="C5749" t="s">
        <v>4095</v>
      </c>
      <c r="D5749" t="s">
        <v>222</v>
      </c>
      <c r="E5749" s="92">
        <v>63.08</v>
      </c>
      <c r="F5749" s="93">
        <v>6000000</v>
      </c>
      <c r="G5749" s="93">
        <v>91089</v>
      </c>
    </row>
    <row r="5750" spans="1:7">
      <c r="A5750" t="str">
        <f t="shared" si="89"/>
        <v>Северное сияние7.1130</v>
      </c>
      <c r="B5750" t="s">
        <v>3650</v>
      </c>
      <c r="C5750" t="s">
        <v>4095</v>
      </c>
      <c r="D5750" t="s">
        <v>223</v>
      </c>
      <c r="E5750" s="92">
        <v>39.24</v>
      </c>
      <c r="F5750" s="93">
        <v>3529623</v>
      </c>
      <c r="G5750" s="93">
        <v>89950</v>
      </c>
    </row>
    <row r="5751" spans="1:7">
      <c r="A5751" t="str">
        <f t="shared" si="89"/>
        <v>Северное сияние7.1131</v>
      </c>
      <c r="B5751" t="s">
        <v>3650</v>
      </c>
      <c r="C5751" t="s">
        <v>4095</v>
      </c>
      <c r="D5751" t="s">
        <v>225</v>
      </c>
      <c r="E5751" s="92">
        <v>40.27</v>
      </c>
      <c r="F5751" s="93">
        <v>4600000</v>
      </c>
      <c r="G5751" s="93">
        <v>107703</v>
      </c>
    </row>
    <row r="5752" spans="1:7">
      <c r="A5752" t="str">
        <f t="shared" si="89"/>
        <v>Северное сияние7.1132</v>
      </c>
      <c r="B5752" t="s">
        <v>3650</v>
      </c>
      <c r="C5752" t="s">
        <v>4095</v>
      </c>
      <c r="D5752" t="s">
        <v>227</v>
      </c>
      <c r="E5752" s="92">
        <v>39.47</v>
      </c>
      <c r="F5752" s="93">
        <v>4150000</v>
      </c>
      <c r="G5752" s="93">
        <v>96332</v>
      </c>
    </row>
    <row r="5753" spans="1:7">
      <c r="A5753" t="str">
        <f t="shared" si="89"/>
        <v>Северное сияние7.1133</v>
      </c>
      <c r="B5753" t="s">
        <v>3650</v>
      </c>
      <c r="C5753" t="s">
        <v>4095</v>
      </c>
      <c r="D5753" t="s">
        <v>229</v>
      </c>
      <c r="E5753" s="92">
        <v>87.39</v>
      </c>
      <c r="F5753" s="93">
        <v>7350000</v>
      </c>
      <c r="G5753" s="93">
        <v>81242</v>
      </c>
    </row>
    <row r="5754" spans="1:7">
      <c r="A5754" t="str">
        <f t="shared" si="89"/>
        <v>Северное сияние7.1134</v>
      </c>
      <c r="B5754" t="s">
        <v>3650</v>
      </c>
      <c r="C5754" t="s">
        <v>4095</v>
      </c>
      <c r="D5754" t="s">
        <v>230</v>
      </c>
      <c r="E5754" s="92">
        <v>28.17</v>
      </c>
      <c r="F5754" s="93">
        <v>3783000</v>
      </c>
      <c r="G5754" s="93">
        <v>117887</v>
      </c>
    </row>
    <row r="5755" spans="1:7">
      <c r="A5755" t="str">
        <f t="shared" si="89"/>
        <v>Северное сияние7.1135</v>
      </c>
      <c r="B5755" t="s">
        <v>3650</v>
      </c>
      <c r="C5755" t="s">
        <v>4095</v>
      </c>
      <c r="D5755" t="s">
        <v>231</v>
      </c>
      <c r="E5755" s="92">
        <v>96.16</v>
      </c>
      <c r="F5755" s="93">
        <v>7711500</v>
      </c>
      <c r="G5755" s="93">
        <v>80194</v>
      </c>
    </row>
    <row r="5756" spans="1:7">
      <c r="A5756" t="str">
        <f t="shared" si="89"/>
        <v>Северное сияние7.1136</v>
      </c>
      <c r="B5756" t="s">
        <v>3650</v>
      </c>
      <c r="C5756" t="s">
        <v>4095</v>
      </c>
      <c r="D5756" t="s">
        <v>232</v>
      </c>
      <c r="E5756" s="92">
        <v>73.87</v>
      </c>
      <c r="F5756" s="93">
        <v>6750000</v>
      </c>
      <c r="G5756" s="93">
        <v>85508</v>
      </c>
    </row>
    <row r="5757" spans="1:7">
      <c r="A5757" t="str">
        <f t="shared" si="89"/>
        <v>Северное сияние7.1137</v>
      </c>
      <c r="B5757" t="s">
        <v>3650</v>
      </c>
      <c r="C5757" t="s">
        <v>4095</v>
      </c>
      <c r="D5757" t="s">
        <v>233</v>
      </c>
      <c r="E5757" s="92">
        <v>44.01</v>
      </c>
      <c r="F5757" s="93">
        <v>5050000</v>
      </c>
      <c r="G5757" s="93">
        <v>105649</v>
      </c>
    </row>
    <row r="5758" spans="1:7">
      <c r="A5758" t="str">
        <f t="shared" si="89"/>
        <v>Северное сияние7.1138</v>
      </c>
      <c r="B5758" t="s">
        <v>3650</v>
      </c>
      <c r="C5758" t="s">
        <v>4095</v>
      </c>
      <c r="D5758" t="s">
        <v>234</v>
      </c>
      <c r="E5758" s="92">
        <v>63.08</v>
      </c>
      <c r="F5758" s="93">
        <v>4950000</v>
      </c>
      <c r="G5758" s="93">
        <v>78472</v>
      </c>
    </row>
    <row r="5759" spans="1:7">
      <c r="A5759" t="str">
        <f t="shared" si="89"/>
        <v>Северное сияние7.1139</v>
      </c>
      <c r="B5759" t="s">
        <v>3650</v>
      </c>
      <c r="C5759" t="s">
        <v>4095</v>
      </c>
      <c r="D5759" t="s">
        <v>235</v>
      </c>
      <c r="E5759" s="92">
        <v>39.24</v>
      </c>
      <c r="F5759" s="93">
        <v>3750000</v>
      </c>
      <c r="G5759" s="93">
        <v>89950</v>
      </c>
    </row>
    <row r="5760" spans="1:7">
      <c r="A5760" t="str">
        <f t="shared" si="89"/>
        <v>Северное сияние7.1140</v>
      </c>
      <c r="B5760" t="s">
        <v>3650</v>
      </c>
      <c r="C5760" t="s">
        <v>4095</v>
      </c>
      <c r="D5760" t="s">
        <v>236</v>
      </c>
      <c r="E5760" s="92">
        <v>40.27</v>
      </c>
      <c r="F5760" s="93">
        <v>3645613</v>
      </c>
      <c r="G5760" s="93">
        <v>90529</v>
      </c>
    </row>
    <row r="5761" spans="1:7">
      <c r="A5761" t="str">
        <f t="shared" si="89"/>
        <v>Северное сияние7.1141</v>
      </c>
      <c r="B5761" t="s">
        <v>3650</v>
      </c>
      <c r="C5761" t="s">
        <v>4095</v>
      </c>
      <c r="D5761" t="s">
        <v>237</v>
      </c>
      <c r="E5761" s="92">
        <v>39.47</v>
      </c>
      <c r="F5761" s="93">
        <v>3850000</v>
      </c>
      <c r="G5761" s="93">
        <v>89369</v>
      </c>
    </row>
    <row r="5762" spans="1:7">
      <c r="A5762" t="str">
        <f t="shared" si="89"/>
        <v>Северное сияние7.1142</v>
      </c>
      <c r="B5762" t="s">
        <v>3650</v>
      </c>
      <c r="C5762" t="s">
        <v>4095</v>
      </c>
      <c r="D5762" t="s">
        <v>238</v>
      </c>
      <c r="E5762" s="92">
        <v>87.39</v>
      </c>
      <c r="F5762" s="93">
        <v>6906582</v>
      </c>
      <c r="G5762" s="93">
        <v>79032</v>
      </c>
    </row>
    <row r="5763" spans="1:7">
      <c r="A5763" t="str">
        <f t="shared" ref="A5763:A5826" si="90">B5763&amp;C5763&amp;D5763</f>
        <v>Северное сияние7.1143</v>
      </c>
      <c r="B5763" t="s">
        <v>3650</v>
      </c>
      <c r="C5763" t="s">
        <v>4095</v>
      </c>
      <c r="D5763" t="s">
        <v>239</v>
      </c>
      <c r="E5763" s="92">
        <v>28.17</v>
      </c>
      <c r="F5763" s="93">
        <v>3400000</v>
      </c>
      <c r="G5763" s="93">
        <v>105952</v>
      </c>
    </row>
    <row r="5764" spans="1:7">
      <c r="A5764" t="str">
        <f t="shared" si="90"/>
        <v>Северное сияние7.1144</v>
      </c>
      <c r="B5764" t="s">
        <v>3650</v>
      </c>
      <c r="C5764" t="s">
        <v>4095</v>
      </c>
      <c r="D5764" t="s">
        <v>240</v>
      </c>
      <c r="E5764" s="92">
        <v>96.16</v>
      </c>
      <c r="F5764" s="93">
        <v>7650000</v>
      </c>
      <c r="G5764" s="93">
        <v>77273</v>
      </c>
    </row>
    <row r="5765" spans="1:7">
      <c r="A5765" t="str">
        <f t="shared" si="90"/>
        <v>Северное сияние7.1145</v>
      </c>
      <c r="B5765" t="s">
        <v>3650</v>
      </c>
      <c r="C5765" t="s">
        <v>4095</v>
      </c>
      <c r="D5765" t="s">
        <v>241</v>
      </c>
      <c r="E5765" s="92">
        <v>73.87</v>
      </c>
      <c r="F5765" s="93">
        <v>6500000</v>
      </c>
      <c r="G5765" s="93">
        <v>82341</v>
      </c>
    </row>
    <row r="5766" spans="1:7">
      <c r="A5766" t="str">
        <f t="shared" si="90"/>
        <v>Северное сияние7.1146</v>
      </c>
      <c r="B5766" t="s">
        <v>3650</v>
      </c>
      <c r="C5766" t="s">
        <v>4095</v>
      </c>
      <c r="D5766" t="s">
        <v>242</v>
      </c>
      <c r="E5766" s="92">
        <v>44.01</v>
      </c>
      <c r="F5766" s="93">
        <v>4462000</v>
      </c>
      <c r="G5766" s="93">
        <v>93347</v>
      </c>
    </row>
    <row r="5767" spans="1:7">
      <c r="A5767" t="str">
        <f t="shared" si="90"/>
        <v>Северное сияние7.1147</v>
      </c>
      <c r="B5767" t="s">
        <v>3650</v>
      </c>
      <c r="C5767" t="s">
        <v>4095</v>
      </c>
      <c r="D5767" t="s">
        <v>243</v>
      </c>
      <c r="E5767" s="92">
        <v>63.08</v>
      </c>
      <c r="F5767" s="93">
        <v>6350000</v>
      </c>
      <c r="G5767" s="93">
        <v>96402</v>
      </c>
    </row>
    <row r="5768" spans="1:7">
      <c r="A5768" t="str">
        <f t="shared" si="90"/>
        <v>Северное сияние7.1148</v>
      </c>
      <c r="B5768" t="s">
        <v>3650</v>
      </c>
      <c r="C5768" t="s">
        <v>4095</v>
      </c>
      <c r="D5768" t="s">
        <v>244</v>
      </c>
      <c r="E5768" s="92">
        <v>39.24</v>
      </c>
      <c r="F5768" s="93"/>
      <c r="G5768" s="93"/>
    </row>
    <row r="5769" spans="1:7">
      <c r="A5769" t="str">
        <f t="shared" si="90"/>
        <v>Северное сияние7.1149</v>
      </c>
      <c r="B5769" t="s">
        <v>3650</v>
      </c>
      <c r="C5769" t="s">
        <v>4095</v>
      </c>
      <c r="D5769" t="s">
        <v>245</v>
      </c>
      <c r="E5769" s="92">
        <v>40.27</v>
      </c>
      <c r="F5769" s="93">
        <v>4350000</v>
      </c>
      <c r="G5769" s="93">
        <v>101850</v>
      </c>
    </row>
    <row r="5770" spans="1:7">
      <c r="A5770" t="str">
        <f t="shared" si="90"/>
        <v>Северное сияние7.1150</v>
      </c>
      <c r="B5770" t="s">
        <v>3650</v>
      </c>
      <c r="C5770" t="s">
        <v>4095</v>
      </c>
      <c r="D5770" t="s">
        <v>247</v>
      </c>
      <c r="E5770" s="92">
        <v>39.47</v>
      </c>
      <c r="F5770" s="93">
        <v>4300000</v>
      </c>
      <c r="G5770" s="93">
        <v>99814</v>
      </c>
    </row>
    <row r="5771" spans="1:7">
      <c r="A5771" t="str">
        <f t="shared" si="90"/>
        <v>Северное сияние7.1151</v>
      </c>
      <c r="B5771" t="s">
        <v>3650</v>
      </c>
      <c r="C5771" t="s">
        <v>4095</v>
      </c>
      <c r="D5771" t="s">
        <v>248</v>
      </c>
      <c r="E5771" s="92">
        <v>87.39</v>
      </c>
      <c r="F5771" s="93">
        <v>7450000</v>
      </c>
      <c r="G5771" s="93">
        <v>82348</v>
      </c>
    </row>
    <row r="5772" spans="1:7">
      <c r="A5772" t="str">
        <f t="shared" si="90"/>
        <v>Северное сияние7.1152</v>
      </c>
      <c r="B5772" t="s">
        <v>3650</v>
      </c>
      <c r="C5772" t="s">
        <v>4095</v>
      </c>
      <c r="D5772" t="s">
        <v>249</v>
      </c>
      <c r="E5772" s="92">
        <v>28.17</v>
      </c>
      <c r="F5772" s="93">
        <v>3395000</v>
      </c>
      <c r="G5772" s="93">
        <v>105796</v>
      </c>
    </row>
    <row r="5773" spans="1:7">
      <c r="A5773" t="str">
        <f t="shared" si="90"/>
        <v>Северное сияние7.1153</v>
      </c>
      <c r="B5773" t="s">
        <v>3650</v>
      </c>
      <c r="C5773" t="s">
        <v>4095</v>
      </c>
      <c r="D5773" t="s">
        <v>250</v>
      </c>
      <c r="E5773" s="92">
        <v>96.16</v>
      </c>
      <c r="F5773" s="93">
        <v>7711500</v>
      </c>
      <c r="G5773" s="93">
        <v>77894</v>
      </c>
    </row>
    <row r="5774" spans="1:7">
      <c r="A5774" t="str">
        <f t="shared" si="90"/>
        <v>Северное сияние7.1154</v>
      </c>
      <c r="B5774" t="s">
        <v>3650</v>
      </c>
      <c r="C5774" t="s">
        <v>4095</v>
      </c>
      <c r="D5774" t="s">
        <v>252</v>
      </c>
      <c r="E5774" s="92">
        <v>73.87</v>
      </c>
      <c r="F5774" s="93">
        <v>6650000</v>
      </c>
      <c r="G5774" s="93">
        <v>84241</v>
      </c>
    </row>
    <row r="5775" spans="1:7">
      <c r="A5775" t="str">
        <f t="shared" si="90"/>
        <v>Северное сияние7.1155</v>
      </c>
      <c r="B5775" t="s">
        <v>3650</v>
      </c>
      <c r="C5775" t="s">
        <v>4095</v>
      </c>
      <c r="D5775" t="s">
        <v>253</v>
      </c>
      <c r="E5775" s="92">
        <v>44.01</v>
      </c>
      <c r="F5775" s="93">
        <v>5100000</v>
      </c>
      <c r="G5775" s="93">
        <v>106695</v>
      </c>
    </row>
    <row r="5776" spans="1:7">
      <c r="A5776" t="str">
        <f t="shared" si="90"/>
        <v>Северное сияние7.1156</v>
      </c>
      <c r="B5776" t="s">
        <v>3650</v>
      </c>
      <c r="C5776" t="s">
        <v>4095</v>
      </c>
      <c r="D5776" t="s">
        <v>254</v>
      </c>
      <c r="E5776" s="92">
        <v>63.08</v>
      </c>
      <c r="F5776" s="93">
        <v>6200000</v>
      </c>
      <c r="G5776" s="93">
        <v>94125</v>
      </c>
    </row>
    <row r="5777" spans="1:7">
      <c r="A5777" t="str">
        <f t="shared" si="90"/>
        <v>Северное сияние7.1157</v>
      </c>
      <c r="B5777" t="s">
        <v>3650</v>
      </c>
      <c r="C5777" t="s">
        <v>4095</v>
      </c>
      <c r="D5777" t="s">
        <v>255</v>
      </c>
      <c r="E5777" s="92">
        <v>39.24</v>
      </c>
      <c r="F5777" s="93">
        <v>3800000</v>
      </c>
      <c r="G5777" s="93">
        <v>91149</v>
      </c>
    </row>
    <row r="5778" spans="1:7">
      <c r="A5778" t="str">
        <f t="shared" si="90"/>
        <v>Северное сияние7.1158</v>
      </c>
      <c r="B5778" t="s">
        <v>3650</v>
      </c>
      <c r="C5778" t="s">
        <v>4095</v>
      </c>
      <c r="D5778" t="s">
        <v>256</v>
      </c>
      <c r="E5778" s="92">
        <v>40.27</v>
      </c>
      <c r="F5778" s="93">
        <v>4250000</v>
      </c>
      <c r="G5778" s="93">
        <v>99508</v>
      </c>
    </row>
    <row r="5779" spans="1:7">
      <c r="A5779" t="str">
        <f t="shared" si="90"/>
        <v>Северное сияние7.1159</v>
      </c>
      <c r="B5779" t="s">
        <v>3650</v>
      </c>
      <c r="C5779" t="s">
        <v>4095</v>
      </c>
      <c r="D5779" t="s">
        <v>258</v>
      </c>
      <c r="E5779" s="92">
        <v>39.47</v>
      </c>
      <c r="F5779" s="93">
        <v>3900000</v>
      </c>
      <c r="G5779" s="93">
        <v>90529</v>
      </c>
    </row>
    <row r="5780" spans="1:7">
      <c r="A5780" t="str">
        <f t="shared" si="90"/>
        <v>Северное сияние7.1160</v>
      </c>
      <c r="B5780" t="s">
        <v>3650</v>
      </c>
      <c r="C5780" t="s">
        <v>4095</v>
      </c>
      <c r="D5780" t="s">
        <v>259</v>
      </c>
      <c r="E5780" s="92">
        <v>87.39</v>
      </c>
      <c r="F5780" s="93">
        <v>7450000</v>
      </c>
      <c r="G5780" s="93">
        <v>82348</v>
      </c>
    </row>
    <row r="5781" spans="1:7">
      <c r="A5781" t="str">
        <f t="shared" si="90"/>
        <v>Северное сияние7.1161</v>
      </c>
      <c r="B5781" t="s">
        <v>3650</v>
      </c>
      <c r="C5781" t="s">
        <v>4095</v>
      </c>
      <c r="D5781" t="s">
        <v>261</v>
      </c>
      <c r="E5781" s="92">
        <v>28.17</v>
      </c>
      <c r="F5781" s="93">
        <v>3100000</v>
      </c>
      <c r="G5781" s="93">
        <v>96603</v>
      </c>
    </row>
    <row r="5782" spans="1:7">
      <c r="A5782" t="str">
        <f t="shared" si="90"/>
        <v>Северное сияние7.1162</v>
      </c>
      <c r="B5782" t="s">
        <v>3650</v>
      </c>
      <c r="C5782" t="s">
        <v>4095</v>
      </c>
      <c r="D5782" t="s">
        <v>262</v>
      </c>
      <c r="E5782" s="92">
        <v>96.16</v>
      </c>
      <c r="F5782" s="93">
        <v>8050000</v>
      </c>
      <c r="G5782" s="93">
        <v>81313</v>
      </c>
    </row>
    <row r="5783" spans="1:7">
      <c r="A5783" t="str">
        <f t="shared" si="90"/>
        <v>Северное сияние7.1163</v>
      </c>
      <c r="B5783" t="s">
        <v>3650</v>
      </c>
      <c r="C5783" t="s">
        <v>4095</v>
      </c>
      <c r="D5783" t="s">
        <v>263</v>
      </c>
      <c r="E5783" s="92">
        <v>73.87</v>
      </c>
      <c r="F5783" s="93"/>
      <c r="G5783" s="93"/>
    </row>
    <row r="5784" spans="1:7">
      <c r="A5784" t="str">
        <f t="shared" si="90"/>
        <v>Северное сияние7.1164</v>
      </c>
      <c r="B5784" t="s">
        <v>3650</v>
      </c>
      <c r="C5784" t="s">
        <v>4095</v>
      </c>
      <c r="D5784" t="s">
        <v>264</v>
      </c>
      <c r="E5784" s="92">
        <v>44.01</v>
      </c>
      <c r="F5784" s="93">
        <v>4650000</v>
      </c>
      <c r="G5784" s="93">
        <v>97280</v>
      </c>
    </row>
    <row r="5785" spans="1:7">
      <c r="A5785" t="str">
        <f t="shared" si="90"/>
        <v>Северное сияние7.1165</v>
      </c>
      <c r="B5785" t="s">
        <v>3650</v>
      </c>
      <c r="C5785" t="s">
        <v>4095</v>
      </c>
      <c r="D5785" t="s">
        <v>265</v>
      </c>
      <c r="E5785" s="92">
        <v>63.08</v>
      </c>
      <c r="F5785" s="93">
        <v>6596000</v>
      </c>
      <c r="G5785" s="93">
        <v>100137</v>
      </c>
    </row>
    <row r="5786" spans="1:7">
      <c r="A5786" t="str">
        <f t="shared" si="90"/>
        <v>Северное сияние7.1166</v>
      </c>
      <c r="B5786" t="s">
        <v>3650</v>
      </c>
      <c r="C5786" t="s">
        <v>4095</v>
      </c>
      <c r="D5786" t="s">
        <v>267</v>
      </c>
      <c r="E5786" s="92">
        <v>39.24</v>
      </c>
      <c r="F5786" s="93"/>
      <c r="G5786" s="93"/>
    </row>
    <row r="5787" spans="1:7">
      <c r="A5787" t="str">
        <f t="shared" si="90"/>
        <v>Северное сияние7.1167</v>
      </c>
      <c r="B5787" t="s">
        <v>3650</v>
      </c>
      <c r="C5787" t="s">
        <v>4095</v>
      </c>
      <c r="D5787" t="s">
        <v>268</v>
      </c>
      <c r="E5787" s="92">
        <v>40.27</v>
      </c>
      <c r="F5787" s="93">
        <v>4350000</v>
      </c>
      <c r="G5787" s="93">
        <v>101850</v>
      </c>
    </row>
    <row r="5788" spans="1:7">
      <c r="A5788" t="str">
        <f t="shared" si="90"/>
        <v>Северное сияние7.1168</v>
      </c>
      <c r="B5788" t="s">
        <v>3650</v>
      </c>
      <c r="C5788" t="s">
        <v>4095</v>
      </c>
      <c r="D5788" t="s">
        <v>269</v>
      </c>
      <c r="E5788" s="92">
        <v>39.47</v>
      </c>
      <c r="F5788" s="93">
        <v>4550000</v>
      </c>
      <c r="G5788" s="93">
        <v>105617</v>
      </c>
    </row>
    <row r="5789" spans="1:7">
      <c r="A5789" t="str">
        <f t="shared" si="90"/>
        <v>Северное сияние7.1169</v>
      </c>
      <c r="B5789" t="s">
        <v>3650</v>
      </c>
      <c r="C5789" t="s">
        <v>4095</v>
      </c>
      <c r="D5789" t="s">
        <v>270</v>
      </c>
      <c r="E5789" s="92">
        <v>87.39</v>
      </c>
      <c r="F5789" s="93">
        <v>6705000</v>
      </c>
      <c r="G5789" s="93">
        <v>74113</v>
      </c>
    </row>
    <row r="5790" spans="1:7">
      <c r="A5790" t="str">
        <f t="shared" si="90"/>
        <v>Северное сияние7.1170</v>
      </c>
      <c r="B5790" t="s">
        <v>3650</v>
      </c>
      <c r="C5790" t="s">
        <v>4095</v>
      </c>
      <c r="D5790" t="s">
        <v>271</v>
      </c>
      <c r="E5790" s="92">
        <v>28.17</v>
      </c>
      <c r="F5790" s="93">
        <v>3950000</v>
      </c>
      <c r="G5790" s="93">
        <v>123091</v>
      </c>
    </row>
    <row r="5791" spans="1:7">
      <c r="A5791" t="str">
        <f t="shared" si="90"/>
        <v>Северное сияние7.1171</v>
      </c>
      <c r="B5791" t="s">
        <v>3650</v>
      </c>
      <c r="C5791" t="s">
        <v>4095</v>
      </c>
      <c r="D5791" t="s">
        <v>274</v>
      </c>
      <c r="E5791" s="92">
        <v>96.16</v>
      </c>
      <c r="F5791" s="93">
        <v>7711500</v>
      </c>
      <c r="G5791" s="93">
        <v>77894</v>
      </c>
    </row>
    <row r="5792" spans="1:7">
      <c r="A5792" t="str">
        <f t="shared" si="90"/>
        <v>Северное сияние7.1172</v>
      </c>
      <c r="B5792" t="s">
        <v>3650</v>
      </c>
      <c r="C5792" t="s">
        <v>4095</v>
      </c>
      <c r="D5792" t="s">
        <v>276</v>
      </c>
      <c r="E5792" s="92">
        <v>73.87</v>
      </c>
      <c r="F5792" s="93">
        <v>6450500</v>
      </c>
      <c r="G5792" s="93">
        <v>81714</v>
      </c>
    </row>
    <row r="5793" spans="1:7">
      <c r="A5793" t="str">
        <f t="shared" si="90"/>
        <v>Северное сияние7.1173</v>
      </c>
      <c r="B5793" t="s">
        <v>3650</v>
      </c>
      <c r="C5793" t="s">
        <v>4095</v>
      </c>
      <c r="D5793" t="s">
        <v>278</v>
      </c>
      <c r="E5793" s="92">
        <v>44.01</v>
      </c>
      <c r="F5793" s="93">
        <v>4650000</v>
      </c>
      <c r="G5793" s="93">
        <v>97280</v>
      </c>
    </row>
    <row r="5794" spans="1:7">
      <c r="A5794" t="str">
        <f t="shared" si="90"/>
        <v>Северное сияние7.1174</v>
      </c>
      <c r="B5794" t="s">
        <v>3650</v>
      </c>
      <c r="C5794" t="s">
        <v>4095</v>
      </c>
      <c r="D5794" t="s">
        <v>279</v>
      </c>
      <c r="E5794" s="92">
        <v>63.08</v>
      </c>
      <c r="F5794" s="93">
        <v>6159500</v>
      </c>
      <c r="G5794" s="93">
        <v>93510</v>
      </c>
    </row>
    <row r="5795" spans="1:7">
      <c r="A5795" t="str">
        <f t="shared" si="90"/>
        <v>Северное сияние7.1175</v>
      </c>
      <c r="B5795" t="s">
        <v>3650</v>
      </c>
      <c r="C5795" t="s">
        <v>4095</v>
      </c>
      <c r="D5795" t="s">
        <v>280</v>
      </c>
      <c r="E5795" s="92">
        <v>39.24</v>
      </c>
      <c r="F5795" s="93">
        <v>3800000</v>
      </c>
      <c r="G5795" s="93">
        <v>91149</v>
      </c>
    </row>
    <row r="5796" spans="1:7">
      <c r="A5796" t="str">
        <f t="shared" si="90"/>
        <v>Северное сияние7.1176</v>
      </c>
      <c r="B5796" t="s">
        <v>3650</v>
      </c>
      <c r="C5796" t="s">
        <v>4095</v>
      </c>
      <c r="D5796" t="s">
        <v>281</v>
      </c>
      <c r="E5796" s="92">
        <v>40.27</v>
      </c>
      <c r="F5796" s="93">
        <v>4150000</v>
      </c>
      <c r="G5796" s="93">
        <v>97167</v>
      </c>
    </row>
    <row r="5797" spans="1:7">
      <c r="A5797" t="str">
        <f t="shared" si="90"/>
        <v>Северное сияние7.1177</v>
      </c>
      <c r="B5797" t="s">
        <v>3650</v>
      </c>
      <c r="C5797" t="s">
        <v>4095</v>
      </c>
      <c r="D5797" t="s">
        <v>282</v>
      </c>
      <c r="E5797" s="92">
        <v>39.47</v>
      </c>
      <c r="F5797" s="93">
        <v>4550000</v>
      </c>
      <c r="G5797" s="93">
        <v>105617</v>
      </c>
    </row>
    <row r="5798" spans="1:7">
      <c r="A5798" t="str">
        <f t="shared" si="90"/>
        <v>Северное сияние7.1178</v>
      </c>
      <c r="B5798" t="s">
        <v>3650</v>
      </c>
      <c r="C5798" t="s">
        <v>4095</v>
      </c>
      <c r="D5798" t="s">
        <v>283</v>
      </c>
      <c r="E5798" s="92">
        <v>87.39</v>
      </c>
      <c r="F5798" s="93">
        <v>7141250</v>
      </c>
      <c r="G5798" s="93">
        <v>81717</v>
      </c>
    </row>
    <row r="5799" spans="1:7">
      <c r="A5799" t="str">
        <f t="shared" si="90"/>
        <v>Северное сияние7.1179</v>
      </c>
      <c r="B5799" t="s">
        <v>3650</v>
      </c>
      <c r="C5799" t="s">
        <v>4095</v>
      </c>
      <c r="D5799" t="s">
        <v>285</v>
      </c>
      <c r="E5799" s="92">
        <v>28.17</v>
      </c>
      <c r="F5799" s="93">
        <v>3395000</v>
      </c>
      <c r="G5799" s="93">
        <v>105796</v>
      </c>
    </row>
    <row r="5800" spans="1:7">
      <c r="A5800" t="str">
        <f t="shared" si="90"/>
        <v>Северное сияние7.1180</v>
      </c>
      <c r="B5800" t="s">
        <v>3650</v>
      </c>
      <c r="C5800" t="s">
        <v>4095</v>
      </c>
      <c r="D5800" t="s">
        <v>287</v>
      </c>
      <c r="E5800" s="92">
        <v>96.16</v>
      </c>
      <c r="F5800" s="93">
        <v>7950000</v>
      </c>
      <c r="G5800" s="93">
        <v>80303</v>
      </c>
    </row>
    <row r="5801" spans="1:7">
      <c r="A5801" t="str">
        <f t="shared" si="90"/>
        <v>Северное сияние7.1181</v>
      </c>
      <c r="B5801" t="s">
        <v>3650</v>
      </c>
      <c r="C5801" t="s">
        <v>4095</v>
      </c>
      <c r="D5801" t="s">
        <v>289</v>
      </c>
      <c r="E5801" s="92">
        <v>73.87</v>
      </c>
      <c r="F5801" s="93">
        <v>6550000</v>
      </c>
      <c r="G5801" s="93">
        <v>82974</v>
      </c>
    </row>
    <row r="5802" spans="1:7">
      <c r="A5802" t="str">
        <f t="shared" si="90"/>
        <v>Северное сияние7.1182</v>
      </c>
      <c r="B5802" t="s">
        <v>3650</v>
      </c>
      <c r="C5802" t="s">
        <v>4095</v>
      </c>
      <c r="D5802" t="s">
        <v>290</v>
      </c>
      <c r="E5802" s="92">
        <v>44.01</v>
      </c>
      <c r="F5802" s="93">
        <v>4250000</v>
      </c>
      <c r="G5802" s="93">
        <v>88912</v>
      </c>
    </row>
    <row r="5803" spans="1:7">
      <c r="A5803" t="str">
        <f t="shared" si="90"/>
        <v>Северное сияние7.1183</v>
      </c>
      <c r="B5803" t="s">
        <v>3650</v>
      </c>
      <c r="C5803" t="s">
        <v>4095</v>
      </c>
      <c r="D5803" t="s">
        <v>291</v>
      </c>
      <c r="E5803" s="92">
        <v>63.08</v>
      </c>
      <c r="F5803" s="93">
        <v>6208000</v>
      </c>
      <c r="G5803" s="93">
        <v>94246</v>
      </c>
    </row>
    <row r="5804" spans="1:7">
      <c r="A5804" t="str">
        <f t="shared" si="90"/>
        <v>Северное сияние7.1184</v>
      </c>
      <c r="B5804" t="s">
        <v>3650</v>
      </c>
      <c r="C5804" t="s">
        <v>4095</v>
      </c>
      <c r="D5804" t="s">
        <v>293</v>
      </c>
      <c r="E5804" s="92">
        <v>39.24</v>
      </c>
      <c r="F5804" s="93"/>
      <c r="G5804" s="93"/>
    </row>
    <row r="5805" spans="1:7">
      <c r="A5805" t="str">
        <f t="shared" si="90"/>
        <v>Северное сияние7.1185</v>
      </c>
      <c r="B5805" t="s">
        <v>3650</v>
      </c>
      <c r="C5805" t="s">
        <v>4095</v>
      </c>
      <c r="D5805" t="s">
        <v>295</v>
      </c>
      <c r="E5805" s="92">
        <v>40.27</v>
      </c>
      <c r="F5805" s="93">
        <v>3750000</v>
      </c>
      <c r="G5805" s="93">
        <v>93121</v>
      </c>
    </row>
    <row r="5806" spans="1:7">
      <c r="A5806" t="str">
        <f t="shared" si="90"/>
        <v>Северное сияние7.1186</v>
      </c>
      <c r="B5806" t="s">
        <v>3650</v>
      </c>
      <c r="C5806" t="s">
        <v>4095</v>
      </c>
      <c r="D5806" t="s">
        <v>296</v>
      </c>
      <c r="E5806" s="92">
        <v>39.47</v>
      </c>
      <c r="F5806" s="93">
        <v>4900000</v>
      </c>
      <c r="G5806" s="93">
        <v>113742</v>
      </c>
    </row>
    <row r="5807" spans="1:7">
      <c r="A5807" t="str">
        <f t="shared" si="90"/>
        <v>Северное сияние7.1187</v>
      </c>
      <c r="B5807" t="s">
        <v>3650</v>
      </c>
      <c r="C5807" t="s">
        <v>4095</v>
      </c>
      <c r="D5807" t="s">
        <v>297</v>
      </c>
      <c r="E5807" s="92">
        <v>87.39</v>
      </c>
      <c r="F5807" s="93">
        <v>8450000</v>
      </c>
      <c r="G5807" s="93">
        <v>93401</v>
      </c>
    </row>
    <row r="5808" spans="1:7">
      <c r="A5808" t="str">
        <f t="shared" si="90"/>
        <v>Северное сияние7.1188</v>
      </c>
      <c r="B5808" t="s">
        <v>3650</v>
      </c>
      <c r="C5808" t="s">
        <v>4095</v>
      </c>
      <c r="D5808" t="s">
        <v>299</v>
      </c>
      <c r="E5808" s="92">
        <v>28.17</v>
      </c>
      <c r="F5808" s="93">
        <v>3589000</v>
      </c>
      <c r="G5808" s="93">
        <v>127405</v>
      </c>
    </row>
    <row r="5809" spans="1:7">
      <c r="A5809" t="str">
        <f t="shared" si="90"/>
        <v>Северное сияние7.1189</v>
      </c>
      <c r="B5809" t="s">
        <v>3650</v>
      </c>
      <c r="C5809" t="s">
        <v>4095</v>
      </c>
      <c r="D5809" t="s">
        <v>300</v>
      </c>
      <c r="E5809" s="92">
        <v>96.16</v>
      </c>
      <c r="F5809" s="93">
        <v>8450000</v>
      </c>
      <c r="G5809" s="93">
        <v>85354</v>
      </c>
    </row>
    <row r="5810" spans="1:7">
      <c r="A5810" t="str">
        <f t="shared" si="90"/>
        <v>Северное сияние7.1190</v>
      </c>
      <c r="B5810" t="s">
        <v>3650</v>
      </c>
      <c r="C5810" t="s">
        <v>4095</v>
      </c>
      <c r="D5810" t="s">
        <v>301</v>
      </c>
      <c r="E5810" s="92">
        <v>73.87</v>
      </c>
      <c r="F5810" s="93">
        <v>6499000</v>
      </c>
      <c r="G5810" s="93">
        <v>82328</v>
      </c>
    </row>
    <row r="5811" spans="1:7">
      <c r="A5811" t="str">
        <f t="shared" si="90"/>
        <v>Северное сияние7.1191</v>
      </c>
      <c r="B5811" t="s">
        <v>3650</v>
      </c>
      <c r="C5811" t="s">
        <v>4095</v>
      </c>
      <c r="D5811" t="s">
        <v>302</v>
      </c>
      <c r="E5811" s="92">
        <v>44.01</v>
      </c>
      <c r="F5811" s="93">
        <v>5100000</v>
      </c>
      <c r="G5811" s="93">
        <v>106695</v>
      </c>
    </row>
    <row r="5812" spans="1:7">
      <c r="A5812" t="str">
        <f t="shared" si="90"/>
        <v>Северное сияние7.1192</v>
      </c>
      <c r="B5812" t="s">
        <v>3650</v>
      </c>
      <c r="C5812" t="s">
        <v>4095</v>
      </c>
      <c r="D5812" t="s">
        <v>303</v>
      </c>
      <c r="E5812" s="92">
        <v>63.08</v>
      </c>
      <c r="F5812" s="93"/>
      <c r="G5812" s="93"/>
    </row>
    <row r="5813" spans="1:7">
      <c r="A5813" t="str">
        <f t="shared" si="90"/>
        <v>Северное сияние7.1193</v>
      </c>
      <c r="B5813" t="s">
        <v>3650</v>
      </c>
      <c r="C5813" t="s">
        <v>4095</v>
      </c>
      <c r="D5813" t="s">
        <v>305</v>
      </c>
      <c r="E5813" s="92">
        <v>39.24</v>
      </c>
      <c r="F5813" s="93">
        <v>3800000</v>
      </c>
      <c r="G5813" s="93">
        <v>91149</v>
      </c>
    </row>
    <row r="5814" spans="1:7">
      <c r="A5814" t="str">
        <f t="shared" si="90"/>
        <v>Северное сияние7.1194</v>
      </c>
      <c r="B5814" t="s">
        <v>3650</v>
      </c>
      <c r="C5814" t="s">
        <v>4095</v>
      </c>
      <c r="D5814" t="s">
        <v>306</v>
      </c>
      <c r="E5814" s="92">
        <v>40.27</v>
      </c>
      <c r="F5814" s="93">
        <v>3831456</v>
      </c>
      <c r="G5814" s="93">
        <v>95144</v>
      </c>
    </row>
    <row r="5815" spans="1:7">
      <c r="A5815" t="str">
        <f t="shared" si="90"/>
        <v>Северное сияние7.1195</v>
      </c>
      <c r="B5815" t="s">
        <v>3650</v>
      </c>
      <c r="C5815" t="s">
        <v>4095</v>
      </c>
      <c r="D5815" t="s">
        <v>307</v>
      </c>
      <c r="E5815" s="92">
        <v>39.47</v>
      </c>
      <c r="F5815" s="93">
        <v>3900000</v>
      </c>
      <c r="G5815" s="93">
        <v>90529</v>
      </c>
    </row>
    <row r="5816" spans="1:7">
      <c r="A5816" t="str">
        <f t="shared" si="90"/>
        <v>Северное сияние7.1196</v>
      </c>
      <c r="B5816" t="s">
        <v>3650</v>
      </c>
      <c r="C5816" t="s">
        <v>4095</v>
      </c>
      <c r="D5816" t="s">
        <v>308</v>
      </c>
      <c r="E5816" s="92">
        <v>87.39</v>
      </c>
      <c r="F5816" s="93">
        <v>7226500</v>
      </c>
      <c r="G5816" s="93">
        <v>79877</v>
      </c>
    </row>
    <row r="5817" spans="1:7">
      <c r="A5817" t="str">
        <f t="shared" si="90"/>
        <v>Северное сияние7.1197</v>
      </c>
      <c r="B5817" t="s">
        <v>3650</v>
      </c>
      <c r="C5817" t="s">
        <v>4095</v>
      </c>
      <c r="D5817" t="s">
        <v>309</v>
      </c>
      <c r="E5817" s="92">
        <v>28.17</v>
      </c>
      <c r="F5817" s="93">
        <v>3950000</v>
      </c>
      <c r="G5817" s="93">
        <v>123091</v>
      </c>
    </row>
    <row r="5818" spans="1:7">
      <c r="A5818" t="str">
        <f t="shared" si="90"/>
        <v>Северное сияние7.1198</v>
      </c>
      <c r="B5818" t="s">
        <v>3650</v>
      </c>
      <c r="C5818" t="s">
        <v>4095</v>
      </c>
      <c r="D5818" t="s">
        <v>310</v>
      </c>
      <c r="E5818" s="92">
        <v>96.16</v>
      </c>
      <c r="F5818" s="93">
        <v>7711500</v>
      </c>
      <c r="G5818" s="93">
        <v>77894</v>
      </c>
    </row>
    <row r="5819" spans="1:7">
      <c r="A5819" t="str">
        <f t="shared" si="90"/>
        <v>Северное сияние7.1199</v>
      </c>
      <c r="B5819" t="s">
        <v>3650</v>
      </c>
      <c r="C5819" t="s">
        <v>4095</v>
      </c>
      <c r="D5819" t="s">
        <v>311</v>
      </c>
      <c r="E5819" s="92">
        <v>73.87</v>
      </c>
      <c r="F5819" s="93">
        <v>6550000</v>
      </c>
      <c r="G5819" s="93">
        <v>82974</v>
      </c>
    </row>
    <row r="5820" spans="1:7">
      <c r="A5820" t="str">
        <f t="shared" si="90"/>
        <v>Северное сияние7.1200</v>
      </c>
      <c r="B5820" t="s">
        <v>3650</v>
      </c>
      <c r="C5820" t="s">
        <v>4095</v>
      </c>
      <c r="D5820" t="s">
        <v>312</v>
      </c>
      <c r="E5820" s="92">
        <v>44.01</v>
      </c>
      <c r="F5820" s="93">
        <v>4950000</v>
      </c>
      <c r="G5820" s="93">
        <v>103556</v>
      </c>
    </row>
    <row r="5821" spans="1:7">
      <c r="A5821" t="str">
        <f t="shared" si="90"/>
        <v>Северное сияние7.1201</v>
      </c>
      <c r="B5821" t="s">
        <v>3650</v>
      </c>
      <c r="C5821" t="s">
        <v>4095</v>
      </c>
      <c r="D5821" t="s">
        <v>313</v>
      </c>
      <c r="E5821" s="92">
        <v>63.08</v>
      </c>
      <c r="F5821" s="93"/>
      <c r="G5821" s="93"/>
    </row>
    <row r="5822" spans="1:7">
      <c r="A5822" t="str">
        <f t="shared" si="90"/>
        <v>Северное сияние7.1202</v>
      </c>
      <c r="B5822" t="s">
        <v>3650</v>
      </c>
      <c r="C5822" t="s">
        <v>4095</v>
      </c>
      <c r="D5822" t="s">
        <v>314</v>
      </c>
      <c r="E5822" s="92">
        <v>49.9</v>
      </c>
      <c r="F5822" s="93">
        <v>4850000</v>
      </c>
      <c r="G5822" s="93">
        <v>92646</v>
      </c>
    </row>
    <row r="5823" spans="1:7">
      <c r="A5823" t="str">
        <f t="shared" si="90"/>
        <v>Северное сияние7.1203</v>
      </c>
      <c r="B5823" t="s">
        <v>3650</v>
      </c>
      <c r="C5823" t="s">
        <v>4095</v>
      </c>
      <c r="D5823" t="s">
        <v>316</v>
      </c>
      <c r="E5823" s="92">
        <v>49.57</v>
      </c>
      <c r="F5823" s="93">
        <v>4950000</v>
      </c>
      <c r="G5823" s="93">
        <v>95174</v>
      </c>
    </row>
    <row r="5824" spans="1:7">
      <c r="A5824" t="str">
        <f t="shared" si="90"/>
        <v>Северное сияние7.1204</v>
      </c>
      <c r="B5824" t="s">
        <v>3650</v>
      </c>
      <c r="C5824" t="s">
        <v>4095</v>
      </c>
      <c r="D5824" t="s">
        <v>317</v>
      </c>
      <c r="E5824" s="92">
        <v>39.47</v>
      </c>
      <c r="F5824" s="93">
        <v>3950000</v>
      </c>
      <c r="G5824" s="93">
        <v>91690</v>
      </c>
    </row>
    <row r="5825" spans="1:7">
      <c r="A5825" t="str">
        <f t="shared" si="90"/>
        <v>Северное сияние7.1205</v>
      </c>
      <c r="B5825" t="s">
        <v>3650</v>
      </c>
      <c r="C5825" t="s">
        <v>4095</v>
      </c>
      <c r="D5825" t="s">
        <v>318</v>
      </c>
      <c r="E5825" s="92">
        <v>87.39</v>
      </c>
      <c r="F5825" s="93">
        <v>7164000</v>
      </c>
      <c r="G5825" s="93">
        <v>81977</v>
      </c>
    </row>
    <row r="5826" spans="1:7">
      <c r="A5826" t="str">
        <f t="shared" si="90"/>
        <v>Северное сияние7.1206</v>
      </c>
      <c r="B5826" t="s">
        <v>3650</v>
      </c>
      <c r="C5826" t="s">
        <v>4095</v>
      </c>
      <c r="D5826" t="s">
        <v>319</v>
      </c>
      <c r="E5826" s="92">
        <v>28.17</v>
      </c>
      <c r="F5826" s="93">
        <v>3150000</v>
      </c>
      <c r="G5826" s="93">
        <v>98161</v>
      </c>
    </row>
    <row r="5827" spans="1:7">
      <c r="A5827" t="str">
        <f t="shared" ref="A5827:A5890" si="91">B5827&amp;C5827&amp;D5827</f>
        <v>Северное сияние7.1207</v>
      </c>
      <c r="B5827" t="s">
        <v>3650</v>
      </c>
      <c r="C5827" t="s">
        <v>4095</v>
      </c>
      <c r="D5827" t="s">
        <v>321</v>
      </c>
      <c r="E5827" s="92">
        <v>104.81</v>
      </c>
      <c r="F5827" s="93">
        <v>8400000</v>
      </c>
      <c r="G5827" s="93">
        <v>78031</v>
      </c>
    </row>
    <row r="5828" spans="1:7">
      <c r="A5828" t="str">
        <f t="shared" si="91"/>
        <v>Северное сияние7.1208</v>
      </c>
      <c r="B5828" t="s">
        <v>3650</v>
      </c>
      <c r="C5828" t="s">
        <v>4095</v>
      </c>
      <c r="D5828" t="s">
        <v>323</v>
      </c>
      <c r="E5828" s="92">
        <v>82.94</v>
      </c>
      <c r="F5828" s="93">
        <v>7830000</v>
      </c>
      <c r="G5828" s="93">
        <v>88967</v>
      </c>
    </row>
    <row r="5829" spans="1:7">
      <c r="A5829" t="str">
        <f t="shared" si="91"/>
        <v>Северное сияние7.1209</v>
      </c>
      <c r="B5829" t="s">
        <v>3650</v>
      </c>
      <c r="C5829" t="s">
        <v>4095</v>
      </c>
      <c r="D5829" t="s">
        <v>324</v>
      </c>
      <c r="E5829" s="92">
        <v>44.01</v>
      </c>
      <c r="F5829" s="93">
        <v>4300000</v>
      </c>
      <c r="G5829" s="93">
        <v>89958</v>
      </c>
    </row>
    <row r="5830" spans="1:7">
      <c r="A5830" t="str">
        <f t="shared" si="91"/>
        <v>Северное сияние7.2-7.3210</v>
      </c>
      <c r="B5830" t="s">
        <v>3650</v>
      </c>
      <c r="C5830" t="s">
        <v>4286</v>
      </c>
      <c r="D5830" t="s">
        <v>325</v>
      </c>
      <c r="E5830" s="92">
        <v>100.99</v>
      </c>
      <c r="F5830" s="93">
        <v>8306480</v>
      </c>
      <c r="G5830" s="93">
        <v>82251</v>
      </c>
    </row>
    <row r="5831" spans="1:7">
      <c r="A5831" t="str">
        <f t="shared" si="91"/>
        <v>Северное сияние7.2-7.3211</v>
      </c>
      <c r="B5831" t="s">
        <v>3650</v>
      </c>
      <c r="C5831" t="s">
        <v>4286</v>
      </c>
      <c r="D5831" t="s">
        <v>327</v>
      </c>
      <c r="E5831" s="92">
        <v>65.9</v>
      </c>
      <c r="F5831" s="93"/>
      <c r="G5831" s="93"/>
    </row>
    <row r="5832" spans="1:7">
      <c r="A5832" t="str">
        <f t="shared" si="91"/>
        <v>Северное сияние7.2-7.3212</v>
      </c>
      <c r="B5832" t="s">
        <v>3650</v>
      </c>
      <c r="C5832" t="s">
        <v>4286</v>
      </c>
      <c r="D5832" t="s">
        <v>328</v>
      </c>
      <c r="E5832" s="92">
        <v>43.81</v>
      </c>
      <c r="F5832" s="93">
        <v>4600000</v>
      </c>
      <c r="G5832" s="93">
        <v>100568</v>
      </c>
    </row>
    <row r="5833" spans="1:7">
      <c r="A5833" t="str">
        <f t="shared" si="91"/>
        <v>Северное сияние7.2-7.3213</v>
      </c>
      <c r="B5833" t="s">
        <v>3650</v>
      </c>
      <c r="C5833" t="s">
        <v>4286</v>
      </c>
      <c r="D5833" t="s">
        <v>329</v>
      </c>
      <c r="E5833" s="92">
        <v>65.37</v>
      </c>
      <c r="F5833" s="93">
        <v>5820000</v>
      </c>
      <c r="G5833" s="93">
        <v>86646</v>
      </c>
    </row>
    <row r="5834" spans="1:7">
      <c r="A5834" t="str">
        <f t="shared" si="91"/>
        <v>Северное сияние7.2-7.3214</v>
      </c>
      <c r="B5834" t="s">
        <v>3650</v>
      </c>
      <c r="C5834" t="s">
        <v>4286</v>
      </c>
      <c r="D5834" t="s">
        <v>330</v>
      </c>
      <c r="E5834" s="92">
        <v>95.13</v>
      </c>
      <c r="F5834" s="93">
        <v>7850000</v>
      </c>
      <c r="G5834" s="93">
        <v>71631</v>
      </c>
    </row>
    <row r="5835" spans="1:7">
      <c r="A5835" t="str">
        <f t="shared" si="91"/>
        <v>Северное сияние7.2-7.3215</v>
      </c>
      <c r="B5835" t="s">
        <v>3650</v>
      </c>
      <c r="C5835" t="s">
        <v>4286</v>
      </c>
      <c r="D5835" t="s">
        <v>331</v>
      </c>
      <c r="E5835" s="92">
        <v>91.25</v>
      </c>
      <c r="F5835" s="93">
        <v>7420500</v>
      </c>
      <c r="G5835" s="93">
        <v>75008</v>
      </c>
    </row>
    <row r="5836" spans="1:7">
      <c r="A5836" t="str">
        <f t="shared" si="91"/>
        <v>Северное сияние7.2-7.3216</v>
      </c>
      <c r="B5836" t="s">
        <v>3650</v>
      </c>
      <c r="C5836" t="s">
        <v>4286</v>
      </c>
      <c r="D5836" t="s">
        <v>332</v>
      </c>
      <c r="E5836" s="92">
        <v>68.16</v>
      </c>
      <c r="F5836" s="93">
        <v>6250000</v>
      </c>
      <c r="G5836" s="93">
        <v>83233</v>
      </c>
    </row>
    <row r="5837" spans="1:7">
      <c r="A5837" t="str">
        <f t="shared" si="91"/>
        <v>Северное сияние7.2-7.3217</v>
      </c>
      <c r="B5837" t="s">
        <v>3650</v>
      </c>
      <c r="C5837" t="s">
        <v>4286</v>
      </c>
      <c r="D5837" t="s">
        <v>333</v>
      </c>
      <c r="E5837" s="92">
        <v>43.81</v>
      </c>
      <c r="F5837" s="93">
        <v>4150000</v>
      </c>
      <c r="G5837" s="93">
        <v>90730</v>
      </c>
    </row>
    <row r="5838" spans="1:7">
      <c r="A5838" t="str">
        <f t="shared" si="91"/>
        <v>Северное сияние7.2-7.3218</v>
      </c>
      <c r="B5838" t="s">
        <v>3650</v>
      </c>
      <c r="C5838" t="s">
        <v>4286</v>
      </c>
      <c r="D5838" t="s">
        <v>334</v>
      </c>
      <c r="E5838" s="92">
        <v>67.58</v>
      </c>
      <c r="F5838" s="93">
        <v>6450000</v>
      </c>
      <c r="G5838" s="93">
        <v>86554</v>
      </c>
    </row>
    <row r="5839" spans="1:7">
      <c r="A5839" t="str">
        <f t="shared" si="91"/>
        <v>Северное сияние7.2-7.3219</v>
      </c>
      <c r="B5839" t="s">
        <v>3650</v>
      </c>
      <c r="C5839" t="s">
        <v>4286</v>
      </c>
      <c r="D5839" t="s">
        <v>335</v>
      </c>
      <c r="E5839" s="92">
        <v>89.72</v>
      </c>
      <c r="F5839" s="93">
        <v>7550000</v>
      </c>
      <c r="G5839" s="93">
        <v>82469</v>
      </c>
    </row>
    <row r="5840" spans="1:7">
      <c r="A5840" t="str">
        <f t="shared" si="91"/>
        <v>Северное сияние7.2-7.3220</v>
      </c>
      <c r="B5840" t="s">
        <v>3650</v>
      </c>
      <c r="C5840" t="s">
        <v>4286</v>
      </c>
      <c r="D5840" t="s">
        <v>336</v>
      </c>
      <c r="E5840" s="92">
        <v>89.72</v>
      </c>
      <c r="F5840" s="93">
        <v>7420500</v>
      </c>
      <c r="G5840" s="93">
        <v>79093</v>
      </c>
    </row>
    <row r="5841" spans="1:7">
      <c r="A5841" t="str">
        <f t="shared" si="91"/>
        <v>Северное сияние7.2-7.3221</v>
      </c>
      <c r="B5841" t="s">
        <v>3650</v>
      </c>
      <c r="C5841" t="s">
        <v>4286</v>
      </c>
      <c r="D5841" t="s">
        <v>337</v>
      </c>
      <c r="E5841" s="92">
        <v>66.91</v>
      </c>
      <c r="F5841" s="93">
        <v>5892919</v>
      </c>
      <c r="G5841" s="93">
        <v>88072</v>
      </c>
    </row>
    <row r="5842" spans="1:7">
      <c r="A5842" t="str">
        <f t="shared" si="91"/>
        <v>Северное сияние7.2-7.3222</v>
      </c>
      <c r="B5842" t="s">
        <v>3650</v>
      </c>
      <c r="C5842" t="s">
        <v>4286</v>
      </c>
      <c r="D5842" t="s">
        <v>339</v>
      </c>
      <c r="E5842" s="92">
        <v>44.74</v>
      </c>
      <c r="F5842" s="93">
        <v>4025500</v>
      </c>
      <c r="G5842" s="93">
        <v>89975</v>
      </c>
    </row>
    <row r="5843" spans="1:7">
      <c r="A5843" t="str">
        <f t="shared" si="91"/>
        <v>Северное сияние7.2-7.3223</v>
      </c>
      <c r="B5843" t="s">
        <v>3650</v>
      </c>
      <c r="C5843" t="s">
        <v>4286</v>
      </c>
      <c r="D5843" t="s">
        <v>340</v>
      </c>
      <c r="E5843" s="92">
        <v>65.34</v>
      </c>
      <c r="F5843" s="93">
        <v>5850000</v>
      </c>
      <c r="G5843" s="93">
        <v>89532</v>
      </c>
    </row>
    <row r="5844" spans="1:7">
      <c r="A5844" t="str">
        <f t="shared" si="91"/>
        <v>Северное сияние7.2-7.3224</v>
      </c>
      <c r="B5844" t="s">
        <v>3650</v>
      </c>
      <c r="C5844" t="s">
        <v>4286</v>
      </c>
      <c r="D5844" t="s">
        <v>341</v>
      </c>
      <c r="E5844" s="92">
        <v>89.72</v>
      </c>
      <c r="F5844" s="93">
        <v>6992175</v>
      </c>
      <c r="G5844" s="93">
        <v>76375</v>
      </c>
    </row>
    <row r="5845" spans="1:7">
      <c r="A5845" t="str">
        <f t="shared" si="91"/>
        <v>Северное сияние7.2-7.3225</v>
      </c>
      <c r="B5845" t="s">
        <v>3650</v>
      </c>
      <c r="C5845" t="s">
        <v>4286</v>
      </c>
      <c r="D5845" t="s">
        <v>342</v>
      </c>
      <c r="E5845" s="92">
        <v>91.25</v>
      </c>
      <c r="F5845" s="93">
        <v>7780000</v>
      </c>
      <c r="G5845" s="93">
        <v>78641</v>
      </c>
    </row>
    <row r="5846" spans="1:7">
      <c r="A5846" t="str">
        <f t="shared" si="91"/>
        <v>Северное сияние7.2-7.3226</v>
      </c>
      <c r="B5846" t="s">
        <v>3650</v>
      </c>
      <c r="C5846" t="s">
        <v>4286</v>
      </c>
      <c r="D5846" t="s">
        <v>343</v>
      </c>
      <c r="E5846" s="92">
        <v>68.16</v>
      </c>
      <c r="F5846" s="93">
        <v>6350000</v>
      </c>
      <c r="G5846" s="93">
        <v>84565</v>
      </c>
    </row>
    <row r="5847" spans="1:7">
      <c r="A5847" t="str">
        <f t="shared" si="91"/>
        <v>Северное сияние7.2-7.3227</v>
      </c>
      <c r="B5847" t="s">
        <v>3650</v>
      </c>
      <c r="C5847" t="s">
        <v>4286</v>
      </c>
      <c r="D5847" t="s">
        <v>344</v>
      </c>
      <c r="E5847" s="92">
        <v>43.81</v>
      </c>
      <c r="F5847" s="93">
        <v>4000000</v>
      </c>
      <c r="G5847" s="93">
        <v>91303</v>
      </c>
    </row>
    <row r="5848" spans="1:7">
      <c r="A5848" t="str">
        <f t="shared" si="91"/>
        <v>Северное сияние7.2-7.3228</v>
      </c>
      <c r="B5848" t="s">
        <v>3650</v>
      </c>
      <c r="C5848" t="s">
        <v>4286</v>
      </c>
      <c r="D5848" t="s">
        <v>346</v>
      </c>
      <c r="E5848" s="92">
        <v>67.58</v>
      </c>
      <c r="F5848" s="93">
        <v>5951927</v>
      </c>
      <c r="G5848" s="93">
        <v>88072</v>
      </c>
    </row>
    <row r="5849" spans="1:7">
      <c r="A5849" t="str">
        <f t="shared" si="91"/>
        <v>Северное сияние7.2-7.3229</v>
      </c>
      <c r="B5849" t="s">
        <v>3650</v>
      </c>
      <c r="C5849" t="s">
        <v>4286</v>
      </c>
      <c r="D5849" t="s">
        <v>347</v>
      </c>
      <c r="E5849" s="92">
        <v>89.72</v>
      </c>
      <c r="F5849" s="93">
        <v>7055712</v>
      </c>
      <c r="G5849" s="93">
        <v>78641</v>
      </c>
    </row>
    <row r="5850" spans="1:7">
      <c r="A5850" t="str">
        <f t="shared" si="91"/>
        <v>Северное сияние7.2-7.3230</v>
      </c>
      <c r="B5850" t="s">
        <v>3650</v>
      </c>
      <c r="C5850" t="s">
        <v>4286</v>
      </c>
      <c r="D5850" t="s">
        <v>348</v>
      </c>
      <c r="E5850" s="92">
        <v>89.72</v>
      </c>
      <c r="F5850" s="93">
        <v>7750000</v>
      </c>
      <c r="G5850" s="93">
        <v>82605</v>
      </c>
    </row>
    <row r="5851" spans="1:7">
      <c r="A5851" t="str">
        <f t="shared" si="91"/>
        <v>Северное сияние7.2-7.3231</v>
      </c>
      <c r="B5851" t="s">
        <v>3650</v>
      </c>
      <c r="C5851" t="s">
        <v>4286</v>
      </c>
      <c r="D5851" t="s">
        <v>349</v>
      </c>
      <c r="E5851" s="92">
        <v>66.91</v>
      </c>
      <c r="F5851" s="93">
        <v>6300000</v>
      </c>
      <c r="G5851" s="93">
        <v>88832</v>
      </c>
    </row>
    <row r="5852" spans="1:7">
      <c r="A5852" t="str">
        <f t="shared" si="91"/>
        <v>Северное сияние7.2-7.3232</v>
      </c>
      <c r="B5852" t="s">
        <v>3650</v>
      </c>
      <c r="C5852" t="s">
        <v>4286</v>
      </c>
      <c r="D5852" t="s">
        <v>351</v>
      </c>
      <c r="E5852" s="92">
        <v>44.74</v>
      </c>
      <c r="F5852" s="93">
        <v>4400000</v>
      </c>
      <c r="G5852" s="93">
        <v>98346</v>
      </c>
    </row>
    <row r="5853" spans="1:7">
      <c r="A5853" t="str">
        <f t="shared" si="91"/>
        <v>Северное сияние7.2-7.3233</v>
      </c>
      <c r="B5853" t="s">
        <v>3650</v>
      </c>
      <c r="C5853" t="s">
        <v>4286</v>
      </c>
      <c r="D5853" t="s">
        <v>352</v>
      </c>
      <c r="E5853" s="92">
        <v>65.34</v>
      </c>
      <c r="F5853" s="93">
        <v>6400000</v>
      </c>
      <c r="G5853" s="93">
        <v>95281</v>
      </c>
    </row>
    <row r="5854" spans="1:7">
      <c r="A5854" t="str">
        <f t="shared" si="91"/>
        <v>Северное сияние7.2-7.3234</v>
      </c>
      <c r="B5854" t="s">
        <v>3650</v>
      </c>
      <c r="C5854" t="s">
        <v>4286</v>
      </c>
      <c r="D5854" t="s">
        <v>354</v>
      </c>
      <c r="E5854" s="92">
        <v>89.72</v>
      </c>
      <c r="F5854" s="93">
        <v>7550000</v>
      </c>
      <c r="G5854" s="93">
        <v>82469</v>
      </c>
    </row>
    <row r="5855" spans="1:7">
      <c r="A5855" t="str">
        <f t="shared" si="91"/>
        <v>Северное сияние7.2-7.3235</v>
      </c>
      <c r="B5855" t="s">
        <v>3650</v>
      </c>
      <c r="C5855" t="s">
        <v>4286</v>
      </c>
      <c r="D5855" t="s">
        <v>356</v>
      </c>
      <c r="E5855" s="92">
        <v>91.25</v>
      </c>
      <c r="F5855" s="93">
        <v>7711500</v>
      </c>
      <c r="G5855" s="93">
        <v>77949</v>
      </c>
    </row>
    <row r="5856" spans="1:7">
      <c r="A5856" t="str">
        <f t="shared" si="91"/>
        <v>Северное сияние7.2-7.3236</v>
      </c>
      <c r="B5856" t="s">
        <v>3650</v>
      </c>
      <c r="C5856" t="s">
        <v>4286</v>
      </c>
      <c r="D5856" t="s">
        <v>357</v>
      </c>
      <c r="E5856" s="92">
        <v>68.16</v>
      </c>
      <c r="F5856" s="93">
        <v>5840133</v>
      </c>
      <c r="G5856" s="93">
        <v>85683</v>
      </c>
    </row>
    <row r="5857" spans="1:7">
      <c r="A5857" t="str">
        <f t="shared" si="91"/>
        <v>Северное сияние7.2-7.3237</v>
      </c>
      <c r="B5857" t="s">
        <v>3650</v>
      </c>
      <c r="C5857" t="s">
        <v>4286</v>
      </c>
      <c r="D5857" t="s">
        <v>359</v>
      </c>
      <c r="E5857" s="92">
        <v>43.81</v>
      </c>
      <c r="F5857" s="93"/>
      <c r="G5857" s="93"/>
    </row>
    <row r="5858" spans="1:7">
      <c r="A5858" t="str">
        <f t="shared" si="91"/>
        <v>Северное сияние7.2-7.3238</v>
      </c>
      <c r="B5858" t="s">
        <v>3650</v>
      </c>
      <c r="C5858" t="s">
        <v>4286</v>
      </c>
      <c r="D5858" t="s">
        <v>360</v>
      </c>
      <c r="E5858" s="92">
        <v>67.58</v>
      </c>
      <c r="F5858" s="93">
        <v>6967444</v>
      </c>
      <c r="G5858" s="93">
        <v>93498</v>
      </c>
    </row>
    <row r="5859" spans="1:7">
      <c r="A5859" t="str">
        <f t="shared" si="91"/>
        <v>Северное сияние7.2-7.3239</v>
      </c>
      <c r="B5859" t="s">
        <v>3650</v>
      </c>
      <c r="C5859" t="s">
        <v>4286</v>
      </c>
      <c r="D5859" t="s">
        <v>361</v>
      </c>
      <c r="E5859" s="92">
        <v>89.72</v>
      </c>
      <c r="F5859" s="93">
        <v>7680000</v>
      </c>
      <c r="G5859" s="93">
        <v>83889</v>
      </c>
    </row>
    <row r="5860" spans="1:7">
      <c r="A5860" t="str">
        <f t="shared" si="91"/>
        <v>Северное сияние7.2-7.3240</v>
      </c>
      <c r="B5860" t="s">
        <v>3650</v>
      </c>
      <c r="C5860" t="s">
        <v>4286</v>
      </c>
      <c r="D5860" t="s">
        <v>363</v>
      </c>
      <c r="E5860" s="92">
        <v>101.56</v>
      </c>
      <c r="F5860" s="93">
        <v>8487500</v>
      </c>
      <c r="G5860" s="93">
        <v>78909</v>
      </c>
    </row>
    <row r="5861" spans="1:7">
      <c r="A5861" t="str">
        <f t="shared" si="91"/>
        <v>Северное сияние7.2-7.3241</v>
      </c>
      <c r="B5861" t="s">
        <v>3650</v>
      </c>
      <c r="C5861" t="s">
        <v>4286</v>
      </c>
      <c r="D5861" t="s">
        <v>364</v>
      </c>
      <c r="E5861" s="92">
        <v>69.76</v>
      </c>
      <c r="F5861" s="93">
        <v>7400000</v>
      </c>
      <c r="G5861" s="93">
        <v>96707</v>
      </c>
    </row>
    <row r="5862" spans="1:7">
      <c r="A5862" t="str">
        <f t="shared" si="91"/>
        <v>Северное сияние7.2-7.3242</v>
      </c>
      <c r="B5862" t="s">
        <v>3650</v>
      </c>
      <c r="C5862" t="s">
        <v>4286</v>
      </c>
      <c r="D5862" t="s">
        <v>366</v>
      </c>
      <c r="E5862" s="92">
        <v>51.27</v>
      </c>
      <c r="F5862" s="93">
        <v>5300000</v>
      </c>
      <c r="G5862" s="93">
        <v>94999</v>
      </c>
    </row>
    <row r="5863" spans="1:7">
      <c r="A5863" t="str">
        <f t="shared" si="91"/>
        <v>Северное сияние7.2-7.3243</v>
      </c>
      <c r="B5863" t="s">
        <v>3650</v>
      </c>
      <c r="C5863" t="s">
        <v>4286</v>
      </c>
      <c r="D5863" t="s">
        <v>367</v>
      </c>
      <c r="E5863" s="92">
        <v>68.44</v>
      </c>
      <c r="F5863" s="93">
        <v>7178000</v>
      </c>
      <c r="G5863" s="93">
        <v>95338</v>
      </c>
    </row>
    <row r="5864" spans="1:7">
      <c r="A5864" t="str">
        <f t="shared" si="91"/>
        <v>Северное сияние7.2-7.3244</v>
      </c>
      <c r="B5864" t="s">
        <v>3650</v>
      </c>
      <c r="C5864" t="s">
        <v>4286</v>
      </c>
      <c r="D5864" t="s">
        <v>368</v>
      </c>
      <c r="E5864" s="92">
        <v>97.37</v>
      </c>
      <c r="F5864" s="93"/>
      <c r="G5864" s="93"/>
    </row>
    <row r="5865" spans="1:7">
      <c r="A5865" t="str">
        <f t="shared" si="91"/>
        <v>Северное сияние7.2-7.3245</v>
      </c>
      <c r="B5865" t="s">
        <v>3650</v>
      </c>
      <c r="C5865" t="s">
        <v>4286</v>
      </c>
      <c r="D5865" t="s">
        <v>369</v>
      </c>
      <c r="E5865" s="92">
        <v>91.34</v>
      </c>
      <c r="F5865" s="93">
        <v>8250000</v>
      </c>
      <c r="G5865" s="93">
        <v>78564</v>
      </c>
    </row>
    <row r="5866" spans="1:7">
      <c r="A5866" t="str">
        <f t="shared" si="91"/>
        <v>Северное сияние7.2-7.3246</v>
      </c>
      <c r="B5866" t="s">
        <v>3650</v>
      </c>
      <c r="C5866" t="s">
        <v>4286</v>
      </c>
      <c r="D5866" t="s">
        <v>370</v>
      </c>
      <c r="E5866" s="92">
        <v>63.88</v>
      </c>
      <c r="F5866" s="93">
        <v>5535000</v>
      </c>
      <c r="G5866" s="93">
        <v>84272</v>
      </c>
    </row>
    <row r="5867" spans="1:7">
      <c r="A5867" t="str">
        <f t="shared" si="91"/>
        <v>Северное сияние7.2-7.3247</v>
      </c>
      <c r="B5867" t="s">
        <v>3650</v>
      </c>
      <c r="C5867" t="s">
        <v>4286</v>
      </c>
      <c r="D5867" t="s">
        <v>372</v>
      </c>
      <c r="E5867" s="92">
        <v>43.6</v>
      </c>
      <c r="F5867" s="93">
        <v>4300000</v>
      </c>
      <c r="G5867" s="93">
        <v>94443</v>
      </c>
    </row>
    <row r="5868" spans="1:7">
      <c r="A5868" t="str">
        <f t="shared" si="91"/>
        <v>Северное сияние7.2-7.3248</v>
      </c>
      <c r="B5868" t="s">
        <v>3650</v>
      </c>
      <c r="C5868" t="s">
        <v>4286</v>
      </c>
      <c r="D5868" t="s">
        <v>373</v>
      </c>
      <c r="E5868" s="92">
        <v>51.95</v>
      </c>
      <c r="F5868" s="93">
        <v>4510500</v>
      </c>
      <c r="G5868" s="93">
        <v>86824</v>
      </c>
    </row>
    <row r="5869" spans="1:7">
      <c r="A5869" t="str">
        <f t="shared" si="91"/>
        <v>Северное сияние7.2-7.3249</v>
      </c>
      <c r="B5869" t="s">
        <v>3650</v>
      </c>
      <c r="C5869" t="s">
        <v>4286</v>
      </c>
      <c r="D5869" t="s">
        <v>374</v>
      </c>
      <c r="E5869" s="92">
        <v>107.53</v>
      </c>
      <c r="F5869" s="93">
        <v>9050000</v>
      </c>
      <c r="G5869" s="93">
        <v>74247</v>
      </c>
    </row>
    <row r="5870" spans="1:7">
      <c r="A5870" t="str">
        <f t="shared" si="91"/>
        <v>Северное сияние7.2-7.3250</v>
      </c>
      <c r="B5870" t="s">
        <v>3650</v>
      </c>
      <c r="C5870" t="s">
        <v>4286</v>
      </c>
      <c r="D5870" t="s">
        <v>375</v>
      </c>
      <c r="E5870" s="92">
        <v>86.27</v>
      </c>
      <c r="F5870" s="93">
        <v>7250000</v>
      </c>
      <c r="G5870" s="93">
        <v>82293</v>
      </c>
    </row>
    <row r="5871" spans="1:7">
      <c r="A5871" t="str">
        <f t="shared" si="91"/>
        <v>Северное сияние7.2-7.3251</v>
      </c>
      <c r="B5871" t="s">
        <v>3650</v>
      </c>
      <c r="C5871" t="s">
        <v>4286</v>
      </c>
      <c r="D5871" t="s">
        <v>377</v>
      </c>
      <c r="E5871" s="92">
        <v>65.88</v>
      </c>
      <c r="F5871" s="93">
        <v>6873440</v>
      </c>
      <c r="G5871" s="93">
        <v>94990</v>
      </c>
    </row>
    <row r="5872" spans="1:7">
      <c r="A5872" t="str">
        <f t="shared" si="91"/>
        <v>Северное сияние7.2-7.3252</v>
      </c>
      <c r="B5872" t="s">
        <v>3650</v>
      </c>
      <c r="C5872" t="s">
        <v>4286</v>
      </c>
      <c r="D5872" t="s">
        <v>378</v>
      </c>
      <c r="E5872" s="92">
        <v>43.6</v>
      </c>
      <c r="F5872" s="93">
        <v>4150000</v>
      </c>
      <c r="G5872" s="93">
        <v>91149</v>
      </c>
    </row>
    <row r="5873" spans="1:7">
      <c r="A5873" t="str">
        <f t="shared" si="91"/>
        <v>Северное сияние7.2-7.3253</v>
      </c>
      <c r="B5873" t="s">
        <v>3650</v>
      </c>
      <c r="C5873" t="s">
        <v>4286</v>
      </c>
      <c r="D5873" t="s">
        <v>379</v>
      </c>
      <c r="E5873" s="92">
        <v>68.62</v>
      </c>
      <c r="F5873" s="93">
        <v>6450500</v>
      </c>
      <c r="G5873" s="93">
        <v>87488</v>
      </c>
    </row>
    <row r="5874" spans="1:7">
      <c r="A5874" t="str">
        <f t="shared" si="91"/>
        <v>Северное сияние7.2-7.3254</v>
      </c>
      <c r="B5874" t="s">
        <v>3650</v>
      </c>
      <c r="C5874" t="s">
        <v>4286</v>
      </c>
      <c r="D5874" t="s">
        <v>380</v>
      </c>
      <c r="E5874" s="92">
        <v>83.72</v>
      </c>
      <c r="F5874" s="93">
        <v>7050000</v>
      </c>
      <c r="G5874" s="93">
        <v>82264</v>
      </c>
    </row>
    <row r="5875" spans="1:7">
      <c r="A5875" t="str">
        <f t="shared" si="91"/>
        <v>Северное сияние7.2-7.3255</v>
      </c>
      <c r="B5875" t="s">
        <v>3650</v>
      </c>
      <c r="C5875" t="s">
        <v>4286</v>
      </c>
      <c r="D5875" t="s">
        <v>381</v>
      </c>
      <c r="E5875" s="92">
        <v>86.27</v>
      </c>
      <c r="F5875" s="93">
        <v>7150000</v>
      </c>
      <c r="G5875" s="93">
        <v>81158</v>
      </c>
    </row>
    <row r="5876" spans="1:7">
      <c r="A5876" t="str">
        <f t="shared" si="91"/>
        <v>Северное сияние7.2-7.3256</v>
      </c>
      <c r="B5876" t="s">
        <v>3650</v>
      </c>
      <c r="C5876" t="s">
        <v>4286</v>
      </c>
      <c r="D5876" t="s">
        <v>382</v>
      </c>
      <c r="E5876" s="92">
        <v>63.88</v>
      </c>
      <c r="F5876" s="93">
        <v>5577500</v>
      </c>
      <c r="G5876" s="93">
        <v>87312</v>
      </c>
    </row>
    <row r="5877" spans="1:7">
      <c r="A5877" t="str">
        <f t="shared" si="91"/>
        <v>Северное сияние7.2-7.3257</v>
      </c>
      <c r="B5877" t="s">
        <v>3650</v>
      </c>
      <c r="C5877" t="s">
        <v>4286</v>
      </c>
      <c r="D5877" t="s">
        <v>383</v>
      </c>
      <c r="E5877" s="92">
        <v>45.81</v>
      </c>
      <c r="F5877" s="93">
        <v>4704500</v>
      </c>
      <c r="G5877" s="93">
        <v>88915</v>
      </c>
    </row>
    <row r="5878" spans="1:7">
      <c r="A5878" t="str">
        <f t="shared" si="91"/>
        <v>Северное сияние7.2-7.3258</v>
      </c>
      <c r="B5878" t="s">
        <v>3650</v>
      </c>
      <c r="C5878" t="s">
        <v>4286</v>
      </c>
      <c r="D5878" t="s">
        <v>384</v>
      </c>
      <c r="E5878" s="92">
        <v>68.91</v>
      </c>
      <c r="F5878" s="93">
        <v>6500000</v>
      </c>
      <c r="G5878" s="93">
        <v>87026</v>
      </c>
    </row>
    <row r="5879" spans="1:7">
      <c r="A5879" t="str">
        <f t="shared" si="91"/>
        <v>Северное сияние7.2-7.3259</v>
      </c>
      <c r="B5879" t="s">
        <v>3650</v>
      </c>
      <c r="C5879" t="s">
        <v>4286</v>
      </c>
      <c r="D5879" t="s">
        <v>386</v>
      </c>
      <c r="E5879" s="92">
        <v>83.72</v>
      </c>
      <c r="F5879" s="93">
        <v>7950000</v>
      </c>
      <c r="G5879" s="93">
        <v>92765</v>
      </c>
    </row>
    <row r="5880" spans="1:7">
      <c r="A5880" t="str">
        <f t="shared" si="91"/>
        <v>Северное сияние7.2-7.3260</v>
      </c>
      <c r="B5880" t="s">
        <v>3650</v>
      </c>
      <c r="C5880" t="s">
        <v>4286</v>
      </c>
      <c r="D5880" t="s">
        <v>387</v>
      </c>
      <c r="E5880" s="92">
        <v>86.27</v>
      </c>
      <c r="F5880" s="93">
        <v>6784399</v>
      </c>
      <c r="G5880" s="93">
        <v>78641</v>
      </c>
    </row>
    <row r="5881" spans="1:7">
      <c r="A5881" t="str">
        <f t="shared" si="91"/>
        <v>Северное сияние7.2-7.3261</v>
      </c>
      <c r="B5881" t="s">
        <v>3650</v>
      </c>
      <c r="C5881" t="s">
        <v>4286</v>
      </c>
      <c r="D5881" t="s">
        <v>388</v>
      </c>
      <c r="E5881" s="92">
        <v>65.88</v>
      </c>
      <c r="F5881" s="93">
        <v>6200000</v>
      </c>
      <c r="G5881" s="93">
        <v>85683</v>
      </c>
    </row>
    <row r="5882" spans="1:7">
      <c r="A5882" t="str">
        <f t="shared" si="91"/>
        <v>Северное сияние7.2-7.3262</v>
      </c>
      <c r="B5882" t="s">
        <v>3650</v>
      </c>
      <c r="C5882" t="s">
        <v>4286</v>
      </c>
      <c r="D5882" t="s">
        <v>389</v>
      </c>
      <c r="E5882" s="92">
        <v>43.6</v>
      </c>
      <c r="F5882" s="93">
        <v>3980826</v>
      </c>
      <c r="G5882" s="93">
        <v>91303</v>
      </c>
    </row>
    <row r="5883" spans="1:7">
      <c r="A5883" t="str">
        <f t="shared" si="91"/>
        <v>Северное сияние7.2-7.3263</v>
      </c>
      <c r="B5883" t="s">
        <v>3650</v>
      </c>
      <c r="C5883" t="s">
        <v>4286</v>
      </c>
      <c r="D5883" t="s">
        <v>390</v>
      </c>
      <c r="E5883" s="92">
        <v>68.62</v>
      </c>
      <c r="F5883" s="93">
        <v>6300000</v>
      </c>
      <c r="G5883" s="93">
        <v>85447</v>
      </c>
    </row>
    <row r="5884" spans="1:7">
      <c r="A5884" t="str">
        <f t="shared" si="91"/>
        <v>Северное сияние7.2-7.3264</v>
      </c>
      <c r="B5884" t="s">
        <v>3650</v>
      </c>
      <c r="C5884" t="s">
        <v>4286</v>
      </c>
      <c r="D5884" t="s">
        <v>391</v>
      </c>
      <c r="E5884" s="92">
        <v>83.72</v>
      </c>
      <c r="F5884" s="93">
        <v>6583863</v>
      </c>
      <c r="G5884" s="93">
        <v>78641</v>
      </c>
    </row>
    <row r="5885" spans="1:7">
      <c r="A5885" t="str">
        <f t="shared" si="91"/>
        <v>Северное сияние7.2-7.3265</v>
      </c>
      <c r="B5885" t="s">
        <v>3650</v>
      </c>
      <c r="C5885" t="s">
        <v>4286</v>
      </c>
      <c r="D5885" t="s">
        <v>392</v>
      </c>
      <c r="E5885" s="92">
        <v>86.27</v>
      </c>
      <c r="F5885" s="93">
        <v>7450000</v>
      </c>
      <c r="G5885" s="93">
        <v>84563</v>
      </c>
    </row>
    <row r="5886" spans="1:7">
      <c r="A5886" t="str">
        <f t="shared" si="91"/>
        <v>Северное сияние7.2-7.3266</v>
      </c>
      <c r="B5886" t="s">
        <v>3650</v>
      </c>
      <c r="C5886" t="s">
        <v>4286</v>
      </c>
      <c r="D5886" t="s">
        <v>394</v>
      </c>
      <c r="E5886" s="92">
        <v>63.88</v>
      </c>
      <c r="F5886" s="93">
        <v>6100000</v>
      </c>
      <c r="G5886" s="93">
        <v>92875</v>
      </c>
    </row>
    <row r="5887" spans="1:7">
      <c r="A5887" t="str">
        <f t="shared" si="91"/>
        <v>Северное сияние7.2-7.3267</v>
      </c>
      <c r="B5887" t="s">
        <v>3650</v>
      </c>
      <c r="C5887" t="s">
        <v>4286</v>
      </c>
      <c r="D5887" t="s">
        <v>395</v>
      </c>
      <c r="E5887" s="92">
        <v>45.81</v>
      </c>
      <c r="F5887" s="93">
        <v>4898500</v>
      </c>
      <c r="G5887" s="93">
        <v>92582</v>
      </c>
    </row>
    <row r="5888" spans="1:7">
      <c r="A5888" t="str">
        <f t="shared" si="91"/>
        <v>Северное сияние7.2-7.3268</v>
      </c>
      <c r="B5888" t="s">
        <v>3650</v>
      </c>
      <c r="C5888" t="s">
        <v>4286</v>
      </c>
      <c r="D5888" t="s">
        <v>396</v>
      </c>
      <c r="E5888" s="92">
        <v>68.91</v>
      </c>
      <c r="F5888" s="93">
        <v>6402000</v>
      </c>
      <c r="G5888" s="93">
        <v>85714</v>
      </c>
    </row>
    <row r="5889" spans="1:7">
      <c r="A5889" t="str">
        <f t="shared" si="91"/>
        <v>Северное сияние7.2-7.3269</v>
      </c>
      <c r="B5889" t="s">
        <v>3650</v>
      </c>
      <c r="C5889" t="s">
        <v>4286</v>
      </c>
      <c r="D5889" t="s">
        <v>397</v>
      </c>
      <c r="E5889" s="92">
        <v>83.72</v>
      </c>
      <c r="F5889" s="93">
        <v>7627007</v>
      </c>
      <c r="G5889" s="93">
        <v>88997</v>
      </c>
    </row>
    <row r="5890" spans="1:7">
      <c r="A5890" t="str">
        <f t="shared" si="91"/>
        <v>Северное сияние7.2-7.3270</v>
      </c>
      <c r="B5890" t="s">
        <v>3650</v>
      </c>
      <c r="C5890" t="s">
        <v>4286</v>
      </c>
      <c r="D5890" t="s">
        <v>398</v>
      </c>
      <c r="E5890" s="92">
        <v>86.27</v>
      </c>
      <c r="F5890" s="93">
        <v>7517500</v>
      </c>
      <c r="G5890" s="93">
        <v>85329</v>
      </c>
    </row>
    <row r="5891" spans="1:7">
      <c r="A5891" t="str">
        <f t="shared" ref="A5891:A5954" si="92">B5891&amp;C5891&amp;D5891</f>
        <v>Северное сияние7.2-7.3271</v>
      </c>
      <c r="B5891" t="s">
        <v>3650</v>
      </c>
      <c r="C5891" t="s">
        <v>4286</v>
      </c>
      <c r="D5891" t="s">
        <v>399</v>
      </c>
      <c r="E5891" s="92">
        <v>65.88</v>
      </c>
      <c r="F5891" s="93">
        <v>6850000</v>
      </c>
      <c r="G5891" s="93">
        <v>94666</v>
      </c>
    </row>
    <row r="5892" spans="1:7">
      <c r="A5892" t="str">
        <f t="shared" si="92"/>
        <v>Северное сияние7.2-7.3272</v>
      </c>
      <c r="B5892" t="s">
        <v>3650</v>
      </c>
      <c r="C5892" t="s">
        <v>4286</v>
      </c>
      <c r="D5892" t="s">
        <v>400</v>
      </c>
      <c r="E5892" s="92">
        <v>43.6</v>
      </c>
      <c r="F5892" s="93">
        <v>4180000</v>
      </c>
      <c r="G5892" s="93">
        <v>95872</v>
      </c>
    </row>
    <row r="5893" spans="1:7">
      <c r="A5893" t="str">
        <f t="shared" si="92"/>
        <v>Северное сияние7.2-7.3273</v>
      </c>
      <c r="B5893" t="s">
        <v>3650</v>
      </c>
      <c r="C5893" t="s">
        <v>4286</v>
      </c>
      <c r="D5893" t="s">
        <v>401</v>
      </c>
      <c r="E5893" s="92">
        <v>68.62</v>
      </c>
      <c r="F5893" s="93">
        <v>6741500</v>
      </c>
      <c r="G5893" s="93">
        <v>91435</v>
      </c>
    </row>
    <row r="5894" spans="1:7">
      <c r="A5894" t="str">
        <f t="shared" si="92"/>
        <v>Северное сияние7.2-7.3274</v>
      </c>
      <c r="B5894" t="s">
        <v>3650</v>
      </c>
      <c r="C5894" t="s">
        <v>4286</v>
      </c>
      <c r="D5894" t="s">
        <v>402</v>
      </c>
      <c r="E5894" s="92">
        <v>83.72</v>
      </c>
      <c r="F5894" s="93">
        <v>7323500</v>
      </c>
      <c r="G5894" s="93">
        <v>85455</v>
      </c>
    </row>
    <row r="5895" spans="1:7">
      <c r="A5895" t="str">
        <f t="shared" si="92"/>
        <v>Северное сияние7.2-7.3275</v>
      </c>
      <c r="B5895" t="s">
        <v>3650</v>
      </c>
      <c r="C5895" t="s">
        <v>4286</v>
      </c>
      <c r="D5895" t="s">
        <v>403</v>
      </c>
      <c r="E5895" s="92">
        <v>93.89</v>
      </c>
      <c r="F5895" s="93">
        <v>8148000</v>
      </c>
      <c r="G5895" s="93">
        <v>85123</v>
      </c>
    </row>
    <row r="5896" spans="1:7">
      <c r="A5896" t="str">
        <f t="shared" si="92"/>
        <v>Северное сияние7.2-7.3276</v>
      </c>
      <c r="B5896" t="s">
        <v>3650</v>
      </c>
      <c r="C5896" t="s">
        <v>4286</v>
      </c>
      <c r="D5896" t="s">
        <v>404</v>
      </c>
      <c r="E5896" s="92">
        <v>76.39</v>
      </c>
      <c r="F5896" s="93">
        <v>7200000</v>
      </c>
      <c r="G5896" s="93">
        <v>94253</v>
      </c>
    </row>
    <row r="5897" spans="1:7">
      <c r="A5897" t="str">
        <f t="shared" si="92"/>
        <v>Северное сияние7.2-7.3277</v>
      </c>
      <c r="B5897" t="s">
        <v>3650</v>
      </c>
      <c r="C5897" t="s">
        <v>4286</v>
      </c>
      <c r="D5897" t="s">
        <v>405</v>
      </c>
      <c r="E5897" s="92">
        <v>58.21</v>
      </c>
      <c r="F5897" s="93">
        <v>7000000</v>
      </c>
      <c r="G5897" s="93">
        <v>107181</v>
      </c>
    </row>
    <row r="5898" spans="1:7">
      <c r="A5898" t="str">
        <f t="shared" si="92"/>
        <v>Северное сияние7.2-7.3278</v>
      </c>
      <c r="B5898" t="s">
        <v>3650</v>
      </c>
      <c r="C5898" t="s">
        <v>4286</v>
      </c>
      <c r="D5898" t="s">
        <v>406</v>
      </c>
      <c r="E5898" s="92">
        <v>84.11</v>
      </c>
      <c r="F5898" s="93">
        <v>7750000</v>
      </c>
      <c r="G5898" s="93">
        <v>86216</v>
      </c>
    </row>
    <row r="5899" spans="1:7">
      <c r="A5899" t="str">
        <f t="shared" si="92"/>
        <v>Северное сияние7.2-7.3279</v>
      </c>
      <c r="B5899" t="s">
        <v>3650</v>
      </c>
      <c r="C5899" t="s">
        <v>4286</v>
      </c>
      <c r="D5899" t="s">
        <v>407</v>
      </c>
      <c r="E5899" s="92">
        <v>96.75</v>
      </c>
      <c r="F5899" s="93">
        <v>8050000</v>
      </c>
      <c r="G5899" s="93">
        <v>81536</v>
      </c>
    </row>
    <row r="5900" spans="1:7">
      <c r="A5900" t="str">
        <f t="shared" si="92"/>
        <v>Северное сияние7.4280</v>
      </c>
      <c r="B5900" t="s">
        <v>3650</v>
      </c>
      <c r="C5900" t="s">
        <v>4352</v>
      </c>
      <c r="D5900" t="s">
        <v>408</v>
      </c>
      <c r="E5900" s="92">
        <v>122.58</v>
      </c>
      <c r="F5900" s="93">
        <v>8879390</v>
      </c>
      <c r="G5900" s="93">
        <v>71758</v>
      </c>
    </row>
    <row r="5901" spans="1:7">
      <c r="A5901" t="str">
        <f t="shared" si="92"/>
        <v>Северное сияние7.4281</v>
      </c>
      <c r="B5901" t="s">
        <v>3650</v>
      </c>
      <c r="C5901" t="s">
        <v>4352</v>
      </c>
      <c r="D5901" t="s">
        <v>409</v>
      </c>
      <c r="E5901" s="92">
        <v>97.28</v>
      </c>
      <c r="F5901" s="93">
        <v>7250000</v>
      </c>
      <c r="G5901" s="93">
        <v>73403</v>
      </c>
    </row>
    <row r="5902" spans="1:7">
      <c r="A5902" t="str">
        <f t="shared" si="92"/>
        <v>Северное сияние7.4282</v>
      </c>
      <c r="B5902" t="s">
        <v>3650</v>
      </c>
      <c r="C5902" t="s">
        <v>4352</v>
      </c>
      <c r="D5902" t="s">
        <v>410</v>
      </c>
      <c r="E5902" s="92">
        <v>86.85</v>
      </c>
      <c r="F5902" s="93">
        <v>6750000</v>
      </c>
      <c r="G5902" s="93">
        <v>76409</v>
      </c>
    </row>
    <row r="5903" spans="1:7">
      <c r="A5903" t="str">
        <f t="shared" si="92"/>
        <v>Северное сияние7.4283</v>
      </c>
      <c r="B5903" t="s">
        <v>3650</v>
      </c>
      <c r="C5903" t="s">
        <v>4352</v>
      </c>
      <c r="D5903" t="s">
        <v>411</v>
      </c>
      <c r="E5903" s="92">
        <v>98.19</v>
      </c>
      <c r="F5903" s="93">
        <v>7663000</v>
      </c>
      <c r="G5903" s="93">
        <v>76416</v>
      </c>
    </row>
    <row r="5904" spans="1:7">
      <c r="A5904" t="str">
        <f t="shared" si="92"/>
        <v>Северное сияние7.4284</v>
      </c>
      <c r="B5904" t="s">
        <v>3650</v>
      </c>
      <c r="C5904" t="s">
        <v>4352</v>
      </c>
      <c r="D5904" t="s">
        <v>413</v>
      </c>
      <c r="E5904" s="92">
        <v>129.86</v>
      </c>
      <c r="F5904" s="93">
        <v>9942500</v>
      </c>
      <c r="G5904" s="93">
        <v>68048</v>
      </c>
    </row>
    <row r="5905" spans="1:7">
      <c r="A5905" t="str">
        <f t="shared" si="92"/>
        <v>Северное сияние7.4285</v>
      </c>
      <c r="B5905" t="s">
        <v>3650</v>
      </c>
      <c r="C5905" t="s">
        <v>4352</v>
      </c>
      <c r="D5905" t="s">
        <v>414</v>
      </c>
      <c r="E5905" s="92">
        <v>70.54</v>
      </c>
      <c r="F5905" s="93">
        <v>6402000</v>
      </c>
      <c r="G5905" s="93">
        <v>73333</v>
      </c>
    </row>
    <row r="5906" spans="1:7">
      <c r="A5906" t="str">
        <f t="shared" si="92"/>
        <v>Северное сияние7.4286</v>
      </c>
      <c r="B5906" t="s">
        <v>3650</v>
      </c>
      <c r="C5906" t="s">
        <v>4352</v>
      </c>
      <c r="D5906" t="s">
        <v>415</v>
      </c>
      <c r="E5906" s="92">
        <v>41.75</v>
      </c>
      <c r="F5906" s="93"/>
      <c r="G5906" s="93"/>
    </row>
    <row r="5907" spans="1:7">
      <c r="A5907" t="str">
        <f t="shared" si="92"/>
        <v>Северное сияние7.4287</v>
      </c>
      <c r="B5907" t="s">
        <v>3650</v>
      </c>
      <c r="C5907" t="s">
        <v>4352</v>
      </c>
      <c r="D5907" t="s">
        <v>416</v>
      </c>
      <c r="E5907" s="92">
        <v>43.74</v>
      </c>
      <c r="F5907" s="93"/>
      <c r="G5907" s="93"/>
    </row>
    <row r="5908" spans="1:7">
      <c r="A5908" t="str">
        <f t="shared" si="92"/>
        <v>Северное сияние7.4288</v>
      </c>
      <c r="B5908" t="s">
        <v>3650</v>
      </c>
      <c r="C5908" t="s">
        <v>4352</v>
      </c>
      <c r="D5908" t="s">
        <v>417</v>
      </c>
      <c r="E5908" s="92">
        <v>45.92</v>
      </c>
      <c r="F5908" s="93">
        <v>4350000</v>
      </c>
      <c r="G5908" s="93">
        <v>90966</v>
      </c>
    </row>
    <row r="5909" spans="1:7">
      <c r="A5909" t="str">
        <f t="shared" si="92"/>
        <v>Северное сияние7.4289</v>
      </c>
      <c r="B5909" t="s">
        <v>3650</v>
      </c>
      <c r="C5909" t="s">
        <v>4352</v>
      </c>
      <c r="D5909" t="s">
        <v>419</v>
      </c>
      <c r="E5909" s="92">
        <v>70.11</v>
      </c>
      <c r="F5909" s="93">
        <v>6353500</v>
      </c>
      <c r="G5909" s="93">
        <v>87865</v>
      </c>
    </row>
    <row r="5910" spans="1:7">
      <c r="A5910" t="str">
        <f t="shared" si="92"/>
        <v>Северное сияние7.4290</v>
      </c>
      <c r="B5910" t="s">
        <v>3650</v>
      </c>
      <c r="C5910" t="s">
        <v>4352</v>
      </c>
      <c r="D5910" t="s">
        <v>420</v>
      </c>
      <c r="E5910" s="92">
        <v>80.54</v>
      </c>
      <c r="F5910" s="93">
        <v>6880000</v>
      </c>
      <c r="G5910" s="93">
        <v>84066</v>
      </c>
    </row>
    <row r="5911" spans="1:7">
      <c r="A5911" t="str">
        <f t="shared" si="92"/>
        <v>Северное сияние7.4291</v>
      </c>
      <c r="B5911" t="s">
        <v>3650</v>
      </c>
      <c r="C5911" t="s">
        <v>4352</v>
      </c>
      <c r="D5911" t="s">
        <v>421</v>
      </c>
      <c r="E5911" s="92">
        <v>70.06</v>
      </c>
      <c r="F5911" s="93">
        <v>6402000</v>
      </c>
      <c r="G5911" s="93">
        <v>89177</v>
      </c>
    </row>
    <row r="5912" spans="1:7">
      <c r="A5912" t="str">
        <f t="shared" si="92"/>
        <v>Северное сияние7.4292</v>
      </c>
      <c r="B5912" t="s">
        <v>3650</v>
      </c>
      <c r="C5912" t="s">
        <v>4352</v>
      </c>
      <c r="D5912" t="s">
        <v>422</v>
      </c>
      <c r="E5912" s="92">
        <v>123.27</v>
      </c>
      <c r="F5912" s="93">
        <v>9250000</v>
      </c>
      <c r="G5912" s="93">
        <v>74148</v>
      </c>
    </row>
    <row r="5913" spans="1:7">
      <c r="A5913" t="str">
        <f t="shared" si="92"/>
        <v>Северное сияние7.4293</v>
      </c>
      <c r="B5913" t="s">
        <v>3650</v>
      </c>
      <c r="C5913" t="s">
        <v>4352</v>
      </c>
      <c r="D5913" t="s">
        <v>424</v>
      </c>
      <c r="E5913" s="92">
        <v>63.73</v>
      </c>
      <c r="F5913" s="93"/>
      <c r="G5913" s="93"/>
    </row>
    <row r="5914" spans="1:7">
      <c r="A5914" t="str">
        <f t="shared" si="92"/>
        <v>Северное сияние7.4294</v>
      </c>
      <c r="B5914" t="s">
        <v>3650</v>
      </c>
      <c r="C5914" t="s">
        <v>4352</v>
      </c>
      <c r="D5914" t="s">
        <v>425</v>
      </c>
      <c r="E5914" s="92">
        <v>41.64</v>
      </c>
      <c r="F5914" s="93"/>
      <c r="G5914" s="93"/>
    </row>
    <row r="5915" spans="1:7">
      <c r="A5915" t="str">
        <f t="shared" si="92"/>
        <v>Северное сияние7.4295</v>
      </c>
      <c r="B5915" t="s">
        <v>3650</v>
      </c>
      <c r="C5915" t="s">
        <v>4352</v>
      </c>
      <c r="D5915" t="s">
        <v>426</v>
      </c>
      <c r="E5915" s="92">
        <v>41.67</v>
      </c>
      <c r="F5915" s="93"/>
      <c r="G5915" s="93"/>
    </row>
    <row r="5916" spans="1:7">
      <c r="A5916" t="str">
        <f t="shared" si="92"/>
        <v>Северное сияние7.4296</v>
      </c>
      <c r="B5916" t="s">
        <v>3650</v>
      </c>
      <c r="C5916" t="s">
        <v>4352</v>
      </c>
      <c r="D5916" t="s">
        <v>428</v>
      </c>
      <c r="E5916" s="92">
        <v>45.57</v>
      </c>
      <c r="F5916" s="93">
        <v>4145326</v>
      </c>
      <c r="G5916" s="93">
        <v>90966</v>
      </c>
    </row>
    <row r="5917" spans="1:7">
      <c r="A5917" t="str">
        <f t="shared" si="92"/>
        <v>Северное сияние7.4297</v>
      </c>
      <c r="B5917" t="s">
        <v>3650</v>
      </c>
      <c r="C5917" t="s">
        <v>4352</v>
      </c>
      <c r="D5917" t="s">
        <v>429</v>
      </c>
      <c r="E5917" s="92">
        <v>69.76</v>
      </c>
      <c r="F5917" s="93">
        <v>6050000</v>
      </c>
      <c r="G5917" s="93">
        <v>84110</v>
      </c>
    </row>
    <row r="5918" spans="1:7">
      <c r="A5918" t="str">
        <f t="shared" si="92"/>
        <v>Северное сияние7.4298</v>
      </c>
      <c r="B5918" t="s">
        <v>3650</v>
      </c>
      <c r="C5918" t="s">
        <v>4352</v>
      </c>
      <c r="D5918" t="s">
        <v>431</v>
      </c>
      <c r="E5918" s="92">
        <v>80.54</v>
      </c>
      <c r="F5918" s="93">
        <v>6500000</v>
      </c>
      <c r="G5918" s="93">
        <v>79433</v>
      </c>
    </row>
    <row r="5919" spans="1:7">
      <c r="A5919" t="str">
        <f t="shared" si="92"/>
        <v>Северное сияние7.4299</v>
      </c>
      <c r="B5919" t="s">
        <v>3650</v>
      </c>
      <c r="C5919" t="s">
        <v>4352</v>
      </c>
      <c r="D5919" t="s">
        <v>432</v>
      </c>
      <c r="E5919" s="92">
        <v>69.97</v>
      </c>
      <c r="F5919" s="93">
        <v>6050000</v>
      </c>
      <c r="G5919" s="93">
        <v>84379</v>
      </c>
    </row>
    <row r="5920" spans="1:7">
      <c r="A5920" t="str">
        <f t="shared" si="92"/>
        <v>Северное сияние7.4300</v>
      </c>
      <c r="B5920" t="s">
        <v>3650</v>
      </c>
      <c r="C5920" t="s">
        <v>4352</v>
      </c>
      <c r="D5920" t="s">
        <v>433</v>
      </c>
      <c r="E5920" s="92">
        <v>123.27</v>
      </c>
      <c r="F5920" s="93">
        <v>9360500</v>
      </c>
      <c r="G5920" s="93">
        <v>75034</v>
      </c>
    </row>
    <row r="5921" spans="1:7">
      <c r="A5921" t="str">
        <f t="shared" si="92"/>
        <v>Северное сияние7.4301</v>
      </c>
      <c r="B5921" t="s">
        <v>3650</v>
      </c>
      <c r="C5921" t="s">
        <v>4352</v>
      </c>
      <c r="D5921" t="s">
        <v>435</v>
      </c>
      <c r="E5921" s="92">
        <v>63.73</v>
      </c>
      <c r="F5921" s="93"/>
      <c r="G5921" s="93"/>
    </row>
    <row r="5922" spans="1:7">
      <c r="A5922" t="str">
        <f t="shared" si="92"/>
        <v>Северное сияние7.4302</v>
      </c>
      <c r="B5922" t="s">
        <v>3650</v>
      </c>
      <c r="C5922" t="s">
        <v>4352</v>
      </c>
      <c r="D5922" t="s">
        <v>436</v>
      </c>
      <c r="E5922" s="92">
        <v>41.64</v>
      </c>
      <c r="F5922" s="93"/>
      <c r="G5922" s="93"/>
    </row>
    <row r="5923" spans="1:7">
      <c r="A5923" t="str">
        <f t="shared" si="92"/>
        <v>Северное сияние7.4303</v>
      </c>
      <c r="B5923" t="s">
        <v>3650</v>
      </c>
      <c r="C5923" t="s">
        <v>4352</v>
      </c>
      <c r="D5923" t="s">
        <v>437</v>
      </c>
      <c r="E5923" s="92">
        <v>41.67</v>
      </c>
      <c r="F5923" s="93"/>
      <c r="G5923" s="93"/>
    </row>
    <row r="5924" spans="1:7">
      <c r="A5924" t="str">
        <f t="shared" si="92"/>
        <v>Северное сияние7.4304</v>
      </c>
      <c r="B5924" t="s">
        <v>3650</v>
      </c>
      <c r="C5924" t="s">
        <v>4352</v>
      </c>
      <c r="D5924" t="s">
        <v>438</v>
      </c>
      <c r="E5924" s="92">
        <v>45.57</v>
      </c>
      <c r="F5924" s="93">
        <v>4500000</v>
      </c>
      <c r="G5924" s="93">
        <v>94797</v>
      </c>
    </row>
    <row r="5925" spans="1:7">
      <c r="A5925" t="str">
        <f t="shared" si="92"/>
        <v>Северное сияние7.4305</v>
      </c>
      <c r="B5925" t="s">
        <v>3650</v>
      </c>
      <c r="C5925" t="s">
        <v>4352</v>
      </c>
      <c r="D5925" t="s">
        <v>439</v>
      </c>
      <c r="E5925" s="92">
        <v>69.76</v>
      </c>
      <c r="F5925" s="93">
        <v>6180000</v>
      </c>
      <c r="G5925" s="93">
        <v>85917</v>
      </c>
    </row>
    <row r="5926" spans="1:7">
      <c r="A5926" t="str">
        <f t="shared" si="92"/>
        <v>Северное сияние7.4306</v>
      </c>
      <c r="B5926" t="s">
        <v>3650</v>
      </c>
      <c r="C5926" t="s">
        <v>4352</v>
      </c>
      <c r="D5926" t="s">
        <v>440</v>
      </c>
      <c r="E5926" s="92">
        <v>80.54</v>
      </c>
      <c r="F5926" s="93">
        <v>6700000</v>
      </c>
      <c r="G5926" s="93">
        <v>81877</v>
      </c>
    </row>
    <row r="5927" spans="1:7">
      <c r="A5927" t="str">
        <f t="shared" si="92"/>
        <v>Северное сияние7.4307</v>
      </c>
      <c r="B5927" t="s">
        <v>3650</v>
      </c>
      <c r="C5927" t="s">
        <v>4352</v>
      </c>
      <c r="D5927" t="s">
        <v>442</v>
      </c>
      <c r="E5927" s="92">
        <v>69.97</v>
      </c>
      <c r="F5927" s="93">
        <v>5400000</v>
      </c>
      <c r="G5927" s="93">
        <v>75314</v>
      </c>
    </row>
    <row r="5928" spans="1:7">
      <c r="A5928" t="str">
        <f t="shared" si="92"/>
        <v>Северное сияние7.4308</v>
      </c>
      <c r="B5928" t="s">
        <v>3650</v>
      </c>
      <c r="C5928" t="s">
        <v>4352</v>
      </c>
      <c r="D5928" t="s">
        <v>443</v>
      </c>
      <c r="E5928" s="92">
        <v>123.27</v>
      </c>
      <c r="F5928" s="93">
        <v>9997400</v>
      </c>
      <c r="G5928" s="93">
        <v>80139</v>
      </c>
    </row>
    <row r="5929" spans="1:7">
      <c r="A5929" t="str">
        <f t="shared" si="92"/>
        <v>Северное сияние7.4309</v>
      </c>
      <c r="B5929" t="s">
        <v>3650</v>
      </c>
      <c r="C5929" t="s">
        <v>4352</v>
      </c>
      <c r="D5929" t="s">
        <v>444</v>
      </c>
      <c r="E5929" s="92">
        <v>63.73</v>
      </c>
      <c r="F5929" s="93">
        <v>5800000</v>
      </c>
      <c r="G5929" s="93">
        <v>88496</v>
      </c>
    </row>
    <row r="5930" spans="1:7">
      <c r="A5930" t="str">
        <f t="shared" si="92"/>
        <v>Северное сияние7.4310</v>
      </c>
      <c r="B5930" t="s">
        <v>3650</v>
      </c>
      <c r="C5930" t="s">
        <v>4352</v>
      </c>
      <c r="D5930" t="s">
        <v>445</v>
      </c>
      <c r="E5930" s="92">
        <v>41.64</v>
      </c>
      <c r="F5930" s="93"/>
      <c r="G5930" s="93"/>
    </row>
    <row r="5931" spans="1:7">
      <c r="A5931" t="str">
        <f t="shared" si="92"/>
        <v>Северное сияние7.4311</v>
      </c>
      <c r="B5931" t="s">
        <v>3650</v>
      </c>
      <c r="C5931" t="s">
        <v>4352</v>
      </c>
      <c r="D5931" t="s">
        <v>447</v>
      </c>
      <c r="E5931" s="92">
        <v>41.67</v>
      </c>
      <c r="F5931" s="93"/>
      <c r="G5931" s="93"/>
    </row>
    <row r="5932" spans="1:7">
      <c r="A5932" t="str">
        <f t="shared" si="92"/>
        <v>Северное сияние7.4312</v>
      </c>
      <c r="B5932" t="s">
        <v>3650</v>
      </c>
      <c r="C5932" t="s">
        <v>4352</v>
      </c>
      <c r="D5932" t="s">
        <v>449</v>
      </c>
      <c r="E5932" s="92">
        <v>45.57</v>
      </c>
      <c r="F5932" s="93">
        <v>4031894</v>
      </c>
      <c r="G5932" s="93">
        <v>88477</v>
      </c>
    </row>
    <row r="5933" spans="1:7">
      <c r="A5933" t="str">
        <f t="shared" si="92"/>
        <v>Северное сияние7.4313</v>
      </c>
      <c r="B5933" t="s">
        <v>3650</v>
      </c>
      <c r="C5933" t="s">
        <v>4352</v>
      </c>
      <c r="D5933" t="s">
        <v>450</v>
      </c>
      <c r="E5933" s="92">
        <v>69.76</v>
      </c>
      <c r="F5933" s="93">
        <v>6400000</v>
      </c>
      <c r="G5933" s="93">
        <v>88975</v>
      </c>
    </row>
    <row r="5934" spans="1:7">
      <c r="A5934" t="str">
        <f t="shared" si="92"/>
        <v>Северное сияние7.4314</v>
      </c>
      <c r="B5934" t="s">
        <v>3650</v>
      </c>
      <c r="C5934" t="s">
        <v>4352</v>
      </c>
      <c r="D5934" t="s">
        <v>451</v>
      </c>
      <c r="E5934" s="92">
        <v>80.54</v>
      </c>
      <c r="F5934" s="93">
        <v>7950000</v>
      </c>
      <c r="G5934" s="93">
        <v>97153</v>
      </c>
    </row>
    <row r="5935" spans="1:7">
      <c r="A5935" t="str">
        <f t="shared" si="92"/>
        <v>Северное сияние7.4315</v>
      </c>
      <c r="B5935" t="s">
        <v>3650</v>
      </c>
      <c r="C5935" t="s">
        <v>4352</v>
      </c>
      <c r="D5935" t="s">
        <v>452</v>
      </c>
      <c r="E5935" s="92">
        <v>69.97</v>
      </c>
      <c r="F5935" s="93">
        <v>6650000</v>
      </c>
      <c r="G5935" s="93">
        <v>92748</v>
      </c>
    </row>
    <row r="5936" spans="1:7">
      <c r="A5936" t="str">
        <f t="shared" si="92"/>
        <v>Северное сияние7.4316</v>
      </c>
      <c r="B5936" t="s">
        <v>3650</v>
      </c>
      <c r="C5936" t="s">
        <v>4352</v>
      </c>
      <c r="D5936" t="s">
        <v>453</v>
      </c>
      <c r="E5936" s="92">
        <v>123.27</v>
      </c>
      <c r="F5936" s="93">
        <v>10280000</v>
      </c>
      <c r="G5936" s="93">
        <v>82405</v>
      </c>
    </row>
    <row r="5937" spans="1:7">
      <c r="A5937" t="str">
        <f t="shared" si="92"/>
        <v>Северное сияние7.4317</v>
      </c>
      <c r="B5937" t="s">
        <v>3650</v>
      </c>
      <c r="C5937" t="s">
        <v>4352</v>
      </c>
      <c r="D5937" t="s">
        <v>454</v>
      </c>
      <c r="E5937" s="92">
        <v>63.73</v>
      </c>
      <c r="F5937" s="93">
        <v>5850000</v>
      </c>
      <c r="G5937" s="93">
        <v>89258</v>
      </c>
    </row>
    <row r="5938" spans="1:7">
      <c r="A5938" t="str">
        <f t="shared" si="92"/>
        <v>Северное сияние7.4318</v>
      </c>
      <c r="B5938" t="s">
        <v>3650</v>
      </c>
      <c r="C5938" t="s">
        <v>4352</v>
      </c>
      <c r="D5938" t="s">
        <v>455</v>
      </c>
      <c r="E5938" s="92">
        <v>41.64</v>
      </c>
      <c r="F5938" s="93"/>
      <c r="G5938" s="93"/>
    </row>
    <row r="5939" spans="1:7">
      <c r="A5939" t="str">
        <f t="shared" si="92"/>
        <v>Северное сияние7.4319</v>
      </c>
      <c r="B5939" t="s">
        <v>3650</v>
      </c>
      <c r="C5939" t="s">
        <v>4352</v>
      </c>
      <c r="D5939" t="s">
        <v>457</v>
      </c>
      <c r="E5939" s="92">
        <v>41.67</v>
      </c>
      <c r="F5939" s="93"/>
      <c r="G5939" s="93"/>
    </row>
    <row r="5940" spans="1:7">
      <c r="A5940" t="str">
        <f t="shared" si="92"/>
        <v>Северное сияние7.4320</v>
      </c>
      <c r="B5940" t="s">
        <v>3650</v>
      </c>
      <c r="C5940" t="s">
        <v>4352</v>
      </c>
      <c r="D5940" t="s">
        <v>459</v>
      </c>
      <c r="E5940" s="92">
        <v>45.57</v>
      </c>
      <c r="F5940" s="93">
        <v>4050000</v>
      </c>
      <c r="G5940" s="93">
        <v>85317</v>
      </c>
    </row>
    <row r="5941" spans="1:7">
      <c r="A5941" t="str">
        <f t="shared" si="92"/>
        <v>Северное сияние7.4321</v>
      </c>
      <c r="B5941" t="s">
        <v>3650</v>
      </c>
      <c r="C5941" t="s">
        <v>4352</v>
      </c>
      <c r="D5941" t="s">
        <v>460</v>
      </c>
      <c r="E5941" s="92">
        <v>69.76</v>
      </c>
      <c r="F5941" s="93">
        <v>6111000</v>
      </c>
      <c r="G5941" s="93">
        <v>84958</v>
      </c>
    </row>
    <row r="5942" spans="1:7">
      <c r="A5942" t="str">
        <f t="shared" si="92"/>
        <v>Северное сияние7.4322</v>
      </c>
      <c r="B5942" t="s">
        <v>3650</v>
      </c>
      <c r="C5942" t="s">
        <v>4352</v>
      </c>
      <c r="D5942" t="s">
        <v>461</v>
      </c>
      <c r="E5942" s="92">
        <v>80.54</v>
      </c>
      <c r="F5942" s="93">
        <v>6935500</v>
      </c>
      <c r="G5942" s="93">
        <v>84755</v>
      </c>
    </row>
    <row r="5943" spans="1:7">
      <c r="A5943" t="str">
        <f t="shared" si="92"/>
        <v>Северное сияние7.4323</v>
      </c>
      <c r="B5943" t="s">
        <v>3650</v>
      </c>
      <c r="C5943" t="s">
        <v>4352</v>
      </c>
      <c r="D5943" t="s">
        <v>462</v>
      </c>
      <c r="E5943" s="92">
        <v>69.97</v>
      </c>
      <c r="F5943" s="93">
        <v>6100000</v>
      </c>
      <c r="G5943" s="93">
        <v>85077</v>
      </c>
    </row>
    <row r="5944" spans="1:7">
      <c r="A5944" t="str">
        <f t="shared" si="92"/>
        <v>Северное сияние7.4324</v>
      </c>
      <c r="B5944" t="s">
        <v>3650</v>
      </c>
      <c r="C5944" t="s">
        <v>4352</v>
      </c>
      <c r="D5944" t="s">
        <v>464</v>
      </c>
      <c r="E5944" s="92">
        <v>123.27</v>
      </c>
      <c r="F5944" s="93"/>
      <c r="G5944" s="93"/>
    </row>
    <row r="5945" spans="1:7">
      <c r="A5945" t="str">
        <f t="shared" si="92"/>
        <v>Северное сияние7.4325</v>
      </c>
      <c r="B5945" t="s">
        <v>3650</v>
      </c>
      <c r="C5945" t="s">
        <v>4352</v>
      </c>
      <c r="D5945" t="s">
        <v>466</v>
      </c>
      <c r="E5945" s="92">
        <v>63.73</v>
      </c>
      <c r="F5945" s="93">
        <v>6100000</v>
      </c>
      <c r="G5945" s="93">
        <v>93073</v>
      </c>
    </row>
    <row r="5946" spans="1:7">
      <c r="A5946" t="str">
        <f t="shared" si="92"/>
        <v>Северное сияние7.4326</v>
      </c>
      <c r="B5946" t="s">
        <v>3650</v>
      </c>
      <c r="C5946" t="s">
        <v>4352</v>
      </c>
      <c r="D5946" t="s">
        <v>467</v>
      </c>
      <c r="E5946" s="92">
        <v>41.64</v>
      </c>
      <c r="F5946" s="93"/>
      <c r="G5946" s="93"/>
    </row>
    <row r="5947" spans="1:7">
      <c r="A5947" t="str">
        <f t="shared" si="92"/>
        <v>Северное сияние7.4327</v>
      </c>
      <c r="B5947" t="s">
        <v>3650</v>
      </c>
      <c r="C5947" t="s">
        <v>4352</v>
      </c>
      <c r="D5947" t="s">
        <v>468</v>
      </c>
      <c r="E5947" s="92">
        <v>41.67</v>
      </c>
      <c r="F5947" s="93"/>
      <c r="G5947" s="93"/>
    </row>
    <row r="5948" spans="1:7">
      <c r="A5948" t="str">
        <f t="shared" si="92"/>
        <v>Северное сияние7.4328</v>
      </c>
      <c r="B5948" t="s">
        <v>3650</v>
      </c>
      <c r="C5948" t="s">
        <v>4352</v>
      </c>
      <c r="D5948" t="s">
        <v>470</v>
      </c>
      <c r="E5948" s="92">
        <v>45.57</v>
      </c>
      <c r="F5948" s="93">
        <v>4350000</v>
      </c>
      <c r="G5948" s="93">
        <v>91637</v>
      </c>
    </row>
    <row r="5949" spans="1:7">
      <c r="A5949" t="str">
        <f t="shared" si="92"/>
        <v>Северное сияние7.4329</v>
      </c>
      <c r="B5949" t="s">
        <v>3650</v>
      </c>
      <c r="C5949" t="s">
        <v>4352</v>
      </c>
      <c r="D5949" t="s">
        <v>471</v>
      </c>
      <c r="E5949" s="92">
        <v>69.76</v>
      </c>
      <c r="F5949" s="93">
        <v>6300000</v>
      </c>
      <c r="G5949" s="93">
        <v>87585</v>
      </c>
    </row>
    <row r="5950" spans="1:7">
      <c r="A5950" t="str">
        <f t="shared" si="92"/>
        <v>Северное сияние7.4330</v>
      </c>
      <c r="B5950" t="s">
        <v>3650</v>
      </c>
      <c r="C5950" t="s">
        <v>4352</v>
      </c>
      <c r="D5950" t="s">
        <v>473</v>
      </c>
      <c r="E5950" s="92">
        <v>80.54</v>
      </c>
      <c r="F5950" s="93">
        <v>7275000</v>
      </c>
      <c r="G5950" s="93">
        <v>88904</v>
      </c>
    </row>
    <row r="5951" spans="1:7">
      <c r="A5951" t="str">
        <f t="shared" si="92"/>
        <v>Северное сияние7.4331</v>
      </c>
      <c r="B5951" t="s">
        <v>3650</v>
      </c>
      <c r="C5951" t="s">
        <v>4352</v>
      </c>
      <c r="D5951" t="s">
        <v>474</v>
      </c>
      <c r="E5951" s="92">
        <v>69.97</v>
      </c>
      <c r="F5951" s="93">
        <v>6250000</v>
      </c>
      <c r="G5951" s="93">
        <v>87169</v>
      </c>
    </row>
    <row r="5952" spans="1:7">
      <c r="A5952" t="str">
        <f t="shared" si="92"/>
        <v>Северное сияние7.4332</v>
      </c>
      <c r="B5952" t="s">
        <v>3650</v>
      </c>
      <c r="C5952" t="s">
        <v>4352</v>
      </c>
      <c r="D5952" t="s">
        <v>475</v>
      </c>
      <c r="E5952" s="92">
        <v>123.27</v>
      </c>
      <c r="F5952" s="93">
        <v>9680000</v>
      </c>
      <c r="G5952" s="93">
        <v>77595</v>
      </c>
    </row>
    <row r="5953" spans="1:7">
      <c r="A5953" t="str">
        <f t="shared" si="92"/>
        <v>Северное сияние7.4333</v>
      </c>
      <c r="B5953" t="s">
        <v>3650</v>
      </c>
      <c r="C5953" t="s">
        <v>4352</v>
      </c>
      <c r="D5953" t="s">
        <v>477</v>
      </c>
      <c r="E5953" s="92">
        <v>63.73</v>
      </c>
      <c r="F5953" s="93">
        <v>6100000</v>
      </c>
      <c r="G5953" s="93">
        <v>93073</v>
      </c>
    </row>
    <row r="5954" spans="1:7">
      <c r="A5954" t="str">
        <f t="shared" si="92"/>
        <v>Северное сияние7.4334</v>
      </c>
      <c r="B5954" t="s">
        <v>3650</v>
      </c>
      <c r="C5954" t="s">
        <v>4352</v>
      </c>
      <c r="D5954" t="s">
        <v>478</v>
      </c>
      <c r="E5954" s="92">
        <v>41.64</v>
      </c>
      <c r="F5954" s="93"/>
      <c r="G5954" s="93"/>
    </row>
    <row r="5955" spans="1:7">
      <c r="A5955" t="str">
        <f t="shared" ref="A5955:A6018" si="93">B5955&amp;C5955&amp;D5955</f>
        <v>Северное сияние7.4335</v>
      </c>
      <c r="B5955" t="s">
        <v>3650</v>
      </c>
      <c r="C5955" t="s">
        <v>4352</v>
      </c>
      <c r="D5955" t="s">
        <v>479</v>
      </c>
      <c r="E5955" s="92">
        <v>41.67</v>
      </c>
      <c r="F5955" s="93"/>
      <c r="G5955" s="93"/>
    </row>
    <row r="5956" spans="1:7">
      <c r="A5956" t="str">
        <f t="shared" si="93"/>
        <v>Северное сияние7.4336</v>
      </c>
      <c r="B5956" t="s">
        <v>3650</v>
      </c>
      <c r="C5956" t="s">
        <v>4352</v>
      </c>
      <c r="D5956" t="s">
        <v>480</v>
      </c>
      <c r="E5956" s="92">
        <v>45.57</v>
      </c>
      <c r="F5956" s="93">
        <v>4550000</v>
      </c>
      <c r="G5956" s="93">
        <v>95850</v>
      </c>
    </row>
    <row r="5957" spans="1:7">
      <c r="A5957" t="str">
        <f t="shared" si="93"/>
        <v>Северное сияние7.4337</v>
      </c>
      <c r="B5957" t="s">
        <v>3650</v>
      </c>
      <c r="C5957" t="s">
        <v>4352</v>
      </c>
      <c r="D5957" t="s">
        <v>481</v>
      </c>
      <c r="E5957" s="92">
        <v>71.49</v>
      </c>
      <c r="F5957" s="93">
        <v>6400000</v>
      </c>
      <c r="G5957" s="93">
        <v>86886</v>
      </c>
    </row>
    <row r="5958" spans="1:7">
      <c r="A5958" t="str">
        <f t="shared" si="93"/>
        <v>Северное сияние7.4338</v>
      </c>
      <c r="B5958" t="s">
        <v>3650</v>
      </c>
      <c r="C5958" t="s">
        <v>4352</v>
      </c>
      <c r="D5958" t="s">
        <v>482</v>
      </c>
      <c r="E5958" s="92">
        <v>71.15</v>
      </c>
      <c r="F5958" s="93">
        <v>7275000</v>
      </c>
      <c r="G5958" s="93">
        <v>100428</v>
      </c>
    </row>
    <row r="5959" spans="1:7">
      <c r="A5959" t="str">
        <f t="shared" si="93"/>
        <v>Северное сияние7.4339</v>
      </c>
      <c r="B5959" t="s">
        <v>3650</v>
      </c>
      <c r="C5959" t="s">
        <v>4352</v>
      </c>
      <c r="D5959" t="s">
        <v>483</v>
      </c>
      <c r="E5959" s="92">
        <v>69.97</v>
      </c>
      <c r="F5959" s="93">
        <v>6350000</v>
      </c>
      <c r="G5959" s="93">
        <v>88563</v>
      </c>
    </row>
    <row r="5960" spans="1:7">
      <c r="A5960" t="str">
        <f t="shared" si="93"/>
        <v>Северное сияние7.4340</v>
      </c>
      <c r="B5960" t="s">
        <v>3650</v>
      </c>
      <c r="C5960" t="s">
        <v>4352</v>
      </c>
      <c r="D5960" t="s">
        <v>484</v>
      </c>
      <c r="E5960" s="92">
        <v>83.69</v>
      </c>
      <c r="F5960" s="93">
        <v>6750000</v>
      </c>
      <c r="G5960" s="93">
        <v>79253</v>
      </c>
    </row>
    <row r="5961" spans="1:7">
      <c r="A5961" t="str">
        <f t="shared" si="93"/>
        <v>Северное сияние7.4341</v>
      </c>
      <c r="B5961" t="s">
        <v>3650</v>
      </c>
      <c r="C5961" t="s">
        <v>4352</v>
      </c>
      <c r="D5961" t="s">
        <v>485</v>
      </c>
      <c r="E5961" s="92">
        <v>36.07</v>
      </c>
      <c r="F5961" s="93">
        <v>3350000</v>
      </c>
      <c r="G5961" s="93">
        <v>89933</v>
      </c>
    </row>
    <row r="5962" spans="1:7">
      <c r="A5962" t="str">
        <f t="shared" si="93"/>
        <v>Северное сияние7.4342</v>
      </c>
      <c r="B5962" t="s">
        <v>3650</v>
      </c>
      <c r="C5962" t="s">
        <v>4352</v>
      </c>
      <c r="D5962" t="s">
        <v>486</v>
      </c>
      <c r="E5962" s="92">
        <v>63.73</v>
      </c>
      <c r="F5962" s="93">
        <v>5900000</v>
      </c>
      <c r="G5962" s="93">
        <v>90021</v>
      </c>
    </row>
    <row r="5963" spans="1:7">
      <c r="A5963" t="str">
        <f t="shared" si="93"/>
        <v>Северное сияние7.4343</v>
      </c>
      <c r="B5963" t="s">
        <v>3650</v>
      </c>
      <c r="C5963" t="s">
        <v>4352</v>
      </c>
      <c r="D5963" t="s">
        <v>487</v>
      </c>
      <c r="E5963" s="92">
        <v>41.64</v>
      </c>
      <c r="F5963" s="93"/>
      <c r="G5963" s="93"/>
    </row>
    <row r="5964" spans="1:7">
      <c r="A5964" t="str">
        <f t="shared" si="93"/>
        <v>Северное сияние7.4344</v>
      </c>
      <c r="B5964" t="s">
        <v>3650</v>
      </c>
      <c r="C5964" t="s">
        <v>4352</v>
      </c>
      <c r="D5964" t="s">
        <v>489</v>
      </c>
      <c r="E5964" s="92">
        <v>41.67</v>
      </c>
      <c r="F5964" s="93"/>
      <c r="G5964" s="93"/>
    </row>
    <row r="5965" spans="1:7">
      <c r="A5965" t="str">
        <f t="shared" si="93"/>
        <v>Северное сияние7.4345</v>
      </c>
      <c r="B5965" t="s">
        <v>3650</v>
      </c>
      <c r="C5965" t="s">
        <v>4352</v>
      </c>
      <c r="D5965" t="s">
        <v>490</v>
      </c>
      <c r="E5965" s="92">
        <v>46.54</v>
      </c>
      <c r="F5965" s="93">
        <v>4150000</v>
      </c>
      <c r="G5965" s="93">
        <v>85673</v>
      </c>
    </row>
    <row r="5966" spans="1:7">
      <c r="A5966" t="str">
        <f t="shared" si="93"/>
        <v>Северное сияние7.4346</v>
      </c>
      <c r="B5966" t="s">
        <v>3650</v>
      </c>
      <c r="C5966" t="s">
        <v>4352</v>
      </c>
      <c r="D5966" t="s">
        <v>492</v>
      </c>
      <c r="E5966" s="92">
        <v>79.56</v>
      </c>
      <c r="F5966" s="93">
        <v>7530000</v>
      </c>
      <c r="G5966" s="93">
        <v>94646</v>
      </c>
    </row>
    <row r="5967" spans="1:7">
      <c r="A5967" t="str">
        <f t="shared" si="93"/>
        <v>Северное сияние7.4347</v>
      </c>
      <c r="B5967" t="s">
        <v>3650</v>
      </c>
      <c r="C5967" t="s">
        <v>4352</v>
      </c>
      <c r="D5967" t="s">
        <v>493</v>
      </c>
      <c r="E5967" s="92">
        <v>87.18</v>
      </c>
      <c r="F5967" s="93">
        <v>7600000</v>
      </c>
      <c r="G5967" s="93">
        <v>71455</v>
      </c>
    </row>
    <row r="5968" spans="1:7">
      <c r="A5968" t="str">
        <f t="shared" si="93"/>
        <v>Северное сияние7.4348</v>
      </c>
      <c r="B5968" t="s">
        <v>3650</v>
      </c>
      <c r="C5968" t="s">
        <v>4352</v>
      </c>
      <c r="D5968" t="s">
        <v>494</v>
      </c>
      <c r="E5968" s="92">
        <v>83.69</v>
      </c>
      <c r="F5968" s="93">
        <v>7680000</v>
      </c>
      <c r="G5968" s="93">
        <v>90173</v>
      </c>
    </row>
    <row r="5969" spans="1:7">
      <c r="A5969" t="str">
        <f t="shared" si="93"/>
        <v>Северное сияние7.4349</v>
      </c>
      <c r="B5969" t="s">
        <v>3650</v>
      </c>
      <c r="C5969" t="s">
        <v>4352</v>
      </c>
      <c r="D5969" t="s">
        <v>495</v>
      </c>
      <c r="E5969" s="92">
        <v>36.07</v>
      </c>
      <c r="F5969" s="93">
        <v>3650000</v>
      </c>
      <c r="G5969" s="93">
        <v>97987</v>
      </c>
    </row>
    <row r="5970" spans="1:7">
      <c r="A5970" t="str">
        <f t="shared" si="93"/>
        <v>Северное сияние7.4350</v>
      </c>
      <c r="B5970" t="s">
        <v>3650</v>
      </c>
      <c r="C5970" t="s">
        <v>4352</v>
      </c>
      <c r="D5970" t="s">
        <v>496</v>
      </c>
      <c r="E5970" s="92">
        <v>63.73</v>
      </c>
      <c r="F5970" s="93">
        <v>6150000</v>
      </c>
      <c r="G5970" s="93">
        <v>93836</v>
      </c>
    </row>
    <row r="5971" spans="1:7">
      <c r="A5971" t="str">
        <f t="shared" si="93"/>
        <v>Северное сияние7.4351</v>
      </c>
      <c r="B5971" t="s">
        <v>3650</v>
      </c>
      <c r="C5971" t="s">
        <v>4352</v>
      </c>
      <c r="D5971" t="s">
        <v>497</v>
      </c>
      <c r="E5971" s="92">
        <v>41.64</v>
      </c>
      <c r="F5971" s="93"/>
      <c r="G5971" s="93"/>
    </row>
    <row r="5972" spans="1:7">
      <c r="A5972" t="str">
        <f t="shared" si="93"/>
        <v>Северное сияние7.4352</v>
      </c>
      <c r="B5972" t="s">
        <v>3650</v>
      </c>
      <c r="C5972" t="s">
        <v>4352</v>
      </c>
      <c r="D5972" t="s">
        <v>498</v>
      </c>
      <c r="E5972" s="92">
        <v>41.67</v>
      </c>
      <c r="F5972" s="93"/>
      <c r="G5972" s="93"/>
    </row>
    <row r="5973" spans="1:7">
      <c r="A5973" t="str">
        <f t="shared" si="93"/>
        <v>Северное сияние7.4353</v>
      </c>
      <c r="B5973" t="s">
        <v>3650</v>
      </c>
      <c r="C5973" t="s">
        <v>4352</v>
      </c>
      <c r="D5973" t="s">
        <v>499</v>
      </c>
      <c r="E5973" s="92">
        <v>46.54</v>
      </c>
      <c r="F5973" s="93">
        <v>4300000</v>
      </c>
      <c r="G5973" s="93">
        <v>92394</v>
      </c>
    </row>
    <row r="5974" spans="1:7">
      <c r="A5974" t="str">
        <f t="shared" si="93"/>
        <v>Северное сияние7.4354</v>
      </c>
      <c r="B5974" t="s">
        <v>3650</v>
      </c>
      <c r="C5974" t="s">
        <v>4352</v>
      </c>
      <c r="D5974" t="s">
        <v>500</v>
      </c>
      <c r="E5974" s="92">
        <v>68.86</v>
      </c>
      <c r="F5974" s="93">
        <v>6000000</v>
      </c>
      <c r="G5974" s="93">
        <v>84806</v>
      </c>
    </row>
    <row r="5975" spans="1:7">
      <c r="A5975" t="str">
        <f t="shared" si="93"/>
        <v>Северное сияние7.4355</v>
      </c>
      <c r="B5975" t="s">
        <v>3650</v>
      </c>
      <c r="C5975" t="s">
        <v>4352</v>
      </c>
      <c r="D5975" t="s">
        <v>501</v>
      </c>
      <c r="E5975" s="92">
        <v>71.19</v>
      </c>
      <c r="F5975" s="93">
        <v>6150000</v>
      </c>
      <c r="G5975" s="93">
        <v>85121</v>
      </c>
    </row>
    <row r="5976" spans="1:7">
      <c r="A5976" t="str">
        <f t="shared" si="93"/>
        <v>Северное сияние7.4356</v>
      </c>
      <c r="B5976" t="s">
        <v>3650</v>
      </c>
      <c r="C5976" t="s">
        <v>4352</v>
      </c>
      <c r="D5976" t="s">
        <v>503</v>
      </c>
      <c r="E5976" s="92">
        <v>83.64</v>
      </c>
      <c r="F5976" s="93">
        <v>7050000</v>
      </c>
      <c r="G5976" s="93">
        <v>82620</v>
      </c>
    </row>
    <row r="5977" spans="1:7">
      <c r="A5977" t="str">
        <f t="shared" si="93"/>
        <v>Северное сияние7.4357</v>
      </c>
      <c r="B5977" t="s">
        <v>3650</v>
      </c>
      <c r="C5977" t="s">
        <v>4352</v>
      </c>
      <c r="D5977" t="s">
        <v>505</v>
      </c>
      <c r="E5977" s="92">
        <v>35.65</v>
      </c>
      <c r="F5977" s="93">
        <v>3400000</v>
      </c>
      <c r="G5977" s="93">
        <v>92316</v>
      </c>
    </row>
    <row r="5978" spans="1:7">
      <c r="A5978" t="str">
        <f t="shared" si="93"/>
        <v>Северное сияние7.4358</v>
      </c>
      <c r="B5978" t="s">
        <v>3650</v>
      </c>
      <c r="C5978" t="s">
        <v>4352</v>
      </c>
      <c r="D5978" t="s">
        <v>507</v>
      </c>
      <c r="E5978" s="92">
        <v>63.32</v>
      </c>
      <c r="F5978" s="93">
        <v>6248800</v>
      </c>
      <c r="G5978" s="93">
        <v>95944</v>
      </c>
    </row>
    <row r="5979" spans="1:7">
      <c r="A5979" t="str">
        <f t="shared" si="93"/>
        <v>Северное сияние7.4359</v>
      </c>
      <c r="B5979" t="s">
        <v>3650</v>
      </c>
      <c r="C5979" t="s">
        <v>4352</v>
      </c>
      <c r="D5979" t="s">
        <v>508</v>
      </c>
      <c r="E5979" s="92">
        <v>41.47</v>
      </c>
      <c r="F5979" s="93">
        <v>4000000</v>
      </c>
      <c r="G5979" s="93">
        <v>93067</v>
      </c>
    </row>
    <row r="5980" spans="1:7">
      <c r="A5980" t="str">
        <f t="shared" si="93"/>
        <v>Северное сияние7.4360</v>
      </c>
      <c r="B5980" t="s">
        <v>3650</v>
      </c>
      <c r="C5980" t="s">
        <v>4352</v>
      </c>
      <c r="D5980" t="s">
        <v>509</v>
      </c>
      <c r="E5980" s="92">
        <v>41.26</v>
      </c>
      <c r="F5980" s="93">
        <v>4200000</v>
      </c>
      <c r="G5980" s="93">
        <v>98384</v>
      </c>
    </row>
    <row r="5981" spans="1:7">
      <c r="A5981" t="str">
        <f t="shared" si="93"/>
        <v>Северное сияние7.4361</v>
      </c>
      <c r="B5981" t="s">
        <v>3650</v>
      </c>
      <c r="C5981" t="s">
        <v>4352</v>
      </c>
      <c r="D5981" t="s">
        <v>511</v>
      </c>
      <c r="E5981" s="92">
        <v>46.29</v>
      </c>
      <c r="F5981" s="93">
        <v>4226520</v>
      </c>
      <c r="G5981" s="93">
        <v>91305</v>
      </c>
    </row>
    <row r="5982" spans="1:7">
      <c r="A5982" t="str">
        <f t="shared" si="93"/>
        <v>Северное сияние7.4362</v>
      </c>
      <c r="B5982" t="s">
        <v>3650</v>
      </c>
      <c r="C5982" t="s">
        <v>4352</v>
      </c>
      <c r="D5982" t="s">
        <v>512</v>
      </c>
      <c r="E5982" s="92">
        <v>68.57</v>
      </c>
      <c r="F5982" s="93">
        <v>6050000</v>
      </c>
      <c r="G5982" s="93">
        <v>85852</v>
      </c>
    </row>
    <row r="5983" spans="1:7">
      <c r="A5983" t="str">
        <f t="shared" si="93"/>
        <v>Северное сияние7.4363</v>
      </c>
      <c r="B5983" t="s">
        <v>3650</v>
      </c>
      <c r="C5983" t="s">
        <v>4352</v>
      </c>
      <c r="D5983" t="s">
        <v>514</v>
      </c>
      <c r="E5983" s="92">
        <v>70.86</v>
      </c>
      <c r="F5983" s="93">
        <v>6200000</v>
      </c>
      <c r="G5983" s="93">
        <v>86207</v>
      </c>
    </row>
    <row r="5984" spans="1:7">
      <c r="A5984" t="str">
        <f t="shared" si="93"/>
        <v>Северное сияние7.4364</v>
      </c>
      <c r="B5984" t="s">
        <v>3650</v>
      </c>
      <c r="C5984" t="s">
        <v>4352</v>
      </c>
      <c r="D5984" t="s">
        <v>515</v>
      </c>
      <c r="E5984" s="92">
        <v>83.64</v>
      </c>
      <c r="F5984" s="93">
        <v>7280000</v>
      </c>
      <c r="G5984" s="93">
        <v>85316</v>
      </c>
    </row>
    <row r="5985" spans="1:7">
      <c r="A5985" t="str">
        <f t="shared" si="93"/>
        <v>Северное сияние7.4365</v>
      </c>
      <c r="B5985" t="s">
        <v>3650</v>
      </c>
      <c r="C5985" t="s">
        <v>4352</v>
      </c>
      <c r="D5985" t="s">
        <v>517</v>
      </c>
      <c r="E5985" s="92">
        <v>35.65</v>
      </c>
      <c r="F5985" s="93">
        <v>3291067</v>
      </c>
      <c r="G5985" s="93">
        <v>92316</v>
      </c>
    </row>
    <row r="5986" spans="1:7">
      <c r="A5986" t="str">
        <f t="shared" si="93"/>
        <v>Северное сияние7.4366</v>
      </c>
      <c r="B5986" t="s">
        <v>3650</v>
      </c>
      <c r="C5986" t="s">
        <v>4352</v>
      </c>
      <c r="D5986" t="s">
        <v>519</v>
      </c>
      <c r="E5986" s="92">
        <v>63.32</v>
      </c>
      <c r="F5986" s="93">
        <v>6200000</v>
      </c>
      <c r="G5986" s="93">
        <v>95194</v>
      </c>
    </row>
    <row r="5987" spans="1:7">
      <c r="A5987" t="str">
        <f t="shared" si="93"/>
        <v>Северное сияние7.4367</v>
      </c>
      <c r="B5987" t="s">
        <v>3650</v>
      </c>
      <c r="C5987" t="s">
        <v>4352</v>
      </c>
      <c r="D5987" t="s">
        <v>521</v>
      </c>
      <c r="E5987" s="92">
        <v>41.47</v>
      </c>
      <c r="F5987" s="93">
        <v>4200000</v>
      </c>
      <c r="G5987" s="93">
        <v>97720</v>
      </c>
    </row>
    <row r="5988" spans="1:7">
      <c r="A5988" t="str">
        <f t="shared" si="93"/>
        <v>Северное сияние7.4368</v>
      </c>
      <c r="B5988" t="s">
        <v>3650</v>
      </c>
      <c r="C5988" t="s">
        <v>4352</v>
      </c>
      <c r="D5988" t="s">
        <v>522</v>
      </c>
      <c r="E5988" s="92">
        <v>41.26</v>
      </c>
      <c r="F5988" s="93">
        <v>4607500</v>
      </c>
      <c r="G5988" s="93">
        <v>107929</v>
      </c>
    </row>
    <row r="5989" spans="1:7">
      <c r="A5989" t="str">
        <f t="shared" si="93"/>
        <v>Северное сияние7.4369</v>
      </c>
      <c r="B5989" t="s">
        <v>3650</v>
      </c>
      <c r="C5989" t="s">
        <v>4352</v>
      </c>
      <c r="D5989" t="s">
        <v>523</v>
      </c>
      <c r="E5989" s="92">
        <v>46.29</v>
      </c>
      <c r="F5989" s="93">
        <v>4350000</v>
      </c>
      <c r="G5989" s="93">
        <v>90268</v>
      </c>
    </row>
    <row r="5990" spans="1:7">
      <c r="A5990" t="str">
        <f t="shared" si="93"/>
        <v>Северное сияние7.4370</v>
      </c>
      <c r="B5990" t="s">
        <v>3650</v>
      </c>
      <c r="C5990" t="s">
        <v>4352</v>
      </c>
      <c r="D5990" t="s">
        <v>524</v>
      </c>
      <c r="E5990" s="92">
        <v>68.57</v>
      </c>
      <c r="F5990" s="93">
        <v>5626500</v>
      </c>
      <c r="G5990" s="93">
        <v>79842</v>
      </c>
    </row>
    <row r="5991" spans="1:7">
      <c r="A5991" t="str">
        <f t="shared" si="93"/>
        <v>Северное сияние7.4371</v>
      </c>
      <c r="B5991" t="s">
        <v>3650</v>
      </c>
      <c r="C5991" t="s">
        <v>4352</v>
      </c>
      <c r="D5991" t="s">
        <v>525</v>
      </c>
      <c r="E5991" s="92">
        <v>70.86</v>
      </c>
      <c r="F5991" s="93">
        <v>6300000</v>
      </c>
      <c r="G5991" s="93">
        <v>87597</v>
      </c>
    </row>
    <row r="5992" spans="1:7">
      <c r="A5992" t="str">
        <f t="shared" si="93"/>
        <v>Северное сияние7.4372</v>
      </c>
      <c r="B5992" t="s">
        <v>3650</v>
      </c>
      <c r="C5992" t="s">
        <v>4352</v>
      </c>
      <c r="D5992" t="s">
        <v>527</v>
      </c>
      <c r="E5992" s="92">
        <v>83.64</v>
      </c>
      <c r="F5992" s="93">
        <v>7250000</v>
      </c>
      <c r="G5992" s="93">
        <v>84964</v>
      </c>
    </row>
    <row r="5993" spans="1:7">
      <c r="A5993" t="str">
        <f t="shared" si="93"/>
        <v>Северное сияние7.4373</v>
      </c>
      <c r="B5993" t="s">
        <v>3650</v>
      </c>
      <c r="C5993" t="s">
        <v>4352</v>
      </c>
      <c r="D5993" t="s">
        <v>529</v>
      </c>
      <c r="E5993" s="92">
        <v>35.65</v>
      </c>
      <c r="F5993" s="93">
        <v>3589000</v>
      </c>
      <c r="G5993" s="93">
        <v>97448</v>
      </c>
    </row>
    <row r="5994" spans="1:7">
      <c r="A5994" t="str">
        <f t="shared" si="93"/>
        <v>Северное сияние7.4374</v>
      </c>
      <c r="B5994" t="s">
        <v>3650</v>
      </c>
      <c r="C5994" t="s">
        <v>4352</v>
      </c>
      <c r="D5994" t="s">
        <v>530</v>
      </c>
      <c r="E5994" s="92">
        <v>63.32</v>
      </c>
      <c r="F5994" s="93">
        <v>6550000</v>
      </c>
      <c r="G5994" s="93">
        <v>100568</v>
      </c>
    </row>
    <row r="5995" spans="1:7">
      <c r="A5995" t="str">
        <f t="shared" si="93"/>
        <v>Северное сияние7.4375</v>
      </c>
      <c r="B5995" t="s">
        <v>3650</v>
      </c>
      <c r="C5995" t="s">
        <v>4352</v>
      </c>
      <c r="D5995" t="s">
        <v>532</v>
      </c>
      <c r="E5995" s="92">
        <v>41.47</v>
      </c>
      <c r="F5995" s="93">
        <v>4450000</v>
      </c>
      <c r="G5995" s="93">
        <v>103537</v>
      </c>
    </row>
    <row r="5996" spans="1:7">
      <c r="A5996" t="str">
        <f t="shared" si="93"/>
        <v>Северное сияние7.4376</v>
      </c>
      <c r="B5996" t="s">
        <v>3650</v>
      </c>
      <c r="C5996" t="s">
        <v>4352</v>
      </c>
      <c r="D5996" t="s">
        <v>534</v>
      </c>
      <c r="E5996" s="92">
        <v>41.26</v>
      </c>
      <c r="F5996" s="93">
        <v>4450000</v>
      </c>
      <c r="G5996" s="93">
        <v>104240</v>
      </c>
    </row>
    <row r="5997" spans="1:7">
      <c r="A5997" t="str">
        <f t="shared" si="93"/>
        <v>Северное сияние7.4377</v>
      </c>
      <c r="B5997" t="s">
        <v>3650</v>
      </c>
      <c r="C5997" t="s">
        <v>4352</v>
      </c>
      <c r="D5997" t="s">
        <v>535</v>
      </c>
      <c r="E5997" s="92">
        <v>46.29</v>
      </c>
      <c r="F5997" s="93">
        <v>4450000</v>
      </c>
      <c r="G5997" s="93">
        <v>92343</v>
      </c>
    </row>
    <row r="5998" spans="1:7">
      <c r="A5998" t="str">
        <f t="shared" si="93"/>
        <v>Северное сияние7.4378</v>
      </c>
      <c r="B5998" t="s">
        <v>3650</v>
      </c>
      <c r="C5998" t="s">
        <v>4352</v>
      </c>
      <c r="D5998" t="s">
        <v>536</v>
      </c>
      <c r="E5998" s="92">
        <v>68.57</v>
      </c>
      <c r="F5998" s="93">
        <v>6050000</v>
      </c>
      <c r="G5998" s="93">
        <v>85852</v>
      </c>
    </row>
    <row r="5999" spans="1:7">
      <c r="A5999" t="str">
        <f t="shared" si="93"/>
        <v>Северное сияние7.4379</v>
      </c>
      <c r="B5999" t="s">
        <v>3650</v>
      </c>
      <c r="C5999" t="s">
        <v>4352</v>
      </c>
      <c r="D5999" t="s">
        <v>537</v>
      </c>
      <c r="E5999" s="92">
        <v>70.86</v>
      </c>
      <c r="F5999" s="93">
        <v>6450000</v>
      </c>
      <c r="G5999" s="93">
        <v>89683</v>
      </c>
    </row>
    <row r="6000" spans="1:7">
      <c r="A6000" t="str">
        <f t="shared" si="93"/>
        <v>Северное сияние7.4380</v>
      </c>
      <c r="B6000" t="s">
        <v>3650</v>
      </c>
      <c r="C6000" t="s">
        <v>4352</v>
      </c>
      <c r="D6000" t="s">
        <v>538</v>
      </c>
      <c r="E6000" s="92">
        <v>83.64</v>
      </c>
      <c r="F6000" s="93">
        <v>6950000</v>
      </c>
      <c r="G6000" s="93">
        <v>81448</v>
      </c>
    </row>
    <row r="6001" spans="1:7">
      <c r="A6001" t="str">
        <f t="shared" si="93"/>
        <v>Северное сияние7.4381</v>
      </c>
      <c r="B6001" t="s">
        <v>3650</v>
      </c>
      <c r="C6001" t="s">
        <v>4352</v>
      </c>
      <c r="D6001" t="s">
        <v>541</v>
      </c>
      <c r="E6001" s="92">
        <v>35.65</v>
      </c>
      <c r="F6001" s="93">
        <v>3750000</v>
      </c>
      <c r="G6001" s="93">
        <v>101819</v>
      </c>
    </row>
    <row r="6002" spans="1:7">
      <c r="A6002" t="str">
        <f t="shared" si="93"/>
        <v>Северное сияние7.4382</v>
      </c>
      <c r="B6002" t="s">
        <v>3650</v>
      </c>
      <c r="C6002" t="s">
        <v>4352</v>
      </c>
      <c r="D6002" t="s">
        <v>543</v>
      </c>
      <c r="E6002" s="92">
        <v>63.32</v>
      </c>
      <c r="F6002" s="93">
        <v>6000000</v>
      </c>
      <c r="G6002" s="93">
        <v>92123</v>
      </c>
    </row>
    <row r="6003" spans="1:7">
      <c r="A6003" t="str">
        <f t="shared" si="93"/>
        <v>Северное сияние7.4383</v>
      </c>
      <c r="B6003" t="s">
        <v>3650</v>
      </c>
      <c r="C6003" t="s">
        <v>4352</v>
      </c>
      <c r="D6003" t="s">
        <v>545</v>
      </c>
      <c r="E6003" s="92">
        <v>41.47</v>
      </c>
      <c r="F6003" s="93">
        <v>4050000</v>
      </c>
      <c r="G6003" s="93">
        <v>94230</v>
      </c>
    </row>
    <row r="6004" spans="1:7">
      <c r="A6004" t="str">
        <f t="shared" si="93"/>
        <v>Северное сияние7.4384</v>
      </c>
      <c r="B6004" t="s">
        <v>3650</v>
      </c>
      <c r="C6004" t="s">
        <v>4352</v>
      </c>
      <c r="D6004" t="s">
        <v>546</v>
      </c>
      <c r="E6004" s="92">
        <v>41.26</v>
      </c>
      <c r="F6004" s="93">
        <v>4050000</v>
      </c>
      <c r="G6004" s="93">
        <v>94870</v>
      </c>
    </row>
    <row r="6005" spans="1:7">
      <c r="A6005" t="str">
        <f t="shared" si="93"/>
        <v>Северное сияние7.4385</v>
      </c>
      <c r="B6005" t="s">
        <v>3650</v>
      </c>
      <c r="C6005" t="s">
        <v>4352</v>
      </c>
      <c r="D6005" t="s">
        <v>547</v>
      </c>
      <c r="E6005" s="92">
        <v>46.29</v>
      </c>
      <c r="F6005" s="93">
        <v>4250000</v>
      </c>
      <c r="G6005" s="93">
        <v>91812</v>
      </c>
    </row>
    <row r="6006" spans="1:7">
      <c r="A6006" t="str">
        <f t="shared" si="93"/>
        <v>Северное сияние7.4386</v>
      </c>
      <c r="B6006" t="s">
        <v>3650</v>
      </c>
      <c r="C6006" t="s">
        <v>4352</v>
      </c>
      <c r="D6006" t="s">
        <v>548</v>
      </c>
      <c r="E6006" s="92">
        <v>68.57</v>
      </c>
      <c r="F6006" s="93">
        <v>6100000</v>
      </c>
      <c r="G6006" s="93">
        <v>86562</v>
      </c>
    </row>
    <row r="6007" spans="1:7">
      <c r="A6007" t="str">
        <f t="shared" si="93"/>
        <v>Северное сияние7.4387</v>
      </c>
      <c r="B6007" t="s">
        <v>3650</v>
      </c>
      <c r="C6007" t="s">
        <v>4352</v>
      </c>
      <c r="D6007" t="s">
        <v>549</v>
      </c>
      <c r="E6007" s="92">
        <v>70.86</v>
      </c>
      <c r="F6007" s="93">
        <v>6133759</v>
      </c>
      <c r="G6007" s="93">
        <v>86562</v>
      </c>
    </row>
    <row r="6008" spans="1:7">
      <c r="A6008" t="str">
        <f t="shared" si="93"/>
        <v>Северное сияние7.4388</v>
      </c>
      <c r="B6008" t="s">
        <v>3650</v>
      </c>
      <c r="C6008" t="s">
        <v>4352</v>
      </c>
      <c r="D6008" t="s">
        <v>550</v>
      </c>
      <c r="E6008" s="92">
        <v>83.64</v>
      </c>
      <c r="F6008" s="93">
        <v>7350000</v>
      </c>
      <c r="G6008" s="93">
        <v>86136</v>
      </c>
    </row>
    <row r="6009" spans="1:7">
      <c r="A6009" t="str">
        <f t="shared" si="93"/>
        <v>Северное сияние7.4389</v>
      </c>
      <c r="B6009" t="s">
        <v>3650</v>
      </c>
      <c r="C6009" t="s">
        <v>4352</v>
      </c>
      <c r="D6009" t="s">
        <v>551</v>
      </c>
      <c r="E6009" s="92">
        <v>35.65</v>
      </c>
      <c r="F6009" s="93">
        <v>3637500</v>
      </c>
      <c r="G6009" s="93">
        <v>98765</v>
      </c>
    </row>
    <row r="6010" spans="1:7">
      <c r="A6010" t="str">
        <f t="shared" si="93"/>
        <v>Северное сияние7.4390</v>
      </c>
      <c r="B6010" t="s">
        <v>3650</v>
      </c>
      <c r="C6010" t="s">
        <v>4352</v>
      </c>
      <c r="D6010" t="s">
        <v>553</v>
      </c>
      <c r="E6010" s="92">
        <v>63.32</v>
      </c>
      <c r="F6010" s="93">
        <v>6250000</v>
      </c>
      <c r="G6010" s="93">
        <v>95962</v>
      </c>
    </row>
    <row r="6011" spans="1:7">
      <c r="A6011" t="str">
        <f t="shared" si="93"/>
        <v>Северное сияние7.4391</v>
      </c>
      <c r="B6011" t="s">
        <v>3650</v>
      </c>
      <c r="C6011" t="s">
        <v>4352</v>
      </c>
      <c r="D6011" t="s">
        <v>554</v>
      </c>
      <c r="E6011" s="92">
        <v>41.47</v>
      </c>
      <c r="F6011" s="93">
        <v>4150000</v>
      </c>
      <c r="G6011" s="93">
        <v>96557</v>
      </c>
    </row>
    <row r="6012" spans="1:7">
      <c r="A6012" t="str">
        <f t="shared" si="93"/>
        <v>Северное сияние7.4392</v>
      </c>
      <c r="B6012" t="s">
        <v>3650</v>
      </c>
      <c r="C6012" t="s">
        <v>4352</v>
      </c>
      <c r="D6012" t="s">
        <v>555</v>
      </c>
      <c r="E6012" s="92">
        <v>41.26</v>
      </c>
      <c r="F6012" s="93">
        <v>4500000</v>
      </c>
      <c r="G6012" s="93">
        <v>105411</v>
      </c>
    </row>
    <row r="6013" spans="1:7">
      <c r="A6013" t="str">
        <f t="shared" si="93"/>
        <v>Северное сияние7.4393</v>
      </c>
      <c r="B6013" t="s">
        <v>3650</v>
      </c>
      <c r="C6013" t="s">
        <v>4352</v>
      </c>
      <c r="D6013" t="s">
        <v>556</v>
      </c>
      <c r="E6013" s="92">
        <v>46.29</v>
      </c>
      <c r="F6013" s="93">
        <v>4600000</v>
      </c>
      <c r="G6013" s="93">
        <v>95455</v>
      </c>
    </row>
    <row r="6014" spans="1:7">
      <c r="A6014" t="str">
        <f t="shared" si="93"/>
        <v>Северное сияние7.4394</v>
      </c>
      <c r="B6014" t="s">
        <v>3650</v>
      </c>
      <c r="C6014" t="s">
        <v>4352</v>
      </c>
      <c r="D6014" t="s">
        <v>557</v>
      </c>
      <c r="E6014" s="92">
        <v>68.57</v>
      </c>
      <c r="F6014" s="93">
        <v>6100000</v>
      </c>
      <c r="G6014" s="93">
        <v>86562</v>
      </c>
    </row>
    <row r="6015" spans="1:7">
      <c r="A6015" t="str">
        <f t="shared" si="93"/>
        <v>Северное сияние7.4395</v>
      </c>
      <c r="B6015" t="s">
        <v>3650</v>
      </c>
      <c r="C6015" t="s">
        <v>4352</v>
      </c>
      <c r="D6015" t="s">
        <v>558</v>
      </c>
      <c r="E6015" s="92">
        <v>70.86</v>
      </c>
      <c r="F6015" s="93">
        <v>6051620</v>
      </c>
      <c r="G6015" s="93">
        <v>84144</v>
      </c>
    </row>
    <row r="6016" spans="1:7">
      <c r="A6016" t="str">
        <f t="shared" si="93"/>
        <v>Северное сияние7.4396</v>
      </c>
      <c r="B6016" t="s">
        <v>3650</v>
      </c>
      <c r="C6016" t="s">
        <v>4352</v>
      </c>
      <c r="D6016" t="s">
        <v>560</v>
      </c>
      <c r="E6016" s="92">
        <v>83.64</v>
      </c>
      <c r="F6016" s="93">
        <v>6950000</v>
      </c>
      <c r="G6016" s="93">
        <v>81448</v>
      </c>
    </row>
    <row r="6017" spans="1:7">
      <c r="A6017" t="str">
        <f t="shared" si="93"/>
        <v>Северное сияние7.4397</v>
      </c>
      <c r="B6017" t="s">
        <v>3650</v>
      </c>
      <c r="C6017" t="s">
        <v>4352</v>
      </c>
      <c r="D6017" t="s">
        <v>562</v>
      </c>
      <c r="E6017" s="92">
        <v>35.65</v>
      </c>
      <c r="F6017" s="93">
        <v>3750000</v>
      </c>
      <c r="G6017" s="93">
        <v>101819</v>
      </c>
    </row>
    <row r="6018" spans="1:7">
      <c r="A6018" t="str">
        <f t="shared" si="93"/>
        <v>Северное сияние7.4398</v>
      </c>
      <c r="B6018" t="s">
        <v>3650</v>
      </c>
      <c r="C6018" t="s">
        <v>4352</v>
      </c>
      <c r="D6018" t="s">
        <v>564</v>
      </c>
      <c r="E6018" s="92">
        <v>63.32</v>
      </c>
      <c r="F6018" s="93">
        <v>6250000</v>
      </c>
      <c r="G6018" s="93">
        <v>95962</v>
      </c>
    </row>
    <row r="6019" spans="1:7">
      <c r="A6019" t="str">
        <f t="shared" ref="A6019:A6082" si="94">B6019&amp;C6019&amp;D6019</f>
        <v>Северное сияние7.4399</v>
      </c>
      <c r="B6019" t="s">
        <v>3650</v>
      </c>
      <c r="C6019" t="s">
        <v>4352</v>
      </c>
      <c r="D6019" t="s">
        <v>565</v>
      </c>
      <c r="E6019" s="92">
        <v>41.47</v>
      </c>
      <c r="F6019" s="93">
        <v>4500000</v>
      </c>
      <c r="G6019" s="93">
        <v>104700</v>
      </c>
    </row>
    <row r="6020" spans="1:7">
      <c r="A6020" t="str">
        <f t="shared" si="94"/>
        <v>Северное сияние7.4400</v>
      </c>
      <c r="B6020" t="s">
        <v>3650</v>
      </c>
      <c r="C6020" t="s">
        <v>4352</v>
      </c>
      <c r="D6020" t="s">
        <v>566</v>
      </c>
      <c r="E6020" s="92">
        <v>41.26</v>
      </c>
      <c r="F6020" s="93">
        <v>4656000</v>
      </c>
      <c r="G6020" s="93">
        <v>109065</v>
      </c>
    </row>
    <row r="6021" spans="1:7">
      <c r="A6021" t="str">
        <f t="shared" si="94"/>
        <v>Северное сияние7.4401</v>
      </c>
      <c r="B6021" t="s">
        <v>3650</v>
      </c>
      <c r="C6021" t="s">
        <v>4352</v>
      </c>
      <c r="D6021" t="s">
        <v>567</v>
      </c>
      <c r="E6021" s="92">
        <v>46.29</v>
      </c>
      <c r="F6021" s="93">
        <v>4600000</v>
      </c>
      <c r="G6021" s="93">
        <v>95455</v>
      </c>
    </row>
    <row r="6022" spans="1:7">
      <c r="A6022" t="str">
        <f t="shared" si="94"/>
        <v>Северное сияние7.4402</v>
      </c>
      <c r="B6022" t="s">
        <v>3650</v>
      </c>
      <c r="C6022" t="s">
        <v>4352</v>
      </c>
      <c r="D6022" t="s">
        <v>568</v>
      </c>
      <c r="E6022" s="92">
        <v>68.57</v>
      </c>
      <c r="F6022" s="93">
        <v>6100000</v>
      </c>
      <c r="G6022" s="93">
        <v>86562</v>
      </c>
    </row>
    <row r="6023" spans="1:7">
      <c r="A6023" t="str">
        <f t="shared" si="94"/>
        <v>Северное сияние7.4403</v>
      </c>
      <c r="B6023" t="s">
        <v>3650</v>
      </c>
      <c r="C6023" t="s">
        <v>4352</v>
      </c>
      <c r="D6023" t="s">
        <v>569</v>
      </c>
      <c r="E6023" s="92">
        <v>70.86</v>
      </c>
      <c r="F6023" s="93">
        <v>6250000</v>
      </c>
      <c r="G6023" s="93">
        <v>86902</v>
      </c>
    </row>
    <row r="6024" spans="1:7">
      <c r="A6024" t="str">
        <f t="shared" si="94"/>
        <v>Северное сияние7.4404</v>
      </c>
      <c r="B6024" t="s">
        <v>3650</v>
      </c>
      <c r="C6024" t="s">
        <v>4352</v>
      </c>
      <c r="D6024" t="s">
        <v>571</v>
      </c>
      <c r="E6024" s="92">
        <v>83.64</v>
      </c>
      <c r="F6024" s="93">
        <v>8469160</v>
      </c>
      <c r="G6024" s="93">
        <v>101257</v>
      </c>
    </row>
    <row r="6025" spans="1:7">
      <c r="A6025" t="str">
        <f t="shared" si="94"/>
        <v>Северное сияние7.4405</v>
      </c>
      <c r="B6025" t="s">
        <v>3650</v>
      </c>
      <c r="C6025" t="s">
        <v>4352</v>
      </c>
      <c r="D6025" t="s">
        <v>572</v>
      </c>
      <c r="E6025" s="92">
        <v>35.65</v>
      </c>
      <c r="F6025" s="93">
        <v>3750000</v>
      </c>
      <c r="G6025" s="93">
        <v>101819</v>
      </c>
    </row>
    <row r="6026" spans="1:7">
      <c r="A6026" t="str">
        <f t="shared" si="94"/>
        <v>Северное сияние7.4406</v>
      </c>
      <c r="B6026" t="s">
        <v>3650</v>
      </c>
      <c r="C6026" t="s">
        <v>4352</v>
      </c>
      <c r="D6026" t="s">
        <v>573</v>
      </c>
      <c r="E6026" s="92">
        <v>63.32</v>
      </c>
      <c r="F6026" s="93">
        <v>6600000</v>
      </c>
      <c r="G6026" s="93">
        <v>101336</v>
      </c>
    </row>
    <row r="6027" spans="1:7">
      <c r="A6027" t="str">
        <f t="shared" si="94"/>
        <v>Северное сияние7.4407</v>
      </c>
      <c r="B6027" t="s">
        <v>3650</v>
      </c>
      <c r="C6027" t="s">
        <v>4352</v>
      </c>
      <c r="D6027" t="s">
        <v>574</v>
      </c>
      <c r="E6027" s="92">
        <v>41.47</v>
      </c>
      <c r="F6027" s="93">
        <v>4995500</v>
      </c>
      <c r="G6027" s="93">
        <v>116228</v>
      </c>
    </row>
    <row r="6028" spans="1:7">
      <c r="A6028" t="str">
        <f t="shared" si="94"/>
        <v>Северное сияние7.4408</v>
      </c>
      <c r="B6028" t="s">
        <v>3650</v>
      </c>
      <c r="C6028" t="s">
        <v>4352</v>
      </c>
      <c r="D6028" t="s">
        <v>576</v>
      </c>
      <c r="E6028" s="92">
        <v>41.26</v>
      </c>
      <c r="F6028" s="93">
        <v>4615500</v>
      </c>
      <c r="G6028" s="93">
        <v>108117</v>
      </c>
    </row>
    <row r="6029" spans="1:7">
      <c r="A6029" t="str">
        <f t="shared" si="94"/>
        <v>Северное сияние7.4409</v>
      </c>
      <c r="B6029" t="s">
        <v>3650</v>
      </c>
      <c r="C6029" t="s">
        <v>4352</v>
      </c>
      <c r="D6029" t="s">
        <v>577</v>
      </c>
      <c r="E6029" s="92">
        <v>46.29</v>
      </c>
      <c r="F6029" s="93">
        <v>4600000</v>
      </c>
      <c r="G6029" s="93">
        <v>95455</v>
      </c>
    </row>
    <row r="6030" spans="1:7">
      <c r="A6030" t="str">
        <f t="shared" si="94"/>
        <v>Северное сияние7.4410</v>
      </c>
      <c r="B6030" t="s">
        <v>3650</v>
      </c>
      <c r="C6030" t="s">
        <v>4352</v>
      </c>
      <c r="D6030" t="s">
        <v>578</v>
      </c>
      <c r="E6030" s="92">
        <v>68.57</v>
      </c>
      <c r="F6030" s="93">
        <v>6100000</v>
      </c>
      <c r="G6030" s="93">
        <v>86562</v>
      </c>
    </row>
    <row r="6031" spans="1:7">
      <c r="A6031" t="str">
        <f t="shared" si="94"/>
        <v>Северное сияние7.4411</v>
      </c>
      <c r="B6031" t="s">
        <v>3650</v>
      </c>
      <c r="C6031" t="s">
        <v>4352</v>
      </c>
      <c r="D6031" t="s">
        <v>579</v>
      </c>
      <c r="E6031" s="92">
        <v>70.86</v>
      </c>
      <c r="F6031" s="93">
        <v>6307558</v>
      </c>
      <c r="G6031" s="93">
        <v>87702</v>
      </c>
    </row>
    <row r="6032" spans="1:7">
      <c r="A6032" t="str">
        <f t="shared" si="94"/>
        <v>Северное сияние7.4412</v>
      </c>
      <c r="B6032" t="s">
        <v>3650</v>
      </c>
      <c r="C6032" t="s">
        <v>4352</v>
      </c>
      <c r="D6032" t="s">
        <v>581</v>
      </c>
      <c r="E6032" s="92">
        <v>83.64</v>
      </c>
      <c r="F6032" s="93">
        <v>7450000</v>
      </c>
      <c r="G6032" s="93">
        <v>87308</v>
      </c>
    </row>
    <row r="6033" spans="1:7">
      <c r="A6033" t="str">
        <f t="shared" si="94"/>
        <v>Северное сияние7.4413</v>
      </c>
      <c r="B6033" t="s">
        <v>3650</v>
      </c>
      <c r="C6033" t="s">
        <v>4352</v>
      </c>
      <c r="D6033" t="s">
        <v>582</v>
      </c>
      <c r="E6033" s="92">
        <v>75.48</v>
      </c>
      <c r="F6033" s="93">
        <v>6700000</v>
      </c>
      <c r="G6033" s="93">
        <v>86687</v>
      </c>
    </row>
    <row r="6034" spans="1:7">
      <c r="A6034" t="str">
        <f t="shared" si="94"/>
        <v>Северное сияние7.4414</v>
      </c>
      <c r="B6034" t="s">
        <v>3650</v>
      </c>
      <c r="C6034" t="s">
        <v>4352</v>
      </c>
      <c r="D6034" t="s">
        <v>583</v>
      </c>
      <c r="E6034" s="92">
        <v>51.39</v>
      </c>
      <c r="F6034" s="93">
        <v>5400000</v>
      </c>
      <c r="G6034" s="93">
        <v>102079</v>
      </c>
    </row>
    <row r="6035" spans="1:7">
      <c r="A6035" t="str">
        <f t="shared" si="94"/>
        <v>Северное сияние7.4415</v>
      </c>
      <c r="B6035" t="s">
        <v>3650</v>
      </c>
      <c r="C6035" t="s">
        <v>4352</v>
      </c>
      <c r="D6035" t="s">
        <v>584</v>
      </c>
      <c r="E6035" s="92">
        <v>41.26</v>
      </c>
      <c r="F6035" s="93">
        <v>4550000</v>
      </c>
      <c r="G6035" s="93">
        <v>106582</v>
      </c>
    </row>
    <row r="6036" spans="1:7">
      <c r="A6036" t="str">
        <f t="shared" si="94"/>
        <v>Северное сияние7.4416</v>
      </c>
      <c r="B6036" t="s">
        <v>3650</v>
      </c>
      <c r="C6036" t="s">
        <v>4352</v>
      </c>
      <c r="D6036" t="s">
        <v>585</v>
      </c>
      <c r="E6036" s="92">
        <v>46.29</v>
      </c>
      <c r="F6036" s="93">
        <v>4550000</v>
      </c>
      <c r="G6036" s="93">
        <v>94418</v>
      </c>
    </row>
    <row r="6037" spans="1:7">
      <c r="A6037" t="str">
        <f t="shared" si="94"/>
        <v>Северное сияние7.4417</v>
      </c>
      <c r="B6037" t="s">
        <v>3650</v>
      </c>
      <c r="C6037" t="s">
        <v>4352</v>
      </c>
      <c r="D6037" t="s">
        <v>587</v>
      </c>
      <c r="E6037" s="92">
        <v>68.57</v>
      </c>
      <c r="F6037" s="93">
        <v>5719500</v>
      </c>
      <c r="G6037" s="93">
        <v>81162</v>
      </c>
    </row>
    <row r="6038" spans="1:7">
      <c r="A6038" t="str">
        <f t="shared" si="94"/>
        <v>Северное сияние7.4418</v>
      </c>
      <c r="B6038" t="s">
        <v>3650</v>
      </c>
      <c r="C6038" t="s">
        <v>4352</v>
      </c>
      <c r="D6038" t="s">
        <v>588</v>
      </c>
      <c r="E6038" s="92">
        <v>70.86</v>
      </c>
      <c r="F6038" s="93">
        <v>6300000</v>
      </c>
      <c r="G6038" s="93">
        <v>87597</v>
      </c>
    </row>
    <row r="6039" spans="1:7">
      <c r="A6039" t="str">
        <f t="shared" si="94"/>
        <v>Северное сияние7.4419</v>
      </c>
      <c r="B6039" t="s">
        <v>3650</v>
      </c>
      <c r="C6039" t="s">
        <v>4352</v>
      </c>
      <c r="D6039" t="s">
        <v>589</v>
      </c>
      <c r="E6039" s="92">
        <v>134.22</v>
      </c>
      <c r="F6039" s="93">
        <v>11009500</v>
      </c>
      <c r="G6039" s="93">
        <v>67688</v>
      </c>
    </row>
    <row r="6040" spans="1:7">
      <c r="A6040" t="str">
        <f t="shared" si="94"/>
        <v>Северное сияние7.4420</v>
      </c>
      <c r="B6040" t="s">
        <v>3650</v>
      </c>
      <c r="C6040" t="s">
        <v>4352</v>
      </c>
      <c r="D6040" t="s">
        <v>590</v>
      </c>
      <c r="E6040" s="92">
        <v>68.64</v>
      </c>
      <c r="F6040" s="93">
        <v>6200000</v>
      </c>
      <c r="G6040" s="93">
        <v>88382</v>
      </c>
    </row>
    <row r="6041" spans="1:7">
      <c r="A6041" t="str">
        <f t="shared" si="94"/>
        <v>Северное сияние7.4421</v>
      </c>
      <c r="B6041" t="s">
        <v>3650</v>
      </c>
      <c r="C6041" t="s">
        <v>4352</v>
      </c>
      <c r="D6041" t="s">
        <v>591</v>
      </c>
      <c r="E6041" s="92">
        <v>41.26</v>
      </c>
      <c r="F6041" s="93">
        <v>4780000</v>
      </c>
      <c r="G6041" s="93">
        <v>111970</v>
      </c>
    </row>
    <row r="6042" spans="1:7">
      <c r="A6042" t="str">
        <f t="shared" si="94"/>
        <v>Северное сияние7.4422</v>
      </c>
      <c r="B6042" t="s">
        <v>3650</v>
      </c>
      <c r="C6042" t="s">
        <v>4352</v>
      </c>
      <c r="D6042" t="s">
        <v>592</v>
      </c>
      <c r="E6042" s="92">
        <v>46.29</v>
      </c>
      <c r="F6042" s="93">
        <v>4550000</v>
      </c>
      <c r="G6042" s="93">
        <v>94418</v>
      </c>
    </row>
    <row r="6043" spans="1:7">
      <c r="A6043" t="str">
        <f t="shared" si="94"/>
        <v>Северное сияние7.4423</v>
      </c>
      <c r="B6043" t="s">
        <v>3650</v>
      </c>
      <c r="C6043" t="s">
        <v>4352</v>
      </c>
      <c r="D6043" t="s">
        <v>593</v>
      </c>
      <c r="E6043" s="92">
        <v>68.57</v>
      </c>
      <c r="F6043" s="93">
        <v>5719500</v>
      </c>
      <c r="G6043" s="93">
        <v>81162</v>
      </c>
    </row>
    <row r="6044" spans="1:7">
      <c r="A6044" t="str">
        <f t="shared" si="94"/>
        <v>Северное сияние7.4424</v>
      </c>
      <c r="B6044" t="s">
        <v>3650</v>
      </c>
      <c r="C6044" t="s">
        <v>4352</v>
      </c>
      <c r="D6044" t="s">
        <v>594</v>
      </c>
      <c r="E6044" s="92">
        <v>70.86</v>
      </c>
      <c r="F6044" s="93">
        <v>6208000</v>
      </c>
      <c r="G6044" s="93">
        <v>86318</v>
      </c>
    </row>
    <row r="6045" spans="1:7">
      <c r="A6045" t="str">
        <f t="shared" si="94"/>
        <v>Северное сияние7.4425</v>
      </c>
      <c r="B6045" t="s">
        <v>3650</v>
      </c>
      <c r="C6045" t="s">
        <v>4352</v>
      </c>
      <c r="D6045" t="s">
        <v>595</v>
      </c>
      <c r="E6045" s="92">
        <v>83.64</v>
      </c>
      <c r="F6045" s="93">
        <v>7250460</v>
      </c>
      <c r="G6045" s="93">
        <v>86687</v>
      </c>
    </row>
    <row r="6046" spans="1:7">
      <c r="A6046" t="str">
        <f t="shared" si="94"/>
        <v>Северное сияние7.4426</v>
      </c>
      <c r="B6046" t="s">
        <v>3650</v>
      </c>
      <c r="C6046" t="s">
        <v>4352</v>
      </c>
      <c r="D6046" t="s">
        <v>597</v>
      </c>
      <c r="E6046" s="92">
        <v>35.48</v>
      </c>
      <c r="F6046" s="93"/>
      <c r="G6046" s="93"/>
    </row>
    <row r="6047" spans="1:7">
      <c r="A6047" t="str">
        <f t="shared" si="94"/>
        <v>Северное сияние7.4427</v>
      </c>
      <c r="B6047" t="s">
        <v>3650</v>
      </c>
      <c r="C6047" t="s">
        <v>4352</v>
      </c>
      <c r="D6047" t="s">
        <v>598</v>
      </c>
      <c r="E6047" s="92">
        <v>68.54</v>
      </c>
      <c r="F6047" s="93">
        <v>6693000</v>
      </c>
      <c r="G6047" s="93">
        <v>95546</v>
      </c>
    </row>
    <row r="6048" spans="1:7">
      <c r="A6048" t="str">
        <f t="shared" si="94"/>
        <v>Северное сияние7.4428</v>
      </c>
      <c r="B6048" t="s">
        <v>3650</v>
      </c>
      <c r="C6048" t="s">
        <v>4352</v>
      </c>
      <c r="D6048" t="s">
        <v>599</v>
      </c>
      <c r="E6048" s="92">
        <v>41.26</v>
      </c>
      <c r="F6048" s="93">
        <v>4550000</v>
      </c>
      <c r="G6048" s="93">
        <v>106582</v>
      </c>
    </row>
    <row r="6049" spans="1:7">
      <c r="A6049" t="str">
        <f t="shared" si="94"/>
        <v>Северное сияние7.4429</v>
      </c>
      <c r="B6049" t="s">
        <v>3650</v>
      </c>
      <c r="C6049" t="s">
        <v>4352</v>
      </c>
      <c r="D6049" t="s">
        <v>600</v>
      </c>
      <c r="E6049" s="92">
        <v>46.29</v>
      </c>
      <c r="F6049" s="93">
        <v>4898500</v>
      </c>
      <c r="G6049" s="93">
        <v>101650</v>
      </c>
    </row>
    <row r="6050" spans="1:7">
      <c r="A6050" t="str">
        <f t="shared" si="94"/>
        <v>Северное сияние7.4430</v>
      </c>
      <c r="B6050" t="s">
        <v>3650</v>
      </c>
      <c r="C6050" t="s">
        <v>4352</v>
      </c>
      <c r="D6050" t="s">
        <v>602</v>
      </c>
      <c r="E6050" s="92">
        <v>68.57</v>
      </c>
      <c r="F6050" s="93">
        <v>6350000</v>
      </c>
      <c r="G6050" s="93">
        <v>90109</v>
      </c>
    </row>
    <row r="6051" spans="1:7">
      <c r="A6051" t="str">
        <f t="shared" si="94"/>
        <v>Северное сияние7.4431</v>
      </c>
      <c r="B6051" t="s">
        <v>3650</v>
      </c>
      <c r="C6051" t="s">
        <v>4352</v>
      </c>
      <c r="D6051" t="s">
        <v>603</v>
      </c>
      <c r="E6051" s="92">
        <v>70.86</v>
      </c>
      <c r="F6051" s="93">
        <v>6550000</v>
      </c>
      <c r="G6051" s="93">
        <v>91073</v>
      </c>
    </row>
    <row r="6052" spans="1:7">
      <c r="A6052" t="str">
        <f t="shared" si="94"/>
        <v>Северное сияние7.4432</v>
      </c>
      <c r="B6052" t="s">
        <v>3650</v>
      </c>
      <c r="C6052" t="s">
        <v>4352</v>
      </c>
      <c r="D6052" t="s">
        <v>604</v>
      </c>
      <c r="E6052" s="92">
        <v>83.64</v>
      </c>
      <c r="F6052" s="93">
        <v>7711500</v>
      </c>
      <c r="G6052" s="93">
        <v>90373</v>
      </c>
    </row>
    <row r="6053" spans="1:7">
      <c r="A6053" t="str">
        <f t="shared" si="94"/>
        <v>Северное сияние7.4433</v>
      </c>
      <c r="B6053" t="s">
        <v>3650</v>
      </c>
      <c r="C6053" t="s">
        <v>4352</v>
      </c>
      <c r="D6053" t="s">
        <v>605</v>
      </c>
      <c r="E6053" s="92">
        <v>35.48</v>
      </c>
      <c r="F6053" s="93">
        <v>4250000</v>
      </c>
      <c r="G6053" s="93">
        <v>115930</v>
      </c>
    </row>
    <row r="6054" spans="1:7">
      <c r="A6054" t="str">
        <f t="shared" si="94"/>
        <v>Северное сияние7.4434</v>
      </c>
      <c r="B6054" t="s">
        <v>3650</v>
      </c>
      <c r="C6054" t="s">
        <v>4352</v>
      </c>
      <c r="D6054" t="s">
        <v>606</v>
      </c>
      <c r="E6054" s="92">
        <v>68.54</v>
      </c>
      <c r="F6054" s="93">
        <v>6250000</v>
      </c>
      <c r="G6054" s="93">
        <v>89222</v>
      </c>
    </row>
    <row r="6055" spans="1:7">
      <c r="A6055" t="str">
        <f t="shared" si="94"/>
        <v>Северное сияние7.4435</v>
      </c>
      <c r="B6055" t="s">
        <v>3650</v>
      </c>
      <c r="C6055" t="s">
        <v>4352</v>
      </c>
      <c r="D6055" t="s">
        <v>608</v>
      </c>
      <c r="E6055" s="92">
        <v>41.26</v>
      </c>
      <c r="F6055" s="93">
        <v>4122500</v>
      </c>
      <c r="G6055" s="93">
        <v>96568</v>
      </c>
    </row>
    <row r="6056" spans="1:7">
      <c r="A6056" t="str">
        <f t="shared" si="94"/>
        <v>Северное сияние7.4436</v>
      </c>
      <c r="B6056" t="s">
        <v>3650</v>
      </c>
      <c r="C6056" t="s">
        <v>4352</v>
      </c>
      <c r="D6056" t="s">
        <v>609</v>
      </c>
      <c r="E6056" s="92">
        <v>46.29</v>
      </c>
      <c r="F6056" s="93">
        <v>4700000</v>
      </c>
      <c r="G6056" s="93">
        <v>97531</v>
      </c>
    </row>
    <row r="6057" spans="1:7">
      <c r="A6057" t="str">
        <f t="shared" si="94"/>
        <v>Северное сияние7.4437</v>
      </c>
      <c r="B6057" t="s">
        <v>3650</v>
      </c>
      <c r="C6057" t="s">
        <v>4352</v>
      </c>
      <c r="D6057" t="s">
        <v>611</v>
      </c>
      <c r="E6057" s="92">
        <v>68.57</v>
      </c>
      <c r="F6057" s="93">
        <v>6400000</v>
      </c>
      <c r="G6057" s="93">
        <v>90819</v>
      </c>
    </row>
    <row r="6058" spans="1:7">
      <c r="A6058" t="str">
        <f t="shared" si="94"/>
        <v>Северное сияние7.4438</v>
      </c>
      <c r="B6058" t="s">
        <v>3650</v>
      </c>
      <c r="C6058" t="s">
        <v>4352</v>
      </c>
      <c r="D6058" t="s">
        <v>612</v>
      </c>
      <c r="E6058" s="92">
        <v>70.86</v>
      </c>
      <c r="F6058" s="93">
        <v>6750000</v>
      </c>
      <c r="G6058" s="93">
        <v>93854</v>
      </c>
    </row>
    <row r="6059" spans="1:7">
      <c r="A6059" t="str">
        <f t="shared" si="94"/>
        <v>Северное сияние7.4439</v>
      </c>
      <c r="B6059" t="s">
        <v>3650</v>
      </c>
      <c r="C6059" t="s">
        <v>4352</v>
      </c>
      <c r="D6059" t="s">
        <v>613</v>
      </c>
      <c r="E6059" s="92">
        <v>83.64</v>
      </c>
      <c r="F6059" s="93">
        <v>7550000</v>
      </c>
      <c r="G6059" s="93">
        <v>88480</v>
      </c>
    </row>
    <row r="6060" spans="1:7">
      <c r="A6060" t="str">
        <f t="shared" si="94"/>
        <v>Северное сияние7.4440</v>
      </c>
      <c r="B6060" t="s">
        <v>3650</v>
      </c>
      <c r="C6060" t="s">
        <v>4352</v>
      </c>
      <c r="D6060" t="s">
        <v>614</v>
      </c>
      <c r="E6060" s="92">
        <v>35.48</v>
      </c>
      <c r="F6060" s="93">
        <v>3734500</v>
      </c>
      <c r="G6060" s="93">
        <v>101869</v>
      </c>
    </row>
    <row r="6061" spans="1:7">
      <c r="A6061" t="str">
        <f t="shared" si="94"/>
        <v>Северное сияние7.4441</v>
      </c>
      <c r="B6061" t="s">
        <v>3650</v>
      </c>
      <c r="C6061" t="s">
        <v>4352</v>
      </c>
      <c r="D6061" t="s">
        <v>615</v>
      </c>
      <c r="E6061" s="92">
        <v>68.54</v>
      </c>
      <c r="F6061" s="93">
        <v>6600000</v>
      </c>
      <c r="G6061" s="93">
        <v>94218</v>
      </c>
    </row>
    <row r="6062" spans="1:7">
      <c r="A6062" t="str">
        <f t="shared" si="94"/>
        <v>Северное сияние7.4442</v>
      </c>
      <c r="B6062" t="s">
        <v>3650</v>
      </c>
      <c r="C6062" t="s">
        <v>4352</v>
      </c>
      <c r="D6062" t="s">
        <v>616</v>
      </c>
      <c r="E6062" s="92">
        <v>41.26</v>
      </c>
      <c r="F6062" s="93">
        <v>4350000</v>
      </c>
      <c r="G6062" s="93">
        <v>101897</v>
      </c>
    </row>
    <row r="6063" spans="1:7">
      <c r="A6063" t="str">
        <f t="shared" si="94"/>
        <v>Северное сияние7.4443</v>
      </c>
      <c r="B6063" t="s">
        <v>3650</v>
      </c>
      <c r="C6063" t="s">
        <v>4352</v>
      </c>
      <c r="D6063" t="s">
        <v>617</v>
      </c>
      <c r="E6063" s="92">
        <v>46.29</v>
      </c>
      <c r="F6063" s="93">
        <v>4753000</v>
      </c>
      <c r="G6063" s="93">
        <v>98630</v>
      </c>
    </row>
    <row r="6064" spans="1:7">
      <c r="A6064" t="str">
        <f t="shared" si="94"/>
        <v>Северное сияние7.4444</v>
      </c>
      <c r="B6064" t="s">
        <v>3650</v>
      </c>
      <c r="C6064" t="s">
        <v>4352</v>
      </c>
      <c r="D6064" t="s">
        <v>618</v>
      </c>
      <c r="E6064" s="92">
        <v>68.57</v>
      </c>
      <c r="F6064" s="93">
        <v>6400000</v>
      </c>
      <c r="G6064" s="93">
        <v>90819</v>
      </c>
    </row>
    <row r="6065" spans="1:7">
      <c r="A6065" t="str">
        <f t="shared" si="94"/>
        <v>Северное сияние7.4445</v>
      </c>
      <c r="B6065" t="s">
        <v>3650</v>
      </c>
      <c r="C6065" t="s">
        <v>4352</v>
      </c>
      <c r="D6065" t="s">
        <v>619</v>
      </c>
      <c r="E6065" s="92">
        <v>70.86</v>
      </c>
      <c r="F6065" s="93">
        <v>6741500</v>
      </c>
      <c r="G6065" s="93">
        <v>93736</v>
      </c>
    </row>
    <row r="6066" spans="1:7">
      <c r="A6066" t="str">
        <f t="shared" si="94"/>
        <v>Северное сияние7.4446</v>
      </c>
      <c r="B6066" t="s">
        <v>3650</v>
      </c>
      <c r="C6066" t="s">
        <v>4352</v>
      </c>
      <c r="D6066" t="s">
        <v>620</v>
      </c>
      <c r="E6066" s="92">
        <v>83.64</v>
      </c>
      <c r="F6066" s="93">
        <v>7022400</v>
      </c>
      <c r="G6066" s="93">
        <v>82297</v>
      </c>
    </row>
    <row r="6067" spans="1:7">
      <c r="A6067" t="str">
        <f t="shared" si="94"/>
        <v>Северное сияние7.4447</v>
      </c>
      <c r="B6067" t="s">
        <v>3650</v>
      </c>
      <c r="C6067" t="s">
        <v>4352</v>
      </c>
      <c r="D6067" t="s">
        <v>621</v>
      </c>
      <c r="E6067" s="92">
        <v>35.48</v>
      </c>
      <c r="F6067" s="93">
        <v>3900000</v>
      </c>
      <c r="G6067" s="93">
        <v>106383</v>
      </c>
    </row>
    <row r="6068" spans="1:7">
      <c r="A6068" t="str">
        <f t="shared" si="94"/>
        <v>Северное сияние7.4448</v>
      </c>
      <c r="B6068" t="s">
        <v>3650</v>
      </c>
      <c r="C6068" t="s">
        <v>4352</v>
      </c>
      <c r="D6068" t="s">
        <v>622</v>
      </c>
      <c r="E6068" s="92">
        <v>68.54</v>
      </c>
      <c r="F6068" s="93">
        <v>6935500</v>
      </c>
      <c r="G6068" s="93">
        <v>99008</v>
      </c>
    </row>
    <row r="6069" spans="1:7">
      <c r="A6069" t="str">
        <f t="shared" si="94"/>
        <v>Северное сияние7.4449</v>
      </c>
      <c r="B6069" t="s">
        <v>3650</v>
      </c>
      <c r="C6069" t="s">
        <v>4352</v>
      </c>
      <c r="D6069" t="s">
        <v>623</v>
      </c>
      <c r="E6069" s="92">
        <v>41.26</v>
      </c>
      <c r="F6069" s="93">
        <v>3992215</v>
      </c>
      <c r="G6069" s="93">
        <v>96758</v>
      </c>
    </row>
    <row r="6070" spans="1:7">
      <c r="A6070" t="str">
        <f t="shared" si="94"/>
        <v>Северное сияние7.4450</v>
      </c>
      <c r="B6070" t="s">
        <v>3650</v>
      </c>
      <c r="C6070" t="s">
        <v>4352</v>
      </c>
      <c r="D6070" t="s">
        <v>624</v>
      </c>
      <c r="E6070" s="92">
        <v>46.29</v>
      </c>
      <c r="F6070" s="93">
        <v>5189500</v>
      </c>
      <c r="G6070" s="93">
        <v>107688</v>
      </c>
    </row>
    <row r="6071" spans="1:7">
      <c r="A6071" t="str">
        <f t="shared" si="94"/>
        <v>Северное сияние7.4451</v>
      </c>
      <c r="B6071" t="s">
        <v>3650</v>
      </c>
      <c r="C6071" t="s">
        <v>4352</v>
      </c>
      <c r="D6071" t="s">
        <v>625</v>
      </c>
      <c r="E6071" s="92">
        <v>68.57</v>
      </c>
      <c r="F6071" s="93">
        <v>6250000</v>
      </c>
      <c r="G6071" s="93">
        <v>88690</v>
      </c>
    </row>
    <row r="6072" spans="1:7">
      <c r="A6072" t="str">
        <f t="shared" si="94"/>
        <v>Северное сияние7.4452</v>
      </c>
      <c r="B6072" t="s">
        <v>3650</v>
      </c>
      <c r="C6072" t="s">
        <v>4352</v>
      </c>
      <c r="D6072" t="s">
        <v>626</v>
      </c>
      <c r="E6072" s="92">
        <v>70.86</v>
      </c>
      <c r="F6072" s="93">
        <v>6402000</v>
      </c>
      <c r="G6072" s="93">
        <v>89016</v>
      </c>
    </row>
    <row r="6073" spans="1:7">
      <c r="A6073" t="str">
        <f t="shared" si="94"/>
        <v>Северное сияние7.4453</v>
      </c>
      <c r="B6073" t="s">
        <v>3650</v>
      </c>
      <c r="C6073" t="s">
        <v>4352</v>
      </c>
      <c r="D6073" t="s">
        <v>627</v>
      </c>
      <c r="E6073" s="92">
        <v>97.77</v>
      </c>
      <c r="F6073" s="93">
        <v>8350000</v>
      </c>
      <c r="G6073" s="93">
        <v>83953</v>
      </c>
    </row>
    <row r="6074" spans="1:7">
      <c r="A6074" t="str">
        <f t="shared" si="94"/>
        <v>Северное сияние7.4454</v>
      </c>
      <c r="B6074" t="s">
        <v>3650</v>
      </c>
      <c r="C6074" t="s">
        <v>4352</v>
      </c>
      <c r="D6074" t="s">
        <v>629</v>
      </c>
      <c r="E6074" s="92">
        <v>43.69</v>
      </c>
      <c r="F6074" s="93">
        <v>4350000</v>
      </c>
      <c r="G6074" s="93">
        <v>96947</v>
      </c>
    </row>
    <row r="6075" spans="1:7">
      <c r="A6075" t="str">
        <f t="shared" si="94"/>
        <v>Северное сияние7.4455</v>
      </c>
      <c r="B6075" t="s">
        <v>3650</v>
      </c>
      <c r="C6075" t="s">
        <v>4352</v>
      </c>
      <c r="D6075" t="s">
        <v>630</v>
      </c>
      <c r="E6075" s="92">
        <v>80.12</v>
      </c>
      <c r="F6075" s="93">
        <v>7722000</v>
      </c>
      <c r="G6075" s="93">
        <v>94598</v>
      </c>
    </row>
    <row r="6076" spans="1:7">
      <c r="A6076" t="str">
        <f t="shared" si="94"/>
        <v>Северное сияние7.4456</v>
      </c>
      <c r="B6076" t="s">
        <v>3650</v>
      </c>
      <c r="C6076" t="s">
        <v>4352</v>
      </c>
      <c r="D6076" t="s">
        <v>631</v>
      </c>
      <c r="E6076" s="92">
        <v>53.22</v>
      </c>
      <c r="F6076" s="93">
        <v>5650000</v>
      </c>
      <c r="G6076" s="93">
        <v>103385</v>
      </c>
    </row>
    <row r="6077" spans="1:7">
      <c r="A6077" t="str">
        <f t="shared" si="94"/>
        <v>Северное сияние7.4457</v>
      </c>
      <c r="B6077" t="s">
        <v>3650</v>
      </c>
      <c r="C6077" t="s">
        <v>4352</v>
      </c>
      <c r="D6077" t="s">
        <v>632</v>
      </c>
      <c r="E6077" s="92">
        <v>58.29</v>
      </c>
      <c r="F6077" s="93">
        <v>5750000</v>
      </c>
      <c r="G6077" s="93">
        <v>95531</v>
      </c>
    </row>
    <row r="6078" spans="1:7">
      <c r="A6078" t="str">
        <f t="shared" si="94"/>
        <v>Северное сияние7.4458</v>
      </c>
      <c r="B6078" t="s">
        <v>3650</v>
      </c>
      <c r="C6078" t="s">
        <v>4352</v>
      </c>
      <c r="D6078" t="s">
        <v>633</v>
      </c>
      <c r="E6078" s="92">
        <v>68.44</v>
      </c>
      <c r="F6078" s="93">
        <v>6250000</v>
      </c>
      <c r="G6078" s="93">
        <v>88854</v>
      </c>
    </row>
    <row r="6079" spans="1:7">
      <c r="A6079" t="str">
        <f t="shared" si="94"/>
        <v>Северное сияние7.4459</v>
      </c>
      <c r="B6079" t="s">
        <v>3650</v>
      </c>
      <c r="C6079" t="s">
        <v>4352</v>
      </c>
      <c r="D6079" t="s">
        <v>635</v>
      </c>
      <c r="E6079" s="92">
        <v>86.25</v>
      </c>
      <c r="F6079" s="93">
        <v>7566000</v>
      </c>
      <c r="G6079" s="93">
        <v>86657</v>
      </c>
    </row>
    <row r="6080" spans="1:1">
      <c r="A6080" t="str">
        <f t="shared" si="94"/>
        <v/>
      </c>
    </row>
    <row r="6081" spans="1:1">
      <c r="A6081" t="str">
        <f t="shared" si="94"/>
        <v/>
      </c>
    </row>
    <row r="6082" spans="1:1">
      <c r="A6082" t="str">
        <f t="shared" si="94"/>
        <v/>
      </c>
    </row>
    <row r="6083" spans="1:1">
      <c r="A6083" t="str">
        <f t="shared" ref="A6083:A6146" si="95">B6083&amp;C6083&amp;D6083</f>
        <v/>
      </c>
    </row>
    <row r="6084" spans="1:1">
      <c r="A6084" t="str">
        <f t="shared" si="95"/>
        <v/>
      </c>
    </row>
    <row r="6085" spans="1:1">
      <c r="A6085" t="str">
        <f t="shared" si="95"/>
        <v/>
      </c>
    </row>
    <row r="6086" spans="1:1">
      <c r="A6086" t="str">
        <f t="shared" si="95"/>
        <v/>
      </c>
    </row>
    <row r="6087" spans="1:1">
      <c r="A6087" t="str">
        <f t="shared" si="95"/>
        <v/>
      </c>
    </row>
    <row r="6088" spans="1:1">
      <c r="A6088" t="str">
        <f t="shared" si="95"/>
        <v/>
      </c>
    </row>
    <row r="6089" spans="1:1">
      <c r="A6089" t="str">
        <f t="shared" si="95"/>
        <v/>
      </c>
    </row>
    <row r="6090" spans="1:1">
      <c r="A6090" t="str">
        <f t="shared" si="95"/>
        <v/>
      </c>
    </row>
    <row r="6091" spans="1:1">
      <c r="A6091" t="str">
        <f t="shared" si="95"/>
        <v/>
      </c>
    </row>
    <row r="6092" spans="1:1">
      <c r="A6092" t="str">
        <f t="shared" si="95"/>
        <v/>
      </c>
    </row>
    <row r="6093" spans="1:1">
      <c r="A6093" t="str">
        <f t="shared" si="95"/>
        <v/>
      </c>
    </row>
    <row r="6094" spans="1:1">
      <c r="A6094" t="str">
        <f t="shared" si="95"/>
        <v/>
      </c>
    </row>
    <row r="6095" spans="1:1">
      <c r="A6095" t="str">
        <f t="shared" si="95"/>
        <v/>
      </c>
    </row>
    <row r="6096" spans="1:1">
      <c r="A6096" t="str">
        <f t="shared" si="95"/>
        <v/>
      </c>
    </row>
    <row r="6097" spans="1:1">
      <c r="A6097" t="str">
        <f t="shared" si="95"/>
        <v/>
      </c>
    </row>
    <row r="6098" spans="1:1">
      <c r="A6098" t="str">
        <f t="shared" si="95"/>
        <v/>
      </c>
    </row>
    <row r="6099" spans="1:1">
      <c r="A6099" t="str">
        <f t="shared" si="95"/>
        <v/>
      </c>
    </row>
    <row r="6100" spans="1:1">
      <c r="A6100" t="str">
        <f t="shared" si="95"/>
        <v/>
      </c>
    </row>
    <row r="6101" spans="1:1">
      <c r="A6101" t="str">
        <f t="shared" si="95"/>
        <v/>
      </c>
    </row>
    <row r="6102" spans="1:1">
      <c r="A6102" t="str">
        <f t="shared" si="95"/>
        <v/>
      </c>
    </row>
    <row r="6103" spans="1:1">
      <c r="A6103" t="str">
        <f t="shared" si="95"/>
        <v/>
      </c>
    </row>
    <row r="6104" spans="1:1">
      <c r="A6104" t="str">
        <f t="shared" si="95"/>
        <v/>
      </c>
    </row>
    <row r="6105" spans="1:1">
      <c r="A6105" t="str">
        <f t="shared" si="95"/>
        <v/>
      </c>
    </row>
    <row r="6106" spans="1:1">
      <c r="A6106" t="str">
        <f t="shared" si="95"/>
        <v/>
      </c>
    </row>
    <row r="6107" spans="1:1">
      <c r="A6107" t="str">
        <f t="shared" si="95"/>
        <v/>
      </c>
    </row>
    <row r="6108" spans="1:1">
      <c r="A6108" t="str">
        <f t="shared" si="95"/>
        <v/>
      </c>
    </row>
    <row r="6109" spans="1:1">
      <c r="A6109" t="str">
        <f t="shared" si="95"/>
        <v/>
      </c>
    </row>
    <row r="6110" spans="1:1">
      <c r="A6110" t="str">
        <f t="shared" si="95"/>
        <v/>
      </c>
    </row>
    <row r="6111" spans="1:1">
      <c r="A6111" t="str">
        <f t="shared" si="95"/>
        <v/>
      </c>
    </row>
    <row r="6112" spans="1:1">
      <c r="A6112" t="str">
        <f t="shared" si="95"/>
        <v/>
      </c>
    </row>
    <row r="6113" spans="1:1">
      <c r="A6113" t="str">
        <f t="shared" si="95"/>
        <v/>
      </c>
    </row>
    <row r="6114" spans="1:1">
      <c r="A6114" t="str">
        <f t="shared" si="95"/>
        <v/>
      </c>
    </row>
    <row r="6115" spans="1:1">
      <c r="A6115" t="str">
        <f t="shared" si="95"/>
        <v/>
      </c>
    </row>
    <row r="6116" spans="1:1">
      <c r="A6116" t="str">
        <f t="shared" si="95"/>
        <v/>
      </c>
    </row>
    <row r="6117" spans="1:1">
      <c r="A6117" t="str">
        <f t="shared" si="95"/>
        <v/>
      </c>
    </row>
    <row r="6118" spans="1:1">
      <c r="A6118" t="str">
        <f t="shared" si="95"/>
        <v/>
      </c>
    </row>
    <row r="6119" spans="1:1">
      <c r="A6119" t="str">
        <f t="shared" si="95"/>
        <v/>
      </c>
    </row>
    <row r="6120" spans="1:1">
      <c r="A6120" t="str">
        <f t="shared" si="95"/>
        <v/>
      </c>
    </row>
    <row r="6121" spans="1:1">
      <c r="A6121" t="str">
        <f t="shared" si="95"/>
        <v/>
      </c>
    </row>
    <row r="6122" spans="1:1">
      <c r="A6122" t="str">
        <f t="shared" si="95"/>
        <v/>
      </c>
    </row>
    <row r="6123" spans="1:1">
      <c r="A6123" t="str">
        <f t="shared" si="95"/>
        <v/>
      </c>
    </row>
    <row r="6124" spans="1:1">
      <c r="A6124" t="str">
        <f t="shared" si="95"/>
        <v/>
      </c>
    </row>
    <row r="6125" spans="1:1">
      <c r="A6125" t="str">
        <f t="shared" si="95"/>
        <v/>
      </c>
    </row>
    <row r="6126" spans="1:1">
      <c r="A6126" t="str">
        <f t="shared" si="95"/>
        <v/>
      </c>
    </row>
    <row r="6127" spans="1:1">
      <c r="A6127" t="str">
        <f t="shared" si="95"/>
        <v/>
      </c>
    </row>
    <row r="6128" spans="1:1">
      <c r="A6128" t="str">
        <f t="shared" si="95"/>
        <v/>
      </c>
    </row>
    <row r="6129" spans="1:1">
      <c r="A6129" t="str">
        <f t="shared" si="95"/>
        <v/>
      </c>
    </row>
    <row r="6130" spans="1:1">
      <c r="A6130" t="str">
        <f t="shared" si="95"/>
        <v/>
      </c>
    </row>
    <row r="6131" spans="1:1">
      <c r="A6131" t="str">
        <f t="shared" si="95"/>
        <v/>
      </c>
    </row>
    <row r="6132" spans="1:1">
      <c r="A6132" t="str">
        <f t="shared" si="95"/>
        <v/>
      </c>
    </row>
    <row r="6133" spans="1:1">
      <c r="A6133" t="str">
        <f t="shared" si="95"/>
        <v/>
      </c>
    </row>
    <row r="6134" spans="1:1">
      <c r="A6134" t="str">
        <f t="shared" si="95"/>
        <v/>
      </c>
    </row>
    <row r="6135" spans="1:1">
      <c r="A6135" t="str">
        <f t="shared" si="95"/>
        <v/>
      </c>
    </row>
    <row r="6136" spans="1:1">
      <c r="A6136" t="str">
        <f t="shared" si="95"/>
        <v/>
      </c>
    </row>
    <row r="6137" spans="1:1">
      <c r="A6137" t="str">
        <f t="shared" si="95"/>
        <v/>
      </c>
    </row>
    <row r="6138" spans="1:1">
      <c r="A6138" t="str">
        <f t="shared" si="95"/>
        <v/>
      </c>
    </row>
    <row r="6139" spans="1:1">
      <c r="A6139" t="str">
        <f t="shared" si="95"/>
        <v/>
      </c>
    </row>
    <row r="6140" spans="1:1">
      <c r="A6140" t="str">
        <f t="shared" si="95"/>
        <v/>
      </c>
    </row>
    <row r="6141" spans="1:1">
      <c r="A6141" t="str">
        <f t="shared" si="95"/>
        <v/>
      </c>
    </row>
    <row r="6142" spans="1:1">
      <c r="A6142" t="str">
        <f t="shared" si="95"/>
        <v/>
      </c>
    </row>
    <row r="6143" spans="1:1">
      <c r="A6143" t="str">
        <f t="shared" si="95"/>
        <v/>
      </c>
    </row>
    <row r="6144" spans="1:1">
      <c r="A6144" t="str">
        <f t="shared" si="95"/>
        <v/>
      </c>
    </row>
    <row r="6145" spans="1:1">
      <c r="A6145" t="str">
        <f t="shared" si="95"/>
        <v/>
      </c>
    </row>
    <row r="6146" spans="1:1">
      <c r="A6146" t="str">
        <f t="shared" si="95"/>
        <v/>
      </c>
    </row>
    <row r="6147" spans="1:1">
      <c r="A6147" t="str">
        <f t="shared" ref="A6147:A6210" si="96">B6147&amp;C6147&amp;D6147</f>
        <v/>
      </c>
    </row>
    <row r="6148" spans="1:1">
      <c r="A6148" t="str">
        <f t="shared" si="96"/>
        <v/>
      </c>
    </row>
    <row r="6149" spans="1:1">
      <c r="A6149" t="str">
        <f t="shared" si="96"/>
        <v/>
      </c>
    </row>
    <row r="6150" spans="1:1">
      <c r="A6150" t="str">
        <f t="shared" si="96"/>
        <v/>
      </c>
    </row>
    <row r="6151" spans="1:1">
      <c r="A6151" t="str">
        <f t="shared" si="96"/>
        <v/>
      </c>
    </row>
    <row r="6152" spans="1:1">
      <c r="A6152" t="str">
        <f t="shared" si="96"/>
        <v/>
      </c>
    </row>
    <row r="6153" spans="1:1">
      <c r="A6153" t="str">
        <f t="shared" si="96"/>
        <v/>
      </c>
    </row>
    <row r="6154" spans="1:1">
      <c r="A6154" t="str">
        <f t="shared" si="96"/>
        <v/>
      </c>
    </row>
    <row r="6155" spans="1:1">
      <c r="A6155" t="str">
        <f t="shared" si="96"/>
        <v/>
      </c>
    </row>
    <row r="6156" spans="1:1">
      <c r="A6156" t="str">
        <f t="shared" si="96"/>
        <v/>
      </c>
    </row>
    <row r="6157" spans="1:1">
      <c r="A6157" t="str">
        <f t="shared" si="96"/>
        <v/>
      </c>
    </row>
    <row r="6158" spans="1:1">
      <c r="A6158" t="str">
        <f t="shared" si="96"/>
        <v/>
      </c>
    </row>
    <row r="6159" spans="1:1">
      <c r="A6159" t="str">
        <f t="shared" si="96"/>
        <v/>
      </c>
    </row>
    <row r="6160" spans="1:1">
      <c r="A6160" t="str">
        <f t="shared" si="96"/>
        <v/>
      </c>
    </row>
    <row r="6161" spans="1:1">
      <c r="A6161" t="str">
        <f t="shared" si="96"/>
        <v/>
      </c>
    </row>
    <row r="6162" spans="1:1">
      <c r="A6162" t="str">
        <f t="shared" si="96"/>
        <v/>
      </c>
    </row>
    <row r="6163" spans="1:1">
      <c r="A6163" t="str">
        <f t="shared" si="96"/>
        <v/>
      </c>
    </row>
    <row r="6164" spans="1:1">
      <c r="A6164" t="str">
        <f t="shared" si="96"/>
        <v/>
      </c>
    </row>
    <row r="6165" spans="1:1">
      <c r="A6165" t="str">
        <f t="shared" si="96"/>
        <v/>
      </c>
    </row>
    <row r="6166" spans="1:1">
      <c r="A6166" t="str">
        <f t="shared" si="96"/>
        <v/>
      </c>
    </row>
    <row r="6167" spans="1:1">
      <c r="A6167" t="str">
        <f t="shared" si="96"/>
        <v/>
      </c>
    </row>
    <row r="6168" spans="1:1">
      <c r="A6168" t="str">
        <f t="shared" si="96"/>
        <v/>
      </c>
    </row>
    <row r="6169" spans="1:1">
      <c r="A6169" t="str">
        <f t="shared" si="96"/>
        <v/>
      </c>
    </row>
    <row r="6170" spans="1:1">
      <c r="A6170" t="str">
        <f t="shared" si="96"/>
        <v/>
      </c>
    </row>
    <row r="6171" spans="1:1">
      <c r="A6171" t="str">
        <f t="shared" si="96"/>
        <v/>
      </c>
    </row>
    <row r="6172" spans="1:1">
      <c r="A6172" t="str">
        <f t="shared" si="96"/>
        <v/>
      </c>
    </row>
    <row r="6173" spans="1:1">
      <c r="A6173" t="str">
        <f t="shared" si="96"/>
        <v/>
      </c>
    </row>
    <row r="6174" spans="1:1">
      <c r="A6174" t="str">
        <f t="shared" si="96"/>
        <v/>
      </c>
    </row>
    <row r="6175" spans="1:1">
      <c r="A6175" t="str">
        <f t="shared" si="96"/>
        <v/>
      </c>
    </row>
    <row r="6176" spans="1:1">
      <c r="A6176" t="str">
        <f t="shared" si="96"/>
        <v/>
      </c>
    </row>
    <row r="6177" spans="1:1">
      <c r="A6177" t="str">
        <f t="shared" si="96"/>
        <v/>
      </c>
    </row>
    <row r="6178" spans="1:1">
      <c r="A6178" t="str">
        <f t="shared" si="96"/>
        <v/>
      </c>
    </row>
    <row r="6179" spans="1:1">
      <c r="A6179" t="str">
        <f t="shared" si="96"/>
        <v/>
      </c>
    </row>
    <row r="6180" spans="1:1">
      <c r="A6180" t="str">
        <f t="shared" si="96"/>
        <v/>
      </c>
    </row>
    <row r="6181" spans="1:1">
      <c r="A6181" t="str">
        <f t="shared" si="96"/>
        <v/>
      </c>
    </row>
    <row r="6182" spans="1:1">
      <c r="A6182" t="str">
        <f t="shared" si="96"/>
        <v/>
      </c>
    </row>
    <row r="6183" spans="1:1">
      <c r="A6183" t="str">
        <f t="shared" si="96"/>
        <v/>
      </c>
    </row>
    <row r="6184" spans="1:1">
      <c r="A6184" t="str">
        <f t="shared" si="96"/>
        <v/>
      </c>
    </row>
    <row r="6185" spans="1:1">
      <c r="A6185" t="str">
        <f t="shared" si="96"/>
        <v/>
      </c>
    </row>
    <row r="6186" spans="1:1">
      <c r="A6186" t="str">
        <f t="shared" si="96"/>
        <v/>
      </c>
    </row>
    <row r="6187" spans="1:1">
      <c r="A6187" t="str">
        <f t="shared" si="96"/>
        <v/>
      </c>
    </row>
    <row r="6188" spans="1:1">
      <c r="A6188" t="str">
        <f t="shared" si="96"/>
        <v/>
      </c>
    </row>
    <row r="6189" spans="1:1">
      <c r="A6189" t="str">
        <f t="shared" si="96"/>
        <v/>
      </c>
    </row>
    <row r="6190" spans="1:1">
      <c r="A6190" t="str">
        <f t="shared" si="96"/>
        <v/>
      </c>
    </row>
    <row r="6191" spans="1:1">
      <c r="A6191" t="str">
        <f t="shared" si="96"/>
        <v/>
      </c>
    </row>
    <row r="6192" spans="1:1">
      <c r="A6192" t="str">
        <f t="shared" si="96"/>
        <v/>
      </c>
    </row>
    <row r="6193" spans="1:1">
      <c r="A6193" t="str">
        <f t="shared" si="96"/>
        <v/>
      </c>
    </row>
    <row r="6194" spans="1:1">
      <c r="A6194" t="str">
        <f t="shared" si="96"/>
        <v/>
      </c>
    </row>
    <row r="6195" spans="1:1">
      <c r="A6195" t="str">
        <f t="shared" si="96"/>
        <v/>
      </c>
    </row>
    <row r="6196" spans="1:1">
      <c r="A6196" t="str">
        <f t="shared" si="96"/>
        <v/>
      </c>
    </row>
    <row r="6197" spans="1:1">
      <c r="A6197" t="str">
        <f t="shared" si="96"/>
        <v/>
      </c>
    </row>
    <row r="6198" spans="1:1">
      <c r="A6198" t="str">
        <f t="shared" si="96"/>
        <v/>
      </c>
    </row>
    <row r="6199" spans="1:1">
      <c r="A6199" t="str">
        <f t="shared" si="96"/>
        <v/>
      </c>
    </row>
    <row r="6200" spans="1:1">
      <c r="A6200" t="str">
        <f t="shared" si="96"/>
        <v/>
      </c>
    </row>
    <row r="6201" spans="1:1">
      <c r="A6201" t="str">
        <f t="shared" si="96"/>
        <v/>
      </c>
    </row>
    <row r="6202" spans="1:1">
      <c r="A6202" t="str">
        <f t="shared" si="96"/>
        <v/>
      </c>
    </row>
    <row r="6203" spans="1:1">
      <c r="A6203" t="str">
        <f t="shared" si="96"/>
        <v/>
      </c>
    </row>
    <row r="6204" spans="1:1">
      <c r="A6204" t="str">
        <f t="shared" si="96"/>
        <v/>
      </c>
    </row>
    <row r="6205" spans="1:1">
      <c r="A6205" t="str">
        <f t="shared" si="96"/>
        <v/>
      </c>
    </row>
    <row r="6206" spans="1:1">
      <c r="A6206" t="str">
        <f t="shared" si="96"/>
        <v/>
      </c>
    </row>
    <row r="6207" spans="1:1">
      <c r="A6207" t="str">
        <f t="shared" si="96"/>
        <v/>
      </c>
    </row>
    <row r="6208" spans="1:1">
      <c r="A6208" t="str">
        <f t="shared" si="96"/>
        <v/>
      </c>
    </row>
    <row r="6209" spans="1:1">
      <c r="A6209" t="str">
        <f t="shared" si="96"/>
        <v/>
      </c>
    </row>
    <row r="6210" spans="1:1">
      <c r="A6210" t="str">
        <f t="shared" si="96"/>
        <v/>
      </c>
    </row>
    <row r="6211" spans="1:1">
      <c r="A6211" t="str">
        <f t="shared" ref="A6211:A6274" si="97">B6211&amp;C6211&amp;D6211</f>
        <v/>
      </c>
    </row>
    <row r="6212" spans="1:1">
      <c r="A6212" t="str">
        <f t="shared" si="97"/>
        <v/>
      </c>
    </row>
    <row r="6213" spans="1:1">
      <c r="A6213" t="str">
        <f t="shared" si="97"/>
        <v/>
      </c>
    </row>
    <row r="6214" spans="1:1">
      <c r="A6214" t="str">
        <f t="shared" si="97"/>
        <v/>
      </c>
    </row>
    <row r="6215" spans="1:1">
      <c r="A6215" t="str">
        <f t="shared" si="97"/>
        <v/>
      </c>
    </row>
    <row r="6216" spans="1:1">
      <c r="A6216" t="str">
        <f t="shared" si="97"/>
        <v/>
      </c>
    </row>
    <row r="6217" spans="1:1">
      <c r="A6217" t="str">
        <f t="shared" si="97"/>
        <v/>
      </c>
    </row>
    <row r="6218" spans="1:1">
      <c r="A6218" t="str">
        <f t="shared" si="97"/>
        <v/>
      </c>
    </row>
    <row r="6219" spans="1:1">
      <c r="A6219" t="str">
        <f t="shared" si="97"/>
        <v/>
      </c>
    </row>
    <row r="6220" spans="1:1">
      <c r="A6220" t="str">
        <f t="shared" si="97"/>
        <v/>
      </c>
    </row>
    <row r="6221" spans="1:1">
      <c r="A6221" t="str">
        <f t="shared" si="97"/>
        <v/>
      </c>
    </row>
    <row r="6222" spans="1:1">
      <c r="A6222" t="str">
        <f t="shared" si="97"/>
        <v/>
      </c>
    </row>
    <row r="6223" spans="1:1">
      <c r="A6223" t="str">
        <f t="shared" si="97"/>
        <v/>
      </c>
    </row>
    <row r="6224" spans="1:1">
      <c r="A6224" t="str">
        <f t="shared" si="97"/>
        <v/>
      </c>
    </row>
    <row r="6225" spans="1:1">
      <c r="A6225" t="str">
        <f t="shared" si="97"/>
        <v/>
      </c>
    </row>
    <row r="6226" spans="1:1">
      <c r="A6226" t="str">
        <f t="shared" si="97"/>
        <v/>
      </c>
    </row>
    <row r="6227" spans="1:1">
      <c r="A6227" t="str">
        <f t="shared" si="97"/>
        <v/>
      </c>
    </row>
    <row r="6228" spans="1:1">
      <c r="A6228" t="str">
        <f t="shared" si="97"/>
        <v/>
      </c>
    </row>
    <row r="6229" spans="1:1">
      <c r="A6229" t="str">
        <f t="shared" si="97"/>
        <v/>
      </c>
    </row>
    <row r="6230" spans="1:1">
      <c r="A6230" t="str">
        <f t="shared" si="97"/>
        <v/>
      </c>
    </row>
    <row r="6231" spans="1:1">
      <c r="A6231" t="str">
        <f t="shared" si="97"/>
        <v/>
      </c>
    </row>
    <row r="6232" spans="1:1">
      <c r="A6232" t="str">
        <f t="shared" si="97"/>
        <v/>
      </c>
    </row>
    <row r="6233" spans="1:1">
      <c r="A6233" t="str">
        <f t="shared" si="97"/>
        <v/>
      </c>
    </row>
    <row r="6234" spans="1:1">
      <c r="A6234" t="str">
        <f t="shared" si="97"/>
        <v/>
      </c>
    </row>
    <row r="6235" spans="1:1">
      <c r="A6235" t="str">
        <f t="shared" si="97"/>
        <v/>
      </c>
    </row>
    <row r="6236" spans="1:1">
      <c r="A6236" t="str">
        <f t="shared" si="97"/>
        <v/>
      </c>
    </row>
    <row r="6237" spans="1:1">
      <c r="A6237" t="str">
        <f t="shared" si="97"/>
        <v/>
      </c>
    </row>
    <row r="6238" spans="1:1">
      <c r="A6238" t="str">
        <f t="shared" si="97"/>
        <v/>
      </c>
    </row>
    <row r="6239" spans="1:1">
      <c r="A6239" t="str">
        <f t="shared" si="97"/>
        <v/>
      </c>
    </row>
    <row r="6240" spans="1:1">
      <c r="A6240" t="str">
        <f t="shared" si="97"/>
        <v/>
      </c>
    </row>
    <row r="6241" spans="1:1">
      <c r="A6241" t="str">
        <f t="shared" si="97"/>
        <v/>
      </c>
    </row>
    <row r="6242" spans="1:1">
      <c r="A6242" t="str">
        <f t="shared" si="97"/>
        <v/>
      </c>
    </row>
    <row r="6243" spans="1:1">
      <c r="A6243" t="str">
        <f t="shared" si="97"/>
        <v/>
      </c>
    </row>
    <row r="6244" spans="1:1">
      <c r="A6244" t="str">
        <f t="shared" si="97"/>
        <v/>
      </c>
    </row>
    <row r="6245" spans="1:1">
      <c r="A6245" t="str">
        <f t="shared" si="97"/>
        <v/>
      </c>
    </row>
    <row r="6246" spans="1:1">
      <c r="A6246" t="str">
        <f t="shared" si="97"/>
        <v/>
      </c>
    </row>
    <row r="6247" spans="1:1">
      <c r="A6247" t="str">
        <f t="shared" si="97"/>
        <v/>
      </c>
    </row>
    <row r="6248" spans="1:1">
      <c r="A6248" t="str">
        <f t="shared" si="97"/>
        <v/>
      </c>
    </row>
    <row r="6249" spans="1:1">
      <c r="A6249" t="str">
        <f t="shared" si="97"/>
        <v/>
      </c>
    </row>
    <row r="6250" spans="1:1">
      <c r="A6250" t="str">
        <f t="shared" si="97"/>
        <v/>
      </c>
    </row>
    <row r="6251" spans="1:1">
      <c r="A6251" t="str">
        <f t="shared" si="97"/>
        <v/>
      </c>
    </row>
    <row r="6252" spans="1:1">
      <c r="A6252" t="str">
        <f t="shared" si="97"/>
        <v/>
      </c>
    </row>
    <row r="6253" spans="1:1">
      <c r="A6253" t="str">
        <f t="shared" si="97"/>
        <v/>
      </c>
    </row>
    <row r="6254" spans="1:1">
      <c r="A6254" t="str">
        <f t="shared" si="97"/>
        <v/>
      </c>
    </row>
    <row r="6255" spans="1:1">
      <c r="A6255" t="str">
        <f t="shared" si="97"/>
        <v/>
      </c>
    </row>
    <row r="6256" spans="1:1">
      <c r="A6256" t="str">
        <f t="shared" si="97"/>
        <v/>
      </c>
    </row>
    <row r="6257" spans="1:1">
      <c r="A6257" t="str">
        <f t="shared" si="97"/>
        <v/>
      </c>
    </row>
    <row r="6258" spans="1:1">
      <c r="A6258" t="str">
        <f t="shared" si="97"/>
        <v/>
      </c>
    </row>
    <row r="6259" spans="1:1">
      <c r="A6259" t="str">
        <f t="shared" si="97"/>
        <v/>
      </c>
    </row>
    <row r="6260" spans="1:1">
      <c r="A6260" t="str">
        <f t="shared" si="97"/>
        <v/>
      </c>
    </row>
    <row r="6261" spans="1:1">
      <c r="A6261" t="str">
        <f t="shared" si="97"/>
        <v/>
      </c>
    </row>
    <row r="6262" spans="1:1">
      <c r="A6262" t="str">
        <f t="shared" si="97"/>
        <v/>
      </c>
    </row>
    <row r="6263" spans="1:1">
      <c r="A6263" t="str">
        <f t="shared" si="97"/>
        <v/>
      </c>
    </row>
    <row r="6264" spans="1:1">
      <c r="A6264" t="str">
        <f t="shared" si="97"/>
        <v/>
      </c>
    </row>
    <row r="6265" spans="1:1">
      <c r="A6265" t="str">
        <f t="shared" si="97"/>
        <v/>
      </c>
    </row>
    <row r="6266" spans="1:1">
      <c r="A6266" t="str">
        <f t="shared" si="97"/>
        <v/>
      </c>
    </row>
    <row r="6267" spans="1:1">
      <c r="A6267" t="str">
        <f t="shared" si="97"/>
        <v/>
      </c>
    </row>
    <row r="6268" spans="1:1">
      <c r="A6268" t="str">
        <f t="shared" si="97"/>
        <v/>
      </c>
    </row>
    <row r="6269" spans="1:1">
      <c r="A6269" t="str">
        <f t="shared" si="97"/>
        <v/>
      </c>
    </row>
    <row r="6270" spans="1:1">
      <c r="A6270" t="str">
        <f t="shared" si="97"/>
        <v/>
      </c>
    </row>
    <row r="6271" spans="1:1">
      <c r="A6271" t="str">
        <f t="shared" si="97"/>
        <v/>
      </c>
    </row>
    <row r="6272" spans="1:1">
      <c r="A6272" t="str">
        <f t="shared" si="97"/>
        <v/>
      </c>
    </row>
    <row r="6273" spans="1:1">
      <c r="A6273" t="str">
        <f t="shared" si="97"/>
        <v/>
      </c>
    </row>
    <row r="6274" spans="1:1">
      <c r="A6274" t="str">
        <f t="shared" si="97"/>
        <v/>
      </c>
    </row>
    <row r="6275" spans="1:1">
      <c r="A6275" t="str">
        <f t="shared" ref="A6275:A6338" si="98">B6275&amp;C6275&amp;D6275</f>
        <v/>
      </c>
    </row>
    <row r="6276" spans="1:1">
      <c r="A6276" t="str">
        <f t="shared" si="98"/>
        <v/>
      </c>
    </row>
    <row r="6277" spans="1:1">
      <c r="A6277" t="str">
        <f t="shared" si="98"/>
        <v/>
      </c>
    </row>
    <row r="6278" spans="1:1">
      <c r="A6278" t="str">
        <f t="shared" si="98"/>
        <v/>
      </c>
    </row>
    <row r="6279" spans="1:1">
      <c r="A6279" t="str">
        <f t="shared" si="98"/>
        <v/>
      </c>
    </row>
    <row r="6280" spans="1:1">
      <c r="A6280" t="str">
        <f t="shared" si="98"/>
        <v/>
      </c>
    </row>
    <row r="6281" spans="1:1">
      <c r="A6281" t="str">
        <f t="shared" si="98"/>
        <v/>
      </c>
    </row>
    <row r="6282" spans="1:1">
      <c r="A6282" t="str">
        <f t="shared" si="98"/>
        <v/>
      </c>
    </row>
    <row r="6283" spans="1:1">
      <c r="A6283" t="str">
        <f t="shared" si="98"/>
        <v/>
      </c>
    </row>
    <row r="6284" spans="1:1">
      <c r="A6284" t="str">
        <f t="shared" si="98"/>
        <v/>
      </c>
    </row>
    <row r="6285" spans="1:1">
      <c r="A6285" t="str">
        <f t="shared" si="98"/>
        <v/>
      </c>
    </row>
    <row r="6286" spans="1:1">
      <c r="A6286" t="str">
        <f t="shared" si="98"/>
        <v/>
      </c>
    </row>
    <row r="6287" spans="1:1">
      <c r="A6287" t="str">
        <f t="shared" si="98"/>
        <v/>
      </c>
    </row>
    <row r="6288" spans="1:1">
      <c r="A6288" t="str">
        <f t="shared" si="98"/>
        <v/>
      </c>
    </row>
    <row r="6289" spans="1:1">
      <c r="A6289" t="str">
        <f t="shared" si="98"/>
        <v/>
      </c>
    </row>
    <row r="6290" spans="1:1">
      <c r="A6290" t="str">
        <f t="shared" si="98"/>
        <v/>
      </c>
    </row>
    <row r="6291" spans="1:1">
      <c r="A6291" t="str">
        <f t="shared" si="98"/>
        <v/>
      </c>
    </row>
    <row r="6292" spans="1:1">
      <c r="A6292" t="str">
        <f t="shared" si="98"/>
        <v/>
      </c>
    </row>
    <row r="6293" spans="1:1">
      <c r="A6293" t="str">
        <f t="shared" si="98"/>
        <v/>
      </c>
    </row>
    <row r="6294" spans="1:1">
      <c r="A6294" t="str">
        <f t="shared" si="98"/>
        <v/>
      </c>
    </row>
    <row r="6295" spans="1:1">
      <c r="A6295" t="str">
        <f t="shared" si="98"/>
        <v/>
      </c>
    </row>
    <row r="6296" spans="1:1">
      <c r="A6296" t="str">
        <f t="shared" si="98"/>
        <v/>
      </c>
    </row>
    <row r="6297" spans="1:1">
      <c r="A6297" t="str">
        <f t="shared" si="98"/>
        <v/>
      </c>
    </row>
    <row r="6298" spans="1:1">
      <c r="A6298" t="str">
        <f t="shared" si="98"/>
        <v/>
      </c>
    </row>
    <row r="6299" spans="1:1">
      <c r="A6299" t="str">
        <f t="shared" si="98"/>
        <v/>
      </c>
    </row>
    <row r="6300" spans="1:1">
      <c r="A6300" t="str">
        <f t="shared" si="98"/>
        <v/>
      </c>
    </row>
    <row r="6301" spans="1:1">
      <c r="A6301" t="str">
        <f t="shared" si="98"/>
        <v/>
      </c>
    </row>
    <row r="6302" spans="1:1">
      <c r="A6302" t="str">
        <f t="shared" si="98"/>
        <v/>
      </c>
    </row>
    <row r="6303" spans="1:1">
      <c r="A6303" t="str">
        <f t="shared" si="98"/>
        <v/>
      </c>
    </row>
    <row r="6304" spans="1:1">
      <c r="A6304" t="str">
        <f t="shared" si="98"/>
        <v/>
      </c>
    </row>
    <row r="6305" spans="1:1">
      <c r="A6305" t="str">
        <f t="shared" si="98"/>
        <v/>
      </c>
    </row>
    <row r="6306" spans="1:1">
      <c r="A6306" t="str">
        <f t="shared" si="98"/>
        <v/>
      </c>
    </row>
    <row r="6307" spans="1:1">
      <c r="A6307" t="str">
        <f t="shared" si="98"/>
        <v/>
      </c>
    </row>
    <row r="6308" spans="1:1">
      <c r="A6308" t="str">
        <f t="shared" si="98"/>
        <v/>
      </c>
    </row>
    <row r="6309" spans="1:1">
      <c r="A6309" t="str">
        <f t="shared" si="98"/>
        <v/>
      </c>
    </row>
    <row r="6310" spans="1:1">
      <c r="A6310" t="str">
        <f t="shared" si="98"/>
        <v/>
      </c>
    </row>
    <row r="6311" spans="1:1">
      <c r="A6311" t="str">
        <f t="shared" si="98"/>
        <v/>
      </c>
    </row>
    <row r="6312" spans="1:1">
      <c r="A6312" t="str">
        <f t="shared" si="98"/>
        <v/>
      </c>
    </row>
    <row r="6313" spans="1:1">
      <c r="A6313" t="str">
        <f t="shared" si="98"/>
        <v/>
      </c>
    </row>
    <row r="6314" spans="1:1">
      <c r="A6314" t="str">
        <f t="shared" si="98"/>
        <v/>
      </c>
    </row>
    <row r="6315" spans="1:1">
      <c r="A6315" t="str">
        <f t="shared" si="98"/>
        <v/>
      </c>
    </row>
    <row r="6316" spans="1:1">
      <c r="A6316" t="str">
        <f t="shared" si="98"/>
        <v/>
      </c>
    </row>
    <row r="6317" spans="1:1">
      <c r="A6317" t="str">
        <f t="shared" si="98"/>
        <v/>
      </c>
    </row>
    <row r="6318" spans="1:1">
      <c r="A6318" t="str">
        <f t="shared" si="98"/>
        <v/>
      </c>
    </row>
    <row r="6319" spans="1:1">
      <c r="A6319" t="str">
        <f t="shared" si="98"/>
        <v/>
      </c>
    </row>
    <row r="6320" spans="1:1">
      <c r="A6320" t="str">
        <f t="shared" si="98"/>
        <v/>
      </c>
    </row>
    <row r="6321" spans="1:1">
      <c r="A6321" t="str">
        <f t="shared" si="98"/>
        <v/>
      </c>
    </row>
    <row r="6322" spans="1:1">
      <c r="A6322" t="str">
        <f t="shared" si="98"/>
        <v/>
      </c>
    </row>
    <row r="6323" spans="1:1">
      <c r="A6323" t="str">
        <f t="shared" si="98"/>
        <v/>
      </c>
    </row>
    <row r="6324" spans="1:1">
      <c r="A6324" t="str">
        <f t="shared" si="98"/>
        <v/>
      </c>
    </row>
    <row r="6325" spans="1:1">
      <c r="A6325" t="str">
        <f t="shared" si="98"/>
        <v/>
      </c>
    </row>
    <row r="6326" spans="1:1">
      <c r="A6326" t="str">
        <f t="shared" si="98"/>
        <v/>
      </c>
    </row>
    <row r="6327" spans="1:1">
      <c r="A6327" t="str">
        <f t="shared" si="98"/>
        <v/>
      </c>
    </row>
    <row r="6328" spans="1:1">
      <c r="A6328" t="str">
        <f t="shared" si="98"/>
        <v/>
      </c>
    </row>
    <row r="6329" spans="1:1">
      <c r="A6329" t="str">
        <f t="shared" si="98"/>
        <v/>
      </c>
    </row>
    <row r="6330" spans="1:1">
      <c r="A6330" t="str">
        <f t="shared" si="98"/>
        <v/>
      </c>
    </row>
    <row r="6331" spans="1:1">
      <c r="A6331" t="str">
        <f t="shared" si="98"/>
        <v/>
      </c>
    </row>
    <row r="6332" spans="1:1">
      <c r="A6332" t="str">
        <f t="shared" si="98"/>
        <v/>
      </c>
    </row>
    <row r="6333" spans="1:1">
      <c r="A6333" t="str">
        <f t="shared" si="98"/>
        <v/>
      </c>
    </row>
    <row r="6334" spans="1:1">
      <c r="A6334" t="str">
        <f t="shared" si="98"/>
        <v/>
      </c>
    </row>
    <row r="6335" spans="1:1">
      <c r="A6335" t="str">
        <f t="shared" si="98"/>
        <v/>
      </c>
    </row>
    <row r="6336" spans="1:1">
      <c r="A6336" t="str">
        <f t="shared" si="98"/>
        <v/>
      </c>
    </row>
    <row r="6337" spans="1:1">
      <c r="A6337" t="str">
        <f t="shared" si="98"/>
        <v/>
      </c>
    </row>
    <row r="6338" spans="1:1">
      <c r="A6338" t="str">
        <f t="shared" si="98"/>
        <v/>
      </c>
    </row>
    <row r="6339" spans="1:1">
      <c r="A6339" t="str">
        <f t="shared" ref="A6339:A6396" si="99">B6339&amp;C6339&amp;D6339</f>
        <v/>
      </c>
    </row>
    <row r="6340" spans="1:1">
      <c r="A6340" t="str">
        <f t="shared" si="99"/>
        <v/>
      </c>
    </row>
    <row r="6341" spans="1:1">
      <c r="A6341" t="str">
        <f t="shared" si="99"/>
        <v/>
      </c>
    </row>
    <row r="6342" spans="1:1">
      <c r="A6342" t="str">
        <f t="shared" si="99"/>
        <v/>
      </c>
    </row>
    <row r="6343" spans="1:1">
      <c r="A6343" t="str">
        <f t="shared" si="99"/>
        <v/>
      </c>
    </row>
    <row r="6344" spans="1:1">
      <c r="A6344" t="str">
        <f t="shared" si="99"/>
        <v/>
      </c>
    </row>
    <row r="6345" spans="1:1">
      <c r="A6345" t="str">
        <f t="shared" si="99"/>
        <v/>
      </c>
    </row>
    <row r="6346" spans="1:1">
      <c r="A6346" t="str">
        <f t="shared" si="99"/>
        <v/>
      </c>
    </row>
    <row r="6347" spans="1:1">
      <c r="A6347" t="str">
        <f t="shared" si="99"/>
        <v/>
      </c>
    </row>
    <row r="6348" spans="1:1">
      <c r="A6348" t="str">
        <f t="shared" si="99"/>
        <v/>
      </c>
    </row>
    <row r="6349" spans="1:1">
      <c r="A6349" t="str">
        <f t="shared" si="99"/>
        <v/>
      </c>
    </row>
    <row r="6350" spans="1:1">
      <c r="A6350" t="str">
        <f t="shared" si="99"/>
        <v/>
      </c>
    </row>
    <row r="6351" spans="1:1">
      <c r="A6351" t="str">
        <f t="shared" si="99"/>
        <v/>
      </c>
    </row>
    <row r="6352" spans="1:1">
      <c r="A6352" t="str">
        <f t="shared" si="99"/>
        <v/>
      </c>
    </row>
    <row r="6353" spans="1:1">
      <c r="A6353" t="str">
        <f t="shared" si="99"/>
        <v/>
      </c>
    </row>
    <row r="6354" spans="1:1">
      <c r="A6354" t="str">
        <f t="shared" si="99"/>
        <v/>
      </c>
    </row>
    <row r="6355" spans="1:1">
      <c r="A6355" t="str">
        <f t="shared" si="99"/>
        <v/>
      </c>
    </row>
    <row r="6356" spans="1:1">
      <c r="A6356" t="str">
        <f t="shared" si="99"/>
        <v/>
      </c>
    </row>
    <row r="6357" spans="1:1">
      <c r="A6357" t="str">
        <f t="shared" si="99"/>
        <v/>
      </c>
    </row>
    <row r="6358" spans="1:1">
      <c r="A6358" t="str">
        <f t="shared" si="99"/>
        <v/>
      </c>
    </row>
    <row r="6359" spans="1:1">
      <c r="A6359" t="str">
        <f t="shared" si="99"/>
        <v/>
      </c>
    </row>
    <row r="6360" spans="1:1">
      <c r="A6360" t="str">
        <f t="shared" si="99"/>
        <v/>
      </c>
    </row>
    <row r="6361" spans="1:1">
      <c r="A6361" t="str">
        <f t="shared" si="99"/>
        <v/>
      </c>
    </row>
    <row r="6362" spans="1:1">
      <c r="A6362" t="str">
        <f t="shared" si="99"/>
        <v/>
      </c>
    </row>
    <row r="6363" spans="1:1">
      <c r="A6363" t="str">
        <f t="shared" si="99"/>
        <v/>
      </c>
    </row>
    <row r="6364" spans="1:1">
      <c r="A6364" t="str">
        <f t="shared" si="99"/>
        <v/>
      </c>
    </row>
    <row r="6365" spans="1:1">
      <c r="A6365" t="str">
        <f t="shared" si="99"/>
        <v/>
      </c>
    </row>
    <row r="6366" spans="1:1">
      <c r="A6366" t="str">
        <f t="shared" si="99"/>
        <v/>
      </c>
    </row>
    <row r="6367" spans="1:1">
      <c r="A6367" t="str">
        <f t="shared" si="99"/>
        <v/>
      </c>
    </row>
    <row r="6368" spans="1:1">
      <c r="A6368" t="str">
        <f t="shared" si="99"/>
        <v/>
      </c>
    </row>
    <row r="6369" spans="1:1">
      <c r="A6369" t="str">
        <f t="shared" si="99"/>
        <v/>
      </c>
    </row>
    <row r="6370" spans="1:1">
      <c r="A6370" t="str">
        <f t="shared" si="99"/>
        <v/>
      </c>
    </row>
    <row r="6371" spans="1:1">
      <c r="A6371" t="str">
        <f t="shared" si="99"/>
        <v/>
      </c>
    </row>
    <row r="6372" spans="1:1">
      <c r="A6372" t="str">
        <f t="shared" si="99"/>
        <v/>
      </c>
    </row>
    <row r="6373" spans="1:1">
      <c r="A6373" t="str">
        <f t="shared" si="99"/>
        <v/>
      </c>
    </row>
    <row r="6374" spans="1:1">
      <c r="A6374" t="str">
        <f t="shared" si="99"/>
        <v/>
      </c>
    </row>
    <row r="6375" spans="1:1">
      <c r="A6375" t="str">
        <f t="shared" si="99"/>
        <v/>
      </c>
    </row>
    <row r="6376" spans="1:1">
      <c r="A6376" t="str">
        <f t="shared" si="99"/>
        <v/>
      </c>
    </row>
    <row r="6377" spans="1:1">
      <c r="A6377" t="str">
        <f t="shared" si="99"/>
        <v/>
      </c>
    </row>
    <row r="6378" spans="1:1">
      <c r="A6378" t="str">
        <f t="shared" si="99"/>
        <v/>
      </c>
    </row>
    <row r="6379" spans="1:1">
      <c r="A6379" t="str">
        <f t="shared" si="99"/>
        <v/>
      </c>
    </row>
    <row r="6380" spans="1:1">
      <c r="A6380" t="str">
        <f t="shared" si="99"/>
        <v/>
      </c>
    </row>
    <row r="6381" spans="1:1">
      <c r="A6381" t="str">
        <f t="shared" si="99"/>
        <v/>
      </c>
    </row>
    <row r="6382" spans="1:1">
      <c r="A6382" t="str">
        <f t="shared" si="99"/>
        <v/>
      </c>
    </row>
    <row r="6383" spans="1:1">
      <c r="A6383" t="str">
        <f t="shared" si="99"/>
        <v/>
      </c>
    </row>
    <row r="6384" spans="1:1">
      <c r="A6384" t="str">
        <f t="shared" si="99"/>
        <v/>
      </c>
    </row>
    <row r="6385" spans="1:1">
      <c r="A6385" t="str">
        <f t="shared" si="99"/>
        <v/>
      </c>
    </row>
    <row r="6386" spans="1:1">
      <c r="A6386" t="str">
        <f t="shared" si="99"/>
        <v/>
      </c>
    </row>
    <row r="6387" spans="1:1">
      <c r="A6387" t="str">
        <f t="shared" si="99"/>
        <v/>
      </c>
    </row>
    <row r="6388" spans="1:1">
      <c r="A6388" t="str">
        <f t="shared" si="99"/>
        <v/>
      </c>
    </row>
    <row r="6389" spans="1:1">
      <c r="A6389" t="str">
        <f t="shared" si="99"/>
        <v/>
      </c>
    </row>
    <row r="6390" spans="1:1">
      <c r="A6390" t="str">
        <f t="shared" si="99"/>
        <v/>
      </c>
    </row>
    <row r="6391" spans="1:1">
      <c r="A6391" t="str">
        <f t="shared" si="99"/>
        <v/>
      </c>
    </row>
    <row r="6392" spans="1:1">
      <c r="A6392" t="str">
        <f t="shared" si="99"/>
        <v/>
      </c>
    </row>
    <row r="6393" spans="1:1">
      <c r="A6393" t="str">
        <f t="shared" si="99"/>
        <v/>
      </c>
    </row>
    <row r="6394" spans="1:1">
      <c r="A6394" t="str">
        <f t="shared" si="99"/>
        <v/>
      </c>
    </row>
    <row r="6395" spans="1:1">
      <c r="A6395" t="str">
        <f t="shared" si="99"/>
        <v/>
      </c>
    </row>
    <row r="6396" spans="1:1">
      <c r="A6396" t="str">
        <f t="shared" si="99"/>
        <v/>
      </c>
    </row>
  </sheetData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85"/>
  <sheetViews>
    <sheetView workbookViewId="0">
      <selection activeCell="F7" sqref="F7"/>
    </sheetView>
  </sheetViews>
  <sheetFormatPr defaultColWidth="9.1640625" defaultRowHeight="13.2" outlineLevelCol="5"/>
  <cols>
    <col min="1" max="1" width="36.5" style="49" customWidth="1"/>
    <col min="2" max="3" width="17.5" style="49" customWidth="1"/>
    <col min="4" max="4" width="22.6640625" style="67" customWidth="1"/>
    <col min="5" max="5" width="31.6640625" style="67" customWidth="1"/>
    <col min="6" max="6" width="17.5" style="67" customWidth="1"/>
    <col min="7" max="16384" width="9.1640625" style="49"/>
  </cols>
  <sheetData>
    <row r="1" ht="18.8" spans="1:2">
      <c r="A1" s="68" t="s">
        <v>4552</v>
      </c>
      <c r="B1" s="70" t="s">
        <v>4553</v>
      </c>
    </row>
    <row r="2" spans="2:2">
      <c r="B2" s="70" t="s">
        <v>4554</v>
      </c>
    </row>
    <row r="5" spans="1:6">
      <c r="A5" s="84" t="s">
        <v>0</v>
      </c>
      <c r="B5" s="85" t="s">
        <v>4</v>
      </c>
      <c r="C5" s="85" t="s">
        <v>15</v>
      </c>
      <c r="D5" s="86" t="s">
        <v>23</v>
      </c>
      <c r="E5" s="86" t="s">
        <v>24</v>
      </c>
      <c r="F5" s="86" t="s">
        <v>25</v>
      </c>
    </row>
    <row r="6" spans="1:6">
      <c r="A6" s="87" t="s">
        <v>38</v>
      </c>
      <c r="B6" s="88" t="s">
        <v>1601</v>
      </c>
      <c r="C6" s="88" t="s">
        <v>48</v>
      </c>
      <c r="D6" s="89">
        <f>VLOOKUP(A6&amp;B6&amp;C6,'расчеты VLOOKUP'!A:E,5,0)</f>
        <v>52.6</v>
      </c>
      <c r="E6" s="89">
        <f>VLOOKUP(A6&amp;B6&amp;C6,'расчеты VLOOKUP'!A:G,6,0)</f>
        <v>4101120</v>
      </c>
      <c r="F6" s="89">
        <f>VLOOKUP(A6&amp;B6&amp;C6,'расчеты VLOOKUP'!A:G,7,0)</f>
        <v>76800</v>
      </c>
    </row>
    <row r="7" spans="1:6">
      <c r="A7" s="90" t="s">
        <v>38</v>
      </c>
      <c r="B7" s="91" t="s">
        <v>1601</v>
      </c>
      <c r="C7" s="91" t="s">
        <v>52</v>
      </c>
      <c r="D7" s="89">
        <f>VLOOKUP(A7&amp;B7&amp;C7,'расчеты VLOOKUP'!A:E,5,0)</f>
        <v>52.5</v>
      </c>
      <c r="E7" s="89">
        <f>VLOOKUP(A7&amp;B7&amp;C7,'расчеты VLOOKUP'!A:G,6,0)</f>
        <v>3818100</v>
      </c>
      <c r="F7" s="89">
        <f>VLOOKUP(A7&amp;B7&amp;C7,'расчеты VLOOKUP'!A:G,7,0)</f>
        <v>71500</v>
      </c>
    </row>
    <row r="8" spans="1:6">
      <c r="A8" s="87" t="s">
        <v>38</v>
      </c>
      <c r="B8" s="88" t="s">
        <v>1601</v>
      </c>
      <c r="C8" s="88" t="s">
        <v>51</v>
      </c>
      <c r="D8" s="89">
        <f>VLOOKUP(A8&amp;B8&amp;C8,'расчеты VLOOKUP'!A:E,5,0)</f>
        <v>24.9</v>
      </c>
      <c r="E8" s="89">
        <f>VLOOKUP(A8&amp;B8&amp;C8,'расчеты VLOOKUP'!A:G,6,0)</f>
        <v>0</v>
      </c>
      <c r="F8" s="89">
        <f>VLOOKUP(A8&amp;B8&amp;C8,'расчеты VLOOKUP'!A:G,7,0)</f>
        <v>0</v>
      </c>
    </row>
    <row r="9" spans="1:6">
      <c r="A9" s="90" t="s">
        <v>38</v>
      </c>
      <c r="B9" s="91" t="s">
        <v>1601</v>
      </c>
      <c r="C9" s="91" t="s">
        <v>60</v>
      </c>
      <c r="D9" s="89">
        <f>VLOOKUP(A9&amp;B9&amp;C9,'расчеты VLOOKUP'!A:E,5,0)</f>
        <v>64.7</v>
      </c>
      <c r="E9" s="89">
        <f>VLOOKUP(A9&amp;B9&amp;C9,'расчеты VLOOKUP'!A:G,6,0)</f>
        <v>4746560</v>
      </c>
      <c r="F9" s="89">
        <f>VLOOKUP(A9&amp;B9&amp;C9,'расчеты VLOOKUP'!A:G,7,0)</f>
        <v>72800</v>
      </c>
    </row>
    <row r="10" spans="1:6">
      <c r="A10" s="87" t="s">
        <v>38</v>
      </c>
      <c r="B10" s="88" t="s">
        <v>1601</v>
      </c>
      <c r="C10" s="88" t="s">
        <v>64</v>
      </c>
      <c r="D10" s="89">
        <f>VLOOKUP(A10&amp;B10&amp;C10,'расчеты VLOOKUP'!A:E,5,0)</f>
        <v>37.3</v>
      </c>
      <c r="E10" s="89">
        <f>VLOOKUP(A10&amp;B10&amp;C10,'расчеты VLOOKUP'!A:G,6,0)</f>
        <v>3749760</v>
      </c>
      <c r="F10" s="89">
        <f>VLOOKUP(A10&amp;B10&amp;C10,'расчеты VLOOKUP'!A:G,7,0)</f>
        <v>99200</v>
      </c>
    </row>
    <row r="11" spans="1:6">
      <c r="A11" s="90" t="s">
        <v>38</v>
      </c>
      <c r="B11" s="91" t="s">
        <v>1601</v>
      </c>
      <c r="C11" s="91" t="s">
        <v>65</v>
      </c>
      <c r="D11" s="89">
        <f>VLOOKUP(A11&amp;B11&amp;C11,'расчеты VLOOKUP'!A:E,5,0)</f>
        <v>39.3</v>
      </c>
      <c r="E11" s="89">
        <f>VLOOKUP(A11&amp;B11&amp;C11,'расчеты VLOOKUP'!A:G,6,0)</f>
        <v>3116490</v>
      </c>
      <c r="F11" s="89">
        <f>VLOOKUP(A11&amp;B11&amp;C11,'расчеты VLOOKUP'!A:G,7,0)</f>
        <v>79300</v>
      </c>
    </row>
    <row r="12" spans="1:6">
      <c r="A12" s="87" t="s">
        <v>38</v>
      </c>
      <c r="B12" s="88" t="s">
        <v>1601</v>
      </c>
      <c r="C12" s="88" t="s">
        <v>66</v>
      </c>
      <c r="D12" s="89">
        <f>VLOOKUP(A12&amp;B12&amp;C12,'расчеты VLOOKUP'!A:E,5,0)</f>
        <v>39.4</v>
      </c>
      <c r="E12" s="89">
        <f>VLOOKUP(A12&amp;B12&amp;C12,'расчеты VLOOKUP'!A:G,6,0)</f>
        <v>3024420</v>
      </c>
      <c r="F12" s="89">
        <f>VLOOKUP(A12&amp;B12&amp;C12,'расчеты VLOOKUP'!A:G,7,0)</f>
        <v>75800</v>
      </c>
    </row>
    <row r="13" spans="1:6">
      <c r="A13" s="90" t="s">
        <v>38</v>
      </c>
      <c r="B13" s="91" t="s">
        <v>1601</v>
      </c>
      <c r="C13" s="91" t="s">
        <v>67</v>
      </c>
      <c r="D13" s="89">
        <f>VLOOKUP(A13&amp;B13&amp;C13,'расчеты VLOOKUP'!A:E,5,0)</f>
        <v>52.1</v>
      </c>
      <c r="E13" s="89">
        <f>VLOOKUP(A13&amp;B13&amp;C13,'расчеты VLOOKUP'!A:G,6,0)</f>
        <v>3778900</v>
      </c>
      <c r="F13" s="89">
        <f>VLOOKUP(A13&amp;B13&amp;C13,'расчеты VLOOKUP'!A:G,7,0)</f>
        <v>71300</v>
      </c>
    </row>
    <row r="14" spans="1:6">
      <c r="A14" s="87" t="s">
        <v>38</v>
      </c>
      <c r="B14" s="88" t="s">
        <v>1601</v>
      </c>
      <c r="C14" s="88" t="s">
        <v>68</v>
      </c>
      <c r="D14" s="89">
        <f>VLOOKUP(A14&amp;B14&amp;C14,'расчеты VLOOKUP'!A:E,5,0)</f>
        <v>58.7</v>
      </c>
      <c r="E14" s="89">
        <f>VLOOKUP(A14&amp;B14&amp;C14,'расчеты VLOOKUP'!A:G,6,0)</f>
        <v>4186580</v>
      </c>
      <c r="F14" s="89">
        <f>VLOOKUP(A14&amp;B14&amp;C14,'расчеты VLOOKUP'!A:G,7,0)</f>
        <v>70600</v>
      </c>
    </row>
    <row r="15" spans="1:6">
      <c r="A15" s="90" t="s">
        <v>38</v>
      </c>
      <c r="B15" s="91" t="s">
        <v>1601</v>
      </c>
      <c r="C15" s="91" t="s">
        <v>69</v>
      </c>
      <c r="D15" s="89">
        <f>VLOOKUP(A15&amp;B15&amp;C15,'расчеты VLOOKUP'!A:E,5,0)</f>
        <v>69.8</v>
      </c>
      <c r="E15" s="89">
        <f>VLOOKUP(A15&amp;B15&amp;C15,'расчеты VLOOKUP'!A:G,6,0)</f>
        <v>4566600</v>
      </c>
      <c r="F15" s="89">
        <f>VLOOKUP(A15&amp;B15&amp;C15,'расчеты VLOOKUP'!A:G,7,0)</f>
        <v>64500</v>
      </c>
    </row>
    <row r="16" spans="1:6">
      <c r="A16" s="87" t="s">
        <v>38</v>
      </c>
      <c r="B16" s="88" t="s">
        <v>1601</v>
      </c>
      <c r="C16" s="88" t="s">
        <v>71</v>
      </c>
      <c r="D16" s="89">
        <f>VLOOKUP(A16&amp;B16&amp;C16,'расчеты VLOOKUP'!A:E,5,0)</f>
        <v>50.8</v>
      </c>
      <c r="E16" s="89">
        <f>VLOOKUP(A16&amp;B16&amp;C16,'расчеты VLOOKUP'!A:G,6,0)</f>
        <v>3931200</v>
      </c>
      <c r="F16" s="89">
        <f>VLOOKUP(A16&amp;B16&amp;C16,'расчеты VLOOKUP'!A:G,7,0)</f>
        <v>75600</v>
      </c>
    </row>
    <row r="17" spans="1:6">
      <c r="A17" s="90" t="s">
        <v>38</v>
      </c>
      <c r="B17" s="91" t="s">
        <v>1601</v>
      </c>
      <c r="C17" s="91" t="s">
        <v>74</v>
      </c>
      <c r="D17" s="89">
        <f>VLOOKUP(A17&amp;B17&amp;C17,'расчеты VLOOKUP'!A:E,5,0)</f>
        <v>25.3</v>
      </c>
      <c r="E17" s="89">
        <f>VLOOKUP(A17&amp;B17&amp;C17,'расчеты VLOOKUP'!A:G,6,0)</f>
        <v>0</v>
      </c>
      <c r="F17" s="89">
        <f>VLOOKUP(A17&amp;B17&amp;C17,'расчеты VLOOKUP'!A:G,7,0)</f>
        <v>0</v>
      </c>
    </row>
    <row r="18" spans="1:6">
      <c r="A18" s="87" t="s">
        <v>38</v>
      </c>
      <c r="B18" s="88" t="s">
        <v>1601</v>
      </c>
      <c r="C18" s="88" t="s">
        <v>75</v>
      </c>
      <c r="D18" s="89">
        <f>VLOOKUP(A18&amp;B18&amp;C18,'расчеты VLOOKUP'!A:E,5,0)</f>
        <v>63.3</v>
      </c>
      <c r="E18" s="89">
        <f>VLOOKUP(A18&amp;B18&amp;C18,'расчеты VLOOKUP'!A:G,6,0)</f>
        <v>4314800</v>
      </c>
      <c r="F18" s="89">
        <f>VLOOKUP(A18&amp;B18&amp;C18,'расчеты VLOOKUP'!A:G,7,0)</f>
        <v>67000</v>
      </c>
    </row>
    <row r="19" spans="1:6">
      <c r="A19" s="90" t="s">
        <v>38</v>
      </c>
      <c r="B19" s="91" t="s">
        <v>1601</v>
      </c>
      <c r="C19" s="91" t="s">
        <v>76</v>
      </c>
      <c r="D19" s="89">
        <f>VLOOKUP(A19&amp;B19&amp;C19,'расчеты VLOOKUP'!A:E,5,0)</f>
        <v>35.6</v>
      </c>
      <c r="E19" s="89">
        <f>VLOOKUP(A19&amp;B19&amp;C19,'расчеты VLOOKUP'!A:G,6,0)</f>
        <v>0</v>
      </c>
      <c r="F19" s="89">
        <f>VLOOKUP(A19&amp;B19&amp;C19,'расчеты VLOOKUP'!A:G,7,0)</f>
        <v>0</v>
      </c>
    </row>
    <row r="20" spans="1:6">
      <c r="A20" s="87" t="s">
        <v>38</v>
      </c>
      <c r="B20" s="88" t="s">
        <v>1601</v>
      </c>
      <c r="C20" s="88" t="s">
        <v>79</v>
      </c>
      <c r="D20" s="89">
        <f>VLOOKUP(A20&amp;B20&amp;C20,'расчеты VLOOKUP'!A:E,5,0)</f>
        <v>39.8</v>
      </c>
      <c r="E20" s="89">
        <f>VLOOKUP(A20&amp;B20&amp;C20,'расчеты VLOOKUP'!A:G,6,0)</f>
        <v>3156140</v>
      </c>
      <c r="F20" s="89">
        <f>VLOOKUP(A20&amp;B20&amp;C20,'расчеты VLOOKUP'!A:G,7,0)</f>
        <v>79300</v>
      </c>
    </row>
    <row r="21" spans="1:6">
      <c r="A21" s="90" t="s">
        <v>38</v>
      </c>
      <c r="B21" s="91" t="s">
        <v>1601</v>
      </c>
      <c r="C21" s="91" t="s">
        <v>80</v>
      </c>
      <c r="D21" s="89">
        <f>VLOOKUP(A21&amp;B21&amp;C21,'расчеты VLOOKUP'!A:E,5,0)</f>
        <v>39.8</v>
      </c>
      <c r="E21" s="89">
        <f>VLOOKUP(A21&amp;B21&amp;C21,'расчеты VLOOKUP'!A:G,6,0)</f>
        <v>3156140</v>
      </c>
      <c r="F21" s="89">
        <f>VLOOKUP(A21&amp;B21&amp;C21,'расчеты VLOOKUP'!A:G,7,0)</f>
        <v>79300</v>
      </c>
    </row>
    <row r="22" spans="1:6">
      <c r="A22" s="87" t="s">
        <v>38</v>
      </c>
      <c r="B22" s="88" t="s">
        <v>1601</v>
      </c>
      <c r="C22" s="88" t="s">
        <v>81</v>
      </c>
      <c r="D22" s="89">
        <f>VLOOKUP(A22&amp;B22&amp;C22,'расчеты VLOOKUP'!A:E,5,0)</f>
        <v>39.7</v>
      </c>
      <c r="E22" s="89">
        <f>VLOOKUP(A22&amp;B22&amp;C22,'расчеты VLOOKUP'!A:G,6,0)</f>
        <v>3523500</v>
      </c>
      <c r="F22" s="89">
        <f>VLOOKUP(A22&amp;B22&amp;C22,'расчеты VLOOKUP'!A:G,7,0)</f>
        <v>87000</v>
      </c>
    </row>
    <row r="23" spans="1:6">
      <c r="A23" s="90" t="s">
        <v>38</v>
      </c>
      <c r="B23" s="91" t="s">
        <v>1601</v>
      </c>
      <c r="C23" s="91" t="s">
        <v>82</v>
      </c>
      <c r="D23" s="89">
        <f>VLOOKUP(A23&amp;B23&amp;C23,'расчеты VLOOKUP'!A:E,5,0)</f>
        <v>50.7</v>
      </c>
      <c r="E23" s="89">
        <f>VLOOKUP(A23&amp;B23&amp;C23,'расчеты VLOOKUP'!A:G,6,0)</f>
        <v>3854520</v>
      </c>
      <c r="F23" s="89">
        <f>VLOOKUP(A23&amp;B23&amp;C23,'расчеты VLOOKUP'!A:G,7,0)</f>
        <v>74700</v>
      </c>
    </row>
    <row r="24" spans="1:6">
      <c r="A24" s="87" t="s">
        <v>38</v>
      </c>
      <c r="B24" s="88" t="s">
        <v>1601</v>
      </c>
      <c r="C24" s="88" t="s">
        <v>83</v>
      </c>
      <c r="D24" s="89">
        <f>VLOOKUP(A24&amp;B24&amp;C24,'расчеты VLOOKUP'!A:E,5,0)</f>
        <v>56.9</v>
      </c>
      <c r="E24" s="89">
        <f>VLOOKUP(A24&amp;B24&amp;C24,'расчеты VLOOKUP'!A:G,6,0)</f>
        <v>4213680</v>
      </c>
      <c r="F24" s="89">
        <f>VLOOKUP(A24&amp;B24&amp;C24,'расчеты VLOOKUP'!A:G,7,0)</f>
        <v>72400</v>
      </c>
    </row>
    <row r="25" spans="1:6">
      <c r="A25" s="90" t="s">
        <v>38</v>
      </c>
      <c r="B25" s="91" t="s">
        <v>1601</v>
      </c>
      <c r="C25" s="91" t="s">
        <v>84</v>
      </c>
      <c r="D25" s="89">
        <f>VLOOKUP(A25&amp;B25&amp;C25,'расчеты VLOOKUP'!A:E,5,0)</f>
        <v>70.5</v>
      </c>
      <c r="E25" s="89">
        <f>VLOOKUP(A25&amp;B25&amp;C25,'расчеты VLOOKUP'!A:G,6,0)</f>
        <v>4563040</v>
      </c>
      <c r="F25" s="89">
        <f>VLOOKUP(A25&amp;B25&amp;C25,'расчеты VLOOKUP'!A:G,7,0)</f>
        <v>63200</v>
      </c>
    </row>
    <row r="26" spans="1:6">
      <c r="A26" s="87" t="s">
        <v>38</v>
      </c>
      <c r="B26" s="88" t="s">
        <v>1601</v>
      </c>
      <c r="C26" s="88" t="s">
        <v>86</v>
      </c>
      <c r="D26" s="89">
        <f>VLOOKUP(A26&amp;B26&amp;C26,'расчеты VLOOKUP'!A:E,5,0)</f>
        <v>50.7</v>
      </c>
      <c r="E26" s="89">
        <f>VLOOKUP(A26&amp;B26&amp;C26,'расчеты VLOOKUP'!A:G,6,0)</f>
        <v>3941980</v>
      </c>
      <c r="F26" s="89">
        <f>VLOOKUP(A26&amp;B26&amp;C26,'расчеты VLOOKUP'!A:G,7,0)</f>
        <v>76100</v>
      </c>
    </row>
    <row r="27" spans="1:6">
      <c r="A27" s="90" t="s">
        <v>38</v>
      </c>
      <c r="B27" s="91" t="s">
        <v>1601</v>
      </c>
      <c r="C27" s="91" t="s">
        <v>89</v>
      </c>
      <c r="D27" s="89">
        <f>VLOOKUP(A27&amp;B27&amp;C27,'расчеты VLOOKUP'!A:E,5,0)</f>
        <v>50.8</v>
      </c>
      <c r="E27" s="89">
        <f>VLOOKUP(A27&amp;B27&amp;C27,'расчеты VLOOKUP'!A:G,6,0)</f>
        <v>3794760</v>
      </c>
      <c r="F27" s="89">
        <f>VLOOKUP(A27&amp;B27&amp;C27,'расчеты VLOOKUP'!A:G,7,0)</f>
        <v>74700</v>
      </c>
    </row>
    <row r="28" spans="1:6">
      <c r="A28" s="87" t="s">
        <v>38</v>
      </c>
      <c r="B28" s="88" t="s">
        <v>1601</v>
      </c>
      <c r="C28" s="88" t="s">
        <v>93</v>
      </c>
      <c r="D28" s="89">
        <f>VLOOKUP(A28&amp;B28&amp;C28,'расчеты VLOOKUP'!A:E,5,0)</f>
        <v>25.3</v>
      </c>
      <c r="E28" s="89">
        <f>VLOOKUP(A28&amp;B28&amp;C28,'расчеты VLOOKUP'!A:G,6,0)</f>
        <v>0</v>
      </c>
      <c r="F28" s="89">
        <f>VLOOKUP(A28&amp;B28&amp;C28,'расчеты VLOOKUP'!A:G,7,0)</f>
        <v>0</v>
      </c>
    </row>
    <row r="29" spans="1:6">
      <c r="A29" s="90" t="s">
        <v>38</v>
      </c>
      <c r="B29" s="91" t="s">
        <v>1601</v>
      </c>
      <c r="C29" s="91" t="s">
        <v>94</v>
      </c>
      <c r="D29" s="89">
        <f>VLOOKUP(A29&amp;B29&amp;C29,'расчеты VLOOKUP'!A:E,5,0)</f>
        <v>63.3</v>
      </c>
      <c r="E29" s="89">
        <f>VLOOKUP(A29&amp;B29&amp;C29,'расчеты VLOOKUP'!A:G,6,0)</f>
        <v>0</v>
      </c>
      <c r="F29" s="89">
        <f>VLOOKUP(A29&amp;B29&amp;C29,'расчеты VLOOKUP'!A:G,7,0)</f>
        <v>0</v>
      </c>
    </row>
    <row r="30" spans="1:6">
      <c r="A30" s="87" t="s">
        <v>38</v>
      </c>
      <c r="B30" s="88" t="s">
        <v>1601</v>
      </c>
      <c r="C30" s="88" t="s">
        <v>95</v>
      </c>
      <c r="D30" s="89">
        <f>VLOOKUP(A30&amp;B30&amp;C30,'расчеты VLOOKUP'!A:E,5,0)</f>
        <v>35.6</v>
      </c>
      <c r="E30" s="89">
        <f>VLOOKUP(A30&amp;B30&amp;C30,'расчеты VLOOKUP'!A:G,6,0)</f>
        <v>0</v>
      </c>
      <c r="F30" s="89">
        <f>VLOOKUP(A30&amp;B30&amp;C30,'расчеты VLOOKUP'!A:G,7,0)</f>
        <v>0</v>
      </c>
    </row>
    <row r="31" spans="1:6">
      <c r="A31" s="90" t="s">
        <v>38</v>
      </c>
      <c r="B31" s="91" t="s">
        <v>1601</v>
      </c>
      <c r="C31" s="91" t="s">
        <v>96</v>
      </c>
      <c r="D31" s="89">
        <f>VLOOKUP(A31&amp;B31&amp;C31,'расчеты VLOOKUP'!A:E,5,0)</f>
        <v>39.8</v>
      </c>
      <c r="E31" s="89">
        <f>VLOOKUP(A31&amp;B31&amp;C31,'расчеты VLOOKUP'!A:G,6,0)</f>
        <v>0</v>
      </c>
      <c r="F31" s="89">
        <f>VLOOKUP(A31&amp;B31&amp;C31,'расчеты VLOOKUP'!A:G,7,0)</f>
        <v>0</v>
      </c>
    </row>
    <row r="32" spans="1:6">
      <c r="A32" s="87" t="s">
        <v>38</v>
      </c>
      <c r="B32" s="88" t="s">
        <v>1601</v>
      </c>
      <c r="C32" s="88" t="s">
        <v>97</v>
      </c>
      <c r="D32" s="89">
        <f>VLOOKUP(A32&amp;B32&amp;C32,'расчеты VLOOKUP'!A:E,5,0)</f>
        <v>39.8</v>
      </c>
      <c r="E32" s="89">
        <f>VLOOKUP(A32&amp;B32&amp;C32,'расчеты VLOOKUP'!A:G,6,0)</f>
        <v>0</v>
      </c>
      <c r="F32" s="89">
        <f>VLOOKUP(A32&amp;B32&amp;C32,'расчеты VLOOKUP'!A:G,7,0)</f>
        <v>0</v>
      </c>
    </row>
    <row r="33" spans="1:6">
      <c r="A33" s="90" t="s">
        <v>38</v>
      </c>
      <c r="B33" s="91" t="s">
        <v>1601</v>
      </c>
      <c r="C33" s="91" t="s">
        <v>98</v>
      </c>
      <c r="D33" s="89">
        <f>VLOOKUP(A33&amp;B33&amp;C33,'расчеты VLOOKUP'!A:E,5,0)</f>
        <v>39.7</v>
      </c>
      <c r="E33" s="89">
        <f>VLOOKUP(A33&amp;B33&amp;C33,'расчеты VLOOKUP'!A:G,6,0)</f>
        <v>0</v>
      </c>
      <c r="F33" s="89">
        <f>VLOOKUP(A33&amp;B33&amp;C33,'расчеты VLOOKUP'!A:G,7,0)</f>
        <v>0</v>
      </c>
    </row>
    <row r="34" spans="1:6">
      <c r="A34" s="87" t="s">
        <v>38</v>
      </c>
      <c r="B34" s="88" t="s">
        <v>1601</v>
      </c>
      <c r="C34" s="88" t="s">
        <v>99</v>
      </c>
      <c r="D34" s="89">
        <f>VLOOKUP(A34&amp;B34&amp;C34,'расчеты VLOOKUP'!A:E,5,0)</f>
        <v>50.7</v>
      </c>
      <c r="E34" s="89">
        <f>VLOOKUP(A34&amp;B34&amp;C34,'расчеты VLOOKUP'!A:G,6,0)</f>
        <v>0</v>
      </c>
      <c r="F34" s="89">
        <f>VLOOKUP(A34&amp;B34&amp;C34,'расчеты VLOOKUP'!A:G,7,0)</f>
        <v>0</v>
      </c>
    </row>
    <row r="35" spans="1:6">
      <c r="A35" s="90" t="s">
        <v>38</v>
      </c>
      <c r="B35" s="91" t="s">
        <v>1601</v>
      </c>
      <c r="C35" s="91" t="s">
        <v>100</v>
      </c>
      <c r="D35" s="89">
        <f>VLOOKUP(A35&amp;B35&amp;C35,'расчеты VLOOKUP'!A:E,5,0)</f>
        <v>56.9</v>
      </c>
      <c r="E35" s="89">
        <f>VLOOKUP(A35&amp;B35&amp;C35,'расчеты VLOOKUP'!A:G,6,0)</f>
        <v>0</v>
      </c>
      <c r="F35" s="89">
        <f>VLOOKUP(A35&amp;B35&amp;C35,'расчеты VLOOKUP'!A:G,7,0)</f>
        <v>0</v>
      </c>
    </row>
    <row r="36" spans="1:6">
      <c r="A36" s="87" t="s">
        <v>38</v>
      </c>
      <c r="B36" s="88" t="s">
        <v>1601</v>
      </c>
      <c r="C36" s="88" t="s">
        <v>101</v>
      </c>
      <c r="D36" s="89">
        <f>VLOOKUP(A36&amp;B36&amp;C36,'расчеты VLOOKUP'!A:E,5,0)</f>
        <v>70.5</v>
      </c>
      <c r="E36" s="89">
        <f>VLOOKUP(A36&amp;B36&amp;C36,'расчеты VLOOKUP'!A:G,6,0)</f>
        <v>4620800</v>
      </c>
      <c r="F36" s="89">
        <f>VLOOKUP(A36&amp;B36&amp;C36,'расчеты VLOOKUP'!A:G,7,0)</f>
        <v>64000</v>
      </c>
    </row>
    <row r="37" spans="1:6">
      <c r="A37" s="90" t="s">
        <v>38</v>
      </c>
      <c r="B37" s="91" t="s">
        <v>1601</v>
      </c>
      <c r="C37" s="91" t="s">
        <v>102</v>
      </c>
      <c r="D37" s="89">
        <f>VLOOKUP(A37&amp;B37&amp;C37,'расчеты VLOOKUP'!A:E,5,0)</f>
        <v>50.7</v>
      </c>
      <c r="E37" s="89">
        <f>VLOOKUP(A37&amp;B37&amp;C37,'расчеты VLOOKUP'!A:G,6,0)</f>
        <v>3787290</v>
      </c>
      <c r="F37" s="89">
        <f>VLOOKUP(A37&amp;B37&amp;C37,'расчеты VLOOKUP'!A:G,7,0)</f>
        <v>74700</v>
      </c>
    </row>
    <row r="38" spans="1:6">
      <c r="A38" s="87" t="s">
        <v>38</v>
      </c>
      <c r="B38" s="88" t="s">
        <v>1601</v>
      </c>
      <c r="C38" s="88" t="s">
        <v>103</v>
      </c>
      <c r="D38" s="89">
        <f>VLOOKUP(A38&amp;B38&amp;C38,'расчеты VLOOKUP'!A:E,5,0)</f>
        <v>50.8</v>
      </c>
      <c r="E38" s="89">
        <f>VLOOKUP(A38&amp;B38&amp;C38,'расчеты VLOOKUP'!A:G,6,0)</f>
        <v>0</v>
      </c>
      <c r="F38" s="89">
        <f>VLOOKUP(A38&amp;B38&amp;C38,'расчеты VLOOKUP'!A:G,7,0)</f>
        <v>0</v>
      </c>
    </row>
    <row r="39" spans="1:6">
      <c r="A39" s="90" t="s">
        <v>38</v>
      </c>
      <c r="B39" s="91" t="s">
        <v>1601</v>
      </c>
      <c r="C39" s="91" t="s">
        <v>106</v>
      </c>
      <c r="D39" s="89">
        <f>VLOOKUP(A39&amp;B39&amp;C39,'расчеты VLOOKUP'!A:E,5,0)</f>
        <v>25.3</v>
      </c>
      <c r="E39" s="89">
        <f>VLOOKUP(A39&amp;B39&amp;C39,'расчеты VLOOKUP'!A:G,6,0)</f>
        <v>0</v>
      </c>
      <c r="F39" s="89">
        <f>VLOOKUP(A39&amp;B39&amp;C39,'расчеты VLOOKUP'!A:G,7,0)</f>
        <v>0</v>
      </c>
    </row>
    <row r="40" spans="1:6">
      <c r="A40" s="87" t="s">
        <v>38</v>
      </c>
      <c r="B40" s="88" t="s">
        <v>1601</v>
      </c>
      <c r="C40" s="88" t="s">
        <v>107</v>
      </c>
      <c r="D40" s="89">
        <f>VLOOKUP(A40&amp;B40&amp;C40,'расчеты VLOOKUP'!A:E,5,0)</f>
        <v>63.3</v>
      </c>
      <c r="E40" s="89">
        <f>VLOOKUP(A40&amp;B40&amp;C40,'расчеты VLOOKUP'!A:G,6,0)</f>
        <v>0</v>
      </c>
      <c r="F40" s="89">
        <f>VLOOKUP(A40&amp;B40&amp;C40,'расчеты VLOOKUP'!A:G,7,0)</f>
        <v>0</v>
      </c>
    </row>
    <row r="41" spans="1:6">
      <c r="A41" s="90" t="s">
        <v>38</v>
      </c>
      <c r="B41" s="91" t="s">
        <v>1601</v>
      </c>
      <c r="C41" s="91" t="s">
        <v>108</v>
      </c>
      <c r="D41" s="89">
        <f>VLOOKUP(A41&amp;B41&amp;C41,'расчеты VLOOKUP'!A:E,5,0)</f>
        <v>35.6</v>
      </c>
      <c r="E41" s="89">
        <f>VLOOKUP(A41&amp;B41&amp;C41,'расчеты VLOOKUP'!A:G,6,0)</f>
        <v>0</v>
      </c>
      <c r="F41" s="89">
        <f>VLOOKUP(A41&amp;B41&amp;C41,'расчеты VLOOKUP'!A:G,7,0)</f>
        <v>0</v>
      </c>
    </row>
    <row r="42" spans="1:6">
      <c r="A42" s="87" t="s">
        <v>38</v>
      </c>
      <c r="B42" s="88" t="s">
        <v>1601</v>
      </c>
      <c r="C42" s="88" t="s">
        <v>109</v>
      </c>
      <c r="D42" s="89">
        <f>VLOOKUP(A42&amp;B42&amp;C42,'расчеты VLOOKUP'!A:E,5,0)</f>
        <v>39.8</v>
      </c>
      <c r="E42" s="89">
        <f>VLOOKUP(A42&amp;B42&amp;C42,'расчеты VLOOKUP'!A:G,6,0)</f>
        <v>3239280</v>
      </c>
      <c r="F42" s="89">
        <f>VLOOKUP(A42&amp;B42&amp;C42,'расчеты VLOOKUP'!A:G,7,0)</f>
        <v>79200</v>
      </c>
    </row>
    <row r="43" spans="1:6">
      <c r="A43" s="90" t="s">
        <v>38</v>
      </c>
      <c r="B43" s="91" t="s">
        <v>1601</v>
      </c>
      <c r="C43" s="91" t="s">
        <v>110</v>
      </c>
      <c r="D43" s="89">
        <f>VLOOKUP(A43&amp;B43&amp;C43,'расчеты VLOOKUP'!A:E,5,0)</f>
        <v>39.8</v>
      </c>
      <c r="E43" s="89">
        <f>VLOOKUP(A43&amp;B43&amp;C43,'расчеты VLOOKUP'!A:G,6,0)</f>
        <v>0</v>
      </c>
      <c r="F43" s="89">
        <f>VLOOKUP(A43&amp;B43&amp;C43,'расчеты VLOOKUP'!A:G,7,0)</f>
        <v>0</v>
      </c>
    </row>
    <row r="44" spans="1:6">
      <c r="A44" s="87" t="s">
        <v>38</v>
      </c>
      <c r="B44" s="88" t="s">
        <v>1601</v>
      </c>
      <c r="C44" s="88" t="s">
        <v>111</v>
      </c>
      <c r="D44" s="89">
        <f>VLOOKUP(A44&amp;B44&amp;C44,'расчеты VLOOKUP'!A:E,5,0)</f>
        <v>39.7</v>
      </c>
      <c r="E44" s="89">
        <f>VLOOKUP(A44&amp;B44&amp;C44,'расчеты VLOOKUP'!A:G,6,0)</f>
        <v>0</v>
      </c>
      <c r="F44" s="89">
        <f>VLOOKUP(A44&amp;B44&amp;C44,'расчеты VLOOKUP'!A:G,7,0)</f>
        <v>0</v>
      </c>
    </row>
    <row r="45" spans="1:6">
      <c r="A45" s="90" t="s">
        <v>38</v>
      </c>
      <c r="B45" s="91" t="s">
        <v>1601</v>
      </c>
      <c r="C45" s="91" t="s">
        <v>113</v>
      </c>
      <c r="D45" s="89">
        <f>VLOOKUP(A45&amp;B45&amp;C45,'расчеты VLOOKUP'!A:E,5,0)</f>
        <v>50.7</v>
      </c>
      <c r="E45" s="89">
        <f>VLOOKUP(A45&amp;B45&amp;C45,'расчеты VLOOKUP'!A:G,6,0)</f>
        <v>4226040</v>
      </c>
      <c r="F45" s="89">
        <f>VLOOKUP(A45&amp;B45&amp;C45,'расчеты VLOOKUP'!A:G,7,0)</f>
        <v>81900</v>
      </c>
    </row>
    <row r="46" spans="1:6">
      <c r="A46" s="87" t="s">
        <v>38</v>
      </c>
      <c r="B46" s="88" t="s">
        <v>1601</v>
      </c>
      <c r="C46" s="88" t="s">
        <v>114</v>
      </c>
      <c r="D46" s="89">
        <f>VLOOKUP(A46&amp;B46&amp;C46,'расчеты VLOOKUP'!A:E,5,0)</f>
        <v>56.9</v>
      </c>
      <c r="E46" s="89">
        <f>VLOOKUP(A46&amp;B46&amp;C46,'расчеты VLOOKUP'!A:G,6,0)</f>
        <v>3948860</v>
      </c>
      <c r="F46" s="89">
        <f>VLOOKUP(A46&amp;B46&amp;C46,'расчеты VLOOKUP'!A:G,7,0)</f>
        <v>69400</v>
      </c>
    </row>
    <row r="47" spans="1:6">
      <c r="A47" s="90" t="s">
        <v>38</v>
      </c>
      <c r="B47" s="91" t="s">
        <v>1601</v>
      </c>
      <c r="C47" s="91" t="s">
        <v>116</v>
      </c>
      <c r="D47" s="89">
        <f>VLOOKUP(A47&amp;B47&amp;C47,'расчеты VLOOKUP'!A:E,5,0)</f>
        <v>70.5</v>
      </c>
      <c r="E47" s="89">
        <f>VLOOKUP(A47&amp;B47&amp;C47,'расчеты VLOOKUP'!A:G,6,0)</f>
        <v>4664120</v>
      </c>
      <c r="F47" s="89">
        <f>VLOOKUP(A47&amp;B47&amp;C47,'расчеты VLOOKUP'!A:G,7,0)</f>
        <v>64600</v>
      </c>
    </row>
    <row r="48" spans="1:6">
      <c r="A48" s="87" t="s">
        <v>38</v>
      </c>
      <c r="B48" s="88" t="s">
        <v>1601</v>
      </c>
      <c r="C48" s="88" t="s">
        <v>117</v>
      </c>
      <c r="D48" s="89">
        <f>VLOOKUP(A48&amp;B48&amp;C48,'расчеты VLOOKUP'!A:E,5,0)</f>
        <v>50.7</v>
      </c>
      <c r="E48" s="89">
        <f>VLOOKUP(A48&amp;B48&amp;C48,'расчеты VLOOKUP'!A:G,6,0)</f>
        <v>0</v>
      </c>
      <c r="F48" s="89">
        <f>VLOOKUP(A48&amp;B48&amp;C48,'расчеты VLOOKUP'!A:G,7,0)</f>
        <v>0</v>
      </c>
    </row>
    <row r="49" spans="1:6">
      <c r="A49" s="90" t="s">
        <v>38</v>
      </c>
      <c r="B49" s="91" t="s">
        <v>1601</v>
      </c>
      <c r="C49" s="91" t="s">
        <v>118</v>
      </c>
      <c r="D49" s="89">
        <f>VLOOKUP(A49&amp;B49&amp;C49,'расчеты VLOOKUP'!A:E,5,0)</f>
        <v>50.8</v>
      </c>
      <c r="E49" s="89">
        <f>VLOOKUP(A49&amp;B49&amp;C49,'расчеты VLOOKUP'!A:G,6,0)</f>
        <v>4141124</v>
      </c>
      <c r="F49" s="89">
        <f>VLOOKUP(A49&amp;B49&amp;C49,'расчеты VLOOKUP'!A:G,7,0)</f>
        <v>79637</v>
      </c>
    </row>
    <row r="50" spans="1:6">
      <c r="A50" s="87" t="s">
        <v>38</v>
      </c>
      <c r="B50" s="88" t="s">
        <v>1601</v>
      </c>
      <c r="C50" s="88" t="s">
        <v>119</v>
      </c>
      <c r="D50" s="89">
        <f>VLOOKUP(A50&amp;B50&amp;C50,'расчеты VLOOKUP'!A:E,5,0)</f>
        <v>25.3</v>
      </c>
      <c r="E50" s="89">
        <f>VLOOKUP(A50&amp;B50&amp;C50,'расчеты VLOOKUP'!A:G,6,0)</f>
        <v>3028920</v>
      </c>
      <c r="F50" s="89">
        <f>VLOOKUP(A50&amp;B50&amp;C50,'расчеты VLOOKUP'!A:G,7,0)</f>
        <v>117400</v>
      </c>
    </row>
    <row r="51" spans="1:6">
      <c r="A51" s="90" t="s">
        <v>38</v>
      </c>
      <c r="B51" s="91" t="s">
        <v>1601</v>
      </c>
      <c r="C51" s="91" t="s">
        <v>120</v>
      </c>
      <c r="D51" s="89">
        <f>VLOOKUP(A51&amp;B51&amp;C51,'расчеты VLOOKUP'!A:E,5,0)</f>
        <v>63.3</v>
      </c>
      <c r="E51" s="89">
        <f>VLOOKUP(A51&amp;B51&amp;C51,'расчеты VLOOKUP'!A:G,6,0)</f>
        <v>4849320</v>
      </c>
      <c r="F51" s="89">
        <f>VLOOKUP(A51&amp;B51&amp;C51,'расчеты VLOOKUP'!A:G,7,0)</f>
        <v>75300</v>
      </c>
    </row>
    <row r="52" spans="1:6">
      <c r="A52" s="87" t="s">
        <v>38</v>
      </c>
      <c r="B52" s="88" t="s">
        <v>1601</v>
      </c>
      <c r="C52" s="88" t="s">
        <v>121</v>
      </c>
      <c r="D52" s="89">
        <f>VLOOKUP(A52&amp;B52&amp;C52,'расчеты VLOOKUP'!A:E,5,0)</f>
        <v>35.6</v>
      </c>
      <c r="E52" s="89">
        <f>VLOOKUP(A52&amp;B52&amp;C52,'расчеты VLOOKUP'!A:G,6,0)</f>
        <v>3890200</v>
      </c>
      <c r="F52" s="89">
        <f>VLOOKUP(A52&amp;B52&amp;C52,'расчеты VLOOKUP'!A:G,7,0)</f>
        <v>106000</v>
      </c>
    </row>
    <row r="53" spans="1:6">
      <c r="A53" s="90" t="s">
        <v>38</v>
      </c>
      <c r="B53" s="91" t="s">
        <v>1601</v>
      </c>
      <c r="C53" s="91" t="s">
        <v>122</v>
      </c>
      <c r="D53" s="89">
        <f>VLOOKUP(A53&amp;B53&amp;C53,'расчеты VLOOKUP'!A:E,5,0)</f>
        <v>39.8</v>
      </c>
      <c r="E53" s="89">
        <f>VLOOKUP(A53&amp;B53&amp;C53,'расчеты VLOOKUP'!A:G,6,0)</f>
        <v>5192000</v>
      </c>
      <c r="F53" s="89">
        <f>VLOOKUP(A53&amp;B53&amp;C53,'расчеты VLOOKUP'!A:G,7,0)</f>
        <v>129800</v>
      </c>
    </row>
    <row r="54" spans="1:6">
      <c r="A54" s="87" t="s">
        <v>38</v>
      </c>
      <c r="B54" s="88" t="s">
        <v>1601</v>
      </c>
      <c r="C54" s="88" t="s">
        <v>123</v>
      </c>
      <c r="D54" s="89">
        <f>VLOOKUP(A54&amp;B54&amp;C54,'расчеты VLOOKUP'!A:E,5,0)</f>
        <v>39.8</v>
      </c>
      <c r="E54" s="89">
        <f>VLOOKUP(A54&amp;B54&amp;C54,'расчеты VLOOKUP'!A:G,6,0)</f>
        <v>5136810</v>
      </c>
      <c r="F54" s="89">
        <f>VLOOKUP(A54&amp;B54&amp;C54,'расчеты VLOOKUP'!A:G,7,0)</f>
        <v>128100</v>
      </c>
    </row>
    <row r="55" spans="1:6">
      <c r="A55" s="90" t="s">
        <v>38</v>
      </c>
      <c r="B55" s="91" t="s">
        <v>1601</v>
      </c>
      <c r="C55" s="91" t="s">
        <v>124</v>
      </c>
      <c r="D55" s="89">
        <f>VLOOKUP(A55&amp;B55&amp;C55,'расчеты VLOOKUP'!A:E,5,0)</f>
        <v>39.7</v>
      </c>
      <c r="E55" s="89">
        <f>VLOOKUP(A55&amp;B55&amp;C55,'расчеты VLOOKUP'!A:G,6,0)</f>
        <v>3268350</v>
      </c>
      <c r="F55" s="89">
        <f>VLOOKUP(A55&amp;B55&amp;C55,'расчеты VLOOKUP'!A:G,7,0)</f>
        <v>80700</v>
      </c>
    </row>
    <row r="56" spans="1:6">
      <c r="A56" s="87" t="s">
        <v>38</v>
      </c>
      <c r="B56" s="88" t="s">
        <v>1601</v>
      </c>
      <c r="C56" s="88" t="s">
        <v>125</v>
      </c>
      <c r="D56" s="89">
        <f>VLOOKUP(A56&amp;B56&amp;C56,'расчеты VLOOKUP'!A:E,5,0)</f>
        <v>50.7</v>
      </c>
      <c r="E56" s="89">
        <f>VLOOKUP(A56&amp;B56&amp;C56,'расчеты VLOOKUP'!A:G,6,0)</f>
        <v>0</v>
      </c>
      <c r="F56" s="89">
        <f>VLOOKUP(A56&amp;B56&amp;C56,'расчеты VLOOKUP'!A:G,7,0)</f>
        <v>0</v>
      </c>
    </row>
    <row r="57" spans="1:6">
      <c r="A57" s="90" t="s">
        <v>38</v>
      </c>
      <c r="B57" s="91" t="s">
        <v>1601</v>
      </c>
      <c r="C57" s="91" t="s">
        <v>126</v>
      </c>
      <c r="D57" s="89">
        <f>VLOOKUP(A57&amp;B57&amp;C57,'расчеты VLOOKUP'!A:E,5,0)</f>
        <v>56.9</v>
      </c>
      <c r="E57" s="89">
        <f>VLOOKUP(A57&amp;B57&amp;C57,'расчеты VLOOKUP'!A:G,6,0)</f>
        <v>0</v>
      </c>
      <c r="F57" s="89">
        <f>VLOOKUP(A57&amp;B57&amp;C57,'расчеты VLOOKUP'!A:G,7,0)</f>
        <v>0</v>
      </c>
    </row>
    <row r="58" spans="1:6">
      <c r="A58" s="87" t="s">
        <v>38</v>
      </c>
      <c r="B58" s="88" t="s">
        <v>1601</v>
      </c>
      <c r="C58" s="88" t="s">
        <v>129</v>
      </c>
      <c r="D58" s="89">
        <f>VLOOKUP(A58&amp;B58&amp;C58,'расчеты VLOOKUP'!A:E,5,0)</f>
        <v>70.5</v>
      </c>
      <c r="E58" s="89">
        <f>VLOOKUP(A58&amp;B58&amp;C58,'расчеты VLOOKUP'!A:G,6,0)</f>
        <v>0</v>
      </c>
      <c r="F58" s="89">
        <f>VLOOKUP(A58&amp;B58&amp;C58,'расчеты VLOOKUP'!A:G,7,0)</f>
        <v>0</v>
      </c>
    </row>
    <row r="59" spans="1:6">
      <c r="A59" s="90" t="s">
        <v>38</v>
      </c>
      <c r="B59" s="91" t="s">
        <v>1601</v>
      </c>
      <c r="C59" s="91" t="s">
        <v>130</v>
      </c>
      <c r="D59" s="89">
        <f>VLOOKUP(A59&amp;B59&amp;C59,'расчеты VLOOKUP'!A:E,5,0)</f>
        <v>50.7</v>
      </c>
      <c r="E59" s="89">
        <f>VLOOKUP(A59&amp;B59&amp;C59,'расчеты VLOOKUP'!A:G,6,0)</f>
        <v>5566860</v>
      </c>
      <c r="F59" s="89">
        <f>VLOOKUP(A59&amp;B59&amp;C59,'расчеты VLOOKUP'!A:G,7,0)</f>
        <v>109800</v>
      </c>
    </row>
    <row r="60" spans="1:6">
      <c r="A60" s="87" t="s">
        <v>38</v>
      </c>
      <c r="B60" s="88" t="s">
        <v>1601</v>
      </c>
      <c r="C60" s="88" t="s">
        <v>131</v>
      </c>
      <c r="D60" s="89">
        <f>VLOOKUP(A60&amp;B60&amp;C60,'расчеты VLOOKUP'!A:E,5,0)</f>
        <v>50.8</v>
      </c>
      <c r="E60" s="89">
        <f>VLOOKUP(A60&amp;B60&amp;C60,'расчеты VLOOKUP'!A:G,6,0)</f>
        <v>0</v>
      </c>
      <c r="F60" s="89">
        <f>VLOOKUP(A60&amp;B60&amp;C60,'расчеты VLOOKUP'!A:G,7,0)</f>
        <v>0</v>
      </c>
    </row>
    <row r="61" spans="1:6">
      <c r="A61" s="90" t="s">
        <v>38</v>
      </c>
      <c r="B61" s="91" t="s">
        <v>1601</v>
      </c>
      <c r="C61" s="91" t="s">
        <v>132</v>
      </c>
      <c r="D61" s="89">
        <f>VLOOKUP(A61&amp;B61&amp;C61,'расчеты VLOOKUP'!A:E,5,0)</f>
        <v>25.3</v>
      </c>
      <c r="E61" s="89">
        <f>VLOOKUP(A61&amp;B61&amp;C61,'расчеты VLOOKUP'!A:G,6,0)</f>
        <v>0</v>
      </c>
      <c r="F61" s="89">
        <f>VLOOKUP(A61&amp;B61&amp;C61,'расчеты VLOOKUP'!A:G,7,0)</f>
        <v>0</v>
      </c>
    </row>
    <row r="62" spans="1:6">
      <c r="A62" s="87" t="s">
        <v>38</v>
      </c>
      <c r="B62" s="88" t="s">
        <v>1601</v>
      </c>
      <c r="C62" s="88" t="s">
        <v>133</v>
      </c>
      <c r="D62" s="89">
        <f>VLOOKUP(A62&amp;B62&amp;C62,'расчеты VLOOKUP'!A:E,5,0)</f>
        <v>63.3</v>
      </c>
      <c r="E62" s="89">
        <f>VLOOKUP(A62&amp;B62&amp;C62,'расчеты VLOOKUP'!A:G,6,0)</f>
        <v>0</v>
      </c>
      <c r="F62" s="89">
        <f>VLOOKUP(A62&amp;B62&amp;C62,'расчеты VLOOKUP'!A:G,7,0)</f>
        <v>0</v>
      </c>
    </row>
    <row r="63" spans="1:6">
      <c r="A63" s="90" t="s">
        <v>38</v>
      </c>
      <c r="B63" s="91" t="s">
        <v>1601</v>
      </c>
      <c r="C63" s="91" t="s">
        <v>135</v>
      </c>
      <c r="D63" s="89">
        <f>VLOOKUP(A63&amp;B63&amp;C63,'расчеты VLOOKUP'!A:E,5,0)</f>
        <v>35.6</v>
      </c>
      <c r="E63" s="89">
        <f>VLOOKUP(A63&amp;B63&amp;C63,'расчеты VLOOKUP'!A:G,6,0)</f>
        <v>0</v>
      </c>
      <c r="F63" s="89">
        <f>VLOOKUP(A63&amp;B63&amp;C63,'расчеты VLOOKUP'!A:G,7,0)</f>
        <v>0</v>
      </c>
    </row>
    <row r="64" spans="1:6">
      <c r="A64" s="87" t="s">
        <v>38</v>
      </c>
      <c r="B64" s="88" t="s">
        <v>1601</v>
      </c>
      <c r="C64" s="88" t="s">
        <v>136</v>
      </c>
      <c r="D64" s="89">
        <f>VLOOKUP(A64&amp;B64&amp;C64,'расчеты VLOOKUP'!A:E,5,0)</f>
        <v>39.8</v>
      </c>
      <c r="E64" s="89">
        <f>VLOOKUP(A64&amp;B64&amp;C64,'расчеты VLOOKUP'!A:G,6,0)</f>
        <v>0</v>
      </c>
      <c r="F64" s="89">
        <f>VLOOKUP(A64&amp;B64&amp;C64,'расчеты VLOOKUP'!A:G,7,0)</f>
        <v>0</v>
      </c>
    </row>
    <row r="65" spans="1:6">
      <c r="A65" s="90" t="s">
        <v>38</v>
      </c>
      <c r="B65" s="91" t="s">
        <v>1601</v>
      </c>
      <c r="C65" s="91" t="s">
        <v>137</v>
      </c>
      <c r="D65" s="89">
        <f>VLOOKUP(A65&amp;B65&amp;C65,'расчеты VLOOKUP'!A:E,5,0)</f>
        <v>39.8</v>
      </c>
      <c r="E65" s="89">
        <f>VLOOKUP(A65&amp;B65&amp;C65,'расчеты VLOOKUP'!A:G,6,0)</f>
        <v>0</v>
      </c>
      <c r="F65" s="89">
        <f>VLOOKUP(A65&amp;B65&amp;C65,'расчеты VLOOKUP'!A:G,7,0)</f>
        <v>0</v>
      </c>
    </row>
    <row r="66" spans="1:6">
      <c r="A66" s="87" t="s">
        <v>38</v>
      </c>
      <c r="B66" s="88" t="s">
        <v>1601</v>
      </c>
      <c r="C66" s="88" t="s">
        <v>138</v>
      </c>
      <c r="D66" s="89">
        <f>VLOOKUP(A66&amp;B66&amp;C66,'расчеты VLOOKUP'!A:E,5,0)</f>
        <v>39.7</v>
      </c>
      <c r="E66" s="89">
        <f>VLOOKUP(A66&amp;B66&amp;C66,'расчеты VLOOKUP'!A:G,6,0)</f>
        <v>3223640</v>
      </c>
      <c r="F66" s="89">
        <f>VLOOKUP(A66&amp;B66&amp;C66,'расчеты VLOOKUP'!A:G,7,0)</f>
        <v>81200</v>
      </c>
    </row>
    <row r="67" spans="1:6">
      <c r="A67" s="90" t="s">
        <v>38</v>
      </c>
      <c r="B67" s="91" t="s">
        <v>1601</v>
      </c>
      <c r="C67" s="91" t="s">
        <v>139</v>
      </c>
      <c r="D67" s="89">
        <f>VLOOKUP(A67&amp;B67&amp;C67,'расчеты VLOOKUP'!A:E,5,0)</f>
        <v>50.7</v>
      </c>
      <c r="E67" s="89">
        <f>VLOOKUP(A67&amp;B67&amp;C67,'расчеты VLOOKUP'!A:G,6,0)</f>
        <v>0</v>
      </c>
      <c r="F67" s="89">
        <f>VLOOKUP(A67&amp;B67&amp;C67,'расчеты VLOOKUP'!A:G,7,0)</f>
        <v>0</v>
      </c>
    </row>
    <row r="68" spans="1:6">
      <c r="A68" s="87" t="s">
        <v>38</v>
      </c>
      <c r="B68" s="88" t="s">
        <v>1601</v>
      </c>
      <c r="C68" s="88" t="s">
        <v>140</v>
      </c>
      <c r="D68" s="89">
        <f>VLOOKUP(A68&amp;B68&amp;C68,'расчеты VLOOKUP'!A:E,5,0)</f>
        <v>56.9</v>
      </c>
      <c r="E68" s="89">
        <f>VLOOKUP(A68&amp;B68&amp;C68,'расчеты VLOOKUP'!A:G,6,0)</f>
        <v>4039080</v>
      </c>
      <c r="F68" s="89">
        <f>VLOOKUP(A68&amp;B68&amp;C68,'расчеты VLOOKUP'!A:G,7,0)</f>
        <v>69400</v>
      </c>
    </row>
    <row r="69" spans="1:6">
      <c r="A69" s="90" t="s">
        <v>38</v>
      </c>
      <c r="B69" s="91" t="s">
        <v>1601</v>
      </c>
      <c r="C69" s="91" t="s">
        <v>141</v>
      </c>
      <c r="D69" s="89">
        <f>VLOOKUP(A69&amp;B69&amp;C69,'расчеты VLOOKUP'!A:E,5,0)</f>
        <v>70.5</v>
      </c>
      <c r="E69" s="89">
        <f>VLOOKUP(A69&amp;B69&amp;C69,'расчеты VLOOKUP'!A:G,6,0)</f>
        <v>4945700</v>
      </c>
      <c r="F69" s="89">
        <f>VLOOKUP(A69&amp;B69&amp;C69,'расчеты VLOOKUP'!A:G,7,0)</f>
        <v>68500</v>
      </c>
    </row>
    <row r="70" spans="1:6">
      <c r="A70" s="87" t="s">
        <v>38</v>
      </c>
      <c r="B70" s="88" t="s">
        <v>1601</v>
      </c>
      <c r="C70" s="88" t="s">
        <v>142</v>
      </c>
      <c r="D70" s="89">
        <f>VLOOKUP(A70&amp;B70&amp;C70,'расчеты VLOOKUP'!A:E,5,0)</f>
        <v>50.7</v>
      </c>
      <c r="E70" s="89">
        <f>VLOOKUP(A70&amp;B70&amp;C70,'расчеты VLOOKUP'!A:G,6,0)</f>
        <v>0</v>
      </c>
      <c r="F70" s="89">
        <f>VLOOKUP(A70&amp;B70&amp;C70,'расчеты VLOOKUP'!A:G,7,0)</f>
        <v>0</v>
      </c>
    </row>
    <row r="71" spans="1:6">
      <c r="A71" s="90" t="s">
        <v>38</v>
      </c>
      <c r="B71" s="91" t="s">
        <v>1601</v>
      </c>
      <c r="C71" s="91" t="s">
        <v>145</v>
      </c>
      <c r="D71" s="89">
        <f>VLOOKUP(A71&amp;B71&amp;C71,'расчеты VLOOKUP'!A:E,5,0)</f>
        <v>50.8</v>
      </c>
      <c r="E71" s="89">
        <f>VLOOKUP(A71&amp;B71&amp;C71,'расчеты VLOOKUP'!A:G,6,0)</f>
        <v>0</v>
      </c>
      <c r="F71" s="89">
        <f>VLOOKUP(A71&amp;B71&amp;C71,'расчеты VLOOKUP'!A:G,7,0)</f>
        <v>0</v>
      </c>
    </row>
    <row r="72" spans="1:6">
      <c r="A72" s="87" t="s">
        <v>38</v>
      </c>
      <c r="B72" s="88" t="s">
        <v>1601</v>
      </c>
      <c r="C72" s="88" t="s">
        <v>147</v>
      </c>
      <c r="D72" s="89">
        <f>VLOOKUP(A72&amp;B72&amp;C72,'расчеты VLOOKUP'!A:E,5,0)</f>
        <v>25.3</v>
      </c>
      <c r="E72" s="89">
        <f>VLOOKUP(A72&amp;B72&amp;C72,'расчеты VLOOKUP'!A:G,6,0)</f>
        <v>0</v>
      </c>
      <c r="F72" s="89">
        <f>VLOOKUP(A72&amp;B72&amp;C72,'расчеты VLOOKUP'!A:G,7,0)</f>
        <v>0</v>
      </c>
    </row>
    <row r="73" spans="1:6">
      <c r="A73" s="90" t="s">
        <v>38</v>
      </c>
      <c r="B73" s="91" t="s">
        <v>1601</v>
      </c>
      <c r="C73" s="91" t="s">
        <v>149</v>
      </c>
      <c r="D73" s="89">
        <f>VLOOKUP(A73&amp;B73&amp;C73,'расчеты VLOOKUP'!A:E,5,0)</f>
        <v>66.1</v>
      </c>
      <c r="E73" s="89">
        <f>VLOOKUP(A73&amp;B73&amp;C73,'расчеты VLOOKUP'!A:G,6,0)</f>
        <v>0</v>
      </c>
      <c r="F73" s="89">
        <f>VLOOKUP(A73&amp;B73&amp;C73,'расчеты VLOOKUP'!A:G,7,0)</f>
        <v>0</v>
      </c>
    </row>
    <row r="74" spans="1:6">
      <c r="A74" s="87" t="s">
        <v>38</v>
      </c>
      <c r="B74" s="88" t="s">
        <v>1601</v>
      </c>
      <c r="C74" s="88" t="s">
        <v>150</v>
      </c>
      <c r="D74" s="89">
        <f>VLOOKUP(A74&amp;B74&amp;C74,'расчеты VLOOKUP'!A:E,5,0)</f>
        <v>35.6</v>
      </c>
      <c r="E74" s="89">
        <f>VLOOKUP(A74&amp;B74&amp;C74,'расчеты VLOOKUP'!A:G,6,0)</f>
        <v>0</v>
      </c>
      <c r="F74" s="89">
        <f>VLOOKUP(A74&amp;B74&amp;C74,'расчеты VLOOKUP'!A:G,7,0)</f>
        <v>0</v>
      </c>
    </row>
    <row r="75" spans="1:6">
      <c r="A75" s="90" t="s">
        <v>38</v>
      </c>
      <c r="B75" s="91" t="s">
        <v>1601</v>
      </c>
      <c r="C75" s="91" t="s">
        <v>151</v>
      </c>
      <c r="D75" s="89">
        <f>VLOOKUP(A75&amp;B75&amp;C75,'расчеты VLOOKUP'!A:E,5,0)</f>
        <v>39.8</v>
      </c>
      <c r="E75" s="89">
        <f>VLOOKUP(A75&amp;B75&amp;C75,'расчеты VLOOKUP'!A:G,6,0)</f>
        <v>0</v>
      </c>
      <c r="F75" s="89">
        <f>VLOOKUP(A75&amp;B75&amp;C75,'расчеты VLOOKUP'!A:G,7,0)</f>
        <v>0</v>
      </c>
    </row>
    <row r="76" spans="1:6">
      <c r="A76" s="87" t="s">
        <v>38</v>
      </c>
      <c r="B76" s="88" t="s">
        <v>1601</v>
      </c>
      <c r="C76" s="88" t="s">
        <v>153</v>
      </c>
      <c r="D76" s="89">
        <f>VLOOKUP(A76&amp;B76&amp;C76,'расчеты VLOOKUP'!A:E,5,0)</f>
        <v>40.5</v>
      </c>
      <c r="E76" s="89">
        <f>VLOOKUP(A76&amp;B76&amp;C76,'расчеты VLOOKUP'!A:G,6,0)</f>
        <v>0</v>
      </c>
      <c r="F76" s="89">
        <f>VLOOKUP(A76&amp;B76&amp;C76,'расчеты VLOOKUP'!A:G,7,0)</f>
        <v>0</v>
      </c>
    </row>
    <row r="77" spans="1:6">
      <c r="A77" s="90" t="s">
        <v>38</v>
      </c>
      <c r="B77" s="91" t="s">
        <v>1601</v>
      </c>
      <c r="C77" s="91" t="s">
        <v>154</v>
      </c>
      <c r="D77" s="89">
        <f>VLOOKUP(A77&amp;B77&amp;C77,'расчеты VLOOKUP'!A:E,5,0)</f>
        <v>39.7</v>
      </c>
      <c r="E77" s="89">
        <f>VLOOKUP(A77&amp;B77&amp;C77,'расчеты VLOOKUP'!A:G,6,0)</f>
        <v>0</v>
      </c>
      <c r="F77" s="89">
        <f>VLOOKUP(A77&amp;B77&amp;C77,'расчеты VLOOKUP'!A:G,7,0)</f>
        <v>0</v>
      </c>
    </row>
    <row r="78" spans="1:6">
      <c r="A78" s="87" t="s">
        <v>38</v>
      </c>
      <c r="B78" s="88" t="s">
        <v>1601</v>
      </c>
      <c r="C78" s="88" t="s">
        <v>155</v>
      </c>
      <c r="D78" s="89">
        <f>VLOOKUP(A78&amp;B78&amp;C78,'расчеты VLOOKUP'!A:E,5,0)</f>
        <v>50.7</v>
      </c>
      <c r="E78" s="89">
        <f>VLOOKUP(A78&amp;B78&amp;C78,'расчеты VLOOKUP'!A:G,6,0)</f>
        <v>0</v>
      </c>
      <c r="F78" s="89">
        <f>VLOOKUP(A78&amp;B78&amp;C78,'расчеты VLOOKUP'!A:G,7,0)</f>
        <v>0</v>
      </c>
    </row>
    <row r="79" spans="1:6">
      <c r="A79" s="90" t="s">
        <v>38</v>
      </c>
      <c r="B79" s="91" t="s">
        <v>1601</v>
      </c>
      <c r="C79" s="91" t="s">
        <v>156</v>
      </c>
      <c r="D79" s="89">
        <f>VLOOKUP(A79&amp;B79&amp;C79,'расчеты VLOOKUP'!A:E,5,0)</f>
        <v>59.9</v>
      </c>
      <c r="E79" s="89">
        <f>VLOOKUP(A79&amp;B79&amp;C79,'расчеты VLOOKUP'!A:G,6,0)</f>
        <v>0</v>
      </c>
      <c r="F79" s="89">
        <f>VLOOKUP(A79&amp;B79&amp;C79,'расчеты VLOOKUP'!A:G,7,0)</f>
        <v>0</v>
      </c>
    </row>
    <row r="80" spans="1:6">
      <c r="A80" s="87" t="s">
        <v>38</v>
      </c>
      <c r="B80" s="88" t="s">
        <v>1601</v>
      </c>
      <c r="C80" s="88" t="s">
        <v>157</v>
      </c>
      <c r="D80" s="89">
        <f>VLOOKUP(A80&amp;B80&amp;C80,'расчеты VLOOKUP'!A:E,5,0)</f>
        <v>70.5</v>
      </c>
      <c r="E80" s="89">
        <f>VLOOKUP(A80&amp;B80&amp;C80,'расчеты VLOOKUP'!A:G,6,0)</f>
        <v>5415000</v>
      </c>
      <c r="F80" s="89">
        <f>VLOOKUP(A80&amp;B80&amp;C80,'расчеты VLOOKUP'!A:G,7,0)</f>
        <v>75000</v>
      </c>
    </row>
    <row r="81" spans="1:6">
      <c r="A81" s="90" t="s">
        <v>38</v>
      </c>
      <c r="B81" s="91" t="s">
        <v>1601</v>
      </c>
      <c r="C81" s="91" t="s">
        <v>158</v>
      </c>
      <c r="D81" s="89">
        <f>VLOOKUP(A81&amp;B81&amp;C81,'расчеты VLOOKUP'!A:E,5,0)</f>
        <v>53.5</v>
      </c>
      <c r="E81" s="89">
        <f>VLOOKUP(A81&amp;B81&amp;C81,'расчеты VLOOKUP'!A:G,6,0)</f>
        <v>4060250</v>
      </c>
      <c r="F81" s="89">
        <f>VLOOKUP(A81&amp;B81&amp;C81,'расчеты VLOOKUP'!A:G,7,0)</f>
        <v>74500</v>
      </c>
    </row>
    <row r="82" spans="1:6">
      <c r="A82" s="87" t="s">
        <v>38</v>
      </c>
      <c r="B82" s="88" t="s">
        <v>1601</v>
      </c>
      <c r="C82" s="88" t="s">
        <v>160</v>
      </c>
      <c r="D82" s="89">
        <f>VLOOKUP(A82&amp;B82&amp;C82,'расчеты VLOOKUP'!A:E,5,0)</f>
        <v>53.6</v>
      </c>
      <c r="E82" s="89">
        <f>VLOOKUP(A82&amp;B82&amp;C82,'расчеты VLOOKUP'!A:G,6,0)</f>
        <v>3719840</v>
      </c>
      <c r="F82" s="89">
        <f>VLOOKUP(A82&amp;B82&amp;C82,'расчеты VLOOKUP'!A:G,7,0)</f>
        <v>69400</v>
      </c>
    </row>
    <row r="83" spans="1:6">
      <c r="A83" s="90" t="s">
        <v>38</v>
      </c>
      <c r="B83" s="91" t="s">
        <v>1601</v>
      </c>
      <c r="C83" s="91" t="s">
        <v>162</v>
      </c>
      <c r="D83" s="89">
        <f>VLOOKUP(A83&amp;B83&amp;C83,'расчеты VLOOKUP'!A:E,5,0)</f>
        <v>25.3</v>
      </c>
      <c r="E83" s="89">
        <f>VLOOKUP(A83&amp;B83&amp;C83,'расчеты VLOOKUP'!A:G,6,0)</f>
        <v>0</v>
      </c>
      <c r="F83" s="89">
        <f>VLOOKUP(A83&amp;B83&amp;C83,'расчеты VLOOKUP'!A:G,7,0)</f>
        <v>0</v>
      </c>
    </row>
    <row r="84" spans="1:6">
      <c r="A84" s="87" t="s">
        <v>38</v>
      </c>
      <c r="B84" s="88" t="s">
        <v>1601</v>
      </c>
      <c r="C84" s="88" t="s">
        <v>163</v>
      </c>
      <c r="D84" s="89">
        <f>VLOOKUP(A84&amp;B84&amp;C84,'расчеты VLOOKUP'!A:E,5,0)</f>
        <v>63.3</v>
      </c>
      <c r="E84" s="89">
        <f>VLOOKUP(A84&amp;B84&amp;C84,'расчеты VLOOKUP'!A:G,6,0)</f>
        <v>0</v>
      </c>
      <c r="F84" s="89">
        <f>VLOOKUP(A84&amp;B84&amp;C84,'расчеты VLOOKUP'!A:G,7,0)</f>
        <v>0</v>
      </c>
    </row>
    <row r="85" spans="1:6">
      <c r="A85" s="90" t="s">
        <v>38</v>
      </c>
      <c r="B85" s="91" t="s">
        <v>1601</v>
      </c>
      <c r="C85" s="91" t="s">
        <v>164</v>
      </c>
      <c r="D85" s="89">
        <f>VLOOKUP(A85&amp;B85&amp;C85,'расчеты VLOOKUP'!A:E,5,0)</f>
        <v>35.6</v>
      </c>
      <c r="E85" s="89">
        <f>VLOOKUP(A85&amp;B85&amp;C85,'расчеты VLOOKUP'!A:G,6,0)</f>
        <v>0</v>
      </c>
      <c r="F85" s="89">
        <f>VLOOKUP(A85&amp;B85&amp;C85,'расчеты VLOOKUP'!A:G,7,0)</f>
        <v>0</v>
      </c>
    </row>
    <row r="86" spans="1:6">
      <c r="A86" s="87" t="s">
        <v>38</v>
      </c>
      <c r="B86" s="88" t="s">
        <v>1601</v>
      </c>
      <c r="C86" s="88" t="s">
        <v>166</v>
      </c>
      <c r="D86" s="89">
        <f>VLOOKUP(A86&amp;B86&amp;C86,'расчеты VLOOKUP'!A:E,5,0)</f>
        <v>40.5</v>
      </c>
      <c r="E86" s="89">
        <f>VLOOKUP(A86&amp;B86&amp;C86,'расчеты VLOOKUP'!A:G,6,0)</f>
        <v>3361500</v>
      </c>
      <c r="F86" s="89">
        <f>VLOOKUP(A86&amp;B86&amp;C86,'расчеты VLOOKUP'!A:G,7,0)</f>
        <v>81000</v>
      </c>
    </row>
    <row r="87" spans="1:6">
      <c r="A87" s="90" t="s">
        <v>38</v>
      </c>
      <c r="B87" s="91" t="s">
        <v>1601</v>
      </c>
      <c r="C87" s="91" t="s">
        <v>167</v>
      </c>
      <c r="D87" s="89">
        <f>VLOOKUP(A87&amp;B87&amp;C87,'расчеты VLOOKUP'!A:E,5,0)</f>
        <v>39.8</v>
      </c>
      <c r="E87" s="89">
        <f>VLOOKUP(A87&amp;B87&amp;C87,'расчеты VLOOKUP'!A:G,6,0)</f>
        <v>0</v>
      </c>
      <c r="F87" s="89">
        <f>VLOOKUP(A87&amp;B87&amp;C87,'расчеты VLOOKUP'!A:G,7,0)</f>
        <v>0</v>
      </c>
    </row>
    <row r="88" spans="1:6">
      <c r="A88" s="87" t="s">
        <v>38</v>
      </c>
      <c r="B88" s="88" t="s">
        <v>1601</v>
      </c>
      <c r="C88" s="88" t="s">
        <v>168</v>
      </c>
      <c r="D88" s="89">
        <f>VLOOKUP(A88&amp;B88&amp;C88,'расчеты VLOOKUP'!A:E,5,0)</f>
        <v>39.7</v>
      </c>
      <c r="E88" s="89">
        <f>VLOOKUP(A88&amp;B88&amp;C88,'расчеты VLOOKUP'!A:G,6,0)</f>
        <v>3288600</v>
      </c>
      <c r="F88" s="89">
        <f>VLOOKUP(A88&amp;B88&amp;C88,'расчеты VLOOKUP'!A:G,7,0)</f>
        <v>81200</v>
      </c>
    </row>
    <row r="89" spans="1:6">
      <c r="A89" s="90" t="s">
        <v>38</v>
      </c>
      <c r="B89" s="91" t="s">
        <v>1601</v>
      </c>
      <c r="C89" s="91" t="s">
        <v>169</v>
      </c>
      <c r="D89" s="89">
        <f>VLOOKUP(A89&amp;B89&amp;C89,'расчеты VLOOKUP'!A:E,5,0)</f>
        <v>53.5</v>
      </c>
      <c r="E89" s="89">
        <f>VLOOKUP(A89&amp;B89&amp;C89,'расчеты VLOOKUP'!A:G,6,0)</f>
        <v>0</v>
      </c>
      <c r="F89" s="89">
        <f>VLOOKUP(A89&amp;B89&amp;C89,'расчеты VLOOKUP'!A:G,7,0)</f>
        <v>0</v>
      </c>
    </row>
    <row r="90" spans="1:6">
      <c r="A90" s="87" t="s">
        <v>38</v>
      </c>
      <c r="B90" s="88" t="s">
        <v>1601</v>
      </c>
      <c r="C90" s="88" t="s">
        <v>170</v>
      </c>
      <c r="D90" s="89">
        <f>VLOOKUP(A90&amp;B90&amp;C90,'расчеты VLOOKUP'!A:E,5,0)</f>
        <v>56.9</v>
      </c>
      <c r="E90" s="89">
        <f>VLOOKUP(A90&amp;B90&amp;C90,'расчеты VLOOKUP'!A:G,6,0)</f>
        <v>3991535</v>
      </c>
      <c r="F90" s="89">
        <f>VLOOKUP(A90&amp;B90&amp;C90,'расчеты VLOOKUP'!A:G,7,0)</f>
        <v>70150</v>
      </c>
    </row>
    <row r="91" spans="1:6">
      <c r="A91" s="90" t="s">
        <v>38</v>
      </c>
      <c r="B91" s="91" t="s">
        <v>1601</v>
      </c>
      <c r="C91" s="91" t="s">
        <v>171</v>
      </c>
      <c r="D91" s="89">
        <f>VLOOKUP(A91&amp;B91&amp;C91,'расчеты VLOOKUP'!A:E,5,0)</f>
        <v>71.2</v>
      </c>
      <c r="E91" s="89">
        <f>VLOOKUP(A91&amp;B91&amp;C91,'расчеты VLOOKUP'!A:G,6,0)</f>
        <v>4485600</v>
      </c>
      <c r="F91" s="89">
        <f>VLOOKUP(A91&amp;B91&amp;C91,'расчеты VLOOKUP'!A:G,7,0)</f>
        <v>63000</v>
      </c>
    </row>
    <row r="92" spans="1:6">
      <c r="A92" s="87" t="s">
        <v>38</v>
      </c>
      <c r="B92" s="88" t="s">
        <v>1601</v>
      </c>
      <c r="C92" s="88" t="s">
        <v>172</v>
      </c>
      <c r="D92" s="89">
        <f>VLOOKUP(A92&amp;B92&amp;C92,'расчеты VLOOKUP'!A:E,5,0)</f>
        <v>50.7</v>
      </c>
      <c r="E92" s="89">
        <f>VLOOKUP(A92&amp;B92&amp;C92,'расчеты VLOOKUP'!A:G,6,0)</f>
        <v>0</v>
      </c>
      <c r="F92" s="89">
        <f>VLOOKUP(A92&amp;B92&amp;C92,'расчеты VLOOKUP'!A:G,7,0)</f>
        <v>0</v>
      </c>
    </row>
    <row r="93" spans="1:6">
      <c r="A93" s="90" t="s">
        <v>38</v>
      </c>
      <c r="B93" s="91" t="s">
        <v>1601</v>
      </c>
      <c r="C93" s="91" t="s">
        <v>173</v>
      </c>
      <c r="D93" s="89">
        <f>VLOOKUP(A93&amp;B93&amp;C93,'расчеты VLOOKUP'!A:E,5,0)</f>
        <v>50.8</v>
      </c>
      <c r="E93" s="89">
        <f>VLOOKUP(A93&amp;B93&amp;C93,'расчеты VLOOKUP'!A:G,6,0)</f>
        <v>0</v>
      </c>
      <c r="F93" s="89">
        <f>VLOOKUP(A93&amp;B93&amp;C93,'расчеты VLOOKUP'!A:G,7,0)</f>
        <v>0</v>
      </c>
    </row>
    <row r="94" spans="1:6">
      <c r="A94" s="87" t="s">
        <v>38</v>
      </c>
      <c r="B94" s="88" t="s">
        <v>1601</v>
      </c>
      <c r="C94" s="88" t="s">
        <v>174</v>
      </c>
      <c r="D94" s="89">
        <f>VLOOKUP(A94&amp;B94&amp;C94,'расчеты VLOOKUP'!A:E,5,0)</f>
        <v>25.3</v>
      </c>
      <c r="E94" s="89">
        <f>VLOOKUP(A94&amp;B94&amp;C94,'расчеты VLOOKUP'!A:G,6,0)</f>
        <v>2788980</v>
      </c>
      <c r="F94" s="89">
        <f>VLOOKUP(A94&amp;B94&amp;C94,'расчеты VLOOKUP'!A:G,7,0)</f>
        <v>108100</v>
      </c>
    </row>
    <row r="95" spans="1:6">
      <c r="A95" s="90" t="s">
        <v>38</v>
      </c>
      <c r="B95" s="91" t="s">
        <v>1601</v>
      </c>
      <c r="C95" s="91" t="s">
        <v>175</v>
      </c>
      <c r="D95" s="89">
        <f>VLOOKUP(A95&amp;B95&amp;C95,'расчеты VLOOKUP'!A:E,5,0)</f>
        <v>66.1</v>
      </c>
      <c r="E95" s="89">
        <f>VLOOKUP(A95&amp;B95&amp;C95,'расчеты VLOOKUP'!A:G,6,0)</f>
        <v>6883800</v>
      </c>
      <c r="F95" s="89">
        <f>VLOOKUP(A95&amp;B95&amp;C95,'расчеты VLOOKUP'!A:G,7,0)</f>
        <v>104300</v>
      </c>
    </row>
    <row r="96" spans="1:6">
      <c r="A96" s="87" t="s">
        <v>38</v>
      </c>
      <c r="B96" s="88" t="s">
        <v>1601</v>
      </c>
      <c r="C96" s="88" t="s">
        <v>176</v>
      </c>
      <c r="D96" s="89">
        <f>VLOOKUP(A96&amp;B96&amp;C96,'расчеты VLOOKUP'!A:E,5,0)</f>
        <v>35.6</v>
      </c>
      <c r="E96" s="89">
        <f>VLOOKUP(A96&amp;B96&amp;C96,'расчеты VLOOKUP'!A:G,6,0)</f>
        <v>5182040</v>
      </c>
      <c r="F96" s="89">
        <f>VLOOKUP(A96&amp;B96&amp;C96,'расчеты VLOOKUP'!A:G,7,0)</f>
        <v>141200</v>
      </c>
    </row>
    <row r="97" spans="1:6">
      <c r="A97" s="90" t="s">
        <v>38</v>
      </c>
      <c r="B97" s="91" t="s">
        <v>1601</v>
      </c>
      <c r="C97" s="91" t="s">
        <v>177</v>
      </c>
      <c r="D97" s="89">
        <f>VLOOKUP(A97&amp;B97&amp;C97,'расчеты VLOOKUP'!A:E,5,0)</f>
        <v>39.8</v>
      </c>
      <c r="E97" s="89">
        <f>VLOOKUP(A97&amp;B97&amp;C97,'расчеты VLOOKUP'!A:G,6,0)</f>
        <v>3255640</v>
      </c>
      <c r="F97" s="89">
        <f>VLOOKUP(A97&amp;B97&amp;C97,'расчеты VLOOKUP'!A:G,7,0)</f>
        <v>81800</v>
      </c>
    </row>
    <row r="98" spans="1:6">
      <c r="A98" s="87" t="s">
        <v>38</v>
      </c>
      <c r="B98" s="88" t="s">
        <v>1601</v>
      </c>
      <c r="C98" s="88" t="s">
        <v>178</v>
      </c>
      <c r="D98" s="89">
        <f>VLOOKUP(A98&amp;B98&amp;C98,'расчеты VLOOKUP'!A:E,5,0)</f>
        <v>40.5</v>
      </c>
      <c r="E98" s="89">
        <f>VLOOKUP(A98&amp;B98&amp;C98,'расчеты VLOOKUP'!A:G,6,0)</f>
        <v>3228700</v>
      </c>
      <c r="F98" s="89">
        <f>VLOOKUP(A98&amp;B98&amp;C98,'расчеты VLOOKUP'!A:G,7,0)</f>
        <v>77800</v>
      </c>
    </row>
    <row r="99" spans="1:6">
      <c r="A99" s="90" t="s">
        <v>38</v>
      </c>
      <c r="B99" s="91" t="s">
        <v>1601</v>
      </c>
      <c r="C99" s="91" t="s">
        <v>179</v>
      </c>
      <c r="D99" s="89">
        <f>VLOOKUP(A99&amp;B99&amp;C99,'расчеты VLOOKUP'!A:E,5,0)</f>
        <v>39.7</v>
      </c>
      <c r="E99" s="89">
        <f>VLOOKUP(A99&amp;B99&amp;C99,'расчеты VLOOKUP'!A:G,6,0)</f>
        <v>3256200</v>
      </c>
      <c r="F99" s="89">
        <f>VLOOKUP(A99&amp;B99&amp;C99,'расчеты VLOOKUP'!A:G,7,0)</f>
        <v>80400</v>
      </c>
    </row>
    <row r="100" spans="1:6">
      <c r="A100" s="87" t="s">
        <v>38</v>
      </c>
      <c r="B100" s="88" t="s">
        <v>1601</v>
      </c>
      <c r="C100" s="88" t="s">
        <v>180</v>
      </c>
      <c r="D100" s="89">
        <f>VLOOKUP(A100&amp;B100&amp;C100,'расчеты VLOOKUP'!A:E,5,0)</f>
        <v>50.7</v>
      </c>
      <c r="E100" s="89">
        <f>VLOOKUP(A100&amp;B100&amp;C100,'расчеты VLOOKUP'!A:G,6,0)</f>
        <v>0</v>
      </c>
      <c r="F100" s="89">
        <f>VLOOKUP(A100&amp;B100&amp;C100,'расчеты VLOOKUP'!A:G,7,0)</f>
        <v>0</v>
      </c>
    </row>
    <row r="101" spans="1:6">
      <c r="A101" s="90" t="s">
        <v>38</v>
      </c>
      <c r="B101" s="91" t="s">
        <v>1601</v>
      </c>
      <c r="C101" s="91" t="s">
        <v>181</v>
      </c>
      <c r="D101" s="89">
        <f>VLOOKUP(A101&amp;B101&amp;C101,'расчеты VLOOKUP'!A:E,5,0)</f>
        <v>59.9</v>
      </c>
      <c r="E101" s="89">
        <f>VLOOKUP(A101&amp;B101&amp;C101,'расчеты VLOOKUP'!A:G,6,0)</f>
        <v>4133640</v>
      </c>
      <c r="F101" s="89">
        <f>VLOOKUP(A101&amp;B101&amp;C101,'расчеты VLOOKUP'!A:G,7,0)</f>
        <v>70300</v>
      </c>
    </row>
    <row r="102" spans="1:6">
      <c r="A102" s="87" t="s">
        <v>38</v>
      </c>
      <c r="B102" s="88" t="s">
        <v>1601</v>
      </c>
      <c r="C102" s="88" t="s">
        <v>183</v>
      </c>
      <c r="D102" s="89">
        <f>VLOOKUP(A102&amp;B102&amp;C102,'расчеты VLOOKUP'!A:E,5,0)</f>
        <v>70.5</v>
      </c>
      <c r="E102" s="89">
        <f>VLOOKUP(A102&amp;B102&amp;C102,'расчеты VLOOKUP'!A:G,6,0)</f>
        <v>4548600</v>
      </c>
      <c r="F102" s="89">
        <f>VLOOKUP(A102&amp;B102&amp;C102,'расчеты VLOOKUP'!A:G,7,0)</f>
        <v>63000</v>
      </c>
    </row>
    <row r="103" spans="1:6">
      <c r="A103" s="90" t="s">
        <v>38</v>
      </c>
      <c r="B103" s="91" t="s">
        <v>1601</v>
      </c>
      <c r="C103" s="91" t="s">
        <v>184</v>
      </c>
      <c r="D103" s="89">
        <f>VLOOKUP(A103&amp;B103&amp;C103,'расчеты VLOOKUP'!A:E,5,0)</f>
        <v>53.5</v>
      </c>
      <c r="E103" s="89">
        <f>VLOOKUP(A103&amp;B103&amp;C103,'расчеты VLOOKUP'!A:G,6,0)</f>
        <v>0</v>
      </c>
      <c r="F103" s="89">
        <f>VLOOKUP(A103&amp;B103&amp;C103,'расчеты VLOOKUP'!A:G,7,0)</f>
        <v>0</v>
      </c>
    </row>
    <row r="104" spans="1:6">
      <c r="A104" s="87" t="s">
        <v>38</v>
      </c>
      <c r="B104" s="88" t="s">
        <v>1601</v>
      </c>
      <c r="C104" s="88" t="s">
        <v>186</v>
      </c>
      <c r="D104" s="89">
        <f>VLOOKUP(A104&amp;B104&amp;C104,'расчеты VLOOKUP'!A:E,5,0)</f>
        <v>25.3</v>
      </c>
      <c r="E104" s="89">
        <f>VLOOKUP(A104&amp;B104&amp;C104,'расчеты VLOOKUP'!A:G,6,0)</f>
        <v>0</v>
      </c>
      <c r="F104" s="89">
        <f>VLOOKUP(A104&amp;B104&amp;C104,'расчеты VLOOKUP'!A:G,7,0)</f>
        <v>0</v>
      </c>
    </row>
    <row r="105" spans="1:6">
      <c r="A105" s="90" t="s">
        <v>38</v>
      </c>
      <c r="B105" s="91" t="s">
        <v>1601</v>
      </c>
      <c r="C105" s="91" t="s">
        <v>187</v>
      </c>
      <c r="D105" s="89">
        <f>VLOOKUP(A105&amp;B105&amp;C105,'расчеты VLOOKUP'!A:E,5,0)</f>
        <v>63.3</v>
      </c>
      <c r="E105" s="89">
        <f>VLOOKUP(A105&amp;B105&amp;C105,'расчеты VLOOKUP'!A:G,6,0)</f>
        <v>0</v>
      </c>
      <c r="F105" s="89">
        <f>VLOOKUP(A105&amp;B105&amp;C105,'расчеты VLOOKUP'!A:G,7,0)</f>
        <v>0</v>
      </c>
    </row>
    <row r="106" spans="1:6">
      <c r="A106" s="87" t="s">
        <v>38</v>
      </c>
      <c r="B106" s="88" t="s">
        <v>1601</v>
      </c>
      <c r="C106" s="88" t="s">
        <v>189</v>
      </c>
      <c r="D106" s="89">
        <f>VLOOKUP(A106&amp;B106&amp;C106,'расчеты VLOOKUP'!A:E,5,0)</f>
        <v>35.6</v>
      </c>
      <c r="E106" s="89">
        <f>VLOOKUP(A106&amp;B106&amp;C106,'расчеты VLOOKUP'!A:G,6,0)</f>
        <v>0</v>
      </c>
      <c r="F106" s="89">
        <f>VLOOKUP(A106&amp;B106&amp;C106,'расчеты VLOOKUP'!A:G,7,0)</f>
        <v>0</v>
      </c>
    </row>
    <row r="107" spans="1:6">
      <c r="A107" s="90" t="s">
        <v>38</v>
      </c>
      <c r="B107" s="91" t="s">
        <v>1601</v>
      </c>
      <c r="C107" s="91" t="s">
        <v>190</v>
      </c>
      <c r="D107" s="89">
        <f>VLOOKUP(A107&amp;B107&amp;C107,'расчеты VLOOKUP'!A:E,5,0)</f>
        <v>40.5</v>
      </c>
      <c r="E107" s="89">
        <f>VLOOKUP(A107&amp;B107&amp;C107,'расчеты VLOOKUP'!A:G,6,0)</f>
        <v>0</v>
      </c>
      <c r="F107" s="89">
        <f>VLOOKUP(A107&amp;B107&amp;C107,'расчеты VLOOKUP'!A:G,7,0)</f>
        <v>0</v>
      </c>
    </row>
    <row r="108" spans="1:6">
      <c r="A108" s="87" t="s">
        <v>38</v>
      </c>
      <c r="B108" s="88" t="s">
        <v>1601</v>
      </c>
      <c r="C108" s="88" t="s">
        <v>191</v>
      </c>
      <c r="D108" s="89">
        <f>VLOOKUP(A108&amp;B108&amp;C108,'расчеты VLOOKUP'!A:E,5,0)</f>
        <v>39.8</v>
      </c>
      <c r="E108" s="89">
        <f>VLOOKUP(A108&amp;B108&amp;C108,'расчеты VLOOKUP'!A:G,6,0)</f>
        <v>0</v>
      </c>
      <c r="F108" s="89">
        <f>VLOOKUP(A108&amp;B108&amp;C108,'расчеты VLOOKUP'!A:G,7,0)</f>
        <v>0</v>
      </c>
    </row>
    <row r="109" spans="1:6">
      <c r="A109" s="90" t="s">
        <v>38</v>
      </c>
      <c r="B109" s="91" t="s">
        <v>1601</v>
      </c>
      <c r="C109" s="91" t="s">
        <v>192</v>
      </c>
      <c r="D109" s="89">
        <f>VLOOKUP(A109&amp;B109&amp;C109,'расчеты VLOOKUP'!A:E,5,0)</f>
        <v>39.7</v>
      </c>
      <c r="E109" s="89">
        <f>VLOOKUP(A109&amp;B109&amp;C109,'расчеты VLOOKUP'!A:G,6,0)</f>
        <v>0</v>
      </c>
      <c r="F109" s="89">
        <f>VLOOKUP(A109&amp;B109&amp;C109,'расчеты VLOOKUP'!A:G,7,0)</f>
        <v>0</v>
      </c>
    </row>
    <row r="110" spans="1:6">
      <c r="A110" s="87" t="s">
        <v>38</v>
      </c>
      <c r="B110" s="88" t="s">
        <v>1601</v>
      </c>
      <c r="C110" s="88" t="s">
        <v>193</v>
      </c>
      <c r="D110" s="89">
        <f>VLOOKUP(A110&amp;B110&amp;C110,'расчеты VLOOKUP'!A:E,5,0)</f>
        <v>53.5</v>
      </c>
      <c r="E110" s="89">
        <f>VLOOKUP(A110&amp;B110&amp;C110,'расчеты VLOOKUP'!A:G,6,0)</f>
        <v>0</v>
      </c>
      <c r="F110" s="89">
        <f>VLOOKUP(A110&amp;B110&amp;C110,'расчеты VLOOKUP'!A:G,7,0)</f>
        <v>0</v>
      </c>
    </row>
    <row r="111" spans="1:6">
      <c r="A111" s="90" t="s">
        <v>38</v>
      </c>
      <c r="B111" s="91" t="s">
        <v>1601</v>
      </c>
      <c r="C111" s="91" t="s">
        <v>194</v>
      </c>
      <c r="D111" s="89">
        <f>VLOOKUP(A111&amp;B111&amp;C111,'расчеты VLOOKUP'!A:E,5,0)</f>
        <v>56.9</v>
      </c>
      <c r="E111" s="89">
        <f>VLOOKUP(A111&amp;B111&amp;C111,'расчеты VLOOKUP'!A:G,6,0)</f>
        <v>5220540</v>
      </c>
      <c r="F111" s="89">
        <f>VLOOKUP(A111&amp;B111&amp;C111,'расчеты VLOOKUP'!A:G,7,0)</f>
        <v>89700</v>
      </c>
    </row>
    <row r="112" spans="1:6">
      <c r="A112" s="87" t="s">
        <v>38</v>
      </c>
      <c r="B112" s="88" t="s">
        <v>1601</v>
      </c>
      <c r="C112" s="88" t="s">
        <v>195</v>
      </c>
      <c r="D112" s="89">
        <f>VLOOKUP(A112&amp;B112&amp;C112,'расчеты VLOOKUP'!A:E,5,0)</f>
        <v>71.2</v>
      </c>
      <c r="E112" s="89">
        <f>VLOOKUP(A112&amp;B112&amp;C112,'расчеты VLOOKUP'!A:G,6,0)</f>
        <v>0</v>
      </c>
      <c r="F112" s="89">
        <f>VLOOKUP(A112&amp;B112&amp;C112,'расчеты VLOOKUP'!A:G,7,0)</f>
        <v>0</v>
      </c>
    </row>
    <row r="113" spans="1:6">
      <c r="A113" s="90" t="s">
        <v>38</v>
      </c>
      <c r="B113" s="91" t="s">
        <v>1601</v>
      </c>
      <c r="C113" s="91" t="s">
        <v>196</v>
      </c>
      <c r="D113" s="89">
        <f>VLOOKUP(A113&amp;B113&amp;C113,'расчеты VLOOKUP'!A:E,5,0)</f>
        <v>50.7</v>
      </c>
      <c r="E113" s="89">
        <f>VLOOKUP(A113&amp;B113&amp;C113,'расчеты VLOOKUP'!A:G,6,0)</f>
        <v>0</v>
      </c>
      <c r="F113" s="89">
        <f>VLOOKUP(A113&amp;B113&amp;C113,'расчеты VLOOKUP'!A:G,7,0)</f>
        <v>0</v>
      </c>
    </row>
    <row r="114" spans="1:6">
      <c r="A114" s="87" t="s">
        <v>38</v>
      </c>
      <c r="B114" s="88" t="s">
        <v>1601</v>
      </c>
      <c r="C114" s="88" t="s">
        <v>198</v>
      </c>
      <c r="D114" s="89">
        <f>VLOOKUP(A114&amp;B114&amp;C114,'расчеты VLOOKUP'!A:E,5,0)</f>
        <v>53.6</v>
      </c>
      <c r="E114" s="89">
        <f>VLOOKUP(A114&amp;B114&amp;C114,'расчеты VLOOKUP'!A:G,6,0)</f>
        <v>0</v>
      </c>
      <c r="F114" s="89">
        <f>VLOOKUP(A114&amp;B114&amp;C114,'расчеты VLOOKUP'!A:G,7,0)</f>
        <v>0</v>
      </c>
    </row>
    <row r="115" spans="1:6">
      <c r="A115" s="90" t="s">
        <v>38</v>
      </c>
      <c r="B115" s="91" t="s">
        <v>1601</v>
      </c>
      <c r="C115" s="91" t="s">
        <v>199</v>
      </c>
      <c r="D115" s="89">
        <f>VLOOKUP(A115&amp;B115&amp;C115,'расчеты VLOOKUP'!A:E,5,0)</f>
        <v>50.8</v>
      </c>
      <c r="E115" s="89">
        <f>VLOOKUP(A115&amp;B115&amp;C115,'расчеты VLOOKUP'!A:G,6,0)</f>
        <v>0</v>
      </c>
      <c r="F115" s="89">
        <f>VLOOKUP(A115&amp;B115&amp;C115,'расчеты VLOOKUP'!A:G,7,0)</f>
        <v>0</v>
      </c>
    </row>
    <row r="116" spans="1:6">
      <c r="A116" s="87" t="s">
        <v>38</v>
      </c>
      <c r="B116" s="88" t="s">
        <v>1601</v>
      </c>
      <c r="C116" s="88" t="s">
        <v>201</v>
      </c>
      <c r="D116" s="89">
        <f>VLOOKUP(A116&amp;B116&amp;C116,'расчеты VLOOKUP'!A:E,5,0)</f>
        <v>25.3</v>
      </c>
      <c r="E116" s="89">
        <f>VLOOKUP(A116&amp;B116&amp;C116,'расчеты VLOOKUP'!A:G,6,0)</f>
        <v>2567100</v>
      </c>
      <c r="F116" s="89">
        <f>VLOOKUP(A116&amp;B116&amp;C116,'расчеты VLOOKUP'!A:G,7,0)</f>
        <v>99500</v>
      </c>
    </row>
    <row r="117" spans="1:6">
      <c r="A117" s="90" t="s">
        <v>38</v>
      </c>
      <c r="B117" s="91" t="s">
        <v>1601</v>
      </c>
      <c r="C117" s="91" t="s">
        <v>202</v>
      </c>
      <c r="D117" s="89">
        <f>VLOOKUP(A117&amp;B117&amp;C117,'расчеты VLOOKUP'!A:E,5,0)</f>
        <v>66.1</v>
      </c>
      <c r="E117" s="89">
        <f>VLOOKUP(A117&amp;B117&amp;C117,'расчеты VLOOKUP'!A:G,6,0)</f>
        <v>4509120</v>
      </c>
      <c r="F117" s="89">
        <f>VLOOKUP(A117&amp;B117&amp;C117,'расчеты VLOOKUP'!A:G,7,0)</f>
        <v>67200</v>
      </c>
    </row>
    <row r="118" spans="1:6">
      <c r="A118" s="87" t="s">
        <v>38</v>
      </c>
      <c r="B118" s="88" t="s">
        <v>1601</v>
      </c>
      <c r="C118" s="88" t="s">
        <v>203</v>
      </c>
      <c r="D118" s="89">
        <f>VLOOKUP(A118&amp;B118&amp;C118,'расчеты VLOOKUP'!A:E,5,0)</f>
        <v>35.6</v>
      </c>
      <c r="E118" s="89">
        <f>VLOOKUP(A118&amp;B118&amp;C118,'расчеты VLOOKUP'!A:G,6,0)</f>
        <v>0</v>
      </c>
      <c r="F118" s="89">
        <f>VLOOKUP(A118&amp;B118&amp;C118,'расчеты VLOOKUP'!A:G,7,0)</f>
        <v>0</v>
      </c>
    </row>
    <row r="119" spans="1:6">
      <c r="A119" s="90" t="s">
        <v>38</v>
      </c>
      <c r="B119" s="91" t="s">
        <v>1601</v>
      </c>
      <c r="C119" s="91" t="s">
        <v>204</v>
      </c>
      <c r="D119" s="89">
        <f>VLOOKUP(A119&amp;B119&amp;C119,'расчеты VLOOKUP'!A:E,5,0)</f>
        <v>39.8</v>
      </c>
      <c r="E119" s="89">
        <f>VLOOKUP(A119&amp;B119&amp;C119,'расчеты VLOOKUP'!A:G,6,0)</f>
        <v>0</v>
      </c>
      <c r="F119" s="89">
        <f>VLOOKUP(A119&amp;B119&amp;C119,'расчеты VLOOKUP'!A:G,7,0)</f>
        <v>0</v>
      </c>
    </row>
    <row r="120" spans="1:6">
      <c r="A120" s="87" t="s">
        <v>38</v>
      </c>
      <c r="B120" s="88" t="s">
        <v>1601</v>
      </c>
      <c r="C120" s="88" t="s">
        <v>205</v>
      </c>
      <c r="D120" s="89">
        <f>VLOOKUP(A120&amp;B120&amp;C120,'расчеты VLOOKUP'!A:E,5,0)</f>
        <v>40.5</v>
      </c>
      <c r="E120" s="89">
        <f>VLOOKUP(A120&amp;B120&amp;C120,'расчеты VLOOKUP'!A:G,6,0)</f>
        <v>3270200</v>
      </c>
      <c r="F120" s="89">
        <f>VLOOKUP(A120&amp;B120&amp;C120,'расчеты VLOOKUP'!A:G,7,0)</f>
        <v>78800</v>
      </c>
    </row>
    <row r="121" spans="1:6">
      <c r="A121" s="90" t="s">
        <v>38</v>
      </c>
      <c r="B121" s="91" t="s">
        <v>1601</v>
      </c>
      <c r="C121" s="91" t="s">
        <v>206</v>
      </c>
      <c r="D121" s="89">
        <f>VLOOKUP(A121&amp;B121&amp;C121,'расчеты VLOOKUP'!A:E,5,0)</f>
        <v>39.7</v>
      </c>
      <c r="E121" s="89">
        <f>VLOOKUP(A121&amp;B121&amp;C121,'расчеты VLOOKUP'!A:G,6,0)</f>
        <v>3191880</v>
      </c>
      <c r="F121" s="89">
        <f>VLOOKUP(A121&amp;B121&amp;C121,'расчеты VLOOKUP'!A:G,7,0)</f>
        <v>80400</v>
      </c>
    </row>
    <row r="122" spans="1:6">
      <c r="A122" s="87" t="s">
        <v>38</v>
      </c>
      <c r="B122" s="88" t="s">
        <v>1601</v>
      </c>
      <c r="C122" s="88" t="s">
        <v>207</v>
      </c>
      <c r="D122" s="89">
        <f>VLOOKUP(A122&amp;B122&amp;C122,'расчеты VLOOKUP'!A:E,5,0)</f>
        <v>50.7</v>
      </c>
      <c r="E122" s="89">
        <f>VLOOKUP(A122&amp;B122&amp;C122,'расчеты VLOOKUP'!A:G,6,0)</f>
        <v>3916440</v>
      </c>
      <c r="F122" s="89">
        <f>VLOOKUP(A122&amp;B122&amp;C122,'расчеты VLOOKUP'!A:G,7,0)</f>
        <v>75900</v>
      </c>
    </row>
    <row r="123" spans="1:6">
      <c r="A123" s="90" t="s">
        <v>38</v>
      </c>
      <c r="B123" s="91" t="s">
        <v>1601</v>
      </c>
      <c r="C123" s="91" t="s">
        <v>208</v>
      </c>
      <c r="D123" s="89">
        <f>VLOOKUP(A123&amp;B123&amp;C123,'расчеты VLOOKUP'!A:E,5,0)</f>
        <v>59.9</v>
      </c>
      <c r="E123" s="89">
        <f>VLOOKUP(A123&amp;B123&amp;C123,'расчеты VLOOKUP'!A:G,6,0)</f>
        <v>4392000</v>
      </c>
      <c r="F123" s="89">
        <f>VLOOKUP(A123&amp;B123&amp;C123,'расчеты VLOOKUP'!A:G,7,0)</f>
        <v>72000</v>
      </c>
    </row>
    <row r="124" spans="1:6">
      <c r="A124" s="87" t="s">
        <v>38</v>
      </c>
      <c r="B124" s="88" t="s">
        <v>1601</v>
      </c>
      <c r="C124" s="88" t="s">
        <v>210</v>
      </c>
      <c r="D124" s="89">
        <f>VLOOKUP(A124&amp;B124&amp;C124,'расчеты VLOOKUP'!A:E,5,0)</f>
        <v>70.5</v>
      </c>
      <c r="E124" s="89">
        <f>VLOOKUP(A124&amp;B124&amp;C124,'расчеты VLOOKUP'!A:G,6,0)</f>
        <v>5032080</v>
      </c>
      <c r="F124" s="89">
        <f>VLOOKUP(A124&amp;B124&amp;C124,'расчеты VLOOKUP'!A:G,7,0)</f>
        <v>69600</v>
      </c>
    </row>
    <row r="125" spans="1:6">
      <c r="A125" s="90" t="s">
        <v>38</v>
      </c>
      <c r="B125" s="91" t="s">
        <v>1601</v>
      </c>
      <c r="C125" s="91" t="s">
        <v>211</v>
      </c>
      <c r="D125" s="89">
        <f>VLOOKUP(A125&amp;B125&amp;C125,'расчеты VLOOKUP'!A:E,5,0)</f>
        <v>53.5</v>
      </c>
      <c r="E125" s="89">
        <f>VLOOKUP(A125&amp;B125&amp;C125,'расчеты VLOOKUP'!A:G,6,0)</f>
        <v>4294600</v>
      </c>
      <c r="F125" s="89">
        <f>VLOOKUP(A125&amp;B125&amp;C125,'расчеты VLOOKUP'!A:G,7,0)</f>
        <v>78800</v>
      </c>
    </row>
    <row r="126" spans="1:6">
      <c r="A126" s="87" t="s">
        <v>38</v>
      </c>
      <c r="B126" s="88" t="s">
        <v>1601</v>
      </c>
      <c r="C126" s="88" t="s">
        <v>212</v>
      </c>
      <c r="D126" s="89">
        <f>VLOOKUP(A126&amp;B126&amp;C126,'расчеты VLOOKUP'!A:E,5,0)</f>
        <v>53.6</v>
      </c>
      <c r="E126" s="89">
        <f>VLOOKUP(A126&amp;B126&amp;C126,'расчеты VLOOKUP'!A:G,6,0)</f>
        <v>4304890</v>
      </c>
      <c r="F126" s="89">
        <f>VLOOKUP(A126&amp;B126&amp;C126,'расчеты VLOOKUP'!A:G,7,0)</f>
        <v>78700</v>
      </c>
    </row>
    <row r="127" spans="1:6">
      <c r="A127" s="90" t="s">
        <v>38</v>
      </c>
      <c r="B127" s="91" t="s">
        <v>1601</v>
      </c>
      <c r="C127" s="91" t="s">
        <v>213</v>
      </c>
      <c r="D127" s="89">
        <f>VLOOKUP(A127&amp;B127&amp;C127,'расчеты VLOOKUP'!A:E,5,0)</f>
        <v>25.3</v>
      </c>
      <c r="E127" s="89">
        <f>VLOOKUP(A127&amp;B127&amp;C127,'расчеты VLOOKUP'!A:G,6,0)</f>
        <v>2398440</v>
      </c>
      <c r="F127" s="89">
        <f>VLOOKUP(A127&amp;B127&amp;C127,'расчеты VLOOKUP'!A:G,7,0)</f>
        <v>94800</v>
      </c>
    </row>
    <row r="128" spans="1:6">
      <c r="A128" s="87" t="s">
        <v>38</v>
      </c>
      <c r="B128" s="88" t="s">
        <v>1601</v>
      </c>
      <c r="C128" s="88" t="s">
        <v>214</v>
      </c>
      <c r="D128" s="89">
        <f>VLOOKUP(A128&amp;B128&amp;C128,'расчеты VLOOKUP'!A:E,5,0)</f>
        <v>63.3</v>
      </c>
      <c r="E128" s="89">
        <f>VLOOKUP(A128&amp;B128&amp;C128,'расчеты VLOOKUP'!A:G,6,0)</f>
        <v>4253760</v>
      </c>
      <c r="F128" s="89">
        <f>VLOOKUP(A128&amp;B128&amp;C128,'расчеты VLOOKUP'!A:G,7,0)</f>
        <v>67200</v>
      </c>
    </row>
    <row r="129" spans="1:6">
      <c r="A129" s="90" t="s">
        <v>38</v>
      </c>
      <c r="B129" s="91" t="s">
        <v>1601</v>
      </c>
      <c r="C129" s="91" t="s">
        <v>215</v>
      </c>
      <c r="D129" s="89">
        <f>VLOOKUP(A129&amp;B129&amp;C129,'расчеты VLOOKUP'!A:E,5,0)</f>
        <v>35.6</v>
      </c>
      <c r="E129" s="89">
        <f>VLOOKUP(A129&amp;B129&amp;C129,'расчеты VLOOKUP'!A:G,6,0)</f>
        <v>3424110</v>
      </c>
      <c r="F129" s="89">
        <f>VLOOKUP(A129&amp;B129&amp;C129,'расчеты VLOOKUP'!A:G,7,0)</f>
        <v>93300</v>
      </c>
    </row>
    <row r="130" spans="1:6">
      <c r="A130" s="87" t="s">
        <v>38</v>
      </c>
      <c r="B130" s="88" t="s">
        <v>1601</v>
      </c>
      <c r="C130" s="88" t="s">
        <v>216</v>
      </c>
      <c r="D130" s="89">
        <f>VLOOKUP(A130&amp;B130&amp;C130,'расчеты VLOOKUP'!A:E,5,0)</f>
        <v>40.5</v>
      </c>
      <c r="E130" s="89">
        <f>VLOOKUP(A130&amp;B130&amp;C130,'расчеты VLOOKUP'!A:G,6,0)</f>
        <v>3312900</v>
      </c>
      <c r="F130" s="89">
        <f>VLOOKUP(A130&amp;B130&amp;C130,'расчеты VLOOKUP'!A:G,7,0)</f>
        <v>81800</v>
      </c>
    </row>
    <row r="131" spans="1:6">
      <c r="A131" s="90" t="s">
        <v>38</v>
      </c>
      <c r="B131" s="91" t="s">
        <v>1601</v>
      </c>
      <c r="C131" s="91" t="s">
        <v>218</v>
      </c>
      <c r="D131" s="89">
        <f>VLOOKUP(A131&amp;B131&amp;C131,'расчеты VLOOKUP'!A:E,5,0)</f>
        <v>39.8</v>
      </c>
      <c r="E131" s="89">
        <f>VLOOKUP(A131&amp;B131&amp;C131,'расчеты VLOOKUP'!A:G,6,0)</f>
        <v>3263600</v>
      </c>
      <c r="F131" s="89">
        <f>VLOOKUP(A131&amp;B131&amp;C131,'расчеты VLOOKUP'!A:G,7,0)</f>
        <v>82000</v>
      </c>
    </row>
    <row r="132" spans="1:6">
      <c r="A132" s="87" t="s">
        <v>38</v>
      </c>
      <c r="B132" s="88" t="s">
        <v>1601</v>
      </c>
      <c r="C132" s="88" t="s">
        <v>219</v>
      </c>
      <c r="D132" s="89">
        <f>VLOOKUP(A132&amp;B132&amp;C132,'расчеты VLOOKUP'!A:E,5,0)</f>
        <v>39.7</v>
      </c>
      <c r="E132" s="89">
        <f>VLOOKUP(A132&amp;B132&amp;C132,'расчеты VLOOKUP'!A:G,6,0)</f>
        <v>3402280</v>
      </c>
      <c r="F132" s="89">
        <f>VLOOKUP(A132&amp;B132&amp;C132,'расчеты VLOOKUP'!A:G,7,0)</f>
        <v>83800</v>
      </c>
    </row>
    <row r="133" spans="1:6">
      <c r="A133" s="90" t="s">
        <v>38</v>
      </c>
      <c r="B133" s="91" t="s">
        <v>1601</v>
      </c>
      <c r="C133" s="91" t="s">
        <v>220</v>
      </c>
      <c r="D133" s="89">
        <f>VLOOKUP(A133&amp;B133&amp;C133,'расчеты VLOOKUP'!A:E,5,0)</f>
        <v>53.5</v>
      </c>
      <c r="E133" s="89">
        <f>VLOOKUP(A133&amp;B133&amp;C133,'расчеты VLOOKUP'!A:G,6,0)</f>
        <v>0</v>
      </c>
      <c r="F133" s="89">
        <f>VLOOKUP(A133&amp;B133&amp;C133,'расчеты VLOOKUP'!A:G,7,0)</f>
        <v>0</v>
      </c>
    </row>
    <row r="134" spans="1:6">
      <c r="A134" s="87" t="s">
        <v>38</v>
      </c>
      <c r="B134" s="88" t="s">
        <v>1601</v>
      </c>
      <c r="C134" s="88" t="s">
        <v>222</v>
      </c>
      <c r="D134" s="89">
        <f>VLOOKUP(A134&amp;B134&amp;C134,'расчеты VLOOKUP'!A:E,5,0)</f>
        <v>56.9</v>
      </c>
      <c r="E134" s="89">
        <f>VLOOKUP(A134&amp;B134&amp;C134,'расчеты VLOOKUP'!A:G,6,0)</f>
        <v>4562880</v>
      </c>
      <c r="F134" s="89">
        <f>VLOOKUP(A134&amp;B134&amp;C134,'расчеты VLOOKUP'!A:G,7,0)</f>
        <v>78400</v>
      </c>
    </row>
    <row r="135" spans="1:6">
      <c r="A135" s="90" t="s">
        <v>38</v>
      </c>
      <c r="B135" s="91" t="s">
        <v>1601</v>
      </c>
      <c r="C135" s="91" t="s">
        <v>223</v>
      </c>
      <c r="D135" s="89">
        <f>VLOOKUP(A135&amp;B135&amp;C135,'расчеты VLOOKUP'!A:E,5,0)</f>
        <v>71.2</v>
      </c>
      <c r="E135" s="89">
        <f>VLOOKUP(A135&amp;B135&amp;C135,'расчеты VLOOKUP'!A:G,6,0)</f>
        <v>5219760</v>
      </c>
      <c r="F135" s="89">
        <f>VLOOKUP(A135&amp;B135&amp;C135,'расчеты VLOOKUP'!A:G,7,0)</f>
        <v>71700</v>
      </c>
    </row>
    <row r="136" spans="1:6">
      <c r="A136" s="87" t="s">
        <v>38</v>
      </c>
      <c r="B136" s="88" t="s">
        <v>1601</v>
      </c>
      <c r="C136" s="88" t="s">
        <v>225</v>
      </c>
      <c r="D136" s="89">
        <f>VLOOKUP(A136&amp;B136&amp;C136,'расчеты VLOOKUP'!A:E,5,0)</f>
        <v>50.7</v>
      </c>
      <c r="E136" s="89">
        <f>VLOOKUP(A136&amp;B136&amp;C136,'расчеты VLOOKUP'!A:G,6,0)</f>
        <v>3983420</v>
      </c>
      <c r="F136" s="89">
        <f>VLOOKUP(A136&amp;B136&amp;C136,'расчеты VLOOKUP'!A:G,7,0)</f>
        <v>76900</v>
      </c>
    </row>
    <row r="137" spans="1:6">
      <c r="A137" s="90" t="s">
        <v>38</v>
      </c>
      <c r="B137" s="91" t="s">
        <v>1601</v>
      </c>
      <c r="C137" s="91" t="s">
        <v>227</v>
      </c>
      <c r="D137" s="89">
        <f>VLOOKUP(A137&amp;B137&amp;C137,'расчеты VLOOKUP'!A:E,5,0)</f>
        <v>50.8</v>
      </c>
      <c r="E137" s="89">
        <f>VLOOKUP(A137&amp;B137&amp;C137,'расчеты VLOOKUP'!A:G,6,0)</f>
        <v>4574380</v>
      </c>
      <c r="F137" s="89">
        <f>VLOOKUP(A137&amp;B137&amp;C137,'расчеты VLOOKUP'!A:G,7,0)</f>
        <v>87800</v>
      </c>
    </row>
    <row r="138" spans="1:6">
      <c r="A138" s="87" t="s">
        <v>38</v>
      </c>
      <c r="B138" s="88" t="s">
        <v>1601</v>
      </c>
      <c r="C138" s="88" t="s">
        <v>229</v>
      </c>
      <c r="D138" s="89">
        <f>VLOOKUP(A138&amp;B138&amp;C138,'расчеты VLOOKUP'!A:E,5,0)</f>
        <v>25.3</v>
      </c>
      <c r="E138" s="89">
        <f>VLOOKUP(A138&amp;B138&amp;C138,'расчеты VLOOKUP'!A:G,6,0)</f>
        <v>2763180</v>
      </c>
      <c r="F138" s="89">
        <f>VLOOKUP(A138&amp;B138&amp;C138,'расчеты VLOOKUP'!A:G,7,0)</f>
        <v>107100</v>
      </c>
    </row>
    <row r="139" spans="1:6">
      <c r="A139" s="90" t="s">
        <v>38</v>
      </c>
      <c r="B139" s="91" t="s">
        <v>1601</v>
      </c>
      <c r="C139" s="91" t="s">
        <v>230</v>
      </c>
      <c r="D139" s="89">
        <f>VLOOKUP(A139&amp;B139&amp;C139,'расчеты VLOOKUP'!A:E,5,0)</f>
        <v>66.1</v>
      </c>
      <c r="E139" s="89">
        <f>VLOOKUP(A139&amp;B139&amp;C139,'расчеты VLOOKUP'!A:G,6,0)</f>
        <v>5381420</v>
      </c>
      <c r="F139" s="89">
        <f>VLOOKUP(A139&amp;B139&amp;C139,'расчеты VLOOKUP'!A:G,7,0)</f>
        <v>80200</v>
      </c>
    </row>
    <row r="140" spans="1:6">
      <c r="A140" s="87" t="s">
        <v>38</v>
      </c>
      <c r="B140" s="88" t="s">
        <v>1601</v>
      </c>
      <c r="C140" s="88" t="s">
        <v>231</v>
      </c>
      <c r="D140" s="89">
        <f>VLOOKUP(A140&amp;B140&amp;C140,'расчеты VLOOKUP'!A:E,5,0)</f>
        <v>35.6</v>
      </c>
      <c r="E140" s="89">
        <f>VLOOKUP(A140&amp;B140&amp;C140,'расчеты VLOOKUP'!A:G,6,0)</f>
        <v>3842490</v>
      </c>
      <c r="F140" s="89">
        <f>VLOOKUP(A140&amp;B140&amp;C140,'расчеты VLOOKUP'!A:G,7,0)</f>
        <v>104700</v>
      </c>
    </row>
    <row r="141" spans="1:6">
      <c r="A141" s="90" t="s">
        <v>38</v>
      </c>
      <c r="B141" s="91" t="s">
        <v>1601</v>
      </c>
      <c r="C141" s="91" t="s">
        <v>232</v>
      </c>
      <c r="D141" s="89">
        <f>VLOOKUP(A141&amp;B141&amp;C141,'расчеты VLOOKUP'!A:E,5,0)</f>
        <v>39.8</v>
      </c>
      <c r="E141" s="89">
        <f>VLOOKUP(A141&amp;B141&amp;C141,'расчеты VLOOKUP'!A:G,6,0)</f>
        <v>5040570</v>
      </c>
      <c r="F141" s="89">
        <f>VLOOKUP(A141&amp;B141&amp;C141,'расчеты VLOOKUP'!A:G,7,0)</f>
        <v>125700</v>
      </c>
    </row>
    <row r="142" spans="1:6">
      <c r="A142" s="87" t="s">
        <v>38</v>
      </c>
      <c r="B142" s="88" t="s">
        <v>1601</v>
      </c>
      <c r="C142" s="88" t="s">
        <v>233</v>
      </c>
      <c r="D142" s="89">
        <f>VLOOKUP(A142&amp;B142&amp;C142,'расчеты VLOOKUP'!A:E,5,0)</f>
        <v>40.5</v>
      </c>
      <c r="E142" s="89">
        <f>VLOOKUP(A142&amp;B142&amp;C142,'расчеты VLOOKUP'!A:G,6,0)</f>
        <v>0</v>
      </c>
      <c r="F142" s="89">
        <f>VLOOKUP(A142&amp;B142&amp;C142,'расчеты VLOOKUP'!A:G,7,0)</f>
        <v>0</v>
      </c>
    </row>
    <row r="143" spans="1:6">
      <c r="A143" s="90" t="s">
        <v>38</v>
      </c>
      <c r="B143" s="91" t="s">
        <v>1601</v>
      </c>
      <c r="C143" s="91" t="s">
        <v>234</v>
      </c>
      <c r="D143" s="89">
        <f>VLOOKUP(A143&amp;B143&amp;C143,'расчеты VLOOKUP'!A:E,5,0)</f>
        <v>39.7</v>
      </c>
      <c r="E143" s="89">
        <f>VLOOKUP(A143&amp;B143&amp;C143,'расчеты VLOOKUP'!A:G,6,0)</f>
        <v>3276420</v>
      </c>
      <c r="F143" s="89">
        <f>VLOOKUP(A143&amp;B143&amp;C143,'расчеты VLOOKUP'!A:G,7,0)</f>
        <v>80700</v>
      </c>
    </row>
    <row r="144" spans="1:6">
      <c r="A144" s="87" t="s">
        <v>38</v>
      </c>
      <c r="B144" s="88" t="s">
        <v>1601</v>
      </c>
      <c r="C144" s="88" t="s">
        <v>235</v>
      </c>
      <c r="D144" s="89">
        <f>VLOOKUP(A144&amp;B144&amp;C144,'расчеты VLOOKUP'!A:E,5,0)</f>
        <v>50.7</v>
      </c>
      <c r="E144" s="89">
        <f>VLOOKUP(A144&amp;B144&amp;C144,'расчеты VLOOKUP'!A:G,6,0)</f>
        <v>4107360</v>
      </c>
      <c r="F144" s="89">
        <f>VLOOKUP(A144&amp;B144&amp;C144,'расчеты VLOOKUP'!A:G,7,0)</f>
        <v>79600</v>
      </c>
    </row>
    <row r="145" spans="1:6">
      <c r="A145" s="90" t="s">
        <v>38</v>
      </c>
      <c r="B145" s="91" t="s">
        <v>1601</v>
      </c>
      <c r="C145" s="91" t="s">
        <v>236</v>
      </c>
      <c r="D145" s="89">
        <f>VLOOKUP(A145&amp;B145&amp;C145,'расчеты VLOOKUP'!A:E,5,0)</f>
        <v>59.9</v>
      </c>
      <c r="E145" s="89">
        <f>VLOOKUP(A145&amp;B145&amp;C145,'расчеты VLOOKUP'!A:G,6,0)</f>
        <v>4025280</v>
      </c>
      <c r="F145" s="89">
        <f>VLOOKUP(A145&amp;B145&amp;C145,'расчеты VLOOKUP'!A:G,7,0)</f>
        <v>67200</v>
      </c>
    </row>
    <row r="146" spans="1:6">
      <c r="A146" s="87" t="s">
        <v>38</v>
      </c>
      <c r="B146" s="88" t="s">
        <v>1601</v>
      </c>
      <c r="C146" s="88" t="s">
        <v>237</v>
      </c>
      <c r="D146" s="89">
        <f>VLOOKUP(A146&amp;B146&amp;C146,'расчеты VLOOKUP'!A:E,5,0)</f>
        <v>70.5</v>
      </c>
      <c r="E146" s="89">
        <f>VLOOKUP(A146&amp;B146&amp;C146,'расчеты VLOOKUP'!A:G,6,0)</f>
        <v>5892450</v>
      </c>
      <c r="F146" s="89">
        <f>VLOOKUP(A146&amp;B146&amp;C146,'расчеты VLOOKUP'!A:G,7,0)</f>
        <v>81500</v>
      </c>
    </row>
    <row r="147" spans="1:6">
      <c r="A147" s="90" t="s">
        <v>38</v>
      </c>
      <c r="B147" s="91" t="s">
        <v>1601</v>
      </c>
      <c r="C147" s="91" t="s">
        <v>238</v>
      </c>
      <c r="D147" s="89">
        <f>VLOOKUP(A147&amp;B147&amp;C147,'расчеты VLOOKUP'!A:E,5,0)</f>
        <v>53.5</v>
      </c>
      <c r="E147" s="89">
        <f>VLOOKUP(A147&amp;B147&amp;C147,'расчеты VLOOKUP'!A:G,6,0)</f>
        <v>4180150</v>
      </c>
      <c r="F147" s="89">
        <f>VLOOKUP(A147&amp;B147&amp;C147,'расчеты VLOOKUP'!A:G,7,0)</f>
        <v>76700</v>
      </c>
    </row>
    <row r="148" spans="1:6">
      <c r="A148" s="87" t="s">
        <v>38</v>
      </c>
      <c r="B148" s="88" t="s">
        <v>1601</v>
      </c>
      <c r="C148" s="88" t="s">
        <v>239</v>
      </c>
      <c r="D148" s="89">
        <f>VLOOKUP(A148&amp;B148&amp;C148,'расчеты VLOOKUP'!A:E,5,0)</f>
        <v>53.6</v>
      </c>
      <c r="E148" s="89">
        <f>VLOOKUP(A148&amp;B148&amp;C148,'расчеты VLOOKUP'!A:G,6,0)</f>
        <v>4306360</v>
      </c>
      <c r="F148" s="89">
        <f>VLOOKUP(A148&amp;B148&amp;C148,'расчеты VLOOKUP'!A:G,7,0)</f>
        <v>79600</v>
      </c>
    </row>
    <row r="149" spans="1:6">
      <c r="A149" s="90" t="s">
        <v>38</v>
      </c>
      <c r="B149" s="91" t="s">
        <v>1601</v>
      </c>
      <c r="C149" s="91" t="s">
        <v>240</v>
      </c>
      <c r="D149" s="89">
        <f>VLOOKUP(A149&amp;B149&amp;C149,'расчеты VLOOKUP'!A:E,5,0)</f>
        <v>25.3</v>
      </c>
      <c r="E149" s="89">
        <f>VLOOKUP(A149&amp;B149&amp;C149,'расчеты VLOOKUP'!A:G,6,0)</f>
        <v>2430360</v>
      </c>
      <c r="F149" s="89">
        <f>VLOOKUP(A149&amp;B149&amp;C149,'расчеты VLOOKUP'!A:G,7,0)</f>
        <v>94200</v>
      </c>
    </row>
    <row r="150" spans="1:6">
      <c r="A150" s="87" t="s">
        <v>38</v>
      </c>
      <c r="B150" s="88" t="s">
        <v>1601</v>
      </c>
      <c r="C150" s="88" t="s">
        <v>241</v>
      </c>
      <c r="D150" s="89">
        <f>VLOOKUP(A150&amp;B150&amp;C150,'расчеты VLOOKUP'!A:E,5,0)</f>
        <v>63.3</v>
      </c>
      <c r="E150" s="89">
        <f>VLOOKUP(A150&amp;B150&amp;C150,'расчеты VLOOKUP'!A:G,6,0)</f>
        <v>4501560</v>
      </c>
      <c r="F150" s="89">
        <f>VLOOKUP(A150&amp;B150&amp;C150,'расчеты VLOOKUP'!A:G,7,0)</f>
        <v>69900</v>
      </c>
    </row>
    <row r="151" spans="1:6">
      <c r="A151" s="90" t="s">
        <v>38</v>
      </c>
      <c r="B151" s="91" t="s">
        <v>1601</v>
      </c>
      <c r="C151" s="91" t="s">
        <v>242</v>
      </c>
      <c r="D151" s="89">
        <f>VLOOKUP(A151&amp;B151&amp;C151,'расчеты VLOOKUP'!A:E,5,0)</f>
        <v>35.6</v>
      </c>
      <c r="E151" s="89">
        <f>VLOOKUP(A151&amp;B151&amp;C151,'расчеты VLOOKUP'!A:G,6,0)</f>
        <v>3534210</v>
      </c>
      <c r="F151" s="89">
        <f>VLOOKUP(A151&amp;B151&amp;C151,'расчеты VLOOKUP'!A:G,7,0)</f>
        <v>96300</v>
      </c>
    </row>
    <row r="152" spans="1:6">
      <c r="A152" s="87" t="s">
        <v>38</v>
      </c>
      <c r="B152" s="88" t="s">
        <v>1601</v>
      </c>
      <c r="C152" s="88" t="s">
        <v>243</v>
      </c>
      <c r="D152" s="89">
        <f>VLOOKUP(A152&amp;B152&amp;C152,'расчеты VLOOKUP'!A:E,5,0)</f>
        <v>40.5</v>
      </c>
      <c r="E152" s="89">
        <f>VLOOKUP(A152&amp;B152&amp;C152,'расчеты VLOOKUP'!A:G,6,0)</f>
        <v>0</v>
      </c>
      <c r="F152" s="89">
        <f>VLOOKUP(A152&amp;B152&amp;C152,'расчеты VLOOKUP'!A:G,7,0)</f>
        <v>0</v>
      </c>
    </row>
    <row r="153" spans="1:6">
      <c r="A153" s="90" t="s">
        <v>38</v>
      </c>
      <c r="B153" s="91" t="s">
        <v>1601</v>
      </c>
      <c r="C153" s="91" t="s">
        <v>244</v>
      </c>
      <c r="D153" s="89">
        <f>VLOOKUP(A153&amp;B153&amp;C153,'расчеты VLOOKUP'!A:E,5,0)</f>
        <v>39.8</v>
      </c>
      <c r="E153" s="89">
        <f>VLOOKUP(A153&amp;B153&amp;C153,'расчеты VLOOKUP'!A:G,6,0)</f>
        <v>5764680</v>
      </c>
      <c r="F153" s="89">
        <f>VLOOKUP(A153&amp;B153&amp;C153,'расчеты VLOOKUP'!A:G,7,0)</f>
        <v>143400</v>
      </c>
    </row>
    <row r="154" spans="1:6">
      <c r="A154" s="87" t="s">
        <v>38</v>
      </c>
      <c r="B154" s="88" t="s">
        <v>1601</v>
      </c>
      <c r="C154" s="88" t="s">
        <v>245</v>
      </c>
      <c r="D154" s="89">
        <f>VLOOKUP(A154&amp;B154&amp;C154,'расчеты VLOOKUP'!A:E,5,0)</f>
        <v>39.7</v>
      </c>
      <c r="E154" s="89">
        <f>VLOOKUP(A154&amp;B154&amp;C154,'расчеты VLOOKUP'!A:G,6,0)</f>
        <v>3337320</v>
      </c>
      <c r="F154" s="89">
        <f>VLOOKUP(A154&amp;B154&amp;C154,'расчеты VLOOKUP'!A:G,7,0)</f>
        <v>82200</v>
      </c>
    </row>
    <row r="155" spans="1:6">
      <c r="A155" s="90" t="s">
        <v>38</v>
      </c>
      <c r="B155" s="91" t="s">
        <v>1601</v>
      </c>
      <c r="C155" s="91" t="s">
        <v>247</v>
      </c>
      <c r="D155" s="89">
        <f>VLOOKUP(A155&amp;B155&amp;C155,'расчеты VLOOKUP'!A:E,5,0)</f>
        <v>53.5</v>
      </c>
      <c r="E155" s="89">
        <f>VLOOKUP(A155&amp;B155&amp;C155,'расчеты VLOOKUP'!A:G,6,0)</f>
        <v>4240830</v>
      </c>
      <c r="F155" s="89">
        <f>VLOOKUP(A155&amp;B155&amp;C155,'расчеты VLOOKUP'!A:G,7,0)</f>
        <v>78100</v>
      </c>
    </row>
    <row r="156" spans="1:6">
      <c r="A156" s="87" t="s">
        <v>38</v>
      </c>
      <c r="B156" s="88" t="s">
        <v>1601</v>
      </c>
      <c r="C156" s="88" t="s">
        <v>248</v>
      </c>
      <c r="D156" s="89">
        <f>VLOOKUP(A156&amp;B156&amp;C156,'расчеты VLOOKUP'!A:E,5,0)</f>
        <v>56.9</v>
      </c>
      <c r="E156" s="89">
        <f>VLOOKUP(A156&amp;B156&amp;C156,'расчеты VLOOKUP'!A:G,6,0)</f>
        <v>4557060</v>
      </c>
      <c r="F156" s="89">
        <f>VLOOKUP(A156&amp;B156&amp;C156,'расчеты VLOOKUP'!A:G,7,0)</f>
        <v>78300</v>
      </c>
    </row>
    <row r="157" spans="1:6">
      <c r="A157" s="90" t="s">
        <v>38</v>
      </c>
      <c r="B157" s="91" t="s">
        <v>1601</v>
      </c>
      <c r="C157" s="91" t="s">
        <v>249</v>
      </c>
      <c r="D157" s="89">
        <f>VLOOKUP(A157&amp;B157&amp;C157,'расчеты VLOOKUP'!A:E,5,0)</f>
        <v>71.2</v>
      </c>
      <c r="E157" s="89">
        <f>VLOOKUP(A157&amp;B157&amp;C157,'расчеты VLOOKUP'!A:G,6,0)</f>
        <v>4819360</v>
      </c>
      <c r="F157" s="89">
        <f>VLOOKUP(A157&amp;B157&amp;C157,'расчеты VLOOKUP'!A:G,7,0)</f>
        <v>66200</v>
      </c>
    </row>
    <row r="158" spans="1:6">
      <c r="A158" s="87" t="s">
        <v>38</v>
      </c>
      <c r="B158" s="88" t="s">
        <v>1601</v>
      </c>
      <c r="C158" s="88" t="s">
        <v>250</v>
      </c>
      <c r="D158" s="89">
        <f>VLOOKUP(A158&amp;B158&amp;C158,'расчеты VLOOKUP'!A:E,5,0)</f>
        <v>50.7</v>
      </c>
      <c r="E158" s="89">
        <f>VLOOKUP(A158&amp;B158&amp;C158,'расчеты VLOOKUP'!A:G,6,0)</f>
        <v>6322290</v>
      </c>
      <c r="F158" s="89">
        <f>VLOOKUP(A158&amp;B158&amp;C158,'расчеты VLOOKUP'!A:G,7,0)</f>
        <v>124700</v>
      </c>
    </row>
    <row r="159" spans="1:6">
      <c r="A159" s="90" t="s">
        <v>38</v>
      </c>
      <c r="B159" s="91" t="s">
        <v>1601</v>
      </c>
      <c r="C159" s="91" t="s">
        <v>252</v>
      </c>
      <c r="D159" s="89">
        <f>VLOOKUP(A159&amp;B159&amp;C159,'расчеты VLOOKUP'!A:E,5,0)</f>
        <v>50.8</v>
      </c>
      <c r="E159" s="89">
        <f>VLOOKUP(A159&amp;B159&amp;C159,'расчеты VLOOKUP'!A:G,6,0)</f>
        <v>3868420</v>
      </c>
      <c r="F159" s="89">
        <f>VLOOKUP(A159&amp;B159&amp;C159,'расчеты VLOOKUP'!A:G,7,0)</f>
        <v>76150</v>
      </c>
    </row>
    <row r="160" spans="1:6">
      <c r="A160" s="87" t="s">
        <v>38</v>
      </c>
      <c r="B160" s="88" t="s">
        <v>1601</v>
      </c>
      <c r="C160" s="88" t="s">
        <v>253</v>
      </c>
      <c r="D160" s="89">
        <f>VLOOKUP(A160&amp;B160&amp;C160,'расчеты VLOOKUP'!A:E,5,0)</f>
        <v>25.3</v>
      </c>
      <c r="E160" s="89">
        <f>VLOOKUP(A160&amp;B160&amp;C160,'расчеты VLOOKUP'!A:G,6,0)</f>
        <v>0</v>
      </c>
      <c r="F160" s="89">
        <f>VLOOKUP(A160&amp;B160&amp;C160,'расчеты VLOOKUP'!A:G,7,0)</f>
        <v>0</v>
      </c>
    </row>
    <row r="161" spans="1:6">
      <c r="A161" s="90" t="s">
        <v>38</v>
      </c>
      <c r="B161" s="91" t="s">
        <v>1601</v>
      </c>
      <c r="C161" s="91" t="s">
        <v>254</v>
      </c>
      <c r="D161" s="89">
        <f>VLOOKUP(A161&amp;B161&amp;C161,'расчеты VLOOKUP'!A:E,5,0)</f>
        <v>66.1</v>
      </c>
      <c r="E161" s="89">
        <f>VLOOKUP(A161&amp;B161&amp;C161,'расчеты VLOOKUP'!A:G,6,0)</f>
        <v>4742675</v>
      </c>
      <c r="F161" s="89">
        <f>VLOOKUP(A161&amp;B161&amp;C161,'расчеты VLOOKUP'!A:G,7,0)</f>
        <v>71750</v>
      </c>
    </row>
    <row r="162" spans="1:6">
      <c r="A162" s="87" t="s">
        <v>38</v>
      </c>
      <c r="B162" s="88" t="s">
        <v>1601</v>
      </c>
      <c r="C162" s="88" t="s">
        <v>255</v>
      </c>
      <c r="D162" s="89">
        <f>VLOOKUP(A162&amp;B162&amp;C162,'расчеты VLOOKUP'!A:E,5,0)</f>
        <v>35.6</v>
      </c>
      <c r="E162" s="89">
        <f>VLOOKUP(A162&amp;B162&amp;C162,'расчеты VLOOKUP'!A:G,6,0)</f>
        <v>3442460</v>
      </c>
      <c r="F162" s="89">
        <f>VLOOKUP(A162&amp;B162&amp;C162,'расчеты VLOOKUP'!A:G,7,0)</f>
        <v>93800</v>
      </c>
    </row>
    <row r="163" spans="1:6">
      <c r="A163" s="90" t="s">
        <v>38</v>
      </c>
      <c r="B163" s="91" t="s">
        <v>1601</v>
      </c>
      <c r="C163" s="91" t="s">
        <v>256</v>
      </c>
      <c r="D163" s="89">
        <f>VLOOKUP(A163&amp;B163&amp;C163,'расчеты VLOOKUP'!A:E,5,0)</f>
        <v>39.8</v>
      </c>
      <c r="E163" s="89">
        <f>VLOOKUP(A163&amp;B163&amp;C163,'расчеты VLOOKUP'!A:G,6,0)</f>
        <v>5253100</v>
      </c>
      <c r="F163" s="89">
        <f>VLOOKUP(A163&amp;B163&amp;C163,'расчеты VLOOKUP'!A:G,7,0)</f>
        <v>131000</v>
      </c>
    </row>
    <row r="164" spans="1:6">
      <c r="A164" s="87" t="s">
        <v>38</v>
      </c>
      <c r="B164" s="88" t="s">
        <v>1601</v>
      </c>
      <c r="C164" s="88" t="s">
        <v>258</v>
      </c>
      <c r="D164" s="89">
        <f>VLOOKUP(A164&amp;B164&amp;C164,'расчеты VLOOKUP'!A:E,5,0)</f>
        <v>40.5</v>
      </c>
      <c r="E164" s="89">
        <f>VLOOKUP(A164&amp;B164&amp;C164,'расчеты VLOOKUP'!A:G,6,0)</f>
        <v>3321000</v>
      </c>
      <c r="F164" s="89">
        <f>VLOOKUP(A164&amp;B164&amp;C164,'расчеты VLOOKUP'!A:G,7,0)</f>
        <v>82000</v>
      </c>
    </row>
    <row r="165" spans="1:6">
      <c r="A165" s="90" t="s">
        <v>38</v>
      </c>
      <c r="B165" s="91" t="s">
        <v>1601</v>
      </c>
      <c r="C165" s="91" t="s">
        <v>259</v>
      </c>
      <c r="D165" s="89">
        <f>VLOOKUP(A165&amp;B165&amp;C165,'расчеты VLOOKUP'!A:E,5,0)</f>
        <v>39.7</v>
      </c>
      <c r="E165" s="89">
        <f>VLOOKUP(A165&amp;B165&amp;C165,'расчеты VLOOKUP'!A:G,6,0)</f>
        <v>3255400</v>
      </c>
      <c r="F165" s="89">
        <f>VLOOKUP(A165&amp;B165&amp;C165,'расчеты VLOOKUP'!A:G,7,0)</f>
        <v>82000</v>
      </c>
    </row>
    <row r="166" spans="1:6">
      <c r="A166" s="87" t="s">
        <v>38</v>
      </c>
      <c r="B166" s="88" t="s">
        <v>1601</v>
      </c>
      <c r="C166" s="88" t="s">
        <v>261</v>
      </c>
      <c r="D166" s="89">
        <f>VLOOKUP(A166&amp;B166&amp;C166,'расчеты VLOOKUP'!A:E,5,0)</f>
        <v>50.7</v>
      </c>
      <c r="E166" s="89">
        <f>VLOOKUP(A166&amp;B166&amp;C166,'расчеты VLOOKUP'!A:G,6,0)</f>
        <v>4334400</v>
      </c>
      <c r="F166" s="89">
        <f>VLOOKUP(A166&amp;B166&amp;C166,'расчеты VLOOKUP'!A:G,7,0)</f>
        <v>84000</v>
      </c>
    </row>
    <row r="167" spans="1:6">
      <c r="A167" s="90" t="s">
        <v>38</v>
      </c>
      <c r="B167" s="91" t="s">
        <v>1601</v>
      </c>
      <c r="C167" s="91" t="s">
        <v>262</v>
      </c>
      <c r="D167" s="89">
        <f>VLOOKUP(A167&amp;B167&amp;C167,'расчеты VLOOKUP'!A:E,5,0)</f>
        <v>59.9</v>
      </c>
      <c r="E167" s="89">
        <f>VLOOKUP(A167&amp;B167&amp;C167,'расчеты VLOOKUP'!A:G,6,0)</f>
        <v>4629900</v>
      </c>
      <c r="F167" s="89">
        <f>VLOOKUP(A167&amp;B167&amp;C167,'расчеты VLOOKUP'!A:G,7,0)</f>
        <v>75900</v>
      </c>
    </row>
    <row r="168" spans="1:6">
      <c r="A168" s="87" t="s">
        <v>38</v>
      </c>
      <c r="B168" s="88" t="s">
        <v>1601</v>
      </c>
      <c r="C168" s="88" t="s">
        <v>263</v>
      </c>
      <c r="D168" s="89">
        <f>VLOOKUP(A168&amp;B168&amp;C168,'расчеты VLOOKUP'!A:E,5,0)</f>
        <v>70.5</v>
      </c>
      <c r="E168" s="89">
        <f>VLOOKUP(A168&amp;B168&amp;C168,'расчеты VLOOKUP'!A:G,6,0)</f>
        <v>4952550</v>
      </c>
      <c r="F168" s="89">
        <f>VLOOKUP(A168&amp;B168&amp;C168,'расчеты VLOOKUP'!A:G,7,0)</f>
        <v>68500</v>
      </c>
    </row>
    <row r="169" spans="1:6">
      <c r="A169" s="90" t="s">
        <v>38</v>
      </c>
      <c r="B169" s="91" t="s">
        <v>1601</v>
      </c>
      <c r="C169" s="91" t="s">
        <v>264</v>
      </c>
      <c r="D169" s="89">
        <f>VLOOKUP(A169&amp;B169&amp;C169,'расчеты VLOOKUP'!A:E,5,0)</f>
        <v>53.5</v>
      </c>
      <c r="E169" s="89">
        <f>VLOOKUP(A169&amp;B169&amp;C169,'расчеты VLOOKUP'!A:G,6,0)</f>
        <v>4120200</v>
      </c>
      <c r="F169" s="89">
        <f>VLOOKUP(A169&amp;B169&amp;C169,'расчеты VLOOKUP'!A:G,7,0)</f>
        <v>75600</v>
      </c>
    </row>
    <row r="170" spans="1:6">
      <c r="A170" s="87" t="s">
        <v>38</v>
      </c>
      <c r="B170" s="88" t="s">
        <v>1601</v>
      </c>
      <c r="C170" s="88" t="s">
        <v>265</v>
      </c>
      <c r="D170" s="89">
        <f>VLOOKUP(A170&amp;B170&amp;C170,'расчеты VLOOKUP'!A:E,5,0)</f>
        <v>53.6</v>
      </c>
      <c r="E170" s="89">
        <f>VLOOKUP(A170&amp;B170&amp;C170,'расчеты VLOOKUP'!A:G,6,0)</f>
        <v>4279310</v>
      </c>
      <c r="F170" s="89">
        <f>VLOOKUP(A170&amp;B170&amp;C170,'расчеты VLOOKUP'!A:G,7,0)</f>
        <v>79100</v>
      </c>
    </row>
    <row r="171" spans="1:6">
      <c r="A171" s="90" t="s">
        <v>38</v>
      </c>
      <c r="B171" s="91" t="s">
        <v>1601</v>
      </c>
      <c r="C171" s="91" t="s">
        <v>267</v>
      </c>
      <c r="D171" s="89">
        <f>VLOOKUP(A171&amp;B171&amp;C171,'расчеты VLOOKUP'!A:E,5,0)</f>
        <v>25.3</v>
      </c>
      <c r="E171" s="89">
        <f>VLOOKUP(A171&amp;B171&amp;C171,'расчеты VLOOKUP'!A:G,6,0)</f>
        <v>2426270</v>
      </c>
      <c r="F171" s="89">
        <f>VLOOKUP(A171&amp;B171&amp;C171,'расчеты VLOOKUP'!A:G,7,0)</f>
        <v>95900</v>
      </c>
    </row>
    <row r="172" spans="1:6">
      <c r="A172" s="87" t="s">
        <v>38</v>
      </c>
      <c r="B172" s="88" t="s">
        <v>1601</v>
      </c>
      <c r="C172" s="88" t="s">
        <v>268</v>
      </c>
      <c r="D172" s="89">
        <f>VLOOKUP(A172&amp;B172&amp;C172,'расчеты VLOOKUP'!A:E,5,0)</f>
        <v>63.3</v>
      </c>
      <c r="E172" s="89">
        <f>VLOOKUP(A172&amp;B172&amp;C172,'расчеты VLOOKUP'!A:G,6,0)</f>
        <v>4591720</v>
      </c>
      <c r="F172" s="89">
        <f>VLOOKUP(A172&amp;B172&amp;C172,'расчеты VLOOKUP'!A:G,7,0)</f>
        <v>71300</v>
      </c>
    </row>
    <row r="173" spans="1:6">
      <c r="A173" s="90" t="s">
        <v>38</v>
      </c>
      <c r="B173" s="91" t="s">
        <v>1601</v>
      </c>
      <c r="C173" s="91" t="s">
        <v>269</v>
      </c>
      <c r="D173" s="89">
        <f>VLOOKUP(A173&amp;B173&amp;C173,'расчеты VLOOKUP'!A:E,5,0)</f>
        <v>35.6</v>
      </c>
      <c r="E173" s="89">
        <f>VLOOKUP(A173&amp;B173&amp;C173,'расчеты VLOOKUP'!A:G,6,0)</f>
        <v>5146500</v>
      </c>
      <c r="F173" s="89">
        <f>VLOOKUP(A173&amp;B173&amp;C173,'расчеты VLOOKUP'!A:G,7,0)</f>
        <v>141000</v>
      </c>
    </row>
    <row r="174" spans="1:6">
      <c r="A174" s="87" t="s">
        <v>38</v>
      </c>
      <c r="B174" s="88" t="s">
        <v>1601</v>
      </c>
      <c r="C174" s="88" t="s">
        <v>270</v>
      </c>
      <c r="D174" s="89">
        <f>VLOOKUP(A174&amp;B174&amp;C174,'расчеты VLOOKUP'!A:E,5,0)</f>
        <v>40.5</v>
      </c>
      <c r="E174" s="89">
        <f>VLOOKUP(A174&amp;B174&amp;C174,'расчеты VLOOKUP'!A:G,6,0)</f>
        <v>3245300</v>
      </c>
      <c r="F174" s="89">
        <f>VLOOKUP(A174&amp;B174&amp;C174,'расчеты VLOOKUP'!A:G,7,0)</f>
        <v>78200</v>
      </c>
    </row>
    <row r="175" spans="1:6">
      <c r="A175" s="90" t="s">
        <v>38</v>
      </c>
      <c r="B175" s="91" t="s">
        <v>1601</v>
      </c>
      <c r="C175" s="91" t="s">
        <v>271</v>
      </c>
      <c r="D175" s="89">
        <f>VLOOKUP(A175&amp;B175&amp;C175,'расчеты VLOOKUP'!A:E,5,0)</f>
        <v>39.8</v>
      </c>
      <c r="E175" s="89">
        <f>VLOOKUP(A175&amp;B175&amp;C175,'расчеты VLOOKUP'!A:G,6,0)</f>
        <v>3263820</v>
      </c>
      <c r="F175" s="89">
        <f>VLOOKUP(A175&amp;B175&amp;C175,'расчеты VLOOKUP'!A:G,7,0)</f>
        <v>79800</v>
      </c>
    </row>
    <row r="176" spans="1:6">
      <c r="A176" s="87" t="s">
        <v>38</v>
      </c>
      <c r="B176" s="88" t="s">
        <v>1601</v>
      </c>
      <c r="C176" s="88" t="s">
        <v>274</v>
      </c>
      <c r="D176" s="89">
        <f>VLOOKUP(A176&amp;B176&amp;C176,'расчеты VLOOKUP'!A:E,5,0)</f>
        <v>39.7</v>
      </c>
      <c r="E176" s="89">
        <f>VLOOKUP(A176&amp;B176&amp;C176,'расчеты VLOOKUP'!A:G,6,0)</f>
        <v>5332750</v>
      </c>
      <c r="F176" s="89">
        <f>VLOOKUP(A176&amp;B176&amp;C176,'расчеты VLOOKUP'!A:G,7,0)</f>
        <v>128500</v>
      </c>
    </row>
    <row r="177" spans="1:6">
      <c r="A177" s="90" t="s">
        <v>38</v>
      </c>
      <c r="B177" s="91" t="s">
        <v>1601</v>
      </c>
      <c r="C177" s="91" t="s">
        <v>276</v>
      </c>
      <c r="D177" s="89">
        <f>VLOOKUP(A177&amp;B177&amp;C177,'расчеты VLOOKUP'!A:E,5,0)</f>
        <v>53.5</v>
      </c>
      <c r="E177" s="89">
        <f>VLOOKUP(A177&amp;B177&amp;C177,'расчеты VLOOKUP'!A:G,6,0)</f>
        <v>4724100</v>
      </c>
      <c r="F177" s="89">
        <f>VLOOKUP(A177&amp;B177&amp;C177,'расчеты VLOOKUP'!A:G,7,0)</f>
        <v>87000</v>
      </c>
    </row>
    <row r="178" spans="1:6">
      <c r="A178" s="87" t="s">
        <v>38</v>
      </c>
      <c r="B178" s="88" t="s">
        <v>1601</v>
      </c>
      <c r="C178" s="88" t="s">
        <v>278</v>
      </c>
      <c r="D178" s="89">
        <f>VLOOKUP(A178&amp;B178&amp;C178,'расчеты VLOOKUP'!A:E,5,0)</f>
        <v>56.9</v>
      </c>
      <c r="E178" s="89">
        <f>VLOOKUP(A178&amp;B178&amp;C178,'расчеты VLOOKUP'!A:G,6,0)</f>
        <v>6111000</v>
      </c>
      <c r="F178" s="89">
        <f>VLOOKUP(A178&amp;B178&amp;C178,'расчеты VLOOKUP'!A:G,7,0)</f>
        <v>105000</v>
      </c>
    </row>
    <row r="179" spans="1:6">
      <c r="A179" s="90" t="s">
        <v>38</v>
      </c>
      <c r="B179" s="91" t="s">
        <v>1601</v>
      </c>
      <c r="C179" s="91" t="s">
        <v>279</v>
      </c>
      <c r="D179" s="89">
        <f>VLOOKUP(A179&amp;B179&amp;C179,'расчеты VLOOKUP'!A:E,5,0)</f>
        <v>71.2</v>
      </c>
      <c r="E179" s="89">
        <f>VLOOKUP(A179&amp;B179&amp;C179,'расчеты VLOOKUP'!A:G,6,0)</f>
        <v>7263320</v>
      </c>
      <c r="F179" s="89">
        <f>VLOOKUP(A179&amp;B179&amp;C179,'расчеты VLOOKUP'!A:G,7,0)</f>
        <v>100600</v>
      </c>
    </row>
    <row r="180" spans="1:6">
      <c r="A180" s="87" t="s">
        <v>38</v>
      </c>
      <c r="B180" s="88" t="s">
        <v>1601</v>
      </c>
      <c r="C180" s="88" t="s">
        <v>280</v>
      </c>
      <c r="D180" s="89">
        <f>VLOOKUP(A180&amp;B180&amp;C180,'расчеты VLOOKUP'!A:E,5,0)</f>
        <v>50.7</v>
      </c>
      <c r="E180" s="89">
        <f>VLOOKUP(A180&amp;B180&amp;C180,'расчеты VLOOKUP'!A:G,6,0)</f>
        <v>6019160</v>
      </c>
      <c r="F180" s="89">
        <f>VLOOKUP(A180&amp;B180&amp;C180,'расчеты VLOOKUP'!A:G,7,0)</f>
        <v>116200</v>
      </c>
    </row>
    <row r="181" spans="1:6">
      <c r="A181" s="90" t="s">
        <v>38</v>
      </c>
      <c r="B181" s="91" t="s">
        <v>1601</v>
      </c>
      <c r="C181" s="91" t="s">
        <v>281</v>
      </c>
      <c r="D181" s="89">
        <f>VLOOKUP(A181&amp;B181&amp;C181,'расчеты VLOOKUP'!A:E,5,0)</f>
        <v>50.8</v>
      </c>
      <c r="E181" s="89">
        <f>VLOOKUP(A181&amp;B181&amp;C181,'расчеты VLOOKUP'!A:G,6,0)</f>
        <v>6334760</v>
      </c>
      <c r="F181" s="89">
        <f>VLOOKUP(A181&amp;B181&amp;C181,'расчеты VLOOKUP'!A:G,7,0)</f>
        <v>124700</v>
      </c>
    </row>
    <row r="182" spans="1:6">
      <c r="A182" s="87" t="s">
        <v>38</v>
      </c>
      <c r="B182" s="88" t="s">
        <v>1601</v>
      </c>
      <c r="C182" s="88" t="s">
        <v>282</v>
      </c>
      <c r="D182" s="89">
        <f>VLOOKUP(A182&amp;B182&amp;C182,'расчеты VLOOKUP'!A:E,5,0)</f>
        <v>25.3</v>
      </c>
      <c r="E182" s="89">
        <f>VLOOKUP(A182&amp;B182&amp;C182,'расчеты VLOOKUP'!A:G,6,0)</f>
        <v>0</v>
      </c>
      <c r="F182" s="89">
        <f>VLOOKUP(A182&amp;B182&amp;C182,'расчеты VLOOKUP'!A:G,7,0)</f>
        <v>0</v>
      </c>
    </row>
    <row r="183" spans="1:6">
      <c r="A183" s="90" t="s">
        <v>38</v>
      </c>
      <c r="B183" s="91" t="s">
        <v>1601</v>
      </c>
      <c r="C183" s="91" t="s">
        <v>283</v>
      </c>
      <c r="D183" s="89">
        <f>VLOOKUP(A183&amp;B183&amp;C183,'расчеты VLOOKUP'!A:E,5,0)</f>
        <v>63.3</v>
      </c>
      <c r="E183" s="89">
        <f>VLOOKUP(A183&amp;B183&amp;C183,'расчеты VLOOKUP'!A:G,6,0)</f>
        <v>0</v>
      </c>
      <c r="F183" s="89">
        <f>VLOOKUP(A183&amp;B183&amp;C183,'расчеты VLOOKUP'!A:G,7,0)</f>
        <v>0</v>
      </c>
    </row>
    <row r="184" spans="1:6">
      <c r="A184" s="87" t="s">
        <v>38</v>
      </c>
      <c r="B184" s="88" t="s">
        <v>1601</v>
      </c>
      <c r="C184" s="88" t="s">
        <v>285</v>
      </c>
      <c r="D184" s="89">
        <f>VLOOKUP(A184&amp;B184&amp;C184,'расчеты VLOOKUP'!A:E,5,0)</f>
        <v>35.6</v>
      </c>
      <c r="E184" s="89">
        <f>VLOOKUP(A184&amp;B184&amp;C184,'расчеты VLOOKUP'!A:G,6,0)</f>
        <v>0</v>
      </c>
      <c r="F184" s="89">
        <f>VLOOKUP(A184&amp;B184&amp;C184,'расчеты VLOOKUP'!A:G,7,0)</f>
        <v>0</v>
      </c>
    </row>
    <row r="185" spans="1:6">
      <c r="A185" s="90" t="s">
        <v>38</v>
      </c>
      <c r="B185" s="91" t="s">
        <v>1601</v>
      </c>
      <c r="C185" s="91" t="s">
        <v>287</v>
      </c>
      <c r="D185" s="89">
        <f>VLOOKUP(A185&amp;B185&amp;C185,'расчеты VLOOKUP'!A:E,5,0)</f>
        <v>39.8</v>
      </c>
      <c r="E185" s="89">
        <f>VLOOKUP(A185&amp;B185&amp;C185,'расчеты VLOOKUP'!A:G,6,0)</f>
        <v>0</v>
      </c>
      <c r="F185" s="89">
        <f>VLOOKUP(A185&amp;B185&amp;C185,'расчеты VLOOKUP'!A:G,7,0)</f>
        <v>0</v>
      </c>
    </row>
    <row r="186" spans="1:6">
      <c r="A186" s="87" t="s">
        <v>38</v>
      </c>
      <c r="B186" s="88" t="s">
        <v>1601</v>
      </c>
      <c r="C186" s="88" t="s">
        <v>289</v>
      </c>
      <c r="D186" s="89">
        <f>VLOOKUP(A186&amp;B186&amp;C186,'расчеты VLOOKUP'!A:E,5,0)</f>
        <v>39.8</v>
      </c>
      <c r="E186" s="89">
        <f>VLOOKUP(A186&amp;B186&amp;C186,'расчеты VLOOKUP'!A:G,6,0)</f>
        <v>5727220</v>
      </c>
      <c r="F186" s="89">
        <f>VLOOKUP(A186&amp;B186&amp;C186,'расчеты VLOOKUP'!A:G,7,0)</f>
        <v>143900</v>
      </c>
    </row>
    <row r="187" spans="1:6">
      <c r="A187" s="90" t="s">
        <v>38</v>
      </c>
      <c r="B187" s="91" t="s">
        <v>1601</v>
      </c>
      <c r="C187" s="91" t="s">
        <v>290</v>
      </c>
      <c r="D187" s="89">
        <f>VLOOKUP(A187&amp;B187&amp;C187,'расчеты VLOOKUP'!A:E,5,0)</f>
        <v>39.7</v>
      </c>
      <c r="E187" s="89">
        <f>VLOOKUP(A187&amp;B187&amp;C187,'расчеты VLOOKUP'!A:G,6,0)</f>
        <v>3304840</v>
      </c>
      <c r="F187" s="89">
        <f>VLOOKUP(A187&amp;B187&amp;C187,'расчеты VLOOKUP'!A:G,7,0)</f>
        <v>81400</v>
      </c>
    </row>
    <row r="188" spans="1:6">
      <c r="A188" s="87" t="s">
        <v>38</v>
      </c>
      <c r="B188" s="88" t="s">
        <v>1601</v>
      </c>
      <c r="C188" s="88" t="s">
        <v>291</v>
      </c>
      <c r="D188" s="89">
        <f>VLOOKUP(A188&amp;B188&amp;C188,'расчеты VLOOKUP'!A:E,5,0)</f>
        <v>50.7</v>
      </c>
      <c r="E188" s="89">
        <f>VLOOKUP(A188&amp;B188&amp;C188,'расчеты VLOOKUP'!A:G,6,0)</f>
        <v>6322290</v>
      </c>
      <c r="F188" s="89">
        <f>VLOOKUP(A188&amp;B188&amp;C188,'расчеты VLOOKUP'!A:G,7,0)</f>
        <v>124700</v>
      </c>
    </row>
    <row r="189" spans="1:6">
      <c r="A189" s="90" t="s">
        <v>38</v>
      </c>
      <c r="B189" s="91" t="s">
        <v>1601</v>
      </c>
      <c r="C189" s="91" t="s">
        <v>293</v>
      </c>
      <c r="D189" s="89">
        <f>VLOOKUP(A189&amp;B189&amp;C189,'расчеты VLOOKUP'!A:E,5,0)</f>
        <v>56.9</v>
      </c>
      <c r="E189" s="89">
        <f>VLOOKUP(A189&amp;B189&amp;C189,'расчеты VLOOKUP'!A:G,6,0)</f>
        <v>4301640</v>
      </c>
      <c r="F189" s="89">
        <f>VLOOKUP(A189&amp;B189&amp;C189,'расчеты VLOOKUP'!A:G,7,0)</f>
        <v>75600</v>
      </c>
    </row>
    <row r="190" spans="1:6">
      <c r="A190" s="87" t="s">
        <v>38</v>
      </c>
      <c r="B190" s="88" t="s">
        <v>1601</v>
      </c>
      <c r="C190" s="88" t="s">
        <v>295</v>
      </c>
      <c r="D190" s="89">
        <f>VLOOKUP(A190&amp;B190&amp;C190,'расчеты VLOOKUP'!A:E,5,0)</f>
        <v>70.5</v>
      </c>
      <c r="E190" s="89">
        <f>VLOOKUP(A190&amp;B190&amp;C190,'расчеты VLOOKUP'!A:G,6,0)</f>
        <v>0</v>
      </c>
      <c r="F190" s="89">
        <f>VLOOKUP(A190&amp;B190&amp;C190,'расчеты VLOOKUP'!A:G,7,0)</f>
        <v>0</v>
      </c>
    </row>
    <row r="191" spans="1:6">
      <c r="A191" s="90" t="s">
        <v>38</v>
      </c>
      <c r="B191" s="91" t="s">
        <v>1601</v>
      </c>
      <c r="C191" s="91" t="s">
        <v>296</v>
      </c>
      <c r="D191" s="89">
        <f>VLOOKUP(A191&amp;B191&amp;C191,'расчеты VLOOKUP'!A:E,5,0)</f>
        <v>50.7</v>
      </c>
      <c r="E191" s="89">
        <f>VLOOKUP(A191&amp;B191&amp;C191,'расчеты VLOOKUP'!A:G,6,0)</f>
        <v>6322290</v>
      </c>
      <c r="F191" s="89">
        <f>VLOOKUP(A191&amp;B191&amp;C191,'расчеты VLOOKUP'!A:G,7,0)</f>
        <v>124700</v>
      </c>
    </row>
    <row r="192" spans="1:6">
      <c r="A192" s="87" t="s">
        <v>38</v>
      </c>
      <c r="B192" s="88" t="s">
        <v>1601</v>
      </c>
      <c r="C192" s="88" t="s">
        <v>297</v>
      </c>
      <c r="D192" s="89">
        <f>VLOOKUP(A192&amp;B192&amp;C192,'расчеты VLOOKUP'!A:E,5,0)</f>
        <v>50.8</v>
      </c>
      <c r="E192" s="89">
        <f>VLOOKUP(A192&amp;B192&amp;C192,'расчеты VLOOKUP'!A:G,6,0)</f>
        <v>0</v>
      </c>
      <c r="F192" s="89">
        <f>VLOOKUP(A192&amp;B192&amp;C192,'расчеты VLOOKUP'!A:G,7,0)</f>
        <v>0</v>
      </c>
    </row>
    <row r="193" spans="1:6">
      <c r="A193" s="90" t="s">
        <v>38</v>
      </c>
      <c r="B193" s="91" t="s">
        <v>1601</v>
      </c>
      <c r="C193" s="91" t="s">
        <v>299</v>
      </c>
      <c r="D193" s="89">
        <f>VLOOKUP(A193&amp;B193&amp;C193,'расчеты VLOOKUP'!A:E,5,0)</f>
        <v>25.3</v>
      </c>
      <c r="E193" s="89">
        <f>VLOOKUP(A193&amp;B193&amp;C193,'расчеты VLOOKUP'!A:G,6,0)</f>
        <v>2474220</v>
      </c>
      <c r="F193" s="89">
        <f>VLOOKUP(A193&amp;B193&amp;C193,'расчеты VLOOKUP'!A:G,7,0)</f>
        <v>95900</v>
      </c>
    </row>
    <row r="194" spans="1:6">
      <c r="A194" s="87" t="s">
        <v>38</v>
      </c>
      <c r="B194" s="88" t="s">
        <v>1601</v>
      </c>
      <c r="C194" s="88" t="s">
        <v>300</v>
      </c>
      <c r="D194" s="89">
        <f>VLOOKUP(A194&amp;B194&amp;C194,'расчеты VLOOKUP'!A:E,5,0)</f>
        <v>63.3</v>
      </c>
      <c r="E194" s="89">
        <f>VLOOKUP(A194&amp;B194&amp;C194,'расчеты VLOOKUP'!A:G,6,0)</f>
        <v>0</v>
      </c>
      <c r="F194" s="89">
        <f>VLOOKUP(A194&amp;B194&amp;C194,'расчеты VLOOKUP'!A:G,7,0)</f>
        <v>0</v>
      </c>
    </row>
    <row r="195" spans="1:6">
      <c r="A195" s="90" t="s">
        <v>38</v>
      </c>
      <c r="B195" s="91" t="s">
        <v>1601</v>
      </c>
      <c r="C195" s="91" t="s">
        <v>301</v>
      </c>
      <c r="D195" s="89">
        <f>VLOOKUP(A195&amp;B195&amp;C195,'расчеты VLOOKUP'!A:E,5,0)</f>
        <v>35.6</v>
      </c>
      <c r="E195" s="89">
        <f>VLOOKUP(A195&amp;B195&amp;C195,'расчеты VLOOKUP'!A:G,6,0)</f>
        <v>5300840</v>
      </c>
      <c r="F195" s="89">
        <f>VLOOKUP(A195&amp;B195&amp;C195,'расчеты VLOOKUP'!A:G,7,0)</f>
        <v>148900</v>
      </c>
    </row>
    <row r="196" spans="1:6">
      <c r="A196" s="87" t="s">
        <v>38</v>
      </c>
      <c r="B196" s="88" t="s">
        <v>1601</v>
      </c>
      <c r="C196" s="88" t="s">
        <v>302</v>
      </c>
      <c r="D196" s="89">
        <f>VLOOKUP(A196&amp;B196&amp;C196,'расчеты VLOOKUP'!A:E,5,0)</f>
        <v>39.8</v>
      </c>
      <c r="E196" s="89">
        <f>VLOOKUP(A196&amp;B196&amp;C196,'расчеты VLOOKUP'!A:G,6,0)</f>
        <v>3280180</v>
      </c>
      <c r="F196" s="89">
        <f>VLOOKUP(A196&amp;B196&amp;C196,'расчеты VLOOKUP'!A:G,7,0)</f>
        <v>80200</v>
      </c>
    </row>
    <row r="197" spans="1:6">
      <c r="A197" s="90" t="s">
        <v>38</v>
      </c>
      <c r="B197" s="91" t="s">
        <v>1601</v>
      </c>
      <c r="C197" s="91" t="s">
        <v>303</v>
      </c>
      <c r="D197" s="89">
        <f>VLOOKUP(A197&amp;B197&amp;C197,'расчеты VLOOKUP'!A:E,5,0)</f>
        <v>39.8</v>
      </c>
      <c r="E197" s="89">
        <f>VLOOKUP(A197&amp;B197&amp;C197,'расчеты VLOOKUP'!A:G,6,0)</f>
        <v>3443780</v>
      </c>
      <c r="F197" s="89">
        <f>VLOOKUP(A197&amp;B197&amp;C197,'расчеты VLOOKUP'!A:G,7,0)</f>
        <v>84200</v>
      </c>
    </row>
    <row r="198" spans="1:6">
      <c r="A198" s="87" t="s">
        <v>38</v>
      </c>
      <c r="B198" s="88" t="s">
        <v>1601</v>
      </c>
      <c r="C198" s="88" t="s">
        <v>305</v>
      </c>
      <c r="D198" s="89">
        <f>VLOOKUP(A198&amp;B198&amp;C198,'расчеты VLOOKUP'!A:E,5,0)</f>
        <v>39.7</v>
      </c>
      <c r="E198" s="89">
        <f>VLOOKUP(A198&amp;B198&amp;C198,'расчеты VLOOKUP'!A:G,6,0)</f>
        <v>3357620</v>
      </c>
      <c r="F198" s="89">
        <f>VLOOKUP(A198&amp;B198&amp;C198,'расчеты VLOOKUP'!A:G,7,0)</f>
        <v>82700</v>
      </c>
    </row>
    <row r="199" spans="1:6">
      <c r="A199" s="90" t="s">
        <v>38</v>
      </c>
      <c r="B199" s="91" t="s">
        <v>1601</v>
      </c>
      <c r="C199" s="91" t="s">
        <v>306</v>
      </c>
      <c r="D199" s="89">
        <f>VLOOKUP(A199&amp;B199&amp;C199,'расчеты VLOOKUP'!A:E,5,0)</f>
        <v>50.7</v>
      </c>
      <c r="E199" s="89">
        <f>VLOOKUP(A199&amp;B199&amp;C199,'расчеты VLOOKUP'!A:G,6,0)</f>
        <v>0</v>
      </c>
      <c r="F199" s="89">
        <f>VLOOKUP(A199&amp;B199&amp;C199,'расчеты VLOOKUP'!A:G,7,0)</f>
        <v>0</v>
      </c>
    </row>
    <row r="200" spans="1:6">
      <c r="A200" s="87" t="s">
        <v>38</v>
      </c>
      <c r="B200" s="88" t="s">
        <v>1601</v>
      </c>
      <c r="C200" s="88" t="s">
        <v>307</v>
      </c>
      <c r="D200" s="89">
        <f>VLOOKUP(A200&amp;B200&amp;C200,'расчеты VLOOKUP'!A:E,5,0)</f>
        <v>56.9</v>
      </c>
      <c r="E200" s="89">
        <f>VLOOKUP(A200&amp;B200&amp;C200,'расчеты VLOOKUP'!A:G,6,0)</f>
        <v>4370820</v>
      </c>
      <c r="F200" s="89">
        <f>VLOOKUP(A200&amp;B200&amp;C200,'расчеты VLOOKUP'!A:G,7,0)</f>
        <v>75100</v>
      </c>
    </row>
    <row r="201" spans="1:6">
      <c r="A201" s="90" t="s">
        <v>38</v>
      </c>
      <c r="B201" s="91" t="s">
        <v>1601</v>
      </c>
      <c r="C201" s="91" t="s">
        <v>308</v>
      </c>
      <c r="D201" s="89">
        <f>VLOOKUP(A201&amp;B201&amp;C201,'расчеты VLOOKUP'!A:E,5,0)</f>
        <v>70.5</v>
      </c>
      <c r="E201" s="89">
        <f>VLOOKUP(A201&amp;B201&amp;C201,'расчеты VLOOKUP'!A:G,6,0)</f>
        <v>4808520</v>
      </c>
      <c r="F201" s="89">
        <f>VLOOKUP(A201&amp;B201&amp;C201,'расчеты VLOOKUP'!A:G,7,0)</f>
        <v>66600</v>
      </c>
    </row>
    <row r="202" spans="1:6">
      <c r="A202" s="87" t="s">
        <v>38</v>
      </c>
      <c r="B202" s="88" t="s">
        <v>1601</v>
      </c>
      <c r="C202" s="88" t="s">
        <v>309</v>
      </c>
      <c r="D202" s="89">
        <f>VLOOKUP(A202&amp;B202&amp;C202,'расчеты VLOOKUP'!A:E,5,0)</f>
        <v>50.7</v>
      </c>
      <c r="E202" s="89">
        <f>VLOOKUP(A202&amp;B202&amp;C202,'расчеты VLOOKUP'!A:G,6,0)</f>
        <v>0</v>
      </c>
      <c r="F202" s="89">
        <f>VLOOKUP(A202&amp;B202&amp;C202,'расчеты VLOOKUP'!A:G,7,0)</f>
        <v>0</v>
      </c>
    </row>
    <row r="203" spans="1:6">
      <c r="A203" s="90" t="s">
        <v>38</v>
      </c>
      <c r="B203" s="91" t="s">
        <v>1601</v>
      </c>
      <c r="C203" s="91" t="s">
        <v>310</v>
      </c>
      <c r="D203" s="89">
        <f>VLOOKUP(A203&amp;B203&amp;C203,'расчеты VLOOKUP'!A:E,5,0)</f>
        <v>50.8</v>
      </c>
      <c r="E203" s="89">
        <f>VLOOKUP(A203&amp;B203&amp;C203,'расчеты VLOOKUP'!A:G,6,0)</f>
        <v>0</v>
      </c>
      <c r="F203" s="89">
        <f>VLOOKUP(A203&amp;B203&amp;C203,'расчеты VLOOKUP'!A:G,7,0)</f>
        <v>0</v>
      </c>
    </row>
    <row r="204" spans="1:6">
      <c r="A204" s="87" t="s">
        <v>38</v>
      </c>
      <c r="B204" s="88" t="s">
        <v>1601</v>
      </c>
      <c r="C204" s="88" t="s">
        <v>311</v>
      </c>
      <c r="D204" s="89">
        <f>VLOOKUP(A204&amp;B204&amp;C204,'расчеты VLOOKUP'!A:E,5,0)</f>
        <v>25.3</v>
      </c>
      <c r="E204" s="89">
        <f>VLOOKUP(A204&amp;B204&amp;C204,'расчеты VLOOKUP'!A:G,6,0)</f>
        <v>2443260</v>
      </c>
      <c r="F204" s="89">
        <f>VLOOKUP(A204&amp;B204&amp;C204,'расчеты VLOOKUP'!A:G,7,0)</f>
        <v>94700</v>
      </c>
    </row>
    <row r="205" spans="1:6">
      <c r="A205" s="90" t="s">
        <v>38</v>
      </c>
      <c r="B205" s="91" t="s">
        <v>1601</v>
      </c>
      <c r="C205" s="91" t="s">
        <v>312</v>
      </c>
      <c r="D205" s="89">
        <f>VLOOKUP(A205&amp;B205&amp;C205,'расчеты VLOOKUP'!A:E,5,0)</f>
        <v>63.3</v>
      </c>
      <c r="E205" s="89">
        <f>VLOOKUP(A205&amp;B205&amp;C205,'расчеты VLOOKUP'!A:G,6,0)</f>
        <v>0</v>
      </c>
      <c r="F205" s="89">
        <f>VLOOKUP(A205&amp;B205&amp;C205,'расчеты VLOOKUP'!A:G,7,0)</f>
        <v>0</v>
      </c>
    </row>
    <row r="206" spans="1:6">
      <c r="A206" s="87" t="s">
        <v>38</v>
      </c>
      <c r="B206" s="88" t="s">
        <v>1601</v>
      </c>
      <c r="C206" s="88" t="s">
        <v>313</v>
      </c>
      <c r="D206" s="89">
        <f>VLOOKUP(A206&amp;B206&amp;C206,'расчеты VLOOKUP'!A:E,5,0)</f>
        <v>35.6</v>
      </c>
      <c r="E206" s="89">
        <f>VLOOKUP(A206&amp;B206&amp;C206,'расчеты VLOOKUP'!A:G,6,0)</f>
        <v>0</v>
      </c>
      <c r="F206" s="89">
        <f>VLOOKUP(A206&amp;B206&amp;C206,'расчеты VLOOKUP'!A:G,7,0)</f>
        <v>0</v>
      </c>
    </row>
    <row r="207" spans="1:6">
      <c r="A207" s="90" t="s">
        <v>38</v>
      </c>
      <c r="B207" s="91" t="s">
        <v>1601</v>
      </c>
      <c r="C207" s="91" t="s">
        <v>314</v>
      </c>
      <c r="D207" s="89">
        <f>VLOOKUP(A207&amp;B207&amp;C207,'расчеты VLOOKUP'!A:E,5,0)</f>
        <v>39.8</v>
      </c>
      <c r="E207" s="89">
        <f>VLOOKUP(A207&amp;B207&amp;C207,'расчеты VLOOKUP'!A:G,6,0)</f>
        <v>3218830</v>
      </c>
      <c r="F207" s="89">
        <f>VLOOKUP(A207&amp;B207&amp;C207,'расчеты VLOOKUP'!A:G,7,0)</f>
        <v>78700</v>
      </c>
    </row>
    <row r="208" spans="1:6">
      <c r="A208" s="87" t="s">
        <v>38</v>
      </c>
      <c r="B208" s="88" t="s">
        <v>1601</v>
      </c>
      <c r="C208" s="88" t="s">
        <v>316</v>
      </c>
      <c r="D208" s="89">
        <f>VLOOKUP(A208&amp;B208&amp;C208,'расчеты VLOOKUP'!A:E,5,0)</f>
        <v>39.8</v>
      </c>
      <c r="E208" s="89">
        <f>VLOOKUP(A208&amp;B208&amp;C208,'расчеты VLOOKUP'!A:G,6,0)</f>
        <v>3225790</v>
      </c>
      <c r="F208" s="89">
        <f>VLOOKUP(A208&amp;B208&amp;C208,'расчеты VLOOKUP'!A:G,7,0)</f>
        <v>81050</v>
      </c>
    </row>
    <row r="209" spans="1:6">
      <c r="A209" s="90" t="s">
        <v>38</v>
      </c>
      <c r="B209" s="91" t="s">
        <v>1601</v>
      </c>
      <c r="C209" s="91" t="s">
        <v>317</v>
      </c>
      <c r="D209" s="89">
        <f>VLOOKUP(A209&amp;B209&amp;C209,'расчеты VLOOKUP'!A:E,5,0)</f>
        <v>39.7</v>
      </c>
      <c r="E209" s="89">
        <f>VLOOKUP(A209&amp;B209&amp;C209,'расчеты VLOOKUP'!A:G,6,0)</f>
        <v>3369800</v>
      </c>
      <c r="F209" s="89">
        <f>VLOOKUP(A209&amp;B209&amp;C209,'расчеты VLOOKUP'!A:G,7,0)</f>
        <v>83000</v>
      </c>
    </row>
    <row r="210" spans="1:6">
      <c r="A210" s="87" t="s">
        <v>38</v>
      </c>
      <c r="B210" s="88" t="s">
        <v>1601</v>
      </c>
      <c r="C210" s="88" t="s">
        <v>318</v>
      </c>
      <c r="D210" s="89">
        <f>VLOOKUP(A210&amp;B210&amp;C210,'расчеты VLOOKUP'!A:E,5,0)</f>
        <v>50.7</v>
      </c>
      <c r="E210" s="89">
        <f>VLOOKUP(A210&amp;B210&amp;C210,'расчеты VLOOKUP'!A:G,6,0)</f>
        <v>0</v>
      </c>
      <c r="F210" s="89">
        <f>VLOOKUP(A210&amp;B210&amp;C210,'расчеты VLOOKUP'!A:G,7,0)</f>
        <v>0</v>
      </c>
    </row>
    <row r="211" spans="1:6">
      <c r="A211" s="90" t="s">
        <v>38</v>
      </c>
      <c r="B211" s="91" t="s">
        <v>1601</v>
      </c>
      <c r="C211" s="91" t="s">
        <v>319</v>
      </c>
      <c r="D211" s="89">
        <f>VLOOKUP(A211&amp;B211&amp;C211,'расчеты VLOOKUP'!A:E,5,0)</f>
        <v>56.9</v>
      </c>
      <c r="E211" s="89">
        <f>VLOOKUP(A211&amp;B211&amp;C211,'расчеты VLOOKUP'!A:G,6,0)</f>
        <v>4015800</v>
      </c>
      <c r="F211" s="89">
        <f>VLOOKUP(A211&amp;B211&amp;C211,'расчеты VLOOKUP'!A:G,7,0)</f>
        <v>69000</v>
      </c>
    </row>
    <row r="212" spans="1:6">
      <c r="A212" s="87" t="s">
        <v>38</v>
      </c>
      <c r="B212" s="88" t="s">
        <v>1601</v>
      </c>
      <c r="C212" s="88" t="s">
        <v>321</v>
      </c>
      <c r="D212" s="89">
        <f>VLOOKUP(A212&amp;B212&amp;C212,'расчеты VLOOKUP'!A:E,5,0)</f>
        <v>70.5</v>
      </c>
      <c r="E212" s="89">
        <f>VLOOKUP(A212&amp;B212&amp;C212,'расчеты VLOOKUP'!A:G,6,0)</f>
        <v>4757980</v>
      </c>
      <c r="F212" s="89">
        <f>VLOOKUP(A212&amp;B212&amp;C212,'расчеты VLOOKUP'!A:G,7,0)</f>
        <v>65900</v>
      </c>
    </row>
    <row r="213" spans="1:6">
      <c r="A213" s="90" t="s">
        <v>38</v>
      </c>
      <c r="B213" s="91" t="s">
        <v>1601</v>
      </c>
      <c r="C213" s="91" t="s">
        <v>323</v>
      </c>
      <c r="D213" s="89">
        <f>VLOOKUP(A213&amp;B213&amp;C213,'расчеты VLOOKUP'!A:E,5,0)</f>
        <v>50.7</v>
      </c>
      <c r="E213" s="89">
        <f>VLOOKUP(A213&amp;B213&amp;C213,'расчеты VLOOKUP'!A:G,6,0)</f>
        <v>0</v>
      </c>
      <c r="F213" s="89">
        <f>VLOOKUP(A213&amp;B213&amp;C213,'расчеты VLOOKUP'!A:G,7,0)</f>
        <v>0</v>
      </c>
    </row>
    <row r="214" spans="1:6">
      <c r="A214" s="87" t="s">
        <v>38</v>
      </c>
      <c r="B214" s="88" t="s">
        <v>1601</v>
      </c>
      <c r="C214" s="88" t="s">
        <v>324</v>
      </c>
      <c r="D214" s="89">
        <f>VLOOKUP(A214&amp;B214&amp;C214,'расчеты VLOOKUP'!A:E,5,0)</f>
        <v>50.8</v>
      </c>
      <c r="E214" s="89">
        <f>VLOOKUP(A214&amp;B214&amp;C214,'расчеты VLOOKUP'!A:G,6,0)</f>
        <v>0</v>
      </c>
      <c r="F214" s="89">
        <f>VLOOKUP(A214&amp;B214&amp;C214,'расчеты VLOOKUP'!A:G,7,0)</f>
        <v>0</v>
      </c>
    </row>
    <row r="215" spans="1:6">
      <c r="A215" s="90" t="s">
        <v>38</v>
      </c>
      <c r="B215" s="91" t="s">
        <v>1601</v>
      </c>
      <c r="C215" s="91" t="s">
        <v>325</v>
      </c>
      <c r="D215" s="89">
        <f>VLOOKUP(A215&amp;B215&amp;C215,'расчеты VLOOKUP'!A:E,5,0)</f>
        <v>25.3</v>
      </c>
      <c r="E215" s="89">
        <f>VLOOKUP(A215&amp;B215&amp;C215,'расчеты VLOOKUP'!A:G,6,0)</f>
        <v>0</v>
      </c>
      <c r="F215" s="89">
        <f>VLOOKUP(A215&amp;B215&amp;C215,'расчеты VLOOKUP'!A:G,7,0)</f>
        <v>0</v>
      </c>
    </row>
    <row r="216" spans="1:6">
      <c r="A216" s="87" t="s">
        <v>38</v>
      </c>
      <c r="B216" s="88" t="s">
        <v>1601</v>
      </c>
      <c r="C216" s="88" t="s">
        <v>327</v>
      </c>
      <c r="D216" s="89">
        <f>VLOOKUP(A216&amp;B216&amp;C216,'расчеты VLOOKUP'!A:E,5,0)</f>
        <v>63.3</v>
      </c>
      <c r="E216" s="89">
        <f>VLOOKUP(A216&amp;B216&amp;C216,'расчеты VLOOKUP'!A:G,6,0)</f>
        <v>0</v>
      </c>
      <c r="F216" s="89">
        <f>VLOOKUP(A216&amp;B216&amp;C216,'расчеты VLOOKUP'!A:G,7,0)</f>
        <v>0</v>
      </c>
    </row>
    <row r="217" spans="1:6">
      <c r="A217" s="90" t="s">
        <v>38</v>
      </c>
      <c r="B217" s="91" t="s">
        <v>1601</v>
      </c>
      <c r="C217" s="91" t="s">
        <v>328</v>
      </c>
      <c r="D217" s="89">
        <f>VLOOKUP(A217&amp;B217&amp;C217,'расчеты VLOOKUP'!A:E,5,0)</f>
        <v>35.6</v>
      </c>
      <c r="E217" s="89">
        <f>VLOOKUP(A217&amp;B217&amp;C217,'расчеты VLOOKUP'!A:G,6,0)</f>
        <v>0</v>
      </c>
      <c r="F217" s="89">
        <f>VLOOKUP(A217&amp;B217&amp;C217,'расчеты VLOOKUP'!A:G,7,0)</f>
        <v>0</v>
      </c>
    </row>
    <row r="218" spans="1:6">
      <c r="A218" s="87" t="s">
        <v>38</v>
      </c>
      <c r="B218" s="88" t="s">
        <v>1601</v>
      </c>
      <c r="C218" s="88" t="s">
        <v>329</v>
      </c>
      <c r="D218" s="89">
        <f>VLOOKUP(A218&amp;B218&amp;C218,'расчеты VLOOKUP'!A:E,5,0)</f>
        <v>39.8</v>
      </c>
      <c r="E218" s="89">
        <f>VLOOKUP(A218&amp;B218&amp;C218,'расчеты VLOOKUP'!A:G,6,0)</f>
        <v>0</v>
      </c>
      <c r="F218" s="89">
        <f>VLOOKUP(A218&amp;B218&amp;C218,'расчеты VLOOKUP'!A:G,7,0)</f>
        <v>0</v>
      </c>
    </row>
    <row r="219" spans="1:6">
      <c r="A219" s="90" t="s">
        <v>38</v>
      </c>
      <c r="B219" s="91" t="s">
        <v>1601</v>
      </c>
      <c r="C219" s="91" t="s">
        <v>330</v>
      </c>
      <c r="D219" s="89">
        <f>VLOOKUP(A219&amp;B219&amp;C219,'расчеты VLOOKUP'!A:E,5,0)</f>
        <v>39.8</v>
      </c>
      <c r="E219" s="89">
        <f>VLOOKUP(A219&amp;B219&amp;C219,'расчеты VLOOKUP'!A:G,6,0)</f>
        <v>0</v>
      </c>
      <c r="F219" s="89">
        <f>VLOOKUP(A219&amp;B219&amp;C219,'расчеты VLOOKUP'!A:G,7,0)</f>
        <v>0</v>
      </c>
    </row>
    <row r="220" spans="1:6">
      <c r="A220" s="87" t="s">
        <v>38</v>
      </c>
      <c r="B220" s="88" t="s">
        <v>1601</v>
      </c>
      <c r="C220" s="88" t="s">
        <v>331</v>
      </c>
      <c r="D220" s="89">
        <f>VLOOKUP(A220&amp;B220&amp;C220,'расчеты VLOOKUP'!A:E,5,0)</f>
        <v>39.7</v>
      </c>
      <c r="E220" s="89">
        <f>VLOOKUP(A220&amp;B220&amp;C220,'расчеты VLOOKUP'!A:G,6,0)</f>
        <v>3243490</v>
      </c>
      <c r="F220" s="89">
        <f>VLOOKUP(A220&amp;B220&amp;C220,'расчеты VLOOKUP'!A:G,7,0)</f>
        <v>81700</v>
      </c>
    </row>
    <row r="221" spans="1:6">
      <c r="A221" s="90" t="s">
        <v>38</v>
      </c>
      <c r="B221" s="91" t="s">
        <v>1601</v>
      </c>
      <c r="C221" s="91" t="s">
        <v>332</v>
      </c>
      <c r="D221" s="89">
        <f>VLOOKUP(A221&amp;B221&amp;C221,'расчеты VLOOKUP'!A:E,5,0)</f>
        <v>50.7</v>
      </c>
      <c r="E221" s="89">
        <f>VLOOKUP(A221&amp;B221&amp;C221,'расчеты VLOOKUP'!A:G,6,0)</f>
        <v>3947400</v>
      </c>
      <c r="F221" s="89">
        <f>VLOOKUP(A221&amp;B221&amp;C221,'расчеты VLOOKUP'!A:G,7,0)</f>
        <v>76500</v>
      </c>
    </row>
    <row r="222" spans="1:6">
      <c r="A222" s="87" t="s">
        <v>38</v>
      </c>
      <c r="B222" s="88" t="s">
        <v>1601</v>
      </c>
      <c r="C222" s="88" t="s">
        <v>333</v>
      </c>
      <c r="D222" s="89">
        <f>VLOOKUP(A222&amp;B222&amp;C222,'расчеты VLOOKUP'!A:E,5,0)</f>
        <v>56.9</v>
      </c>
      <c r="E222" s="89">
        <f>VLOOKUP(A222&amp;B222&amp;C222,'расчеты VLOOKUP'!A:G,6,0)</f>
        <v>0</v>
      </c>
      <c r="F222" s="89">
        <f>VLOOKUP(A222&amp;B222&amp;C222,'расчеты VLOOKUP'!A:G,7,0)</f>
        <v>0</v>
      </c>
    </row>
    <row r="223" spans="1:6">
      <c r="A223" s="90" t="s">
        <v>38</v>
      </c>
      <c r="B223" s="91" t="s">
        <v>1601</v>
      </c>
      <c r="C223" s="91" t="s">
        <v>334</v>
      </c>
      <c r="D223" s="89">
        <f>VLOOKUP(A223&amp;B223&amp;C223,'расчеты VLOOKUP'!A:E,5,0)</f>
        <v>70.5</v>
      </c>
      <c r="E223" s="89">
        <f>VLOOKUP(A223&amp;B223&amp;C223,'расчеты VLOOKUP'!A:G,6,0)</f>
        <v>4721880</v>
      </c>
      <c r="F223" s="89">
        <f>VLOOKUP(A223&amp;B223&amp;C223,'расчеты VLOOKUP'!A:G,7,0)</f>
        <v>65400</v>
      </c>
    </row>
    <row r="224" spans="1:6">
      <c r="A224" s="87" t="s">
        <v>38</v>
      </c>
      <c r="B224" s="88" t="s">
        <v>1601</v>
      </c>
      <c r="C224" s="88" t="s">
        <v>335</v>
      </c>
      <c r="D224" s="89">
        <f>VLOOKUP(A224&amp;B224&amp;C224,'расчеты VLOOKUP'!A:E,5,0)</f>
        <v>50.7</v>
      </c>
      <c r="E224" s="89">
        <f>VLOOKUP(A224&amp;B224&amp;C224,'расчеты VLOOKUP'!A:G,6,0)</f>
        <v>0</v>
      </c>
      <c r="F224" s="89">
        <f>VLOOKUP(A224&amp;B224&amp;C224,'расчеты VLOOKUP'!A:G,7,0)</f>
        <v>0</v>
      </c>
    </row>
    <row r="225" spans="1:6">
      <c r="A225" s="90" t="s">
        <v>38</v>
      </c>
      <c r="B225" s="91" t="s">
        <v>1601</v>
      </c>
      <c r="C225" s="91" t="s">
        <v>336</v>
      </c>
      <c r="D225" s="89">
        <f>VLOOKUP(A225&amp;B225&amp;C225,'расчеты VLOOKUP'!A:E,5,0)</f>
        <v>50.8</v>
      </c>
      <c r="E225" s="89">
        <f>VLOOKUP(A225&amp;B225&amp;C225,'расчеты VLOOKUP'!A:G,6,0)</f>
        <v>0</v>
      </c>
      <c r="F225" s="89">
        <f>VLOOKUP(A225&amp;B225&amp;C225,'расчеты VLOOKUP'!A:G,7,0)</f>
        <v>0</v>
      </c>
    </row>
    <row r="226" spans="1:6">
      <c r="A226" s="87" t="s">
        <v>38</v>
      </c>
      <c r="B226" s="88" t="s">
        <v>1601</v>
      </c>
      <c r="C226" s="88" t="s">
        <v>337</v>
      </c>
      <c r="D226" s="89">
        <f>VLOOKUP(A226&amp;B226&amp;C226,'расчеты VLOOKUP'!A:E,5,0)</f>
        <v>25.3</v>
      </c>
      <c r="E226" s="89">
        <f>VLOOKUP(A226&amp;B226&amp;C226,'расчеты VLOOKUP'!A:G,6,0)</f>
        <v>0</v>
      </c>
      <c r="F226" s="89">
        <f>VLOOKUP(A226&amp;B226&amp;C226,'расчеты VLOOKUP'!A:G,7,0)</f>
        <v>0</v>
      </c>
    </row>
    <row r="227" spans="1:6">
      <c r="A227" s="90" t="s">
        <v>38</v>
      </c>
      <c r="B227" s="91" t="s">
        <v>1601</v>
      </c>
      <c r="C227" s="91" t="s">
        <v>339</v>
      </c>
      <c r="D227" s="89">
        <f>VLOOKUP(A227&amp;B227&amp;C227,'расчеты VLOOKUP'!A:E,5,0)</f>
        <v>63.3</v>
      </c>
      <c r="E227" s="89">
        <f>VLOOKUP(A227&amp;B227&amp;C227,'расчеты VLOOKUP'!A:G,6,0)</f>
        <v>0</v>
      </c>
      <c r="F227" s="89">
        <f>VLOOKUP(A227&amp;B227&amp;C227,'расчеты VLOOKUP'!A:G,7,0)</f>
        <v>0</v>
      </c>
    </row>
    <row r="228" spans="1:6">
      <c r="A228" s="87" t="s">
        <v>38</v>
      </c>
      <c r="B228" s="88" t="s">
        <v>1601</v>
      </c>
      <c r="C228" s="88" t="s">
        <v>340</v>
      </c>
      <c r="D228" s="89">
        <f>VLOOKUP(A228&amp;B228&amp;C228,'расчеты VLOOKUP'!A:E,5,0)</f>
        <v>35.6</v>
      </c>
      <c r="E228" s="89">
        <f>VLOOKUP(A228&amp;B228&amp;C228,'расчеты VLOOKUP'!A:G,6,0)</f>
        <v>0</v>
      </c>
      <c r="F228" s="89">
        <f>VLOOKUP(A228&amp;B228&amp;C228,'расчеты VLOOKUP'!A:G,7,0)</f>
        <v>0</v>
      </c>
    </row>
    <row r="229" spans="1:6">
      <c r="A229" s="90" t="s">
        <v>38</v>
      </c>
      <c r="B229" s="91" t="s">
        <v>1601</v>
      </c>
      <c r="C229" s="91" t="s">
        <v>341</v>
      </c>
      <c r="D229" s="89">
        <f>VLOOKUP(A229&amp;B229&amp;C229,'расчеты VLOOKUP'!A:E,5,0)</f>
        <v>39.8</v>
      </c>
      <c r="E229" s="89">
        <f>VLOOKUP(A229&amp;B229&amp;C229,'расчеты VLOOKUP'!A:G,6,0)</f>
        <v>3211860</v>
      </c>
      <c r="F229" s="89">
        <f>VLOOKUP(A229&amp;B229&amp;C229,'расчеты VLOOKUP'!A:G,7,0)</f>
        <v>80700</v>
      </c>
    </row>
    <row r="230" spans="1:6">
      <c r="A230" s="87" t="s">
        <v>38</v>
      </c>
      <c r="B230" s="88" t="s">
        <v>1601</v>
      </c>
      <c r="C230" s="88" t="s">
        <v>342</v>
      </c>
      <c r="D230" s="89">
        <f>VLOOKUP(A230&amp;B230&amp;C230,'расчеты VLOOKUP'!A:E,5,0)</f>
        <v>39.8</v>
      </c>
      <c r="E230" s="89">
        <f>VLOOKUP(A230&amp;B230&amp;C230,'расчеты VLOOKUP'!A:G,6,0)</f>
        <v>0</v>
      </c>
      <c r="F230" s="89">
        <f>VLOOKUP(A230&amp;B230&amp;C230,'расчеты VLOOKUP'!A:G,7,0)</f>
        <v>0</v>
      </c>
    </row>
    <row r="231" spans="1:6">
      <c r="A231" s="90" t="s">
        <v>38</v>
      </c>
      <c r="B231" s="91" t="s">
        <v>1601</v>
      </c>
      <c r="C231" s="91" t="s">
        <v>343</v>
      </c>
      <c r="D231" s="89">
        <f>VLOOKUP(A231&amp;B231&amp;C231,'расчеты VLOOKUP'!A:E,5,0)</f>
        <v>39.7</v>
      </c>
      <c r="E231" s="89">
        <f>VLOOKUP(A231&amp;B231&amp;C231,'расчеты VLOOKUP'!A:G,6,0)</f>
        <v>3276420</v>
      </c>
      <c r="F231" s="89">
        <f>VLOOKUP(A231&amp;B231&amp;C231,'расчеты VLOOKUP'!A:G,7,0)</f>
        <v>80700</v>
      </c>
    </row>
    <row r="232" spans="1:6">
      <c r="A232" s="87" t="s">
        <v>38</v>
      </c>
      <c r="B232" s="88" t="s">
        <v>1601</v>
      </c>
      <c r="C232" s="88" t="s">
        <v>344</v>
      </c>
      <c r="D232" s="89">
        <f>VLOOKUP(A232&amp;B232&amp;C232,'расчеты VLOOKUP'!A:E,5,0)</f>
        <v>50.7</v>
      </c>
      <c r="E232" s="89">
        <f>VLOOKUP(A232&amp;B232&amp;C232,'расчеты VLOOKUP'!A:G,6,0)</f>
        <v>0</v>
      </c>
      <c r="F232" s="89">
        <f>VLOOKUP(A232&amp;B232&amp;C232,'расчеты VLOOKUP'!A:G,7,0)</f>
        <v>0</v>
      </c>
    </row>
    <row r="233" spans="1:6">
      <c r="A233" s="90" t="s">
        <v>38</v>
      </c>
      <c r="B233" s="91" t="s">
        <v>1601</v>
      </c>
      <c r="C233" s="91" t="s">
        <v>346</v>
      </c>
      <c r="D233" s="89">
        <f>VLOOKUP(A233&amp;B233&amp;C233,'расчеты VLOOKUP'!A:E,5,0)</f>
        <v>56.9</v>
      </c>
      <c r="E233" s="89">
        <f>VLOOKUP(A233&amp;B233&amp;C233,'расчеты VLOOKUP'!A:G,6,0)</f>
        <v>0</v>
      </c>
      <c r="F233" s="89">
        <f>VLOOKUP(A233&amp;B233&amp;C233,'расчеты VLOOKUP'!A:G,7,0)</f>
        <v>0</v>
      </c>
    </row>
    <row r="234" spans="1:6">
      <c r="A234" s="87" t="s">
        <v>38</v>
      </c>
      <c r="B234" s="88" t="s">
        <v>1601</v>
      </c>
      <c r="C234" s="88" t="s">
        <v>347</v>
      </c>
      <c r="D234" s="89">
        <f>VLOOKUP(A234&amp;B234&amp;C234,'расчеты VLOOKUP'!A:E,5,0)</f>
        <v>70.5</v>
      </c>
      <c r="E234" s="89">
        <f>VLOOKUP(A234&amp;B234&amp;C234,'расчеты VLOOKUP'!A:G,6,0)</f>
        <v>4743540</v>
      </c>
      <c r="F234" s="89">
        <f>VLOOKUP(A234&amp;B234&amp;C234,'расчеты VLOOKUP'!A:G,7,0)</f>
        <v>65700</v>
      </c>
    </row>
    <row r="235" spans="1:6">
      <c r="A235" s="90" t="s">
        <v>38</v>
      </c>
      <c r="B235" s="91" t="s">
        <v>1601</v>
      </c>
      <c r="C235" s="91" t="s">
        <v>348</v>
      </c>
      <c r="D235" s="89">
        <f>VLOOKUP(A235&amp;B235&amp;C235,'расчеты VLOOKUP'!A:E,5,0)</f>
        <v>50.7</v>
      </c>
      <c r="E235" s="89">
        <f>VLOOKUP(A235&amp;B235&amp;C235,'расчеты VLOOKUP'!A:G,6,0)</f>
        <v>0</v>
      </c>
      <c r="F235" s="89">
        <f>VLOOKUP(A235&amp;B235&amp;C235,'расчеты VLOOKUP'!A:G,7,0)</f>
        <v>0</v>
      </c>
    </row>
    <row r="236" spans="1:6">
      <c r="A236" s="87" t="s">
        <v>38</v>
      </c>
      <c r="B236" s="88" t="s">
        <v>1601</v>
      </c>
      <c r="C236" s="88" t="s">
        <v>349</v>
      </c>
      <c r="D236" s="89">
        <f>VLOOKUP(A236&amp;B236&amp;C236,'расчеты VLOOKUP'!A:E,5,0)</f>
        <v>50.8</v>
      </c>
      <c r="E236" s="89">
        <f>VLOOKUP(A236&amp;B236&amp;C236,'расчеты VLOOKUP'!A:G,6,0)</f>
        <v>5922800</v>
      </c>
      <c r="F236" s="89">
        <f>VLOOKUP(A236&amp;B236&amp;C236,'расчеты VLOOKUP'!A:G,7,0)</f>
        <v>113900</v>
      </c>
    </row>
    <row r="237" spans="1:6">
      <c r="A237" s="90" t="s">
        <v>38</v>
      </c>
      <c r="B237" s="91" t="s">
        <v>1601</v>
      </c>
      <c r="C237" s="91" t="s">
        <v>351</v>
      </c>
      <c r="D237" s="89">
        <f>VLOOKUP(A237&amp;B237&amp;C237,'расчеты VLOOKUP'!A:E,5,0)</f>
        <v>25.3</v>
      </c>
      <c r="E237" s="89">
        <f>VLOOKUP(A237&amp;B237&amp;C237,'расчеты VLOOKUP'!A:G,6,0)</f>
        <v>4077360</v>
      </c>
      <c r="F237" s="89">
        <f>VLOOKUP(A237&amp;B237&amp;C237,'расчеты VLOOKUP'!A:G,7,0)</f>
        <v>161800</v>
      </c>
    </row>
    <row r="238" spans="1:6">
      <c r="A238" s="87" t="s">
        <v>38</v>
      </c>
      <c r="B238" s="88" t="s">
        <v>1601</v>
      </c>
      <c r="C238" s="88" t="s">
        <v>352</v>
      </c>
      <c r="D238" s="89">
        <f>VLOOKUP(A238&amp;B238&amp;C238,'расчеты VLOOKUP'!A:E,5,0)</f>
        <v>63.3</v>
      </c>
      <c r="E238" s="89">
        <f>VLOOKUP(A238&amp;B238&amp;C238,'расчеты VLOOKUP'!A:G,6,0)</f>
        <v>4823560</v>
      </c>
      <c r="F238" s="89">
        <f>VLOOKUP(A238&amp;B238&amp;C238,'расчеты VLOOKUP'!A:G,7,0)</f>
        <v>74900</v>
      </c>
    </row>
    <row r="239" spans="1:6">
      <c r="A239" s="90" t="s">
        <v>38</v>
      </c>
      <c r="B239" s="91" t="s">
        <v>1601</v>
      </c>
      <c r="C239" s="91" t="s">
        <v>354</v>
      </c>
      <c r="D239" s="89">
        <f>VLOOKUP(A239&amp;B239&amp;C239,'расчеты VLOOKUP'!A:E,5,0)</f>
        <v>35.6</v>
      </c>
      <c r="E239" s="89">
        <f>VLOOKUP(A239&amp;B239&amp;C239,'расчеты VLOOKUP'!A:G,6,0)</f>
        <v>5060930</v>
      </c>
      <c r="F239" s="89">
        <f>VLOOKUP(A239&amp;B239&amp;C239,'расчеты VLOOKUP'!A:G,7,0)</f>
        <v>137900</v>
      </c>
    </row>
    <row r="240" spans="1:6">
      <c r="A240" s="87" t="s">
        <v>38</v>
      </c>
      <c r="B240" s="88" t="s">
        <v>1601</v>
      </c>
      <c r="C240" s="88" t="s">
        <v>356</v>
      </c>
      <c r="D240" s="89">
        <f>VLOOKUP(A240&amp;B240&amp;C240,'расчеты VLOOKUP'!A:E,5,0)</f>
        <v>39.8</v>
      </c>
      <c r="E240" s="89">
        <f>VLOOKUP(A240&amp;B240&amp;C240,'расчеты VLOOKUP'!A:G,6,0)</f>
        <v>5027400</v>
      </c>
      <c r="F240" s="89">
        <f>VLOOKUP(A240&amp;B240&amp;C240,'расчеты VLOOKUP'!A:G,7,0)</f>
        <v>126000</v>
      </c>
    </row>
    <row r="241" spans="1:6">
      <c r="A241" s="90" t="s">
        <v>38</v>
      </c>
      <c r="B241" s="91" t="s">
        <v>1601</v>
      </c>
      <c r="C241" s="91" t="s">
        <v>357</v>
      </c>
      <c r="D241" s="89">
        <f>VLOOKUP(A241&amp;B241&amp;C241,'расчеты VLOOKUP'!A:E,5,0)</f>
        <v>39.8</v>
      </c>
      <c r="E241" s="89">
        <f>VLOOKUP(A241&amp;B241&amp;C241,'расчеты VLOOKUP'!A:G,6,0)</f>
        <v>4972000</v>
      </c>
      <c r="F241" s="89">
        <f>VLOOKUP(A241&amp;B241&amp;C241,'расчеты VLOOKUP'!A:G,7,0)</f>
        <v>124300</v>
      </c>
    </row>
    <row r="242" spans="1:6">
      <c r="A242" s="87" t="s">
        <v>38</v>
      </c>
      <c r="B242" s="88" t="s">
        <v>1601</v>
      </c>
      <c r="C242" s="88" t="s">
        <v>359</v>
      </c>
      <c r="D242" s="89">
        <f>VLOOKUP(A242&amp;B242&amp;C242,'расчеты VLOOKUP'!A:E,5,0)</f>
        <v>39.7</v>
      </c>
      <c r="E242" s="89">
        <f>VLOOKUP(A242&amp;B242&amp;C242,'расчеты VLOOKUP'!A:G,6,0)</f>
        <v>0</v>
      </c>
      <c r="F242" s="89">
        <f>VLOOKUP(A242&amp;B242&amp;C242,'расчеты VLOOKUP'!A:G,7,0)</f>
        <v>0</v>
      </c>
    </row>
    <row r="243" spans="1:6">
      <c r="A243" s="90" t="s">
        <v>38</v>
      </c>
      <c r="B243" s="91" t="s">
        <v>1601</v>
      </c>
      <c r="C243" s="91" t="s">
        <v>360</v>
      </c>
      <c r="D243" s="89">
        <f>VLOOKUP(A243&amp;B243&amp;C243,'расчеты VLOOKUP'!A:E,5,0)</f>
        <v>50.7</v>
      </c>
      <c r="E243" s="89">
        <f>VLOOKUP(A243&amp;B243&amp;C243,'расчеты VLOOKUP'!A:G,6,0)</f>
        <v>0</v>
      </c>
      <c r="F243" s="89">
        <f>VLOOKUP(A243&amp;B243&amp;C243,'расчеты VLOOKUP'!A:G,7,0)</f>
        <v>0</v>
      </c>
    </row>
    <row r="244" spans="1:6">
      <c r="A244" s="87" t="s">
        <v>38</v>
      </c>
      <c r="B244" s="88" t="s">
        <v>1601</v>
      </c>
      <c r="C244" s="88" t="s">
        <v>361</v>
      </c>
      <c r="D244" s="89">
        <f>VLOOKUP(A244&amp;B244&amp;C244,'расчеты VLOOKUP'!A:E,5,0)</f>
        <v>56.9</v>
      </c>
      <c r="E244" s="89">
        <f>VLOOKUP(A244&amp;B244&amp;C244,'расчеты VLOOKUP'!A:G,6,0)</f>
        <v>4103100</v>
      </c>
      <c r="F244" s="89">
        <f>VLOOKUP(A244&amp;B244&amp;C244,'расчеты VLOOKUP'!A:G,7,0)</f>
        <v>70500</v>
      </c>
    </row>
    <row r="245" spans="1:6">
      <c r="A245" s="90" t="s">
        <v>38</v>
      </c>
      <c r="B245" s="91" t="s">
        <v>1601</v>
      </c>
      <c r="C245" s="91" t="s">
        <v>363</v>
      </c>
      <c r="D245" s="89">
        <f>VLOOKUP(A245&amp;B245&amp;C245,'расчеты VLOOKUP'!A:E,5,0)</f>
        <v>70.5</v>
      </c>
      <c r="E245" s="89">
        <f>VLOOKUP(A245&amp;B245&amp;C245,'расчеты VLOOKUP'!A:G,6,0)</f>
        <v>4721880</v>
      </c>
      <c r="F245" s="89">
        <f>VLOOKUP(A245&amp;B245&amp;C245,'расчеты VLOOKUP'!A:G,7,0)</f>
        <v>65400</v>
      </c>
    </row>
    <row r="246" spans="1:6">
      <c r="A246" s="87" t="s">
        <v>38</v>
      </c>
      <c r="B246" s="88" t="s">
        <v>1601</v>
      </c>
      <c r="C246" s="88" t="s">
        <v>364</v>
      </c>
      <c r="D246" s="89">
        <f>VLOOKUP(A246&amp;B246&amp;C246,'расчеты VLOOKUP'!A:E,5,0)</f>
        <v>50.7</v>
      </c>
      <c r="E246" s="89">
        <f>VLOOKUP(A246&amp;B246&amp;C246,'расчеты VLOOKUP'!A:G,6,0)</f>
        <v>0</v>
      </c>
      <c r="F246" s="89">
        <f>VLOOKUP(A246&amp;B246&amp;C246,'расчеты VLOOKUP'!A:G,7,0)</f>
        <v>0</v>
      </c>
    </row>
    <row r="247" spans="1:6">
      <c r="A247" s="90" t="s">
        <v>38</v>
      </c>
      <c r="B247" s="91" t="s">
        <v>1601</v>
      </c>
      <c r="C247" s="91" t="s">
        <v>366</v>
      </c>
      <c r="D247" s="89">
        <f>VLOOKUP(A247&amp;B247&amp;C247,'расчеты VLOOKUP'!A:E,5,0)</f>
        <v>50.8</v>
      </c>
      <c r="E247" s="89">
        <f>VLOOKUP(A247&amp;B247&amp;C247,'расчеты VLOOKUP'!A:G,6,0)</f>
        <v>0</v>
      </c>
      <c r="F247" s="89">
        <f>VLOOKUP(A247&amp;B247&amp;C247,'расчеты VLOOKUP'!A:G,7,0)</f>
        <v>0</v>
      </c>
    </row>
    <row r="248" spans="1:6">
      <c r="A248" s="87" t="s">
        <v>38</v>
      </c>
      <c r="B248" s="88" t="s">
        <v>1601</v>
      </c>
      <c r="C248" s="88" t="s">
        <v>367</v>
      </c>
      <c r="D248" s="89">
        <f>VLOOKUP(A248&amp;B248&amp;C248,'расчеты VLOOKUP'!A:E,5,0)</f>
        <v>25.3</v>
      </c>
      <c r="E248" s="89">
        <f>VLOOKUP(A248&amp;B248&amp;C248,'расчеты VLOOKUP'!A:G,6,0)</f>
        <v>0</v>
      </c>
      <c r="F248" s="89">
        <f>VLOOKUP(A248&amp;B248&amp;C248,'расчеты VLOOKUP'!A:G,7,0)</f>
        <v>0</v>
      </c>
    </row>
    <row r="249" spans="1:6">
      <c r="A249" s="90" t="s">
        <v>38</v>
      </c>
      <c r="B249" s="91" t="s">
        <v>1601</v>
      </c>
      <c r="C249" s="91" t="s">
        <v>368</v>
      </c>
      <c r="D249" s="89">
        <f>VLOOKUP(A249&amp;B249&amp;C249,'расчеты VLOOKUP'!A:E,5,0)</f>
        <v>63.3</v>
      </c>
      <c r="E249" s="89">
        <f>VLOOKUP(A249&amp;B249&amp;C249,'расчеты VLOOKUP'!A:G,6,0)</f>
        <v>0</v>
      </c>
      <c r="F249" s="89">
        <f>VLOOKUP(A249&amp;B249&amp;C249,'расчеты VLOOKUP'!A:G,7,0)</f>
        <v>0</v>
      </c>
    </row>
    <row r="250" spans="1:6">
      <c r="A250" s="87" t="s">
        <v>38</v>
      </c>
      <c r="B250" s="88" t="s">
        <v>1601</v>
      </c>
      <c r="C250" s="88" t="s">
        <v>369</v>
      </c>
      <c r="D250" s="89">
        <f>VLOOKUP(A250&amp;B250&amp;C250,'расчеты VLOOKUP'!A:E,5,0)</f>
        <v>35.6</v>
      </c>
      <c r="E250" s="89">
        <f>VLOOKUP(A250&amp;B250&amp;C250,'расчеты VLOOKUP'!A:G,6,0)</f>
        <v>0</v>
      </c>
      <c r="F250" s="89">
        <f>VLOOKUP(A250&amp;B250&amp;C250,'расчеты VLOOKUP'!A:G,7,0)</f>
        <v>0</v>
      </c>
    </row>
    <row r="251" spans="1:6">
      <c r="A251" s="90" t="s">
        <v>38</v>
      </c>
      <c r="B251" s="91" t="s">
        <v>1601</v>
      </c>
      <c r="C251" s="91" t="s">
        <v>370</v>
      </c>
      <c r="D251" s="89">
        <f>VLOOKUP(A251&amp;B251&amp;C251,'расчеты VLOOKUP'!A:E,5,0)</f>
        <v>39.8</v>
      </c>
      <c r="E251" s="89">
        <f>VLOOKUP(A251&amp;B251&amp;C251,'расчеты VLOOKUP'!A:G,6,0)</f>
        <v>0</v>
      </c>
      <c r="F251" s="89">
        <f>VLOOKUP(A251&amp;B251&amp;C251,'расчеты VLOOKUP'!A:G,7,0)</f>
        <v>0</v>
      </c>
    </row>
    <row r="252" spans="1:6">
      <c r="A252" s="87" t="s">
        <v>38</v>
      </c>
      <c r="B252" s="88" t="s">
        <v>1601</v>
      </c>
      <c r="C252" s="88" t="s">
        <v>372</v>
      </c>
      <c r="D252" s="89">
        <f>VLOOKUP(A252&amp;B252&amp;C252,'расчеты VLOOKUP'!A:E,5,0)</f>
        <v>39.8</v>
      </c>
      <c r="E252" s="89">
        <f>VLOOKUP(A252&amp;B252&amp;C252,'расчеты VLOOKUP'!A:G,6,0)</f>
        <v>0</v>
      </c>
      <c r="F252" s="89">
        <f>VLOOKUP(A252&amp;B252&amp;C252,'расчеты VLOOKUP'!A:G,7,0)</f>
        <v>0</v>
      </c>
    </row>
    <row r="253" spans="1:6">
      <c r="A253" s="90" t="s">
        <v>38</v>
      </c>
      <c r="B253" s="91" t="s">
        <v>1601</v>
      </c>
      <c r="C253" s="91" t="s">
        <v>373</v>
      </c>
      <c r="D253" s="89">
        <f>VLOOKUP(A253&amp;B253&amp;C253,'расчеты VLOOKUP'!A:E,5,0)</f>
        <v>39.7</v>
      </c>
      <c r="E253" s="89">
        <f>VLOOKUP(A253&amp;B253&amp;C253,'расчеты VLOOKUP'!A:G,6,0)</f>
        <v>0</v>
      </c>
      <c r="F253" s="89">
        <f>VLOOKUP(A253&amp;B253&amp;C253,'расчеты VLOOKUP'!A:G,7,0)</f>
        <v>0</v>
      </c>
    </row>
    <row r="254" spans="1:6">
      <c r="A254" s="87" t="s">
        <v>38</v>
      </c>
      <c r="B254" s="88" t="s">
        <v>1601</v>
      </c>
      <c r="C254" s="88" t="s">
        <v>374</v>
      </c>
      <c r="D254" s="89">
        <f>VLOOKUP(A254&amp;B254&amp;C254,'расчеты VLOOKUP'!A:E,5,0)</f>
        <v>50.7</v>
      </c>
      <c r="E254" s="89">
        <f>VLOOKUP(A254&amp;B254&amp;C254,'расчеты VLOOKUP'!A:G,6,0)</f>
        <v>0</v>
      </c>
      <c r="F254" s="89">
        <f>VLOOKUP(A254&amp;B254&amp;C254,'расчеты VLOOKUP'!A:G,7,0)</f>
        <v>0</v>
      </c>
    </row>
    <row r="255" spans="1:6">
      <c r="A255" s="90" t="s">
        <v>38</v>
      </c>
      <c r="B255" s="91" t="s">
        <v>1601</v>
      </c>
      <c r="C255" s="91" t="s">
        <v>375</v>
      </c>
      <c r="D255" s="89">
        <f>VLOOKUP(A255&amp;B255&amp;C255,'расчеты VLOOKUP'!A:E,5,0)</f>
        <v>56.9</v>
      </c>
      <c r="E255" s="89">
        <f>VLOOKUP(A255&amp;B255&amp;C255,'расчеты VLOOKUP'!A:G,6,0)</f>
        <v>0</v>
      </c>
      <c r="F255" s="89">
        <f>VLOOKUP(A255&amp;B255&amp;C255,'расчеты VLOOKUP'!A:G,7,0)</f>
        <v>0</v>
      </c>
    </row>
    <row r="256" spans="1:6">
      <c r="A256" s="87" t="s">
        <v>38</v>
      </c>
      <c r="B256" s="88" t="s">
        <v>1601</v>
      </c>
      <c r="C256" s="88" t="s">
        <v>377</v>
      </c>
      <c r="D256" s="89">
        <f>VLOOKUP(A256&amp;B256&amp;C256,'расчеты VLOOKUP'!A:E,5,0)</f>
        <v>70.5</v>
      </c>
      <c r="E256" s="89">
        <f>VLOOKUP(A256&amp;B256&amp;C256,'расчеты VLOOKUP'!A:G,6,0)</f>
        <v>4613580</v>
      </c>
      <c r="F256" s="89">
        <f>VLOOKUP(A256&amp;B256&amp;C256,'расчеты VLOOKUP'!A:G,7,0)</f>
        <v>63900</v>
      </c>
    </row>
    <row r="257" spans="1:6">
      <c r="A257" s="90" t="s">
        <v>38</v>
      </c>
      <c r="B257" s="91" t="s">
        <v>1601</v>
      </c>
      <c r="C257" s="91" t="s">
        <v>378</v>
      </c>
      <c r="D257" s="89">
        <f>VLOOKUP(A257&amp;B257&amp;C257,'расчеты VLOOKUP'!A:E,5,0)</f>
        <v>50.7</v>
      </c>
      <c r="E257" s="89">
        <f>VLOOKUP(A257&amp;B257&amp;C257,'расчеты VLOOKUP'!A:G,6,0)</f>
        <v>0</v>
      </c>
      <c r="F257" s="89">
        <f>VLOOKUP(A257&amp;B257&amp;C257,'расчеты VLOOKUP'!A:G,7,0)</f>
        <v>0</v>
      </c>
    </row>
    <row r="258" spans="1:6">
      <c r="A258" s="87" t="s">
        <v>38</v>
      </c>
      <c r="B258" s="88" t="s">
        <v>1601</v>
      </c>
      <c r="C258" s="88" t="s">
        <v>379</v>
      </c>
      <c r="D258" s="89">
        <f>VLOOKUP(A258&amp;B258&amp;C258,'расчеты VLOOKUP'!A:E,5,0)</f>
        <v>50.8</v>
      </c>
      <c r="E258" s="89">
        <f>VLOOKUP(A258&amp;B258&amp;C258,'расчеты VLOOKUP'!A:G,6,0)</f>
        <v>0</v>
      </c>
      <c r="F258" s="89">
        <f>VLOOKUP(A258&amp;B258&amp;C258,'расчеты VLOOKUP'!A:G,7,0)</f>
        <v>0</v>
      </c>
    </row>
    <row r="259" spans="1:6">
      <c r="A259" s="90" t="s">
        <v>38</v>
      </c>
      <c r="B259" s="91" t="s">
        <v>1601</v>
      </c>
      <c r="C259" s="91" t="s">
        <v>380</v>
      </c>
      <c r="D259" s="89">
        <f>VLOOKUP(A259&amp;B259&amp;C259,'расчеты VLOOKUP'!A:E,5,0)</f>
        <v>25.3</v>
      </c>
      <c r="E259" s="89">
        <f>VLOOKUP(A259&amp;B259&amp;C259,'расчеты VLOOKUP'!A:G,6,0)</f>
        <v>0</v>
      </c>
      <c r="F259" s="89">
        <f>VLOOKUP(A259&amp;B259&amp;C259,'расчеты VLOOKUP'!A:G,7,0)</f>
        <v>0</v>
      </c>
    </row>
    <row r="260" spans="1:6">
      <c r="A260" s="87" t="s">
        <v>38</v>
      </c>
      <c r="B260" s="88" t="s">
        <v>1601</v>
      </c>
      <c r="C260" s="88" t="s">
        <v>381</v>
      </c>
      <c r="D260" s="89">
        <f>VLOOKUP(A260&amp;B260&amp;C260,'расчеты VLOOKUP'!A:E,5,0)</f>
        <v>63.3</v>
      </c>
      <c r="E260" s="89">
        <f>VLOOKUP(A260&amp;B260&amp;C260,'расчеты VLOOKUP'!A:G,6,0)</f>
        <v>0</v>
      </c>
      <c r="F260" s="89">
        <f>VLOOKUP(A260&amp;B260&amp;C260,'расчеты VLOOKUP'!A:G,7,0)</f>
        <v>0</v>
      </c>
    </row>
    <row r="261" spans="1:6">
      <c r="A261" s="90" t="s">
        <v>38</v>
      </c>
      <c r="B261" s="91" t="s">
        <v>1601</v>
      </c>
      <c r="C261" s="91" t="s">
        <v>382</v>
      </c>
      <c r="D261" s="89">
        <f>VLOOKUP(A261&amp;B261&amp;C261,'расчеты VLOOKUP'!A:E,5,0)</f>
        <v>35.6</v>
      </c>
      <c r="E261" s="89">
        <f>VLOOKUP(A261&amp;B261&amp;C261,'расчеты VLOOKUP'!A:G,6,0)</f>
        <v>0</v>
      </c>
      <c r="F261" s="89">
        <f>VLOOKUP(A261&amp;B261&amp;C261,'расчеты VLOOKUP'!A:G,7,0)</f>
        <v>0</v>
      </c>
    </row>
    <row r="262" spans="1:6">
      <c r="A262" s="87" t="s">
        <v>38</v>
      </c>
      <c r="B262" s="88" t="s">
        <v>1601</v>
      </c>
      <c r="C262" s="88" t="s">
        <v>383</v>
      </c>
      <c r="D262" s="89">
        <f>VLOOKUP(A262&amp;B262&amp;C262,'расчеты VLOOKUP'!A:E,5,0)</f>
        <v>39.8</v>
      </c>
      <c r="E262" s="89">
        <f>VLOOKUP(A262&amp;B262&amp;C262,'расчеты VLOOKUP'!A:G,6,0)</f>
        <v>3100420</v>
      </c>
      <c r="F262" s="89">
        <f>VLOOKUP(A262&amp;B262&amp;C262,'расчеты VLOOKUP'!A:G,7,0)</f>
        <v>77900</v>
      </c>
    </row>
    <row r="263" spans="1:6">
      <c r="A263" s="90" t="s">
        <v>38</v>
      </c>
      <c r="B263" s="91" t="s">
        <v>1601</v>
      </c>
      <c r="C263" s="91" t="s">
        <v>384</v>
      </c>
      <c r="D263" s="89">
        <f>VLOOKUP(A263&amp;B263&amp;C263,'расчеты VLOOKUP'!A:E,5,0)</f>
        <v>39.8</v>
      </c>
      <c r="E263" s="89">
        <f>VLOOKUP(A263&amp;B263&amp;C263,'расчеты VLOOKUP'!A:G,6,0)</f>
        <v>0</v>
      </c>
      <c r="F263" s="89">
        <f>VLOOKUP(A263&amp;B263&amp;C263,'расчеты VLOOKUP'!A:G,7,0)</f>
        <v>0</v>
      </c>
    </row>
    <row r="264" spans="1:6">
      <c r="A264" s="87" t="s">
        <v>38</v>
      </c>
      <c r="B264" s="88" t="s">
        <v>1601</v>
      </c>
      <c r="C264" s="88" t="s">
        <v>386</v>
      </c>
      <c r="D264" s="89">
        <f>VLOOKUP(A264&amp;B264&amp;C264,'расчеты VLOOKUP'!A:E,5,0)</f>
        <v>39.7</v>
      </c>
      <c r="E264" s="89">
        <f>VLOOKUP(A264&amp;B264&amp;C264,'расчеты VLOOKUP'!A:G,6,0)</f>
        <v>5253640</v>
      </c>
      <c r="F264" s="89">
        <f>VLOOKUP(A264&amp;B264&amp;C264,'расчеты VLOOKUP'!A:G,7,0)</f>
        <v>129400</v>
      </c>
    </row>
    <row r="265" spans="1:6">
      <c r="A265" s="90" t="s">
        <v>38</v>
      </c>
      <c r="B265" s="91" t="s">
        <v>1601</v>
      </c>
      <c r="C265" s="91" t="s">
        <v>387</v>
      </c>
      <c r="D265" s="89">
        <f>VLOOKUP(A265&amp;B265&amp;C265,'расчеты VLOOKUP'!A:E,5,0)</f>
        <v>50.7</v>
      </c>
      <c r="E265" s="89">
        <f>VLOOKUP(A265&amp;B265&amp;C265,'расчеты VLOOKUP'!A:G,6,0)</f>
        <v>4540800</v>
      </c>
      <c r="F265" s="89">
        <f>VLOOKUP(A265&amp;B265&amp;C265,'расчеты VLOOKUP'!A:G,7,0)</f>
        <v>88000</v>
      </c>
    </row>
    <row r="266" spans="1:6">
      <c r="A266" s="87" t="s">
        <v>38</v>
      </c>
      <c r="B266" s="88" t="s">
        <v>1601</v>
      </c>
      <c r="C266" s="88" t="s">
        <v>388</v>
      </c>
      <c r="D266" s="89">
        <f>VLOOKUP(A266&amp;B266&amp;C266,'расчеты VLOOKUP'!A:E,5,0)</f>
        <v>56.9</v>
      </c>
      <c r="E266" s="89">
        <f>VLOOKUP(A266&amp;B266&amp;C266,'расчеты VLOOKUP'!A:G,6,0)</f>
        <v>7193400</v>
      </c>
      <c r="F266" s="89">
        <f>VLOOKUP(A266&amp;B266&amp;C266,'расчеты VLOOKUP'!A:G,7,0)</f>
        <v>126200</v>
      </c>
    </row>
    <row r="267" spans="1:6">
      <c r="A267" s="90" t="s">
        <v>38</v>
      </c>
      <c r="B267" s="91" t="s">
        <v>1601</v>
      </c>
      <c r="C267" s="91" t="s">
        <v>389</v>
      </c>
      <c r="D267" s="89">
        <f>VLOOKUP(A267&amp;B267&amp;C267,'расчеты VLOOKUP'!A:E,5,0)</f>
        <v>70.5</v>
      </c>
      <c r="E267" s="89">
        <f>VLOOKUP(A267&amp;B267&amp;C267,'расчеты VLOOKUP'!A:G,6,0)</f>
        <v>7263320</v>
      </c>
      <c r="F267" s="89">
        <f>VLOOKUP(A267&amp;B267&amp;C267,'расчеты VLOOKUP'!A:G,7,0)</f>
        <v>100600</v>
      </c>
    </row>
    <row r="268" spans="1:6">
      <c r="A268" s="87" t="s">
        <v>38</v>
      </c>
      <c r="B268" s="88" t="s">
        <v>1601</v>
      </c>
      <c r="C268" s="88" t="s">
        <v>390</v>
      </c>
      <c r="D268" s="89">
        <f>VLOOKUP(A268&amp;B268&amp;C268,'расчеты VLOOKUP'!A:E,5,0)</f>
        <v>50.7</v>
      </c>
      <c r="E268" s="89">
        <f>VLOOKUP(A268&amp;B268&amp;C268,'расчеты VLOOKUP'!A:G,6,0)</f>
        <v>5920740</v>
      </c>
      <c r="F268" s="89">
        <f>VLOOKUP(A268&amp;B268&amp;C268,'расчеты VLOOKUP'!A:G,7,0)</f>
        <v>114300</v>
      </c>
    </row>
    <row r="269" spans="1:6">
      <c r="A269" s="90" t="s">
        <v>38</v>
      </c>
      <c r="B269" s="91" t="s">
        <v>1601</v>
      </c>
      <c r="C269" s="91" t="s">
        <v>391</v>
      </c>
      <c r="D269" s="89">
        <f>VLOOKUP(A269&amp;B269&amp;C269,'расчеты VLOOKUP'!A:E,5,0)</f>
        <v>50.8</v>
      </c>
      <c r="E269" s="89">
        <f>VLOOKUP(A269&amp;B269&amp;C269,'расчеты VLOOKUP'!A:G,6,0)</f>
        <v>0</v>
      </c>
      <c r="F269" s="89">
        <f>VLOOKUP(A269&amp;B269&amp;C269,'расчеты VLOOKUP'!A:G,7,0)</f>
        <v>0</v>
      </c>
    </row>
    <row r="270" spans="1:6">
      <c r="A270" s="87" t="s">
        <v>38</v>
      </c>
      <c r="B270" s="88" t="s">
        <v>1601</v>
      </c>
      <c r="C270" s="88" t="s">
        <v>392</v>
      </c>
      <c r="D270" s="89">
        <f>VLOOKUP(A270&amp;B270&amp;C270,'расчеты VLOOKUP'!A:E,5,0)</f>
        <v>25.3</v>
      </c>
      <c r="E270" s="89">
        <f>VLOOKUP(A270&amp;B270&amp;C270,'расчеты VLOOKUP'!A:G,6,0)</f>
        <v>0</v>
      </c>
      <c r="F270" s="89">
        <f>VLOOKUP(A270&amp;B270&amp;C270,'расчеты VLOOKUP'!A:G,7,0)</f>
        <v>0</v>
      </c>
    </row>
    <row r="271" spans="1:6">
      <c r="A271" s="90" t="s">
        <v>38</v>
      </c>
      <c r="B271" s="91" t="s">
        <v>1601</v>
      </c>
      <c r="C271" s="91" t="s">
        <v>394</v>
      </c>
      <c r="D271" s="89">
        <f>VLOOKUP(A271&amp;B271&amp;C271,'расчеты VLOOKUP'!A:E,5,0)</f>
        <v>63.3</v>
      </c>
      <c r="E271" s="89">
        <f>VLOOKUP(A271&amp;B271&amp;C271,'расчеты VLOOKUP'!A:G,6,0)</f>
        <v>0</v>
      </c>
      <c r="F271" s="89">
        <f>VLOOKUP(A271&amp;B271&amp;C271,'расчеты VLOOKUP'!A:G,7,0)</f>
        <v>0</v>
      </c>
    </row>
    <row r="272" spans="1:6">
      <c r="A272" s="87" t="s">
        <v>38</v>
      </c>
      <c r="B272" s="88" t="s">
        <v>1601</v>
      </c>
      <c r="C272" s="88" t="s">
        <v>395</v>
      </c>
      <c r="D272" s="89">
        <f>VLOOKUP(A272&amp;B272&amp;C272,'расчеты VLOOKUP'!A:E,5,0)</f>
        <v>35.6</v>
      </c>
      <c r="E272" s="89">
        <f>VLOOKUP(A272&amp;B272&amp;C272,'расчеты VLOOKUP'!A:G,6,0)</f>
        <v>0</v>
      </c>
      <c r="F272" s="89">
        <f>VLOOKUP(A272&amp;B272&amp;C272,'расчеты VLOOKUP'!A:G,7,0)</f>
        <v>0</v>
      </c>
    </row>
    <row r="273" spans="1:6">
      <c r="A273" s="90" t="s">
        <v>38</v>
      </c>
      <c r="B273" s="91" t="s">
        <v>1601</v>
      </c>
      <c r="C273" s="91" t="s">
        <v>396</v>
      </c>
      <c r="D273" s="89">
        <f>VLOOKUP(A273&amp;B273&amp;C273,'расчеты VLOOKUP'!A:E,5,0)</f>
        <v>39.8</v>
      </c>
      <c r="E273" s="89">
        <f>VLOOKUP(A273&amp;B273&amp;C273,'расчеты VLOOKUP'!A:G,6,0)</f>
        <v>0</v>
      </c>
      <c r="F273" s="89">
        <f>VLOOKUP(A273&amp;B273&amp;C273,'расчеты VLOOKUP'!A:G,7,0)</f>
        <v>0</v>
      </c>
    </row>
    <row r="274" spans="1:6">
      <c r="A274" s="87" t="s">
        <v>38</v>
      </c>
      <c r="B274" s="88" t="s">
        <v>1601</v>
      </c>
      <c r="C274" s="88" t="s">
        <v>397</v>
      </c>
      <c r="D274" s="89">
        <f>VLOOKUP(A274&amp;B274&amp;C274,'расчеты VLOOKUP'!A:E,5,0)</f>
        <v>39.8</v>
      </c>
      <c r="E274" s="89">
        <f>VLOOKUP(A274&amp;B274&amp;C274,'расчеты VLOOKUP'!A:G,6,0)</f>
        <v>3186110</v>
      </c>
      <c r="F274" s="89">
        <f>VLOOKUP(A274&amp;B274&amp;C274,'расчеты VLOOKUP'!A:G,7,0)</f>
        <v>77900</v>
      </c>
    </row>
    <row r="275" spans="1:6">
      <c r="A275" s="90" t="s">
        <v>38</v>
      </c>
      <c r="B275" s="91" t="s">
        <v>1601</v>
      </c>
      <c r="C275" s="91" t="s">
        <v>398</v>
      </c>
      <c r="D275" s="89">
        <f>VLOOKUP(A275&amp;B275&amp;C275,'расчеты VLOOKUP'!A:E,5,0)</f>
        <v>39.7</v>
      </c>
      <c r="E275" s="89">
        <f>VLOOKUP(A275&amp;B275&amp;C275,'расчеты VLOOKUP'!A:G,6,0)</f>
        <v>0</v>
      </c>
      <c r="F275" s="89">
        <f>VLOOKUP(A275&amp;B275&amp;C275,'расчеты VLOOKUP'!A:G,7,0)</f>
        <v>0</v>
      </c>
    </row>
    <row r="276" spans="1:6">
      <c r="A276" s="87" t="s">
        <v>38</v>
      </c>
      <c r="B276" s="88" t="s">
        <v>1601</v>
      </c>
      <c r="C276" s="88" t="s">
        <v>399</v>
      </c>
      <c r="D276" s="89">
        <f>VLOOKUP(A276&amp;B276&amp;C276,'расчеты VLOOKUP'!A:E,5,0)</f>
        <v>50.7</v>
      </c>
      <c r="E276" s="89">
        <f>VLOOKUP(A276&amp;B276&amp;C276,'расчеты VLOOKUP'!A:G,6,0)</f>
        <v>0</v>
      </c>
      <c r="F276" s="89">
        <f>VLOOKUP(A276&amp;B276&amp;C276,'расчеты VLOOKUP'!A:G,7,0)</f>
        <v>0</v>
      </c>
    </row>
    <row r="277" spans="1:6">
      <c r="A277" s="90" t="s">
        <v>38</v>
      </c>
      <c r="B277" s="91" t="s">
        <v>1601</v>
      </c>
      <c r="C277" s="91" t="s">
        <v>400</v>
      </c>
      <c r="D277" s="89">
        <f>VLOOKUP(A277&amp;B277&amp;C277,'расчеты VLOOKUP'!A:E,5,0)</f>
        <v>56.9</v>
      </c>
      <c r="E277" s="89">
        <f>VLOOKUP(A277&amp;B277&amp;C277,'расчеты VLOOKUP'!A:G,6,0)</f>
        <v>0</v>
      </c>
      <c r="F277" s="89">
        <f>VLOOKUP(A277&amp;B277&amp;C277,'расчеты VLOOKUP'!A:G,7,0)</f>
        <v>0</v>
      </c>
    </row>
    <row r="278" spans="1:6">
      <c r="A278" s="87" t="s">
        <v>38</v>
      </c>
      <c r="B278" s="88" t="s">
        <v>1601</v>
      </c>
      <c r="C278" s="88" t="s">
        <v>401</v>
      </c>
      <c r="D278" s="89">
        <f>VLOOKUP(A278&amp;B278&amp;C278,'расчеты VLOOKUP'!A:E,5,0)</f>
        <v>70.5</v>
      </c>
      <c r="E278" s="89">
        <f>VLOOKUP(A278&amp;B278&amp;C278,'расчеты VLOOKUP'!A:G,6,0)</f>
        <v>4685780</v>
      </c>
      <c r="F278" s="89">
        <f>VLOOKUP(A278&amp;B278&amp;C278,'расчеты VLOOKUP'!A:G,7,0)</f>
        <v>64900</v>
      </c>
    </row>
    <row r="279" spans="1:6">
      <c r="A279" s="90" t="s">
        <v>38</v>
      </c>
      <c r="B279" s="91" t="s">
        <v>1601</v>
      </c>
      <c r="C279" s="91" t="s">
        <v>402</v>
      </c>
      <c r="D279" s="89">
        <f>VLOOKUP(A279&amp;B279&amp;C279,'расчеты VLOOKUP'!A:E,5,0)</f>
        <v>50.7</v>
      </c>
      <c r="E279" s="89">
        <f>VLOOKUP(A279&amp;B279&amp;C279,'расчеты VLOOKUP'!A:G,6,0)</f>
        <v>0</v>
      </c>
      <c r="F279" s="89">
        <f>VLOOKUP(A279&amp;B279&amp;C279,'расчеты VLOOKUP'!A:G,7,0)</f>
        <v>0</v>
      </c>
    </row>
    <row r="280" spans="1:6">
      <c r="A280" s="87" t="s">
        <v>38</v>
      </c>
      <c r="B280" s="88" t="s">
        <v>1601</v>
      </c>
      <c r="C280" s="88" t="s">
        <v>403</v>
      </c>
      <c r="D280" s="89">
        <f>VLOOKUP(A280&amp;B280&amp;C280,'расчеты VLOOKUP'!A:E,5,0)</f>
        <v>27.4</v>
      </c>
      <c r="E280" s="89">
        <f>VLOOKUP(A280&amp;B280&amp;C280,'расчеты VLOOKUP'!A:G,6,0)</f>
        <v>2608200</v>
      </c>
      <c r="F280" s="89">
        <f>VLOOKUP(A280&amp;B280&amp;C280,'расчеты VLOOKUP'!A:G,7,0)</f>
        <v>94500</v>
      </c>
    </row>
    <row r="281" spans="1:6">
      <c r="A281" s="90" t="s">
        <v>38</v>
      </c>
      <c r="B281" s="91" t="s">
        <v>1601</v>
      </c>
      <c r="C281" s="91" t="s">
        <v>404</v>
      </c>
      <c r="D281" s="89">
        <f>VLOOKUP(A281&amp;B281&amp;C281,'расчеты VLOOKUP'!A:E,5,0)</f>
        <v>65.3</v>
      </c>
      <c r="E281" s="89">
        <f>VLOOKUP(A281&amp;B281&amp;C281,'расчеты VLOOKUP'!A:G,6,0)</f>
        <v>4534200</v>
      </c>
      <c r="F281" s="89">
        <f>VLOOKUP(A281&amp;B281&amp;C281,'расчеты VLOOKUP'!A:G,7,0)</f>
        <v>68700</v>
      </c>
    </row>
    <row r="282" spans="1:6">
      <c r="A282" s="87" t="s">
        <v>38</v>
      </c>
      <c r="B282" s="88" t="s">
        <v>1601</v>
      </c>
      <c r="C282" s="88" t="s">
        <v>405</v>
      </c>
      <c r="D282" s="89">
        <f>VLOOKUP(A282&amp;B282&amp;C282,'расчеты VLOOKUP'!A:E,5,0)</f>
        <v>55.8</v>
      </c>
      <c r="E282" s="89">
        <f>VLOOKUP(A282&amp;B282&amp;C282,'расчеты VLOOKUP'!A:G,6,0)</f>
        <v>4216700</v>
      </c>
      <c r="F282" s="89">
        <f>VLOOKUP(A282&amp;B282&amp;C282,'расчеты VLOOKUP'!A:G,7,0)</f>
        <v>74500</v>
      </c>
    </row>
    <row r="283" spans="1:6">
      <c r="A283" s="90" t="s">
        <v>38</v>
      </c>
      <c r="B283" s="91" t="s">
        <v>1601</v>
      </c>
      <c r="C283" s="91" t="s">
        <v>406</v>
      </c>
      <c r="D283" s="89">
        <f>VLOOKUP(A283&amp;B283&amp;C283,'расчеты VLOOKUP'!A:E,5,0)</f>
        <v>23.5</v>
      </c>
      <c r="E283" s="89">
        <f>VLOOKUP(A283&amp;B283&amp;C283,'расчеты VLOOKUP'!A:G,6,0)</f>
        <v>2066640</v>
      </c>
      <c r="F283" s="89">
        <f>VLOOKUP(A283&amp;B283&amp;C283,'расчеты VLOOKUP'!A:G,7,0)</f>
        <v>87200</v>
      </c>
    </row>
    <row r="284" spans="1:6">
      <c r="A284" s="87" t="s">
        <v>38</v>
      </c>
      <c r="B284" s="88" t="s">
        <v>1601</v>
      </c>
      <c r="C284" s="88" t="s">
        <v>407</v>
      </c>
      <c r="D284" s="89">
        <f>VLOOKUP(A284&amp;B284&amp;C284,'расчеты VLOOKUP'!A:E,5,0)</f>
        <v>65.3</v>
      </c>
      <c r="E284" s="89">
        <f>VLOOKUP(A284&amp;B284&amp;C284,'расчеты VLOOKUP'!A:G,6,0)</f>
        <v>5464800</v>
      </c>
      <c r="F284" s="89">
        <f>VLOOKUP(A284&amp;B284&amp;C284,'расчеты VLOOKUP'!A:G,7,0)</f>
        <v>82800</v>
      </c>
    </row>
    <row r="285" spans="1:6">
      <c r="A285" s="90" t="s">
        <v>38</v>
      </c>
      <c r="B285" s="91" t="s">
        <v>1601</v>
      </c>
      <c r="C285" s="91" t="s">
        <v>408</v>
      </c>
      <c r="D285" s="89">
        <f>VLOOKUP(A285&amp;B285&amp;C285,'расчеты VLOOKUP'!A:E,5,0)</f>
        <v>43.5</v>
      </c>
      <c r="E285" s="89">
        <f>VLOOKUP(A285&amp;B285&amp;C285,'расчеты VLOOKUP'!A:G,6,0)</f>
        <v>3452020</v>
      </c>
      <c r="F285" s="89">
        <f>VLOOKUP(A285&amp;B285&amp;C285,'расчеты VLOOKUP'!A:G,7,0)</f>
        <v>78100</v>
      </c>
    </row>
    <row r="286" spans="1:6">
      <c r="A286" s="87" t="s">
        <v>38</v>
      </c>
      <c r="B286" s="88" t="s">
        <v>1601</v>
      </c>
      <c r="C286" s="88" t="s">
        <v>409</v>
      </c>
      <c r="D286" s="89">
        <f>VLOOKUP(A286&amp;B286&amp;C286,'расчеты VLOOKUP'!A:E,5,0)</f>
        <v>27.2</v>
      </c>
      <c r="E286" s="89">
        <f>VLOOKUP(A286&amp;B286&amp;C286,'расчеты VLOOKUP'!A:G,6,0)</f>
        <v>0</v>
      </c>
      <c r="F286" s="89">
        <f>VLOOKUP(A286&amp;B286&amp;C286,'расчеты VLOOKUP'!A:G,7,0)</f>
        <v>0</v>
      </c>
    </row>
    <row r="287" spans="1:6">
      <c r="A287" s="90" t="s">
        <v>38</v>
      </c>
      <c r="B287" s="91" t="s">
        <v>1601</v>
      </c>
      <c r="C287" s="91" t="s">
        <v>410</v>
      </c>
      <c r="D287" s="89">
        <f>VLOOKUP(A287&amp;B287&amp;C287,'расчеты VLOOKUP'!A:E,5,0)</f>
        <v>63</v>
      </c>
      <c r="E287" s="89">
        <f>VLOOKUP(A287&amp;B287&amp;C287,'расчеты VLOOKUP'!A:G,6,0)</f>
        <v>4612440</v>
      </c>
      <c r="F287" s="89">
        <f>VLOOKUP(A287&amp;B287&amp;C287,'расчеты VLOOKUP'!A:G,7,0)</f>
        <v>71400</v>
      </c>
    </row>
    <row r="288" spans="1:6">
      <c r="A288" s="87" t="s">
        <v>38</v>
      </c>
      <c r="B288" s="88" t="s">
        <v>1601</v>
      </c>
      <c r="C288" s="88" t="s">
        <v>411</v>
      </c>
      <c r="D288" s="89">
        <f>VLOOKUP(A288&amp;B288&amp;C288,'расчеты VLOOKUP'!A:E,5,0)</f>
        <v>53.5</v>
      </c>
      <c r="E288" s="89">
        <f>VLOOKUP(A288&amp;B288&amp;C288,'расчеты VLOOKUP'!A:G,6,0)</f>
        <v>0</v>
      </c>
      <c r="F288" s="89">
        <f>VLOOKUP(A288&amp;B288&amp;C288,'расчеты VLOOKUP'!A:G,7,0)</f>
        <v>0</v>
      </c>
    </row>
    <row r="289" spans="1:6">
      <c r="A289" s="90" t="s">
        <v>38</v>
      </c>
      <c r="B289" s="91" t="s">
        <v>1601</v>
      </c>
      <c r="C289" s="91" t="s">
        <v>413</v>
      </c>
      <c r="D289" s="89">
        <f>VLOOKUP(A289&amp;B289&amp;C289,'расчеты VLOOKUP'!A:E,5,0)</f>
        <v>39.6</v>
      </c>
      <c r="E289" s="89">
        <f>VLOOKUP(A289&amp;B289&amp;C289,'расчеты VLOOKUP'!A:G,6,0)</f>
        <v>0</v>
      </c>
      <c r="F289" s="89">
        <f>VLOOKUP(A289&amp;B289&amp;C289,'расчеты VLOOKUP'!A:G,7,0)</f>
        <v>0</v>
      </c>
    </row>
    <row r="290" spans="1:6">
      <c r="A290" s="87" t="s">
        <v>38</v>
      </c>
      <c r="B290" s="88" t="s">
        <v>1601</v>
      </c>
      <c r="C290" s="88" t="s">
        <v>414</v>
      </c>
      <c r="D290" s="89">
        <f>VLOOKUP(A290&amp;B290&amp;C290,'расчеты VLOOKUP'!A:E,5,0)</f>
        <v>23.4</v>
      </c>
      <c r="E290" s="89">
        <f>VLOOKUP(A290&amp;B290&amp;C290,'расчеты VLOOKUP'!A:G,6,0)</f>
        <v>2829760</v>
      </c>
      <c r="F290" s="89">
        <f>VLOOKUP(A290&amp;B290&amp;C290,'расчеты VLOOKUP'!A:G,7,0)</f>
        <v>118400</v>
      </c>
    </row>
    <row r="291" spans="1:6">
      <c r="A291" s="90" t="s">
        <v>38</v>
      </c>
      <c r="B291" s="91" t="s">
        <v>1601</v>
      </c>
      <c r="C291" s="91" t="s">
        <v>415</v>
      </c>
      <c r="D291" s="89">
        <f>VLOOKUP(A291&amp;B291&amp;C291,'расчеты VLOOKUP'!A:E,5,0)</f>
        <v>62.9</v>
      </c>
      <c r="E291" s="89">
        <f>VLOOKUP(A291&amp;B291&amp;C291,'расчеты VLOOKUP'!A:G,6,0)</f>
        <v>4792350</v>
      </c>
      <c r="F291" s="89">
        <f>VLOOKUP(A291&amp;B291&amp;C291,'расчеты VLOOKUP'!A:G,7,0)</f>
        <v>74300</v>
      </c>
    </row>
    <row r="292" spans="1:6">
      <c r="A292" s="87" t="s">
        <v>38</v>
      </c>
      <c r="B292" s="88" t="s">
        <v>1601</v>
      </c>
      <c r="C292" s="88" t="s">
        <v>416</v>
      </c>
      <c r="D292" s="89">
        <f>VLOOKUP(A292&amp;B292&amp;C292,'расчеты VLOOKUP'!A:E,5,0)</f>
        <v>43.6</v>
      </c>
      <c r="E292" s="89">
        <f>VLOOKUP(A292&amp;B292&amp;C292,'расчеты VLOOKUP'!A:G,6,0)</f>
        <v>3831450</v>
      </c>
      <c r="F292" s="89">
        <f>VLOOKUP(A292&amp;B292&amp;C292,'расчеты VLOOKUP'!A:G,7,0)</f>
        <v>86100</v>
      </c>
    </row>
    <row r="293" spans="1:6">
      <c r="A293" s="90" t="s">
        <v>38</v>
      </c>
      <c r="B293" s="91" t="s">
        <v>1601</v>
      </c>
      <c r="C293" s="91" t="s">
        <v>417</v>
      </c>
      <c r="D293" s="89">
        <f>VLOOKUP(A293&amp;B293&amp;C293,'расчеты VLOOKUP'!A:E,5,0)</f>
        <v>27.2</v>
      </c>
      <c r="E293" s="89">
        <f>VLOOKUP(A293&amp;B293&amp;C293,'расчеты VLOOKUP'!A:G,6,0)</f>
        <v>2744000</v>
      </c>
      <c r="F293" s="89">
        <f>VLOOKUP(A293&amp;B293&amp;C293,'расчеты VLOOKUP'!A:G,7,0)</f>
        <v>98000</v>
      </c>
    </row>
    <row r="294" spans="1:6">
      <c r="A294" s="87" t="s">
        <v>38</v>
      </c>
      <c r="B294" s="88" t="s">
        <v>1601</v>
      </c>
      <c r="C294" s="88" t="s">
        <v>419</v>
      </c>
      <c r="D294" s="89">
        <f>VLOOKUP(A294&amp;B294&amp;C294,'расчеты VLOOKUP'!A:E,5,0)</f>
        <v>63</v>
      </c>
      <c r="E294" s="89">
        <f>VLOOKUP(A294&amp;B294&amp;C294,'расчеты VLOOKUP'!A:G,6,0)</f>
        <v>4767480</v>
      </c>
      <c r="F294" s="89">
        <f>VLOOKUP(A294&amp;B294&amp;C294,'расчеты VLOOKUP'!A:G,7,0)</f>
        <v>73800</v>
      </c>
    </row>
    <row r="295" spans="1:6">
      <c r="A295" s="90" t="s">
        <v>38</v>
      </c>
      <c r="B295" s="91" t="s">
        <v>1601</v>
      </c>
      <c r="C295" s="91" t="s">
        <v>420</v>
      </c>
      <c r="D295" s="89">
        <f>VLOOKUP(A295&amp;B295&amp;C295,'расчеты VLOOKUP'!A:E,5,0)</f>
        <v>53.5</v>
      </c>
      <c r="E295" s="89">
        <f>VLOOKUP(A295&amp;B295&amp;C295,'расчеты VLOOKUP'!A:G,6,0)</f>
        <v>0</v>
      </c>
      <c r="F295" s="89">
        <f>VLOOKUP(A295&amp;B295&amp;C295,'расчеты VLOOKUP'!A:G,7,0)</f>
        <v>0</v>
      </c>
    </row>
    <row r="296" spans="1:6">
      <c r="A296" s="87" t="s">
        <v>38</v>
      </c>
      <c r="B296" s="88" t="s">
        <v>1601</v>
      </c>
      <c r="C296" s="88" t="s">
        <v>421</v>
      </c>
      <c r="D296" s="89">
        <f>VLOOKUP(A296&amp;B296&amp;C296,'расчеты VLOOKUP'!A:E,5,0)</f>
        <v>39.6</v>
      </c>
      <c r="E296" s="89">
        <f>VLOOKUP(A296&amp;B296&amp;C296,'расчеты VLOOKUP'!A:G,6,0)</f>
        <v>3156120</v>
      </c>
      <c r="F296" s="89">
        <f>VLOOKUP(A296&amp;B296&amp;C296,'расчеты VLOOKUP'!A:G,7,0)</f>
        <v>79700</v>
      </c>
    </row>
    <row r="297" spans="1:6">
      <c r="A297" s="90" t="s">
        <v>38</v>
      </c>
      <c r="B297" s="91" t="s">
        <v>1601</v>
      </c>
      <c r="C297" s="91" t="s">
        <v>422</v>
      </c>
      <c r="D297" s="89">
        <f>VLOOKUP(A297&amp;B297&amp;C297,'расчеты VLOOKUP'!A:E,5,0)</f>
        <v>23.4</v>
      </c>
      <c r="E297" s="89">
        <f>VLOOKUP(A297&amp;B297&amp;C297,'расчеты VLOOKUP'!A:G,6,0)</f>
        <v>0</v>
      </c>
      <c r="F297" s="89">
        <f>VLOOKUP(A297&amp;B297&amp;C297,'расчеты VLOOKUP'!A:G,7,0)</f>
        <v>0</v>
      </c>
    </row>
    <row r="298" spans="1:6">
      <c r="A298" s="87" t="s">
        <v>38</v>
      </c>
      <c r="B298" s="88" t="s">
        <v>1601</v>
      </c>
      <c r="C298" s="88" t="s">
        <v>424</v>
      </c>
      <c r="D298" s="89">
        <f>VLOOKUP(A298&amp;B298&amp;C298,'расчеты VLOOKUP'!A:E,5,0)</f>
        <v>62.9</v>
      </c>
      <c r="E298" s="89">
        <f>VLOOKUP(A298&amp;B298&amp;C298,'расчеты VLOOKUP'!A:G,6,0)</f>
        <v>0</v>
      </c>
      <c r="F298" s="89">
        <f>VLOOKUP(A298&amp;B298&amp;C298,'расчеты VLOOKUP'!A:G,7,0)</f>
        <v>0</v>
      </c>
    </row>
    <row r="299" spans="1:6">
      <c r="A299" s="90" t="s">
        <v>38</v>
      </c>
      <c r="B299" s="91" t="s">
        <v>1601</v>
      </c>
      <c r="C299" s="91" t="s">
        <v>425</v>
      </c>
      <c r="D299" s="89">
        <f>VLOOKUP(A299&amp;B299&amp;C299,'расчеты VLOOKUP'!A:E,5,0)</f>
        <v>43.6</v>
      </c>
      <c r="E299" s="89">
        <f>VLOOKUP(A299&amp;B299&amp;C299,'расчеты VLOOKUP'!A:G,6,0)</f>
        <v>0</v>
      </c>
      <c r="F299" s="89">
        <f>VLOOKUP(A299&amp;B299&amp;C299,'расчеты VLOOKUP'!A:G,7,0)</f>
        <v>0</v>
      </c>
    </row>
    <row r="300" spans="1:6">
      <c r="A300" s="87" t="s">
        <v>38</v>
      </c>
      <c r="B300" s="88" t="s">
        <v>1601</v>
      </c>
      <c r="C300" s="88" t="s">
        <v>426</v>
      </c>
      <c r="D300" s="89">
        <f>VLOOKUP(A300&amp;B300&amp;C300,'расчеты VLOOKUP'!A:E,5,0)</f>
        <v>27.2</v>
      </c>
      <c r="E300" s="89">
        <f>VLOOKUP(A300&amp;B300&amp;C300,'расчеты VLOOKUP'!A:G,6,0)</f>
        <v>0</v>
      </c>
      <c r="F300" s="89">
        <f>VLOOKUP(A300&amp;B300&amp;C300,'расчеты VLOOKUP'!A:G,7,0)</f>
        <v>0</v>
      </c>
    </row>
    <row r="301" spans="1:6">
      <c r="A301" s="90" t="s">
        <v>38</v>
      </c>
      <c r="B301" s="91" t="s">
        <v>1601</v>
      </c>
      <c r="C301" s="91" t="s">
        <v>428</v>
      </c>
      <c r="D301" s="89">
        <f>VLOOKUP(A301&amp;B301&amp;C301,'расчеты VLOOKUP'!A:E,5,0)</f>
        <v>63</v>
      </c>
      <c r="E301" s="89">
        <f>VLOOKUP(A301&amp;B301&amp;C301,'расчеты VLOOKUP'!A:G,6,0)</f>
        <v>0</v>
      </c>
      <c r="F301" s="89">
        <f>VLOOKUP(A301&amp;B301&amp;C301,'расчеты VLOOKUP'!A:G,7,0)</f>
        <v>0</v>
      </c>
    </row>
    <row r="302" spans="1:6">
      <c r="A302" s="87" t="s">
        <v>38</v>
      </c>
      <c r="B302" s="88" t="s">
        <v>1601</v>
      </c>
      <c r="C302" s="88" t="s">
        <v>429</v>
      </c>
      <c r="D302" s="89">
        <f>VLOOKUP(A302&amp;B302&amp;C302,'расчеты VLOOKUP'!A:E,5,0)</f>
        <v>53.5</v>
      </c>
      <c r="E302" s="89">
        <f>VLOOKUP(A302&amp;B302&amp;C302,'расчеты VLOOKUP'!A:G,6,0)</f>
        <v>0</v>
      </c>
      <c r="F302" s="89">
        <f>VLOOKUP(A302&amp;B302&amp;C302,'расчеты VLOOKUP'!A:G,7,0)</f>
        <v>0</v>
      </c>
    </row>
    <row r="303" spans="1:6">
      <c r="A303" s="90" t="s">
        <v>38</v>
      </c>
      <c r="B303" s="91" t="s">
        <v>1601</v>
      </c>
      <c r="C303" s="91" t="s">
        <v>431</v>
      </c>
      <c r="D303" s="89">
        <f>VLOOKUP(A303&amp;B303&amp;C303,'расчеты VLOOKUP'!A:E,5,0)</f>
        <v>39.6</v>
      </c>
      <c r="E303" s="89">
        <f>VLOOKUP(A303&amp;B303&amp;C303,'расчеты VLOOKUP'!A:G,6,0)</f>
        <v>0</v>
      </c>
      <c r="F303" s="89">
        <f>VLOOKUP(A303&amp;B303&amp;C303,'расчеты VLOOKUP'!A:G,7,0)</f>
        <v>0</v>
      </c>
    </row>
    <row r="304" spans="1:6">
      <c r="A304" s="87" t="s">
        <v>38</v>
      </c>
      <c r="B304" s="88" t="s">
        <v>1601</v>
      </c>
      <c r="C304" s="88" t="s">
        <v>432</v>
      </c>
      <c r="D304" s="89">
        <f>VLOOKUP(A304&amp;B304&amp;C304,'расчеты VLOOKUP'!A:E,5,0)</f>
        <v>23.4</v>
      </c>
      <c r="E304" s="89">
        <f>VLOOKUP(A304&amp;B304&amp;C304,'расчеты VLOOKUP'!A:G,6,0)</f>
        <v>0</v>
      </c>
      <c r="F304" s="89">
        <f>VLOOKUP(A304&amp;B304&amp;C304,'расчеты VLOOKUP'!A:G,7,0)</f>
        <v>0</v>
      </c>
    </row>
    <row r="305" spans="1:6">
      <c r="A305" s="90" t="s">
        <v>38</v>
      </c>
      <c r="B305" s="91" t="s">
        <v>1601</v>
      </c>
      <c r="C305" s="91" t="s">
        <v>433</v>
      </c>
      <c r="D305" s="89">
        <f>VLOOKUP(A305&amp;B305&amp;C305,'расчеты VLOOKUP'!A:E,5,0)</f>
        <v>62.9</v>
      </c>
      <c r="E305" s="89">
        <f>VLOOKUP(A305&amp;B305&amp;C305,'расчеты VLOOKUP'!A:G,6,0)</f>
        <v>0</v>
      </c>
      <c r="F305" s="89">
        <f>VLOOKUP(A305&amp;B305&amp;C305,'расчеты VLOOKUP'!A:G,7,0)</f>
        <v>0</v>
      </c>
    </row>
    <row r="306" spans="1:6">
      <c r="A306" s="87" t="s">
        <v>38</v>
      </c>
      <c r="B306" s="88" t="s">
        <v>1601</v>
      </c>
      <c r="C306" s="88" t="s">
        <v>435</v>
      </c>
      <c r="D306" s="89">
        <f>VLOOKUP(A306&amp;B306&amp;C306,'расчеты VLOOKUP'!A:E,5,0)</f>
        <v>43.6</v>
      </c>
      <c r="E306" s="89">
        <f>VLOOKUP(A306&amp;B306&amp;C306,'расчеты VLOOKUP'!A:G,6,0)</f>
        <v>0</v>
      </c>
      <c r="F306" s="89">
        <f>VLOOKUP(A306&amp;B306&amp;C306,'расчеты VLOOKUP'!A:G,7,0)</f>
        <v>0</v>
      </c>
    </row>
    <row r="307" spans="1:6">
      <c r="A307" s="90" t="s">
        <v>38</v>
      </c>
      <c r="B307" s="91" t="s">
        <v>1601</v>
      </c>
      <c r="C307" s="91" t="s">
        <v>436</v>
      </c>
      <c r="D307" s="89">
        <f>VLOOKUP(A307&amp;B307&amp;C307,'расчеты VLOOKUP'!A:E,5,0)</f>
        <v>27.2</v>
      </c>
      <c r="E307" s="89">
        <f>VLOOKUP(A307&amp;B307&amp;C307,'расчеты VLOOKUP'!A:G,6,0)</f>
        <v>2662800</v>
      </c>
      <c r="F307" s="89">
        <f>VLOOKUP(A307&amp;B307&amp;C307,'расчеты VLOOKUP'!A:G,7,0)</f>
        <v>95100</v>
      </c>
    </row>
    <row r="308" spans="1:6">
      <c r="A308" s="87" t="s">
        <v>38</v>
      </c>
      <c r="B308" s="88" t="s">
        <v>1601</v>
      </c>
      <c r="C308" s="88" t="s">
        <v>437</v>
      </c>
      <c r="D308" s="89">
        <f>VLOOKUP(A308&amp;B308&amp;C308,'расчеты VLOOKUP'!A:E,5,0)</f>
        <v>63</v>
      </c>
      <c r="E308" s="89">
        <f>VLOOKUP(A308&amp;B308&amp;C308,'расчеты VLOOKUP'!A:G,6,0)</f>
        <v>4419450</v>
      </c>
      <c r="F308" s="89">
        <f>VLOOKUP(A308&amp;B308&amp;C308,'расчеты VLOOKUP'!A:G,7,0)</f>
        <v>70150</v>
      </c>
    </row>
    <row r="309" spans="1:6">
      <c r="A309" s="90" t="s">
        <v>38</v>
      </c>
      <c r="B309" s="91" t="s">
        <v>1601</v>
      </c>
      <c r="C309" s="91" t="s">
        <v>438</v>
      </c>
      <c r="D309" s="89">
        <f>VLOOKUP(A309&amp;B309&amp;C309,'расчеты VLOOKUP'!A:E,5,0)</f>
        <v>53.5</v>
      </c>
      <c r="E309" s="89">
        <f>VLOOKUP(A309&amp;B309&amp;C309,'расчеты VLOOKUP'!A:G,6,0)</f>
        <v>4172400</v>
      </c>
      <c r="F309" s="89">
        <f>VLOOKUP(A309&amp;B309&amp;C309,'расчеты VLOOKUP'!A:G,7,0)</f>
        <v>76000</v>
      </c>
    </row>
    <row r="310" spans="1:6">
      <c r="A310" s="87" t="s">
        <v>38</v>
      </c>
      <c r="B310" s="88" t="s">
        <v>1601</v>
      </c>
      <c r="C310" s="88" t="s">
        <v>439</v>
      </c>
      <c r="D310" s="89">
        <f>VLOOKUP(A310&amp;B310&amp;C310,'расчеты VLOOKUP'!A:E,5,0)</f>
        <v>39.6</v>
      </c>
      <c r="E310" s="89">
        <f>VLOOKUP(A310&amp;B310&amp;C310,'расчеты VLOOKUP'!A:G,6,0)</f>
        <v>3154140</v>
      </c>
      <c r="F310" s="89">
        <f>VLOOKUP(A310&amp;B310&amp;C310,'расчеты VLOOKUP'!A:G,7,0)</f>
        <v>79650</v>
      </c>
    </row>
    <row r="311" spans="1:6">
      <c r="A311" s="90" t="s">
        <v>38</v>
      </c>
      <c r="B311" s="91" t="s">
        <v>1601</v>
      </c>
      <c r="C311" s="91" t="s">
        <v>440</v>
      </c>
      <c r="D311" s="89">
        <f>VLOOKUP(A311&amp;B311&amp;C311,'расчеты VLOOKUP'!A:E,5,0)</f>
        <v>23.4</v>
      </c>
      <c r="E311" s="89">
        <f>VLOOKUP(A311&amp;B311&amp;C311,'расчеты VLOOKUP'!A:G,6,0)</f>
        <v>2344590</v>
      </c>
      <c r="F311" s="89">
        <f>VLOOKUP(A311&amp;B311&amp;C311,'расчеты VLOOKUP'!A:G,7,0)</f>
        <v>98100</v>
      </c>
    </row>
    <row r="312" spans="1:6">
      <c r="A312" s="87" t="s">
        <v>38</v>
      </c>
      <c r="B312" s="88" t="s">
        <v>1601</v>
      </c>
      <c r="C312" s="88" t="s">
        <v>442</v>
      </c>
      <c r="D312" s="89">
        <f>VLOOKUP(A312&amp;B312&amp;C312,'расчеты VLOOKUP'!A:E,5,0)</f>
        <v>62.9</v>
      </c>
      <c r="E312" s="89">
        <f>VLOOKUP(A312&amp;B312&amp;C312,'расчеты VLOOKUP'!A:G,6,0)</f>
        <v>0</v>
      </c>
      <c r="F312" s="89">
        <f>VLOOKUP(A312&amp;B312&amp;C312,'расчеты VLOOKUP'!A:G,7,0)</f>
        <v>0</v>
      </c>
    </row>
    <row r="313" spans="1:6">
      <c r="A313" s="90" t="s">
        <v>38</v>
      </c>
      <c r="B313" s="91" t="s">
        <v>1601</v>
      </c>
      <c r="C313" s="91" t="s">
        <v>443</v>
      </c>
      <c r="D313" s="89">
        <f>VLOOKUP(A313&amp;B313&amp;C313,'расчеты VLOOKUP'!A:E,5,0)</f>
        <v>43.6</v>
      </c>
      <c r="E313" s="89">
        <f>VLOOKUP(A313&amp;B313&amp;C313,'расчеты VLOOKUP'!A:G,6,0)</f>
        <v>0</v>
      </c>
      <c r="F313" s="89">
        <f>VLOOKUP(A313&amp;B313&amp;C313,'расчеты VLOOKUP'!A:G,7,0)</f>
        <v>0</v>
      </c>
    </row>
    <row r="314" spans="1:6">
      <c r="A314" s="87" t="s">
        <v>38</v>
      </c>
      <c r="B314" s="88" t="s">
        <v>1601</v>
      </c>
      <c r="C314" s="88" t="s">
        <v>444</v>
      </c>
      <c r="D314" s="89">
        <f>VLOOKUP(A314&amp;B314&amp;C314,'расчеты VLOOKUP'!A:E,5,0)</f>
        <v>27.2</v>
      </c>
      <c r="E314" s="89">
        <f>VLOOKUP(A314&amp;B314&amp;C314,'расчеты VLOOKUP'!A:G,6,0)</f>
        <v>3718400</v>
      </c>
      <c r="F314" s="89">
        <f>VLOOKUP(A314&amp;B314&amp;C314,'расчеты VLOOKUP'!A:G,7,0)</f>
        <v>132800</v>
      </c>
    </row>
    <row r="315" spans="1:6">
      <c r="A315" s="90" t="s">
        <v>38</v>
      </c>
      <c r="B315" s="91" t="s">
        <v>1601</v>
      </c>
      <c r="C315" s="91" t="s">
        <v>445</v>
      </c>
      <c r="D315" s="89">
        <f>VLOOKUP(A315&amp;B315&amp;C315,'расчеты VLOOKUP'!A:E,5,0)</f>
        <v>63</v>
      </c>
      <c r="E315" s="89">
        <f>VLOOKUP(A315&amp;B315&amp;C315,'расчеты VLOOKUP'!A:G,6,0)</f>
        <v>6511680</v>
      </c>
      <c r="F315" s="89">
        <f>VLOOKUP(A315&amp;B315&amp;C315,'расчеты VLOOKUP'!A:G,7,0)</f>
        <v>100800</v>
      </c>
    </row>
    <row r="316" spans="1:6">
      <c r="A316" s="87" t="s">
        <v>38</v>
      </c>
      <c r="B316" s="88" t="s">
        <v>1601</v>
      </c>
      <c r="C316" s="88" t="s">
        <v>447</v>
      </c>
      <c r="D316" s="89">
        <f>VLOOKUP(A316&amp;B316&amp;C316,'расчеты VLOOKUP'!A:E,5,0)</f>
        <v>53.5</v>
      </c>
      <c r="E316" s="89">
        <f>VLOOKUP(A316&amp;B316&amp;C316,'расчеты VLOOKUP'!A:G,6,0)</f>
        <v>6247620</v>
      </c>
      <c r="F316" s="89">
        <f>VLOOKUP(A316&amp;B316&amp;C316,'расчеты VLOOKUP'!A:G,7,0)</f>
        <v>113800</v>
      </c>
    </row>
    <row r="317" spans="1:6">
      <c r="A317" s="90" t="s">
        <v>38</v>
      </c>
      <c r="B317" s="91" t="s">
        <v>1601</v>
      </c>
      <c r="C317" s="91" t="s">
        <v>449</v>
      </c>
      <c r="D317" s="89">
        <f>VLOOKUP(A317&amp;B317&amp;C317,'расчеты VLOOKUP'!A:E,5,0)</f>
        <v>39.6</v>
      </c>
      <c r="E317" s="89">
        <f>VLOOKUP(A317&amp;B317&amp;C317,'расчеты VLOOKUP'!A:G,6,0)</f>
        <v>4945080</v>
      </c>
      <c r="F317" s="89">
        <f>VLOOKUP(A317&amp;B317&amp;C317,'расчеты VLOOKUP'!A:G,7,0)</f>
        <v>121800</v>
      </c>
    </row>
    <row r="318" spans="1:6">
      <c r="A318" s="87" t="s">
        <v>38</v>
      </c>
      <c r="B318" s="88" t="s">
        <v>1601</v>
      </c>
      <c r="C318" s="88" t="s">
        <v>450</v>
      </c>
      <c r="D318" s="89">
        <f>VLOOKUP(A318&amp;B318&amp;C318,'расчеты VLOOKUP'!A:E,5,0)</f>
        <v>23.4</v>
      </c>
      <c r="E318" s="89">
        <f>VLOOKUP(A318&amp;B318&amp;C318,'расчеты VLOOKUP'!A:G,6,0)</f>
        <v>3269520</v>
      </c>
      <c r="F318" s="89">
        <f>VLOOKUP(A318&amp;B318&amp;C318,'расчеты VLOOKUP'!A:G,7,0)</f>
        <v>136800</v>
      </c>
    </row>
    <row r="319" spans="1:6">
      <c r="A319" s="90" t="s">
        <v>38</v>
      </c>
      <c r="B319" s="91" t="s">
        <v>1601</v>
      </c>
      <c r="C319" s="91" t="s">
        <v>451</v>
      </c>
      <c r="D319" s="89">
        <f>VLOOKUP(A319&amp;B319&amp;C319,'расчеты VLOOKUP'!A:E,5,0)</f>
        <v>62.9</v>
      </c>
      <c r="E319" s="89">
        <f>VLOOKUP(A319&amp;B319&amp;C319,'расчеты VLOOKUP'!A:G,6,0)</f>
        <v>6443550</v>
      </c>
      <c r="F319" s="89">
        <f>VLOOKUP(A319&amp;B319&amp;C319,'расчеты VLOOKUP'!A:G,7,0)</f>
        <v>99900</v>
      </c>
    </row>
    <row r="320" spans="1:6">
      <c r="A320" s="87" t="s">
        <v>38</v>
      </c>
      <c r="B320" s="88" t="s">
        <v>1601</v>
      </c>
      <c r="C320" s="88" t="s">
        <v>452</v>
      </c>
      <c r="D320" s="89">
        <f>VLOOKUP(A320&amp;B320&amp;C320,'расчеты VLOOKUP'!A:E,5,0)</f>
        <v>43.6</v>
      </c>
      <c r="E320" s="89">
        <f>VLOOKUP(A320&amp;B320&amp;C320,'расчеты VLOOKUP'!A:G,6,0)</f>
        <v>5188700</v>
      </c>
      <c r="F320" s="89">
        <f>VLOOKUP(A320&amp;B320&amp;C320,'расчеты VLOOKUP'!A:G,7,0)</f>
        <v>116600</v>
      </c>
    </row>
    <row r="321" spans="1:6">
      <c r="A321" s="90" t="s">
        <v>38</v>
      </c>
      <c r="B321" s="91" t="s">
        <v>1601</v>
      </c>
      <c r="C321" s="91" t="s">
        <v>453</v>
      </c>
      <c r="D321" s="89">
        <f>VLOOKUP(A321&amp;B321&amp;C321,'расчеты VLOOKUP'!A:E,5,0)</f>
        <v>27.2</v>
      </c>
      <c r="E321" s="89">
        <f>VLOOKUP(A321&amp;B321&amp;C321,'расчеты VLOOKUP'!A:G,6,0)</f>
        <v>0</v>
      </c>
      <c r="F321" s="89">
        <f>VLOOKUP(A321&amp;B321&amp;C321,'расчеты VLOOKUP'!A:G,7,0)</f>
        <v>0</v>
      </c>
    </row>
    <row r="322" spans="1:6">
      <c r="A322" s="87" t="s">
        <v>38</v>
      </c>
      <c r="B322" s="88" t="s">
        <v>1601</v>
      </c>
      <c r="C322" s="88" t="s">
        <v>454</v>
      </c>
      <c r="D322" s="89">
        <f>VLOOKUP(A322&amp;B322&amp;C322,'расчеты VLOOKUP'!A:E,5,0)</f>
        <v>63</v>
      </c>
      <c r="E322" s="89">
        <f>VLOOKUP(A322&amp;B322&amp;C322,'расчеты VLOOKUP'!A:G,6,0)</f>
        <v>0</v>
      </c>
      <c r="F322" s="89">
        <f>VLOOKUP(A322&amp;B322&amp;C322,'расчеты VLOOKUP'!A:G,7,0)</f>
        <v>0</v>
      </c>
    </row>
    <row r="323" spans="1:6">
      <c r="A323" s="90" t="s">
        <v>38</v>
      </c>
      <c r="B323" s="91" t="s">
        <v>1601</v>
      </c>
      <c r="C323" s="91" t="s">
        <v>455</v>
      </c>
      <c r="D323" s="89">
        <f>VLOOKUP(A323&amp;B323&amp;C323,'расчеты VLOOKUP'!A:E,5,0)</f>
        <v>56.3</v>
      </c>
      <c r="E323" s="89">
        <f>VLOOKUP(A323&amp;B323&amp;C323,'расчеты VLOOKUP'!A:G,6,0)</f>
        <v>0</v>
      </c>
      <c r="F323" s="89">
        <f>VLOOKUP(A323&amp;B323&amp;C323,'расчеты VLOOKUP'!A:G,7,0)</f>
        <v>0</v>
      </c>
    </row>
    <row r="324" spans="1:6">
      <c r="A324" s="87" t="s">
        <v>38</v>
      </c>
      <c r="B324" s="88" t="s">
        <v>1601</v>
      </c>
      <c r="C324" s="88" t="s">
        <v>457</v>
      </c>
      <c r="D324" s="89">
        <f>VLOOKUP(A324&amp;B324&amp;C324,'расчеты VLOOKUP'!A:E,5,0)</f>
        <v>39.6</v>
      </c>
      <c r="E324" s="89">
        <f>VLOOKUP(A324&amp;B324&amp;C324,'расчеты VLOOKUP'!A:G,6,0)</f>
        <v>0</v>
      </c>
      <c r="F324" s="89">
        <f>VLOOKUP(A324&amp;B324&amp;C324,'расчеты VLOOKUP'!A:G,7,0)</f>
        <v>0</v>
      </c>
    </row>
    <row r="325" spans="1:6">
      <c r="A325" s="90" t="s">
        <v>38</v>
      </c>
      <c r="B325" s="91" t="s">
        <v>1601</v>
      </c>
      <c r="C325" s="91" t="s">
        <v>459</v>
      </c>
      <c r="D325" s="89">
        <f>VLOOKUP(A325&amp;B325&amp;C325,'расчеты VLOOKUP'!A:E,5,0)</f>
        <v>23.4</v>
      </c>
      <c r="E325" s="89">
        <f>VLOOKUP(A325&amp;B325&amp;C325,'расчеты VLOOKUP'!A:G,6,0)</f>
        <v>2433020</v>
      </c>
      <c r="F325" s="89">
        <f>VLOOKUP(A325&amp;B325&amp;C325,'расчеты VLOOKUP'!A:G,7,0)</f>
        <v>101800</v>
      </c>
    </row>
    <row r="326" spans="1:6">
      <c r="A326" s="87" t="s">
        <v>38</v>
      </c>
      <c r="B326" s="88" t="s">
        <v>1601</v>
      </c>
      <c r="C326" s="88" t="s">
        <v>460</v>
      </c>
      <c r="D326" s="89">
        <f>VLOOKUP(A326&amp;B326&amp;C326,'расчеты VLOOKUP'!A:E,5,0)</f>
        <v>62.9</v>
      </c>
      <c r="E326" s="89">
        <f>VLOOKUP(A326&amp;B326&amp;C326,'расчеты VLOOKUP'!A:G,6,0)</f>
        <v>0</v>
      </c>
      <c r="F326" s="89">
        <f>VLOOKUP(A326&amp;B326&amp;C326,'расчеты VLOOKUP'!A:G,7,0)</f>
        <v>0</v>
      </c>
    </row>
    <row r="327" spans="1:6">
      <c r="A327" s="90" t="s">
        <v>38</v>
      </c>
      <c r="B327" s="91" t="s">
        <v>1601</v>
      </c>
      <c r="C327" s="91" t="s">
        <v>461</v>
      </c>
      <c r="D327" s="89">
        <f>VLOOKUP(A327&amp;B327&amp;C327,'расчеты VLOOKUP'!A:E,5,0)</f>
        <v>44.3</v>
      </c>
      <c r="E327" s="89">
        <f>VLOOKUP(A327&amp;B327&amp;C327,'расчеты VLOOKUP'!A:G,6,0)</f>
        <v>0</v>
      </c>
      <c r="F327" s="89">
        <f>VLOOKUP(A327&amp;B327&amp;C327,'расчеты VLOOKUP'!A:G,7,0)</f>
        <v>0</v>
      </c>
    </row>
    <row r="328" spans="1:6">
      <c r="A328" s="87" t="s">
        <v>38</v>
      </c>
      <c r="B328" s="88" t="s">
        <v>1601</v>
      </c>
      <c r="C328" s="88" t="s">
        <v>462</v>
      </c>
      <c r="D328" s="89">
        <f>VLOOKUP(A328&amp;B328&amp;C328,'расчеты VLOOKUP'!A:E,5,0)</f>
        <v>27.2</v>
      </c>
      <c r="E328" s="89">
        <f>VLOOKUP(A328&amp;B328&amp;C328,'расчеты VLOOKUP'!A:G,6,0)</f>
        <v>0</v>
      </c>
      <c r="F328" s="89">
        <f>VLOOKUP(A328&amp;B328&amp;C328,'расчеты VLOOKUP'!A:G,7,0)</f>
        <v>0</v>
      </c>
    </row>
    <row r="329" spans="1:6">
      <c r="A329" s="90" t="s">
        <v>38</v>
      </c>
      <c r="B329" s="91" t="s">
        <v>1601</v>
      </c>
      <c r="C329" s="91" t="s">
        <v>464</v>
      </c>
      <c r="D329" s="89">
        <f>VLOOKUP(A329&amp;B329&amp;C329,'расчеты VLOOKUP'!A:E,5,0)</f>
        <v>63</v>
      </c>
      <c r="E329" s="89">
        <f>VLOOKUP(A329&amp;B329&amp;C329,'расчеты VLOOKUP'!A:G,6,0)</f>
        <v>0</v>
      </c>
      <c r="F329" s="89">
        <f>VLOOKUP(A329&amp;B329&amp;C329,'расчеты VLOOKUP'!A:G,7,0)</f>
        <v>0</v>
      </c>
    </row>
    <row r="330" spans="1:6">
      <c r="A330" s="87" t="s">
        <v>38</v>
      </c>
      <c r="B330" s="88" t="s">
        <v>1601</v>
      </c>
      <c r="C330" s="88" t="s">
        <v>466</v>
      </c>
      <c r="D330" s="89">
        <f>VLOOKUP(A330&amp;B330&amp;C330,'расчеты VLOOKUP'!A:E,5,0)</f>
        <v>53.5</v>
      </c>
      <c r="E330" s="89">
        <f>VLOOKUP(A330&amp;B330&amp;C330,'расчеты VLOOKUP'!A:G,6,0)</f>
        <v>0</v>
      </c>
      <c r="F330" s="89">
        <f>VLOOKUP(A330&amp;B330&amp;C330,'расчеты VLOOKUP'!A:G,7,0)</f>
        <v>0</v>
      </c>
    </row>
    <row r="331" spans="1:6">
      <c r="A331" s="90" t="s">
        <v>38</v>
      </c>
      <c r="B331" s="91" t="s">
        <v>1601</v>
      </c>
      <c r="C331" s="91" t="s">
        <v>467</v>
      </c>
      <c r="D331" s="89">
        <f>VLOOKUP(A331&amp;B331&amp;C331,'расчеты VLOOKUP'!A:E,5,0)</f>
        <v>39.6</v>
      </c>
      <c r="E331" s="89">
        <f>VLOOKUP(A331&amp;B331&amp;C331,'расчеты VLOOKUP'!A:G,6,0)</f>
        <v>3611520</v>
      </c>
      <c r="F331" s="89">
        <f>VLOOKUP(A331&amp;B331&amp;C331,'расчеты VLOOKUP'!A:G,7,0)</f>
        <v>91200</v>
      </c>
    </row>
    <row r="332" spans="1:6">
      <c r="A332" s="87" t="s">
        <v>38</v>
      </c>
      <c r="B332" s="88" t="s">
        <v>1601</v>
      </c>
      <c r="C332" s="88" t="s">
        <v>468</v>
      </c>
      <c r="D332" s="89">
        <f>VLOOKUP(A332&amp;B332&amp;C332,'расчеты VLOOKUP'!A:E,5,0)</f>
        <v>24.1</v>
      </c>
      <c r="E332" s="89">
        <f>VLOOKUP(A332&amp;B332&amp;C332,'расчеты VLOOKUP'!A:G,6,0)</f>
        <v>0</v>
      </c>
      <c r="F332" s="89">
        <f>VLOOKUP(A332&amp;B332&amp;C332,'расчеты VLOOKUP'!A:G,7,0)</f>
        <v>0</v>
      </c>
    </row>
    <row r="333" spans="1:6">
      <c r="A333" s="90" t="s">
        <v>38</v>
      </c>
      <c r="B333" s="91" t="s">
        <v>1601</v>
      </c>
      <c r="C333" s="91" t="s">
        <v>470</v>
      </c>
      <c r="D333" s="89">
        <f>VLOOKUP(A333&amp;B333&amp;C333,'расчеты VLOOKUP'!A:E,5,0)</f>
        <v>62.9</v>
      </c>
      <c r="E333" s="89">
        <f>VLOOKUP(A333&amp;B333&amp;C333,'расчеты VLOOKUP'!A:G,6,0)</f>
        <v>0</v>
      </c>
      <c r="F333" s="89">
        <f>VLOOKUP(A333&amp;B333&amp;C333,'расчеты VLOOKUP'!A:G,7,0)</f>
        <v>0</v>
      </c>
    </row>
    <row r="334" spans="1:6">
      <c r="A334" s="87" t="s">
        <v>38</v>
      </c>
      <c r="B334" s="88" t="s">
        <v>1601</v>
      </c>
      <c r="C334" s="88" t="s">
        <v>471</v>
      </c>
      <c r="D334" s="89">
        <f>VLOOKUP(A334&amp;B334&amp;C334,'расчеты VLOOKUP'!A:E,5,0)</f>
        <v>43.6</v>
      </c>
      <c r="E334" s="89">
        <f>VLOOKUP(A334&amp;B334&amp;C334,'расчеты VLOOKUP'!A:G,6,0)</f>
        <v>0</v>
      </c>
      <c r="F334" s="89">
        <f>VLOOKUP(A334&amp;B334&amp;C334,'расчеты VLOOKUP'!A:G,7,0)</f>
        <v>0</v>
      </c>
    </row>
    <row r="335" spans="1:6">
      <c r="A335" s="90" t="s">
        <v>38</v>
      </c>
      <c r="B335" s="91" t="s">
        <v>1601</v>
      </c>
      <c r="C335" s="91" t="s">
        <v>473</v>
      </c>
      <c r="D335" s="89">
        <f>VLOOKUP(A335&amp;B335&amp;C335,'расчеты VLOOKUP'!A:E,5,0)</f>
        <v>27.2</v>
      </c>
      <c r="E335" s="89">
        <f>VLOOKUP(A335&amp;B335&amp;C335,'расчеты VLOOKUP'!A:G,6,0)</f>
        <v>3813600</v>
      </c>
      <c r="F335" s="89">
        <f>VLOOKUP(A335&amp;B335&amp;C335,'расчеты VLOOKUP'!A:G,7,0)</f>
        <v>136200</v>
      </c>
    </row>
    <row r="336" spans="1:6">
      <c r="A336" s="87" t="s">
        <v>38</v>
      </c>
      <c r="B336" s="88" t="s">
        <v>1601</v>
      </c>
      <c r="C336" s="88" t="s">
        <v>474</v>
      </c>
      <c r="D336" s="89">
        <f>VLOOKUP(A336&amp;B336&amp;C336,'расчеты VLOOKUP'!A:E,5,0)</f>
        <v>63</v>
      </c>
      <c r="E336" s="89">
        <f>VLOOKUP(A336&amp;B336&amp;C336,'расчеты VLOOKUP'!A:G,6,0)</f>
        <v>0</v>
      </c>
      <c r="F336" s="89">
        <f>VLOOKUP(A336&amp;B336&amp;C336,'расчеты VLOOKUP'!A:G,7,0)</f>
        <v>0</v>
      </c>
    </row>
    <row r="337" spans="1:6">
      <c r="A337" s="90" t="s">
        <v>38</v>
      </c>
      <c r="B337" s="91" t="s">
        <v>1601</v>
      </c>
      <c r="C337" s="91" t="s">
        <v>475</v>
      </c>
      <c r="D337" s="89">
        <f>VLOOKUP(A337&amp;B337&amp;C337,'расчеты VLOOKUP'!A:E,5,0)</f>
        <v>56.3</v>
      </c>
      <c r="E337" s="89">
        <f>VLOOKUP(A337&amp;B337&amp;C337,'расчеты VLOOKUP'!A:G,6,0)</f>
        <v>0</v>
      </c>
      <c r="F337" s="89">
        <f>VLOOKUP(A337&amp;B337&amp;C337,'расчеты VLOOKUP'!A:G,7,0)</f>
        <v>0</v>
      </c>
    </row>
    <row r="338" spans="1:6">
      <c r="A338" s="87" t="s">
        <v>38</v>
      </c>
      <c r="B338" s="88" t="s">
        <v>1601</v>
      </c>
      <c r="C338" s="88" t="s">
        <v>477</v>
      </c>
      <c r="D338" s="89">
        <f>VLOOKUP(A338&amp;B338&amp;C338,'расчеты VLOOKUP'!A:E,5,0)</f>
        <v>39.6</v>
      </c>
      <c r="E338" s="89">
        <f>VLOOKUP(A338&amp;B338&amp;C338,'расчеты VLOOKUP'!A:G,6,0)</f>
        <v>0</v>
      </c>
      <c r="F338" s="89">
        <f>VLOOKUP(A338&amp;B338&amp;C338,'расчеты VLOOKUP'!A:G,7,0)</f>
        <v>0</v>
      </c>
    </row>
    <row r="339" spans="1:6">
      <c r="A339" s="90" t="s">
        <v>38</v>
      </c>
      <c r="B339" s="91" t="s">
        <v>1601</v>
      </c>
      <c r="C339" s="91" t="s">
        <v>478</v>
      </c>
      <c r="D339" s="89">
        <f>VLOOKUP(A339&amp;B339&amp;C339,'расчеты VLOOKUP'!A:E,5,0)</f>
        <v>23.4</v>
      </c>
      <c r="E339" s="89">
        <f>VLOOKUP(A339&amp;B339&amp;C339,'расчеты VLOOKUP'!A:G,6,0)</f>
        <v>0</v>
      </c>
      <c r="F339" s="89">
        <f>VLOOKUP(A339&amp;B339&amp;C339,'расчеты VLOOKUP'!A:G,7,0)</f>
        <v>0</v>
      </c>
    </row>
    <row r="340" spans="1:6">
      <c r="A340" s="87" t="s">
        <v>38</v>
      </c>
      <c r="B340" s="88" t="s">
        <v>1601</v>
      </c>
      <c r="C340" s="88" t="s">
        <v>479</v>
      </c>
      <c r="D340" s="89">
        <f>VLOOKUP(A340&amp;B340&amp;C340,'расчеты VLOOKUP'!A:E,5,0)</f>
        <v>62.9</v>
      </c>
      <c r="E340" s="89">
        <f>VLOOKUP(A340&amp;B340&amp;C340,'расчеты VLOOKUP'!A:G,6,0)</f>
        <v>7487540</v>
      </c>
      <c r="F340" s="89">
        <f>VLOOKUP(A340&amp;B340&amp;C340,'расчеты VLOOKUP'!A:G,7,0)</f>
        <v>118100</v>
      </c>
    </row>
    <row r="341" spans="1:6">
      <c r="A341" s="90" t="s">
        <v>38</v>
      </c>
      <c r="B341" s="91" t="s">
        <v>1601</v>
      </c>
      <c r="C341" s="91" t="s">
        <v>480</v>
      </c>
      <c r="D341" s="89">
        <f>VLOOKUP(A341&amp;B341&amp;C341,'расчеты VLOOKUP'!A:E,5,0)</f>
        <v>44.3</v>
      </c>
      <c r="E341" s="89">
        <f>VLOOKUP(A341&amp;B341&amp;C341,'расчеты VLOOKUP'!A:G,6,0)</f>
        <v>5401400</v>
      </c>
      <c r="F341" s="89">
        <f>VLOOKUP(A341&amp;B341&amp;C341,'расчеты VLOOKUP'!A:G,7,0)</f>
        <v>119500</v>
      </c>
    </row>
    <row r="342" spans="1:6">
      <c r="A342" s="87" t="s">
        <v>38</v>
      </c>
      <c r="B342" s="88" t="s">
        <v>1601</v>
      </c>
      <c r="C342" s="88" t="s">
        <v>481</v>
      </c>
      <c r="D342" s="89">
        <f>VLOOKUP(A342&amp;B342&amp;C342,'расчеты VLOOKUP'!A:E,5,0)</f>
        <v>27.2</v>
      </c>
      <c r="E342" s="89">
        <f>VLOOKUP(A342&amp;B342&amp;C342,'расчеты VLOOKUP'!A:G,6,0)</f>
        <v>0</v>
      </c>
      <c r="F342" s="89">
        <f>VLOOKUP(A342&amp;B342&amp;C342,'расчеты VLOOKUP'!A:G,7,0)</f>
        <v>0</v>
      </c>
    </row>
    <row r="343" spans="1:6">
      <c r="A343" s="90" t="s">
        <v>38</v>
      </c>
      <c r="B343" s="91" t="s">
        <v>1601</v>
      </c>
      <c r="C343" s="91" t="s">
        <v>482</v>
      </c>
      <c r="D343" s="89">
        <f>VLOOKUP(A343&amp;B343&amp;C343,'расчеты VLOOKUP'!A:E,5,0)</f>
        <v>63</v>
      </c>
      <c r="E343" s="89">
        <f>VLOOKUP(A343&amp;B343&amp;C343,'расчеты VLOOKUP'!A:G,6,0)</f>
        <v>0</v>
      </c>
      <c r="F343" s="89">
        <f>VLOOKUP(A343&amp;B343&amp;C343,'расчеты VLOOKUP'!A:G,7,0)</f>
        <v>0</v>
      </c>
    </row>
    <row r="344" spans="1:6">
      <c r="A344" s="87" t="s">
        <v>38</v>
      </c>
      <c r="B344" s="88" t="s">
        <v>1601</v>
      </c>
      <c r="C344" s="88" t="s">
        <v>483</v>
      </c>
      <c r="D344" s="89">
        <f>VLOOKUP(A344&amp;B344&amp;C344,'расчеты VLOOKUP'!A:E,5,0)</f>
        <v>53.5</v>
      </c>
      <c r="E344" s="89">
        <f>VLOOKUP(A344&amp;B344&amp;C344,'расчеты VLOOKUP'!A:G,6,0)</f>
        <v>0</v>
      </c>
      <c r="F344" s="89">
        <f>VLOOKUP(A344&amp;B344&amp;C344,'расчеты VLOOKUP'!A:G,7,0)</f>
        <v>0</v>
      </c>
    </row>
    <row r="345" spans="1:6">
      <c r="A345" s="90" t="s">
        <v>38</v>
      </c>
      <c r="B345" s="91" t="s">
        <v>1601</v>
      </c>
      <c r="C345" s="91" t="s">
        <v>484</v>
      </c>
      <c r="D345" s="89">
        <f>VLOOKUP(A345&amp;B345&amp;C345,'расчеты VLOOKUP'!A:E,5,0)</f>
        <v>39.6</v>
      </c>
      <c r="E345" s="89">
        <f>VLOOKUP(A345&amp;B345&amp;C345,'расчеты VLOOKUP'!A:G,6,0)</f>
        <v>4924780</v>
      </c>
      <c r="F345" s="89">
        <f>VLOOKUP(A345&amp;B345&amp;C345,'расчеты VLOOKUP'!A:G,7,0)</f>
        <v>121300</v>
      </c>
    </row>
    <row r="346" spans="1:6">
      <c r="A346" s="87" t="s">
        <v>38</v>
      </c>
      <c r="B346" s="88" t="s">
        <v>1601</v>
      </c>
      <c r="C346" s="88" t="s">
        <v>485</v>
      </c>
      <c r="D346" s="89">
        <f>VLOOKUP(A346&amp;B346&amp;C346,'расчеты VLOOKUP'!A:E,5,0)</f>
        <v>24.1</v>
      </c>
      <c r="E346" s="89">
        <f>VLOOKUP(A346&amp;B346&amp;C346,'расчеты VLOOKUP'!A:G,6,0)</f>
        <v>3382500</v>
      </c>
      <c r="F346" s="89">
        <f>VLOOKUP(A346&amp;B346&amp;C346,'расчеты VLOOKUP'!A:G,7,0)</f>
        <v>137500</v>
      </c>
    </row>
    <row r="347" spans="1:6">
      <c r="A347" s="90" t="s">
        <v>38</v>
      </c>
      <c r="B347" s="91" t="s">
        <v>1601</v>
      </c>
      <c r="C347" s="91" t="s">
        <v>486</v>
      </c>
      <c r="D347" s="89">
        <f>VLOOKUP(A347&amp;B347&amp;C347,'расчеты VLOOKUP'!A:E,5,0)</f>
        <v>62.9</v>
      </c>
      <c r="E347" s="89">
        <f>VLOOKUP(A347&amp;B347&amp;C347,'расчеты VLOOKUP'!A:G,6,0)</f>
        <v>0</v>
      </c>
      <c r="F347" s="89">
        <f>VLOOKUP(A347&amp;B347&amp;C347,'расчеты VLOOKUP'!A:G,7,0)</f>
        <v>0</v>
      </c>
    </row>
    <row r="348" spans="1:6">
      <c r="A348" s="87" t="s">
        <v>38</v>
      </c>
      <c r="B348" s="88" t="s">
        <v>1601</v>
      </c>
      <c r="C348" s="88" t="s">
        <v>487</v>
      </c>
      <c r="D348" s="89">
        <f>VLOOKUP(A348&amp;B348&amp;C348,'расчеты VLOOKUP'!A:E,5,0)</f>
        <v>43.6</v>
      </c>
      <c r="E348" s="89">
        <f>VLOOKUP(A348&amp;B348&amp;C348,'расчеты VLOOKUP'!A:G,6,0)</f>
        <v>0</v>
      </c>
      <c r="F348" s="89">
        <f>VLOOKUP(A348&amp;B348&amp;C348,'расчеты VLOOKUP'!A:G,7,0)</f>
        <v>0</v>
      </c>
    </row>
    <row r="349" spans="1:6">
      <c r="A349" s="90" t="s">
        <v>38</v>
      </c>
      <c r="B349" s="91" t="s">
        <v>1601</v>
      </c>
      <c r="C349" s="91" t="s">
        <v>489</v>
      </c>
      <c r="D349" s="89">
        <f>VLOOKUP(A349&amp;B349&amp;C349,'расчеты VLOOKUP'!A:E,5,0)</f>
        <v>27.2</v>
      </c>
      <c r="E349" s="89">
        <f>VLOOKUP(A349&amp;B349&amp;C349,'расчеты VLOOKUP'!A:G,6,0)</f>
        <v>0</v>
      </c>
      <c r="F349" s="89">
        <f>VLOOKUP(A349&amp;B349&amp;C349,'расчеты VLOOKUP'!A:G,7,0)</f>
        <v>0</v>
      </c>
    </row>
    <row r="350" spans="1:6">
      <c r="A350" s="87" t="s">
        <v>38</v>
      </c>
      <c r="B350" s="88" t="s">
        <v>1601</v>
      </c>
      <c r="C350" s="88" t="s">
        <v>490</v>
      </c>
      <c r="D350" s="89">
        <f>VLOOKUP(A350&amp;B350&amp;C350,'расчеты VLOOKUP'!A:E,5,0)</f>
        <v>63</v>
      </c>
      <c r="E350" s="89">
        <f>VLOOKUP(A350&amp;B350&amp;C350,'расчеты VLOOKUP'!A:G,6,0)</f>
        <v>0</v>
      </c>
      <c r="F350" s="89">
        <f>VLOOKUP(A350&amp;B350&amp;C350,'расчеты VLOOKUP'!A:G,7,0)</f>
        <v>0</v>
      </c>
    </row>
    <row r="351" spans="1:6">
      <c r="A351" s="90" t="s">
        <v>38</v>
      </c>
      <c r="B351" s="91" t="s">
        <v>1601</v>
      </c>
      <c r="C351" s="91" t="s">
        <v>492</v>
      </c>
      <c r="D351" s="89">
        <f>VLOOKUP(A351&amp;B351&amp;C351,'расчеты VLOOKUP'!A:E,5,0)</f>
        <v>56.3</v>
      </c>
      <c r="E351" s="89">
        <f>VLOOKUP(A351&amp;B351&amp;C351,'расчеты VLOOKUP'!A:G,6,0)</f>
        <v>0</v>
      </c>
      <c r="F351" s="89">
        <f>VLOOKUP(A351&amp;B351&amp;C351,'расчеты VLOOKUP'!A:G,7,0)</f>
        <v>0</v>
      </c>
    </row>
    <row r="352" spans="1:6">
      <c r="A352" s="87" t="s">
        <v>38</v>
      </c>
      <c r="B352" s="88" t="s">
        <v>1601</v>
      </c>
      <c r="C352" s="88" t="s">
        <v>493</v>
      </c>
      <c r="D352" s="89">
        <f>VLOOKUP(A352&amp;B352&amp;C352,'расчеты VLOOKUP'!A:E,5,0)</f>
        <v>39.6</v>
      </c>
      <c r="E352" s="89">
        <f>VLOOKUP(A352&amp;B352&amp;C352,'расчеты VLOOKUP'!A:G,6,0)</f>
        <v>3183840</v>
      </c>
      <c r="F352" s="89">
        <f>VLOOKUP(A352&amp;B352&amp;C352,'расчеты VLOOKUP'!A:G,7,0)</f>
        <v>80400</v>
      </c>
    </row>
    <row r="353" spans="1:6">
      <c r="A353" s="90" t="s">
        <v>38</v>
      </c>
      <c r="B353" s="91" t="s">
        <v>1601</v>
      </c>
      <c r="C353" s="91" t="s">
        <v>494</v>
      </c>
      <c r="D353" s="89">
        <f>VLOOKUP(A353&amp;B353&amp;C353,'расчеты VLOOKUP'!A:E,5,0)</f>
        <v>23.4</v>
      </c>
      <c r="E353" s="89">
        <f>VLOOKUP(A353&amp;B353&amp;C353,'расчеты VLOOKUP'!A:G,6,0)</f>
        <v>0</v>
      </c>
      <c r="F353" s="89">
        <f>VLOOKUP(A353&amp;B353&amp;C353,'расчеты VLOOKUP'!A:G,7,0)</f>
        <v>0</v>
      </c>
    </row>
    <row r="354" spans="1:6">
      <c r="A354" s="87" t="s">
        <v>38</v>
      </c>
      <c r="B354" s="88" t="s">
        <v>1601</v>
      </c>
      <c r="C354" s="88" t="s">
        <v>495</v>
      </c>
      <c r="D354" s="89">
        <f>VLOOKUP(A354&amp;B354&amp;C354,'расчеты VLOOKUP'!A:E,5,0)</f>
        <v>62.9</v>
      </c>
      <c r="E354" s="89">
        <f>VLOOKUP(A354&amp;B354&amp;C354,'расчеты VLOOKUP'!A:G,6,0)</f>
        <v>0</v>
      </c>
      <c r="F354" s="89">
        <f>VLOOKUP(A354&amp;B354&amp;C354,'расчеты VLOOKUP'!A:G,7,0)</f>
        <v>0</v>
      </c>
    </row>
    <row r="355" spans="1:6">
      <c r="A355" s="90" t="s">
        <v>38</v>
      </c>
      <c r="B355" s="91" t="s">
        <v>1601</v>
      </c>
      <c r="C355" s="91" t="s">
        <v>496</v>
      </c>
      <c r="D355" s="89">
        <f>VLOOKUP(A355&amp;B355&amp;C355,'расчеты VLOOKUP'!A:E,5,0)</f>
        <v>44.3</v>
      </c>
      <c r="E355" s="89">
        <f>VLOOKUP(A355&amp;B355&amp;C355,'расчеты VLOOKUP'!A:G,6,0)</f>
        <v>0</v>
      </c>
      <c r="F355" s="89">
        <f>VLOOKUP(A355&amp;B355&amp;C355,'расчеты VLOOKUP'!A:G,7,0)</f>
        <v>0</v>
      </c>
    </row>
    <row r="356" spans="1:6">
      <c r="A356" s="87" t="s">
        <v>38</v>
      </c>
      <c r="B356" s="88" t="s">
        <v>1601</v>
      </c>
      <c r="C356" s="88" t="s">
        <v>497</v>
      </c>
      <c r="D356" s="89">
        <f>VLOOKUP(A356&amp;B356&amp;C356,'расчеты VLOOKUP'!A:E,5,0)</f>
        <v>27.2</v>
      </c>
      <c r="E356" s="89">
        <f>VLOOKUP(A356&amp;B356&amp;C356,'расчеты VLOOKUP'!A:G,6,0)</f>
        <v>2906400</v>
      </c>
      <c r="F356" s="89">
        <f>VLOOKUP(A356&amp;B356&amp;C356,'расчеты VLOOKUP'!A:G,7,0)</f>
        <v>103800</v>
      </c>
    </row>
    <row r="357" spans="1:6">
      <c r="A357" s="90" t="s">
        <v>38</v>
      </c>
      <c r="B357" s="91" t="s">
        <v>1601</v>
      </c>
      <c r="C357" s="91" t="s">
        <v>498</v>
      </c>
      <c r="D357" s="89">
        <f>VLOOKUP(A357&amp;B357&amp;C357,'расчеты VLOOKUP'!A:E,5,0)</f>
        <v>63</v>
      </c>
      <c r="E357" s="89">
        <f>VLOOKUP(A357&amp;B357&amp;C357,'расчеты VLOOKUP'!A:G,6,0)</f>
        <v>6498760</v>
      </c>
      <c r="F357" s="89">
        <f>VLOOKUP(A357&amp;B357&amp;C357,'расчеты VLOOKUP'!A:G,7,0)</f>
        <v>100600</v>
      </c>
    </row>
    <row r="358" spans="1:6">
      <c r="A358" s="87" t="s">
        <v>38</v>
      </c>
      <c r="B358" s="88" t="s">
        <v>1601</v>
      </c>
      <c r="C358" s="88" t="s">
        <v>499</v>
      </c>
      <c r="D358" s="89">
        <f>VLOOKUP(A358&amp;B358&amp;C358,'расчеты VLOOKUP'!A:E,5,0)</f>
        <v>53.5</v>
      </c>
      <c r="E358" s="89">
        <f>VLOOKUP(A358&amp;B358&amp;C358,'расчеты VLOOKUP'!A:G,6,0)</f>
        <v>4617090</v>
      </c>
      <c r="F358" s="89">
        <f>VLOOKUP(A358&amp;B358&amp;C358,'расчеты VLOOKUP'!A:G,7,0)</f>
        <v>84100</v>
      </c>
    </row>
    <row r="359" spans="1:6">
      <c r="A359" s="90" t="s">
        <v>38</v>
      </c>
      <c r="B359" s="91" t="s">
        <v>1601</v>
      </c>
      <c r="C359" s="91" t="s">
        <v>500</v>
      </c>
      <c r="D359" s="89">
        <f>VLOOKUP(A359&amp;B359&amp;C359,'расчеты VLOOKUP'!A:E,5,0)</f>
        <v>39.6</v>
      </c>
      <c r="E359" s="89">
        <f>VLOOKUP(A359&amp;B359&amp;C359,'расчеты VLOOKUP'!A:G,6,0)</f>
        <v>3613400</v>
      </c>
      <c r="F359" s="89">
        <f>VLOOKUP(A359&amp;B359&amp;C359,'расчеты VLOOKUP'!A:G,7,0)</f>
        <v>89000</v>
      </c>
    </row>
    <row r="360" spans="1:6">
      <c r="A360" s="87" t="s">
        <v>38</v>
      </c>
      <c r="B360" s="88" t="s">
        <v>1601</v>
      </c>
      <c r="C360" s="88" t="s">
        <v>501</v>
      </c>
      <c r="D360" s="89">
        <f>VLOOKUP(A360&amp;B360&amp;C360,'расчеты VLOOKUP'!A:E,5,0)</f>
        <v>24.1</v>
      </c>
      <c r="E360" s="89">
        <f>VLOOKUP(A360&amp;B360&amp;C360,'расчеты VLOOKUP'!A:G,6,0)</f>
        <v>2745360</v>
      </c>
      <c r="F360" s="89">
        <f>VLOOKUP(A360&amp;B360&amp;C360,'расчеты VLOOKUP'!A:G,7,0)</f>
        <v>111600</v>
      </c>
    </row>
    <row r="361" spans="1:6">
      <c r="A361" s="90" t="s">
        <v>38</v>
      </c>
      <c r="B361" s="91" t="s">
        <v>1601</v>
      </c>
      <c r="C361" s="91" t="s">
        <v>503</v>
      </c>
      <c r="D361" s="89">
        <f>VLOOKUP(A361&amp;B361&amp;C361,'расчеты VLOOKUP'!A:E,5,0)</f>
        <v>62.9</v>
      </c>
      <c r="E361" s="89">
        <f>VLOOKUP(A361&amp;B361&amp;C361,'расчеты VLOOKUP'!A:G,6,0)</f>
        <v>5127750</v>
      </c>
      <c r="F361" s="89">
        <f>VLOOKUP(A361&amp;B361&amp;C361,'расчеты VLOOKUP'!A:G,7,0)</f>
        <v>79500</v>
      </c>
    </row>
    <row r="362" spans="1:6">
      <c r="A362" s="87" t="s">
        <v>38</v>
      </c>
      <c r="B362" s="88" t="s">
        <v>1601</v>
      </c>
      <c r="C362" s="88" t="s">
        <v>505</v>
      </c>
      <c r="D362" s="89">
        <f>VLOOKUP(A362&amp;B362&amp;C362,'расчеты VLOOKUP'!A:E,5,0)</f>
        <v>43.6</v>
      </c>
      <c r="E362" s="89">
        <f>VLOOKUP(A362&amp;B362&amp;C362,'расчеты VLOOKUP'!A:G,6,0)</f>
        <v>5188700</v>
      </c>
      <c r="F362" s="89">
        <f>VLOOKUP(A362&amp;B362&amp;C362,'расчеты VLOOKUP'!A:G,7,0)</f>
        <v>116600</v>
      </c>
    </row>
    <row r="363" spans="1:6">
      <c r="A363" s="90" t="s">
        <v>38</v>
      </c>
      <c r="B363" s="91" t="s">
        <v>1601</v>
      </c>
      <c r="C363" s="91" t="s">
        <v>507</v>
      </c>
      <c r="D363" s="89">
        <f>VLOOKUP(A363&amp;B363&amp;C363,'расчеты VLOOKUP'!A:E,5,0)</f>
        <v>27.2</v>
      </c>
      <c r="E363" s="89">
        <f>VLOOKUP(A363&amp;B363&amp;C363,'расчеты VLOOKUP'!A:G,6,0)</f>
        <v>2671200</v>
      </c>
      <c r="F363" s="89">
        <f>VLOOKUP(A363&amp;B363&amp;C363,'расчеты VLOOKUP'!A:G,7,0)</f>
        <v>95400</v>
      </c>
    </row>
    <row r="364" spans="1:6">
      <c r="A364" s="87" t="s">
        <v>38</v>
      </c>
      <c r="B364" s="88" t="s">
        <v>1601</v>
      </c>
      <c r="C364" s="88" t="s">
        <v>508</v>
      </c>
      <c r="D364" s="89">
        <f>VLOOKUP(A364&amp;B364&amp;C364,'расчеты VLOOKUP'!A:E,5,0)</f>
        <v>63</v>
      </c>
      <c r="E364" s="89">
        <f>VLOOKUP(A364&amp;B364&amp;C364,'расчеты VLOOKUP'!A:G,6,0)</f>
        <v>0</v>
      </c>
      <c r="F364" s="89">
        <f>VLOOKUP(A364&amp;B364&amp;C364,'расчеты VLOOKUP'!A:G,7,0)</f>
        <v>0</v>
      </c>
    </row>
    <row r="365" spans="1:6">
      <c r="A365" s="90" t="s">
        <v>38</v>
      </c>
      <c r="B365" s="91" t="s">
        <v>1601</v>
      </c>
      <c r="C365" s="91" t="s">
        <v>509</v>
      </c>
      <c r="D365" s="89">
        <f>VLOOKUP(A365&amp;B365&amp;C365,'расчеты VLOOKUP'!A:E,5,0)</f>
        <v>56.3</v>
      </c>
      <c r="E365" s="89">
        <f>VLOOKUP(A365&amp;B365&amp;C365,'расчеты VLOOKUP'!A:G,6,0)</f>
        <v>0</v>
      </c>
      <c r="F365" s="89">
        <f>VLOOKUP(A365&amp;B365&amp;C365,'расчеты VLOOKUP'!A:G,7,0)</f>
        <v>0</v>
      </c>
    </row>
    <row r="366" spans="1:6">
      <c r="A366" s="87" t="s">
        <v>38</v>
      </c>
      <c r="B366" s="88" t="s">
        <v>1601</v>
      </c>
      <c r="C366" s="88" t="s">
        <v>511</v>
      </c>
      <c r="D366" s="89">
        <f>VLOOKUP(A366&amp;B366&amp;C366,'расчеты VLOOKUP'!A:E,5,0)</f>
        <v>39.6</v>
      </c>
      <c r="E366" s="89">
        <f>VLOOKUP(A366&amp;B366&amp;C366,'расчеты VLOOKUP'!A:G,6,0)</f>
        <v>3257100</v>
      </c>
      <c r="F366" s="89">
        <f>VLOOKUP(A366&amp;B366&amp;C366,'расчеты VLOOKUP'!A:G,7,0)</f>
        <v>82250</v>
      </c>
    </row>
    <row r="367" spans="1:6">
      <c r="A367" s="90" t="s">
        <v>38</v>
      </c>
      <c r="B367" s="91" t="s">
        <v>1601</v>
      </c>
      <c r="C367" s="91" t="s">
        <v>512</v>
      </c>
      <c r="D367" s="89">
        <f>VLOOKUP(A367&amp;B367&amp;C367,'расчеты VLOOKUP'!A:E,5,0)</f>
        <v>23.4</v>
      </c>
      <c r="E367" s="89">
        <f>VLOOKUP(A367&amp;B367&amp;C367,'расчеты VLOOKUP'!A:G,6,0)</f>
        <v>0</v>
      </c>
      <c r="F367" s="89">
        <f>VLOOKUP(A367&amp;B367&amp;C367,'расчеты VLOOKUP'!A:G,7,0)</f>
        <v>0</v>
      </c>
    </row>
    <row r="368" spans="1:6">
      <c r="A368" s="87" t="s">
        <v>38</v>
      </c>
      <c r="B368" s="88" t="s">
        <v>1601</v>
      </c>
      <c r="C368" s="88" t="s">
        <v>514</v>
      </c>
      <c r="D368" s="89">
        <f>VLOOKUP(A368&amp;B368&amp;C368,'расчеты VLOOKUP'!A:E,5,0)</f>
        <v>62.9</v>
      </c>
      <c r="E368" s="89">
        <f>VLOOKUP(A368&amp;B368&amp;C368,'расчеты VLOOKUP'!A:G,6,0)</f>
        <v>4515000</v>
      </c>
      <c r="F368" s="89">
        <f>VLOOKUP(A368&amp;B368&amp;C368,'расчеты VLOOKUP'!A:G,7,0)</f>
        <v>70000</v>
      </c>
    </row>
    <row r="369" spans="1:6">
      <c r="A369" s="90" t="s">
        <v>38</v>
      </c>
      <c r="B369" s="91" t="s">
        <v>1601</v>
      </c>
      <c r="C369" s="91" t="s">
        <v>515</v>
      </c>
      <c r="D369" s="89">
        <f>VLOOKUP(A369&amp;B369&amp;C369,'расчеты VLOOKUP'!A:E,5,0)</f>
        <v>44.3</v>
      </c>
      <c r="E369" s="89">
        <f>VLOOKUP(A369&amp;B369&amp;C369,'расчеты VLOOKUP'!A:G,6,0)</f>
        <v>3490840</v>
      </c>
      <c r="F369" s="89">
        <f>VLOOKUP(A369&amp;B369&amp;C369,'расчеты VLOOKUP'!A:G,7,0)</f>
        <v>78800</v>
      </c>
    </row>
    <row r="370" spans="1:6">
      <c r="A370" s="87" t="s">
        <v>38</v>
      </c>
      <c r="B370" s="88" t="s">
        <v>1601</v>
      </c>
      <c r="C370" s="88" t="s">
        <v>517</v>
      </c>
      <c r="D370" s="89">
        <f>VLOOKUP(A370&amp;B370&amp;C370,'расчеты VLOOKUP'!A:E,5,0)</f>
        <v>27.2</v>
      </c>
      <c r="E370" s="89">
        <f>VLOOKUP(A370&amp;B370&amp;C370,'расчеты VLOOKUP'!A:G,6,0)</f>
        <v>2836400</v>
      </c>
      <c r="F370" s="89">
        <f>VLOOKUP(A370&amp;B370&amp;C370,'расчеты VLOOKUP'!A:G,7,0)</f>
        <v>101300</v>
      </c>
    </row>
    <row r="371" spans="1:6">
      <c r="A371" s="90" t="s">
        <v>38</v>
      </c>
      <c r="B371" s="91" t="s">
        <v>1601</v>
      </c>
      <c r="C371" s="91" t="s">
        <v>519</v>
      </c>
      <c r="D371" s="89">
        <f>VLOOKUP(A371&amp;B371&amp;C371,'расчеты VLOOKUP'!A:E,5,0)</f>
        <v>63</v>
      </c>
      <c r="E371" s="89">
        <f>VLOOKUP(A371&amp;B371&amp;C371,'расчеты VLOOKUP'!A:G,6,0)</f>
        <v>5394100</v>
      </c>
      <c r="F371" s="89">
        <f>VLOOKUP(A371&amp;B371&amp;C371,'расчеты VLOOKUP'!A:G,7,0)</f>
        <v>83500</v>
      </c>
    </row>
    <row r="372" spans="1:6">
      <c r="A372" s="87" t="s">
        <v>38</v>
      </c>
      <c r="B372" s="88" t="s">
        <v>1601</v>
      </c>
      <c r="C372" s="88" t="s">
        <v>521</v>
      </c>
      <c r="D372" s="89">
        <f>VLOOKUP(A372&amp;B372&amp;C372,'расчеты VLOOKUP'!A:E,5,0)</f>
        <v>53.5</v>
      </c>
      <c r="E372" s="89">
        <f>VLOOKUP(A372&amp;B372&amp;C372,'расчеты VLOOKUP'!A:G,6,0)</f>
        <v>6671450</v>
      </c>
      <c r="F372" s="89">
        <f>VLOOKUP(A372&amp;B372&amp;C372,'расчеты VLOOKUP'!A:G,7,0)</f>
        <v>124700</v>
      </c>
    </row>
    <row r="373" spans="1:6">
      <c r="A373" s="90" t="s">
        <v>38</v>
      </c>
      <c r="B373" s="91" t="s">
        <v>1601</v>
      </c>
      <c r="C373" s="91" t="s">
        <v>522</v>
      </c>
      <c r="D373" s="89">
        <f>VLOOKUP(A373&amp;B373&amp;C373,'расчеты VLOOKUP'!A:E,5,0)</f>
        <v>39.6</v>
      </c>
      <c r="E373" s="89">
        <f>VLOOKUP(A373&amp;B373&amp;C373,'расчеты VLOOKUP'!A:G,6,0)</f>
        <v>3321080</v>
      </c>
      <c r="F373" s="89">
        <f>VLOOKUP(A373&amp;B373&amp;C373,'расчеты VLOOKUP'!A:G,7,0)</f>
        <v>81800</v>
      </c>
    </row>
    <row r="374" spans="1:6">
      <c r="A374" s="87" t="s">
        <v>38</v>
      </c>
      <c r="B374" s="88" t="s">
        <v>1601</v>
      </c>
      <c r="C374" s="88" t="s">
        <v>523</v>
      </c>
      <c r="D374" s="89">
        <f>VLOOKUP(A374&amp;B374&amp;C374,'расчеты VLOOKUP'!A:E,5,0)</f>
        <v>24.1</v>
      </c>
      <c r="E374" s="89">
        <f>VLOOKUP(A374&amp;B374&amp;C374,'расчеты VLOOKUP'!A:G,6,0)</f>
        <v>2479680</v>
      </c>
      <c r="F374" s="89">
        <f>VLOOKUP(A374&amp;B374&amp;C374,'расчеты VLOOKUP'!A:G,7,0)</f>
        <v>100800</v>
      </c>
    </row>
    <row r="375" spans="1:6">
      <c r="A375" s="90" t="s">
        <v>38</v>
      </c>
      <c r="B375" s="91" t="s">
        <v>1601</v>
      </c>
      <c r="C375" s="91" t="s">
        <v>524</v>
      </c>
      <c r="D375" s="89">
        <f>VLOOKUP(A375&amp;B375&amp;C375,'расчеты VLOOKUP'!A:E,5,0)</f>
        <v>62.9</v>
      </c>
      <c r="E375" s="89">
        <f>VLOOKUP(A375&amp;B375&amp;C375,'расчеты VLOOKUP'!A:G,6,0)</f>
        <v>0</v>
      </c>
      <c r="F375" s="89">
        <f>VLOOKUP(A375&amp;B375&amp;C375,'расчеты VLOOKUP'!A:G,7,0)</f>
        <v>0</v>
      </c>
    </row>
    <row r="376" spans="1:6">
      <c r="A376" s="87" t="s">
        <v>38</v>
      </c>
      <c r="B376" s="88" t="s">
        <v>1601</v>
      </c>
      <c r="C376" s="88" t="s">
        <v>525</v>
      </c>
      <c r="D376" s="89">
        <f>VLOOKUP(A376&amp;B376&amp;C376,'расчеты VLOOKUP'!A:E,5,0)</f>
        <v>43.6</v>
      </c>
      <c r="E376" s="89">
        <f>VLOOKUP(A376&amp;B376&amp;C376,'расчеты VLOOKUP'!A:G,6,0)</f>
        <v>3738000</v>
      </c>
      <c r="F376" s="89">
        <f>VLOOKUP(A376&amp;B376&amp;C376,'расчеты VLOOKUP'!A:G,7,0)</f>
        <v>84000</v>
      </c>
    </row>
    <row r="377" spans="1:6">
      <c r="A377" s="90" t="s">
        <v>38</v>
      </c>
      <c r="B377" s="91" t="s">
        <v>1601</v>
      </c>
      <c r="C377" s="91" t="s">
        <v>527</v>
      </c>
      <c r="D377" s="89">
        <f>VLOOKUP(A377&amp;B377&amp;C377,'расчеты VLOOKUP'!A:E,5,0)</f>
        <v>27.2</v>
      </c>
      <c r="E377" s="89">
        <f>VLOOKUP(A377&amp;B377&amp;C377,'расчеты VLOOKUP'!A:G,6,0)</f>
        <v>2562240</v>
      </c>
      <c r="F377" s="89">
        <f>VLOOKUP(A377&amp;B377&amp;C377,'расчеты VLOOKUP'!A:G,7,0)</f>
        <v>94200</v>
      </c>
    </row>
    <row r="378" spans="1:6">
      <c r="A378" s="87" t="s">
        <v>38</v>
      </c>
      <c r="B378" s="88" t="s">
        <v>1601</v>
      </c>
      <c r="C378" s="88" t="s">
        <v>529</v>
      </c>
      <c r="D378" s="89">
        <f>VLOOKUP(A378&amp;B378&amp;C378,'расчеты VLOOKUP'!A:E,5,0)</f>
        <v>63</v>
      </c>
      <c r="E378" s="89">
        <f>VLOOKUP(A378&amp;B378&amp;C378,'расчеты VLOOKUP'!A:G,6,0)</f>
        <v>0</v>
      </c>
      <c r="F378" s="89">
        <f>VLOOKUP(A378&amp;B378&amp;C378,'расчеты VLOOKUP'!A:G,7,0)</f>
        <v>0</v>
      </c>
    </row>
    <row r="379" spans="1:6">
      <c r="A379" s="90" t="s">
        <v>38</v>
      </c>
      <c r="B379" s="91" t="s">
        <v>1601</v>
      </c>
      <c r="C379" s="91" t="s">
        <v>530</v>
      </c>
      <c r="D379" s="89">
        <f>VLOOKUP(A379&amp;B379&amp;C379,'расчеты VLOOKUP'!A:E,5,0)</f>
        <v>56.3</v>
      </c>
      <c r="E379" s="89">
        <f>VLOOKUP(A379&amp;B379&amp;C379,'расчеты VLOOKUP'!A:G,6,0)</f>
        <v>0</v>
      </c>
      <c r="F379" s="89">
        <f>VLOOKUP(A379&amp;B379&amp;C379,'расчеты VLOOKUP'!A:G,7,0)</f>
        <v>0</v>
      </c>
    </row>
    <row r="380" spans="1:6">
      <c r="A380" s="87" t="s">
        <v>38</v>
      </c>
      <c r="B380" s="88" t="s">
        <v>1601</v>
      </c>
      <c r="C380" s="88" t="s">
        <v>532</v>
      </c>
      <c r="D380" s="89">
        <f>VLOOKUP(A380&amp;B380&amp;C380,'расчеты VLOOKUP'!A:E,5,0)</f>
        <v>39.6</v>
      </c>
      <c r="E380" s="89">
        <f>VLOOKUP(A380&amp;B380&amp;C380,'расчеты VLOOKUP'!A:G,6,0)</f>
        <v>3341380</v>
      </c>
      <c r="F380" s="89">
        <f>VLOOKUP(A380&amp;B380&amp;C380,'расчеты VLOOKUP'!A:G,7,0)</f>
        <v>82300</v>
      </c>
    </row>
    <row r="381" spans="1:6">
      <c r="A381" s="90" t="s">
        <v>38</v>
      </c>
      <c r="B381" s="91" t="s">
        <v>1601</v>
      </c>
      <c r="C381" s="91" t="s">
        <v>534</v>
      </c>
      <c r="D381" s="89">
        <f>VLOOKUP(A381&amp;B381&amp;C381,'расчеты VLOOKUP'!A:E,5,0)</f>
        <v>23.4</v>
      </c>
      <c r="E381" s="89">
        <f>VLOOKUP(A381&amp;B381&amp;C381,'расчеты VLOOKUP'!A:G,6,0)</f>
        <v>0</v>
      </c>
      <c r="F381" s="89">
        <f>VLOOKUP(A381&amp;B381&amp;C381,'расчеты VLOOKUP'!A:G,7,0)</f>
        <v>0</v>
      </c>
    </row>
    <row r="382" spans="1:6">
      <c r="A382" s="87" t="s">
        <v>38</v>
      </c>
      <c r="B382" s="88" t="s">
        <v>1601</v>
      </c>
      <c r="C382" s="88" t="s">
        <v>535</v>
      </c>
      <c r="D382" s="89">
        <f>VLOOKUP(A382&amp;B382&amp;C382,'расчеты VLOOKUP'!A:E,5,0)</f>
        <v>62.9</v>
      </c>
      <c r="E382" s="89">
        <f>VLOOKUP(A382&amp;B382&amp;C382,'расчеты VLOOKUP'!A:G,6,0)</f>
        <v>0</v>
      </c>
      <c r="F382" s="89">
        <f>VLOOKUP(A382&amp;B382&amp;C382,'расчеты VLOOKUP'!A:G,7,0)</f>
        <v>0</v>
      </c>
    </row>
    <row r="383" spans="1:6">
      <c r="A383" s="90" t="s">
        <v>38</v>
      </c>
      <c r="B383" s="91" t="s">
        <v>1601</v>
      </c>
      <c r="C383" s="91" t="s">
        <v>536</v>
      </c>
      <c r="D383" s="89">
        <f>VLOOKUP(A383&amp;B383&amp;C383,'расчеты VLOOKUP'!A:E,5,0)</f>
        <v>44.3</v>
      </c>
      <c r="E383" s="89">
        <f>VLOOKUP(A383&amp;B383&amp;C383,'расчеты VLOOKUP'!A:G,6,0)</f>
        <v>0</v>
      </c>
      <c r="F383" s="89">
        <f>VLOOKUP(A383&amp;B383&amp;C383,'расчеты VLOOKUP'!A:G,7,0)</f>
        <v>0</v>
      </c>
    </row>
    <row r="384" spans="1:6">
      <c r="A384" s="87" t="s">
        <v>38</v>
      </c>
      <c r="B384" s="88" t="s">
        <v>1601</v>
      </c>
      <c r="C384" s="88" t="s">
        <v>537</v>
      </c>
      <c r="D384" s="89">
        <f>VLOOKUP(A384&amp;B384&amp;C384,'расчеты VLOOKUP'!A:E,5,0)</f>
        <v>27.2</v>
      </c>
      <c r="E384" s="89">
        <f>VLOOKUP(A384&amp;B384&amp;C384,'расчеты VLOOKUP'!A:G,6,0)</f>
        <v>2926000</v>
      </c>
      <c r="F384" s="89">
        <f>VLOOKUP(A384&amp;B384&amp;C384,'расчеты VLOOKUP'!A:G,7,0)</f>
        <v>104500</v>
      </c>
    </row>
    <row r="385" spans="1:6">
      <c r="A385" s="90" t="s">
        <v>38</v>
      </c>
      <c r="B385" s="91" t="s">
        <v>1601</v>
      </c>
      <c r="C385" s="91" t="s">
        <v>538</v>
      </c>
      <c r="D385" s="89">
        <f>VLOOKUP(A385&amp;B385&amp;C385,'расчеты VLOOKUP'!A:E,5,0)</f>
        <v>63</v>
      </c>
      <c r="E385" s="89">
        <f>VLOOKUP(A385&amp;B385&amp;C385,'расчеты VLOOKUP'!A:G,6,0)</f>
        <v>5581440</v>
      </c>
      <c r="F385" s="89">
        <f>VLOOKUP(A385&amp;B385&amp;C385,'расчеты VLOOKUP'!A:G,7,0)</f>
        <v>86400</v>
      </c>
    </row>
    <row r="386" spans="1:6">
      <c r="A386" s="87" t="s">
        <v>38</v>
      </c>
      <c r="B386" s="88" t="s">
        <v>1601</v>
      </c>
      <c r="C386" s="88" t="s">
        <v>541</v>
      </c>
      <c r="D386" s="89">
        <f>VLOOKUP(A386&amp;B386&amp;C386,'расчеты VLOOKUP'!A:E,5,0)</f>
        <v>53.5</v>
      </c>
      <c r="E386" s="89">
        <f>VLOOKUP(A386&amp;B386&amp;C386,'расчеты VLOOKUP'!A:G,6,0)</f>
        <v>6451500</v>
      </c>
      <c r="F386" s="89">
        <f>VLOOKUP(A386&amp;B386&amp;C386,'расчеты VLOOKUP'!A:G,7,0)</f>
        <v>127500</v>
      </c>
    </row>
    <row r="387" spans="1:6">
      <c r="A387" s="90" t="s">
        <v>38</v>
      </c>
      <c r="B387" s="91" t="s">
        <v>1601</v>
      </c>
      <c r="C387" s="91" t="s">
        <v>543</v>
      </c>
      <c r="D387" s="89">
        <f>VLOOKUP(A387&amp;B387&amp;C387,'расчеты VLOOKUP'!A:E,5,0)</f>
        <v>39.6</v>
      </c>
      <c r="E387" s="89">
        <f>VLOOKUP(A387&amp;B387&amp;C387,'расчеты VLOOKUP'!A:G,6,0)</f>
        <v>3326400</v>
      </c>
      <c r="F387" s="89">
        <f>VLOOKUP(A387&amp;B387&amp;C387,'расчеты VLOOKUP'!A:G,7,0)</f>
        <v>84000</v>
      </c>
    </row>
    <row r="388" spans="1:6">
      <c r="A388" s="87" t="s">
        <v>38</v>
      </c>
      <c r="B388" s="88" t="s">
        <v>1601</v>
      </c>
      <c r="C388" s="88" t="s">
        <v>545</v>
      </c>
      <c r="D388" s="89">
        <f>VLOOKUP(A388&amp;B388&amp;C388,'расчеты VLOOKUP'!A:E,5,0)</f>
        <v>24.1</v>
      </c>
      <c r="E388" s="89">
        <f>VLOOKUP(A388&amp;B388&amp;C388,'расчеты VLOOKUP'!A:G,6,0)</f>
        <v>0</v>
      </c>
      <c r="F388" s="89">
        <f>VLOOKUP(A388&amp;B388&amp;C388,'расчеты VLOOKUP'!A:G,7,0)</f>
        <v>0</v>
      </c>
    </row>
    <row r="389" spans="1:6">
      <c r="A389" s="90" t="s">
        <v>38</v>
      </c>
      <c r="B389" s="91" t="s">
        <v>1601</v>
      </c>
      <c r="C389" s="91" t="s">
        <v>546</v>
      </c>
      <c r="D389" s="89">
        <f>VLOOKUP(A389&amp;B389&amp;C389,'расчеты VLOOKUP'!A:E,5,0)</f>
        <v>62.9</v>
      </c>
      <c r="E389" s="89">
        <f>VLOOKUP(A389&amp;B389&amp;C389,'расчеты VLOOKUP'!A:G,6,0)</f>
        <v>4656900</v>
      </c>
      <c r="F389" s="89">
        <f>VLOOKUP(A389&amp;B389&amp;C389,'расчеты VLOOKUP'!A:G,7,0)</f>
        <v>72200</v>
      </c>
    </row>
    <row r="390" spans="1:6">
      <c r="A390" s="87" t="s">
        <v>38</v>
      </c>
      <c r="B390" s="88" t="s">
        <v>1601</v>
      </c>
      <c r="C390" s="88" t="s">
        <v>547</v>
      </c>
      <c r="D390" s="89">
        <f>VLOOKUP(A390&amp;B390&amp;C390,'расчеты VLOOKUP'!A:E,5,0)</f>
        <v>43.6</v>
      </c>
      <c r="E390" s="89">
        <f>VLOOKUP(A390&amp;B390&amp;C390,'расчеты VLOOKUP'!A:G,6,0)</f>
        <v>3577380</v>
      </c>
      <c r="F390" s="89">
        <f>VLOOKUP(A390&amp;B390&amp;C390,'расчеты VLOOKUP'!A:G,7,0)</f>
        <v>82050</v>
      </c>
    </row>
    <row r="391" spans="1:6">
      <c r="A391" s="90" t="s">
        <v>38</v>
      </c>
      <c r="B391" s="91" t="s">
        <v>1601</v>
      </c>
      <c r="C391" s="91" t="s">
        <v>548</v>
      </c>
      <c r="D391" s="89">
        <f>VLOOKUP(A391&amp;B391&amp;C391,'расчеты VLOOKUP'!A:E,5,0)</f>
        <v>55.4</v>
      </c>
      <c r="E391" s="89">
        <f>VLOOKUP(A391&amp;B391&amp;C391,'расчеты VLOOKUP'!A:G,6,0)</f>
        <v>4245020</v>
      </c>
      <c r="F391" s="89">
        <f>VLOOKUP(A391&amp;B391&amp;C391,'расчеты VLOOKUP'!A:G,7,0)</f>
        <v>75400</v>
      </c>
    </row>
    <row r="392" spans="1:6">
      <c r="A392" s="87" t="s">
        <v>38</v>
      </c>
      <c r="B392" s="88" t="s">
        <v>1601</v>
      </c>
      <c r="C392" s="88" t="s">
        <v>549</v>
      </c>
      <c r="D392" s="89">
        <f>VLOOKUP(A392&amp;B392&amp;C392,'расчеты VLOOKUP'!A:E,5,0)</f>
        <v>65.1</v>
      </c>
      <c r="E392" s="89">
        <f>VLOOKUP(A392&amp;B392&amp;C392,'расчеты VLOOKUP'!A:G,6,0)</f>
        <v>0</v>
      </c>
      <c r="F392" s="89">
        <f>VLOOKUP(A392&amp;B392&amp;C392,'расчеты VLOOKUP'!A:G,7,0)</f>
        <v>0</v>
      </c>
    </row>
    <row r="393" spans="1:6">
      <c r="A393" s="90" t="s">
        <v>38</v>
      </c>
      <c r="B393" s="91" t="s">
        <v>1601</v>
      </c>
      <c r="C393" s="91" t="s">
        <v>550</v>
      </c>
      <c r="D393" s="89">
        <f>VLOOKUP(A393&amp;B393&amp;C393,'расчеты VLOOKUP'!A:E,5,0)</f>
        <v>36</v>
      </c>
      <c r="E393" s="89">
        <f>VLOOKUP(A393&amp;B393&amp;C393,'расчеты VLOOKUP'!A:G,6,0)</f>
        <v>0</v>
      </c>
      <c r="F393" s="89">
        <f>VLOOKUP(A393&amp;B393&amp;C393,'расчеты VLOOKUP'!A:G,7,0)</f>
        <v>0</v>
      </c>
    </row>
    <row r="394" spans="1:6">
      <c r="A394" s="87" t="s">
        <v>38</v>
      </c>
      <c r="B394" s="88" t="s">
        <v>1601</v>
      </c>
      <c r="C394" s="88" t="s">
        <v>551</v>
      </c>
      <c r="D394" s="89">
        <f>VLOOKUP(A394&amp;B394&amp;C394,'расчеты VLOOKUP'!A:E,5,0)</f>
        <v>49.7</v>
      </c>
      <c r="E394" s="89">
        <f>VLOOKUP(A394&amp;B394&amp;C394,'расчеты VLOOKUP'!A:G,6,0)</f>
        <v>0</v>
      </c>
      <c r="F394" s="89">
        <f>VLOOKUP(A394&amp;B394&amp;C394,'расчеты VLOOKUP'!A:G,7,0)</f>
        <v>0</v>
      </c>
    </row>
    <row r="395" spans="1:6">
      <c r="A395" s="90" t="s">
        <v>38</v>
      </c>
      <c r="B395" s="91" t="s">
        <v>1601</v>
      </c>
      <c r="C395" s="91" t="s">
        <v>553</v>
      </c>
      <c r="D395" s="89">
        <f>VLOOKUP(A395&amp;B395&amp;C395,'расчеты VLOOKUP'!A:E,5,0)</f>
        <v>19.6</v>
      </c>
      <c r="E395" s="89">
        <f>VLOOKUP(A395&amp;B395&amp;C395,'расчеты VLOOKUP'!A:G,6,0)</f>
        <v>0</v>
      </c>
      <c r="F395" s="89">
        <f>VLOOKUP(A395&amp;B395&amp;C395,'расчеты VLOOKUP'!A:G,7,0)</f>
        <v>0</v>
      </c>
    </row>
    <row r="396" spans="1:6">
      <c r="A396" s="87" t="s">
        <v>38</v>
      </c>
      <c r="B396" s="88" t="s">
        <v>1601</v>
      </c>
      <c r="C396" s="88" t="s">
        <v>554</v>
      </c>
      <c r="D396" s="89">
        <f>VLOOKUP(A396&amp;B396&amp;C396,'расчеты VLOOKUP'!A:E,5,0)</f>
        <v>83</v>
      </c>
      <c r="E396" s="89">
        <f>VLOOKUP(A396&amp;B396&amp;C396,'расчеты VLOOKUP'!A:G,6,0)</f>
        <v>0</v>
      </c>
      <c r="F396" s="89">
        <f>VLOOKUP(A396&amp;B396&amp;C396,'расчеты VLOOKUP'!A:G,7,0)</f>
        <v>0</v>
      </c>
    </row>
    <row r="397" spans="1:6">
      <c r="A397" s="90" t="s">
        <v>38</v>
      </c>
      <c r="B397" s="91" t="s">
        <v>1601</v>
      </c>
      <c r="C397" s="91" t="s">
        <v>555</v>
      </c>
      <c r="D397" s="89">
        <f>VLOOKUP(A397&amp;B397&amp;C397,'расчеты VLOOKUP'!A:E,5,0)</f>
        <v>39.6</v>
      </c>
      <c r="E397" s="89">
        <f>VLOOKUP(A397&amp;B397&amp;C397,'расчеты VLOOKUP'!A:G,6,0)</f>
        <v>0</v>
      </c>
      <c r="F397" s="89">
        <f>VLOOKUP(A397&amp;B397&amp;C397,'расчеты VLOOKUP'!A:G,7,0)</f>
        <v>0</v>
      </c>
    </row>
    <row r="398" spans="1:6">
      <c r="A398" s="87" t="s">
        <v>38</v>
      </c>
      <c r="B398" s="88" t="s">
        <v>1601</v>
      </c>
      <c r="C398" s="88" t="s">
        <v>556</v>
      </c>
      <c r="D398" s="89">
        <f>VLOOKUP(A398&amp;B398&amp;C398,'расчеты VLOOKUP'!A:E,5,0)</f>
        <v>41</v>
      </c>
      <c r="E398" s="89">
        <f>VLOOKUP(A398&amp;B398&amp;C398,'расчеты VLOOKUP'!A:G,6,0)</f>
        <v>3330600</v>
      </c>
      <c r="F398" s="89">
        <f>VLOOKUP(A398&amp;B398&amp;C398,'расчеты VLOOKUP'!A:G,7,0)</f>
        <v>79300</v>
      </c>
    </row>
    <row r="399" spans="1:6">
      <c r="A399" s="90" t="s">
        <v>38</v>
      </c>
      <c r="B399" s="91" t="s">
        <v>1601</v>
      </c>
      <c r="C399" s="91" t="s">
        <v>557</v>
      </c>
      <c r="D399" s="89">
        <f>VLOOKUP(A399&amp;B399&amp;C399,'расчеты VLOOKUP'!A:E,5,0)</f>
        <v>39.6</v>
      </c>
      <c r="E399" s="89">
        <f>VLOOKUP(A399&amp;B399&amp;C399,'расчеты VLOOKUP'!A:G,6,0)</f>
        <v>0</v>
      </c>
      <c r="F399" s="89">
        <f>VLOOKUP(A399&amp;B399&amp;C399,'расчеты VLOOKUP'!A:G,7,0)</f>
        <v>0</v>
      </c>
    </row>
    <row r="400" spans="1:6">
      <c r="A400" s="87" t="s">
        <v>38</v>
      </c>
      <c r="B400" s="88" t="s">
        <v>1601</v>
      </c>
      <c r="C400" s="88" t="s">
        <v>558</v>
      </c>
      <c r="D400" s="89">
        <f>VLOOKUP(A400&amp;B400&amp;C400,'расчеты VLOOKUP'!A:E,5,0)</f>
        <v>53.4</v>
      </c>
      <c r="E400" s="89">
        <f>VLOOKUP(A400&amp;B400&amp;C400,'расчеты VLOOKUP'!A:G,6,0)</f>
        <v>4136550</v>
      </c>
      <c r="F400" s="89">
        <f>VLOOKUP(A400&amp;B400&amp;C400,'расчеты VLOOKUP'!A:G,7,0)</f>
        <v>75900</v>
      </c>
    </row>
    <row r="401" spans="1:6">
      <c r="A401" s="90" t="s">
        <v>38</v>
      </c>
      <c r="B401" s="91" t="s">
        <v>1601</v>
      </c>
      <c r="C401" s="91" t="s">
        <v>560</v>
      </c>
      <c r="D401" s="89">
        <f>VLOOKUP(A401&amp;B401&amp;C401,'расчеты VLOOKUP'!A:E,5,0)</f>
        <v>62.9</v>
      </c>
      <c r="E401" s="89">
        <f>VLOOKUP(A401&amp;B401&amp;C401,'расчеты VLOOKUP'!A:G,6,0)</f>
        <v>4440740</v>
      </c>
      <c r="F401" s="89">
        <f>VLOOKUP(A401&amp;B401&amp;C401,'расчеты VLOOKUP'!A:G,7,0)</f>
        <v>70600</v>
      </c>
    </row>
    <row r="402" spans="1:6">
      <c r="A402" s="87" t="s">
        <v>38</v>
      </c>
      <c r="B402" s="88" t="s">
        <v>1601</v>
      </c>
      <c r="C402" s="88" t="s">
        <v>562</v>
      </c>
      <c r="D402" s="89">
        <f>VLOOKUP(A402&amp;B402&amp;C402,'расчеты VLOOKUP'!A:E,5,0)</f>
        <v>36</v>
      </c>
      <c r="E402" s="89">
        <f>VLOOKUP(A402&amp;B402&amp;C402,'расчеты VLOOKUP'!A:G,6,0)</f>
        <v>0</v>
      </c>
      <c r="F402" s="89">
        <f>VLOOKUP(A402&amp;B402&amp;C402,'расчеты VLOOKUP'!A:G,7,0)</f>
        <v>0</v>
      </c>
    </row>
    <row r="403" spans="1:6">
      <c r="A403" s="90" t="s">
        <v>38</v>
      </c>
      <c r="B403" s="91" t="s">
        <v>1601</v>
      </c>
      <c r="C403" s="91" t="s">
        <v>564</v>
      </c>
      <c r="D403" s="89">
        <f>VLOOKUP(A403&amp;B403&amp;C403,'расчеты VLOOKUP'!A:E,5,0)</f>
        <v>49.7</v>
      </c>
      <c r="E403" s="89">
        <f>VLOOKUP(A403&amp;B403&amp;C403,'расчеты VLOOKUP'!A:G,6,0)</f>
        <v>5577840</v>
      </c>
      <c r="F403" s="89">
        <f>VLOOKUP(A403&amp;B403&amp;C403,'расчеты VLOOKUP'!A:G,7,0)</f>
        <v>109800</v>
      </c>
    </row>
    <row r="404" spans="1:6">
      <c r="A404" s="87" t="s">
        <v>38</v>
      </c>
      <c r="B404" s="88" t="s">
        <v>1601</v>
      </c>
      <c r="C404" s="88" t="s">
        <v>565</v>
      </c>
      <c r="D404" s="89">
        <f>VLOOKUP(A404&amp;B404&amp;C404,'расчеты VLOOKUP'!A:E,5,0)</f>
        <v>19.6</v>
      </c>
      <c r="E404" s="89">
        <f>VLOOKUP(A404&amp;B404&amp;C404,'расчеты VLOOKUP'!A:G,6,0)</f>
        <v>2918520</v>
      </c>
      <c r="F404" s="89">
        <f>VLOOKUP(A404&amp;B404&amp;C404,'расчеты VLOOKUP'!A:G,7,0)</f>
        <v>145200</v>
      </c>
    </row>
    <row r="405" spans="1:6">
      <c r="A405" s="90" t="s">
        <v>38</v>
      </c>
      <c r="B405" s="91" t="s">
        <v>1601</v>
      </c>
      <c r="C405" s="91" t="s">
        <v>566</v>
      </c>
      <c r="D405" s="89">
        <f>VLOOKUP(A405&amp;B405&amp;C405,'расчеты VLOOKUP'!A:E,5,0)</f>
        <v>83</v>
      </c>
      <c r="E405" s="89">
        <f>VLOOKUP(A405&amp;B405&amp;C405,'расчеты VLOOKUP'!A:G,6,0)</f>
        <v>8176080</v>
      </c>
      <c r="F405" s="89">
        <f>VLOOKUP(A405&amp;B405&amp;C405,'расчеты VLOOKUP'!A:G,7,0)</f>
        <v>97800</v>
      </c>
    </row>
    <row r="406" spans="1:6">
      <c r="A406" s="87" t="s">
        <v>38</v>
      </c>
      <c r="B406" s="88" t="s">
        <v>1601</v>
      </c>
      <c r="C406" s="88" t="s">
        <v>567</v>
      </c>
      <c r="D406" s="89">
        <f>VLOOKUP(A406&amp;B406&amp;C406,'расчеты VLOOKUP'!A:E,5,0)</f>
        <v>39.6</v>
      </c>
      <c r="E406" s="89">
        <f>VLOOKUP(A406&amp;B406&amp;C406,'расчеты VLOOKUP'!A:G,6,0)</f>
        <v>4892400</v>
      </c>
      <c r="F406" s="89">
        <f>VLOOKUP(A406&amp;B406&amp;C406,'расчеты VLOOKUP'!A:G,7,0)</f>
        <v>120800</v>
      </c>
    </row>
    <row r="407" spans="1:6">
      <c r="A407" s="90" t="s">
        <v>38</v>
      </c>
      <c r="B407" s="91" t="s">
        <v>1601</v>
      </c>
      <c r="C407" s="91" t="s">
        <v>568</v>
      </c>
      <c r="D407" s="89">
        <f>VLOOKUP(A407&amp;B407&amp;C407,'расчеты VLOOKUP'!A:E,5,0)</f>
        <v>41</v>
      </c>
      <c r="E407" s="89">
        <f>VLOOKUP(A407&amp;B407&amp;C407,'расчеты VLOOKUP'!A:G,6,0)</f>
        <v>3267700</v>
      </c>
      <c r="F407" s="89">
        <f>VLOOKUP(A407&amp;B407&amp;C407,'расчеты VLOOKUP'!A:G,7,0)</f>
        <v>79700</v>
      </c>
    </row>
    <row r="408" spans="1:6">
      <c r="A408" s="87" t="s">
        <v>38</v>
      </c>
      <c r="B408" s="88" t="s">
        <v>1601</v>
      </c>
      <c r="C408" s="88" t="s">
        <v>569</v>
      </c>
      <c r="D408" s="89">
        <f>VLOOKUP(A408&amp;B408&amp;C408,'расчеты VLOOKUP'!A:E,5,0)</f>
        <v>39.6</v>
      </c>
      <c r="E408" s="89">
        <f>VLOOKUP(A408&amp;B408&amp;C408,'расчеты VLOOKUP'!A:G,6,0)</f>
        <v>0</v>
      </c>
      <c r="F408" s="89">
        <f>VLOOKUP(A408&amp;B408&amp;C408,'расчеты VLOOKUP'!A:G,7,0)</f>
        <v>0</v>
      </c>
    </row>
    <row r="409" spans="1:6">
      <c r="A409" s="90" t="s">
        <v>38</v>
      </c>
      <c r="B409" s="91" t="s">
        <v>1601</v>
      </c>
      <c r="C409" s="91" t="s">
        <v>571</v>
      </c>
      <c r="D409" s="89">
        <f>VLOOKUP(A409&amp;B409&amp;C409,'расчеты VLOOKUP'!A:E,5,0)</f>
        <v>53.4</v>
      </c>
      <c r="E409" s="89">
        <f>VLOOKUP(A409&amp;B409&amp;C409,'расчеты VLOOKUP'!A:G,6,0)</f>
        <v>0</v>
      </c>
      <c r="F409" s="89">
        <f>VLOOKUP(A409&amp;B409&amp;C409,'расчеты VLOOKUP'!A:G,7,0)</f>
        <v>0</v>
      </c>
    </row>
    <row r="410" spans="1:6">
      <c r="A410" s="87" t="s">
        <v>38</v>
      </c>
      <c r="B410" s="88" t="s">
        <v>1601</v>
      </c>
      <c r="C410" s="88" t="s">
        <v>572</v>
      </c>
      <c r="D410" s="89">
        <f>VLOOKUP(A410&amp;B410&amp;C410,'расчеты VLOOKUP'!A:E,5,0)</f>
        <v>62.9</v>
      </c>
      <c r="E410" s="89">
        <f>VLOOKUP(A410&amp;B410&amp;C410,'расчеты VLOOKUP'!A:G,6,0)</f>
        <v>0</v>
      </c>
      <c r="F410" s="89">
        <f>VLOOKUP(A410&amp;B410&amp;C410,'расчеты VLOOKUP'!A:G,7,0)</f>
        <v>0</v>
      </c>
    </row>
    <row r="411" spans="1:6">
      <c r="A411" s="90" t="s">
        <v>38</v>
      </c>
      <c r="B411" s="91" t="s">
        <v>1601</v>
      </c>
      <c r="C411" s="91" t="s">
        <v>573</v>
      </c>
      <c r="D411" s="89">
        <f>VLOOKUP(A411&amp;B411&amp;C411,'расчеты VLOOKUP'!A:E,5,0)</f>
        <v>36</v>
      </c>
      <c r="E411" s="89">
        <f>VLOOKUP(A411&amp;B411&amp;C411,'расчеты VLOOKUP'!A:G,6,0)</f>
        <v>3142720</v>
      </c>
      <c r="F411" s="89">
        <f>VLOOKUP(A411&amp;B411&amp;C411,'расчеты VLOOKUP'!A:G,7,0)</f>
        <v>85400</v>
      </c>
    </row>
    <row r="412" spans="1:6">
      <c r="A412" s="87" t="s">
        <v>38</v>
      </c>
      <c r="B412" s="88" t="s">
        <v>1601</v>
      </c>
      <c r="C412" s="88" t="s">
        <v>574</v>
      </c>
      <c r="D412" s="89">
        <f>VLOOKUP(A412&amp;B412&amp;C412,'расчеты VLOOKUP'!A:E,5,0)</f>
        <v>49.7</v>
      </c>
      <c r="E412" s="89">
        <f>VLOOKUP(A412&amp;B412&amp;C412,'расчеты VLOOKUP'!A:G,6,0)</f>
        <v>0</v>
      </c>
      <c r="F412" s="89">
        <f>VLOOKUP(A412&amp;B412&amp;C412,'расчеты VLOOKUP'!A:G,7,0)</f>
        <v>0</v>
      </c>
    </row>
    <row r="413" spans="1:6">
      <c r="A413" s="90" t="s">
        <v>38</v>
      </c>
      <c r="B413" s="91" t="s">
        <v>1601</v>
      </c>
      <c r="C413" s="91" t="s">
        <v>576</v>
      </c>
      <c r="D413" s="89">
        <f>VLOOKUP(A413&amp;B413&amp;C413,'расчеты VLOOKUP'!A:E,5,0)</f>
        <v>19.6</v>
      </c>
      <c r="E413" s="89">
        <f>VLOOKUP(A413&amp;B413&amp;C413,'расчеты VLOOKUP'!A:G,6,0)</f>
        <v>0</v>
      </c>
      <c r="F413" s="89">
        <f>VLOOKUP(A413&amp;B413&amp;C413,'расчеты VLOOKUP'!A:G,7,0)</f>
        <v>0</v>
      </c>
    </row>
    <row r="414" spans="1:6">
      <c r="A414" s="87" t="s">
        <v>38</v>
      </c>
      <c r="B414" s="88" t="s">
        <v>1601</v>
      </c>
      <c r="C414" s="88" t="s">
        <v>577</v>
      </c>
      <c r="D414" s="89">
        <f>VLOOKUP(A414&amp;B414&amp;C414,'расчеты VLOOKUP'!A:E,5,0)</f>
        <v>83</v>
      </c>
      <c r="E414" s="89">
        <f>VLOOKUP(A414&amp;B414&amp;C414,'расчеты VLOOKUP'!A:G,6,0)</f>
        <v>0</v>
      </c>
      <c r="F414" s="89">
        <f>VLOOKUP(A414&amp;B414&amp;C414,'расчеты VLOOKUP'!A:G,7,0)</f>
        <v>0</v>
      </c>
    </row>
    <row r="415" spans="1:6">
      <c r="A415" s="90" t="s">
        <v>38</v>
      </c>
      <c r="B415" s="91" t="s">
        <v>1601</v>
      </c>
      <c r="C415" s="91" t="s">
        <v>578</v>
      </c>
      <c r="D415" s="89">
        <f>VLOOKUP(A415&amp;B415&amp;C415,'расчеты VLOOKUP'!A:E,5,0)</f>
        <v>39.6</v>
      </c>
      <c r="E415" s="89">
        <f>VLOOKUP(A415&amp;B415&amp;C415,'расчеты VLOOKUP'!A:G,6,0)</f>
        <v>0</v>
      </c>
      <c r="F415" s="89">
        <f>VLOOKUP(A415&amp;B415&amp;C415,'расчеты VLOOKUP'!A:G,7,0)</f>
        <v>0</v>
      </c>
    </row>
    <row r="416" spans="1:6">
      <c r="A416" s="87" t="s">
        <v>38</v>
      </c>
      <c r="B416" s="88" t="s">
        <v>1601</v>
      </c>
      <c r="C416" s="88" t="s">
        <v>579</v>
      </c>
      <c r="D416" s="89">
        <f>VLOOKUP(A416&amp;B416&amp;C416,'расчеты VLOOKUP'!A:E,5,0)</f>
        <v>41</v>
      </c>
      <c r="E416" s="89">
        <f>VLOOKUP(A416&amp;B416&amp;C416,'расчеты VLOOKUP'!A:G,6,0)</f>
        <v>5002200</v>
      </c>
      <c r="F416" s="89">
        <f>VLOOKUP(A416&amp;B416&amp;C416,'расчеты VLOOKUP'!A:G,7,0)</f>
        <v>119100</v>
      </c>
    </row>
    <row r="417" spans="1:6">
      <c r="A417" s="90" t="s">
        <v>38</v>
      </c>
      <c r="B417" s="91" t="s">
        <v>1601</v>
      </c>
      <c r="C417" s="91" t="s">
        <v>581</v>
      </c>
      <c r="D417" s="89">
        <f>VLOOKUP(A417&amp;B417&amp;C417,'расчеты VLOOKUP'!A:E,5,0)</f>
        <v>39.6</v>
      </c>
      <c r="E417" s="89">
        <f>VLOOKUP(A417&amp;B417&amp;C417,'расчеты VLOOKUP'!A:G,6,0)</f>
        <v>4839750</v>
      </c>
      <c r="F417" s="89">
        <f>VLOOKUP(A417&amp;B417&amp;C417,'расчеты VLOOKUP'!A:G,7,0)</f>
        <v>119500</v>
      </c>
    </row>
    <row r="418" spans="1:6">
      <c r="A418" s="87" t="s">
        <v>38</v>
      </c>
      <c r="B418" s="88" t="s">
        <v>1601</v>
      </c>
      <c r="C418" s="88" t="s">
        <v>582</v>
      </c>
      <c r="D418" s="89">
        <f>VLOOKUP(A418&amp;B418&amp;C418,'расчеты VLOOKUP'!A:E,5,0)</f>
        <v>53.4</v>
      </c>
      <c r="E418" s="89">
        <f>VLOOKUP(A418&amp;B418&amp;C418,'расчеты VLOOKUP'!A:G,6,0)</f>
        <v>5885880</v>
      </c>
      <c r="F418" s="89">
        <f>VLOOKUP(A418&amp;B418&amp;C418,'расчеты VLOOKUP'!A:G,7,0)</f>
        <v>107800</v>
      </c>
    </row>
    <row r="419" spans="1:6">
      <c r="A419" s="90" t="s">
        <v>38</v>
      </c>
      <c r="B419" s="91" t="s">
        <v>1601</v>
      </c>
      <c r="C419" s="91" t="s">
        <v>583</v>
      </c>
      <c r="D419" s="89">
        <f>VLOOKUP(A419&amp;B419&amp;C419,'расчеты VLOOKUP'!A:E,5,0)</f>
        <v>62.9</v>
      </c>
      <c r="E419" s="89">
        <f>VLOOKUP(A419&amp;B419&amp;C419,'расчеты VLOOKUP'!A:G,6,0)</f>
        <v>6424200</v>
      </c>
      <c r="F419" s="89">
        <f>VLOOKUP(A419&amp;B419&amp;C419,'расчеты VLOOKUP'!A:G,7,0)</f>
        <v>99600</v>
      </c>
    </row>
    <row r="420" spans="1:6">
      <c r="A420" s="87" t="s">
        <v>38</v>
      </c>
      <c r="B420" s="88" t="s">
        <v>1601</v>
      </c>
      <c r="C420" s="88" t="s">
        <v>584</v>
      </c>
      <c r="D420" s="89">
        <f>VLOOKUP(A420&amp;B420&amp;C420,'расчеты VLOOKUP'!A:E,5,0)</f>
        <v>36</v>
      </c>
      <c r="E420" s="89">
        <f>VLOOKUP(A420&amp;B420&amp;C420,'расчеты VLOOKUP'!A:G,6,0)</f>
        <v>4743520</v>
      </c>
      <c r="F420" s="89">
        <f>VLOOKUP(A420&amp;B420&amp;C420,'расчеты VLOOKUP'!A:G,7,0)</f>
        <v>128900</v>
      </c>
    </row>
    <row r="421" spans="1:6">
      <c r="A421" s="90" t="s">
        <v>38</v>
      </c>
      <c r="B421" s="91" t="s">
        <v>1601</v>
      </c>
      <c r="C421" s="91" t="s">
        <v>585</v>
      </c>
      <c r="D421" s="89">
        <f>VLOOKUP(A421&amp;B421&amp;C421,'расчеты VLOOKUP'!A:E,5,0)</f>
        <v>49.7</v>
      </c>
      <c r="E421" s="89">
        <f>VLOOKUP(A421&amp;B421&amp;C421,'расчеты VLOOKUP'!A:G,6,0)</f>
        <v>3937000</v>
      </c>
      <c r="F421" s="89">
        <f>VLOOKUP(A421&amp;B421&amp;C421,'расчеты VLOOKUP'!A:G,7,0)</f>
        <v>77500</v>
      </c>
    </row>
    <row r="422" spans="1:6">
      <c r="A422" s="87" t="s">
        <v>38</v>
      </c>
      <c r="B422" s="88" t="s">
        <v>1601</v>
      </c>
      <c r="C422" s="88" t="s">
        <v>587</v>
      </c>
      <c r="D422" s="89">
        <f>VLOOKUP(A422&amp;B422&amp;C422,'расчеты VLOOKUP'!A:E,5,0)</f>
        <v>19.6</v>
      </c>
      <c r="E422" s="89">
        <f>VLOOKUP(A422&amp;B422&amp;C422,'расчеты VLOOKUP'!A:G,6,0)</f>
        <v>2357730</v>
      </c>
      <c r="F422" s="89">
        <f>VLOOKUP(A422&amp;B422&amp;C422,'расчеты VLOOKUP'!A:G,7,0)</f>
        <v>117300</v>
      </c>
    </row>
    <row r="423" spans="1:6">
      <c r="A423" s="90" t="s">
        <v>38</v>
      </c>
      <c r="B423" s="91" t="s">
        <v>1601</v>
      </c>
      <c r="C423" s="91" t="s">
        <v>588</v>
      </c>
      <c r="D423" s="89">
        <f>VLOOKUP(A423&amp;B423&amp;C423,'расчеты VLOOKUP'!A:E,5,0)</f>
        <v>83</v>
      </c>
      <c r="E423" s="89">
        <f>VLOOKUP(A423&amp;B423&amp;C423,'расчеты VLOOKUP'!A:G,6,0)</f>
        <v>5621270</v>
      </c>
      <c r="F423" s="89">
        <f>VLOOKUP(A423&amp;B423&amp;C423,'расчеты VLOOKUP'!A:G,7,0)</f>
        <v>65900</v>
      </c>
    </row>
    <row r="424" spans="1:6">
      <c r="A424" s="87" t="s">
        <v>38</v>
      </c>
      <c r="B424" s="88" t="s">
        <v>1601</v>
      </c>
      <c r="C424" s="88" t="s">
        <v>589</v>
      </c>
      <c r="D424" s="89">
        <f>VLOOKUP(A424&amp;B424&amp;C424,'расчеты VLOOKUP'!A:E,5,0)</f>
        <v>39.6</v>
      </c>
      <c r="E424" s="89">
        <f>VLOOKUP(A424&amp;B424&amp;C424,'расчеты VLOOKUP'!A:G,6,0)</f>
        <v>0</v>
      </c>
      <c r="F424" s="89">
        <f>VLOOKUP(A424&amp;B424&amp;C424,'расчеты VLOOKUP'!A:G,7,0)</f>
        <v>0</v>
      </c>
    </row>
    <row r="425" spans="1:6">
      <c r="A425" s="90" t="s">
        <v>38</v>
      </c>
      <c r="B425" s="91" t="s">
        <v>1601</v>
      </c>
      <c r="C425" s="91" t="s">
        <v>590</v>
      </c>
      <c r="D425" s="89">
        <f>VLOOKUP(A425&amp;B425&amp;C425,'расчеты VLOOKUP'!A:E,5,0)</f>
        <v>41</v>
      </c>
      <c r="E425" s="89">
        <f>VLOOKUP(A425&amp;B425&amp;C425,'расчеты VLOOKUP'!A:G,6,0)</f>
        <v>3364200</v>
      </c>
      <c r="F425" s="89">
        <f>VLOOKUP(A425&amp;B425&amp;C425,'расчеты VLOOKUP'!A:G,7,0)</f>
        <v>80100</v>
      </c>
    </row>
    <row r="426" spans="1:6">
      <c r="A426" s="87" t="s">
        <v>38</v>
      </c>
      <c r="B426" s="88" t="s">
        <v>1601</v>
      </c>
      <c r="C426" s="88" t="s">
        <v>591</v>
      </c>
      <c r="D426" s="89">
        <f>VLOOKUP(A426&amp;B426&amp;C426,'расчеты VLOOKUP'!A:E,5,0)</f>
        <v>39.6</v>
      </c>
      <c r="E426" s="89">
        <f>VLOOKUP(A426&amp;B426&amp;C426,'расчеты VLOOKUP'!A:G,6,0)</f>
        <v>0</v>
      </c>
      <c r="F426" s="89">
        <f>VLOOKUP(A426&amp;B426&amp;C426,'расчеты VLOOKUP'!A:G,7,0)</f>
        <v>0</v>
      </c>
    </row>
    <row r="427" spans="1:6">
      <c r="A427" s="90" t="s">
        <v>38</v>
      </c>
      <c r="B427" s="91" t="s">
        <v>1601</v>
      </c>
      <c r="C427" s="91" t="s">
        <v>592</v>
      </c>
      <c r="D427" s="89">
        <f>VLOOKUP(A427&amp;B427&amp;C427,'расчеты VLOOKUP'!A:E,5,0)</f>
        <v>53.4</v>
      </c>
      <c r="E427" s="89">
        <f>VLOOKUP(A427&amp;B427&amp;C427,'расчеты VLOOKUP'!A:G,6,0)</f>
        <v>3882180</v>
      </c>
      <c r="F427" s="89">
        <f>VLOOKUP(A427&amp;B427&amp;C427,'расчеты VLOOKUP'!A:G,7,0)</f>
        <v>72700</v>
      </c>
    </row>
    <row r="428" spans="1:6">
      <c r="A428" s="87" t="s">
        <v>38</v>
      </c>
      <c r="B428" s="88" t="s">
        <v>1601</v>
      </c>
      <c r="C428" s="88" t="s">
        <v>593</v>
      </c>
      <c r="D428" s="89">
        <f>VLOOKUP(A428&amp;B428&amp;C428,'расчеты VLOOKUP'!A:E,5,0)</f>
        <v>62.9</v>
      </c>
      <c r="E428" s="89">
        <f>VLOOKUP(A428&amp;B428&amp;C428,'расчеты VLOOKUP'!A:G,6,0)</f>
        <v>0</v>
      </c>
      <c r="F428" s="89">
        <f>VLOOKUP(A428&amp;B428&amp;C428,'расчеты VLOOKUP'!A:G,7,0)</f>
        <v>0</v>
      </c>
    </row>
    <row r="429" spans="1:6">
      <c r="A429" s="90" t="s">
        <v>38</v>
      </c>
      <c r="B429" s="91" t="s">
        <v>1601</v>
      </c>
      <c r="C429" s="91" t="s">
        <v>594</v>
      </c>
      <c r="D429" s="89">
        <f>VLOOKUP(A429&amp;B429&amp;C429,'расчеты VLOOKUP'!A:E,5,0)</f>
        <v>36</v>
      </c>
      <c r="E429" s="89">
        <f>VLOOKUP(A429&amp;B429&amp;C429,'расчеты VLOOKUP'!A:G,6,0)</f>
        <v>0</v>
      </c>
      <c r="F429" s="89">
        <f>VLOOKUP(A429&amp;B429&amp;C429,'расчеты VLOOKUP'!A:G,7,0)</f>
        <v>0</v>
      </c>
    </row>
    <row r="430" spans="1:6">
      <c r="A430" s="87" t="s">
        <v>38</v>
      </c>
      <c r="B430" s="88" t="s">
        <v>1601</v>
      </c>
      <c r="C430" s="88" t="s">
        <v>595</v>
      </c>
      <c r="D430" s="89">
        <f>VLOOKUP(A430&amp;B430&amp;C430,'расчеты VLOOKUP'!A:E,5,0)</f>
        <v>49.7</v>
      </c>
      <c r="E430" s="89">
        <f>VLOOKUP(A430&amp;B430&amp;C430,'расчеты VLOOKUP'!A:G,6,0)</f>
        <v>0</v>
      </c>
      <c r="F430" s="89">
        <f>VLOOKUP(A430&amp;B430&amp;C430,'расчеты VLOOKUP'!A:G,7,0)</f>
        <v>0</v>
      </c>
    </row>
    <row r="431" spans="1:6">
      <c r="A431" s="90" t="s">
        <v>38</v>
      </c>
      <c r="B431" s="91" t="s">
        <v>1601</v>
      </c>
      <c r="C431" s="91" t="s">
        <v>597</v>
      </c>
      <c r="D431" s="89">
        <f>VLOOKUP(A431&amp;B431&amp;C431,'расчеты VLOOKUP'!A:E,5,0)</f>
        <v>19.6</v>
      </c>
      <c r="E431" s="89">
        <f>VLOOKUP(A431&amp;B431&amp;C431,'расчеты VLOOKUP'!A:G,6,0)</f>
        <v>2206980</v>
      </c>
      <c r="F431" s="89">
        <f>VLOOKUP(A431&amp;B431&amp;C431,'расчеты VLOOKUP'!A:G,7,0)</f>
        <v>109800</v>
      </c>
    </row>
    <row r="432" spans="1:6">
      <c r="A432" s="87" t="s">
        <v>38</v>
      </c>
      <c r="B432" s="88" t="s">
        <v>1601</v>
      </c>
      <c r="C432" s="88" t="s">
        <v>598</v>
      </c>
      <c r="D432" s="89">
        <f>VLOOKUP(A432&amp;B432&amp;C432,'расчеты VLOOKUP'!A:E,5,0)</f>
        <v>83</v>
      </c>
      <c r="E432" s="89">
        <f>VLOOKUP(A432&amp;B432&amp;C432,'расчеты VLOOKUP'!A:G,6,0)</f>
        <v>5595680</v>
      </c>
      <c r="F432" s="89">
        <f>VLOOKUP(A432&amp;B432&amp;C432,'расчеты VLOOKUP'!A:G,7,0)</f>
        <v>65600</v>
      </c>
    </row>
    <row r="433" spans="1:6">
      <c r="A433" s="90" t="s">
        <v>38</v>
      </c>
      <c r="B433" s="91" t="s">
        <v>1601</v>
      </c>
      <c r="C433" s="91" t="s">
        <v>599</v>
      </c>
      <c r="D433" s="89">
        <f>VLOOKUP(A433&amp;B433&amp;C433,'расчеты VLOOKUP'!A:E,5,0)</f>
        <v>39.6</v>
      </c>
      <c r="E433" s="89">
        <f>VLOOKUP(A433&amp;B433&amp;C433,'расчеты VLOOKUP'!A:G,6,0)</f>
        <v>0</v>
      </c>
      <c r="F433" s="89">
        <f>VLOOKUP(A433&amp;B433&amp;C433,'расчеты VLOOKUP'!A:G,7,0)</f>
        <v>0</v>
      </c>
    </row>
    <row r="434" spans="1:6">
      <c r="A434" s="87" t="s">
        <v>38</v>
      </c>
      <c r="B434" s="88" t="s">
        <v>1601</v>
      </c>
      <c r="C434" s="88" t="s">
        <v>600</v>
      </c>
      <c r="D434" s="89">
        <f>VLOOKUP(A434&amp;B434&amp;C434,'расчеты VLOOKUP'!A:E,5,0)</f>
        <v>41</v>
      </c>
      <c r="E434" s="89">
        <f>VLOOKUP(A434&amp;B434&amp;C434,'расчеты VLOOKUP'!A:G,6,0)</f>
        <v>3335350</v>
      </c>
      <c r="F434" s="89">
        <f>VLOOKUP(A434&amp;B434&amp;C434,'расчеты VLOOKUP'!A:G,7,0)</f>
        <v>81350</v>
      </c>
    </row>
    <row r="435" spans="1:6">
      <c r="A435" s="90" t="s">
        <v>38</v>
      </c>
      <c r="B435" s="91" t="s">
        <v>1601</v>
      </c>
      <c r="C435" s="91" t="s">
        <v>602</v>
      </c>
      <c r="D435" s="89">
        <f>VLOOKUP(A435&amp;B435&amp;C435,'расчеты VLOOKUP'!A:E,5,0)</f>
        <v>39.6</v>
      </c>
      <c r="E435" s="89">
        <f>VLOOKUP(A435&amp;B435&amp;C435,'расчеты VLOOKUP'!A:G,6,0)</f>
        <v>0</v>
      </c>
      <c r="F435" s="89">
        <f>VLOOKUP(A435&amp;B435&amp;C435,'расчеты VLOOKUP'!A:G,7,0)</f>
        <v>0</v>
      </c>
    </row>
    <row r="436" spans="1:6">
      <c r="A436" s="87" t="s">
        <v>38</v>
      </c>
      <c r="B436" s="88" t="s">
        <v>1601</v>
      </c>
      <c r="C436" s="88" t="s">
        <v>603</v>
      </c>
      <c r="D436" s="89">
        <f>VLOOKUP(A436&amp;B436&amp;C436,'расчеты VLOOKUP'!A:E,5,0)</f>
        <v>53.4</v>
      </c>
      <c r="E436" s="89">
        <f>VLOOKUP(A436&amp;B436&amp;C436,'расчеты VLOOKUP'!A:G,6,0)</f>
        <v>0</v>
      </c>
      <c r="F436" s="89">
        <f>VLOOKUP(A436&amp;B436&amp;C436,'расчеты VLOOKUP'!A:G,7,0)</f>
        <v>0</v>
      </c>
    </row>
    <row r="437" spans="1:6">
      <c r="A437" s="90" t="s">
        <v>38</v>
      </c>
      <c r="B437" s="91" t="s">
        <v>1601</v>
      </c>
      <c r="C437" s="91" t="s">
        <v>604</v>
      </c>
      <c r="D437" s="89">
        <f>VLOOKUP(A437&amp;B437&amp;C437,'расчеты VLOOKUP'!A:E,5,0)</f>
        <v>62.9</v>
      </c>
      <c r="E437" s="89">
        <f>VLOOKUP(A437&amp;B437&amp;C437,'расчеты VLOOKUP'!A:G,6,0)</f>
        <v>4573050</v>
      </c>
      <c r="F437" s="89">
        <f>VLOOKUP(A437&amp;B437&amp;C437,'расчеты VLOOKUP'!A:G,7,0)</f>
        <v>70900</v>
      </c>
    </row>
    <row r="438" spans="1:6">
      <c r="A438" s="87" t="s">
        <v>38</v>
      </c>
      <c r="B438" s="88" t="s">
        <v>1601</v>
      </c>
      <c r="C438" s="88" t="s">
        <v>605</v>
      </c>
      <c r="D438" s="89">
        <f>VLOOKUP(A438&amp;B438&amp;C438,'расчеты VLOOKUP'!A:E,5,0)</f>
        <v>36</v>
      </c>
      <c r="E438" s="89">
        <f>VLOOKUP(A438&amp;B438&amp;C438,'расчеты VLOOKUP'!A:G,6,0)</f>
        <v>0</v>
      </c>
      <c r="F438" s="89">
        <f>VLOOKUP(A438&amp;B438&amp;C438,'расчеты VLOOKUP'!A:G,7,0)</f>
        <v>0</v>
      </c>
    </row>
    <row r="439" spans="1:6">
      <c r="A439" s="90" t="s">
        <v>38</v>
      </c>
      <c r="B439" s="91" t="s">
        <v>1601</v>
      </c>
      <c r="C439" s="91" t="s">
        <v>606</v>
      </c>
      <c r="D439" s="89">
        <f>VLOOKUP(A439&amp;B439&amp;C439,'расчеты VLOOKUP'!A:E,5,0)</f>
        <v>49.7</v>
      </c>
      <c r="E439" s="89">
        <f>VLOOKUP(A439&amp;B439&amp;C439,'расчеты VLOOKUP'!A:G,6,0)</f>
        <v>3814475</v>
      </c>
      <c r="F439" s="89">
        <f>VLOOKUP(A439&amp;B439&amp;C439,'расчеты VLOOKUP'!A:G,7,0)</f>
        <v>76750</v>
      </c>
    </row>
    <row r="440" spans="1:6">
      <c r="A440" s="87" t="s">
        <v>38</v>
      </c>
      <c r="B440" s="88" t="s">
        <v>1601</v>
      </c>
      <c r="C440" s="88" t="s">
        <v>608</v>
      </c>
      <c r="D440" s="89">
        <f>VLOOKUP(A440&amp;B440&amp;C440,'расчеты VLOOKUP'!A:E,5,0)</f>
        <v>19.6</v>
      </c>
      <c r="E440" s="89">
        <f>VLOOKUP(A440&amp;B440&amp;C440,'расчеты VLOOKUP'!A:G,6,0)</f>
        <v>0</v>
      </c>
      <c r="F440" s="89">
        <f>VLOOKUP(A440&amp;B440&amp;C440,'расчеты VLOOKUP'!A:G,7,0)</f>
        <v>0</v>
      </c>
    </row>
    <row r="441" spans="1:6">
      <c r="A441" s="90" t="s">
        <v>38</v>
      </c>
      <c r="B441" s="91" t="s">
        <v>1601</v>
      </c>
      <c r="C441" s="91" t="s">
        <v>609</v>
      </c>
      <c r="D441" s="89">
        <f>VLOOKUP(A441&amp;B441&amp;C441,'расчеты VLOOKUP'!A:E,5,0)</f>
        <v>85.8</v>
      </c>
      <c r="E441" s="89">
        <f>VLOOKUP(A441&amp;B441&amp;C441,'расчеты VLOOKUP'!A:G,6,0)</f>
        <v>0</v>
      </c>
      <c r="F441" s="89">
        <f>VLOOKUP(A441&amp;B441&amp;C441,'расчеты VLOOKUP'!A:G,7,0)</f>
        <v>0</v>
      </c>
    </row>
    <row r="442" spans="1:6">
      <c r="A442" s="87" t="s">
        <v>38</v>
      </c>
      <c r="B442" s="88" t="s">
        <v>1601</v>
      </c>
      <c r="C442" s="88" t="s">
        <v>611</v>
      </c>
      <c r="D442" s="89">
        <f>VLOOKUP(A442&amp;B442&amp;C442,'расчеты VLOOKUP'!A:E,5,0)</f>
        <v>39.6</v>
      </c>
      <c r="E442" s="89">
        <f>VLOOKUP(A442&amp;B442&amp;C442,'расчеты VLOOKUP'!A:G,6,0)</f>
        <v>0</v>
      </c>
      <c r="F442" s="89">
        <f>VLOOKUP(A442&amp;B442&amp;C442,'расчеты VLOOKUP'!A:G,7,0)</f>
        <v>0</v>
      </c>
    </row>
    <row r="443" spans="1:6">
      <c r="A443" s="90" t="s">
        <v>38</v>
      </c>
      <c r="B443" s="91" t="s">
        <v>1601</v>
      </c>
      <c r="C443" s="91" t="s">
        <v>612</v>
      </c>
      <c r="D443" s="89">
        <f>VLOOKUP(A443&amp;B443&amp;C443,'расчеты VLOOKUP'!A:E,5,0)</f>
        <v>41.7</v>
      </c>
      <c r="E443" s="89">
        <f>VLOOKUP(A443&amp;B443&amp;C443,'расчеты VLOOKUP'!A:G,6,0)</f>
        <v>3352680</v>
      </c>
      <c r="F443" s="89">
        <f>VLOOKUP(A443&amp;B443&amp;C443,'расчеты VLOOKUP'!A:G,7,0)</f>
        <v>80400</v>
      </c>
    </row>
    <row r="444" spans="1:6">
      <c r="A444" s="87" t="s">
        <v>38</v>
      </c>
      <c r="B444" s="88" t="s">
        <v>1601</v>
      </c>
      <c r="C444" s="88" t="s">
        <v>613</v>
      </c>
      <c r="D444" s="89">
        <f>VLOOKUP(A444&amp;B444&amp;C444,'расчеты VLOOKUP'!A:E,5,0)</f>
        <v>39.6</v>
      </c>
      <c r="E444" s="89">
        <f>VLOOKUP(A444&amp;B444&amp;C444,'расчеты VLOOKUP'!A:G,6,0)</f>
        <v>3268350</v>
      </c>
      <c r="F444" s="89">
        <f>VLOOKUP(A444&amp;B444&amp;C444,'расчеты VLOOKUP'!A:G,7,0)</f>
        <v>80700</v>
      </c>
    </row>
    <row r="445" spans="1:6">
      <c r="A445" s="90" t="s">
        <v>38</v>
      </c>
      <c r="B445" s="91" t="s">
        <v>1601</v>
      </c>
      <c r="C445" s="91" t="s">
        <v>614</v>
      </c>
      <c r="D445" s="89">
        <f>VLOOKUP(A445&amp;B445&amp;C445,'расчеты VLOOKUP'!A:E,5,0)</f>
        <v>53.4</v>
      </c>
      <c r="E445" s="89">
        <f>VLOOKUP(A445&amp;B445&amp;C445,'расчеты VLOOKUP'!A:G,6,0)</f>
        <v>4187820</v>
      </c>
      <c r="F445" s="89">
        <f>VLOOKUP(A445&amp;B445&amp;C445,'расчеты VLOOKUP'!A:G,7,0)</f>
        <v>76700</v>
      </c>
    </row>
    <row r="446" spans="1:6">
      <c r="A446" s="87" t="s">
        <v>38</v>
      </c>
      <c r="B446" s="88" t="s">
        <v>1601</v>
      </c>
      <c r="C446" s="88" t="s">
        <v>615</v>
      </c>
      <c r="D446" s="89">
        <f>VLOOKUP(A446&amp;B446&amp;C446,'расчеты VLOOKUP'!A:E,5,0)</f>
        <v>65.7</v>
      </c>
      <c r="E446" s="89">
        <f>VLOOKUP(A446&amp;B446&amp;C446,'расчеты VLOOKUP'!A:G,6,0)</f>
        <v>0</v>
      </c>
      <c r="F446" s="89">
        <f>VLOOKUP(A446&amp;B446&amp;C446,'расчеты VLOOKUP'!A:G,7,0)</f>
        <v>0</v>
      </c>
    </row>
    <row r="447" spans="1:6">
      <c r="A447" s="90" t="s">
        <v>38</v>
      </c>
      <c r="B447" s="91" t="s">
        <v>1601</v>
      </c>
      <c r="C447" s="91" t="s">
        <v>616</v>
      </c>
      <c r="D447" s="89">
        <f>VLOOKUP(A447&amp;B447&amp;C447,'расчеты VLOOKUP'!A:E,5,0)</f>
        <v>36</v>
      </c>
      <c r="E447" s="89">
        <f>VLOOKUP(A447&amp;B447&amp;C447,'расчеты VLOOKUP'!A:G,6,0)</f>
        <v>0</v>
      </c>
      <c r="F447" s="89">
        <f>VLOOKUP(A447&amp;B447&amp;C447,'расчеты VLOOKUP'!A:G,7,0)</f>
        <v>0</v>
      </c>
    </row>
    <row r="448" spans="1:6">
      <c r="A448" s="87" t="s">
        <v>38</v>
      </c>
      <c r="B448" s="88" t="s">
        <v>1601</v>
      </c>
      <c r="C448" s="88" t="s">
        <v>617</v>
      </c>
      <c r="D448" s="89">
        <f>VLOOKUP(A448&amp;B448&amp;C448,'расчеты VLOOKUP'!A:E,5,0)</f>
        <v>50.4</v>
      </c>
      <c r="E448" s="89">
        <f>VLOOKUP(A448&amp;B448&amp;C448,'расчеты VLOOKUP'!A:G,6,0)</f>
        <v>0</v>
      </c>
      <c r="F448" s="89">
        <f>VLOOKUP(A448&amp;B448&amp;C448,'расчеты VLOOKUP'!A:G,7,0)</f>
        <v>0</v>
      </c>
    </row>
    <row r="449" spans="1:6">
      <c r="A449" s="90" t="s">
        <v>38</v>
      </c>
      <c r="B449" s="91" t="s">
        <v>1601</v>
      </c>
      <c r="C449" s="91" t="s">
        <v>618</v>
      </c>
      <c r="D449" s="89">
        <f>VLOOKUP(A449&amp;B449&amp;C449,'расчеты VLOOKUP'!A:E,5,0)</f>
        <v>19.6</v>
      </c>
      <c r="E449" s="89">
        <f>VLOOKUP(A449&amp;B449&amp;C449,'расчеты VLOOKUP'!A:G,6,0)</f>
        <v>2186880</v>
      </c>
      <c r="F449" s="89">
        <f>VLOOKUP(A449&amp;B449&amp;C449,'расчеты VLOOKUP'!A:G,7,0)</f>
        <v>108800</v>
      </c>
    </row>
    <row r="450" spans="1:6">
      <c r="A450" s="87" t="s">
        <v>38</v>
      </c>
      <c r="B450" s="88" t="s">
        <v>1601</v>
      </c>
      <c r="C450" s="88" t="s">
        <v>619</v>
      </c>
      <c r="D450" s="89">
        <f>VLOOKUP(A450&amp;B450&amp;C450,'расчеты VLOOKUP'!A:E,5,0)</f>
        <v>83.7</v>
      </c>
      <c r="E450" s="89">
        <f>VLOOKUP(A450&amp;B450&amp;C450,'расчеты VLOOKUP'!A:G,6,0)</f>
        <v>0</v>
      </c>
      <c r="F450" s="89">
        <f>VLOOKUP(A450&amp;B450&amp;C450,'расчеты VLOOKUP'!A:G,7,0)</f>
        <v>0</v>
      </c>
    </row>
    <row r="451" spans="1:6">
      <c r="A451" s="90" t="s">
        <v>38</v>
      </c>
      <c r="B451" s="91" t="s">
        <v>1601</v>
      </c>
      <c r="C451" s="91" t="s">
        <v>620</v>
      </c>
      <c r="D451" s="89">
        <f>VLOOKUP(A451&amp;B451&amp;C451,'расчеты VLOOKUP'!A:E,5,0)</f>
        <v>39.6</v>
      </c>
      <c r="E451" s="89">
        <f>VLOOKUP(A451&amp;B451&amp;C451,'расчеты VLOOKUP'!A:G,6,0)</f>
        <v>3345300</v>
      </c>
      <c r="F451" s="89">
        <f>VLOOKUP(A451&amp;B451&amp;C451,'расчеты VLOOKUP'!A:G,7,0)</f>
        <v>82600</v>
      </c>
    </row>
    <row r="452" spans="1:6">
      <c r="A452" s="87" t="s">
        <v>38</v>
      </c>
      <c r="B452" s="88" t="s">
        <v>1601</v>
      </c>
      <c r="C452" s="88" t="s">
        <v>621</v>
      </c>
      <c r="D452" s="89">
        <f>VLOOKUP(A452&amp;B452&amp;C452,'расчеты VLOOKUP'!A:E,5,0)</f>
        <v>41</v>
      </c>
      <c r="E452" s="89">
        <f>VLOOKUP(A452&amp;B452&amp;C452,'расчеты VLOOKUP'!A:G,6,0)</f>
        <v>3308700</v>
      </c>
      <c r="F452" s="89">
        <f>VLOOKUP(A452&amp;B452&amp;C452,'расчеты VLOOKUP'!A:G,7,0)</f>
        <v>80700</v>
      </c>
    </row>
    <row r="453" spans="1:6">
      <c r="A453" s="90" t="s">
        <v>38</v>
      </c>
      <c r="B453" s="91" t="s">
        <v>1601</v>
      </c>
      <c r="C453" s="91" t="s">
        <v>622</v>
      </c>
      <c r="D453" s="89">
        <f>VLOOKUP(A453&amp;B453&amp;C453,'расчеты VLOOKUP'!A:E,5,0)</f>
        <v>39.6</v>
      </c>
      <c r="E453" s="89">
        <f>VLOOKUP(A453&amp;B453&amp;C453,'расчеты VLOOKUP'!A:G,6,0)</f>
        <v>0</v>
      </c>
      <c r="F453" s="89">
        <f>VLOOKUP(A453&amp;B453&amp;C453,'расчеты VLOOKUP'!A:G,7,0)</f>
        <v>0</v>
      </c>
    </row>
    <row r="454" spans="1:6">
      <c r="A454" s="87" t="s">
        <v>38</v>
      </c>
      <c r="B454" s="88" t="s">
        <v>1601</v>
      </c>
      <c r="C454" s="88" t="s">
        <v>623</v>
      </c>
      <c r="D454" s="89">
        <f>VLOOKUP(A454&amp;B454&amp;C454,'расчеты VLOOKUP'!A:E,5,0)</f>
        <v>56.2</v>
      </c>
      <c r="E454" s="89">
        <f>VLOOKUP(A454&amp;B454&amp;C454,'расчеты VLOOKUP'!A:G,6,0)</f>
        <v>0</v>
      </c>
      <c r="F454" s="89">
        <f>VLOOKUP(A454&amp;B454&amp;C454,'расчеты VLOOKUP'!A:G,7,0)</f>
        <v>0</v>
      </c>
    </row>
    <row r="455" spans="1:6">
      <c r="A455" s="90" t="s">
        <v>38</v>
      </c>
      <c r="B455" s="91" t="s">
        <v>1601</v>
      </c>
      <c r="C455" s="91" t="s">
        <v>624</v>
      </c>
      <c r="D455" s="89">
        <f>VLOOKUP(A455&amp;B455&amp;C455,'расчеты VLOOKUP'!A:E,5,0)</f>
        <v>62.9</v>
      </c>
      <c r="E455" s="89">
        <f>VLOOKUP(A455&amp;B455&amp;C455,'расчеты VLOOKUP'!A:G,6,0)</f>
        <v>4412435</v>
      </c>
      <c r="F455" s="89">
        <f>VLOOKUP(A455&amp;B455&amp;C455,'расчеты VLOOKUP'!A:G,7,0)</f>
        <v>70150</v>
      </c>
    </row>
    <row r="456" spans="1:6">
      <c r="A456" s="87" t="s">
        <v>38</v>
      </c>
      <c r="B456" s="88" t="s">
        <v>1601</v>
      </c>
      <c r="C456" s="88" t="s">
        <v>625</v>
      </c>
      <c r="D456" s="89">
        <f>VLOOKUP(A456&amp;B456&amp;C456,'расчеты VLOOKUP'!A:E,5,0)</f>
        <v>35.9</v>
      </c>
      <c r="E456" s="89">
        <f>VLOOKUP(A456&amp;B456&amp;C456,'расчеты VLOOKUP'!A:G,6,0)</f>
        <v>3356160</v>
      </c>
      <c r="F456" s="89">
        <f>VLOOKUP(A456&amp;B456&amp;C456,'расчеты VLOOKUP'!A:G,7,0)</f>
        <v>91200</v>
      </c>
    </row>
    <row r="457" spans="1:6">
      <c r="A457" s="90" t="s">
        <v>38</v>
      </c>
      <c r="B457" s="91" t="s">
        <v>1601</v>
      </c>
      <c r="C457" s="91" t="s">
        <v>626</v>
      </c>
      <c r="D457" s="89">
        <f>VLOOKUP(A457&amp;B457&amp;C457,'расчеты VLOOKUP'!A:E,5,0)</f>
        <v>49.7</v>
      </c>
      <c r="E457" s="89">
        <f>VLOOKUP(A457&amp;B457&amp;C457,'расчеты VLOOKUP'!A:G,6,0)</f>
        <v>0</v>
      </c>
      <c r="F457" s="89">
        <f>VLOOKUP(A457&amp;B457&amp;C457,'расчеты VLOOKUP'!A:G,7,0)</f>
        <v>0</v>
      </c>
    </row>
    <row r="458" spans="1:6">
      <c r="A458" s="87" t="s">
        <v>38</v>
      </c>
      <c r="B458" s="88" t="s">
        <v>1601</v>
      </c>
      <c r="C458" s="88" t="s">
        <v>627</v>
      </c>
      <c r="D458" s="89">
        <f>VLOOKUP(A458&amp;B458&amp;C458,'расчеты VLOOKUP'!A:E,5,0)</f>
        <v>19.6</v>
      </c>
      <c r="E458" s="89">
        <f>VLOOKUP(A458&amp;B458&amp;C458,'расчеты VLOOKUP'!A:G,6,0)</f>
        <v>0</v>
      </c>
      <c r="F458" s="89">
        <f>VLOOKUP(A458&amp;B458&amp;C458,'расчеты VLOOKUP'!A:G,7,0)</f>
        <v>0</v>
      </c>
    </row>
    <row r="459" spans="1:6">
      <c r="A459" s="90" t="s">
        <v>38</v>
      </c>
      <c r="B459" s="91" t="s">
        <v>1601</v>
      </c>
      <c r="C459" s="91" t="s">
        <v>629</v>
      </c>
      <c r="D459" s="89">
        <f>VLOOKUP(A459&amp;B459&amp;C459,'расчеты VLOOKUP'!A:E,5,0)</f>
        <v>85.8</v>
      </c>
      <c r="E459" s="89">
        <f>VLOOKUP(A459&amp;B459&amp;C459,'расчеты VLOOKUP'!A:G,6,0)</f>
        <v>7497870</v>
      </c>
      <c r="F459" s="89">
        <f>VLOOKUP(A459&amp;B459&amp;C459,'расчеты VLOOKUP'!A:G,7,0)</f>
        <v>85300</v>
      </c>
    </row>
    <row r="460" spans="1:6">
      <c r="A460" s="87" t="s">
        <v>38</v>
      </c>
      <c r="B460" s="88" t="s">
        <v>1601</v>
      </c>
      <c r="C460" s="88" t="s">
        <v>630</v>
      </c>
      <c r="D460" s="89">
        <f>VLOOKUP(A460&amp;B460&amp;C460,'расчеты VLOOKUP'!A:E,5,0)</f>
        <v>39.6</v>
      </c>
      <c r="E460" s="89">
        <f>VLOOKUP(A460&amp;B460&amp;C460,'расчеты VLOOKUP'!A:G,6,0)</f>
        <v>4066200</v>
      </c>
      <c r="F460" s="89">
        <f>VLOOKUP(A460&amp;B460&amp;C460,'расчеты VLOOKUP'!A:G,7,0)</f>
        <v>100400</v>
      </c>
    </row>
    <row r="461" spans="1:6">
      <c r="A461" s="90" t="s">
        <v>38</v>
      </c>
      <c r="B461" s="91" t="s">
        <v>1601</v>
      </c>
      <c r="C461" s="91" t="s">
        <v>631</v>
      </c>
      <c r="D461" s="89">
        <f>VLOOKUP(A461&amp;B461&amp;C461,'расчеты VLOOKUP'!A:E,5,0)</f>
        <v>41.7</v>
      </c>
      <c r="E461" s="89">
        <f>VLOOKUP(A461&amp;B461&amp;C461,'расчеты VLOOKUP'!A:G,6,0)</f>
        <v>4392060</v>
      </c>
      <c r="F461" s="89">
        <f>VLOOKUP(A461&amp;B461&amp;C461,'расчеты VLOOKUP'!A:G,7,0)</f>
        <v>103100</v>
      </c>
    </row>
    <row r="462" spans="1:6">
      <c r="A462" s="87" t="s">
        <v>38</v>
      </c>
      <c r="B462" s="88" t="s">
        <v>1601</v>
      </c>
      <c r="C462" s="88" t="s">
        <v>632</v>
      </c>
      <c r="D462" s="89">
        <f>VLOOKUP(A462&amp;B462&amp;C462,'расчеты VLOOKUP'!A:E,5,0)</f>
        <v>39.6</v>
      </c>
      <c r="E462" s="89">
        <f>VLOOKUP(A462&amp;B462&amp;C462,'расчеты VLOOKUP'!A:G,6,0)</f>
        <v>4013550</v>
      </c>
      <c r="F462" s="89">
        <f>VLOOKUP(A462&amp;B462&amp;C462,'расчеты VLOOKUP'!A:G,7,0)</f>
        <v>99100</v>
      </c>
    </row>
    <row r="463" spans="1:6">
      <c r="A463" s="90" t="s">
        <v>38</v>
      </c>
      <c r="B463" s="91" t="s">
        <v>1601</v>
      </c>
      <c r="C463" s="91" t="s">
        <v>633</v>
      </c>
      <c r="D463" s="89">
        <f>VLOOKUP(A463&amp;B463&amp;C463,'расчеты VLOOKUP'!A:E,5,0)</f>
        <v>53.4</v>
      </c>
      <c r="E463" s="89">
        <f>VLOOKUP(A463&amp;B463&amp;C463,'расчеты VLOOKUP'!A:G,6,0)</f>
        <v>4411680</v>
      </c>
      <c r="F463" s="89">
        <f>VLOOKUP(A463&amp;B463&amp;C463,'расчеты VLOOKUP'!A:G,7,0)</f>
        <v>80800</v>
      </c>
    </row>
    <row r="464" spans="1:6">
      <c r="A464" s="87" t="s">
        <v>38</v>
      </c>
      <c r="B464" s="88" t="s">
        <v>1601</v>
      </c>
      <c r="C464" s="88" t="s">
        <v>635</v>
      </c>
      <c r="D464" s="89">
        <f>VLOOKUP(A464&amp;B464&amp;C464,'расчеты VLOOKUP'!A:E,5,0)</f>
        <v>65.7</v>
      </c>
      <c r="E464" s="89">
        <f>VLOOKUP(A464&amp;B464&amp;C464,'расчеты VLOOKUP'!A:G,6,0)</f>
        <v>6642900</v>
      </c>
      <c r="F464" s="89">
        <f>VLOOKUP(A464&amp;B464&amp;C464,'расчеты VLOOKUP'!A:G,7,0)</f>
        <v>99000</v>
      </c>
    </row>
    <row r="465" spans="1:6">
      <c r="A465" s="90" t="s">
        <v>38</v>
      </c>
      <c r="B465" s="91" t="s">
        <v>1601</v>
      </c>
      <c r="C465" s="91" t="s">
        <v>636</v>
      </c>
      <c r="D465" s="89">
        <f>VLOOKUP(A465&amp;B465&amp;C465,'расчеты VLOOKUP'!A:E,5,0)</f>
        <v>36</v>
      </c>
      <c r="E465" s="89">
        <f>VLOOKUP(A465&amp;B465&amp;C465,'расчеты VLOOKUP'!A:G,6,0)</f>
        <v>4754560</v>
      </c>
      <c r="F465" s="89">
        <f>VLOOKUP(A465&amp;B465&amp;C465,'расчеты VLOOKUP'!A:G,7,0)</f>
        <v>129200</v>
      </c>
    </row>
    <row r="466" spans="1:6">
      <c r="A466" s="87" t="s">
        <v>38</v>
      </c>
      <c r="B466" s="88" t="s">
        <v>1601</v>
      </c>
      <c r="C466" s="88" t="s">
        <v>637</v>
      </c>
      <c r="D466" s="89">
        <f>VLOOKUP(A466&amp;B466&amp;C466,'расчеты VLOOKUP'!A:E,5,0)</f>
        <v>50.4</v>
      </c>
      <c r="E466" s="89">
        <f>VLOOKUP(A466&amp;B466&amp;C466,'расчеты VLOOKUP'!A:G,6,0)</f>
        <v>5669280</v>
      </c>
      <c r="F466" s="89">
        <f>VLOOKUP(A466&amp;B466&amp;C466,'расчеты VLOOKUP'!A:G,7,0)</f>
        <v>111600</v>
      </c>
    </row>
    <row r="467" spans="1:6">
      <c r="A467" s="90" t="s">
        <v>38</v>
      </c>
      <c r="B467" s="91" t="s">
        <v>1601</v>
      </c>
      <c r="C467" s="91" t="s">
        <v>639</v>
      </c>
      <c r="D467" s="89">
        <f>VLOOKUP(A467&amp;B467&amp;C467,'расчеты VLOOKUP'!A:E,5,0)</f>
        <v>19.6</v>
      </c>
      <c r="E467" s="89">
        <f>VLOOKUP(A467&amp;B467&amp;C467,'расчеты VLOOKUP'!A:G,6,0)</f>
        <v>2978820</v>
      </c>
      <c r="F467" s="89">
        <f>VLOOKUP(A467&amp;B467&amp;C467,'расчеты VLOOKUP'!A:G,7,0)</f>
        <v>148200</v>
      </c>
    </row>
    <row r="468" spans="1:6">
      <c r="A468" s="87" t="s">
        <v>38</v>
      </c>
      <c r="B468" s="88" t="s">
        <v>1601</v>
      </c>
      <c r="C468" s="88" t="s">
        <v>640</v>
      </c>
      <c r="D468" s="89">
        <f>VLOOKUP(A468&amp;B468&amp;C468,'расчеты VLOOKUP'!A:E,5,0)</f>
        <v>83.7</v>
      </c>
      <c r="E468" s="89">
        <f>VLOOKUP(A468&amp;B468&amp;C468,'расчеты VLOOKUP'!A:G,6,0)</f>
        <v>7284320</v>
      </c>
      <c r="F468" s="89">
        <f>VLOOKUP(A468&amp;B468&amp;C468,'расчеты VLOOKUP'!A:G,7,0)</f>
        <v>84800</v>
      </c>
    </row>
    <row r="469" spans="1:6">
      <c r="A469" s="90" t="s">
        <v>38</v>
      </c>
      <c r="B469" s="91" t="s">
        <v>1601</v>
      </c>
      <c r="C469" s="91" t="s">
        <v>642</v>
      </c>
      <c r="D469" s="89">
        <f>VLOOKUP(A469&amp;B469&amp;C469,'расчеты VLOOKUP'!A:E,5,0)</f>
        <v>39.6</v>
      </c>
      <c r="E469" s="89">
        <f>VLOOKUP(A469&amp;B469&amp;C469,'расчеты VLOOKUP'!A:G,6,0)</f>
        <v>3215520</v>
      </c>
      <c r="F469" s="89">
        <f>VLOOKUP(A469&amp;B469&amp;C469,'расчеты VLOOKUP'!A:G,7,0)</f>
        <v>81200</v>
      </c>
    </row>
    <row r="470" spans="1:6">
      <c r="A470" s="87" t="s">
        <v>38</v>
      </c>
      <c r="B470" s="88" t="s">
        <v>1601</v>
      </c>
      <c r="C470" s="88" t="s">
        <v>643</v>
      </c>
      <c r="D470" s="89">
        <f>VLOOKUP(A470&amp;B470&amp;C470,'расчеты VLOOKUP'!A:E,5,0)</f>
        <v>41</v>
      </c>
      <c r="E470" s="89">
        <f>VLOOKUP(A470&amp;B470&amp;C470,'расчеты VLOOKUP'!A:G,6,0)</f>
        <v>0</v>
      </c>
      <c r="F470" s="89">
        <f>VLOOKUP(A470&amp;B470&amp;C470,'расчеты VLOOKUP'!A:G,7,0)</f>
        <v>0</v>
      </c>
    </row>
    <row r="471" spans="1:6">
      <c r="A471" s="90" t="s">
        <v>38</v>
      </c>
      <c r="B471" s="91" t="s">
        <v>1601</v>
      </c>
      <c r="C471" s="91" t="s">
        <v>645</v>
      </c>
      <c r="D471" s="89">
        <f>VLOOKUP(A471&amp;B471&amp;C471,'расчеты VLOOKUP'!A:E,5,0)</f>
        <v>39.6</v>
      </c>
      <c r="E471" s="89">
        <f>VLOOKUP(A471&amp;B471&amp;C471,'расчеты VLOOKUP'!A:G,6,0)</f>
        <v>0</v>
      </c>
      <c r="F471" s="89">
        <f>VLOOKUP(A471&amp;B471&amp;C471,'расчеты VLOOKUP'!A:G,7,0)</f>
        <v>0</v>
      </c>
    </row>
    <row r="472" spans="1:6">
      <c r="A472" s="87" t="s">
        <v>38</v>
      </c>
      <c r="B472" s="88" t="s">
        <v>1601</v>
      </c>
      <c r="C472" s="88" t="s">
        <v>647</v>
      </c>
      <c r="D472" s="89">
        <f>VLOOKUP(A472&amp;B472&amp;C472,'расчеты VLOOKUP'!A:E,5,0)</f>
        <v>56.2</v>
      </c>
      <c r="E472" s="89">
        <f>VLOOKUP(A472&amp;B472&amp;C472,'расчеты VLOOKUP'!A:G,6,0)</f>
        <v>0</v>
      </c>
      <c r="F472" s="89">
        <f>VLOOKUP(A472&amp;B472&amp;C472,'расчеты VLOOKUP'!A:G,7,0)</f>
        <v>0</v>
      </c>
    </row>
    <row r="473" spans="1:6">
      <c r="A473" s="90" t="s">
        <v>38</v>
      </c>
      <c r="B473" s="91" t="s">
        <v>1601</v>
      </c>
      <c r="C473" s="91" t="s">
        <v>648</v>
      </c>
      <c r="D473" s="89">
        <f>VLOOKUP(A473&amp;B473&amp;C473,'расчеты VLOOKUP'!A:E,5,0)</f>
        <v>62.9</v>
      </c>
      <c r="E473" s="89">
        <f>VLOOKUP(A473&amp;B473&amp;C473,'расчеты VLOOKUP'!A:G,6,0)</f>
        <v>0</v>
      </c>
      <c r="F473" s="89">
        <f>VLOOKUP(A473&amp;B473&amp;C473,'расчеты VLOOKUP'!A:G,7,0)</f>
        <v>0</v>
      </c>
    </row>
    <row r="474" spans="1:6">
      <c r="A474" s="87" t="s">
        <v>38</v>
      </c>
      <c r="B474" s="88" t="s">
        <v>1601</v>
      </c>
      <c r="C474" s="88" t="s">
        <v>649</v>
      </c>
      <c r="D474" s="89">
        <f>VLOOKUP(A474&amp;B474&amp;C474,'расчеты VLOOKUP'!A:E,5,0)</f>
        <v>35.9</v>
      </c>
      <c r="E474" s="89">
        <f>VLOOKUP(A474&amp;B474&amp;C474,'расчеты VLOOKUP'!A:G,6,0)</f>
        <v>4725120</v>
      </c>
      <c r="F474" s="89">
        <f>VLOOKUP(A474&amp;B474&amp;C474,'расчеты VLOOKUP'!A:G,7,0)</f>
        <v>128400</v>
      </c>
    </row>
    <row r="475" spans="1:6">
      <c r="A475" s="90" t="s">
        <v>38</v>
      </c>
      <c r="B475" s="91" t="s">
        <v>1601</v>
      </c>
      <c r="C475" s="91" t="s">
        <v>650</v>
      </c>
      <c r="D475" s="89">
        <f>VLOOKUP(A475&amp;B475&amp;C475,'расчеты VLOOKUP'!A:E,5,0)</f>
        <v>49.7</v>
      </c>
      <c r="E475" s="89">
        <f>VLOOKUP(A475&amp;B475&amp;C475,'расчеты VLOOKUP'!A:G,6,0)</f>
        <v>0</v>
      </c>
      <c r="F475" s="89">
        <f>VLOOKUP(A475&amp;B475&amp;C475,'расчеты VLOOKUP'!A:G,7,0)</f>
        <v>0</v>
      </c>
    </row>
    <row r="476" spans="1:6">
      <c r="A476" s="87" t="s">
        <v>38</v>
      </c>
      <c r="B476" s="88" t="s">
        <v>1601</v>
      </c>
      <c r="C476" s="88" t="s">
        <v>651</v>
      </c>
      <c r="D476" s="89">
        <f>VLOOKUP(A476&amp;B476&amp;C476,'расчеты VLOOKUP'!A:E,5,0)</f>
        <v>19.6</v>
      </c>
      <c r="E476" s="89">
        <f>VLOOKUP(A476&amp;B476&amp;C476,'расчеты VLOOKUP'!A:G,6,0)</f>
        <v>0</v>
      </c>
      <c r="F476" s="89">
        <f>VLOOKUP(A476&amp;B476&amp;C476,'расчеты VLOOKUP'!A:G,7,0)</f>
        <v>0</v>
      </c>
    </row>
    <row r="477" spans="1:6">
      <c r="A477" s="90" t="s">
        <v>38</v>
      </c>
      <c r="B477" s="91" t="s">
        <v>1601</v>
      </c>
      <c r="C477" s="91" t="s">
        <v>652</v>
      </c>
      <c r="D477" s="89">
        <f>VLOOKUP(A477&amp;B477&amp;C477,'расчеты VLOOKUP'!A:E,5,0)</f>
        <v>85.8</v>
      </c>
      <c r="E477" s="89">
        <f>VLOOKUP(A477&amp;B477&amp;C477,'расчеты VLOOKUP'!A:G,6,0)</f>
        <v>0</v>
      </c>
      <c r="F477" s="89">
        <f>VLOOKUP(A477&amp;B477&amp;C477,'расчеты VLOOKUP'!A:G,7,0)</f>
        <v>0</v>
      </c>
    </row>
    <row r="478" spans="1:6">
      <c r="A478" s="87" t="s">
        <v>38</v>
      </c>
      <c r="B478" s="88" t="s">
        <v>1601</v>
      </c>
      <c r="C478" s="88" t="s">
        <v>653</v>
      </c>
      <c r="D478" s="89">
        <f>VLOOKUP(A478&amp;B478&amp;C478,'расчеты VLOOKUP'!A:E,5,0)</f>
        <v>39.6</v>
      </c>
      <c r="E478" s="89">
        <f>VLOOKUP(A478&amp;B478&amp;C478,'расчеты VLOOKUP'!A:G,6,0)</f>
        <v>3183840</v>
      </c>
      <c r="F478" s="89">
        <f>VLOOKUP(A478&amp;B478&amp;C478,'расчеты VLOOKUP'!A:G,7,0)</f>
        <v>80400</v>
      </c>
    </row>
    <row r="479" spans="1:6">
      <c r="A479" s="90" t="s">
        <v>38</v>
      </c>
      <c r="B479" s="91" t="s">
        <v>1601</v>
      </c>
      <c r="C479" s="91" t="s">
        <v>655</v>
      </c>
      <c r="D479" s="89">
        <f>VLOOKUP(A479&amp;B479&amp;C479,'расчеты VLOOKUP'!A:E,5,0)</f>
        <v>41.7</v>
      </c>
      <c r="E479" s="89">
        <f>VLOOKUP(A479&amp;B479&amp;C479,'расчеты VLOOKUP'!A:G,6,0)</f>
        <v>0</v>
      </c>
      <c r="F479" s="89">
        <f>VLOOKUP(A479&amp;B479&amp;C479,'расчеты VLOOKUP'!A:G,7,0)</f>
        <v>0</v>
      </c>
    </row>
    <row r="480" spans="1:6">
      <c r="A480" s="87" t="s">
        <v>38</v>
      </c>
      <c r="B480" s="88" t="s">
        <v>1601</v>
      </c>
      <c r="C480" s="88" t="s">
        <v>656</v>
      </c>
      <c r="D480" s="89">
        <f>VLOOKUP(A480&amp;B480&amp;C480,'расчеты VLOOKUP'!A:E,5,0)</f>
        <v>39.6</v>
      </c>
      <c r="E480" s="89">
        <f>VLOOKUP(A480&amp;B480&amp;C480,'расчеты VLOOKUP'!A:G,6,0)</f>
        <v>3183840</v>
      </c>
      <c r="F480" s="89">
        <f>VLOOKUP(A480&amp;B480&amp;C480,'расчеты VLOOKUP'!A:G,7,0)</f>
        <v>80400</v>
      </c>
    </row>
    <row r="481" spans="1:6">
      <c r="A481" s="90" t="s">
        <v>38</v>
      </c>
      <c r="B481" s="91" t="s">
        <v>1601</v>
      </c>
      <c r="C481" s="91" t="s">
        <v>657</v>
      </c>
      <c r="D481" s="89">
        <f>VLOOKUP(A481&amp;B481&amp;C481,'расчеты VLOOKUP'!A:E,5,0)</f>
        <v>53.4</v>
      </c>
      <c r="E481" s="89">
        <f>VLOOKUP(A481&amp;B481&amp;C481,'расчеты VLOOKUP'!A:G,6,0)</f>
        <v>4101120</v>
      </c>
      <c r="F481" s="89">
        <f>VLOOKUP(A481&amp;B481&amp;C481,'расчеты VLOOKUP'!A:G,7,0)</f>
        <v>76800</v>
      </c>
    </row>
    <row r="482" spans="1:6">
      <c r="A482" s="87" t="s">
        <v>38</v>
      </c>
      <c r="B482" s="88" t="s">
        <v>1601</v>
      </c>
      <c r="C482" s="88" t="s">
        <v>658</v>
      </c>
      <c r="D482" s="89">
        <f>VLOOKUP(A482&amp;B482&amp;C482,'расчеты VLOOKUP'!A:E,5,0)</f>
        <v>65.7</v>
      </c>
      <c r="E482" s="89">
        <f>VLOOKUP(A482&amp;B482&amp;C482,'расчеты VLOOKUP'!A:G,6,0)</f>
        <v>0</v>
      </c>
      <c r="F482" s="89">
        <f>VLOOKUP(A482&amp;B482&amp;C482,'расчеты VLOOKUP'!A:G,7,0)</f>
        <v>0</v>
      </c>
    </row>
    <row r="483" spans="1:6">
      <c r="A483" s="90" t="s">
        <v>38</v>
      </c>
      <c r="B483" s="91" t="s">
        <v>1601</v>
      </c>
      <c r="C483" s="91" t="s">
        <v>659</v>
      </c>
      <c r="D483" s="89">
        <f>VLOOKUP(A483&amp;B483&amp;C483,'расчеты VLOOKUP'!A:E,5,0)</f>
        <v>36</v>
      </c>
      <c r="E483" s="89">
        <f>VLOOKUP(A483&amp;B483&amp;C483,'расчеты VLOOKUP'!A:G,6,0)</f>
        <v>3157440</v>
      </c>
      <c r="F483" s="89">
        <f>VLOOKUP(A483&amp;B483&amp;C483,'расчеты VLOOKUP'!A:G,7,0)</f>
        <v>85800</v>
      </c>
    </row>
    <row r="484" spans="1:6">
      <c r="A484" s="87" t="s">
        <v>38</v>
      </c>
      <c r="B484" s="88" t="s">
        <v>1601</v>
      </c>
      <c r="C484" s="88" t="s">
        <v>660</v>
      </c>
      <c r="D484" s="89">
        <f>VLOOKUP(A484&amp;B484&amp;C484,'расчеты VLOOKUP'!A:E,5,0)</f>
        <v>50.4</v>
      </c>
      <c r="E484" s="89">
        <f>VLOOKUP(A484&amp;B484&amp;C484,'расчеты VLOOKUP'!A:G,6,0)</f>
        <v>0</v>
      </c>
      <c r="F484" s="89">
        <f>VLOOKUP(A484&amp;B484&amp;C484,'расчеты VLOOKUP'!A:G,7,0)</f>
        <v>0</v>
      </c>
    </row>
    <row r="485" spans="1:6">
      <c r="A485" s="90" t="s">
        <v>38</v>
      </c>
      <c r="B485" s="91" t="s">
        <v>1601</v>
      </c>
      <c r="C485" s="91" t="s">
        <v>661</v>
      </c>
      <c r="D485" s="89">
        <f>VLOOKUP(A485&amp;B485&amp;C485,'расчеты VLOOKUP'!A:E,5,0)</f>
        <v>19.6</v>
      </c>
      <c r="E485" s="89">
        <f>VLOOKUP(A485&amp;B485&amp;C485,'расчеты VLOOKUP'!A:G,6,0)</f>
        <v>0</v>
      </c>
      <c r="F485" s="89">
        <f>VLOOKUP(A485&amp;B485&amp;C485,'расчеты VLOOKUP'!A:G,7,0)</f>
        <v>0</v>
      </c>
    </row>
    <row r="486" spans="1:6">
      <c r="A486" s="87" t="s">
        <v>38</v>
      </c>
      <c r="B486" s="88" t="s">
        <v>1601</v>
      </c>
      <c r="C486" s="88" t="s">
        <v>662</v>
      </c>
      <c r="D486" s="89">
        <f>VLOOKUP(A486&amp;B486&amp;C486,'расчеты VLOOKUP'!A:E,5,0)</f>
        <v>83.7</v>
      </c>
      <c r="E486" s="89">
        <f>VLOOKUP(A486&amp;B486&amp;C486,'расчеты VLOOKUP'!A:G,6,0)</f>
        <v>0</v>
      </c>
      <c r="F486" s="89">
        <f>VLOOKUP(A486&amp;B486&amp;C486,'расчеты VLOOKUP'!A:G,7,0)</f>
        <v>0</v>
      </c>
    </row>
    <row r="487" spans="1:6">
      <c r="A487" s="90" t="s">
        <v>38</v>
      </c>
      <c r="B487" s="91" t="s">
        <v>1601</v>
      </c>
      <c r="C487" s="91" t="s">
        <v>663</v>
      </c>
      <c r="D487" s="89">
        <f>VLOOKUP(A487&amp;B487&amp;C487,'расчеты VLOOKUP'!A:E,5,0)</f>
        <v>39.6</v>
      </c>
      <c r="E487" s="89">
        <f>VLOOKUP(A487&amp;B487&amp;C487,'расчеты VLOOKUP'!A:G,6,0)</f>
        <v>0</v>
      </c>
      <c r="F487" s="89">
        <f>VLOOKUP(A487&amp;B487&amp;C487,'расчеты VLOOKUP'!A:G,7,0)</f>
        <v>0</v>
      </c>
    </row>
    <row r="488" spans="1:6">
      <c r="A488" s="87" t="s">
        <v>38</v>
      </c>
      <c r="B488" s="88" t="s">
        <v>1601</v>
      </c>
      <c r="C488" s="88" t="s">
        <v>664</v>
      </c>
      <c r="D488" s="89">
        <f>VLOOKUP(A488&amp;B488&amp;C488,'расчеты VLOOKUP'!A:E,5,0)</f>
        <v>41</v>
      </c>
      <c r="E488" s="89">
        <f>VLOOKUP(A488&amp;B488&amp;C488,'расчеты VLOOKUP'!A:G,6,0)</f>
        <v>0</v>
      </c>
      <c r="F488" s="89">
        <f>VLOOKUP(A488&amp;B488&amp;C488,'расчеты VLOOKUP'!A:G,7,0)</f>
        <v>0</v>
      </c>
    </row>
    <row r="489" spans="1:6">
      <c r="A489" s="90" t="s">
        <v>38</v>
      </c>
      <c r="B489" s="91" t="s">
        <v>1601</v>
      </c>
      <c r="C489" s="91" t="s">
        <v>666</v>
      </c>
      <c r="D489" s="89">
        <f>VLOOKUP(A489&amp;B489&amp;C489,'расчеты VLOOKUP'!A:E,5,0)</f>
        <v>39.6</v>
      </c>
      <c r="E489" s="89">
        <f>VLOOKUP(A489&amp;B489&amp;C489,'расчеты VLOOKUP'!A:G,6,0)</f>
        <v>0</v>
      </c>
      <c r="F489" s="89">
        <f>VLOOKUP(A489&amp;B489&amp;C489,'расчеты VLOOKUP'!A:G,7,0)</f>
        <v>0</v>
      </c>
    </row>
    <row r="490" spans="1:6">
      <c r="A490" s="87" t="s">
        <v>38</v>
      </c>
      <c r="B490" s="88" t="s">
        <v>1601</v>
      </c>
      <c r="C490" s="88" t="s">
        <v>667</v>
      </c>
      <c r="D490" s="89">
        <f>VLOOKUP(A490&amp;B490&amp;C490,'расчеты VLOOKUP'!A:E,5,0)</f>
        <v>56.2</v>
      </c>
      <c r="E490" s="89">
        <f>VLOOKUP(A490&amp;B490&amp;C490,'расчеты VLOOKUP'!A:G,6,0)</f>
        <v>0</v>
      </c>
      <c r="F490" s="89">
        <f>VLOOKUP(A490&amp;B490&amp;C490,'расчеты VLOOKUP'!A:G,7,0)</f>
        <v>0</v>
      </c>
    </row>
    <row r="491" spans="1:6">
      <c r="A491" s="90" t="s">
        <v>38</v>
      </c>
      <c r="B491" s="91" t="s">
        <v>1601</v>
      </c>
      <c r="C491" s="91" t="s">
        <v>669</v>
      </c>
      <c r="D491" s="89">
        <f>VLOOKUP(A491&amp;B491&amp;C491,'расчеты VLOOKUP'!A:E,5,0)</f>
        <v>62.9</v>
      </c>
      <c r="E491" s="89">
        <f>VLOOKUP(A491&amp;B491&amp;C491,'расчеты VLOOKUP'!A:G,6,0)</f>
        <v>0</v>
      </c>
      <c r="F491" s="89">
        <f>VLOOKUP(A491&amp;B491&amp;C491,'расчеты VLOOKUP'!A:G,7,0)</f>
        <v>0</v>
      </c>
    </row>
    <row r="492" spans="1:6">
      <c r="A492" s="87" t="s">
        <v>38</v>
      </c>
      <c r="B492" s="88" t="s">
        <v>1601</v>
      </c>
      <c r="C492" s="88" t="s">
        <v>670</v>
      </c>
      <c r="D492" s="89">
        <f>VLOOKUP(A492&amp;B492&amp;C492,'расчеты VLOOKUP'!A:E,5,0)</f>
        <v>35.9</v>
      </c>
      <c r="E492" s="89">
        <f>VLOOKUP(A492&amp;B492&amp;C492,'расчеты VLOOKUP'!A:G,6,0)</f>
        <v>0</v>
      </c>
      <c r="F492" s="89">
        <f>VLOOKUP(A492&amp;B492&amp;C492,'расчеты VLOOKUP'!A:G,7,0)</f>
        <v>0</v>
      </c>
    </row>
    <row r="493" spans="1:6">
      <c r="A493" s="90" t="s">
        <v>38</v>
      </c>
      <c r="B493" s="91" t="s">
        <v>1601</v>
      </c>
      <c r="C493" s="91" t="s">
        <v>671</v>
      </c>
      <c r="D493" s="89">
        <f>VLOOKUP(A493&amp;B493&amp;C493,'расчеты VLOOKUP'!A:E,5,0)</f>
        <v>49.7</v>
      </c>
      <c r="E493" s="89">
        <f>VLOOKUP(A493&amp;B493&amp;C493,'расчеты VLOOKUP'!A:G,6,0)</f>
        <v>3784655</v>
      </c>
      <c r="F493" s="89">
        <f>VLOOKUP(A493&amp;B493&amp;C493,'расчеты VLOOKUP'!A:G,7,0)</f>
        <v>76150</v>
      </c>
    </row>
    <row r="494" spans="1:6">
      <c r="A494" s="87" t="s">
        <v>38</v>
      </c>
      <c r="B494" s="88" t="s">
        <v>1601</v>
      </c>
      <c r="C494" s="88" t="s">
        <v>672</v>
      </c>
      <c r="D494" s="89">
        <f>VLOOKUP(A494&amp;B494&amp;C494,'расчеты VLOOKUP'!A:E,5,0)</f>
        <v>19.6</v>
      </c>
      <c r="E494" s="89">
        <f>VLOOKUP(A494&amp;B494&amp;C494,'расчеты VLOOKUP'!A:G,6,0)</f>
        <v>0</v>
      </c>
      <c r="F494" s="89">
        <f>VLOOKUP(A494&amp;B494&amp;C494,'расчеты VLOOKUP'!A:G,7,0)</f>
        <v>0</v>
      </c>
    </row>
    <row r="495" spans="1:6">
      <c r="A495" s="90" t="s">
        <v>38</v>
      </c>
      <c r="B495" s="91" t="s">
        <v>1601</v>
      </c>
      <c r="C495" s="91" t="s">
        <v>674</v>
      </c>
      <c r="D495" s="89">
        <f>VLOOKUP(A495&amp;B495&amp;C495,'расчеты VLOOKUP'!A:E,5,0)</f>
        <v>85.8</v>
      </c>
      <c r="E495" s="89">
        <f>VLOOKUP(A495&amp;B495&amp;C495,'расчеты VLOOKUP'!A:G,6,0)</f>
        <v>0</v>
      </c>
      <c r="F495" s="89">
        <f>VLOOKUP(A495&amp;B495&amp;C495,'расчеты VLOOKUP'!A:G,7,0)</f>
        <v>0</v>
      </c>
    </row>
    <row r="496" spans="1:6">
      <c r="A496" s="87" t="s">
        <v>38</v>
      </c>
      <c r="B496" s="88" t="s">
        <v>1601</v>
      </c>
      <c r="C496" s="88" t="s">
        <v>675</v>
      </c>
      <c r="D496" s="89">
        <f>VLOOKUP(A496&amp;B496&amp;C496,'расчеты VLOOKUP'!A:E,5,0)</f>
        <v>39.6</v>
      </c>
      <c r="E496" s="89">
        <f>VLOOKUP(A496&amp;B496&amp;C496,'расчеты VLOOKUP'!A:G,6,0)</f>
        <v>3257100</v>
      </c>
      <c r="F496" s="89">
        <f>VLOOKUP(A496&amp;B496&amp;C496,'расчеты VLOOKUP'!A:G,7,0)</f>
        <v>82250</v>
      </c>
    </row>
    <row r="497" spans="1:6">
      <c r="A497" s="90" t="s">
        <v>38</v>
      </c>
      <c r="B497" s="91" t="s">
        <v>1601</v>
      </c>
      <c r="C497" s="91" t="s">
        <v>676</v>
      </c>
      <c r="D497" s="89">
        <f>VLOOKUP(A497&amp;B497&amp;C497,'расчеты VLOOKUP'!A:E,5,0)</f>
        <v>41.7</v>
      </c>
      <c r="E497" s="89">
        <f>VLOOKUP(A497&amp;B497&amp;C497,'расчеты VLOOKUP'!A:G,6,0)</f>
        <v>0</v>
      </c>
      <c r="F497" s="89">
        <f>VLOOKUP(A497&amp;B497&amp;C497,'расчеты VLOOKUP'!A:G,7,0)</f>
        <v>0</v>
      </c>
    </row>
    <row r="498" spans="1:6">
      <c r="A498" s="87" t="s">
        <v>38</v>
      </c>
      <c r="B498" s="88" t="s">
        <v>1601</v>
      </c>
      <c r="C498" s="88" t="s">
        <v>677</v>
      </c>
      <c r="D498" s="89">
        <f>VLOOKUP(A498&amp;B498&amp;C498,'расчеты VLOOKUP'!A:E,5,0)</f>
        <v>39.6</v>
      </c>
      <c r="E498" s="89">
        <f>VLOOKUP(A498&amp;B498&amp;C498,'расчеты VLOOKUP'!A:G,6,0)</f>
        <v>0</v>
      </c>
      <c r="F498" s="89">
        <f>VLOOKUP(A498&amp;B498&amp;C498,'расчеты VLOOKUP'!A:G,7,0)</f>
        <v>0</v>
      </c>
    </row>
    <row r="499" spans="1:6">
      <c r="A499" s="90" t="s">
        <v>38</v>
      </c>
      <c r="B499" s="91" t="s">
        <v>1601</v>
      </c>
      <c r="C499" s="91" t="s">
        <v>678</v>
      </c>
      <c r="D499" s="89">
        <f>VLOOKUP(A499&amp;B499&amp;C499,'расчеты VLOOKUP'!A:E,5,0)</f>
        <v>53.4</v>
      </c>
      <c r="E499" s="89">
        <f>VLOOKUP(A499&amp;B499&amp;C499,'расчеты VLOOKUP'!A:G,6,0)</f>
        <v>4564560</v>
      </c>
      <c r="F499" s="89">
        <f>VLOOKUP(A499&amp;B499&amp;C499,'расчеты VLOOKUP'!A:G,7,0)</f>
        <v>83600</v>
      </c>
    </row>
    <row r="500" spans="1:6">
      <c r="A500" s="87" t="s">
        <v>38</v>
      </c>
      <c r="B500" s="88" t="s">
        <v>1601</v>
      </c>
      <c r="C500" s="88" t="s">
        <v>679</v>
      </c>
      <c r="D500" s="89">
        <f>VLOOKUP(A500&amp;B500&amp;C500,'расчеты VLOOKUP'!A:E,5,0)</f>
        <v>65.7</v>
      </c>
      <c r="E500" s="89">
        <f>VLOOKUP(A500&amp;B500&amp;C500,'расчеты VLOOKUP'!A:G,6,0)</f>
        <v>7871180</v>
      </c>
      <c r="F500" s="89">
        <f>VLOOKUP(A500&amp;B500&amp;C500,'расчеты VLOOKUP'!A:G,7,0)</f>
        <v>118900</v>
      </c>
    </row>
    <row r="501" spans="1:6">
      <c r="A501" s="90" t="s">
        <v>38</v>
      </c>
      <c r="B501" s="91" t="s">
        <v>1601</v>
      </c>
      <c r="C501" s="91" t="s">
        <v>680</v>
      </c>
      <c r="D501" s="89">
        <f>VLOOKUP(A501&amp;B501&amp;C501,'расчеты VLOOKUP'!A:E,5,0)</f>
        <v>36</v>
      </c>
      <c r="E501" s="89">
        <f>VLOOKUP(A501&amp;B501&amp;C501,'расчеты VLOOKUP'!A:G,6,0)</f>
        <v>2962800</v>
      </c>
      <c r="F501" s="89">
        <f>VLOOKUP(A501&amp;B501&amp;C501,'расчеты VLOOKUP'!A:G,7,0)</f>
        <v>82300</v>
      </c>
    </row>
    <row r="502" spans="1:6">
      <c r="A502" s="87" t="s">
        <v>38</v>
      </c>
      <c r="B502" s="88" t="s">
        <v>1601</v>
      </c>
      <c r="C502" s="88" t="s">
        <v>681</v>
      </c>
      <c r="D502" s="89">
        <f>VLOOKUP(A502&amp;B502&amp;C502,'расчеты VLOOKUP'!A:E,5,0)</f>
        <v>50.4</v>
      </c>
      <c r="E502" s="89">
        <f>VLOOKUP(A502&amp;B502&amp;C502,'расчеты VLOOKUP'!A:G,6,0)</f>
        <v>6540300</v>
      </c>
      <c r="F502" s="89">
        <f>VLOOKUP(A502&amp;B502&amp;C502,'расчеты VLOOKUP'!A:G,7,0)</f>
        <v>129000</v>
      </c>
    </row>
    <row r="503" spans="1:6">
      <c r="A503" s="90" t="s">
        <v>38</v>
      </c>
      <c r="B503" s="91" t="s">
        <v>1601</v>
      </c>
      <c r="C503" s="91" t="s">
        <v>682</v>
      </c>
      <c r="D503" s="89">
        <f>VLOOKUP(A503&amp;B503&amp;C503,'расчеты VLOOKUP'!A:E,5,0)</f>
        <v>19.6</v>
      </c>
      <c r="E503" s="89">
        <f>VLOOKUP(A503&amp;B503&amp;C503,'расчеты VLOOKUP'!A:G,6,0)</f>
        <v>3762700</v>
      </c>
      <c r="F503" s="89">
        <f>VLOOKUP(A503&amp;B503&amp;C503,'расчеты VLOOKUP'!A:G,7,0)</f>
        <v>191000</v>
      </c>
    </row>
    <row r="504" spans="1:6">
      <c r="A504" s="87" t="s">
        <v>38</v>
      </c>
      <c r="B504" s="88" t="s">
        <v>1601</v>
      </c>
      <c r="C504" s="88" t="s">
        <v>683</v>
      </c>
      <c r="D504" s="89">
        <f>VLOOKUP(A504&amp;B504&amp;C504,'расчеты VLOOKUP'!A:E,5,0)</f>
        <v>83.7</v>
      </c>
      <c r="E504" s="89">
        <f>VLOOKUP(A504&amp;B504&amp;C504,'расчеты VLOOKUP'!A:G,6,0)</f>
        <v>8603430</v>
      </c>
      <c r="F504" s="89">
        <f>VLOOKUP(A504&amp;B504&amp;C504,'расчеты VLOOKUP'!A:G,7,0)</f>
        <v>102300</v>
      </c>
    </row>
    <row r="505" spans="1:6">
      <c r="A505" s="90" t="s">
        <v>38</v>
      </c>
      <c r="B505" s="91" t="s">
        <v>1601</v>
      </c>
      <c r="C505" s="91" t="s">
        <v>685</v>
      </c>
      <c r="D505" s="89">
        <f>VLOOKUP(A505&amp;B505&amp;C505,'расчеты VLOOKUP'!A:E,5,0)</f>
        <v>39.6</v>
      </c>
      <c r="E505" s="89">
        <f>VLOOKUP(A505&amp;B505&amp;C505,'расчеты VLOOKUP'!A:G,6,0)</f>
        <v>5940000</v>
      </c>
      <c r="F505" s="89">
        <f>VLOOKUP(A505&amp;B505&amp;C505,'расчеты VLOOKUP'!A:G,7,0)</f>
        <v>148500</v>
      </c>
    </row>
    <row r="506" spans="1:6">
      <c r="A506" s="87" t="s">
        <v>38</v>
      </c>
      <c r="B506" s="88" t="s">
        <v>1601</v>
      </c>
      <c r="C506" s="88" t="s">
        <v>686</v>
      </c>
      <c r="D506" s="89">
        <f>VLOOKUP(A506&amp;B506&amp;C506,'расчеты VLOOKUP'!A:E,5,0)</f>
        <v>41</v>
      </c>
      <c r="E506" s="89">
        <f>VLOOKUP(A506&amp;B506&amp;C506,'расчеты VLOOKUP'!A:G,6,0)</f>
        <v>5565150</v>
      </c>
      <c r="F506" s="89">
        <f>VLOOKUP(A506&amp;B506&amp;C506,'расчеты VLOOKUP'!A:G,7,0)</f>
        <v>134100</v>
      </c>
    </row>
    <row r="507" spans="1:6">
      <c r="A507" s="90" t="s">
        <v>38</v>
      </c>
      <c r="B507" s="91" t="s">
        <v>1601</v>
      </c>
      <c r="C507" s="91" t="s">
        <v>687</v>
      </c>
      <c r="D507" s="89">
        <f>VLOOKUP(A507&amp;B507&amp;C507,'расчеты VLOOKUP'!A:E,5,0)</f>
        <v>39.6</v>
      </c>
      <c r="E507" s="89">
        <f>VLOOKUP(A507&amp;B507&amp;C507,'расчеты VLOOKUP'!A:G,6,0)</f>
        <v>5764680</v>
      </c>
      <c r="F507" s="89">
        <f>VLOOKUP(A507&amp;B507&amp;C507,'расчеты VLOOKUP'!A:G,7,0)</f>
        <v>143400</v>
      </c>
    </row>
    <row r="508" spans="1:6">
      <c r="A508" s="87" t="s">
        <v>38</v>
      </c>
      <c r="B508" s="88" t="s">
        <v>1601</v>
      </c>
      <c r="C508" s="88" t="s">
        <v>688</v>
      </c>
      <c r="D508" s="89">
        <f>VLOOKUP(A508&amp;B508&amp;C508,'расчеты VLOOKUP'!A:E,5,0)</f>
        <v>56.2</v>
      </c>
      <c r="E508" s="89">
        <f>VLOOKUP(A508&amp;B508&amp;C508,'расчеты VLOOKUP'!A:G,6,0)</f>
        <v>6876050</v>
      </c>
      <c r="F508" s="89">
        <f>VLOOKUP(A508&amp;B508&amp;C508,'расчеты VLOOKUP'!A:G,7,0)</f>
        <v>121700</v>
      </c>
    </row>
    <row r="509" spans="1:6">
      <c r="A509" s="90" t="s">
        <v>38</v>
      </c>
      <c r="B509" s="91" t="s">
        <v>1601</v>
      </c>
      <c r="C509" s="91" t="s">
        <v>689</v>
      </c>
      <c r="D509" s="89">
        <f>VLOOKUP(A509&amp;B509&amp;C509,'расчеты VLOOKUP'!A:E,5,0)</f>
        <v>62.9</v>
      </c>
      <c r="E509" s="89">
        <f>VLOOKUP(A509&amp;B509&amp;C509,'расчеты VLOOKUP'!A:G,6,0)</f>
        <v>7146570</v>
      </c>
      <c r="F509" s="89">
        <f>VLOOKUP(A509&amp;B509&amp;C509,'расчеты VLOOKUP'!A:G,7,0)</f>
        <v>112900</v>
      </c>
    </row>
    <row r="510" spans="1:6">
      <c r="A510" s="87" t="s">
        <v>38</v>
      </c>
      <c r="B510" s="88" t="s">
        <v>1601</v>
      </c>
      <c r="C510" s="88" t="s">
        <v>690</v>
      </c>
      <c r="D510" s="89">
        <f>VLOOKUP(A510&amp;B510&amp;C510,'расчеты VLOOKUP'!A:E,5,0)</f>
        <v>35.9</v>
      </c>
      <c r="E510" s="89">
        <f>VLOOKUP(A510&amp;B510&amp;C510,'расчеты VLOOKUP'!A:G,6,0)</f>
        <v>5398120</v>
      </c>
      <c r="F510" s="89">
        <f>VLOOKUP(A510&amp;B510&amp;C510,'расчеты VLOOKUP'!A:G,7,0)</f>
        <v>148300</v>
      </c>
    </row>
    <row r="511" spans="1:6">
      <c r="A511" s="90" t="s">
        <v>38</v>
      </c>
      <c r="B511" s="91" t="s">
        <v>1601</v>
      </c>
      <c r="C511" s="91" t="s">
        <v>691</v>
      </c>
      <c r="D511" s="89">
        <f>VLOOKUP(A511&amp;B511&amp;C511,'расчеты VLOOKUP'!A:E,5,0)</f>
        <v>49.7</v>
      </c>
      <c r="E511" s="89">
        <f>VLOOKUP(A511&amp;B511&amp;C511,'расчеты VLOOKUP'!A:G,6,0)</f>
        <v>6436150</v>
      </c>
      <c r="F511" s="89">
        <f>VLOOKUP(A511&amp;B511&amp;C511,'расчеты VLOOKUP'!A:G,7,0)</f>
        <v>129500</v>
      </c>
    </row>
    <row r="512" spans="1:6">
      <c r="A512" s="87" t="s">
        <v>38</v>
      </c>
      <c r="B512" s="88" t="s">
        <v>1601</v>
      </c>
      <c r="C512" s="88" t="s">
        <v>692</v>
      </c>
      <c r="D512" s="89">
        <f>VLOOKUP(A512&amp;B512&amp;C512,'расчеты VLOOKUP'!A:E,5,0)</f>
        <v>19.6</v>
      </c>
      <c r="E512" s="89">
        <f>VLOOKUP(A512&amp;B512&amp;C512,'расчеты VLOOKUP'!A:G,6,0)</f>
        <v>3756790</v>
      </c>
      <c r="F512" s="89">
        <f>VLOOKUP(A512&amp;B512&amp;C512,'расчеты VLOOKUP'!A:G,7,0)</f>
        <v>190700</v>
      </c>
    </row>
    <row r="513" spans="1:6">
      <c r="A513" s="90" t="s">
        <v>38</v>
      </c>
      <c r="B513" s="91" t="s">
        <v>1601</v>
      </c>
      <c r="C513" s="91" t="s">
        <v>693</v>
      </c>
      <c r="D513" s="89">
        <f>VLOOKUP(A513&amp;B513&amp;C513,'расчеты VLOOKUP'!A:E,5,0)</f>
        <v>85.8</v>
      </c>
      <c r="E513" s="89">
        <f>VLOOKUP(A513&amp;B513&amp;C513,'расчеты VLOOKUP'!A:G,6,0)</f>
        <v>8303040</v>
      </c>
      <c r="F513" s="89">
        <f>VLOOKUP(A513&amp;B513&amp;C513,'расчеты VLOOKUP'!A:G,7,0)</f>
        <v>96100</v>
      </c>
    </row>
    <row r="514" spans="1:6">
      <c r="A514" s="87" t="s">
        <v>38</v>
      </c>
      <c r="B514" s="88" t="s">
        <v>1601</v>
      </c>
      <c r="C514" s="88" t="s">
        <v>695</v>
      </c>
      <c r="D514" s="89">
        <f>VLOOKUP(A514&amp;B514&amp;C514,'расчеты VLOOKUP'!A:E,5,0)</f>
        <v>39.6</v>
      </c>
      <c r="E514" s="89">
        <f>VLOOKUP(A514&amp;B514&amp;C514,'расчеты VLOOKUP'!A:G,6,0)</f>
        <v>5253100</v>
      </c>
      <c r="F514" s="89">
        <f>VLOOKUP(A514&amp;B514&amp;C514,'расчеты VLOOKUP'!A:G,7,0)</f>
        <v>131000</v>
      </c>
    </row>
    <row r="515" spans="1:6">
      <c r="A515" s="90" t="s">
        <v>38</v>
      </c>
      <c r="B515" s="91" t="s">
        <v>1601</v>
      </c>
      <c r="C515" s="91" t="s">
        <v>697</v>
      </c>
      <c r="D515" s="89">
        <f>VLOOKUP(A515&amp;B515&amp;C515,'расчеты VLOOKUP'!A:E,5,0)</f>
        <v>41.7</v>
      </c>
      <c r="E515" s="89">
        <f>VLOOKUP(A515&amp;B515&amp;C515,'расчеты VLOOKUP'!A:G,6,0)</f>
        <v>5974160</v>
      </c>
      <c r="F515" s="89">
        <f>VLOOKUP(A515&amp;B515&amp;C515,'расчеты VLOOKUP'!A:G,7,0)</f>
        <v>140900</v>
      </c>
    </row>
    <row r="516" spans="1:6">
      <c r="A516" s="87" t="s">
        <v>38</v>
      </c>
      <c r="B516" s="88" t="s">
        <v>1601</v>
      </c>
      <c r="C516" s="88" t="s">
        <v>700</v>
      </c>
      <c r="D516" s="89">
        <f>VLOOKUP(A516&amp;B516&amp;C516,'расчеты VLOOKUP'!A:E,5,0)</f>
        <v>39.6</v>
      </c>
      <c r="E516" s="89">
        <f>VLOOKUP(A516&amp;B516&amp;C516,'расчеты VLOOKUP'!A:G,6,0)</f>
        <v>5750340</v>
      </c>
      <c r="F516" s="89">
        <f>VLOOKUP(A516&amp;B516&amp;C516,'расчеты VLOOKUP'!A:G,7,0)</f>
        <v>143400</v>
      </c>
    </row>
    <row r="517" spans="1:6">
      <c r="A517" s="90" t="s">
        <v>38</v>
      </c>
      <c r="B517" s="91" t="s">
        <v>1601</v>
      </c>
      <c r="C517" s="91" t="s">
        <v>701</v>
      </c>
      <c r="D517" s="89">
        <f>VLOOKUP(A517&amp;B517&amp;C517,'расчеты VLOOKUP'!A:E,5,0)</f>
        <v>53.4</v>
      </c>
      <c r="E517" s="89">
        <f>VLOOKUP(A517&amp;B517&amp;C517,'расчеты VLOOKUP'!A:G,6,0)</f>
        <v>6946560</v>
      </c>
      <c r="F517" s="89">
        <f>VLOOKUP(A517&amp;B517&amp;C517,'расчеты VLOOKUP'!A:G,7,0)</f>
        <v>129600</v>
      </c>
    </row>
    <row r="518" spans="1:6">
      <c r="A518" s="87" t="s">
        <v>38</v>
      </c>
      <c r="B518" s="88" t="s">
        <v>1601</v>
      </c>
      <c r="C518" s="88" t="s">
        <v>702</v>
      </c>
      <c r="D518" s="89">
        <f>VLOOKUP(A518&amp;B518&amp;C518,'расчеты VLOOKUP'!A:E,5,0)</f>
        <v>65.7</v>
      </c>
      <c r="E518" s="89">
        <f>VLOOKUP(A518&amp;B518&amp;C518,'расчеты VLOOKUP'!A:G,6,0)</f>
        <v>7715400</v>
      </c>
      <c r="F518" s="89">
        <f>VLOOKUP(A518&amp;B518&amp;C518,'расчеты VLOOKUP'!A:G,7,0)</f>
        <v>116900</v>
      </c>
    </row>
    <row r="519" spans="1:6">
      <c r="A519" s="90" t="s">
        <v>38</v>
      </c>
      <c r="B519" s="91" t="s">
        <v>1601</v>
      </c>
      <c r="C519" s="91" t="s">
        <v>703</v>
      </c>
      <c r="D519" s="89">
        <f>VLOOKUP(A519&amp;B519&amp;C519,'расчеты VLOOKUP'!A:E,5,0)</f>
        <v>36</v>
      </c>
      <c r="E519" s="89">
        <f>VLOOKUP(A519&amp;B519&amp;C519,'расчеты VLOOKUP'!A:G,6,0)</f>
        <v>5387200</v>
      </c>
      <c r="F519" s="89">
        <f>VLOOKUP(A519&amp;B519&amp;C519,'расчеты VLOOKUP'!A:G,7,0)</f>
        <v>148000</v>
      </c>
    </row>
    <row r="520" spans="1:6">
      <c r="A520" s="87" t="s">
        <v>38</v>
      </c>
      <c r="B520" s="88" t="s">
        <v>1601</v>
      </c>
      <c r="C520" s="88" t="s">
        <v>704</v>
      </c>
      <c r="D520" s="89">
        <f>VLOOKUP(A520&amp;B520&amp;C520,'расчеты VLOOKUP'!A:E,5,0)</f>
        <v>50.4</v>
      </c>
      <c r="E520" s="89">
        <f>VLOOKUP(A520&amp;B520&amp;C520,'расчеты VLOOKUP'!A:G,6,0)</f>
        <v>6451500</v>
      </c>
      <c r="F520" s="89">
        <f>VLOOKUP(A520&amp;B520&amp;C520,'расчеты VLOOKUP'!A:G,7,0)</f>
        <v>127500</v>
      </c>
    </row>
    <row r="521" spans="1:6">
      <c r="A521" s="90" t="s">
        <v>38</v>
      </c>
      <c r="B521" s="91" t="s">
        <v>1601</v>
      </c>
      <c r="C521" s="91" t="s">
        <v>705</v>
      </c>
      <c r="D521" s="89">
        <f>VLOOKUP(A521&amp;B521&amp;C521,'расчеты VLOOKUP'!A:E,5,0)</f>
        <v>19.6</v>
      </c>
      <c r="E521" s="89">
        <f>VLOOKUP(A521&amp;B521&amp;C521,'расчеты VLOOKUP'!A:G,6,0)</f>
        <v>3726360</v>
      </c>
      <c r="F521" s="89">
        <f>VLOOKUP(A521&amp;B521&amp;C521,'расчеты VLOOKUP'!A:G,7,0)</f>
        <v>188200</v>
      </c>
    </row>
    <row r="522" spans="1:6">
      <c r="A522" s="87" t="s">
        <v>38</v>
      </c>
      <c r="B522" s="88" t="s">
        <v>1601</v>
      </c>
      <c r="C522" s="88" t="s">
        <v>707</v>
      </c>
      <c r="D522" s="89">
        <f>VLOOKUP(A522&amp;B522&amp;C522,'расчеты VLOOKUP'!A:E,5,0)</f>
        <v>83.7</v>
      </c>
      <c r="E522" s="89">
        <f>VLOOKUP(A522&amp;B522&amp;C522,'расчеты VLOOKUP'!A:G,6,0)</f>
        <v>8571560</v>
      </c>
      <c r="F522" s="89">
        <f>VLOOKUP(A522&amp;B522&amp;C522,'расчеты VLOOKUP'!A:G,7,0)</f>
        <v>101800</v>
      </c>
    </row>
    <row r="523" spans="1:6">
      <c r="A523" s="90" t="s">
        <v>38</v>
      </c>
      <c r="B523" s="91" t="s">
        <v>1601</v>
      </c>
      <c r="C523" s="91" t="s">
        <v>708</v>
      </c>
      <c r="D523" s="89">
        <f>VLOOKUP(A523&amp;B523&amp;C523,'расчеты VLOOKUP'!A:E,5,0)</f>
        <v>39.6</v>
      </c>
      <c r="E523" s="89">
        <f>VLOOKUP(A523&amp;B523&amp;C523,'расчеты VLOOKUP'!A:G,6,0)</f>
        <v>5870640</v>
      </c>
      <c r="F523" s="89">
        <f>VLOOKUP(A523&amp;B523&amp;C523,'расчеты VLOOKUP'!A:G,7,0)</f>
        <v>146400</v>
      </c>
    </row>
    <row r="524" spans="1:6">
      <c r="A524" s="87" t="s">
        <v>38</v>
      </c>
      <c r="B524" s="88" t="s">
        <v>1601</v>
      </c>
      <c r="C524" s="88" t="s">
        <v>710</v>
      </c>
      <c r="D524" s="89">
        <f>VLOOKUP(A524&amp;B524&amp;C524,'расчеты VLOOKUP'!A:E,5,0)</f>
        <v>41</v>
      </c>
      <c r="E524" s="89">
        <f>VLOOKUP(A524&amp;B524&amp;C524,'расчеты VLOOKUP'!A:G,6,0)</f>
        <v>5332750</v>
      </c>
      <c r="F524" s="89">
        <f>VLOOKUP(A524&amp;B524&amp;C524,'расчеты VLOOKUP'!A:G,7,0)</f>
        <v>128500</v>
      </c>
    </row>
    <row r="525" spans="1:6">
      <c r="A525" s="90" t="s">
        <v>38</v>
      </c>
      <c r="B525" s="91" t="s">
        <v>1601</v>
      </c>
      <c r="C525" s="91" t="s">
        <v>712</v>
      </c>
      <c r="D525" s="89">
        <f>VLOOKUP(A525&amp;B525&amp;C525,'расчеты VLOOKUP'!A:E,5,0)</f>
        <v>39.6</v>
      </c>
      <c r="E525" s="89">
        <f>VLOOKUP(A525&amp;B525&amp;C525,'расчеты VLOOKUP'!A:G,6,0)</f>
        <v>5544000</v>
      </c>
      <c r="F525" s="89">
        <f>VLOOKUP(A525&amp;B525&amp;C525,'расчеты VLOOKUP'!A:G,7,0)</f>
        <v>138600</v>
      </c>
    </row>
    <row r="526" spans="1:6">
      <c r="A526" s="87" t="s">
        <v>38</v>
      </c>
      <c r="B526" s="88" t="s">
        <v>1601</v>
      </c>
      <c r="C526" s="88" t="s">
        <v>713</v>
      </c>
      <c r="D526" s="89">
        <f>VLOOKUP(A526&amp;B526&amp;C526,'расчеты VLOOKUP'!A:E,5,0)</f>
        <v>56.2</v>
      </c>
      <c r="E526" s="89">
        <f>VLOOKUP(A526&amp;B526&amp;C526,'расчеты VLOOKUP'!A:G,6,0)</f>
        <v>7189560</v>
      </c>
      <c r="F526" s="89">
        <f>VLOOKUP(A526&amp;B526&amp;C526,'расчеты VLOOKUP'!A:G,7,0)</f>
        <v>126800</v>
      </c>
    </row>
    <row r="527" spans="1:6">
      <c r="A527" s="90" t="s">
        <v>38</v>
      </c>
      <c r="B527" s="91" t="s">
        <v>1601</v>
      </c>
      <c r="C527" s="91" t="s">
        <v>714</v>
      </c>
      <c r="D527" s="89">
        <f>VLOOKUP(A527&amp;B527&amp;C527,'расчеты VLOOKUP'!A:E,5,0)</f>
        <v>62.9</v>
      </c>
      <c r="E527" s="89">
        <f>VLOOKUP(A527&amp;B527&amp;C527,'расчеты VLOOKUP'!A:G,6,0)</f>
        <v>7716270</v>
      </c>
      <c r="F527" s="89">
        <f>VLOOKUP(A527&amp;B527&amp;C527,'расчеты VLOOKUP'!A:G,7,0)</f>
        <v>121900</v>
      </c>
    </row>
    <row r="528" spans="1:6">
      <c r="A528" s="87" t="s">
        <v>38</v>
      </c>
      <c r="B528" s="88" t="s">
        <v>1601</v>
      </c>
      <c r="C528" s="88" t="s">
        <v>716</v>
      </c>
      <c r="D528" s="89">
        <f>VLOOKUP(A528&amp;B528&amp;C528,'расчеты VLOOKUP'!A:E,5,0)</f>
        <v>35.9</v>
      </c>
      <c r="E528" s="89">
        <f>VLOOKUP(A528&amp;B528&amp;C528,'расчеты VLOOKUP'!A:G,6,0)</f>
        <v>5146500</v>
      </c>
      <c r="F528" s="89">
        <f>VLOOKUP(A528&amp;B528&amp;C528,'расчеты VLOOKUP'!A:G,7,0)</f>
        <v>141000</v>
      </c>
    </row>
    <row r="529" spans="1:6">
      <c r="A529" s="90" t="s">
        <v>38</v>
      </c>
      <c r="B529" s="91" t="s">
        <v>2066</v>
      </c>
      <c r="C529" s="91" t="s">
        <v>48</v>
      </c>
      <c r="D529" s="89">
        <f>VLOOKUP(A529&amp;B529&amp;C529,'расчеты VLOOKUP'!A:E,5,0)</f>
        <v>52.8</v>
      </c>
      <c r="E529" s="89">
        <f>VLOOKUP(A529&amp;B529&amp;C529,'расчеты VLOOKUP'!A:G,6,0)</f>
        <v>4440480</v>
      </c>
      <c r="F529" s="89">
        <f>VLOOKUP(A529&amp;B529&amp;C529,'расчеты VLOOKUP'!A:G,7,0)</f>
        <v>84100</v>
      </c>
    </row>
    <row r="530" spans="1:6">
      <c r="A530" s="87" t="s">
        <v>38</v>
      </c>
      <c r="B530" s="88" t="s">
        <v>2066</v>
      </c>
      <c r="C530" s="88" t="s">
        <v>52</v>
      </c>
      <c r="D530" s="89">
        <f>VLOOKUP(A530&amp;B530&amp;C530,'расчеты VLOOKUP'!A:E,5,0)</f>
        <v>52.5</v>
      </c>
      <c r="E530" s="89">
        <f>VLOOKUP(A530&amp;B530&amp;C530,'расчеты VLOOKUP'!A:G,6,0)</f>
        <v>4101720</v>
      </c>
      <c r="F530" s="89">
        <f>VLOOKUP(A530&amp;B530&amp;C530,'расчеты VLOOKUP'!A:G,7,0)</f>
        <v>77100</v>
      </c>
    </row>
    <row r="531" spans="1:6">
      <c r="A531" s="90" t="s">
        <v>38</v>
      </c>
      <c r="B531" s="91" t="s">
        <v>2066</v>
      </c>
      <c r="C531" s="91" t="s">
        <v>51</v>
      </c>
      <c r="D531" s="89">
        <f>VLOOKUP(A531&amp;B531&amp;C531,'расчеты VLOOKUP'!A:E,5,0)</f>
        <v>24.8</v>
      </c>
      <c r="E531" s="89">
        <f>VLOOKUP(A531&amp;B531&amp;C531,'расчеты VLOOKUP'!A:G,6,0)</f>
        <v>2260000</v>
      </c>
      <c r="F531" s="89">
        <f>VLOOKUP(A531&amp;B531&amp;C531,'расчеты VLOOKUP'!A:G,7,0)</f>
        <v>90400</v>
      </c>
    </row>
    <row r="532" spans="1:6">
      <c r="A532" s="87" t="s">
        <v>38</v>
      </c>
      <c r="B532" s="88" t="s">
        <v>2066</v>
      </c>
      <c r="C532" s="88" t="s">
        <v>60</v>
      </c>
      <c r="D532" s="89">
        <f>VLOOKUP(A532&amp;B532&amp;C532,'расчеты VLOOKUP'!A:E,5,0)</f>
        <v>64.6</v>
      </c>
      <c r="E532" s="89">
        <f>VLOOKUP(A532&amp;B532&amp;C532,'расчеты VLOOKUP'!A:G,6,0)</f>
        <v>4638280</v>
      </c>
      <c r="F532" s="89">
        <f>VLOOKUP(A532&amp;B532&amp;C532,'расчеты VLOOKUP'!A:G,7,0)</f>
        <v>71800</v>
      </c>
    </row>
    <row r="533" spans="1:6">
      <c r="A533" s="90" t="s">
        <v>38</v>
      </c>
      <c r="B533" s="91" t="s">
        <v>2066</v>
      </c>
      <c r="C533" s="91" t="s">
        <v>64</v>
      </c>
      <c r="D533" s="89">
        <f>VLOOKUP(A533&amp;B533&amp;C533,'расчеты VLOOKUP'!A:E,5,0)</f>
        <v>37.2</v>
      </c>
      <c r="E533" s="89">
        <f>VLOOKUP(A533&amp;B533&amp;C533,'расчеты VLOOKUP'!A:G,6,0)</f>
        <v>4969920</v>
      </c>
      <c r="F533" s="89">
        <f>VLOOKUP(A533&amp;B533&amp;C533,'расчеты VLOOKUP'!A:G,7,0)</f>
        <v>133600</v>
      </c>
    </row>
    <row r="534" spans="1:6">
      <c r="A534" s="87" t="s">
        <v>38</v>
      </c>
      <c r="B534" s="88" t="s">
        <v>2066</v>
      </c>
      <c r="C534" s="88" t="s">
        <v>65</v>
      </c>
      <c r="D534" s="89">
        <f>VLOOKUP(A534&amp;B534&amp;C534,'расчеты VLOOKUP'!A:E,5,0)</f>
        <v>39.1</v>
      </c>
      <c r="E534" s="89">
        <f>VLOOKUP(A534&amp;B534&amp;C534,'расчеты VLOOKUP'!A:G,6,0)</f>
        <v>3926300</v>
      </c>
      <c r="F534" s="89">
        <f>VLOOKUP(A534&amp;B534&amp;C534,'расчеты VLOOKUP'!A:G,7,0)</f>
        <v>99400</v>
      </c>
    </row>
    <row r="535" spans="1:6">
      <c r="A535" s="90" t="s">
        <v>38</v>
      </c>
      <c r="B535" s="91" t="s">
        <v>2066</v>
      </c>
      <c r="C535" s="91" t="s">
        <v>66</v>
      </c>
      <c r="D535" s="89">
        <f>VLOOKUP(A535&amp;B535&amp;C535,'расчеты VLOOKUP'!A:E,5,0)</f>
        <v>39.3</v>
      </c>
      <c r="E535" s="89">
        <f>VLOOKUP(A535&amp;B535&amp;C535,'расчеты VLOOKUP'!A:G,6,0)</f>
        <v>3661650</v>
      </c>
      <c r="F535" s="89">
        <f>VLOOKUP(A535&amp;B535&amp;C535,'расчеты VLOOKUP'!A:G,7,0)</f>
        <v>92700</v>
      </c>
    </row>
    <row r="536" spans="1:6">
      <c r="A536" s="87" t="s">
        <v>38</v>
      </c>
      <c r="B536" s="88" t="s">
        <v>2066</v>
      </c>
      <c r="C536" s="88" t="s">
        <v>67</v>
      </c>
      <c r="D536" s="89">
        <f>VLOOKUP(A536&amp;B536&amp;C536,'расчеты VLOOKUP'!A:E,5,0)</f>
        <v>52.3</v>
      </c>
      <c r="E536" s="89">
        <f>VLOOKUP(A536&amp;B536&amp;C536,'расчеты VLOOKUP'!A:G,6,0)</f>
        <v>4432070</v>
      </c>
      <c r="F536" s="89">
        <f>VLOOKUP(A536&amp;B536&amp;C536,'расчеты VLOOKUP'!A:G,7,0)</f>
        <v>84100</v>
      </c>
    </row>
    <row r="537" spans="1:6">
      <c r="A537" s="90" t="s">
        <v>38</v>
      </c>
      <c r="B537" s="91" t="s">
        <v>2066</v>
      </c>
      <c r="C537" s="91" t="s">
        <v>68</v>
      </c>
      <c r="D537" s="89">
        <f>VLOOKUP(A537&amp;B537&amp;C537,'расчеты VLOOKUP'!A:E,5,0)</f>
        <v>58.6</v>
      </c>
      <c r="E537" s="89">
        <f>VLOOKUP(A537&amp;B537&amp;C537,'расчеты VLOOKUP'!A:G,6,0)</f>
        <v>0</v>
      </c>
      <c r="F537" s="89">
        <f>VLOOKUP(A537&amp;B537&amp;C537,'расчеты VLOOKUP'!A:G,7,0)</f>
        <v>0</v>
      </c>
    </row>
    <row r="538" spans="1:6">
      <c r="A538" s="87" t="s">
        <v>38</v>
      </c>
      <c r="B538" s="88" t="s">
        <v>2066</v>
      </c>
      <c r="C538" s="88" t="s">
        <v>69</v>
      </c>
      <c r="D538" s="89">
        <f>VLOOKUP(A538&amp;B538&amp;C538,'расчеты VLOOKUP'!A:E,5,0)</f>
        <v>69.8</v>
      </c>
      <c r="E538" s="89">
        <f>VLOOKUP(A538&amp;B538&amp;C538,'расчеты VLOOKUP'!A:G,6,0)</f>
        <v>0</v>
      </c>
      <c r="F538" s="89">
        <f>VLOOKUP(A538&amp;B538&amp;C538,'расчеты VLOOKUP'!A:G,7,0)</f>
        <v>0</v>
      </c>
    </row>
    <row r="539" spans="1:6">
      <c r="A539" s="90" t="s">
        <v>38</v>
      </c>
      <c r="B539" s="91" t="s">
        <v>2066</v>
      </c>
      <c r="C539" s="91" t="s">
        <v>71</v>
      </c>
      <c r="D539" s="89">
        <f>VLOOKUP(A539&amp;B539&amp;C539,'расчеты VLOOKUP'!A:E,5,0)</f>
        <v>51</v>
      </c>
      <c r="E539" s="89">
        <f>VLOOKUP(A539&amp;B539&amp;C539,'расчеты VLOOKUP'!A:G,6,0)</f>
        <v>5765340</v>
      </c>
      <c r="F539" s="89">
        <f>VLOOKUP(A539&amp;B539&amp;C539,'расчеты VLOOKUP'!A:G,7,0)</f>
        <v>111300</v>
      </c>
    </row>
    <row r="540" spans="1:6">
      <c r="A540" s="87" t="s">
        <v>38</v>
      </c>
      <c r="B540" s="88" t="s">
        <v>2066</v>
      </c>
      <c r="C540" s="88" t="s">
        <v>74</v>
      </c>
      <c r="D540" s="89">
        <f>VLOOKUP(A540&amp;B540&amp;C540,'расчеты VLOOKUP'!A:E,5,0)</f>
        <v>25.2</v>
      </c>
      <c r="E540" s="89">
        <f>VLOOKUP(A540&amp;B540&amp;C540,'расчеты VLOOKUP'!A:G,6,0)</f>
        <v>4455160</v>
      </c>
      <c r="F540" s="89">
        <f>VLOOKUP(A540&amp;B540&amp;C540,'расчеты VLOOKUP'!A:G,7,0)</f>
        <v>175400</v>
      </c>
    </row>
    <row r="541" spans="1:6">
      <c r="A541" s="90" t="s">
        <v>38</v>
      </c>
      <c r="B541" s="91" t="s">
        <v>2066</v>
      </c>
      <c r="C541" s="91" t="s">
        <v>75</v>
      </c>
      <c r="D541" s="89">
        <f>VLOOKUP(A541&amp;B541&amp;C541,'расчеты VLOOKUP'!A:E,5,0)</f>
        <v>63.1</v>
      </c>
      <c r="E541" s="89">
        <f>VLOOKUP(A541&amp;B541&amp;C541,'расчеты VLOOKUP'!A:G,6,0)</f>
        <v>7294360</v>
      </c>
      <c r="F541" s="89">
        <f>VLOOKUP(A541&amp;B541&amp;C541,'расчеты VLOOKUP'!A:G,7,0)</f>
        <v>115600</v>
      </c>
    </row>
    <row r="542" spans="1:6">
      <c r="A542" s="87" t="s">
        <v>38</v>
      </c>
      <c r="B542" s="88" t="s">
        <v>2066</v>
      </c>
      <c r="C542" s="88" t="s">
        <v>76</v>
      </c>
      <c r="D542" s="89">
        <f>VLOOKUP(A542&amp;B542&amp;C542,'расчеты VLOOKUP'!A:E,5,0)</f>
        <v>35.6</v>
      </c>
      <c r="E542" s="89">
        <f>VLOOKUP(A542&amp;B542&amp;C542,'расчеты VLOOKUP'!A:G,6,0)</f>
        <v>5129960</v>
      </c>
      <c r="F542" s="89">
        <f>VLOOKUP(A542&amp;B542&amp;C542,'расчеты VLOOKUP'!A:G,7,0)</f>
        <v>144100</v>
      </c>
    </row>
    <row r="543" spans="1:6">
      <c r="A543" s="90" t="s">
        <v>38</v>
      </c>
      <c r="B543" s="91" t="s">
        <v>2066</v>
      </c>
      <c r="C543" s="91" t="s">
        <v>79</v>
      </c>
      <c r="D543" s="89">
        <f>VLOOKUP(A543&amp;B543&amp;C543,'расчеты VLOOKUP'!A:E,5,0)</f>
        <v>37.3</v>
      </c>
      <c r="E543" s="89">
        <f>VLOOKUP(A543&amp;B543&amp;C543,'расчеты VLOOKUP'!A:G,6,0)</f>
        <v>3341370</v>
      </c>
      <c r="F543" s="89">
        <f>VLOOKUP(A543&amp;B543&amp;C543,'расчеты VLOOKUP'!A:G,7,0)</f>
        <v>87700</v>
      </c>
    </row>
    <row r="544" spans="1:6">
      <c r="A544" s="87" t="s">
        <v>38</v>
      </c>
      <c r="B544" s="88" t="s">
        <v>2066</v>
      </c>
      <c r="C544" s="88" t="s">
        <v>80</v>
      </c>
      <c r="D544" s="89">
        <f>VLOOKUP(A544&amp;B544&amp;C544,'расчеты VLOOKUP'!A:E,5,0)</f>
        <v>37.5</v>
      </c>
      <c r="E544" s="89">
        <f>VLOOKUP(A544&amp;B544&amp;C544,'расчеты VLOOKUP'!A:G,6,0)</f>
        <v>0</v>
      </c>
      <c r="F544" s="89">
        <f>VLOOKUP(A544&amp;B544&amp;C544,'расчеты VLOOKUP'!A:G,7,0)</f>
        <v>0</v>
      </c>
    </row>
    <row r="545" spans="1:6">
      <c r="A545" s="90" t="s">
        <v>38</v>
      </c>
      <c r="B545" s="91" t="s">
        <v>2066</v>
      </c>
      <c r="C545" s="91" t="s">
        <v>81</v>
      </c>
      <c r="D545" s="89">
        <f>VLOOKUP(A545&amp;B545&amp;C545,'расчеты VLOOKUP'!A:E,5,0)</f>
        <v>39.6</v>
      </c>
      <c r="E545" s="89">
        <f>VLOOKUP(A545&amp;B545&amp;C545,'расчеты VLOOKUP'!A:G,6,0)</f>
        <v>0</v>
      </c>
      <c r="F545" s="89">
        <f>VLOOKUP(A545&amp;B545&amp;C545,'расчеты VLOOKUP'!A:G,7,0)</f>
        <v>0</v>
      </c>
    </row>
    <row r="546" spans="1:6">
      <c r="A546" s="87" t="s">
        <v>38</v>
      </c>
      <c r="B546" s="88" t="s">
        <v>2066</v>
      </c>
      <c r="C546" s="88" t="s">
        <v>82</v>
      </c>
      <c r="D546" s="89">
        <f>VLOOKUP(A546&amp;B546&amp;C546,'расчеты VLOOKUP'!A:E,5,0)</f>
        <v>52.8</v>
      </c>
      <c r="E546" s="89">
        <f>VLOOKUP(A546&amp;B546&amp;C546,'расчеты VLOOKUP'!A:G,6,0)</f>
        <v>0</v>
      </c>
      <c r="F546" s="89">
        <f>VLOOKUP(A546&amp;B546&amp;C546,'расчеты VLOOKUP'!A:G,7,0)</f>
        <v>0</v>
      </c>
    </row>
    <row r="547" spans="1:6">
      <c r="A547" s="90" t="s">
        <v>38</v>
      </c>
      <c r="B547" s="91" t="s">
        <v>2066</v>
      </c>
      <c r="C547" s="91" t="s">
        <v>83</v>
      </c>
      <c r="D547" s="89">
        <f>VLOOKUP(A547&amp;B547&amp;C547,'расчеты VLOOKUP'!A:E,5,0)</f>
        <v>56.8</v>
      </c>
      <c r="E547" s="89">
        <f>VLOOKUP(A547&amp;B547&amp;C547,'расчеты VLOOKUP'!A:G,6,0)</f>
        <v>0</v>
      </c>
      <c r="F547" s="89">
        <f>VLOOKUP(A547&amp;B547&amp;C547,'расчеты VLOOKUP'!A:G,7,0)</f>
        <v>0</v>
      </c>
    </row>
    <row r="548" spans="1:6">
      <c r="A548" s="87" t="s">
        <v>38</v>
      </c>
      <c r="B548" s="88" t="s">
        <v>2066</v>
      </c>
      <c r="C548" s="88" t="s">
        <v>84</v>
      </c>
      <c r="D548" s="89">
        <f>VLOOKUP(A548&amp;B548&amp;C548,'расчеты VLOOKUP'!A:E,5,0)</f>
        <v>68.1</v>
      </c>
      <c r="E548" s="89">
        <f>VLOOKUP(A548&amp;B548&amp;C548,'расчеты VLOOKUP'!A:G,6,0)</f>
        <v>5239700</v>
      </c>
      <c r="F548" s="89">
        <f>VLOOKUP(A548&amp;B548&amp;C548,'расчеты VLOOKUP'!A:G,7,0)</f>
        <v>75500</v>
      </c>
    </row>
    <row r="549" spans="1:6">
      <c r="A549" s="90" t="s">
        <v>38</v>
      </c>
      <c r="B549" s="91" t="s">
        <v>2066</v>
      </c>
      <c r="C549" s="91" t="s">
        <v>86</v>
      </c>
      <c r="D549" s="89">
        <f>VLOOKUP(A549&amp;B549&amp;C549,'расчеты VLOOKUP'!A:E,5,0)</f>
        <v>50.8</v>
      </c>
      <c r="E549" s="89">
        <f>VLOOKUP(A549&amp;B549&amp;C549,'расчеты VLOOKUP'!A:G,6,0)</f>
        <v>0</v>
      </c>
      <c r="F549" s="89">
        <f>VLOOKUP(A549&amp;B549&amp;C549,'расчеты VLOOKUP'!A:G,7,0)</f>
        <v>0</v>
      </c>
    </row>
    <row r="550" spans="1:6">
      <c r="A550" s="87" t="s">
        <v>38</v>
      </c>
      <c r="B550" s="88" t="s">
        <v>2066</v>
      </c>
      <c r="C550" s="88" t="s">
        <v>89</v>
      </c>
      <c r="D550" s="89">
        <f>VLOOKUP(A550&amp;B550&amp;C550,'расчеты VLOOKUP'!A:E,5,0)</f>
        <v>51</v>
      </c>
      <c r="E550" s="89">
        <f>VLOOKUP(A550&amp;B550&amp;C550,'расчеты VLOOKUP'!A:G,6,0)</f>
        <v>0</v>
      </c>
      <c r="F550" s="89">
        <f>VLOOKUP(A550&amp;B550&amp;C550,'расчеты VLOOKUP'!A:G,7,0)</f>
        <v>0</v>
      </c>
    </row>
    <row r="551" spans="1:6">
      <c r="A551" s="90" t="s">
        <v>38</v>
      </c>
      <c r="B551" s="91" t="s">
        <v>2066</v>
      </c>
      <c r="C551" s="91" t="s">
        <v>93</v>
      </c>
      <c r="D551" s="89">
        <f>VLOOKUP(A551&amp;B551&amp;C551,'расчеты VLOOKUP'!A:E,5,0)</f>
        <v>25.2</v>
      </c>
      <c r="E551" s="89">
        <f>VLOOKUP(A551&amp;B551&amp;C551,'расчеты VLOOKUP'!A:G,6,0)</f>
        <v>0</v>
      </c>
      <c r="F551" s="89">
        <f>VLOOKUP(A551&amp;B551&amp;C551,'расчеты VLOOKUP'!A:G,7,0)</f>
        <v>0</v>
      </c>
    </row>
    <row r="552" spans="1:6">
      <c r="A552" s="87" t="s">
        <v>38</v>
      </c>
      <c r="B552" s="88" t="s">
        <v>2066</v>
      </c>
      <c r="C552" s="88" t="s">
        <v>94</v>
      </c>
      <c r="D552" s="89">
        <f>VLOOKUP(A552&amp;B552&amp;C552,'расчеты VLOOKUP'!A:E,5,0)</f>
        <v>63.1</v>
      </c>
      <c r="E552" s="89">
        <f>VLOOKUP(A552&amp;B552&amp;C552,'расчеты VLOOKUP'!A:G,6,0)</f>
        <v>4417840</v>
      </c>
      <c r="F552" s="89">
        <f>VLOOKUP(A552&amp;B552&amp;C552,'расчеты VLOOKUP'!A:G,7,0)</f>
        <v>68600</v>
      </c>
    </row>
    <row r="553" spans="1:6">
      <c r="A553" s="90" t="s">
        <v>38</v>
      </c>
      <c r="B553" s="91" t="s">
        <v>2066</v>
      </c>
      <c r="C553" s="91" t="s">
        <v>95</v>
      </c>
      <c r="D553" s="89">
        <f>VLOOKUP(A553&amp;B553&amp;C553,'расчеты VLOOKUP'!A:E,5,0)</f>
        <v>35.6</v>
      </c>
      <c r="E553" s="89">
        <f>VLOOKUP(A553&amp;B553&amp;C553,'расчеты VLOOKUP'!A:G,6,0)</f>
        <v>0</v>
      </c>
      <c r="F553" s="89">
        <f>VLOOKUP(A553&amp;B553&amp;C553,'расчеты VLOOKUP'!A:G,7,0)</f>
        <v>0</v>
      </c>
    </row>
    <row r="554" spans="1:6">
      <c r="A554" s="87" t="s">
        <v>38</v>
      </c>
      <c r="B554" s="88" t="s">
        <v>2066</v>
      </c>
      <c r="C554" s="88" t="s">
        <v>96</v>
      </c>
      <c r="D554" s="89">
        <f>VLOOKUP(A554&amp;B554&amp;C554,'расчеты VLOOKUP'!A:E,5,0)</f>
        <v>37.3</v>
      </c>
      <c r="E554" s="89">
        <f>VLOOKUP(A554&amp;B554&amp;C554,'расчеты VLOOKUP'!A:G,6,0)</f>
        <v>3284220</v>
      </c>
      <c r="F554" s="89">
        <f>VLOOKUP(A554&amp;B554&amp;C554,'расчеты VLOOKUP'!A:G,7,0)</f>
        <v>86200</v>
      </c>
    </row>
    <row r="555" spans="1:6">
      <c r="A555" s="90" t="s">
        <v>38</v>
      </c>
      <c r="B555" s="91" t="s">
        <v>2066</v>
      </c>
      <c r="C555" s="91" t="s">
        <v>97</v>
      </c>
      <c r="D555" s="89">
        <f>VLOOKUP(A555&amp;B555&amp;C555,'расчеты VLOOKUP'!A:E,5,0)</f>
        <v>37.5</v>
      </c>
      <c r="E555" s="89">
        <f>VLOOKUP(A555&amp;B555&amp;C555,'расчеты VLOOKUP'!A:G,6,0)</f>
        <v>3244010</v>
      </c>
      <c r="F555" s="89">
        <f>VLOOKUP(A555&amp;B555&amp;C555,'расчеты VLOOKUP'!A:G,7,0)</f>
        <v>84700</v>
      </c>
    </row>
    <row r="556" spans="1:6">
      <c r="A556" s="87" t="s">
        <v>38</v>
      </c>
      <c r="B556" s="88" t="s">
        <v>2066</v>
      </c>
      <c r="C556" s="88" t="s">
        <v>98</v>
      </c>
      <c r="D556" s="89">
        <f>VLOOKUP(A556&amp;B556&amp;C556,'расчеты VLOOKUP'!A:E,5,0)</f>
        <v>39.6</v>
      </c>
      <c r="E556" s="89">
        <f>VLOOKUP(A556&amp;B556&amp;C556,'расчеты VLOOKUP'!A:G,6,0)</f>
        <v>0</v>
      </c>
      <c r="F556" s="89">
        <f>VLOOKUP(A556&amp;B556&amp;C556,'расчеты VLOOKUP'!A:G,7,0)</f>
        <v>0</v>
      </c>
    </row>
    <row r="557" spans="1:6">
      <c r="A557" s="90" t="s">
        <v>38</v>
      </c>
      <c r="B557" s="91" t="s">
        <v>2066</v>
      </c>
      <c r="C557" s="91" t="s">
        <v>99</v>
      </c>
      <c r="D557" s="89">
        <f>VLOOKUP(A557&amp;B557&amp;C557,'расчеты VLOOKUP'!A:E,5,0)</f>
        <v>52.8</v>
      </c>
      <c r="E557" s="89">
        <f>VLOOKUP(A557&amp;B557&amp;C557,'расчеты VLOOKUP'!A:G,6,0)</f>
        <v>0</v>
      </c>
      <c r="F557" s="89">
        <f>VLOOKUP(A557&amp;B557&amp;C557,'расчеты VLOOKUP'!A:G,7,0)</f>
        <v>0</v>
      </c>
    </row>
    <row r="558" spans="1:6">
      <c r="A558" s="87" t="s">
        <v>38</v>
      </c>
      <c r="B558" s="88" t="s">
        <v>2066</v>
      </c>
      <c r="C558" s="88" t="s">
        <v>100</v>
      </c>
      <c r="D558" s="89">
        <f>VLOOKUP(A558&amp;B558&amp;C558,'расчеты VLOOKUP'!A:E,5,0)</f>
        <v>56.8</v>
      </c>
      <c r="E558" s="89">
        <f>VLOOKUP(A558&amp;B558&amp;C558,'расчеты VLOOKUP'!A:G,6,0)</f>
        <v>0</v>
      </c>
      <c r="F558" s="89">
        <f>VLOOKUP(A558&amp;B558&amp;C558,'расчеты VLOOKUP'!A:G,7,0)</f>
        <v>0</v>
      </c>
    </row>
    <row r="559" spans="1:6">
      <c r="A559" s="90" t="s">
        <v>38</v>
      </c>
      <c r="B559" s="91" t="s">
        <v>2066</v>
      </c>
      <c r="C559" s="91" t="s">
        <v>101</v>
      </c>
      <c r="D559" s="89">
        <f>VLOOKUP(A559&amp;B559&amp;C559,'расчеты VLOOKUP'!A:E,5,0)</f>
        <v>68.1</v>
      </c>
      <c r="E559" s="89">
        <f>VLOOKUP(A559&amp;B559&amp;C559,'расчеты VLOOKUP'!A:G,6,0)</f>
        <v>0</v>
      </c>
      <c r="F559" s="89">
        <f>VLOOKUP(A559&amp;B559&amp;C559,'расчеты VLOOKUP'!A:G,7,0)</f>
        <v>0</v>
      </c>
    </row>
    <row r="560" spans="1:6">
      <c r="A560" s="87" t="s">
        <v>38</v>
      </c>
      <c r="B560" s="88" t="s">
        <v>2066</v>
      </c>
      <c r="C560" s="88" t="s">
        <v>102</v>
      </c>
      <c r="D560" s="89">
        <f>VLOOKUP(A560&amp;B560&amp;C560,'расчеты VLOOKUP'!A:E,5,0)</f>
        <v>50.8</v>
      </c>
      <c r="E560" s="89">
        <f>VLOOKUP(A560&amp;B560&amp;C560,'расчеты VLOOKUP'!A:G,6,0)</f>
        <v>0</v>
      </c>
      <c r="F560" s="89">
        <f>VLOOKUP(A560&amp;B560&amp;C560,'расчеты VLOOKUP'!A:G,7,0)</f>
        <v>0</v>
      </c>
    </row>
    <row r="561" spans="1:6">
      <c r="A561" s="90" t="s">
        <v>38</v>
      </c>
      <c r="B561" s="91" t="s">
        <v>2066</v>
      </c>
      <c r="C561" s="91" t="s">
        <v>103</v>
      </c>
      <c r="D561" s="89">
        <f>VLOOKUP(A561&amp;B561&amp;C561,'расчеты VLOOKUP'!A:E,5,0)</f>
        <v>51</v>
      </c>
      <c r="E561" s="89">
        <f>VLOOKUP(A561&amp;B561&amp;C561,'расчеты VLOOKUP'!A:G,6,0)</f>
        <v>0</v>
      </c>
      <c r="F561" s="89">
        <f>VLOOKUP(A561&amp;B561&amp;C561,'расчеты VLOOKUP'!A:G,7,0)</f>
        <v>0</v>
      </c>
    </row>
    <row r="562" spans="1:6">
      <c r="A562" s="87" t="s">
        <v>38</v>
      </c>
      <c r="B562" s="88" t="s">
        <v>2066</v>
      </c>
      <c r="C562" s="88" t="s">
        <v>106</v>
      </c>
      <c r="D562" s="89">
        <f>VLOOKUP(A562&amp;B562&amp;C562,'расчеты VLOOKUP'!A:E,5,0)</f>
        <v>25.2</v>
      </c>
      <c r="E562" s="89">
        <f>VLOOKUP(A562&amp;B562&amp;C562,'расчеты VLOOKUP'!A:G,6,0)</f>
        <v>2652160</v>
      </c>
      <c r="F562" s="89">
        <f>VLOOKUP(A562&amp;B562&amp;C562,'расчеты VLOOKUP'!A:G,7,0)</f>
        <v>102400</v>
      </c>
    </row>
    <row r="563" spans="1:6">
      <c r="A563" s="90" t="s">
        <v>38</v>
      </c>
      <c r="B563" s="91" t="s">
        <v>2066</v>
      </c>
      <c r="C563" s="91" t="s">
        <v>107</v>
      </c>
      <c r="D563" s="89">
        <f>VLOOKUP(A563&amp;B563&amp;C563,'расчеты VLOOKUP'!A:E,5,0)</f>
        <v>63.1</v>
      </c>
      <c r="E563" s="89">
        <f>VLOOKUP(A563&amp;B563&amp;C563,'расчеты VLOOKUP'!A:G,6,0)</f>
        <v>4971680</v>
      </c>
      <c r="F563" s="89">
        <f>VLOOKUP(A563&amp;B563&amp;C563,'расчеты VLOOKUP'!A:G,7,0)</f>
        <v>77200</v>
      </c>
    </row>
    <row r="564" spans="1:6">
      <c r="A564" s="87" t="s">
        <v>38</v>
      </c>
      <c r="B564" s="88" t="s">
        <v>2066</v>
      </c>
      <c r="C564" s="88" t="s">
        <v>108</v>
      </c>
      <c r="D564" s="89">
        <f>VLOOKUP(A564&amp;B564&amp;C564,'расчеты VLOOKUP'!A:E,5,0)</f>
        <v>35.6</v>
      </c>
      <c r="E564" s="89">
        <f>VLOOKUP(A564&amp;B564&amp;C564,'расчеты VLOOKUP'!A:G,6,0)</f>
        <v>0</v>
      </c>
      <c r="F564" s="89">
        <f>VLOOKUP(A564&amp;B564&amp;C564,'расчеты VLOOKUP'!A:G,7,0)</f>
        <v>0</v>
      </c>
    </row>
    <row r="565" spans="1:6">
      <c r="A565" s="90" t="s">
        <v>38</v>
      </c>
      <c r="B565" s="91" t="s">
        <v>2066</v>
      </c>
      <c r="C565" s="91" t="s">
        <v>109</v>
      </c>
      <c r="D565" s="89">
        <f>VLOOKUP(A565&amp;B565&amp;C565,'расчеты VLOOKUP'!A:E,5,0)</f>
        <v>37.3</v>
      </c>
      <c r="E565" s="89">
        <f>VLOOKUP(A565&amp;B565&amp;C565,'расчеты VLOOKUP'!A:G,6,0)</f>
        <v>0</v>
      </c>
      <c r="F565" s="89">
        <f>VLOOKUP(A565&amp;B565&amp;C565,'расчеты VLOOKUP'!A:G,7,0)</f>
        <v>0</v>
      </c>
    </row>
    <row r="566" spans="1:6">
      <c r="A566" s="87" t="s">
        <v>38</v>
      </c>
      <c r="B566" s="88" t="s">
        <v>2066</v>
      </c>
      <c r="C566" s="88" t="s">
        <v>110</v>
      </c>
      <c r="D566" s="89">
        <f>VLOOKUP(A566&amp;B566&amp;C566,'расчеты VLOOKUP'!A:E,5,0)</f>
        <v>37.5</v>
      </c>
      <c r="E566" s="89">
        <f>VLOOKUP(A566&amp;B566&amp;C566,'расчеты VLOOKUP'!A:G,6,0)</f>
        <v>3764890</v>
      </c>
      <c r="F566" s="89">
        <f>VLOOKUP(A566&amp;B566&amp;C566,'расчеты VLOOKUP'!A:G,7,0)</f>
        <v>98300</v>
      </c>
    </row>
    <row r="567" spans="1:6">
      <c r="A567" s="90" t="s">
        <v>38</v>
      </c>
      <c r="B567" s="91" t="s">
        <v>2066</v>
      </c>
      <c r="C567" s="91" t="s">
        <v>111</v>
      </c>
      <c r="D567" s="89">
        <f>VLOOKUP(A567&amp;B567&amp;C567,'расчеты VLOOKUP'!A:E,5,0)</f>
        <v>39.6</v>
      </c>
      <c r="E567" s="89">
        <f>VLOOKUP(A567&amp;B567&amp;C567,'расчеты VLOOKUP'!A:G,6,0)</f>
        <v>4522500</v>
      </c>
      <c r="F567" s="89">
        <f>VLOOKUP(A567&amp;B567&amp;C567,'расчеты VLOOKUP'!A:G,7,0)</f>
        <v>112500</v>
      </c>
    </row>
    <row r="568" spans="1:6">
      <c r="A568" s="87" t="s">
        <v>38</v>
      </c>
      <c r="B568" s="88" t="s">
        <v>2066</v>
      </c>
      <c r="C568" s="88" t="s">
        <v>113</v>
      </c>
      <c r="D568" s="89">
        <f>VLOOKUP(A568&amp;B568&amp;C568,'расчеты VLOOKUP'!A:E,5,0)</f>
        <v>52.8</v>
      </c>
      <c r="E568" s="89">
        <f>VLOOKUP(A568&amp;B568&amp;C568,'расчеты VLOOKUP'!A:G,6,0)</f>
        <v>4834720</v>
      </c>
      <c r="F568" s="89">
        <f>VLOOKUP(A568&amp;B568&amp;C568,'расчеты VLOOKUP'!A:G,7,0)</f>
        <v>90200</v>
      </c>
    </row>
    <row r="569" spans="1:6">
      <c r="A569" s="90" t="s">
        <v>38</v>
      </c>
      <c r="B569" s="91" t="s">
        <v>2066</v>
      </c>
      <c r="C569" s="91" t="s">
        <v>114</v>
      </c>
      <c r="D569" s="89">
        <f>VLOOKUP(A569&amp;B569&amp;C569,'расчеты VLOOKUP'!A:E,5,0)</f>
        <v>56.8</v>
      </c>
      <c r="E569" s="89">
        <f>VLOOKUP(A569&amp;B569&amp;C569,'расчеты VLOOKUP'!A:G,6,0)</f>
        <v>4837860</v>
      </c>
      <c r="F569" s="89">
        <f>VLOOKUP(A569&amp;B569&amp;C569,'расчеты VLOOKUP'!A:G,7,0)</f>
        <v>83700</v>
      </c>
    </row>
    <row r="570" spans="1:6">
      <c r="A570" s="87" t="s">
        <v>38</v>
      </c>
      <c r="B570" s="88" t="s">
        <v>2066</v>
      </c>
      <c r="C570" s="88" t="s">
        <v>116</v>
      </c>
      <c r="D570" s="89">
        <f>VLOOKUP(A570&amp;B570&amp;C570,'расчеты VLOOKUP'!A:E,5,0)</f>
        <v>68.1</v>
      </c>
      <c r="E570" s="89">
        <f>VLOOKUP(A570&amp;B570&amp;C570,'расчеты VLOOKUP'!A:G,6,0)</f>
        <v>5676920</v>
      </c>
      <c r="F570" s="89">
        <f>VLOOKUP(A570&amp;B570&amp;C570,'расчеты VLOOKUP'!A:G,7,0)</f>
        <v>81800</v>
      </c>
    </row>
    <row r="571" spans="1:6">
      <c r="A571" s="90" t="s">
        <v>38</v>
      </c>
      <c r="B571" s="91" t="s">
        <v>2066</v>
      </c>
      <c r="C571" s="91" t="s">
        <v>117</v>
      </c>
      <c r="D571" s="89">
        <f>VLOOKUP(A571&amp;B571&amp;C571,'расчеты VLOOKUP'!A:E,5,0)</f>
        <v>50.8</v>
      </c>
      <c r="E571" s="89">
        <f>VLOOKUP(A571&amp;B571&amp;C571,'расчеты VLOOKUP'!A:G,6,0)</f>
        <v>4485880</v>
      </c>
      <c r="F571" s="89">
        <f>VLOOKUP(A571&amp;B571&amp;C571,'расчеты VLOOKUP'!A:G,7,0)</f>
        <v>86600</v>
      </c>
    </row>
    <row r="572" spans="1:6">
      <c r="A572" s="87" t="s">
        <v>38</v>
      </c>
      <c r="B572" s="88" t="s">
        <v>2066</v>
      </c>
      <c r="C572" s="88" t="s">
        <v>118</v>
      </c>
      <c r="D572" s="89">
        <f>VLOOKUP(A572&amp;B572&amp;C572,'расчеты VLOOKUP'!A:E,5,0)</f>
        <v>51</v>
      </c>
      <c r="E572" s="89">
        <f>VLOOKUP(A572&amp;B572&amp;C572,'расчеты VLOOKUP'!A:G,6,0)</f>
        <v>0</v>
      </c>
      <c r="F572" s="89">
        <f>VLOOKUP(A572&amp;B572&amp;C572,'расчеты VLOOKUP'!A:G,7,0)</f>
        <v>0</v>
      </c>
    </row>
    <row r="573" spans="1:6">
      <c r="A573" s="90" t="s">
        <v>38</v>
      </c>
      <c r="B573" s="91" t="s">
        <v>2066</v>
      </c>
      <c r="C573" s="91" t="s">
        <v>119</v>
      </c>
      <c r="D573" s="89">
        <f>VLOOKUP(A573&amp;B573&amp;C573,'расчеты VLOOKUP'!A:E,5,0)</f>
        <v>25.2</v>
      </c>
      <c r="E573" s="89">
        <f>VLOOKUP(A573&amp;B573&amp;C573,'расчеты VLOOKUP'!A:G,6,0)</f>
        <v>0</v>
      </c>
      <c r="F573" s="89">
        <f>VLOOKUP(A573&amp;B573&amp;C573,'расчеты VLOOKUP'!A:G,7,0)</f>
        <v>0</v>
      </c>
    </row>
    <row r="574" spans="1:6">
      <c r="A574" s="87" t="s">
        <v>38</v>
      </c>
      <c r="B574" s="88" t="s">
        <v>2066</v>
      </c>
      <c r="C574" s="88" t="s">
        <v>120</v>
      </c>
      <c r="D574" s="89">
        <f>VLOOKUP(A574&amp;B574&amp;C574,'расчеты VLOOKUP'!A:E,5,0)</f>
        <v>63.1</v>
      </c>
      <c r="E574" s="89">
        <f>VLOOKUP(A574&amp;B574&amp;C574,'расчеты VLOOKUP'!A:G,6,0)</f>
        <v>4984560</v>
      </c>
      <c r="F574" s="89">
        <f>VLOOKUP(A574&amp;B574&amp;C574,'расчеты VLOOKUP'!A:G,7,0)</f>
        <v>77400</v>
      </c>
    </row>
    <row r="575" spans="1:6">
      <c r="A575" s="90" t="s">
        <v>38</v>
      </c>
      <c r="B575" s="91" t="s">
        <v>2066</v>
      </c>
      <c r="C575" s="91" t="s">
        <v>121</v>
      </c>
      <c r="D575" s="89">
        <f>VLOOKUP(A575&amp;B575&amp;C575,'расчеты VLOOKUP'!A:E,5,0)</f>
        <v>35.6</v>
      </c>
      <c r="E575" s="89">
        <f>VLOOKUP(A575&amp;B575&amp;C575,'расчеты VLOOKUP'!A:G,6,0)</f>
        <v>0</v>
      </c>
      <c r="F575" s="89">
        <f>VLOOKUP(A575&amp;B575&amp;C575,'расчеты VLOOKUP'!A:G,7,0)</f>
        <v>0</v>
      </c>
    </row>
    <row r="576" spans="1:6">
      <c r="A576" s="87" t="s">
        <v>38</v>
      </c>
      <c r="B576" s="88" t="s">
        <v>2066</v>
      </c>
      <c r="C576" s="88" t="s">
        <v>122</v>
      </c>
      <c r="D576" s="89">
        <f>VLOOKUP(A576&amp;B576&amp;C576,'расчеты VLOOKUP'!A:E,5,0)</f>
        <v>37.3</v>
      </c>
      <c r="E576" s="89">
        <f>VLOOKUP(A576&amp;B576&amp;C576,'расчеты VLOOKUP'!A:G,6,0)</f>
        <v>3223260</v>
      </c>
      <c r="F576" s="89">
        <f>VLOOKUP(A576&amp;B576&amp;C576,'расчеты VLOOKUP'!A:G,7,0)</f>
        <v>84600</v>
      </c>
    </row>
    <row r="577" spans="1:6">
      <c r="A577" s="90" t="s">
        <v>38</v>
      </c>
      <c r="B577" s="91" t="s">
        <v>2066</v>
      </c>
      <c r="C577" s="91" t="s">
        <v>123</v>
      </c>
      <c r="D577" s="89">
        <f>VLOOKUP(A577&amp;B577&amp;C577,'расчеты VLOOKUP'!A:E,5,0)</f>
        <v>37.5</v>
      </c>
      <c r="E577" s="89">
        <f>VLOOKUP(A577&amp;B577&amp;C577,'расчеты VLOOKUP'!A:G,6,0)</f>
        <v>0</v>
      </c>
      <c r="F577" s="89">
        <f>VLOOKUP(A577&amp;B577&amp;C577,'расчеты VLOOKUP'!A:G,7,0)</f>
        <v>0</v>
      </c>
    </row>
    <row r="578" spans="1:6">
      <c r="A578" s="87" t="s">
        <v>38</v>
      </c>
      <c r="B578" s="88" t="s">
        <v>2066</v>
      </c>
      <c r="C578" s="88" t="s">
        <v>124</v>
      </c>
      <c r="D578" s="89">
        <f>VLOOKUP(A578&amp;B578&amp;C578,'расчеты VLOOKUP'!A:E,5,0)</f>
        <v>39.6</v>
      </c>
      <c r="E578" s="89">
        <f>VLOOKUP(A578&amp;B578&amp;C578,'расчеты VLOOKUP'!A:G,6,0)</f>
        <v>0</v>
      </c>
      <c r="F578" s="89">
        <f>VLOOKUP(A578&amp;B578&amp;C578,'расчеты VLOOKUP'!A:G,7,0)</f>
        <v>0</v>
      </c>
    </row>
    <row r="579" spans="1:6">
      <c r="A579" s="90" t="s">
        <v>38</v>
      </c>
      <c r="B579" s="91" t="s">
        <v>2066</v>
      </c>
      <c r="C579" s="91" t="s">
        <v>125</v>
      </c>
      <c r="D579" s="89">
        <f>VLOOKUP(A579&amp;B579&amp;C579,'расчеты VLOOKUP'!A:E,5,0)</f>
        <v>52.8</v>
      </c>
      <c r="E579" s="89">
        <f>VLOOKUP(A579&amp;B579&amp;C579,'расчеты VLOOKUP'!A:G,6,0)</f>
        <v>0</v>
      </c>
      <c r="F579" s="89">
        <f>VLOOKUP(A579&amp;B579&amp;C579,'расчеты VLOOKUP'!A:G,7,0)</f>
        <v>0</v>
      </c>
    </row>
    <row r="580" spans="1:6">
      <c r="A580" s="87" t="s">
        <v>38</v>
      </c>
      <c r="B580" s="88" t="s">
        <v>2066</v>
      </c>
      <c r="C580" s="88" t="s">
        <v>126</v>
      </c>
      <c r="D580" s="89">
        <f>VLOOKUP(A580&amp;B580&amp;C580,'расчеты VLOOKUP'!A:E,5,0)</f>
        <v>56.8</v>
      </c>
      <c r="E580" s="89">
        <f>VLOOKUP(A580&amp;B580&amp;C580,'расчеты VLOOKUP'!A:G,6,0)</f>
        <v>0</v>
      </c>
      <c r="F580" s="89">
        <f>VLOOKUP(A580&amp;B580&amp;C580,'расчеты VLOOKUP'!A:G,7,0)</f>
        <v>0</v>
      </c>
    </row>
    <row r="581" spans="1:6">
      <c r="A581" s="90" t="s">
        <v>38</v>
      </c>
      <c r="B581" s="91" t="s">
        <v>2066</v>
      </c>
      <c r="C581" s="91" t="s">
        <v>129</v>
      </c>
      <c r="D581" s="89">
        <f>VLOOKUP(A581&amp;B581&amp;C581,'расчеты VLOOKUP'!A:E,5,0)</f>
        <v>68.1</v>
      </c>
      <c r="E581" s="89">
        <f>VLOOKUP(A581&amp;B581&amp;C581,'расчеты VLOOKUP'!A:G,6,0)</f>
        <v>4927400</v>
      </c>
      <c r="F581" s="89">
        <f>VLOOKUP(A581&amp;B581&amp;C581,'расчеты VLOOKUP'!A:G,7,0)</f>
        <v>71000</v>
      </c>
    </row>
    <row r="582" spans="1:6">
      <c r="A582" s="87" t="s">
        <v>38</v>
      </c>
      <c r="B582" s="88" t="s">
        <v>2066</v>
      </c>
      <c r="C582" s="88" t="s">
        <v>130</v>
      </c>
      <c r="D582" s="89">
        <f>VLOOKUP(A582&amp;B582&amp;C582,'расчеты VLOOKUP'!A:E,5,0)</f>
        <v>50.8</v>
      </c>
      <c r="E582" s="89">
        <f>VLOOKUP(A582&amp;B582&amp;C582,'расчеты VLOOKUP'!A:G,6,0)</f>
        <v>0</v>
      </c>
      <c r="F582" s="89">
        <f>VLOOKUP(A582&amp;B582&amp;C582,'расчеты VLOOKUP'!A:G,7,0)</f>
        <v>0</v>
      </c>
    </row>
    <row r="583" spans="1:6">
      <c r="A583" s="90" t="s">
        <v>38</v>
      </c>
      <c r="B583" s="91" t="s">
        <v>2066</v>
      </c>
      <c r="C583" s="91" t="s">
        <v>131</v>
      </c>
      <c r="D583" s="89">
        <f>VLOOKUP(A583&amp;B583&amp;C583,'расчеты VLOOKUP'!A:E,5,0)</f>
        <v>51</v>
      </c>
      <c r="E583" s="89">
        <f>VLOOKUP(A583&amp;B583&amp;C583,'расчеты VLOOKUP'!A:G,6,0)</f>
        <v>3825000</v>
      </c>
      <c r="F583" s="89">
        <f>VLOOKUP(A583&amp;B583&amp;C583,'расчеты VLOOKUP'!A:G,7,0)</f>
        <v>75000</v>
      </c>
    </row>
    <row r="584" spans="1:6">
      <c r="A584" s="87" t="s">
        <v>38</v>
      </c>
      <c r="B584" s="88" t="s">
        <v>2066</v>
      </c>
      <c r="C584" s="88" t="s">
        <v>132</v>
      </c>
      <c r="D584" s="89">
        <f>VLOOKUP(A584&amp;B584&amp;C584,'расчеты VLOOKUP'!A:E,5,0)</f>
        <v>25.2</v>
      </c>
      <c r="E584" s="89">
        <f>VLOOKUP(A584&amp;B584&amp;C584,'расчеты VLOOKUP'!A:G,6,0)</f>
        <v>2486400</v>
      </c>
      <c r="F584" s="89">
        <f>VLOOKUP(A584&amp;B584&amp;C584,'расчеты VLOOKUP'!A:G,7,0)</f>
        <v>96000</v>
      </c>
    </row>
    <row r="585" spans="1:6">
      <c r="A585" s="90" t="s">
        <v>38</v>
      </c>
      <c r="B585" s="91" t="s">
        <v>2066</v>
      </c>
      <c r="C585" s="91" t="s">
        <v>133</v>
      </c>
      <c r="D585" s="89">
        <f>VLOOKUP(A585&amp;B585&amp;C585,'расчеты VLOOKUP'!A:E,5,0)</f>
        <v>63.1</v>
      </c>
      <c r="E585" s="89">
        <f>VLOOKUP(A585&amp;B585&amp;C585,'расчеты VLOOKUP'!A:G,6,0)</f>
        <v>0</v>
      </c>
      <c r="F585" s="89">
        <f>VLOOKUP(A585&amp;B585&amp;C585,'расчеты VLOOKUP'!A:G,7,0)</f>
        <v>0</v>
      </c>
    </row>
    <row r="586" spans="1:6">
      <c r="A586" s="87" t="s">
        <v>38</v>
      </c>
      <c r="B586" s="88" t="s">
        <v>2066</v>
      </c>
      <c r="C586" s="88" t="s">
        <v>135</v>
      </c>
      <c r="D586" s="89">
        <f>VLOOKUP(A586&amp;B586&amp;C586,'расчеты VLOOKUP'!A:E,5,0)</f>
        <v>35.6</v>
      </c>
      <c r="E586" s="89">
        <f>VLOOKUP(A586&amp;B586&amp;C586,'расчеты VLOOKUP'!A:G,6,0)</f>
        <v>0</v>
      </c>
      <c r="F586" s="89">
        <f>VLOOKUP(A586&amp;B586&amp;C586,'расчеты VLOOKUP'!A:G,7,0)</f>
        <v>0</v>
      </c>
    </row>
    <row r="587" spans="1:6">
      <c r="A587" s="90" t="s">
        <v>38</v>
      </c>
      <c r="B587" s="91" t="s">
        <v>2066</v>
      </c>
      <c r="C587" s="91" t="s">
        <v>136</v>
      </c>
      <c r="D587" s="89">
        <f>VLOOKUP(A587&amp;B587&amp;C587,'расчеты VLOOKUP'!A:E,5,0)</f>
        <v>37.3</v>
      </c>
      <c r="E587" s="89">
        <f>VLOOKUP(A587&amp;B587&amp;C587,'расчеты VLOOKUP'!A:G,6,0)</f>
        <v>0</v>
      </c>
      <c r="F587" s="89">
        <f>VLOOKUP(A587&amp;B587&amp;C587,'расчеты VLOOKUP'!A:G,7,0)</f>
        <v>0</v>
      </c>
    </row>
    <row r="588" spans="1:6">
      <c r="A588" s="87" t="s">
        <v>38</v>
      </c>
      <c r="B588" s="88" t="s">
        <v>2066</v>
      </c>
      <c r="C588" s="88" t="s">
        <v>137</v>
      </c>
      <c r="D588" s="89">
        <f>VLOOKUP(A588&amp;B588&amp;C588,'расчеты VLOOKUP'!A:E,5,0)</f>
        <v>37.5</v>
      </c>
      <c r="E588" s="89">
        <f>VLOOKUP(A588&amp;B588&amp;C588,'расчеты VLOOKUP'!A:G,6,0)</f>
        <v>0</v>
      </c>
      <c r="F588" s="89">
        <f>VLOOKUP(A588&amp;B588&amp;C588,'расчеты VLOOKUP'!A:G,7,0)</f>
        <v>0</v>
      </c>
    </row>
    <row r="589" spans="1:6">
      <c r="A589" s="90" t="s">
        <v>38</v>
      </c>
      <c r="B589" s="91" t="s">
        <v>2066</v>
      </c>
      <c r="C589" s="91" t="s">
        <v>138</v>
      </c>
      <c r="D589" s="89">
        <f>VLOOKUP(A589&amp;B589&amp;C589,'расчеты VLOOKUP'!A:E,5,0)</f>
        <v>39.6</v>
      </c>
      <c r="E589" s="89">
        <f>VLOOKUP(A589&amp;B589&amp;C589,'расчеты VLOOKUP'!A:G,6,0)</f>
        <v>0</v>
      </c>
      <c r="F589" s="89">
        <f>VLOOKUP(A589&amp;B589&amp;C589,'расчеты VLOOKUP'!A:G,7,0)</f>
        <v>0</v>
      </c>
    </row>
    <row r="590" spans="1:6">
      <c r="A590" s="87" t="s">
        <v>38</v>
      </c>
      <c r="B590" s="88" t="s">
        <v>2066</v>
      </c>
      <c r="C590" s="88" t="s">
        <v>139</v>
      </c>
      <c r="D590" s="89">
        <f>VLOOKUP(A590&amp;B590&amp;C590,'расчеты VLOOKUP'!A:E,5,0)</f>
        <v>52.8</v>
      </c>
      <c r="E590" s="89">
        <f>VLOOKUP(A590&amp;B590&amp;C590,'расчеты VLOOKUP'!A:G,6,0)</f>
        <v>3891360</v>
      </c>
      <c r="F590" s="89">
        <f>VLOOKUP(A590&amp;B590&amp;C590,'расчеты VLOOKUP'!A:G,7,0)</f>
        <v>73700</v>
      </c>
    </row>
    <row r="591" spans="1:6">
      <c r="A591" s="90" t="s">
        <v>38</v>
      </c>
      <c r="B591" s="91" t="s">
        <v>2066</v>
      </c>
      <c r="C591" s="91" t="s">
        <v>140</v>
      </c>
      <c r="D591" s="89">
        <f>VLOOKUP(A591&amp;B591&amp;C591,'расчеты VLOOKUP'!A:E,5,0)</f>
        <v>56.8</v>
      </c>
      <c r="E591" s="89">
        <f>VLOOKUP(A591&amp;B591&amp;C591,'расчеты VLOOKUP'!A:G,6,0)</f>
        <v>4259860</v>
      </c>
      <c r="F591" s="89">
        <f>VLOOKUP(A591&amp;B591&amp;C591,'расчеты VLOOKUP'!A:G,7,0)</f>
        <v>73700</v>
      </c>
    </row>
    <row r="592" spans="1:6">
      <c r="A592" s="87" t="s">
        <v>38</v>
      </c>
      <c r="B592" s="88" t="s">
        <v>2066</v>
      </c>
      <c r="C592" s="88" t="s">
        <v>141</v>
      </c>
      <c r="D592" s="89">
        <f>VLOOKUP(A592&amp;B592&amp;C592,'расчеты VLOOKUP'!A:E,5,0)</f>
        <v>68.1</v>
      </c>
      <c r="E592" s="89">
        <f>VLOOKUP(A592&amp;B592&amp;C592,'расчеты VLOOKUP'!A:G,6,0)</f>
        <v>4658040</v>
      </c>
      <c r="F592" s="89">
        <f>VLOOKUP(A592&amp;B592&amp;C592,'расчеты VLOOKUP'!A:G,7,0)</f>
        <v>68400</v>
      </c>
    </row>
    <row r="593" spans="1:6">
      <c r="A593" s="90" t="s">
        <v>38</v>
      </c>
      <c r="B593" s="91" t="s">
        <v>2066</v>
      </c>
      <c r="C593" s="91" t="s">
        <v>142</v>
      </c>
      <c r="D593" s="89">
        <f>VLOOKUP(A593&amp;B593&amp;C593,'расчеты VLOOKUP'!A:E,5,0)</f>
        <v>50.8</v>
      </c>
      <c r="E593" s="89">
        <f>VLOOKUP(A593&amp;B593&amp;C593,'расчеты VLOOKUP'!A:G,6,0)</f>
        <v>4138820</v>
      </c>
      <c r="F593" s="89">
        <f>VLOOKUP(A593&amp;B593&amp;C593,'расчеты VLOOKUP'!A:G,7,0)</f>
        <v>79900</v>
      </c>
    </row>
    <row r="594" spans="1:6">
      <c r="A594" s="87" t="s">
        <v>38</v>
      </c>
      <c r="B594" s="88" t="s">
        <v>2066</v>
      </c>
      <c r="C594" s="88" t="s">
        <v>145</v>
      </c>
      <c r="D594" s="89">
        <f>VLOOKUP(A594&amp;B594&amp;C594,'расчеты VLOOKUP'!A:E,5,0)</f>
        <v>51</v>
      </c>
      <c r="E594" s="89">
        <f>VLOOKUP(A594&amp;B594&amp;C594,'расчеты VLOOKUP'!A:G,6,0)</f>
        <v>0</v>
      </c>
      <c r="F594" s="89">
        <f>VLOOKUP(A594&amp;B594&amp;C594,'расчеты VLOOKUP'!A:G,7,0)</f>
        <v>0</v>
      </c>
    </row>
    <row r="595" spans="1:6">
      <c r="A595" s="90" t="s">
        <v>38</v>
      </c>
      <c r="B595" s="91" t="s">
        <v>2066</v>
      </c>
      <c r="C595" s="91" t="s">
        <v>147</v>
      </c>
      <c r="D595" s="89">
        <f>VLOOKUP(A595&amp;B595&amp;C595,'расчеты VLOOKUP'!A:E,5,0)</f>
        <v>25.2</v>
      </c>
      <c r="E595" s="89">
        <f>VLOOKUP(A595&amp;B595&amp;C595,'расчеты VLOOKUP'!A:G,6,0)</f>
        <v>0</v>
      </c>
      <c r="F595" s="89">
        <f>VLOOKUP(A595&amp;B595&amp;C595,'расчеты VLOOKUP'!A:G,7,0)</f>
        <v>0</v>
      </c>
    </row>
    <row r="596" spans="1:6">
      <c r="A596" s="87" t="s">
        <v>38</v>
      </c>
      <c r="B596" s="88" t="s">
        <v>2066</v>
      </c>
      <c r="C596" s="88" t="s">
        <v>149</v>
      </c>
      <c r="D596" s="89">
        <f>VLOOKUP(A596&amp;B596&amp;C596,'расчеты VLOOKUP'!A:E,5,0)</f>
        <v>63.8</v>
      </c>
      <c r="E596" s="89">
        <f>VLOOKUP(A596&amp;B596&amp;C596,'расчеты VLOOKUP'!A:G,6,0)</f>
        <v>4414960</v>
      </c>
      <c r="F596" s="89">
        <f>VLOOKUP(A596&amp;B596&amp;C596,'расчеты VLOOKUP'!A:G,7,0)</f>
        <v>69200</v>
      </c>
    </row>
    <row r="597" spans="1:6">
      <c r="A597" s="90" t="s">
        <v>38</v>
      </c>
      <c r="B597" s="91" t="s">
        <v>2066</v>
      </c>
      <c r="C597" s="91" t="s">
        <v>150</v>
      </c>
      <c r="D597" s="89">
        <f>VLOOKUP(A597&amp;B597&amp;C597,'расчеты VLOOKUP'!A:E,5,0)</f>
        <v>35.6</v>
      </c>
      <c r="E597" s="89">
        <f>VLOOKUP(A597&amp;B597&amp;C597,'расчеты VLOOKUP'!A:G,6,0)</f>
        <v>0</v>
      </c>
      <c r="F597" s="89">
        <f>VLOOKUP(A597&amp;B597&amp;C597,'расчеты VLOOKUP'!A:G,7,0)</f>
        <v>0</v>
      </c>
    </row>
    <row r="598" spans="1:6">
      <c r="A598" s="87" t="s">
        <v>38</v>
      </c>
      <c r="B598" s="88" t="s">
        <v>2066</v>
      </c>
      <c r="C598" s="88" t="s">
        <v>151</v>
      </c>
      <c r="D598" s="89">
        <f>VLOOKUP(A598&amp;B598&amp;C598,'расчеты VLOOKUP'!A:E,5,0)</f>
        <v>37.3</v>
      </c>
      <c r="E598" s="89">
        <f>VLOOKUP(A598&amp;B598&amp;C598,'расчеты VLOOKUP'!A:G,6,0)</f>
        <v>0</v>
      </c>
      <c r="F598" s="89">
        <f>VLOOKUP(A598&amp;B598&amp;C598,'расчеты VLOOKUP'!A:G,7,0)</f>
        <v>0</v>
      </c>
    </row>
    <row r="599" spans="1:6">
      <c r="A599" s="90" t="s">
        <v>38</v>
      </c>
      <c r="B599" s="91" t="s">
        <v>2066</v>
      </c>
      <c r="C599" s="91" t="s">
        <v>153</v>
      </c>
      <c r="D599" s="89">
        <f>VLOOKUP(A599&amp;B599&amp;C599,'расчеты VLOOKUP'!A:E,5,0)</f>
        <v>40.3</v>
      </c>
      <c r="E599" s="89">
        <f>VLOOKUP(A599&amp;B599&amp;C599,'расчеты VLOOKUP'!A:G,6,0)</f>
        <v>4013900</v>
      </c>
      <c r="F599" s="89">
        <f>VLOOKUP(A599&amp;B599&amp;C599,'расчеты VLOOKUP'!A:G,7,0)</f>
        <v>97900</v>
      </c>
    </row>
    <row r="600" spans="1:6">
      <c r="A600" s="87" t="s">
        <v>38</v>
      </c>
      <c r="B600" s="88" t="s">
        <v>2066</v>
      </c>
      <c r="C600" s="88" t="s">
        <v>154</v>
      </c>
      <c r="D600" s="89">
        <f>VLOOKUP(A600&amp;B600&amp;C600,'расчеты VLOOKUP'!A:E,5,0)</f>
        <v>39.6</v>
      </c>
      <c r="E600" s="89">
        <f>VLOOKUP(A600&amp;B600&amp;C600,'расчеты VLOOKUP'!A:G,6,0)</f>
        <v>0</v>
      </c>
      <c r="F600" s="89">
        <f>VLOOKUP(A600&amp;B600&amp;C600,'расчеты VLOOKUP'!A:G,7,0)</f>
        <v>0</v>
      </c>
    </row>
    <row r="601" spans="1:6">
      <c r="A601" s="90" t="s">
        <v>38</v>
      </c>
      <c r="B601" s="91" t="s">
        <v>2066</v>
      </c>
      <c r="C601" s="91" t="s">
        <v>155</v>
      </c>
      <c r="D601" s="89">
        <f>VLOOKUP(A601&amp;B601&amp;C601,'расчеты VLOOKUP'!A:E,5,0)</f>
        <v>52.8</v>
      </c>
      <c r="E601" s="89">
        <f>VLOOKUP(A601&amp;B601&amp;C601,'расчеты VLOOKUP'!A:G,6,0)</f>
        <v>4057520</v>
      </c>
      <c r="F601" s="89">
        <f>VLOOKUP(A601&amp;B601&amp;C601,'расчеты VLOOKUP'!A:G,7,0)</f>
        <v>75700</v>
      </c>
    </row>
    <row r="602" spans="1:6">
      <c r="A602" s="87" t="s">
        <v>38</v>
      </c>
      <c r="B602" s="88" t="s">
        <v>2066</v>
      </c>
      <c r="C602" s="88" t="s">
        <v>156</v>
      </c>
      <c r="D602" s="89">
        <f>VLOOKUP(A602&amp;B602&amp;C602,'расчеты VLOOKUP'!A:E,5,0)</f>
        <v>57.5</v>
      </c>
      <c r="E602" s="89">
        <f>VLOOKUP(A602&amp;B602&amp;C602,'расчеты VLOOKUP'!A:G,6,0)</f>
        <v>0</v>
      </c>
      <c r="F602" s="89">
        <f>VLOOKUP(A602&amp;B602&amp;C602,'расчеты VLOOKUP'!A:G,7,0)</f>
        <v>0</v>
      </c>
    </row>
    <row r="603" spans="1:6">
      <c r="A603" s="90" t="s">
        <v>38</v>
      </c>
      <c r="B603" s="91" t="s">
        <v>2066</v>
      </c>
      <c r="C603" s="91" t="s">
        <v>157</v>
      </c>
      <c r="D603" s="89">
        <f>VLOOKUP(A603&amp;B603&amp;C603,'расчеты VLOOKUP'!A:E,5,0)</f>
        <v>68.1</v>
      </c>
      <c r="E603" s="89">
        <f>VLOOKUP(A603&amp;B603&amp;C603,'расчеты VLOOKUP'!A:G,6,0)</f>
        <v>5843480</v>
      </c>
      <c r="F603" s="89">
        <f>VLOOKUP(A603&amp;B603&amp;C603,'расчеты VLOOKUP'!A:G,7,0)</f>
        <v>84200</v>
      </c>
    </row>
    <row r="604" spans="1:6">
      <c r="A604" s="87" t="s">
        <v>38</v>
      </c>
      <c r="B604" s="88" t="s">
        <v>2066</v>
      </c>
      <c r="C604" s="88" t="s">
        <v>158</v>
      </c>
      <c r="D604" s="89">
        <f>VLOOKUP(A604&amp;B604&amp;C604,'расчеты VLOOKUP'!A:E,5,0)</f>
        <v>53.5</v>
      </c>
      <c r="E604" s="89">
        <f>VLOOKUP(A604&amp;B604&amp;C604,'расчеты VLOOKUP'!A:G,6,0)</f>
        <v>0</v>
      </c>
      <c r="F604" s="89">
        <f>VLOOKUP(A604&amp;B604&amp;C604,'расчеты VLOOKUP'!A:G,7,0)</f>
        <v>0</v>
      </c>
    </row>
    <row r="605" spans="1:6">
      <c r="A605" s="90" t="s">
        <v>38</v>
      </c>
      <c r="B605" s="91" t="s">
        <v>2066</v>
      </c>
      <c r="C605" s="91" t="s">
        <v>160</v>
      </c>
      <c r="D605" s="89">
        <f>VLOOKUP(A605&amp;B605&amp;C605,'расчеты VLOOKUP'!A:E,5,0)</f>
        <v>51</v>
      </c>
      <c r="E605" s="89">
        <f>VLOOKUP(A605&amp;B605&amp;C605,'расчеты VLOOKUP'!A:G,6,0)</f>
        <v>3967800</v>
      </c>
      <c r="F605" s="89">
        <f>VLOOKUP(A605&amp;B605&amp;C605,'расчеты VLOOKUP'!A:G,7,0)</f>
        <v>77800</v>
      </c>
    </row>
    <row r="606" spans="1:6">
      <c r="A606" s="87" t="s">
        <v>38</v>
      </c>
      <c r="B606" s="88" t="s">
        <v>2066</v>
      </c>
      <c r="C606" s="88" t="s">
        <v>162</v>
      </c>
      <c r="D606" s="89">
        <f>VLOOKUP(A606&amp;B606&amp;C606,'расчеты VLOOKUP'!A:E,5,0)</f>
        <v>25.9</v>
      </c>
      <c r="E606" s="89">
        <f>VLOOKUP(A606&amp;B606&amp;C606,'расчеты VLOOKUP'!A:G,6,0)</f>
        <v>0</v>
      </c>
      <c r="F606" s="89">
        <f>VLOOKUP(A606&amp;B606&amp;C606,'расчеты VLOOKUP'!A:G,7,0)</f>
        <v>0</v>
      </c>
    </row>
    <row r="607" spans="1:6">
      <c r="A607" s="90" t="s">
        <v>38</v>
      </c>
      <c r="B607" s="91" t="s">
        <v>2066</v>
      </c>
      <c r="C607" s="91" t="s">
        <v>163</v>
      </c>
      <c r="D607" s="89">
        <f>VLOOKUP(A607&amp;B607&amp;C607,'расчеты VLOOKUP'!A:E,5,0)</f>
        <v>63.1</v>
      </c>
      <c r="E607" s="89">
        <f>VLOOKUP(A607&amp;B607&amp;C607,'расчеты VLOOKUP'!A:G,6,0)</f>
        <v>6594560</v>
      </c>
      <c r="F607" s="89">
        <f>VLOOKUP(A607&amp;B607&amp;C607,'расчеты VLOOKUP'!A:G,7,0)</f>
        <v>102400</v>
      </c>
    </row>
    <row r="608" spans="1:6">
      <c r="A608" s="87" t="s">
        <v>38</v>
      </c>
      <c r="B608" s="88" t="s">
        <v>2066</v>
      </c>
      <c r="C608" s="88" t="s">
        <v>164</v>
      </c>
      <c r="D608" s="89">
        <f>VLOOKUP(A608&amp;B608&amp;C608,'расчеты VLOOKUP'!A:E,5,0)</f>
        <v>35.6</v>
      </c>
      <c r="E608" s="89">
        <f>VLOOKUP(A608&amp;B608&amp;C608,'расчеты VLOOKUP'!A:G,6,0)</f>
        <v>3346400</v>
      </c>
      <c r="F608" s="89">
        <f>VLOOKUP(A608&amp;B608&amp;C608,'расчеты VLOOKUP'!A:G,7,0)</f>
        <v>94000</v>
      </c>
    </row>
    <row r="609" spans="1:6">
      <c r="A609" s="90" t="s">
        <v>38</v>
      </c>
      <c r="B609" s="91" t="s">
        <v>2066</v>
      </c>
      <c r="C609" s="91" t="s">
        <v>166</v>
      </c>
      <c r="D609" s="89">
        <f>VLOOKUP(A609&amp;B609&amp;C609,'расчеты VLOOKUP'!A:E,5,0)</f>
        <v>40.3</v>
      </c>
      <c r="E609" s="89">
        <f>VLOOKUP(A609&amp;B609&amp;C609,'расчеты VLOOKUP'!A:G,6,0)</f>
        <v>5392750</v>
      </c>
      <c r="F609" s="89">
        <f>VLOOKUP(A609&amp;B609&amp;C609,'расчеты VLOOKUP'!A:G,7,0)</f>
        <v>132500</v>
      </c>
    </row>
    <row r="610" spans="1:6">
      <c r="A610" s="87" t="s">
        <v>38</v>
      </c>
      <c r="B610" s="88" t="s">
        <v>2066</v>
      </c>
      <c r="C610" s="88" t="s">
        <v>167</v>
      </c>
      <c r="D610" s="89">
        <f>VLOOKUP(A610&amp;B610&amp;C610,'расчеты VLOOKUP'!A:E,5,0)</f>
        <v>37.5</v>
      </c>
      <c r="E610" s="89">
        <f>VLOOKUP(A610&amp;B610&amp;C610,'расчеты VLOOKUP'!A:G,6,0)</f>
        <v>3270820</v>
      </c>
      <c r="F610" s="89">
        <f>VLOOKUP(A610&amp;B610&amp;C610,'расчеты VLOOKUP'!A:G,7,0)</f>
        <v>85400</v>
      </c>
    </row>
    <row r="611" spans="1:6">
      <c r="A611" s="90" t="s">
        <v>38</v>
      </c>
      <c r="B611" s="91" t="s">
        <v>2066</v>
      </c>
      <c r="C611" s="91" t="s">
        <v>168</v>
      </c>
      <c r="D611" s="89">
        <f>VLOOKUP(A611&amp;B611&amp;C611,'расчеты VLOOKUP'!A:E,5,0)</f>
        <v>39.6</v>
      </c>
      <c r="E611" s="89">
        <f>VLOOKUP(A611&amp;B611&amp;C611,'расчеты VLOOKUP'!A:G,6,0)</f>
        <v>0</v>
      </c>
      <c r="F611" s="89">
        <f>VLOOKUP(A611&amp;B611&amp;C611,'расчеты VLOOKUP'!A:G,7,0)</f>
        <v>0</v>
      </c>
    </row>
    <row r="612" spans="1:6">
      <c r="A612" s="87" t="s">
        <v>38</v>
      </c>
      <c r="B612" s="88" t="s">
        <v>2066</v>
      </c>
      <c r="C612" s="88" t="s">
        <v>169</v>
      </c>
      <c r="D612" s="89">
        <f>VLOOKUP(A612&amp;B612&amp;C612,'расчеты VLOOKUP'!A:E,5,0)</f>
        <v>53.5</v>
      </c>
      <c r="E612" s="89">
        <f>VLOOKUP(A612&amp;B612&amp;C612,'расчеты VLOOKUP'!A:G,6,0)</f>
        <v>6623240</v>
      </c>
      <c r="F612" s="89">
        <f>VLOOKUP(A612&amp;B612&amp;C612,'расчеты VLOOKUP'!A:G,7,0)</f>
        <v>122200</v>
      </c>
    </row>
    <row r="613" spans="1:6">
      <c r="A613" s="90" t="s">
        <v>38</v>
      </c>
      <c r="B613" s="91" t="s">
        <v>2066</v>
      </c>
      <c r="C613" s="91" t="s">
        <v>170</v>
      </c>
      <c r="D613" s="89">
        <f>VLOOKUP(A613&amp;B613&amp;C613,'расчеты VLOOKUP'!A:E,5,0)</f>
        <v>56.8</v>
      </c>
      <c r="E613" s="89">
        <f>VLOOKUP(A613&amp;B613&amp;C613,'расчеты VLOOKUP'!A:G,6,0)</f>
        <v>4340780</v>
      </c>
      <c r="F613" s="89">
        <f>VLOOKUP(A613&amp;B613&amp;C613,'расчеты VLOOKUP'!A:G,7,0)</f>
        <v>75100</v>
      </c>
    </row>
    <row r="614" spans="1:6">
      <c r="A614" s="87" t="s">
        <v>38</v>
      </c>
      <c r="B614" s="88" t="s">
        <v>2066</v>
      </c>
      <c r="C614" s="88" t="s">
        <v>171</v>
      </c>
      <c r="D614" s="89">
        <f>VLOOKUP(A614&amp;B614&amp;C614,'расчеты VLOOKUP'!A:E,5,0)</f>
        <v>68.8</v>
      </c>
      <c r="E614" s="89">
        <f>VLOOKUP(A614&amp;B614&amp;C614,'расчеты VLOOKUP'!A:G,6,0)</f>
        <v>5789000</v>
      </c>
      <c r="F614" s="89">
        <f>VLOOKUP(A614&amp;B614&amp;C614,'расчеты VLOOKUP'!A:G,7,0)</f>
        <v>82700</v>
      </c>
    </row>
    <row r="615" spans="1:6">
      <c r="A615" s="90" t="s">
        <v>38</v>
      </c>
      <c r="B615" s="91" t="s">
        <v>2066</v>
      </c>
      <c r="C615" s="91" t="s">
        <v>172</v>
      </c>
      <c r="D615" s="89">
        <f>VLOOKUP(A615&amp;B615&amp;C615,'расчеты VLOOKUP'!A:E,5,0)</f>
        <v>50.8</v>
      </c>
      <c r="E615" s="89">
        <f>VLOOKUP(A615&amp;B615&amp;C615,'расчеты VLOOKUP'!A:G,6,0)</f>
        <v>3952240</v>
      </c>
      <c r="F615" s="89">
        <f>VLOOKUP(A615&amp;B615&amp;C615,'расчеты VLOOKUP'!A:G,7,0)</f>
        <v>77800</v>
      </c>
    </row>
    <row r="616" spans="1:6">
      <c r="A616" s="87" t="s">
        <v>38</v>
      </c>
      <c r="B616" s="88" t="s">
        <v>2066</v>
      </c>
      <c r="C616" s="88" t="s">
        <v>173</v>
      </c>
      <c r="D616" s="89">
        <f>VLOOKUP(A616&amp;B616&amp;C616,'расчеты VLOOKUP'!A:E,5,0)</f>
        <v>51</v>
      </c>
      <c r="E616" s="89">
        <f>VLOOKUP(A616&amp;B616&amp;C616,'расчеты VLOOKUP'!A:G,6,0)</f>
        <v>0</v>
      </c>
      <c r="F616" s="89">
        <f>VLOOKUP(A616&amp;B616&amp;C616,'расчеты VLOOKUP'!A:G,7,0)</f>
        <v>0</v>
      </c>
    </row>
    <row r="617" spans="1:6">
      <c r="A617" s="90" t="s">
        <v>38</v>
      </c>
      <c r="B617" s="91" t="s">
        <v>2066</v>
      </c>
      <c r="C617" s="91" t="s">
        <v>174</v>
      </c>
      <c r="D617" s="89">
        <f>VLOOKUP(A617&amp;B617&amp;C617,'расчеты VLOOKUP'!A:E,5,0)</f>
        <v>25.2</v>
      </c>
      <c r="E617" s="89">
        <f>VLOOKUP(A617&amp;B617&amp;C617,'расчеты VLOOKUP'!A:G,6,0)</f>
        <v>0</v>
      </c>
      <c r="F617" s="89">
        <f>VLOOKUP(A617&amp;B617&amp;C617,'расчеты VLOOKUP'!A:G,7,0)</f>
        <v>0</v>
      </c>
    </row>
    <row r="618" spans="1:6">
      <c r="A618" s="87" t="s">
        <v>38</v>
      </c>
      <c r="B618" s="88" t="s">
        <v>2066</v>
      </c>
      <c r="C618" s="88" t="s">
        <v>175</v>
      </c>
      <c r="D618" s="89">
        <f>VLOOKUP(A618&amp;B618&amp;C618,'расчеты VLOOKUP'!A:E,5,0)</f>
        <v>63.8</v>
      </c>
      <c r="E618" s="89">
        <f>VLOOKUP(A618&amp;B618&amp;C618,'расчеты VLOOKUP'!A:G,6,0)</f>
        <v>0</v>
      </c>
      <c r="F618" s="89">
        <f>VLOOKUP(A618&amp;B618&amp;C618,'расчеты VLOOKUP'!A:G,7,0)</f>
        <v>0</v>
      </c>
    </row>
    <row r="619" spans="1:6">
      <c r="A619" s="90" t="s">
        <v>38</v>
      </c>
      <c r="B619" s="91" t="s">
        <v>2066</v>
      </c>
      <c r="C619" s="91" t="s">
        <v>176</v>
      </c>
      <c r="D619" s="89">
        <f>VLOOKUP(A619&amp;B619&amp;C619,'расчеты VLOOKUP'!A:E,5,0)</f>
        <v>35.6</v>
      </c>
      <c r="E619" s="89">
        <f>VLOOKUP(A619&amp;B619&amp;C619,'расчеты VLOOKUP'!A:G,6,0)</f>
        <v>0</v>
      </c>
      <c r="F619" s="89">
        <f>VLOOKUP(A619&amp;B619&amp;C619,'расчеты VLOOKUP'!A:G,7,0)</f>
        <v>0</v>
      </c>
    </row>
    <row r="620" spans="1:6">
      <c r="A620" s="87" t="s">
        <v>38</v>
      </c>
      <c r="B620" s="88" t="s">
        <v>2066</v>
      </c>
      <c r="C620" s="88" t="s">
        <v>177</v>
      </c>
      <c r="D620" s="89">
        <f>VLOOKUP(A620&amp;B620&amp;C620,'расчеты VLOOKUP'!A:E,5,0)</f>
        <v>37.3</v>
      </c>
      <c r="E620" s="89">
        <f>VLOOKUP(A620&amp;B620&amp;C620,'расчеты VLOOKUP'!A:G,6,0)</f>
        <v>0</v>
      </c>
      <c r="F620" s="89">
        <f>VLOOKUP(A620&amp;B620&amp;C620,'расчеты VLOOKUP'!A:G,7,0)</f>
        <v>0</v>
      </c>
    </row>
    <row r="621" spans="1:6">
      <c r="A621" s="90" t="s">
        <v>38</v>
      </c>
      <c r="B621" s="91" t="s">
        <v>2066</v>
      </c>
      <c r="C621" s="91" t="s">
        <v>178</v>
      </c>
      <c r="D621" s="89">
        <f>VLOOKUP(A621&amp;B621&amp;C621,'расчеты VLOOKUP'!A:E,5,0)</f>
        <v>40.3</v>
      </c>
      <c r="E621" s="89">
        <f>VLOOKUP(A621&amp;B621&amp;C621,'расчеты VLOOKUP'!A:G,6,0)</f>
        <v>3449680</v>
      </c>
      <c r="F621" s="89">
        <f>VLOOKUP(A621&amp;B621&amp;C621,'расчеты VLOOKUP'!A:G,7,0)</f>
        <v>85600</v>
      </c>
    </row>
    <row r="622" spans="1:6">
      <c r="A622" s="87" t="s">
        <v>38</v>
      </c>
      <c r="B622" s="88" t="s">
        <v>2066</v>
      </c>
      <c r="C622" s="88" t="s">
        <v>179</v>
      </c>
      <c r="D622" s="89">
        <f>VLOOKUP(A622&amp;B622&amp;C622,'расчеты VLOOKUP'!A:E,5,0)</f>
        <v>39.6</v>
      </c>
      <c r="E622" s="89">
        <f>VLOOKUP(A622&amp;B622&amp;C622,'расчеты VLOOKUP'!A:G,6,0)</f>
        <v>0</v>
      </c>
      <c r="F622" s="89">
        <f>VLOOKUP(A622&amp;B622&amp;C622,'расчеты VLOOKUP'!A:G,7,0)</f>
        <v>0</v>
      </c>
    </row>
    <row r="623" spans="1:6">
      <c r="A623" s="90" t="s">
        <v>38</v>
      </c>
      <c r="B623" s="91" t="s">
        <v>2066</v>
      </c>
      <c r="C623" s="91" t="s">
        <v>180</v>
      </c>
      <c r="D623" s="89">
        <f>VLOOKUP(A623&amp;B623&amp;C623,'расчеты VLOOKUP'!A:E,5,0)</f>
        <v>52.8</v>
      </c>
      <c r="E623" s="89">
        <f>VLOOKUP(A623&amp;B623&amp;C623,'расчеты VLOOKUP'!A:G,6,0)</f>
        <v>0</v>
      </c>
      <c r="F623" s="89">
        <f>VLOOKUP(A623&amp;B623&amp;C623,'расчеты VLOOKUP'!A:G,7,0)</f>
        <v>0</v>
      </c>
    </row>
    <row r="624" spans="1:6">
      <c r="A624" s="87" t="s">
        <v>38</v>
      </c>
      <c r="B624" s="88" t="s">
        <v>2066</v>
      </c>
      <c r="C624" s="88" t="s">
        <v>181</v>
      </c>
      <c r="D624" s="89">
        <f>VLOOKUP(A624&amp;B624&amp;C624,'расчеты VLOOKUP'!A:E,5,0)</f>
        <v>57.5</v>
      </c>
      <c r="E624" s="89">
        <f>VLOOKUP(A624&amp;B624&amp;C624,'расчеты VLOOKUP'!A:G,6,0)</f>
        <v>0</v>
      </c>
      <c r="F624" s="89">
        <f>VLOOKUP(A624&amp;B624&amp;C624,'расчеты VLOOKUP'!A:G,7,0)</f>
        <v>0</v>
      </c>
    </row>
    <row r="625" spans="1:6">
      <c r="A625" s="90" t="s">
        <v>38</v>
      </c>
      <c r="B625" s="91" t="s">
        <v>2066</v>
      </c>
      <c r="C625" s="91" t="s">
        <v>183</v>
      </c>
      <c r="D625" s="89">
        <f>VLOOKUP(A625&amp;B625&amp;C625,'расчеты VLOOKUP'!A:E,5,0)</f>
        <v>68.1</v>
      </c>
      <c r="E625" s="89">
        <f>VLOOKUP(A625&amp;B625&amp;C625,'расчеты VLOOKUP'!A:G,6,0)</f>
        <v>4906580</v>
      </c>
      <c r="F625" s="89">
        <f>VLOOKUP(A625&amp;B625&amp;C625,'расчеты VLOOKUP'!A:G,7,0)</f>
        <v>70700</v>
      </c>
    </row>
    <row r="626" spans="1:6">
      <c r="A626" s="87" t="s">
        <v>38</v>
      </c>
      <c r="B626" s="88" t="s">
        <v>2066</v>
      </c>
      <c r="C626" s="88" t="s">
        <v>184</v>
      </c>
      <c r="D626" s="89">
        <f>VLOOKUP(A626&amp;B626&amp;C626,'расчеты VLOOKUP'!A:E,5,0)</f>
        <v>53.5</v>
      </c>
      <c r="E626" s="89">
        <f>VLOOKUP(A626&amp;B626&amp;C626,'расчеты VLOOKUP'!A:G,6,0)</f>
        <v>0</v>
      </c>
      <c r="F626" s="89">
        <f>VLOOKUP(A626&amp;B626&amp;C626,'расчеты VLOOKUP'!A:G,7,0)</f>
        <v>0</v>
      </c>
    </row>
    <row r="627" spans="1:6">
      <c r="A627" s="90" t="s">
        <v>38</v>
      </c>
      <c r="B627" s="91" t="s">
        <v>2066</v>
      </c>
      <c r="C627" s="91" t="s">
        <v>186</v>
      </c>
      <c r="D627" s="89">
        <f>VLOOKUP(A627&amp;B627&amp;C627,'расчеты VLOOKUP'!A:E,5,0)</f>
        <v>25.9</v>
      </c>
      <c r="E627" s="89">
        <f>VLOOKUP(A627&amp;B627&amp;C627,'расчеты VLOOKUP'!A:G,6,0)</f>
        <v>0</v>
      </c>
      <c r="F627" s="89">
        <f>VLOOKUP(A627&amp;B627&amp;C627,'расчеты VLOOKUP'!A:G,7,0)</f>
        <v>0</v>
      </c>
    </row>
    <row r="628" spans="1:6">
      <c r="A628" s="87" t="s">
        <v>38</v>
      </c>
      <c r="B628" s="88" t="s">
        <v>2066</v>
      </c>
      <c r="C628" s="88" t="s">
        <v>187</v>
      </c>
      <c r="D628" s="89">
        <f>VLOOKUP(A628&amp;B628&amp;C628,'расчеты VLOOKUP'!A:E,5,0)</f>
        <v>63.1</v>
      </c>
      <c r="E628" s="89">
        <f>VLOOKUP(A628&amp;B628&amp;C628,'расчеты VLOOKUP'!A:G,6,0)</f>
        <v>0</v>
      </c>
      <c r="F628" s="89">
        <f>VLOOKUP(A628&amp;B628&amp;C628,'расчеты VLOOKUP'!A:G,7,0)</f>
        <v>0</v>
      </c>
    </row>
    <row r="629" spans="1:6">
      <c r="A629" s="90" t="s">
        <v>38</v>
      </c>
      <c r="B629" s="91" t="s">
        <v>2066</v>
      </c>
      <c r="C629" s="91" t="s">
        <v>189</v>
      </c>
      <c r="D629" s="89">
        <f>VLOOKUP(A629&amp;B629&amp;C629,'расчеты VLOOKUP'!A:E,5,0)</f>
        <v>35.6</v>
      </c>
      <c r="E629" s="89">
        <f>VLOOKUP(A629&amp;B629&amp;C629,'расчеты VLOOKUP'!A:G,6,0)</f>
        <v>3703260</v>
      </c>
      <c r="F629" s="89">
        <f>VLOOKUP(A629&amp;B629&amp;C629,'расчеты VLOOKUP'!A:G,7,0)</f>
        <v>102300</v>
      </c>
    </row>
    <row r="630" spans="1:6">
      <c r="A630" s="87" t="s">
        <v>38</v>
      </c>
      <c r="B630" s="88" t="s">
        <v>2066</v>
      </c>
      <c r="C630" s="88" t="s">
        <v>190</v>
      </c>
      <c r="D630" s="89">
        <f>VLOOKUP(A630&amp;B630&amp;C630,'расчеты VLOOKUP'!A:E,5,0)</f>
        <v>40.3</v>
      </c>
      <c r="E630" s="89">
        <f>VLOOKUP(A630&amp;B630&amp;C630,'расчеты VLOOKUP'!A:G,6,0)</f>
        <v>3501040</v>
      </c>
      <c r="F630" s="89">
        <f>VLOOKUP(A630&amp;B630&amp;C630,'расчеты VLOOKUP'!A:G,7,0)</f>
        <v>85600</v>
      </c>
    </row>
    <row r="631" spans="1:6">
      <c r="A631" s="90" t="s">
        <v>38</v>
      </c>
      <c r="B631" s="91" t="s">
        <v>2066</v>
      </c>
      <c r="C631" s="91" t="s">
        <v>191</v>
      </c>
      <c r="D631" s="89">
        <f>VLOOKUP(A631&amp;B631&amp;C631,'расчеты VLOOKUP'!A:E,5,0)</f>
        <v>37.5</v>
      </c>
      <c r="E631" s="89">
        <f>VLOOKUP(A631&amp;B631&amp;C631,'расчеты VLOOKUP'!A:G,6,0)</f>
        <v>3504450</v>
      </c>
      <c r="F631" s="89">
        <f>VLOOKUP(A631&amp;B631&amp;C631,'расчеты VLOOKUP'!A:G,7,0)</f>
        <v>91500</v>
      </c>
    </row>
    <row r="632" spans="1:6">
      <c r="A632" s="87" t="s">
        <v>38</v>
      </c>
      <c r="B632" s="88" t="s">
        <v>2066</v>
      </c>
      <c r="C632" s="88" t="s">
        <v>192</v>
      </c>
      <c r="D632" s="89">
        <f>VLOOKUP(A632&amp;B632&amp;C632,'расчеты VLOOKUP'!A:E,5,0)</f>
        <v>39.6</v>
      </c>
      <c r="E632" s="89">
        <f>VLOOKUP(A632&amp;B632&amp;C632,'расчеты VLOOKUP'!A:G,6,0)</f>
        <v>3429360</v>
      </c>
      <c r="F632" s="89">
        <f>VLOOKUP(A632&amp;B632&amp;C632,'расчеты VLOOKUP'!A:G,7,0)</f>
        <v>86600</v>
      </c>
    </row>
    <row r="633" spans="1:6">
      <c r="A633" s="90" t="s">
        <v>38</v>
      </c>
      <c r="B633" s="91" t="s">
        <v>2066</v>
      </c>
      <c r="C633" s="91" t="s">
        <v>193</v>
      </c>
      <c r="D633" s="89">
        <f>VLOOKUP(A633&amp;B633&amp;C633,'расчеты VLOOKUP'!A:E,5,0)</f>
        <v>53.5</v>
      </c>
      <c r="E633" s="89">
        <f>VLOOKUP(A633&amp;B633&amp;C633,'расчеты VLOOKUP'!A:G,6,0)</f>
        <v>4111475</v>
      </c>
      <c r="F633" s="89">
        <f>VLOOKUP(A633&amp;B633&amp;C633,'расчеты VLOOKUP'!A:G,7,0)</f>
        <v>76850</v>
      </c>
    </row>
    <row r="634" spans="1:6">
      <c r="A634" s="87" t="s">
        <v>38</v>
      </c>
      <c r="B634" s="88" t="s">
        <v>2066</v>
      </c>
      <c r="C634" s="88" t="s">
        <v>194</v>
      </c>
      <c r="D634" s="89">
        <f>VLOOKUP(A634&amp;B634&amp;C634,'расчеты VLOOKUP'!A:E,5,0)</f>
        <v>56.8</v>
      </c>
      <c r="E634" s="89">
        <f>VLOOKUP(A634&amp;B634&amp;C634,'расчеты VLOOKUP'!A:G,6,0)</f>
        <v>4791620</v>
      </c>
      <c r="F634" s="89">
        <f>VLOOKUP(A634&amp;B634&amp;C634,'расчеты VLOOKUP'!A:G,7,0)</f>
        <v>82900</v>
      </c>
    </row>
    <row r="635" spans="1:6">
      <c r="A635" s="90" t="s">
        <v>38</v>
      </c>
      <c r="B635" s="91" t="s">
        <v>2066</v>
      </c>
      <c r="C635" s="91" t="s">
        <v>195</v>
      </c>
      <c r="D635" s="89">
        <f>VLOOKUP(A635&amp;B635&amp;C635,'расчеты VLOOKUP'!A:E,5,0)</f>
        <v>68.8</v>
      </c>
      <c r="E635" s="89">
        <f>VLOOKUP(A635&amp;B635&amp;C635,'расчеты VLOOKUP'!A:G,6,0)</f>
        <v>0</v>
      </c>
      <c r="F635" s="89">
        <f>VLOOKUP(A635&amp;B635&amp;C635,'расчеты VLOOKUP'!A:G,7,0)</f>
        <v>0</v>
      </c>
    </row>
    <row r="636" spans="1:6">
      <c r="A636" s="87" t="s">
        <v>38</v>
      </c>
      <c r="B636" s="88" t="s">
        <v>2066</v>
      </c>
      <c r="C636" s="88" t="s">
        <v>196</v>
      </c>
      <c r="D636" s="89">
        <f>VLOOKUP(A636&amp;B636&amp;C636,'расчеты VLOOKUP'!A:E,5,0)</f>
        <v>50.8</v>
      </c>
      <c r="E636" s="89">
        <f>VLOOKUP(A636&amp;B636&amp;C636,'расчеты VLOOKUP'!A:G,6,0)</f>
        <v>4023360</v>
      </c>
      <c r="F636" s="89">
        <f>VLOOKUP(A636&amp;B636&amp;C636,'расчеты VLOOKUP'!A:G,7,0)</f>
        <v>79200</v>
      </c>
    </row>
    <row r="637" spans="1:6">
      <c r="A637" s="90" t="s">
        <v>38</v>
      </c>
      <c r="B637" s="91" t="s">
        <v>2066</v>
      </c>
      <c r="C637" s="91" t="s">
        <v>198</v>
      </c>
      <c r="D637" s="89">
        <f>VLOOKUP(A637&amp;B637&amp;C637,'расчеты VLOOKUP'!A:E,5,0)</f>
        <v>51</v>
      </c>
      <c r="E637" s="89">
        <f>VLOOKUP(A637&amp;B637&amp;C637,'расчеты VLOOKUP'!A:G,6,0)</f>
        <v>4039200</v>
      </c>
      <c r="F637" s="89">
        <f>VLOOKUP(A637&amp;B637&amp;C637,'расчеты VLOOKUP'!A:G,7,0)</f>
        <v>79200</v>
      </c>
    </row>
    <row r="638" spans="1:6">
      <c r="A638" s="87" t="s">
        <v>38</v>
      </c>
      <c r="B638" s="88" t="s">
        <v>2066</v>
      </c>
      <c r="C638" s="88" t="s">
        <v>199</v>
      </c>
      <c r="D638" s="89">
        <f>VLOOKUP(A638&amp;B638&amp;C638,'расчеты VLOOKUP'!A:E,5,0)</f>
        <v>51</v>
      </c>
      <c r="E638" s="89">
        <f>VLOOKUP(A638&amp;B638&amp;C638,'расчеты VLOOKUP'!A:G,6,0)</f>
        <v>4221700</v>
      </c>
      <c r="F638" s="89">
        <f>VLOOKUP(A638&amp;B638&amp;C638,'расчеты VLOOKUP'!A:G,7,0)</f>
        <v>81500</v>
      </c>
    </row>
    <row r="639" spans="1:6">
      <c r="A639" s="90" t="s">
        <v>38</v>
      </c>
      <c r="B639" s="91" t="s">
        <v>2066</v>
      </c>
      <c r="C639" s="91" t="s">
        <v>201</v>
      </c>
      <c r="D639" s="89">
        <f>VLOOKUP(A639&amp;B639&amp;C639,'расчеты VLOOKUP'!A:E,5,0)</f>
        <v>25.2</v>
      </c>
      <c r="E639" s="89">
        <f>VLOOKUP(A639&amp;B639&amp;C639,'расчеты VLOOKUP'!A:G,6,0)</f>
        <v>0</v>
      </c>
      <c r="F639" s="89">
        <f>VLOOKUP(A639&amp;B639&amp;C639,'расчеты VLOOKUP'!A:G,7,0)</f>
        <v>0</v>
      </c>
    </row>
    <row r="640" spans="1:6">
      <c r="A640" s="87" t="s">
        <v>38</v>
      </c>
      <c r="B640" s="88" t="s">
        <v>2066</v>
      </c>
      <c r="C640" s="88" t="s">
        <v>202</v>
      </c>
      <c r="D640" s="89">
        <f>VLOOKUP(A640&amp;B640&amp;C640,'расчеты VLOOKUP'!A:E,5,0)</f>
        <v>63.8</v>
      </c>
      <c r="E640" s="89">
        <f>VLOOKUP(A640&amp;B640&amp;C640,'расчеты VLOOKUP'!A:G,6,0)</f>
        <v>0</v>
      </c>
      <c r="F640" s="89">
        <f>VLOOKUP(A640&amp;B640&amp;C640,'расчеты VLOOKUP'!A:G,7,0)</f>
        <v>0</v>
      </c>
    </row>
    <row r="641" spans="1:6">
      <c r="A641" s="90" t="s">
        <v>38</v>
      </c>
      <c r="B641" s="91" t="s">
        <v>2066</v>
      </c>
      <c r="C641" s="91" t="s">
        <v>203</v>
      </c>
      <c r="D641" s="89">
        <f>VLOOKUP(A641&amp;B641&amp;C641,'расчеты VLOOKUP'!A:E,5,0)</f>
        <v>35.6</v>
      </c>
      <c r="E641" s="89">
        <f>VLOOKUP(A641&amp;B641&amp;C641,'расчеты VLOOKUP'!A:G,6,0)</f>
        <v>3257400</v>
      </c>
      <c r="F641" s="89">
        <f>VLOOKUP(A641&amp;B641&amp;C641,'расчеты VLOOKUP'!A:G,7,0)</f>
        <v>91500</v>
      </c>
    </row>
    <row r="642" spans="1:6">
      <c r="A642" s="87" t="s">
        <v>38</v>
      </c>
      <c r="B642" s="88" t="s">
        <v>2066</v>
      </c>
      <c r="C642" s="88" t="s">
        <v>204</v>
      </c>
      <c r="D642" s="89">
        <f>VLOOKUP(A642&amp;B642&amp;C642,'расчеты VLOOKUP'!A:E,5,0)</f>
        <v>37.3</v>
      </c>
      <c r="E642" s="89">
        <f>VLOOKUP(A642&amp;B642&amp;C642,'расчеты VLOOKUP'!A:G,6,0)</f>
        <v>0</v>
      </c>
      <c r="F642" s="89">
        <f>VLOOKUP(A642&amp;B642&amp;C642,'расчеты VLOOKUP'!A:G,7,0)</f>
        <v>0</v>
      </c>
    </row>
    <row r="643" spans="1:6">
      <c r="A643" s="90" t="s">
        <v>38</v>
      </c>
      <c r="B643" s="91" t="s">
        <v>2066</v>
      </c>
      <c r="C643" s="91" t="s">
        <v>205</v>
      </c>
      <c r="D643" s="89">
        <f>VLOOKUP(A643&amp;B643&amp;C643,'расчеты VLOOKUP'!A:E,5,0)</f>
        <v>40.3</v>
      </c>
      <c r="E643" s="89">
        <f>VLOOKUP(A643&amp;B643&amp;C643,'расчеты VLOOKUP'!A:G,6,0)</f>
        <v>3441620</v>
      </c>
      <c r="F643" s="89">
        <f>VLOOKUP(A643&amp;B643&amp;C643,'расчеты VLOOKUP'!A:G,7,0)</f>
        <v>85400</v>
      </c>
    </row>
    <row r="644" spans="1:6">
      <c r="A644" s="87" t="s">
        <v>38</v>
      </c>
      <c r="B644" s="88" t="s">
        <v>2066</v>
      </c>
      <c r="C644" s="88" t="s">
        <v>206</v>
      </c>
      <c r="D644" s="89">
        <f>VLOOKUP(A644&amp;B644&amp;C644,'расчеты VLOOKUP'!A:E,5,0)</f>
        <v>39.6</v>
      </c>
      <c r="E644" s="89">
        <f>VLOOKUP(A644&amp;B644&amp;C644,'расчеты VLOOKUP'!A:G,6,0)</f>
        <v>0</v>
      </c>
      <c r="F644" s="89">
        <f>VLOOKUP(A644&amp;B644&amp;C644,'расчеты VLOOKUP'!A:G,7,0)</f>
        <v>0</v>
      </c>
    </row>
    <row r="645" spans="1:6">
      <c r="A645" s="90" t="s">
        <v>38</v>
      </c>
      <c r="B645" s="91" t="s">
        <v>2066</v>
      </c>
      <c r="C645" s="91" t="s">
        <v>207</v>
      </c>
      <c r="D645" s="89">
        <f>VLOOKUP(A645&amp;B645&amp;C645,'расчеты VLOOKUP'!A:E,5,0)</f>
        <v>52.8</v>
      </c>
      <c r="E645" s="89">
        <f>VLOOKUP(A645&amp;B645&amp;C645,'расчеты VLOOKUP'!A:G,6,0)</f>
        <v>3993200</v>
      </c>
      <c r="F645" s="89">
        <f>VLOOKUP(A645&amp;B645&amp;C645,'расчеты VLOOKUP'!A:G,7,0)</f>
        <v>74500</v>
      </c>
    </row>
    <row r="646" spans="1:6">
      <c r="A646" s="87" t="s">
        <v>38</v>
      </c>
      <c r="B646" s="88" t="s">
        <v>2066</v>
      </c>
      <c r="C646" s="88" t="s">
        <v>208</v>
      </c>
      <c r="D646" s="89">
        <f>VLOOKUP(A646&amp;B646&amp;C646,'расчеты VLOOKUP'!A:E,5,0)</f>
        <v>57.5</v>
      </c>
      <c r="E646" s="89">
        <f>VLOOKUP(A646&amp;B646&amp;C646,'расчеты VLOOKUP'!A:G,6,0)</f>
        <v>0</v>
      </c>
      <c r="F646" s="89">
        <f>VLOOKUP(A646&amp;B646&amp;C646,'расчеты VLOOKUP'!A:G,7,0)</f>
        <v>0</v>
      </c>
    </row>
    <row r="647" spans="1:6">
      <c r="A647" s="90" t="s">
        <v>38</v>
      </c>
      <c r="B647" s="91" t="s">
        <v>2066</v>
      </c>
      <c r="C647" s="91" t="s">
        <v>210</v>
      </c>
      <c r="D647" s="89">
        <f>VLOOKUP(A647&amp;B647&amp;C647,'расчеты VLOOKUP'!A:E,5,0)</f>
        <v>68.1</v>
      </c>
      <c r="E647" s="89">
        <f>VLOOKUP(A647&amp;B647&amp;C647,'расчеты VLOOKUP'!A:G,6,0)</f>
        <v>5372350</v>
      </c>
      <c r="F647" s="89">
        <f>VLOOKUP(A647&amp;B647&amp;C647,'расчеты VLOOKUP'!A:G,7,0)</f>
        <v>77300</v>
      </c>
    </row>
    <row r="648" spans="1:6">
      <c r="A648" s="87" t="s">
        <v>38</v>
      </c>
      <c r="B648" s="88" t="s">
        <v>2066</v>
      </c>
      <c r="C648" s="88" t="s">
        <v>211</v>
      </c>
      <c r="D648" s="89">
        <f>VLOOKUP(A648&amp;B648&amp;C648,'расчеты VLOOKUP'!A:E,5,0)</f>
        <v>53.5</v>
      </c>
      <c r="E648" s="89">
        <f>VLOOKUP(A648&amp;B648&amp;C648,'расчеты VLOOKUP'!A:G,6,0)</f>
        <v>0</v>
      </c>
      <c r="F648" s="89">
        <f>VLOOKUP(A648&amp;B648&amp;C648,'расчеты VLOOKUP'!A:G,7,0)</f>
        <v>0</v>
      </c>
    </row>
    <row r="649" spans="1:6">
      <c r="A649" s="90" t="s">
        <v>38</v>
      </c>
      <c r="B649" s="91" t="s">
        <v>2066</v>
      </c>
      <c r="C649" s="91" t="s">
        <v>212</v>
      </c>
      <c r="D649" s="89">
        <f>VLOOKUP(A649&amp;B649&amp;C649,'расчеты VLOOKUP'!A:E,5,0)</f>
        <v>51</v>
      </c>
      <c r="E649" s="89">
        <f>VLOOKUP(A649&amp;B649&amp;C649,'расчеты VLOOKUP'!A:G,6,0)</f>
        <v>4102560</v>
      </c>
      <c r="F649" s="89">
        <f>VLOOKUP(A649&amp;B649&amp;C649,'расчеты VLOOKUP'!A:G,7,0)</f>
        <v>79200</v>
      </c>
    </row>
    <row r="650" spans="1:6">
      <c r="A650" s="87" t="s">
        <v>38</v>
      </c>
      <c r="B650" s="88" t="s">
        <v>2066</v>
      </c>
      <c r="C650" s="88" t="s">
        <v>213</v>
      </c>
      <c r="D650" s="89">
        <f>VLOOKUP(A650&amp;B650&amp;C650,'расчеты VLOOKUP'!A:E,5,0)</f>
        <v>25.9</v>
      </c>
      <c r="E650" s="89">
        <f>VLOOKUP(A650&amp;B650&amp;C650,'расчеты VLOOKUP'!A:G,6,0)</f>
        <v>0</v>
      </c>
      <c r="F650" s="89">
        <f>VLOOKUP(A650&amp;B650&amp;C650,'расчеты VLOOKUP'!A:G,7,0)</f>
        <v>0</v>
      </c>
    </row>
    <row r="651" spans="1:6">
      <c r="A651" s="90" t="s">
        <v>38</v>
      </c>
      <c r="B651" s="91" t="s">
        <v>2066</v>
      </c>
      <c r="C651" s="91" t="s">
        <v>214</v>
      </c>
      <c r="D651" s="89">
        <f>VLOOKUP(A651&amp;B651&amp;C651,'расчеты VLOOKUP'!A:E,5,0)</f>
        <v>63.1</v>
      </c>
      <c r="E651" s="89">
        <f>VLOOKUP(A651&amp;B651&amp;C651,'расчеты VLOOKUP'!A:G,6,0)</f>
        <v>4721400</v>
      </c>
      <c r="F651" s="89">
        <f>VLOOKUP(A651&amp;B651&amp;C651,'расчеты VLOOKUP'!A:G,7,0)</f>
        <v>73200</v>
      </c>
    </row>
    <row r="652" spans="1:6">
      <c r="A652" s="87" t="s">
        <v>38</v>
      </c>
      <c r="B652" s="88" t="s">
        <v>2066</v>
      </c>
      <c r="C652" s="88" t="s">
        <v>215</v>
      </c>
      <c r="D652" s="89">
        <f>VLOOKUP(A652&amp;B652&amp;C652,'расчеты VLOOKUP'!A:E,5,0)</f>
        <v>35.6</v>
      </c>
      <c r="E652" s="89">
        <f>VLOOKUP(A652&amp;B652&amp;C652,'расчеты VLOOKUP'!A:G,6,0)</f>
        <v>0</v>
      </c>
      <c r="F652" s="89">
        <f>VLOOKUP(A652&amp;B652&amp;C652,'расчеты VLOOKUP'!A:G,7,0)</f>
        <v>0</v>
      </c>
    </row>
    <row r="653" spans="1:6">
      <c r="A653" s="90" t="s">
        <v>38</v>
      </c>
      <c r="B653" s="91" t="s">
        <v>2066</v>
      </c>
      <c r="C653" s="91" t="s">
        <v>216</v>
      </c>
      <c r="D653" s="89">
        <f>VLOOKUP(A653&amp;B653&amp;C653,'расчеты VLOOKUP'!A:E,5,0)</f>
        <v>40.3</v>
      </c>
      <c r="E653" s="89">
        <f>VLOOKUP(A653&amp;B653&amp;C653,'расчеты VLOOKUP'!A:G,6,0)</f>
        <v>3501400</v>
      </c>
      <c r="F653" s="89">
        <f>VLOOKUP(A653&amp;B653&amp;C653,'расчеты VLOOKUP'!A:G,7,0)</f>
        <v>85400</v>
      </c>
    </row>
    <row r="654" spans="1:6">
      <c r="A654" s="87" t="s">
        <v>38</v>
      </c>
      <c r="B654" s="88" t="s">
        <v>2066</v>
      </c>
      <c r="C654" s="88" t="s">
        <v>218</v>
      </c>
      <c r="D654" s="89">
        <f>VLOOKUP(A654&amp;B654&amp;C654,'расчеты VLOOKUP'!A:E,5,0)</f>
        <v>37.5</v>
      </c>
      <c r="E654" s="89">
        <f>VLOOKUP(A654&amp;B654&amp;C654,'расчеты VLOOKUP'!A:G,6,0)</f>
        <v>3481470</v>
      </c>
      <c r="F654" s="89">
        <f>VLOOKUP(A654&amp;B654&amp;C654,'расчеты VLOOKUP'!A:G,7,0)</f>
        <v>90900</v>
      </c>
    </row>
    <row r="655" spans="1:6">
      <c r="A655" s="90" t="s">
        <v>38</v>
      </c>
      <c r="B655" s="91" t="s">
        <v>2066</v>
      </c>
      <c r="C655" s="91" t="s">
        <v>219</v>
      </c>
      <c r="D655" s="89">
        <f>VLOOKUP(A655&amp;B655&amp;C655,'расчеты VLOOKUP'!A:E,5,0)</f>
        <v>39.6</v>
      </c>
      <c r="E655" s="89">
        <f>VLOOKUP(A655&amp;B655&amp;C655,'расчеты VLOOKUP'!A:G,6,0)</f>
        <v>0</v>
      </c>
      <c r="F655" s="89">
        <f>VLOOKUP(A655&amp;B655&amp;C655,'расчеты VLOOKUP'!A:G,7,0)</f>
        <v>0</v>
      </c>
    </row>
    <row r="656" spans="1:6">
      <c r="A656" s="87" t="s">
        <v>38</v>
      </c>
      <c r="B656" s="88" t="s">
        <v>2066</v>
      </c>
      <c r="C656" s="88" t="s">
        <v>220</v>
      </c>
      <c r="D656" s="89">
        <f>VLOOKUP(A656&amp;B656&amp;C656,'расчеты VLOOKUP'!A:E,5,0)</f>
        <v>53.5</v>
      </c>
      <c r="E656" s="89">
        <f>VLOOKUP(A656&amp;B656&amp;C656,'расчеты VLOOKUP'!A:G,6,0)</f>
        <v>0</v>
      </c>
      <c r="F656" s="89">
        <f>VLOOKUP(A656&amp;B656&amp;C656,'расчеты VLOOKUP'!A:G,7,0)</f>
        <v>0</v>
      </c>
    </row>
    <row r="657" spans="1:6">
      <c r="A657" s="90" t="s">
        <v>38</v>
      </c>
      <c r="B657" s="91" t="s">
        <v>2066</v>
      </c>
      <c r="C657" s="91" t="s">
        <v>222</v>
      </c>
      <c r="D657" s="89">
        <f>VLOOKUP(A657&amp;B657&amp;C657,'расчеты VLOOKUP'!A:E,5,0)</f>
        <v>56.8</v>
      </c>
      <c r="E657" s="89">
        <f>VLOOKUP(A657&amp;B657&amp;C657,'расчеты VLOOKUP'!A:G,6,0)</f>
        <v>0</v>
      </c>
      <c r="F657" s="89">
        <f>VLOOKUP(A657&amp;B657&amp;C657,'расчеты VLOOKUP'!A:G,7,0)</f>
        <v>0</v>
      </c>
    </row>
    <row r="658" spans="1:6">
      <c r="A658" s="87" t="s">
        <v>38</v>
      </c>
      <c r="B658" s="88" t="s">
        <v>2066</v>
      </c>
      <c r="C658" s="88" t="s">
        <v>223</v>
      </c>
      <c r="D658" s="89">
        <f>VLOOKUP(A658&amp;B658&amp;C658,'расчеты VLOOKUP'!A:E,5,0)</f>
        <v>68.8</v>
      </c>
      <c r="E658" s="89">
        <f>VLOOKUP(A658&amp;B658&amp;C658,'расчеты VLOOKUP'!A:G,6,0)</f>
        <v>5082250</v>
      </c>
      <c r="F658" s="89">
        <f>VLOOKUP(A658&amp;B658&amp;C658,'расчеты VLOOKUP'!A:G,7,0)</f>
        <v>72500</v>
      </c>
    </row>
    <row r="659" spans="1:6">
      <c r="A659" s="90" t="s">
        <v>38</v>
      </c>
      <c r="B659" s="91" t="s">
        <v>2066</v>
      </c>
      <c r="C659" s="91" t="s">
        <v>225</v>
      </c>
      <c r="D659" s="89">
        <f>VLOOKUP(A659&amp;B659&amp;C659,'расчеты VLOOKUP'!A:E,5,0)</f>
        <v>50.8</v>
      </c>
      <c r="E659" s="89">
        <f>VLOOKUP(A659&amp;B659&amp;C659,'расчеты VLOOKUP'!A:G,6,0)</f>
        <v>3881120</v>
      </c>
      <c r="F659" s="89">
        <f>VLOOKUP(A659&amp;B659&amp;C659,'расчеты VLOOKUP'!A:G,7,0)</f>
        <v>76400</v>
      </c>
    </row>
    <row r="660" spans="1:6">
      <c r="A660" s="87" t="s">
        <v>38</v>
      </c>
      <c r="B660" s="88" t="s">
        <v>2066</v>
      </c>
      <c r="C660" s="88" t="s">
        <v>227</v>
      </c>
      <c r="D660" s="89">
        <f>VLOOKUP(A660&amp;B660&amp;C660,'расчеты VLOOKUP'!A:E,5,0)</f>
        <v>51</v>
      </c>
      <c r="E660" s="89">
        <f>VLOOKUP(A660&amp;B660&amp;C660,'расчеты VLOOKUP'!A:G,6,0)</f>
        <v>3873450</v>
      </c>
      <c r="F660" s="89">
        <f>VLOOKUP(A660&amp;B660&amp;C660,'расчеты VLOOKUP'!A:G,7,0)</f>
        <v>75950</v>
      </c>
    </row>
    <row r="661" spans="1:6">
      <c r="A661" s="90" t="s">
        <v>38</v>
      </c>
      <c r="B661" s="91" t="s">
        <v>2066</v>
      </c>
      <c r="C661" s="91" t="s">
        <v>229</v>
      </c>
      <c r="D661" s="89">
        <f>VLOOKUP(A661&amp;B661&amp;C661,'расчеты VLOOKUP'!A:E,5,0)</f>
        <v>25.2</v>
      </c>
      <c r="E661" s="89">
        <f>VLOOKUP(A661&amp;B661&amp;C661,'расчеты VLOOKUP'!A:G,6,0)</f>
        <v>2507400</v>
      </c>
      <c r="F661" s="89">
        <f>VLOOKUP(A661&amp;B661&amp;C661,'расчеты VLOOKUP'!A:G,7,0)</f>
        <v>99500</v>
      </c>
    </row>
    <row r="662" spans="1:6">
      <c r="A662" s="87" t="s">
        <v>38</v>
      </c>
      <c r="B662" s="88" t="s">
        <v>2066</v>
      </c>
      <c r="C662" s="88" t="s">
        <v>230</v>
      </c>
      <c r="D662" s="89">
        <f>VLOOKUP(A662&amp;B662&amp;C662,'расчеты VLOOKUP'!A:E,5,0)</f>
        <v>63.8</v>
      </c>
      <c r="E662" s="89">
        <f>VLOOKUP(A662&amp;B662&amp;C662,'расчеты VLOOKUP'!A:G,6,0)</f>
        <v>0</v>
      </c>
      <c r="F662" s="89">
        <f>VLOOKUP(A662&amp;B662&amp;C662,'расчеты VLOOKUP'!A:G,7,0)</f>
        <v>0</v>
      </c>
    </row>
    <row r="663" spans="1:6">
      <c r="A663" s="90" t="s">
        <v>38</v>
      </c>
      <c r="B663" s="91" t="s">
        <v>2066</v>
      </c>
      <c r="C663" s="91" t="s">
        <v>231</v>
      </c>
      <c r="D663" s="89">
        <f>VLOOKUP(A663&amp;B663&amp;C663,'расчеты VLOOKUP'!A:E,5,0)</f>
        <v>35.6</v>
      </c>
      <c r="E663" s="89">
        <f>VLOOKUP(A663&amp;B663&amp;C663,'расчеты VLOOKUP'!A:G,6,0)</f>
        <v>0</v>
      </c>
      <c r="F663" s="89">
        <f>VLOOKUP(A663&amp;B663&amp;C663,'расчеты VLOOKUP'!A:G,7,0)</f>
        <v>0</v>
      </c>
    </row>
    <row r="664" spans="1:6">
      <c r="A664" s="87" t="s">
        <v>38</v>
      </c>
      <c r="B664" s="88" t="s">
        <v>2066</v>
      </c>
      <c r="C664" s="88" t="s">
        <v>232</v>
      </c>
      <c r="D664" s="89">
        <f>VLOOKUP(A664&amp;B664&amp;C664,'расчеты VLOOKUP'!A:E,5,0)</f>
        <v>37.3</v>
      </c>
      <c r="E664" s="89">
        <f>VLOOKUP(A664&amp;B664&amp;C664,'расчеты VLOOKUP'!A:G,6,0)</f>
        <v>3537320</v>
      </c>
      <c r="F664" s="89">
        <f>VLOOKUP(A664&amp;B664&amp;C664,'расчеты VLOOKUP'!A:G,7,0)</f>
        <v>92600</v>
      </c>
    </row>
    <row r="665" spans="1:6">
      <c r="A665" s="90" t="s">
        <v>38</v>
      </c>
      <c r="B665" s="91" t="s">
        <v>2066</v>
      </c>
      <c r="C665" s="91" t="s">
        <v>233</v>
      </c>
      <c r="D665" s="89">
        <f>VLOOKUP(A665&amp;B665&amp;C665,'расчеты VLOOKUP'!A:E,5,0)</f>
        <v>40.3</v>
      </c>
      <c r="E665" s="89">
        <f>VLOOKUP(A665&amp;B665&amp;C665,'расчеты VLOOKUP'!A:G,6,0)</f>
        <v>3451695</v>
      </c>
      <c r="F665" s="89">
        <f>VLOOKUP(A665&amp;B665&amp;C665,'расчеты VLOOKUP'!A:G,7,0)</f>
        <v>85650</v>
      </c>
    </row>
    <row r="666" spans="1:6">
      <c r="A666" s="87" t="s">
        <v>38</v>
      </c>
      <c r="B666" s="88" t="s">
        <v>2066</v>
      </c>
      <c r="C666" s="88" t="s">
        <v>234</v>
      </c>
      <c r="D666" s="89">
        <f>VLOOKUP(A666&amp;B666&amp;C666,'расчеты VLOOKUP'!A:E,5,0)</f>
        <v>39.6</v>
      </c>
      <c r="E666" s="89">
        <f>VLOOKUP(A666&amp;B666&amp;C666,'расчеты VLOOKUP'!A:G,6,0)</f>
        <v>3373110</v>
      </c>
      <c r="F666" s="89">
        <f>VLOOKUP(A666&amp;B666&amp;C666,'расчеты VLOOKUP'!A:G,7,0)</f>
        <v>83700</v>
      </c>
    </row>
    <row r="667" spans="1:6">
      <c r="A667" s="90" t="s">
        <v>38</v>
      </c>
      <c r="B667" s="91" t="s">
        <v>2066</v>
      </c>
      <c r="C667" s="91" t="s">
        <v>235</v>
      </c>
      <c r="D667" s="89">
        <f>VLOOKUP(A667&amp;B667&amp;C667,'расчеты VLOOKUP'!A:E,5,0)</f>
        <v>52.8</v>
      </c>
      <c r="E667" s="89">
        <f>VLOOKUP(A667&amp;B667&amp;C667,'расчеты VLOOKUP'!A:G,6,0)</f>
        <v>4046800</v>
      </c>
      <c r="F667" s="89">
        <f>VLOOKUP(A667&amp;B667&amp;C667,'расчеты VLOOKUP'!A:G,7,0)</f>
        <v>75500</v>
      </c>
    </row>
    <row r="668" spans="1:6">
      <c r="A668" s="87" t="s">
        <v>38</v>
      </c>
      <c r="B668" s="88" t="s">
        <v>2066</v>
      </c>
      <c r="C668" s="88" t="s">
        <v>236</v>
      </c>
      <c r="D668" s="89">
        <f>VLOOKUP(A668&amp;B668&amp;C668,'расчеты VLOOKUP'!A:E,5,0)</f>
        <v>57.5</v>
      </c>
      <c r="E668" s="89">
        <f>VLOOKUP(A668&amp;B668&amp;C668,'расчеты VLOOKUP'!A:G,6,0)</f>
        <v>4341250</v>
      </c>
      <c r="F668" s="89">
        <f>VLOOKUP(A668&amp;B668&amp;C668,'расчеты VLOOKUP'!A:G,7,0)</f>
        <v>75500</v>
      </c>
    </row>
    <row r="669" spans="1:6">
      <c r="A669" s="90" t="s">
        <v>38</v>
      </c>
      <c r="B669" s="91" t="s">
        <v>2066</v>
      </c>
      <c r="C669" s="91" t="s">
        <v>237</v>
      </c>
      <c r="D669" s="89">
        <f>VLOOKUP(A669&amp;B669&amp;C669,'расчеты VLOOKUP'!A:E,5,0)</f>
        <v>68.1</v>
      </c>
      <c r="E669" s="89">
        <f>VLOOKUP(A669&amp;B669&amp;C669,'расчеты VLOOKUP'!A:G,6,0)</f>
        <v>5250510</v>
      </c>
      <c r="F669" s="89">
        <f>VLOOKUP(A669&amp;B669&amp;C669,'расчеты VLOOKUP'!A:G,7,0)</f>
        <v>77100</v>
      </c>
    </row>
    <row r="670" spans="1:6">
      <c r="A670" s="87" t="s">
        <v>38</v>
      </c>
      <c r="B670" s="88" t="s">
        <v>2066</v>
      </c>
      <c r="C670" s="88" t="s">
        <v>238</v>
      </c>
      <c r="D670" s="89">
        <f>VLOOKUP(A670&amp;B670&amp;C670,'расчеты VLOOKUP'!A:E,5,0)</f>
        <v>53.5</v>
      </c>
      <c r="E670" s="89">
        <f>VLOOKUP(A670&amp;B670&amp;C670,'расчеты VLOOKUP'!A:G,6,0)</f>
        <v>4665200</v>
      </c>
      <c r="F670" s="89">
        <f>VLOOKUP(A670&amp;B670&amp;C670,'расчеты VLOOKUP'!A:G,7,0)</f>
        <v>85600</v>
      </c>
    </row>
    <row r="671" spans="1:6">
      <c r="A671" s="90" t="s">
        <v>38</v>
      </c>
      <c r="B671" s="91" t="s">
        <v>2066</v>
      </c>
      <c r="C671" s="91" t="s">
        <v>239</v>
      </c>
      <c r="D671" s="89">
        <f>VLOOKUP(A671&amp;B671&amp;C671,'расчеты VLOOKUP'!A:E,5,0)</f>
        <v>51</v>
      </c>
      <c r="E671" s="89">
        <f>VLOOKUP(A671&amp;B671&amp;C671,'расчеты VLOOKUP'!A:G,6,0)</f>
        <v>4485880</v>
      </c>
      <c r="F671" s="89">
        <f>VLOOKUP(A671&amp;B671&amp;C671,'расчеты VLOOKUP'!A:G,7,0)</f>
        <v>86600</v>
      </c>
    </row>
    <row r="672" spans="1:6">
      <c r="A672" s="87" t="s">
        <v>38</v>
      </c>
      <c r="B672" s="88" t="s">
        <v>2066</v>
      </c>
      <c r="C672" s="88" t="s">
        <v>240</v>
      </c>
      <c r="D672" s="89">
        <f>VLOOKUP(A672&amp;B672&amp;C672,'расчеты VLOOKUP'!A:E,5,0)</f>
        <v>25.9</v>
      </c>
      <c r="E672" s="89">
        <f>VLOOKUP(A672&amp;B672&amp;C672,'расчеты VLOOKUP'!A:G,6,0)</f>
        <v>0</v>
      </c>
      <c r="F672" s="89">
        <f>VLOOKUP(A672&amp;B672&amp;C672,'расчеты VLOOKUP'!A:G,7,0)</f>
        <v>0</v>
      </c>
    </row>
    <row r="673" spans="1:6">
      <c r="A673" s="90" t="s">
        <v>38</v>
      </c>
      <c r="B673" s="91" t="s">
        <v>2066</v>
      </c>
      <c r="C673" s="91" t="s">
        <v>241</v>
      </c>
      <c r="D673" s="89">
        <f>VLOOKUP(A673&amp;B673&amp;C673,'расчеты VLOOKUP'!A:E,5,0)</f>
        <v>63.1</v>
      </c>
      <c r="E673" s="89">
        <f>VLOOKUP(A673&amp;B673&amp;C673,'расчеты VLOOKUP'!A:G,6,0)</f>
        <v>5031000</v>
      </c>
      <c r="F673" s="89">
        <f>VLOOKUP(A673&amp;B673&amp;C673,'расчеты VLOOKUP'!A:G,7,0)</f>
        <v>78000</v>
      </c>
    </row>
    <row r="674" spans="1:6">
      <c r="A674" s="87" t="s">
        <v>38</v>
      </c>
      <c r="B674" s="88" t="s">
        <v>2066</v>
      </c>
      <c r="C674" s="88" t="s">
        <v>242</v>
      </c>
      <c r="D674" s="89">
        <f>VLOOKUP(A674&amp;B674&amp;C674,'расчеты VLOOKUP'!A:E,5,0)</f>
        <v>35.6</v>
      </c>
      <c r="E674" s="89">
        <f>VLOOKUP(A674&amp;B674&amp;C674,'расчеты VLOOKUP'!A:G,6,0)</f>
        <v>3576560</v>
      </c>
      <c r="F674" s="89">
        <f>VLOOKUP(A674&amp;B674&amp;C674,'расчеты VLOOKUP'!A:G,7,0)</f>
        <v>98800</v>
      </c>
    </row>
    <row r="675" spans="1:6">
      <c r="A675" s="90" t="s">
        <v>38</v>
      </c>
      <c r="B675" s="91" t="s">
        <v>2066</v>
      </c>
      <c r="C675" s="91" t="s">
        <v>243</v>
      </c>
      <c r="D675" s="89">
        <f>VLOOKUP(A675&amp;B675&amp;C675,'расчеты VLOOKUP'!A:E,5,0)</f>
        <v>40.3</v>
      </c>
      <c r="E675" s="89">
        <f>VLOOKUP(A675&amp;B675&amp;C675,'расчеты VLOOKUP'!A:G,6,0)</f>
        <v>3725735</v>
      </c>
      <c r="F675" s="89">
        <f>VLOOKUP(A675&amp;B675&amp;C675,'расчеты VLOOKUP'!A:G,7,0)</f>
        <v>92450</v>
      </c>
    </row>
    <row r="676" spans="1:6">
      <c r="A676" s="87" t="s">
        <v>38</v>
      </c>
      <c r="B676" s="88" t="s">
        <v>2066</v>
      </c>
      <c r="C676" s="88" t="s">
        <v>244</v>
      </c>
      <c r="D676" s="89">
        <f>VLOOKUP(A676&amp;B676&amp;C676,'расчеты VLOOKUP'!A:E,5,0)</f>
        <v>37.5</v>
      </c>
      <c r="E676" s="89">
        <f>VLOOKUP(A676&amp;B676&amp;C676,'расчеты VLOOKUP'!A:G,6,0)</f>
        <v>3810850</v>
      </c>
      <c r="F676" s="89">
        <f>VLOOKUP(A676&amp;B676&amp;C676,'расчеты VLOOKUP'!A:G,7,0)</f>
        <v>99500</v>
      </c>
    </row>
    <row r="677" spans="1:6">
      <c r="A677" s="90" t="s">
        <v>38</v>
      </c>
      <c r="B677" s="91" t="s">
        <v>2066</v>
      </c>
      <c r="C677" s="91" t="s">
        <v>245</v>
      </c>
      <c r="D677" s="89">
        <f>VLOOKUP(A677&amp;B677&amp;C677,'расчеты VLOOKUP'!A:E,5,0)</f>
        <v>39.6</v>
      </c>
      <c r="E677" s="89">
        <f>VLOOKUP(A677&amp;B677&amp;C677,'расчеты VLOOKUP'!A:G,6,0)</f>
        <v>5438370</v>
      </c>
      <c r="F677" s="89">
        <f>VLOOKUP(A677&amp;B677&amp;C677,'расчеты VLOOKUP'!A:G,7,0)</f>
        <v>136300</v>
      </c>
    </row>
    <row r="678" spans="1:6">
      <c r="A678" s="87" t="s">
        <v>38</v>
      </c>
      <c r="B678" s="88" t="s">
        <v>2066</v>
      </c>
      <c r="C678" s="88" t="s">
        <v>247</v>
      </c>
      <c r="D678" s="89">
        <f>VLOOKUP(A678&amp;B678&amp;C678,'расчеты VLOOKUP'!A:E,5,0)</f>
        <v>53.5</v>
      </c>
      <c r="E678" s="89">
        <f>VLOOKUP(A678&amp;B678&amp;C678,'расчеты VLOOKUP'!A:G,6,0)</f>
        <v>6124600</v>
      </c>
      <c r="F678" s="89">
        <f>VLOOKUP(A678&amp;B678&amp;C678,'расчеты VLOOKUP'!A:G,7,0)</f>
        <v>113000</v>
      </c>
    </row>
    <row r="679" spans="1:6">
      <c r="A679" s="90" t="s">
        <v>38</v>
      </c>
      <c r="B679" s="91" t="s">
        <v>2066</v>
      </c>
      <c r="C679" s="91" t="s">
        <v>248</v>
      </c>
      <c r="D679" s="89">
        <f>VLOOKUP(A679&amp;B679&amp;C679,'расчеты VLOOKUP'!A:E,5,0)</f>
        <v>56.8</v>
      </c>
      <c r="E679" s="89">
        <f>VLOOKUP(A679&amp;B679&amp;C679,'расчеты VLOOKUP'!A:G,6,0)</f>
        <v>6942600</v>
      </c>
      <c r="F679" s="89">
        <f>VLOOKUP(A679&amp;B679&amp;C679,'расчеты VLOOKUP'!A:G,7,0)</f>
        <v>121800</v>
      </c>
    </row>
    <row r="680" spans="1:6">
      <c r="A680" s="87" t="s">
        <v>38</v>
      </c>
      <c r="B680" s="88" t="s">
        <v>2066</v>
      </c>
      <c r="C680" s="88" t="s">
        <v>249</v>
      </c>
      <c r="D680" s="89">
        <f>VLOOKUP(A680&amp;B680&amp;C680,'расчеты VLOOKUP'!A:E,5,0)</f>
        <v>68.8</v>
      </c>
      <c r="E680" s="89">
        <f>VLOOKUP(A680&amp;B680&amp;C680,'расчеты VLOOKUP'!A:G,6,0)</f>
        <v>7080100</v>
      </c>
      <c r="F680" s="89">
        <f>VLOOKUP(A680&amp;B680&amp;C680,'расчеты VLOOKUP'!A:G,7,0)</f>
        <v>101000</v>
      </c>
    </row>
    <row r="681" spans="1:6">
      <c r="A681" s="90" t="s">
        <v>38</v>
      </c>
      <c r="B681" s="91" t="s">
        <v>2066</v>
      </c>
      <c r="C681" s="91" t="s">
        <v>250</v>
      </c>
      <c r="D681" s="89">
        <f>VLOOKUP(A681&amp;B681&amp;C681,'расчеты VLOOKUP'!A:E,5,0)</f>
        <v>50.8</v>
      </c>
      <c r="E681" s="89">
        <f>VLOOKUP(A681&amp;B681&amp;C681,'расчеты VLOOKUP'!A:G,6,0)</f>
        <v>6968210</v>
      </c>
      <c r="F681" s="89">
        <f>VLOOKUP(A681&amp;B681&amp;C681,'расчеты VLOOKUP'!A:G,7,0)</f>
        <v>136900</v>
      </c>
    </row>
    <row r="682" spans="1:6">
      <c r="A682" s="87" t="s">
        <v>38</v>
      </c>
      <c r="B682" s="88" t="s">
        <v>2066</v>
      </c>
      <c r="C682" s="88" t="s">
        <v>252</v>
      </c>
      <c r="D682" s="89">
        <f>VLOOKUP(A682&amp;B682&amp;C682,'расчеты VLOOKUP'!A:E,5,0)</f>
        <v>51</v>
      </c>
      <c r="E682" s="89">
        <f>VLOOKUP(A682&amp;B682&amp;C682,'расчеты VLOOKUP'!A:G,6,0)</f>
        <v>0</v>
      </c>
      <c r="F682" s="89">
        <f>VLOOKUP(A682&amp;B682&amp;C682,'расчеты VLOOKUP'!A:G,7,0)</f>
        <v>0</v>
      </c>
    </row>
    <row r="683" spans="1:6">
      <c r="A683" s="90" t="s">
        <v>38</v>
      </c>
      <c r="B683" s="91" t="s">
        <v>2066</v>
      </c>
      <c r="C683" s="91" t="s">
        <v>253</v>
      </c>
      <c r="D683" s="89">
        <f>VLOOKUP(A683&amp;B683&amp;C683,'расчеты VLOOKUP'!A:E,5,0)</f>
        <v>25.2</v>
      </c>
      <c r="E683" s="89">
        <f>VLOOKUP(A683&amp;B683&amp;C683,'расчеты VLOOKUP'!A:G,6,0)</f>
        <v>0</v>
      </c>
      <c r="F683" s="89">
        <f>VLOOKUP(A683&amp;B683&amp;C683,'расчеты VLOOKUP'!A:G,7,0)</f>
        <v>0</v>
      </c>
    </row>
    <row r="684" spans="1:6">
      <c r="A684" s="87" t="s">
        <v>38</v>
      </c>
      <c r="B684" s="88" t="s">
        <v>2066</v>
      </c>
      <c r="C684" s="88" t="s">
        <v>254</v>
      </c>
      <c r="D684" s="89">
        <f>VLOOKUP(A684&amp;B684&amp;C684,'расчеты VLOOKUP'!A:E,5,0)</f>
        <v>63.8</v>
      </c>
      <c r="E684" s="89">
        <f>VLOOKUP(A684&amp;B684&amp;C684,'расчеты VLOOKUP'!A:G,6,0)</f>
        <v>7502880</v>
      </c>
      <c r="F684" s="89">
        <f>VLOOKUP(A684&amp;B684&amp;C684,'расчеты VLOOKUP'!A:G,7,0)</f>
        <v>117600</v>
      </c>
    </row>
    <row r="685" spans="1:6">
      <c r="A685" s="90" t="s">
        <v>38</v>
      </c>
      <c r="B685" s="91" t="s">
        <v>2066</v>
      </c>
      <c r="C685" s="91" t="s">
        <v>255</v>
      </c>
      <c r="D685" s="89">
        <f>VLOOKUP(A685&amp;B685&amp;C685,'расчеты VLOOKUP'!A:E,5,0)</f>
        <v>35.6</v>
      </c>
      <c r="E685" s="89">
        <f>VLOOKUP(A685&amp;B685&amp;C685,'расчеты VLOOKUP'!A:G,6,0)</f>
        <v>0</v>
      </c>
      <c r="F685" s="89">
        <f>VLOOKUP(A685&amp;B685&amp;C685,'расчеты VLOOKUP'!A:G,7,0)</f>
        <v>0</v>
      </c>
    </row>
    <row r="686" spans="1:6">
      <c r="A686" s="87" t="s">
        <v>38</v>
      </c>
      <c r="B686" s="88" t="s">
        <v>2066</v>
      </c>
      <c r="C686" s="88" t="s">
        <v>256</v>
      </c>
      <c r="D686" s="89">
        <f>VLOOKUP(A686&amp;B686&amp;C686,'расчеты VLOOKUP'!A:E,5,0)</f>
        <v>37.3</v>
      </c>
      <c r="E686" s="89">
        <f>VLOOKUP(A686&amp;B686&amp;C686,'расчеты VLOOKUP'!A:G,6,0)</f>
        <v>3636640</v>
      </c>
      <c r="F686" s="89">
        <f>VLOOKUP(A686&amp;B686&amp;C686,'расчеты VLOOKUP'!A:G,7,0)</f>
        <v>95200</v>
      </c>
    </row>
    <row r="687" spans="1:6">
      <c r="A687" s="90" t="s">
        <v>38</v>
      </c>
      <c r="B687" s="91" t="s">
        <v>2066</v>
      </c>
      <c r="C687" s="91" t="s">
        <v>258</v>
      </c>
      <c r="D687" s="89">
        <f>VLOOKUP(A687&amp;B687&amp;C687,'расчеты VLOOKUP'!A:E,5,0)</f>
        <v>40.3</v>
      </c>
      <c r="E687" s="89">
        <f>VLOOKUP(A687&amp;B687&amp;C687,'расчеты VLOOKUP'!A:G,6,0)</f>
        <v>3661300</v>
      </c>
      <c r="F687" s="89">
        <f>VLOOKUP(A687&amp;B687&amp;C687,'расчеты VLOOKUP'!A:G,7,0)</f>
        <v>89300</v>
      </c>
    </row>
    <row r="688" spans="1:6">
      <c r="A688" s="87" t="s">
        <v>38</v>
      </c>
      <c r="B688" s="88" t="s">
        <v>2066</v>
      </c>
      <c r="C688" s="88" t="s">
        <v>259</v>
      </c>
      <c r="D688" s="89">
        <f>VLOOKUP(A688&amp;B688&amp;C688,'расчеты VLOOKUP'!A:E,5,0)</f>
        <v>39.6</v>
      </c>
      <c r="E688" s="89">
        <f>VLOOKUP(A688&amp;B688&amp;C688,'расчеты VLOOKUP'!A:G,6,0)</f>
        <v>3441620</v>
      </c>
      <c r="F688" s="89">
        <f>VLOOKUP(A688&amp;B688&amp;C688,'расчеты VLOOKUP'!A:G,7,0)</f>
        <v>85400</v>
      </c>
    </row>
    <row r="689" spans="1:6">
      <c r="A689" s="90" t="s">
        <v>38</v>
      </c>
      <c r="B689" s="91" t="s">
        <v>2066</v>
      </c>
      <c r="C689" s="91" t="s">
        <v>261</v>
      </c>
      <c r="D689" s="89">
        <f>VLOOKUP(A689&amp;B689&amp;C689,'расчеты VLOOKUP'!A:E,5,0)</f>
        <v>52.8</v>
      </c>
      <c r="E689" s="89">
        <f>VLOOKUP(A689&amp;B689&amp;C689,'расчеты VLOOKUP'!A:G,6,0)</f>
        <v>3933600</v>
      </c>
      <c r="F689" s="89">
        <f>VLOOKUP(A689&amp;B689&amp;C689,'расчеты VLOOKUP'!A:G,7,0)</f>
        <v>74500</v>
      </c>
    </row>
    <row r="690" spans="1:6">
      <c r="A690" s="87" t="s">
        <v>38</v>
      </c>
      <c r="B690" s="88" t="s">
        <v>2066</v>
      </c>
      <c r="C690" s="88" t="s">
        <v>262</v>
      </c>
      <c r="D690" s="89">
        <f>VLOOKUP(A690&amp;B690&amp;C690,'расчеты VLOOKUP'!A:E,5,0)</f>
        <v>57.5</v>
      </c>
      <c r="E690" s="89">
        <f>VLOOKUP(A690&amp;B690&amp;C690,'расчеты VLOOKUP'!A:G,6,0)</f>
        <v>0</v>
      </c>
      <c r="F690" s="89">
        <f>VLOOKUP(A690&amp;B690&amp;C690,'расчеты VLOOKUP'!A:G,7,0)</f>
        <v>0</v>
      </c>
    </row>
    <row r="691" spans="1:6">
      <c r="A691" s="90" t="s">
        <v>38</v>
      </c>
      <c r="B691" s="91" t="s">
        <v>2066</v>
      </c>
      <c r="C691" s="91" t="s">
        <v>263</v>
      </c>
      <c r="D691" s="89">
        <f>VLOOKUP(A691&amp;B691&amp;C691,'расчеты VLOOKUP'!A:E,5,0)</f>
        <v>68.1</v>
      </c>
      <c r="E691" s="89">
        <f>VLOOKUP(A691&amp;B691&amp;C691,'расчеты VLOOKUP'!A:G,6,0)</f>
        <v>5087400</v>
      </c>
      <c r="F691" s="89">
        <f>VLOOKUP(A691&amp;B691&amp;C691,'расчеты VLOOKUP'!A:G,7,0)</f>
        <v>73200</v>
      </c>
    </row>
    <row r="692" spans="1:6">
      <c r="A692" s="87" t="s">
        <v>38</v>
      </c>
      <c r="B692" s="88" t="s">
        <v>2066</v>
      </c>
      <c r="C692" s="88" t="s">
        <v>264</v>
      </c>
      <c r="D692" s="89">
        <f>VLOOKUP(A692&amp;B692&amp;C692,'расчеты VLOOKUP'!A:E,5,0)</f>
        <v>53.5</v>
      </c>
      <c r="E692" s="89">
        <f>VLOOKUP(A692&amp;B692&amp;C692,'расчеты VLOOKUP'!A:G,6,0)</f>
        <v>4986750</v>
      </c>
      <c r="F692" s="89">
        <f>VLOOKUP(A692&amp;B692&amp;C692,'расчеты VLOOKUP'!A:G,7,0)</f>
        <v>91500</v>
      </c>
    </row>
    <row r="693" spans="1:6">
      <c r="A693" s="90" t="s">
        <v>38</v>
      </c>
      <c r="B693" s="91" t="s">
        <v>2066</v>
      </c>
      <c r="C693" s="91" t="s">
        <v>265</v>
      </c>
      <c r="D693" s="89">
        <f>VLOOKUP(A693&amp;B693&amp;C693,'расчеты VLOOKUP'!A:E,5,0)</f>
        <v>51</v>
      </c>
      <c r="E693" s="89">
        <f>VLOOKUP(A693&amp;B693&amp;C693,'расчеты VLOOKUP'!A:G,6,0)</f>
        <v>4775960</v>
      </c>
      <c r="F693" s="89">
        <f>VLOOKUP(A693&amp;B693&amp;C693,'расчеты VLOOKUP'!A:G,7,0)</f>
        <v>92200</v>
      </c>
    </row>
    <row r="694" spans="1:6">
      <c r="A694" s="87" t="s">
        <v>38</v>
      </c>
      <c r="B694" s="88" t="s">
        <v>2066</v>
      </c>
      <c r="C694" s="88" t="s">
        <v>267</v>
      </c>
      <c r="D694" s="89">
        <f>VLOOKUP(A694&amp;B694&amp;C694,'расчеты VLOOKUP'!A:E,5,0)</f>
        <v>25.9</v>
      </c>
      <c r="E694" s="89">
        <f>VLOOKUP(A694&amp;B694&amp;C694,'расчеты VLOOKUP'!A:G,6,0)</f>
        <v>3250520</v>
      </c>
      <c r="F694" s="89">
        <f>VLOOKUP(A694&amp;B694&amp;C694,'расчеты VLOOKUP'!A:G,7,0)</f>
        <v>122200</v>
      </c>
    </row>
    <row r="695" spans="1:6">
      <c r="A695" s="90" t="s">
        <v>38</v>
      </c>
      <c r="B695" s="91" t="s">
        <v>2066</v>
      </c>
      <c r="C695" s="91" t="s">
        <v>268</v>
      </c>
      <c r="D695" s="89">
        <f>VLOOKUP(A695&amp;B695&amp;C695,'расчеты VLOOKUP'!A:E,5,0)</f>
        <v>63.1</v>
      </c>
      <c r="E695" s="89">
        <f>VLOOKUP(A695&amp;B695&amp;C695,'расчеты VLOOKUP'!A:G,6,0)</f>
        <v>6482250</v>
      </c>
      <c r="F695" s="89">
        <f>VLOOKUP(A695&amp;B695&amp;C695,'расчеты VLOOKUP'!A:G,7,0)</f>
        <v>100500</v>
      </c>
    </row>
    <row r="696" spans="1:6">
      <c r="A696" s="87" t="s">
        <v>38</v>
      </c>
      <c r="B696" s="88" t="s">
        <v>2066</v>
      </c>
      <c r="C696" s="88" t="s">
        <v>269</v>
      </c>
      <c r="D696" s="89">
        <f>VLOOKUP(A696&amp;B696&amp;C696,'расчеты VLOOKUP'!A:E,5,0)</f>
        <v>35.6</v>
      </c>
      <c r="E696" s="89">
        <f>VLOOKUP(A696&amp;B696&amp;C696,'расчеты VLOOKUP'!A:G,6,0)</f>
        <v>4825460</v>
      </c>
      <c r="F696" s="89">
        <f>VLOOKUP(A696&amp;B696&amp;C696,'расчеты VLOOKUP'!A:G,7,0)</f>
        <v>133300</v>
      </c>
    </row>
    <row r="697" spans="1:6">
      <c r="A697" s="90" t="s">
        <v>38</v>
      </c>
      <c r="B697" s="91" t="s">
        <v>2066</v>
      </c>
      <c r="C697" s="91" t="s">
        <v>270</v>
      </c>
      <c r="D697" s="89">
        <f>VLOOKUP(A697&amp;B697&amp;C697,'расчеты VLOOKUP'!A:E,5,0)</f>
        <v>40.3</v>
      </c>
      <c r="E697" s="89">
        <f>VLOOKUP(A697&amp;B697&amp;C697,'расчеты VLOOKUP'!A:G,6,0)</f>
        <v>4549870</v>
      </c>
      <c r="F697" s="89">
        <f>VLOOKUP(A697&amp;B697&amp;C697,'расчеты VLOOKUP'!A:G,7,0)</f>
        <v>112900</v>
      </c>
    </row>
    <row r="698" spans="1:6">
      <c r="A698" s="87" t="s">
        <v>38</v>
      </c>
      <c r="B698" s="88" t="s">
        <v>2066</v>
      </c>
      <c r="C698" s="88" t="s">
        <v>271</v>
      </c>
      <c r="D698" s="89">
        <f>VLOOKUP(A698&amp;B698&amp;C698,'расчеты VLOOKUP'!A:E,5,0)</f>
        <v>37.5</v>
      </c>
      <c r="E698" s="89">
        <f>VLOOKUP(A698&amp;B698&amp;C698,'расчеты VLOOKUP'!A:G,6,0)</f>
        <v>0</v>
      </c>
      <c r="F698" s="89">
        <f>VLOOKUP(A698&amp;B698&amp;C698,'расчеты VLOOKUP'!A:G,7,0)</f>
        <v>0</v>
      </c>
    </row>
    <row r="699" spans="1:6">
      <c r="A699" s="90" t="s">
        <v>38</v>
      </c>
      <c r="B699" s="91" t="s">
        <v>2066</v>
      </c>
      <c r="C699" s="91" t="s">
        <v>274</v>
      </c>
      <c r="D699" s="89">
        <f>VLOOKUP(A699&amp;B699&amp;C699,'расчеты VLOOKUP'!A:E,5,0)</f>
        <v>39.6</v>
      </c>
      <c r="E699" s="89">
        <f>VLOOKUP(A699&amp;B699&amp;C699,'расчеты VLOOKUP'!A:G,6,0)</f>
        <v>3504600</v>
      </c>
      <c r="F699" s="89">
        <f>VLOOKUP(A699&amp;B699&amp;C699,'расчеты VLOOKUP'!A:G,7,0)</f>
        <v>88500</v>
      </c>
    </row>
    <row r="700" spans="1:6">
      <c r="A700" s="87" t="s">
        <v>38</v>
      </c>
      <c r="B700" s="88" t="s">
        <v>2066</v>
      </c>
      <c r="C700" s="88" t="s">
        <v>276</v>
      </c>
      <c r="D700" s="89">
        <f>VLOOKUP(A700&amp;B700&amp;C700,'расчеты VLOOKUP'!A:E,5,0)</f>
        <v>53.5</v>
      </c>
      <c r="E700" s="89">
        <f>VLOOKUP(A700&amp;B700&amp;C700,'расчеты VLOOKUP'!A:G,6,0)</f>
        <v>0</v>
      </c>
      <c r="F700" s="89">
        <f>VLOOKUP(A700&amp;B700&amp;C700,'расчеты VLOOKUP'!A:G,7,0)</f>
        <v>0</v>
      </c>
    </row>
    <row r="701" spans="1:6">
      <c r="A701" s="90" t="s">
        <v>38</v>
      </c>
      <c r="B701" s="91" t="s">
        <v>2066</v>
      </c>
      <c r="C701" s="91" t="s">
        <v>278</v>
      </c>
      <c r="D701" s="89">
        <f>VLOOKUP(A701&amp;B701&amp;C701,'расчеты VLOOKUP'!A:E,5,0)</f>
        <v>56.8</v>
      </c>
      <c r="E701" s="89">
        <f>VLOOKUP(A701&amp;B701&amp;C701,'расчеты VLOOKUP'!A:G,6,0)</f>
        <v>0</v>
      </c>
      <c r="F701" s="89">
        <f>VLOOKUP(A701&amp;B701&amp;C701,'расчеты VLOOKUP'!A:G,7,0)</f>
        <v>0</v>
      </c>
    </row>
    <row r="702" spans="1:6">
      <c r="A702" s="87" t="s">
        <v>38</v>
      </c>
      <c r="B702" s="88" t="s">
        <v>2066</v>
      </c>
      <c r="C702" s="88" t="s">
        <v>279</v>
      </c>
      <c r="D702" s="89">
        <f>VLOOKUP(A702&amp;B702&amp;C702,'расчеты VLOOKUP'!A:E,5,0)</f>
        <v>68.8</v>
      </c>
      <c r="E702" s="89">
        <f>VLOOKUP(A702&amp;B702&amp;C702,'расчеты VLOOKUP'!A:G,6,0)</f>
        <v>0</v>
      </c>
      <c r="F702" s="89">
        <f>VLOOKUP(A702&amp;B702&amp;C702,'расчеты VLOOKUP'!A:G,7,0)</f>
        <v>0</v>
      </c>
    </row>
    <row r="703" spans="1:6">
      <c r="A703" s="90" t="s">
        <v>38</v>
      </c>
      <c r="B703" s="91" t="s">
        <v>2066</v>
      </c>
      <c r="C703" s="91" t="s">
        <v>280</v>
      </c>
      <c r="D703" s="89">
        <f>VLOOKUP(A703&amp;B703&amp;C703,'расчеты VLOOKUP'!A:E,5,0)</f>
        <v>50.8</v>
      </c>
      <c r="E703" s="89">
        <f>VLOOKUP(A703&amp;B703&amp;C703,'расчеты VLOOKUP'!A:G,6,0)</f>
        <v>0</v>
      </c>
      <c r="F703" s="89">
        <f>VLOOKUP(A703&amp;B703&amp;C703,'расчеты VLOOKUP'!A:G,7,0)</f>
        <v>0</v>
      </c>
    </row>
    <row r="704" spans="1:6">
      <c r="A704" s="87" t="s">
        <v>38</v>
      </c>
      <c r="B704" s="88" t="s">
        <v>2066</v>
      </c>
      <c r="C704" s="88" t="s">
        <v>281</v>
      </c>
      <c r="D704" s="89">
        <f>VLOOKUP(A704&amp;B704&amp;C704,'расчеты VLOOKUP'!A:E,5,0)</f>
        <v>51</v>
      </c>
      <c r="E704" s="89">
        <f>VLOOKUP(A704&amp;B704&amp;C704,'расчеты VLOOKUP'!A:G,6,0)</f>
        <v>4335660</v>
      </c>
      <c r="F704" s="89">
        <f>VLOOKUP(A704&amp;B704&amp;C704,'расчеты VLOOKUP'!A:G,7,0)</f>
        <v>83700</v>
      </c>
    </row>
    <row r="705" spans="1:6">
      <c r="A705" s="90" t="s">
        <v>38</v>
      </c>
      <c r="B705" s="91" t="s">
        <v>2066</v>
      </c>
      <c r="C705" s="91" t="s">
        <v>282</v>
      </c>
      <c r="D705" s="89">
        <f>VLOOKUP(A705&amp;B705&amp;C705,'расчеты VLOOKUP'!A:E,5,0)</f>
        <v>25.2</v>
      </c>
      <c r="E705" s="89">
        <f>VLOOKUP(A705&amp;B705&amp;C705,'расчеты VLOOKUP'!A:G,6,0)</f>
        <v>2631440</v>
      </c>
      <c r="F705" s="89">
        <f>VLOOKUP(A705&amp;B705&amp;C705,'расчеты VLOOKUP'!A:G,7,0)</f>
        <v>101600</v>
      </c>
    </row>
    <row r="706" spans="1:6">
      <c r="A706" s="87" t="s">
        <v>38</v>
      </c>
      <c r="B706" s="88" t="s">
        <v>2066</v>
      </c>
      <c r="C706" s="88" t="s">
        <v>283</v>
      </c>
      <c r="D706" s="89">
        <f>VLOOKUP(A706&amp;B706&amp;C706,'расчеты VLOOKUP'!A:E,5,0)</f>
        <v>63.1</v>
      </c>
      <c r="E706" s="89">
        <f>VLOOKUP(A706&amp;B706&amp;C706,'расчеты VLOOKUP'!A:G,6,0)</f>
        <v>4581060</v>
      </c>
      <c r="F706" s="89">
        <f>VLOOKUP(A706&amp;B706&amp;C706,'расчеты VLOOKUP'!A:G,7,0)</f>
        <v>72600</v>
      </c>
    </row>
    <row r="707" spans="1:6">
      <c r="A707" s="90" t="s">
        <v>38</v>
      </c>
      <c r="B707" s="91" t="s">
        <v>2066</v>
      </c>
      <c r="C707" s="91" t="s">
        <v>285</v>
      </c>
      <c r="D707" s="89">
        <f>VLOOKUP(A707&amp;B707&amp;C707,'расчеты VLOOKUP'!A:E,5,0)</f>
        <v>35.6</v>
      </c>
      <c r="E707" s="89">
        <f>VLOOKUP(A707&amp;B707&amp;C707,'расчеты VLOOKUP'!A:G,6,0)</f>
        <v>3102540</v>
      </c>
      <c r="F707" s="89">
        <f>VLOOKUP(A707&amp;B707&amp;C707,'расчеты VLOOKUP'!A:G,7,0)</f>
        <v>87150</v>
      </c>
    </row>
    <row r="708" spans="1:6">
      <c r="A708" s="87" t="s">
        <v>38</v>
      </c>
      <c r="B708" s="88" t="s">
        <v>2066</v>
      </c>
      <c r="C708" s="88" t="s">
        <v>287</v>
      </c>
      <c r="D708" s="89">
        <f>VLOOKUP(A708&amp;B708&amp;C708,'расчеты VLOOKUP'!A:E,5,0)</f>
        <v>37.3</v>
      </c>
      <c r="E708" s="89">
        <f>VLOOKUP(A708&amp;B708&amp;C708,'расчеты VLOOKUP'!A:G,6,0)</f>
        <v>3269920</v>
      </c>
      <c r="F708" s="89">
        <f>VLOOKUP(A708&amp;B708&amp;C708,'расчеты VLOOKUP'!A:G,7,0)</f>
        <v>85600</v>
      </c>
    </row>
    <row r="709" spans="1:6">
      <c r="A709" s="90" t="s">
        <v>38</v>
      </c>
      <c r="B709" s="91" t="s">
        <v>2066</v>
      </c>
      <c r="C709" s="91" t="s">
        <v>289</v>
      </c>
      <c r="D709" s="89">
        <f>VLOOKUP(A709&amp;B709&amp;C709,'расчеты VLOOKUP'!A:E,5,0)</f>
        <v>37.5</v>
      </c>
      <c r="E709" s="89">
        <f>VLOOKUP(A709&amp;B709&amp;C709,'расчеты VLOOKUP'!A:G,6,0)</f>
        <v>0</v>
      </c>
      <c r="F709" s="89">
        <f>VLOOKUP(A709&amp;B709&amp;C709,'расчеты VLOOKUP'!A:G,7,0)</f>
        <v>0</v>
      </c>
    </row>
    <row r="710" spans="1:6">
      <c r="A710" s="87" t="s">
        <v>38</v>
      </c>
      <c r="B710" s="88" t="s">
        <v>2066</v>
      </c>
      <c r="C710" s="88" t="s">
        <v>290</v>
      </c>
      <c r="D710" s="89">
        <f>VLOOKUP(A710&amp;B710&amp;C710,'расчеты VLOOKUP'!A:E,5,0)</f>
        <v>39.6</v>
      </c>
      <c r="E710" s="89">
        <f>VLOOKUP(A710&amp;B710&amp;C710,'расчеты VLOOKUP'!A:G,6,0)</f>
        <v>3699540</v>
      </c>
      <c r="F710" s="89">
        <f>VLOOKUP(A710&amp;B710&amp;C710,'расчеты VLOOKUP'!A:G,7,0)</f>
        <v>91800</v>
      </c>
    </row>
    <row r="711" spans="1:6">
      <c r="A711" s="90" t="s">
        <v>38</v>
      </c>
      <c r="B711" s="91" t="s">
        <v>2066</v>
      </c>
      <c r="C711" s="91" t="s">
        <v>291</v>
      </c>
      <c r="D711" s="89">
        <f>VLOOKUP(A711&amp;B711&amp;C711,'расчеты VLOOKUP'!A:E,5,0)</f>
        <v>52.8</v>
      </c>
      <c r="E711" s="89">
        <f>VLOOKUP(A711&amp;B711&amp;C711,'расчеты VLOOKUP'!A:G,6,0)</f>
        <v>4443440</v>
      </c>
      <c r="F711" s="89">
        <f>VLOOKUP(A711&amp;B711&amp;C711,'расчеты VLOOKUP'!A:G,7,0)</f>
        <v>82900</v>
      </c>
    </row>
    <row r="712" spans="1:6">
      <c r="A712" s="87" t="s">
        <v>38</v>
      </c>
      <c r="B712" s="88" t="s">
        <v>2066</v>
      </c>
      <c r="C712" s="88" t="s">
        <v>293</v>
      </c>
      <c r="D712" s="89">
        <f>VLOOKUP(A712&amp;B712&amp;C712,'расчеты VLOOKUP'!A:E,5,0)</f>
        <v>56.8</v>
      </c>
      <c r="E712" s="89">
        <f>VLOOKUP(A712&amp;B712&amp;C712,'расчеты VLOOKUP'!A:G,6,0)</f>
        <v>4196280</v>
      </c>
      <c r="F712" s="89">
        <f>VLOOKUP(A712&amp;B712&amp;C712,'расчеты VLOOKUP'!A:G,7,0)</f>
        <v>72600</v>
      </c>
    </row>
    <row r="713" spans="1:6">
      <c r="A713" s="90" t="s">
        <v>38</v>
      </c>
      <c r="B713" s="91" t="s">
        <v>2066</v>
      </c>
      <c r="C713" s="91" t="s">
        <v>295</v>
      </c>
      <c r="D713" s="89">
        <f>VLOOKUP(A713&amp;B713&amp;C713,'расчеты VLOOKUP'!A:E,5,0)</f>
        <v>68.1</v>
      </c>
      <c r="E713" s="89">
        <f>VLOOKUP(A713&amp;B713&amp;C713,'расчеты VLOOKUP'!A:G,6,0)</f>
        <v>5365400</v>
      </c>
      <c r="F713" s="89">
        <f>VLOOKUP(A713&amp;B713&amp;C713,'расчеты VLOOKUP'!A:G,7,0)</f>
        <v>77200</v>
      </c>
    </row>
    <row r="714" spans="1:6">
      <c r="A714" s="87" t="s">
        <v>38</v>
      </c>
      <c r="B714" s="88" t="s">
        <v>2066</v>
      </c>
      <c r="C714" s="88" t="s">
        <v>296</v>
      </c>
      <c r="D714" s="89">
        <f>VLOOKUP(A714&amp;B714&amp;C714,'расчеты VLOOKUP'!A:E,5,0)</f>
        <v>50.8</v>
      </c>
      <c r="E714" s="89">
        <f>VLOOKUP(A714&amp;B714&amp;C714,'расчеты VLOOKUP'!A:G,6,0)</f>
        <v>4562010</v>
      </c>
      <c r="F714" s="89">
        <f>VLOOKUP(A714&amp;B714&amp;C714,'расчеты VLOOKUP'!A:G,7,0)</f>
        <v>87900</v>
      </c>
    </row>
    <row r="715" spans="1:6">
      <c r="A715" s="90" t="s">
        <v>38</v>
      </c>
      <c r="B715" s="91" t="s">
        <v>2066</v>
      </c>
      <c r="C715" s="91" t="s">
        <v>297</v>
      </c>
      <c r="D715" s="89">
        <f>VLOOKUP(A715&amp;B715&amp;C715,'расчеты VLOOKUP'!A:E,5,0)</f>
        <v>51</v>
      </c>
      <c r="E715" s="89">
        <f>VLOOKUP(A715&amp;B715&amp;C715,'расчеты VLOOKUP'!A:G,6,0)</f>
        <v>4724160</v>
      </c>
      <c r="F715" s="89">
        <f>VLOOKUP(A715&amp;B715&amp;C715,'расчеты VLOOKUP'!A:G,7,0)</f>
        <v>91200</v>
      </c>
    </row>
    <row r="716" spans="1:6">
      <c r="A716" s="87" t="s">
        <v>38</v>
      </c>
      <c r="B716" s="88" t="s">
        <v>2066</v>
      </c>
      <c r="C716" s="88" t="s">
        <v>299</v>
      </c>
      <c r="D716" s="89">
        <f>VLOOKUP(A716&amp;B716&amp;C716,'расчеты VLOOKUP'!A:E,5,0)</f>
        <v>25.2</v>
      </c>
      <c r="E716" s="89">
        <f>VLOOKUP(A716&amp;B716&amp;C716,'расчеты VLOOKUP'!A:G,6,0)</f>
        <v>2525250</v>
      </c>
      <c r="F716" s="89">
        <f>VLOOKUP(A716&amp;B716&amp;C716,'расчеты VLOOKUP'!A:G,7,0)</f>
        <v>97500</v>
      </c>
    </row>
    <row r="717" spans="1:6">
      <c r="A717" s="90" t="s">
        <v>38</v>
      </c>
      <c r="B717" s="91" t="s">
        <v>2066</v>
      </c>
      <c r="C717" s="91" t="s">
        <v>300</v>
      </c>
      <c r="D717" s="89">
        <f>VLOOKUP(A717&amp;B717&amp;C717,'расчеты VLOOKUP'!A:E,5,0)</f>
        <v>63.1</v>
      </c>
      <c r="E717" s="89">
        <f>VLOOKUP(A717&amp;B717&amp;C717,'расчеты VLOOKUP'!A:G,6,0)</f>
        <v>0</v>
      </c>
      <c r="F717" s="89">
        <f>VLOOKUP(A717&amp;B717&amp;C717,'расчеты VLOOKUP'!A:G,7,0)</f>
        <v>0</v>
      </c>
    </row>
    <row r="718" spans="1:6">
      <c r="A718" s="87" t="s">
        <v>38</v>
      </c>
      <c r="B718" s="88" t="s">
        <v>2066</v>
      </c>
      <c r="C718" s="88" t="s">
        <v>301</v>
      </c>
      <c r="D718" s="89">
        <f>VLOOKUP(A718&amp;B718&amp;C718,'расчеты VLOOKUP'!A:E,5,0)</f>
        <v>35.6</v>
      </c>
      <c r="E718" s="89">
        <f>VLOOKUP(A718&amp;B718&amp;C718,'расчеты VLOOKUP'!A:G,6,0)</f>
        <v>0</v>
      </c>
      <c r="F718" s="89">
        <f>VLOOKUP(A718&amp;B718&amp;C718,'расчеты VLOOKUP'!A:G,7,0)</f>
        <v>0</v>
      </c>
    </row>
    <row r="719" spans="1:6">
      <c r="A719" s="90" t="s">
        <v>38</v>
      </c>
      <c r="B719" s="91" t="s">
        <v>2066</v>
      </c>
      <c r="C719" s="91" t="s">
        <v>302</v>
      </c>
      <c r="D719" s="89">
        <f>VLOOKUP(A719&amp;B719&amp;C719,'расчеты VLOOKUP'!A:E,5,0)</f>
        <v>37.3</v>
      </c>
      <c r="E719" s="89">
        <f>VLOOKUP(A719&amp;B719&amp;C719,'расчеты VLOOKUP'!A:G,6,0)</f>
        <v>3483840</v>
      </c>
      <c r="F719" s="89">
        <f>VLOOKUP(A719&amp;B719&amp;C719,'расчеты VLOOKUP'!A:G,7,0)</f>
        <v>91200</v>
      </c>
    </row>
    <row r="720" spans="1:6">
      <c r="A720" s="87" t="s">
        <v>38</v>
      </c>
      <c r="B720" s="88" t="s">
        <v>2066</v>
      </c>
      <c r="C720" s="88" t="s">
        <v>303</v>
      </c>
      <c r="D720" s="89">
        <f>VLOOKUP(A720&amp;B720&amp;C720,'расчеты VLOOKUP'!A:E,5,0)</f>
        <v>37.5</v>
      </c>
      <c r="E720" s="89">
        <f>VLOOKUP(A720&amp;B720&amp;C720,'расчеты VLOOKUP'!A:G,6,0)</f>
        <v>3268125</v>
      </c>
      <c r="F720" s="89">
        <f>VLOOKUP(A720&amp;B720&amp;C720,'расчеты VLOOKUP'!A:G,7,0)</f>
        <v>87150</v>
      </c>
    </row>
    <row r="721" spans="1:6">
      <c r="A721" s="90" t="s">
        <v>38</v>
      </c>
      <c r="B721" s="91" t="s">
        <v>2066</v>
      </c>
      <c r="C721" s="91" t="s">
        <v>305</v>
      </c>
      <c r="D721" s="89">
        <f>VLOOKUP(A721&amp;B721&amp;C721,'расчеты VLOOKUP'!A:E,5,0)</f>
        <v>39.6</v>
      </c>
      <c r="E721" s="89">
        <f>VLOOKUP(A721&amp;B721&amp;C721,'расчеты VLOOKUP'!A:G,6,0)</f>
        <v>3397290</v>
      </c>
      <c r="F721" s="89">
        <f>VLOOKUP(A721&amp;B721&amp;C721,'расчеты VLOOKUP'!A:G,7,0)</f>
        <v>84300</v>
      </c>
    </row>
    <row r="722" spans="1:6">
      <c r="A722" s="87" t="s">
        <v>38</v>
      </c>
      <c r="B722" s="88" t="s">
        <v>2066</v>
      </c>
      <c r="C722" s="88" t="s">
        <v>306</v>
      </c>
      <c r="D722" s="89">
        <f>VLOOKUP(A722&amp;B722&amp;C722,'расчеты VLOOKUP'!A:E,5,0)</f>
        <v>52.8</v>
      </c>
      <c r="E722" s="89">
        <f>VLOOKUP(A722&amp;B722&amp;C722,'расчеты VLOOKUP'!A:G,6,0)</f>
        <v>4073600</v>
      </c>
      <c r="F722" s="89">
        <f>VLOOKUP(A722&amp;B722&amp;C722,'расчеты VLOOKUP'!A:G,7,0)</f>
        <v>76000</v>
      </c>
    </row>
    <row r="723" spans="1:6">
      <c r="A723" s="90" t="s">
        <v>38</v>
      </c>
      <c r="B723" s="91" t="s">
        <v>2066</v>
      </c>
      <c r="C723" s="91" t="s">
        <v>307</v>
      </c>
      <c r="D723" s="89">
        <f>VLOOKUP(A723&amp;B723&amp;C723,'расчеты VLOOKUP'!A:E,5,0)</f>
        <v>56.8</v>
      </c>
      <c r="E723" s="89">
        <f>VLOOKUP(A723&amp;B723&amp;C723,'расчеты VLOOKUP'!A:G,6,0)</f>
        <v>4288400</v>
      </c>
      <c r="F723" s="89">
        <f>VLOOKUP(A723&amp;B723&amp;C723,'расчеты VLOOKUP'!A:G,7,0)</f>
        <v>75500</v>
      </c>
    </row>
    <row r="724" spans="1:6">
      <c r="A724" s="87" t="s">
        <v>38</v>
      </c>
      <c r="B724" s="88" t="s">
        <v>2066</v>
      </c>
      <c r="C724" s="88" t="s">
        <v>308</v>
      </c>
      <c r="D724" s="89">
        <f>VLOOKUP(A724&amp;B724&amp;C724,'расчеты VLOOKUP'!A:E,5,0)</f>
        <v>68.1</v>
      </c>
      <c r="E724" s="89">
        <f>VLOOKUP(A724&amp;B724&amp;C724,'расчеты VLOOKUP'!A:G,6,0)</f>
        <v>4896390</v>
      </c>
      <c r="F724" s="89">
        <f>VLOOKUP(A724&amp;B724&amp;C724,'расчеты VLOOKUP'!A:G,7,0)</f>
        <v>71900</v>
      </c>
    </row>
    <row r="725" spans="1:6">
      <c r="A725" s="90" t="s">
        <v>38</v>
      </c>
      <c r="B725" s="91" t="s">
        <v>2066</v>
      </c>
      <c r="C725" s="91" t="s">
        <v>309</v>
      </c>
      <c r="D725" s="89">
        <f>VLOOKUP(A725&amp;B725&amp;C725,'расчеты VLOOKUP'!A:E,5,0)</f>
        <v>50.8</v>
      </c>
      <c r="E725" s="89">
        <f>VLOOKUP(A725&amp;B725&amp;C725,'расчеты VLOOKUP'!A:G,6,0)</f>
        <v>3942080</v>
      </c>
      <c r="F725" s="89">
        <f>VLOOKUP(A725&amp;B725&amp;C725,'расчеты VLOOKUP'!A:G,7,0)</f>
        <v>77600</v>
      </c>
    </row>
    <row r="726" spans="1:6">
      <c r="A726" s="87" t="s">
        <v>38</v>
      </c>
      <c r="B726" s="88" t="s">
        <v>2066</v>
      </c>
      <c r="C726" s="88" t="s">
        <v>310</v>
      </c>
      <c r="D726" s="89">
        <f>VLOOKUP(A726&amp;B726&amp;C726,'расчеты VLOOKUP'!A:E,5,0)</f>
        <v>51</v>
      </c>
      <c r="E726" s="89">
        <f>VLOOKUP(A726&amp;B726&amp;C726,'расчеты VLOOKUP'!A:G,6,0)</f>
        <v>0</v>
      </c>
      <c r="F726" s="89">
        <f>VLOOKUP(A726&amp;B726&amp;C726,'расчеты VLOOKUP'!A:G,7,0)</f>
        <v>0</v>
      </c>
    </row>
    <row r="727" spans="1:6">
      <c r="A727" s="90" t="s">
        <v>38</v>
      </c>
      <c r="B727" s="91" t="s">
        <v>2066</v>
      </c>
      <c r="C727" s="91" t="s">
        <v>311</v>
      </c>
      <c r="D727" s="89">
        <f>VLOOKUP(A727&amp;B727&amp;C727,'расчеты VLOOKUP'!A:E,5,0)</f>
        <v>25.2</v>
      </c>
      <c r="E727" s="89">
        <f>VLOOKUP(A727&amp;B727&amp;C727,'расчеты VLOOKUP'!A:G,6,0)</f>
        <v>2545970</v>
      </c>
      <c r="F727" s="89">
        <f>VLOOKUP(A727&amp;B727&amp;C727,'расчеты VLOOKUP'!A:G,7,0)</f>
        <v>98300</v>
      </c>
    </row>
    <row r="728" spans="1:6">
      <c r="A728" s="87" t="s">
        <v>38</v>
      </c>
      <c r="B728" s="88" t="s">
        <v>2066</v>
      </c>
      <c r="C728" s="88" t="s">
        <v>312</v>
      </c>
      <c r="D728" s="89">
        <f>VLOOKUP(A728&amp;B728&amp;C728,'расчеты VLOOKUP'!A:E,5,0)</f>
        <v>63.1</v>
      </c>
      <c r="E728" s="89">
        <f>VLOOKUP(A728&amp;B728&amp;C728,'расчеты VLOOKUP'!A:G,6,0)</f>
        <v>5153550</v>
      </c>
      <c r="F728" s="89">
        <f>VLOOKUP(A728&amp;B728&amp;C728,'расчеты VLOOKUP'!A:G,7,0)</f>
        <v>79900</v>
      </c>
    </row>
    <row r="729" spans="1:6">
      <c r="A729" s="90" t="s">
        <v>38</v>
      </c>
      <c r="B729" s="91" t="s">
        <v>2066</v>
      </c>
      <c r="C729" s="91" t="s">
        <v>313</v>
      </c>
      <c r="D729" s="89">
        <f>VLOOKUP(A729&amp;B729&amp;C729,'расчеты VLOOKUP'!A:E,5,0)</f>
        <v>35.6</v>
      </c>
      <c r="E729" s="89">
        <f>VLOOKUP(A729&amp;B729&amp;C729,'расчеты VLOOKUP'!A:G,6,0)</f>
        <v>3808240</v>
      </c>
      <c r="F729" s="89">
        <f>VLOOKUP(A729&amp;B729&amp;C729,'расчеты VLOOKUP'!A:G,7,0)</f>
        <v>105200</v>
      </c>
    </row>
    <row r="730" spans="1:6">
      <c r="A730" s="87" t="s">
        <v>38</v>
      </c>
      <c r="B730" s="88" t="s">
        <v>2066</v>
      </c>
      <c r="C730" s="88" t="s">
        <v>314</v>
      </c>
      <c r="D730" s="89">
        <f>VLOOKUP(A730&amp;B730&amp;C730,'расчеты VLOOKUP'!A:E,5,0)</f>
        <v>37.3</v>
      </c>
      <c r="E730" s="89">
        <f>VLOOKUP(A730&amp;B730&amp;C730,'расчеты VLOOKUP'!A:G,6,0)</f>
        <v>3487660</v>
      </c>
      <c r="F730" s="89">
        <f>VLOOKUP(A730&amp;B730&amp;C730,'расчеты VLOOKUP'!A:G,7,0)</f>
        <v>91300</v>
      </c>
    </row>
    <row r="731" spans="1:6">
      <c r="A731" s="90" t="s">
        <v>38</v>
      </c>
      <c r="B731" s="91" t="s">
        <v>2066</v>
      </c>
      <c r="C731" s="91" t="s">
        <v>316</v>
      </c>
      <c r="D731" s="89">
        <f>VLOOKUP(A731&amp;B731&amp;C731,'расчеты VLOOKUP'!A:E,5,0)</f>
        <v>37.5</v>
      </c>
      <c r="E731" s="89">
        <f>VLOOKUP(A731&amp;B731&amp;C731,'расчеты VLOOKUP'!A:G,6,0)</f>
        <v>3301460</v>
      </c>
      <c r="F731" s="89">
        <f>VLOOKUP(A731&amp;B731&amp;C731,'расчеты VLOOKUP'!A:G,7,0)</f>
        <v>86200</v>
      </c>
    </row>
    <row r="732" spans="1:6">
      <c r="A732" s="87" t="s">
        <v>38</v>
      </c>
      <c r="B732" s="88" t="s">
        <v>2066</v>
      </c>
      <c r="C732" s="88" t="s">
        <v>317</v>
      </c>
      <c r="D732" s="89">
        <f>VLOOKUP(A732&amp;B732&amp;C732,'расчеты VLOOKUP'!A:E,5,0)</f>
        <v>39.6</v>
      </c>
      <c r="E732" s="89">
        <f>VLOOKUP(A732&amp;B732&amp;C732,'расчеты VLOOKUP'!A:G,6,0)</f>
        <v>3679390</v>
      </c>
      <c r="F732" s="89">
        <f>VLOOKUP(A732&amp;B732&amp;C732,'расчеты VLOOKUP'!A:G,7,0)</f>
        <v>91300</v>
      </c>
    </row>
    <row r="733" spans="1:6">
      <c r="A733" s="90" t="s">
        <v>38</v>
      </c>
      <c r="B733" s="91" t="s">
        <v>2066</v>
      </c>
      <c r="C733" s="91" t="s">
        <v>318</v>
      </c>
      <c r="D733" s="89">
        <f>VLOOKUP(A733&amp;B733&amp;C733,'расчеты VLOOKUP'!A:E,5,0)</f>
        <v>52.8</v>
      </c>
      <c r="E733" s="89">
        <f>VLOOKUP(A733&amp;B733&amp;C733,'расчеты VLOOKUP'!A:G,6,0)</f>
        <v>3999600</v>
      </c>
      <c r="F733" s="89">
        <f>VLOOKUP(A733&amp;B733&amp;C733,'расчеты VLOOKUP'!A:G,7,0)</f>
        <v>75750</v>
      </c>
    </row>
    <row r="734" spans="1:6">
      <c r="A734" s="87" t="s">
        <v>38</v>
      </c>
      <c r="B734" s="88" t="s">
        <v>2066</v>
      </c>
      <c r="C734" s="88" t="s">
        <v>319</v>
      </c>
      <c r="D734" s="89">
        <f>VLOOKUP(A734&amp;B734&amp;C734,'расчеты VLOOKUP'!A:E,5,0)</f>
        <v>56.8</v>
      </c>
      <c r="E734" s="89">
        <f>VLOOKUP(A734&amp;B734&amp;C734,'расчеты VLOOKUP'!A:G,6,0)</f>
        <v>0</v>
      </c>
      <c r="F734" s="89">
        <f>VLOOKUP(A734&amp;B734&amp;C734,'расчеты VLOOKUP'!A:G,7,0)</f>
        <v>0</v>
      </c>
    </row>
    <row r="735" spans="1:6">
      <c r="A735" s="90" t="s">
        <v>38</v>
      </c>
      <c r="B735" s="91" t="s">
        <v>2066</v>
      </c>
      <c r="C735" s="91" t="s">
        <v>321</v>
      </c>
      <c r="D735" s="89">
        <f>VLOOKUP(A735&amp;B735&amp;C735,'расчеты VLOOKUP'!A:E,5,0)</f>
        <v>68.1</v>
      </c>
      <c r="E735" s="89">
        <f>VLOOKUP(A735&amp;B735&amp;C735,'расчеты VLOOKUP'!A:G,6,0)</f>
        <v>5073500</v>
      </c>
      <c r="F735" s="89">
        <f>VLOOKUP(A735&amp;B735&amp;C735,'расчеты VLOOKUP'!A:G,7,0)</f>
        <v>73000</v>
      </c>
    </row>
    <row r="736" spans="1:6">
      <c r="A736" s="87" t="s">
        <v>38</v>
      </c>
      <c r="B736" s="88" t="s">
        <v>2066</v>
      </c>
      <c r="C736" s="88" t="s">
        <v>323</v>
      </c>
      <c r="D736" s="89">
        <f>VLOOKUP(A736&amp;B736&amp;C736,'расчеты VLOOKUP'!A:E,5,0)</f>
        <v>50.8</v>
      </c>
      <c r="E736" s="89">
        <f>VLOOKUP(A736&amp;B736&amp;C736,'расчеты VLOOKUP'!A:G,6,0)</f>
        <v>4110480</v>
      </c>
      <c r="F736" s="89">
        <f>VLOOKUP(A736&amp;B736&amp;C736,'расчеты VLOOKUP'!A:G,7,0)</f>
        <v>79200</v>
      </c>
    </row>
    <row r="737" spans="1:6">
      <c r="A737" s="90" t="s">
        <v>38</v>
      </c>
      <c r="B737" s="91" t="s">
        <v>2066</v>
      </c>
      <c r="C737" s="91" t="s">
        <v>324</v>
      </c>
      <c r="D737" s="89">
        <f>VLOOKUP(A737&amp;B737&amp;C737,'расчеты VLOOKUP'!A:E,5,0)</f>
        <v>51</v>
      </c>
      <c r="E737" s="89">
        <f>VLOOKUP(A737&amp;B737&amp;C737,'расчеты VLOOKUP'!A:G,6,0)</f>
        <v>4356380</v>
      </c>
      <c r="F737" s="89">
        <f>VLOOKUP(A737&amp;B737&amp;C737,'расчеты VLOOKUP'!A:G,7,0)</f>
        <v>84100</v>
      </c>
    </row>
    <row r="738" spans="1:6">
      <c r="A738" s="87" t="s">
        <v>38</v>
      </c>
      <c r="B738" s="88" t="s">
        <v>2066</v>
      </c>
      <c r="C738" s="88" t="s">
        <v>325</v>
      </c>
      <c r="D738" s="89">
        <f>VLOOKUP(A738&amp;B738&amp;C738,'расчеты VLOOKUP'!A:E,5,0)</f>
        <v>25.2</v>
      </c>
      <c r="E738" s="89">
        <f>VLOOKUP(A738&amp;B738&amp;C738,'расчеты VLOOKUP'!A:G,6,0)</f>
        <v>2737630</v>
      </c>
      <c r="F738" s="89">
        <f>VLOOKUP(A738&amp;B738&amp;C738,'расчеты VLOOKUP'!A:G,7,0)</f>
        <v>105700</v>
      </c>
    </row>
    <row r="739" spans="1:6">
      <c r="A739" s="90" t="s">
        <v>38</v>
      </c>
      <c r="B739" s="91" t="s">
        <v>2066</v>
      </c>
      <c r="C739" s="91" t="s">
        <v>327</v>
      </c>
      <c r="D739" s="89">
        <f>VLOOKUP(A739&amp;B739&amp;C739,'расчеты VLOOKUP'!A:E,5,0)</f>
        <v>63.1</v>
      </c>
      <c r="E739" s="89">
        <f>VLOOKUP(A739&amp;B739&amp;C739,'расчеты VLOOKUP'!A:G,6,0)</f>
        <v>0</v>
      </c>
      <c r="F739" s="89">
        <f>VLOOKUP(A739&amp;B739&amp;C739,'расчеты VLOOKUP'!A:G,7,0)</f>
        <v>0</v>
      </c>
    </row>
    <row r="740" spans="1:6">
      <c r="A740" s="87" t="s">
        <v>38</v>
      </c>
      <c r="B740" s="88" t="s">
        <v>2066</v>
      </c>
      <c r="C740" s="88" t="s">
        <v>328</v>
      </c>
      <c r="D740" s="89">
        <f>VLOOKUP(A740&amp;B740&amp;C740,'расчеты VLOOKUP'!A:E,5,0)</f>
        <v>35.6</v>
      </c>
      <c r="E740" s="89">
        <f>VLOOKUP(A740&amp;B740&amp;C740,'расчеты VLOOKUP'!A:G,6,0)</f>
        <v>0</v>
      </c>
      <c r="F740" s="89">
        <f>VLOOKUP(A740&amp;B740&amp;C740,'расчеты VLOOKUP'!A:G,7,0)</f>
        <v>0</v>
      </c>
    </row>
    <row r="741" spans="1:6">
      <c r="A741" s="90" t="s">
        <v>38</v>
      </c>
      <c r="B741" s="91" t="s">
        <v>2066</v>
      </c>
      <c r="C741" s="91" t="s">
        <v>329</v>
      </c>
      <c r="D741" s="89">
        <f>VLOOKUP(A741&amp;B741&amp;C741,'расчеты VLOOKUP'!A:E,5,0)</f>
        <v>37.3</v>
      </c>
      <c r="E741" s="89">
        <f>VLOOKUP(A741&amp;B741&amp;C741,'расчеты VLOOKUP'!A:G,6,0)</f>
        <v>0</v>
      </c>
      <c r="F741" s="89">
        <f>VLOOKUP(A741&amp;B741&amp;C741,'расчеты VLOOKUP'!A:G,7,0)</f>
        <v>0</v>
      </c>
    </row>
    <row r="742" spans="1:6">
      <c r="A742" s="87" t="s">
        <v>38</v>
      </c>
      <c r="B742" s="88" t="s">
        <v>2066</v>
      </c>
      <c r="C742" s="88" t="s">
        <v>330</v>
      </c>
      <c r="D742" s="89">
        <f>VLOOKUP(A742&amp;B742&amp;C742,'расчеты VLOOKUP'!A:E,5,0)</f>
        <v>37.5</v>
      </c>
      <c r="E742" s="89">
        <f>VLOOKUP(A742&amp;B742&amp;C742,'расчеты VLOOKUP'!A:G,6,0)</f>
        <v>0</v>
      </c>
      <c r="F742" s="89">
        <f>VLOOKUP(A742&amp;B742&amp;C742,'расчеты VLOOKUP'!A:G,7,0)</f>
        <v>0</v>
      </c>
    </row>
    <row r="743" spans="1:6">
      <c r="A743" s="90" t="s">
        <v>38</v>
      </c>
      <c r="B743" s="91" t="s">
        <v>2066</v>
      </c>
      <c r="C743" s="91" t="s">
        <v>331</v>
      </c>
      <c r="D743" s="89">
        <f>VLOOKUP(A743&amp;B743&amp;C743,'расчеты VLOOKUP'!A:E,5,0)</f>
        <v>39.6</v>
      </c>
      <c r="E743" s="89">
        <f>VLOOKUP(A743&amp;B743&amp;C743,'расчеты VLOOKUP'!A:G,6,0)</f>
        <v>3506100</v>
      </c>
      <c r="F743" s="89">
        <f>VLOOKUP(A743&amp;B743&amp;C743,'расчеты VLOOKUP'!A:G,7,0)</f>
        <v>87000</v>
      </c>
    </row>
    <row r="744" spans="1:6">
      <c r="A744" s="87" t="s">
        <v>38</v>
      </c>
      <c r="B744" s="88" t="s">
        <v>2066</v>
      </c>
      <c r="C744" s="88" t="s">
        <v>332</v>
      </c>
      <c r="D744" s="89">
        <f>VLOOKUP(A744&amp;B744&amp;C744,'расчеты VLOOKUP'!A:E,5,0)</f>
        <v>52.8</v>
      </c>
      <c r="E744" s="89">
        <f>VLOOKUP(A744&amp;B744&amp;C744,'расчеты VLOOKUP'!A:G,6,0)</f>
        <v>4684640</v>
      </c>
      <c r="F744" s="89">
        <f>VLOOKUP(A744&amp;B744&amp;C744,'расчеты VLOOKUP'!A:G,7,0)</f>
        <v>87400</v>
      </c>
    </row>
    <row r="745" spans="1:6">
      <c r="A745" s="90" t="s">
        <v>38</v>
      </c>
      <c r="B745" s="91" t="s">
        <v>2066</v>
      </c>
      <c r="C745" s="91" t="s">
        <v>333</v>
      </c>
      <c r="D745" s="89">
        <f>VLOOKUP(A745&amp;B745&amp;C745,'расчеты VLOOKUP'!A:E,5,0)</f>
        <v>56.8</v>
      </c>
      <c r="E745" s="89">
        <f>VLOOKUP(A745&amp;B745&amp;C745,'расчеты VLOOKUP'!A:G,6,0)</f>
        <v>4363900</v>
      </c>
      <c r="F745" s="89">
        <f>VLOOKUP(A745&amp;B745&amp;C745,'расчеты VLOOKUP'!A:G,7,0)</f>
        <v>75500</v>
      </c>
    </row>
    <row r="746" spans="1:6">
      <c r="A746" s="87" t="s">
        <v>38</v>
      </c>
      <c r="B746" s="88" t="s">
        <v>2066</v>
      </c>
      <c r="C746" s="88" t="s">
        <v>334</v>
      </c>
      <c r="D746" s="89">
        <f>VLOOKUP(A746&amp;B746&amp;C746,'расчеты VLOOKUP'!A:E,5,0)</f>
        <v>68.1</v>
      </c>
      <c r="E746" s="89">
        <f>VLOOKUP(A746&amp;B746&amp;C746,'расчеты VLOOKUP'!A:G,6,0)</f>
        <v>4997050</v>
      </c>
      <c r="F746" s="89">
        <f>VLOOKUP(A746&amp;B746&amp;C746,'расчеты VLOOKUP'!A:G,7,0)</f>
        <v>71900</v>
      </c>
    </row>
    <row r="747" spans="1:6">
      <c r="A747" s="90" t="s">
        <v>38</v>
      </c>
      <c r="B747" s="91" t="s">
        <v>2066</v>
      </c>
      <c r="C747" s="91" t="s">
        <v>335</v>
      </c>
      <c r="D747" s="89">
        <f>VLOOKUP(A747&amp;B747&amp;C747,'расчеты VLOOKUP'!A:E,5,0)</f>
        <v>50.8</v>
      </c>
      <c r="E747" s="89">
        <f>VLOOKUP(A747&amp;B747&amp;C747,'расчеты VLOOKUP'!A:G,6,0)</f>
        <v>3848100</v>
      </c>
      <c r="F747" s="89">
        <f>VLOOKUP(A747&amp;B747&amp;C747,'расчеты VLOOKUP'!A:G,7,0)</f>
        <v>75750</v>
      </c>
    </row>
    <row r="748" spans="1:6">
      <c r="A748" s="87" t="s">
        <v>38</v>
      </c>
      <c r="B748" s="88" t="s">
        <v>2066</v>
      </c>
      <c r="C748" s="88" t="s">
        <v>336</v>
      </c>
      <c r="D748" s="89">
        <f>VLOOKUP(A748&amp;B748&amp;C748,'расчеты VLOOKUP'!A:E,5,0)</f>
        <v>51</v>
      </c>
      <c r="E748" s="89">
        <f>VLOOKUP(A748&amp;B748&amp;C748,'расчеты VLOOKUP'!A:G,6,0)</f>
        <v>0</v>
      </c>
      <c r="F748" s="89">
        <f>VLOOKUP(A748&amp;B748&amp;C748,'расчеты VLOOKUP'!A:G,7,0)</f>
        <v>0</v>
      </c>
    </row>
    <row r="749" spans="1:6">
      <c r="A749" s="90" t="s">
        <v>38</v>
      </c>
      <c r="B749" s="91" t="s">
        <v>2066</v>
      </c>
      <c r="C749" s="91" t="s">
        <v>337</v>
      </c>
      <c r="D749" s="89">
        <f>VLOOKUP(A749&amp;B749&amp;C749,'расчеты VLOOKUP'!A:E,5,0)</f>
        <v>25.2</v>
      </c>
      <c r="E749" s="89">
        <f>VLOOKUP(A749&amp;B749&amp;C749,'расчеты VLOOKUP'!A:G,6,0)</f>
        <v>2477160</v>
      </c>
      <c r="F749" s="89">
        <f>VLOOKUP(A749&amp;B749&amp;C749,'расчеты VLOOKUP'!A:G,7,0)</f>
        <v>98300</v>
      </c>
    </row>
    <row r="750" spans="1:6">
      <c r="A750" s="87" t="s">
        <v>38</v>
      </c>
      <c r="B750" s="88" t="s">
        <v>2066</v>
      </c>
      <c r="C750" s="88" t="s">
        <v>339</v>
      </c>
      <c r="D750" s="89">
        <f>VLOOKUP(A750&amp;B750&amp;C750,'расчеты VLOOKUP'!A:E,5,0)</f>
        <v>63.1</v>
      </c>
      <c r="E750" s="89">
        <f>VLOOKUP(A750&amp;B750&amp;C750,'расчеты VLOOKUP'!A:G,6,0)</f>
        <v>0</v>
      </c>
      <c r="F750" s="89">
        <f>VLOOKUP(A750&amp;B750&amp;C750,'расчеты VLOOKUP'!A:G,7,0)</f>
        <v>0</v>
      </c>
    </row>
    <row r="751" spans="1:6">
      <c r="A751" s="90" t="s">
        <v>38</v>
      </c>
      <c r="B751" s="91" t="s">
        <v>2066</v>
      </c>
      <c r="C751" s="91" t="s">
        <v>340</v>
      </c>
      <c r="D751" s="89">
        <f>VLOOKUP(A751&amp;B751&amp;C751,'расчеты VLOOKUP'!A:E,5,0)</f>
        <v>35.6</v>
      </c>
      <c r="E751" s="89">
        <f>VLOOKUP(A751&amp;B751&amp;C751,'расчеты VLOOKUP'!A:G,6,0)</f>
        <v>3663440</v>
      </c>
      <c r="F751" s="89">
        <f>VLOOKUP(A751&amp;B751&amp;C751,'расчеты VLOOKUP'!A:G,7,0)</f>
        <v>101200</v>
      </c>
    </row>
    <row r="752" spans="1:6">
      <c r="A752" s="87" t="s">
        <v>38</v>
      </c>
      <c r="B752" s="88" t="s">
        <v>2066</v>
      </c>
      <c r="C752" s="88" t="s">
        <v>341</v>
      </c>
      <c r="D752" s="89">
        <f>VLOOKUP(A752&amp;B752&amp;C752,'расчеты VLOOKUP'!A:E,5,0)</f>
        <v>37.3</v>
      </c>
      <c r="E752" s="89">
        <f>VLOOKUP(A752&amp;B752&amp;C752,'расчеты VLOOKUP'!A:G,6,0)</f>
        <v>0</v>
      </c>
      <c r="F752" s="89">
        <f>VLOOKUP(A752&amp;B752&amp;C752,'расчеты VLOOKUP'!A:G,7,0)</f>
        <v>0</v>
      </c>
    </row>
    <row r="753" spans="1:6">
      <c r="A753" s="90" t="s">
        <v>38</v>
      </c>
      <c r="B753" s="91" t="s">
        <v>2066</v>
      </c>
      <c r="C753" s="91" t="s">
        <v>342</v>
      </c>
      <c r="D753" s="89">
        <f>VLOOKUP(A753&amp;B753&amp;C753,'расчеты VLOOKUP'!A:E,5,0)</f>
        <v>37.5</v>
      </c>
      <c r="E753" s="89">
        <f>VLOOKUP(A753&amp;B753&amp;C753,'расчеты VLOOKUP'!A:G,6,0)</f>
        <v>0</v>
      </c>
      <c r="F753" s="89">
        <f>VLOOKUP(A753&amp;B753&amp;C753,'расчеты VLOOKUP'!A:G,7,0)</f>
        <v>0</v>
      </c>
    </row>
    <row r="754" spans="1:6">
      <c r="A754" s="87" t="s">
        <v>38</v>
      </c>
      <c r="B754" s="88" t="s">
        <v>2066</v>
      </c>
      <c r="C754" s="88" t="s">
        <v>343</v>
      </c>
      <c r="D754" s="89">
        <f>VLOOKUP(A754&amp;B754&amp;C754,'расчеты VLOOKUP'!A:E,5,0)</f>
        <v>39.6</v>
      </c>
      <c r="E754" s="89">
        <f>VLOOKUP(A754&amp;B754&amp;C754,'расчеты VLOOKUP'!A:G,6,0)</f>
        <v>0</v>
      </c>
      <c r="F754" s="89">
        <f>VLOOKUP(A754&amp;B754&amp;C754,'расчеты VLOOKUP'!A:G,7,0)</f>
        <v>0</v>
      </c>
    </row>
    <row r="755" spans="1:6">
      <c r="A755" s="90" t="s">
        <v>38</v>
      </c>
      <c r="B755" s="91" t="s">
        <v>2066</v>
      </c>
      <c r="C755" s="91" t="s">
        <v>344</v>
      </c>
      <c r="D755" s="89">
        <f>VLOOKUP(A755&amp;B755&amp;C755,'расчеты VLOOKUP'!A:E,5,0)</f>
        <v>52.8</v>
      </c>
      <c r="E755" s="89">
        <f>VLOOKUP(A755&amp;B755&amp;C755,'расчеты VLOOKUP'!A:G,6,0)</f>
        <v>4046800</v>
      </c>
      <c r="F755" s="89">
        <f>VLOOKUP(A755&amp;B755&amp;C755,'расчеты VLOOKUP'!A:G,7,0)</f>
        <v>75500</v>
      </c>
    </row>
    <row r="756" spans="1:6">
      <c r="A756" s="87" t="s">
        <v>38</v>
      </c>
      <c r="B756" s="88" t="s">
        <v>2066</v>
      </c>
      <c r="C756" s="88" t="s">
        <v>346</v>
      </c>
      <c r="D756" s="89">
        <f>VLOOKUP(A756&amp;B756&amp;C756,'расчеты VLOOKUP'!A:E,5,0)</f>
        <v>56.8</v>
      </c>
      <c r="E756" s="89">
        <f>VLOOKUP(A756&amp;B756&amp;C756,'расчеты VLOOKUP'!A:G,6,0)</f>
        <v>0</v>
      </c>
      <c r="F756" s="89">
        <f>VLOOKUP(A756&amp;B756&amp;C756,'расчеты VLOOKUP'!A:G,7,0)</f>
        <v>0</v>
      </c>
    </row>
    <row r="757" spans="1:6">
      <c r="A757" s="90" t="s">
        <v>38</v>
      </c>
      <c r="B757" s="91" t="s">
        <v>2066</v>
      </c>
      <c r="C757" s="91" t="s">
        <v>347</v>
      </c>
      <c r="D757" s="89">
        <f>VLOOKUP(A757&amp;B757&amp;C757,'расчеты VLOOKUP'!A:E,5,0)</f>
        <v>68.1</v>
      </c>
      <c r="E757" s="89">
        <f>VLOOKUP(A757&amp;B757&amp;C757,'расчеты VLOOKUP'!A:G,6,0)</f>
        <v>4997050</v>
      </c>
      <c r="F757" s="89">
        <f>VLOOKUP(A757&amp;B757&amp;C757,'расчеты VLOOKUP'!A:G,7,0)</f>
        <v>71900</v>
      </c>
    </row>
    <row r="758" spans="1:6">
      <c r="A758" s="87" t="s">
        <v>38</v>
      </c>
      <c r="B758" s="88" t="s">
        <v>2066</v>
      </c>
      <c r="C758" s="88" t="s">
        <v>348</v>
      </c>
      <c r="D758" s="89">
        <f>VLOOKUP(A758&amp;B758&amp;C758,'расчеты VLOOKUP'!A:E,5,0)</f>
        <v>50.8</v>
      </c>
      <c r="E758" s="89">
        <f>VLOOKUP(A758&amp;B758&amp;C758,'расчеты VLOOKUP'!A:G,6,0)</f>
        <v>4530870</v>
      </c>
      <c r="F758" s="89">
        <f>VLOOKUP(A758&amp;B758&amp;C758,'расчеты VLOOKUP'!A:G,7,0)</f>
        <v>87300</v>
      </c>
    </row>
    <row r="759" spans="1:6">
      <c r="A759" s="90" t="s">
        <v>38</v>
      </c>
      <c r="B759" s="91" t="s">
        <v>2066</v>
      </c>
      <c r="C759" s="91" t="s">
        <v>349</v>
      </c>
      <c r="D759" s="89">
        <f>VLOOKUP(A759&amp;B759&amp;C759,'расчеты VLOOKUP'!A:E,5,0)</f>
        <v>51</v>
      </c>
      <c r="E759" s="89">
        <f>VLOOKUP(A759&amp;B759&amp;C759,'расчеты VLOOKUP'!A:G,6,0)</f>
        <v>0</v>
      </c>
      <c r="F759" s="89">
        <f>VLOOKUP(A759&amp;B759&amp;C759,'расчеты VLOOKUP'!A:G,7,0)</f>
        <v>0</v>
      </c>
    </row>
    <row r="760" spans="1:6">
      <c r="A760" s="87" t="s">
        <v>38</v>
      </c>
      <c r="B760" s="88" t="s">
        <v>2066</v>
      </c>
      <c r="C760" s="88" t="s">
        <v>351</v>
      </c>
      <c r="D760" s="89">
        <f>VLOOKUP(A760&amp;B760&amp;C760,'расчеты VLOOKUP'!A:E,5,0)</f>
        <v>25.2</v>
      </c>
      <c r="E760" s="89">
        <f>VLOOKUP(A760&amp;B760&amp;C760,'расчеты VLOOKUP'!A:G,6,0)</f>
        <v>0</v>
      </c>
      <c r="F760" s="89">
        <f>VLOOKUP(A760&amp;B760&amp;C760,'расчеты VLOOKUP'!A:G,7,0)</f>
        <v>0</v>
      </c>
    </row>
    <row r="761" spans="1:6">
      <c r="A761" s="90" t="s">
        <v>38</v>
      </c>
      <c r="B761" s="91" t="s">
        <v>2066</v>
      </c>
      <c r="C761" s="91" t="s">
        <v>352</v>
      </c>
      <c r="D761" s="89">
        <f>VLOOKUP(A761&amp;B761&amp;C761,'расчеты VLOOKUP'!A:E,5,0)</f>
        <v>63.1</v>
      </c>
      <c r="E761" s="89">
        <f>VLOOKUP(A761&amp;B761&amp;C761,'расчеты VLOOKUP'!A:G,6,0)</f>
        <v>0</v>
      </c>
      <c r="F761" s="89">
        <f>VLOOKUP(A761&amp;B761&amp;C761,'расчеты VLOOKUP'!A:G,7,0)</f>
        <v>0</v>
      </c>
    </row>
    <row r="762" spans="1:6">
      <c r="A762" s="87" t="s">
        <v>38</v>
      </c>
      <c r="B762" s="88" t="s">
        <v>2066</v>
      </c>
      <c r="C762" s="88" t="s">
        <v>354</v>
      </c>
      <c r="D762" s="89">
        <f>VLOOKUP(A762&amp;B762&amp;C762,'расчеты VLOOKUP'!A:E,5,0)</f>
        <v>35.6</v>
      </c>
      <c r="E762" s="89">
        <f>VLOOKUP(A762&amp;B762&amp;C762,'расчеты VLOOKUP'!A:G,6,0)</f>
        <v>0</v>
      </c>
      <c r="F762" s="89">
        <f>VLOOKUP(A762&amp;B762&amp;C762,'расчеты VLOOKUP'!A:G,7,0)</f>
        <v>0</v>
      </c>
    </row>
    <row r="763" spans="1:6">
      <c r="A763" s="90" t="s">
        <v>38</v>
      </c>
      <c r="B763" s="91" t="s">
        <v>2066</v>
      </c>
      <c r="C763" s="91" t="s">
        <v>356</v>
      </c>
      <c r="D763" s="89">
        <f>VLOOKUP(A763&amp;B763&amp;C763,'расчеты VLOOKUP'!A:E,5,0)</f>
        <v>37.3</v>
      </c>
      <c r="E763" s="89">
        <f>VLOOKUP(A763&amp;B763&amp;C763,'расчеты VLOOKUP'!A:G,6,0)</f>
        <v>0</v>
      </c>
      <c r="F763" s="89">
        <f>VLOOKUP(A763&amp;B763&amp;C763,'расчеты VLOOKUP'!A:G,7,0)</f>
        <v>0</v>
      </c>
    </row>
    <row r="764" spans="1:6">
      <c r="A764" s="87" t="s">
        <v>38</v>
      </c>
      <c r="B764" s="88" t="s">
        <v>2066</v>
      </c>
      <c r="C764" s="88" t="s">
        <v>357</v>
      </c>
      <c r="D764" s="89">
        <f>VLOOKUP(A764&amp;B764&amp;C764,'расчеты VLOOKUP'!A:E,5,0)</f>
        <v>37.5</v>
      </c>
      <c r="E764" s="89">
        <f>VLOOKUP(A764&amp;B764&amp;C764,'расчеты VLOOKUP'!A:G,6,0)</f>
        <v>0</v>
      </c>
      <c r="F764" s="89">
        <f>VLOOKUP(A764&amp;B764&amp;C764,'расчеты VLOOKUP'!A:G,7,0)</f>
        <v>0</v>
      </c>
    </row>
    <row r="765" spans="1:6">
      <c r="A765" s="90" t="s">
        <v>38</v>
      </c>
      <c r="B765" s="91" t="s">
        <v>2066</v>
      </c>
      <c r="C765" s="91" t="s">
        <v>359</v>
      </c>
      <c r="D765" s="89">
        <f>VLOOKUP(A765&amp;B765&amp;C765,'расчеты VLOOKUP'!A:E,5,0)</f>
        <v>39.6</v>
      </c>
      <c r="E765" s="89">
        <f>VLOOKUP(A765&amp;B765&amp;C765,'расчеты VLOOKUP'!A:G,6,0)</f>
        <v>0</v>
      </c>
      <c r="F765" s="89">
        <f>VLOOKUP(A765&amp;B765&amp;C765,'расчеты VLOOKUP'!A:G,7,0)</f>
        <v>0</v>
      </c>
    </row>
    <row r="766" spans="1:6">
      <c r="A766" s="87" t="s">
        <v>38</v>
      </c>
      <c r="B766" s="88" t="s">
        <v>2066</v>
      </c>
      <c r="C766" s="88" t="s">
        <v>360</v>
      </c>
      <c r="D766" s="89">
        <f>VLOOKUP(A766&amp;B766&amp;C766,'расчеты VLOOKUP'!A:E,5,0)</f>
        <v>52.8</v>
      </c>
      <c r="E766" s="89">
        <f>VLOOKUP(A766&amp;B766&amp;C766,'расчеты VLOOKUP'!A:G,6,0)</f>
        <v>4046800</v>
      </c>
      <c r="F766" s="89">
        <f>VLOOKUP(A766&amp;B766&amp;C766,'расчеты VLOOKUP'!A:G,7,0)</f>
        <v>75500</v>
      </c>
    </row>
    <row r="767" spans="1:6">
      <c r="A767" s="90" t="s">
        <v>38</v>
      </c>
      <c r="B767" s="91" t="s">
        <v>2066</v>
      </c>
      <c r="C767" s="91" t="s">
        <v>361</v>
      </c>
      <c r="D767" s="89">
        <f>VLOOKUP(A767&amp;B767&amp;C767,'расчеты VLOOKUP'!A:E,5,0)</f>
        <v>56.8</v>
      </c>
      <c r="E767" s="89">
        <f>VLOOKUP(A767&amp;B767&amp;C767,'расчеты VLOOKUP'!A:G,6,0)</f>
        <v>0</v>
      </c>
      <c r="F767" s="89">
        <f>VLOOKUP(A767&amp;B767&amp;C767,'расчеты VLOOKUP'!A:G,7,0)</f>
        <v>0</v>
      </c>
    </row>
    <row r="768" spans="1:6">
      <c r="A768" s="87" t="s">
        <v>38</v>
      </c>
      <c r="B768" s="88" t="s">
        <v>2066</v>
      </c>
      <c r="C768" s="88" t="s">
        <v>363</v>
      </c>
      <c r="D768" s="89">
        <f>VLOOKUP(A768&amp;B768&amp;C768,'расчеты VLOOKUP'!A:E,5,0)</f>
        <v>68.1</v>
      </c>
      <c r="E768" s="89">
        <f>VLOOKUP(A768&amp;B768&amp;C768,'расчеты VLOOKUP'!A:G,6,0)</f>
        <v>4896390</v>
      </c>
      <c r="F768" s="89">
        <f>VLOOKUP(A768&amp;B768&amp;C768,'расчеты VLOOKUP'!A:G,7,0)</f>
        <v>71900</v>
      </c>
    </row>
    <row r="769" spans="1:6">
      <c r="A769" s="90" t="s">
        <v>38</v>
      </c>
      <c r="B769" s="91" t="s">
        <v>2066</v>
      </c>
      <c r="C769" s="91" t="s">
        <v>364</v>
      </c>
      <c r="D769" s="89">
        <f>VLOOKUP(A769&amp;B769&amp;C769,'расчеты VLOOKUP'!A:E,5,0)</f>
        <v>50.8</v>
      </c>
      <c r="E769" s="89">
        <f>VLOOKUP(A769&amp;B769&amp;C769,'расчеты VLOOKUP'!A:G,6,0)</f>
        <v>0</v>
      </c>
      <c r="F769" s="89">
        <f>VLOOKUP(A769&amp;B769&amp;C769,'расчеты VLOOKUP'!A:G,7,0)</f>
        <v>0</v>
      </c>
    </row>
    <row r="770" spans="1:6">
      <c r="A770" s="87" t="s">
        <v>38</v>
      </c>
      <c r="B770" s="88" t="s">
        <v>2066</v>
      </c>
      <c r="C770" s="88" t="s">
        <v>366</v>
      </c>
      <c r="D770" s="89">
        <f>VLOOKUP(A770&amp;B770&amp;C770,'расчеты VLOOKUP'!A:E,5,0)</f>
        <v>51</v>
      </c>
      <c r="E770" s="89">
        <f>VLOOKUP(A770&amp;B770&amp;C770,'расчеты VLOOKUP'!A:G,6,0)</f>
        <v>6431100</v>
      </c>
      <c r="F770" s="89">
        <f>VLOOKUP(A770&amp;B770&amp;C770,'расчеты VLOOKUP'!A:G,7,0)</f>
        <v>126100</v>
      </c>
    </row>
    <row r="771" spans="1:6">
      <c r="A771" s="90" t="s">
        <v>38</v>
      </c>
      <c r="B771" s="91" t="s">
        <v>2066</v>
      </c>
      <c r="C771" s="91" t="s">
        <v>367</v>
      </c>
      <c r="D771" s="89">
        <f>VLOOKUP(A771&amp;B771&amp;C771,'расчеты VLOOKUP'!A:E,5,0)</f>
        <v>25.2</v>
      </c>
      <c r="E771" s="89">
        <f>VLOOKUP(A771&amp;B771&amp;C771,'расчеты VLOOKUP'!A:G,6,0)</f>
        <v>4333240</v>
      </c>
      <c r="F771" s="89">
        <f>VLOOKUP(A771&amp;B771&amp;C771,'расчеты VLOOKUP'!A:G,7,0)</f>
        <v>170600</v>
      </c>
    </row>
    <row r="772" spans="1:6">
      <c r="A772" s="87" t="s">
        <v>38</v>
      </c>
      <c r="B772" s="88" t="s">
        <v>2066</v>
      </c>
      <c r="C772" s="88" t="s">
        <v>368</v>
      </c>
      <c r="D772" s="89">
        <f>VLOOKUP(A772&amp;B772&amp;C772,'расчеты VLOOKUP'!A:E,5,0)</f>
        <v>63.1</v>
      </c>
      <c r="E772" s="89">
        <f>VLOOKUP(A772&amp;B772&amp;C772,'расчеты VLOOKUP'!A:G,6,0)</f>
        <v>6838240</v>
      </c>
      <c r="F772" s="89">
        <f>VLOOKUP(A772&amp;B772&amp;C772,'расчеты VLOOKUP'!A:G,7,0)</f>
        <v>108200</v>
      </c>
    </row>
    <row r="773" spans="1:6">
      <c r="A773" s="90" t="s">
        <v>38</v>
      </c>
      <c r="B773" s="91" t="s">
        <v>2066</v>
      </c>
      <c r="C773" s="91" t="s">
        <v>369</v>
      </c>
      <c r="D773" s="89">
        <f>VLOOKUP(A773&amp;B773&amp;C773,'расчеты VLOOKUP'!A:E,5,0)</f>
        <v>35.6</v>
      </c>
      <c r="E773" s="89">
        <f>VLOOKUP(A773&amp;B773&amp;C773,'расчеты VLOOKUP'!A:G,6,0)</f>
        <v>5230380</v>
      </c>
      <c r="F773" s="89">
        <f>VLOOKUP(A773&amp;B773&amp;C773,'расчеты VLOOKUP'!A:G,7,0)</f>
        <v>146100</v>
      </c>
    </row>
    <row r="774" spans="1:6">
      <c r="A774" s="87" t="s">
        <v>38</v>
      </c>
      <c r="B774" s="88" t="s">
        <v>2066</v>
      </c>
      <c r="C774" s="88" t="s">
        <v>370</v>
      </c>
      <c r="D774" s="89">
        <f>VLOOKUP(A774&amp;B774&amp;C774,'расчеты VLOOKUP'!A:E,5,0)</f>
        <v>37.3</v>
      </c>
      <c r="E774" s="89">
        <f>VLOOKUP(A774&amp;B774&amp;C774,'расчеты VLOOKUP'!A:G,6,0)</f>
        <v>5084100</v>
      </c>
      <c r="F774" s="89">
        <f>VLOOKUP(A774&amp;B774&amp;C774,'расчеты VLOOKUP'!A:G,7,0)</f>
        <v>134500</v>
      </c>
    </row>
    <row r="775" spans="1:6">
      <c r="A775" s="90" t="s">
        <v>38</v>
      </c>
      <c r="B775" s="91" t="s">
        <v>2066</v>
      </c>
      <c r="C775" s="91" t="s">
        <v>372</v>
      </c>
      <c r="D775" s="89">
        <f>VLOOKUP(A775&amp;B775&amp;C775,'расчеты VLOOKUP'!A:E,5,0)</f>
        <v>37.5</v>
      </c>
      <c r="E775" s="89">
        <f>VLOOKUP(A775&amp;B775&amp;C775,'расчеты VLOOKUP'!A:G,6,0)</f>
        <v>0</v>
      </c>
      <c r="F775" s="89">
        <f>VLOOKUP(A775&amp;B775&amp;C775,'расчеты VLOOKUP'!A:G,7,0)</f>
        <v>0</v>
      </c>
    </row>
    <row r="776" spans="1:6">
      <c r="A776" s="87" t="s">
        <v>38</v>
      </c>
      <c r="B776" s="88" t="s">
        <v>2066</v>
      </c>
      <c r="C776" s="88" t="s">
        <v>373</v>
      </c>
      <c r="D776" s="89">
        <f>VLOOKUP(A776&amp;B776&amp;C776,'расчеты VLOOKUP'!A:E,5,0)</f>
        <v>39.6</v>
      </c>
      <c r="E776" s="89">
        <f>VLOOKUP(A776&amp;B776&amp;C776,'расчеты VLOOKUP'!A:G,6,0)</f>
        <v>5428000</v>
      </c>
      <c r="F776" s="89">
        <f>VLOOKUP(A776&amp;B776&amp;C776,'расчеты VLOOKUP'!A:G,7,0)</f>
        <v>135700</v>
      </c>
    </row>
    <row r="777" spans="1:6">
      <c r="A777" s="90" t="s">
        <v>38</v>
      </c>
      <c r="B777" s="91" t="s">
        <v>2066</v>
      </c>
      <c r="C777" s="91" t="s">
        <v>374</v>
      </c>
      <c r="D777" s="89">
        <f>VLOOKUP(A777&amp;B777&amp;C777,'расчеты VLOOKUP'!A:E,5,0)</f>
        <v>52.8</v>
      </c>
      <c r="E777" s="89">
        <f>VLOOKUP(A777&amp;B777&amp;C777,'расчеты VLOOKUP'!A:G,6,0)</f>
        <v>6787070</v>
      </c>
      <c r="F777" s="89">
        <f>VLOOKUP(A777&amp;B777&amp;C777,'расчеты VLOOKUP'!A:G,7,0)</f>
        <v>128300</v>
      </c>
    </row>
    <row r="778" spans="1:6">
      <c r="A778" s="87" t="s">
        <v>38</v>
      </c>
      <c r="B778" s="88" t="s">
        <v>2066</v>
      </c>
      <c r="C778" s="88" t="s">
        <v>375</v>
      </c>
      <c r="D778" s="89">
        <f>VLOOKUP(A778&amp;B778&amp;C778,'расчеты VLOOKUP'!A:E,5,0)</f>
        <v>56.8</v>
      </c>
      <c r="E778" s="89">
        <f>VLOOKUP(A778&amp;B778&amp;C778,'расчеты VLOOKUP'!A:G,6,0)</f>
        <v>6282860</v>
      </c>
      <c r="F778" s="89">
        <f>VLOOKUP(A778&amp;B778&amp;C778,'расчеты VLOOKUP'!A:G,7,0)</f>
        <v>108700</v>
      </c>
    </row>
    <row r="779" spans="1:6">
      <c r="A779" s="90" t="s">
        <v>38</v>
      </c>
      <c r="B779" s="91" t="s">
        <v>2066</v>
      </c>
      <c r="C779" s="91" t="s">
        <v>377</v>
      </c>
      <c r="D779" s="89">
        <f>VLOOKUP(A779&amp;B779&amp;C779,'расчеты VLOOKUP'!A:E,5,0)</f>
        <v>68.1</v>
      </c>
      <c r="E779" s="89">
        <f>VLOOKUP(A779&amp;B779&amp;C779,'расчеты VLOOKUP'!A:G,6,0)</f>
        <v>7151010</v>
      </c>
      <c r="F779" s="89">
        <f>VLOOKUP(A779&amp;B779&amp;C779,'расчеты VLOOKUP'!A:G,7,0)</f>
        <v>104700</v>
      </c>
    </row>
    <row r="780" spans="1:6">
      <c r="A780" s="87" t="s">
        <v>38</v>
      </c>
      <c r="B780" s="88" t="s">
        <v>2066</v>
      </c>
      <c r="C780" s="88" t="s">
        <v>378</v>
      </c>
      <c r="D780" s="89">
        <f>VLOOKUP(A780&amp;B780&amp;C780,'расчеты VLOOKUP'!A:E,5,0)</f>
        <v>50.8</v>
      </c>
      <c r="E780" s="89">
        <f>VLOOKUP(A780&amp;B780&amp;C780,'расчеты VLOOKUP'!A:G,6,0)</f>
        <v>7109400</v>
      </c>
      <c r="F780" s="89">
        <f>VLOOKUP(A780&amp;B780&amp;C780,'расчеты VLOOKUP'!A:G,7,0)</f>
        <v>139400</v>
      </c>
    </row>
    <row r="781" spans="1:6">
      <c r="A781" s="90" t="s">
        <v>38</v>
      </c>
      <c r="B781" s="91" t="s">
        <v>2066</v>
      </c>
      <c r="C781" s="91" t="s">
        <v>379</v>
      </c>
      <c r="D781" s="89">
        <f>VLOOKUP(A781&amp;B781&amp;C781,'расчеты VLOOKUP'!A:E,5,0)</f>
        <v>51</v>
      </c>
      <c r="E781" s="89">
        <f>VLOOKUP(A781&amp;B781&amp;C781,'расчеты VLOOKUP'!A:G,6,0)</f>
        <v>0</v>
      </c>
      <c r="F781" s="89">
        <f>VLOOKUP(A781&amp;B781&amp;C781,'расчеты VLOOKUP'!A:G,7,0)</f>
        <v>0</v>
      </c>
    </row>
    <row r="782" spans="1:6">
      <c r="A782" s="87" t="s">
        <v>38</v>
      </c>
      <c r="B782" s="88" t="s">
        <v>2066</v>
      </c>
      <c r="C782" s="88" t="s">
        <v>380</v>
      </c>
      <c r="D782" s="89">
        <f>VLOOKUP(A782&amp;B782&amp;C782,'расчеты VLOOKUP'!A:E,5,0)</f>
        <v>25.2</v>
      </c>
      <c r="E782" s="89">
        <f>VLOOKUP(A782&amp;B782&amp;C782,'расчеты VLOOKUP'!A:G,6,0)</f>
        <v>0</v>
      </c>
      <c r="F782" s="89">
        <f>VLOOKUP(A782&amp;B782&amp;C782,'расчеты VLOOKUP'!A:G,7,0)</f>
        <v>0</v>
      </c>
    </row>
    <row r="783" spans="1:6">
      <c r="A783" s="90" t="s">
        <v>38</v>
      </c>
      <c r="B783" s="91" t="s">
        <v>2066</v>
      </c>
      <c r="C783" s="91" t="s">
        <v>381</v>
      </c>
      <c r="D783" s="89">
        <f>VLOOKUP(A783&amp;B783&amp;C783,'расчеты VLOOKUP'!A:E,5,0)</f>
        <v>63.1</v>
      </c>
      <c r="E783" s="89">
        <f>VLOOKUP(A783&amp;B783&amp;C783,'расчеты VLOOKUP'!A:G,6,0)</f>
        <v>0</v>
      </c>
      <c r="F783" s="89">
        <f>VLOOKUP(A783&amp;B783&amp;C783,'расчеты VLOOKUP'!A:G,7,0)</f>
        <v>0</v>
      </c>
    </row>
    <row r="784" spans="1:6">
      <c r="A784" s="87" t="s">
        <v>38</v>
      </c>
      <c r="B784" s="88" t="s">
        <v>2066</v>
      </c>
      <c r="C784" s="88" t="s">
        <v>382</v>
      </c>
      <c r="D784" s="89">
        <f>VLOOKUP(A784&amp;B784&amp;C784,'расчеты VLOOKUP'!A:E,5,0)</f>
        <v>35.6</v>
      </c>
      <c r="E784" s="89">
        <f>VLOOKUP(A784&amp;B784&amp;C784,'расчеты VLOOKUP'!A:G,6,0)</f>
        <v>0</v>
      </c>
      <c r="F784" s="89">
        <f>VLOOKUP(A784&amp;B784&amp;C784,'расчеты VLOOKUP'!A:G,7,0)</f>
        <v>0</v>
      </c>
    </row>
    <row r="785" spans="1:6">
      <c r="A785" s="90" t="s">
        <v>38</v>
      </c>
      <c r="B785" s="91" t="s">
        <v>2066</v>
      </c>
      <c r="C785" s="91" t="s">
        <v>383</v>
      </c>
      <c r="D785" s="89">
        <f>VLOOKUP(A785&amp;B785&amp;C785,'расчеты VLOOKUP'!A:E,5,0)</f>
        <v>37.3</v>
      </c>
      <c r="E785" s="89">
        <f>VLOOKUP(A785&amp;B785&amp;C785,'расчеты VLOOKUP'!A:G,6,0)</f>
        <v>0</v>
      </c>
      <c r="F785" s="89">
        <f>VLOOKUP(A785&amp;B785&amp;C785,'расчеты VLOOKUP'!A:G,7,0)</f>
        <v>0</v>
      </c>
    </row>
    <row r="786" spans="1:6">
      <c r="A786" s="87" t="s">
        <v>38</v>
      </c>
      <c r="B786" s="88" t="s">
        <v>2066</v>
      </c>
      <c r="C786" s="88" t="s">
        <v>384</v>
      </c>
      <c r="D786" s="89">
        <f>VLOOKUP(A786&amp;B786&amp;C786,'расчеты VLOOKUP'!A:E,5,0)</f>
        <v>37.5</v>
      </c>
      <c r="E786" s="89">
        <f>VLOOKUP(A786&amp;B786&amp;C786,'расчеты VLOOKUP'!A:G,6,0)</f>
        <v>0</v>
      </c>
      <c r="F786" s="89">
        <f>VLOOKUP(A786&amp;B786&amp;C786,'расчеты VLOOKUP'!A:G,7,0)</f>
        <v>0</v>
      </c>
    </row>
    <row r="787" spans="1:6">
      <c r="A787" s="90" t="s">
        <v>38</v>
      </c>
      <c r="B787" s="91" t="s">
        <v>2066</v>
      </c>
      <c r="C787" s="91" t="s">
        <v>386</v>
      </c>
      <c r="D787" s="89">
        <f>VLOOKUP(A787&amp;B787&amp;C787,'расчеты VLOOKUP'!A:E,5,0)</f>
        <v>39.6</v>
      </c>
      <c r="E787" s="89">
        <f>VLOOKUP(A787&amp;B787&amp;C787,'расчеты VLOOKUP'!A:G,6,0)</f>
        <v>0</v>
      </c>
      <c r="F787" s="89">
        <f>VLOOKUP(A787&amp;B787&amp;C787,'расчеты VLOOKUP'!A:G,7,0)</f>
        <v>0</v>
      </c>
    </row>
    <row r="788" spans="1:6">
      <c r="A788" s="87" t="s">
        <v>38</v>
      </c>
      <c r="B788" s="88" t="s">
        <v>2066</v>
      </c>
      <c r="C788" s="88" t="s">
        <v>387</v>
      </c>
      <c r="D788" s="89">
        <f>VLOOKUP(A788&amp;B788&amp;C788,'расчеты VLOOKUP'!A:E,5,0)</f>
        <v>52.8</v>
      </c>
      <c r="E788" s="89">
        <f>VLOOKUP(A788&amp;B788&amp;C788,'расчеты VLOOKUP'!A:G,6,0)</f>
        <v>0</v>
      </c>
      <c r="F788" s="89">
        <f>VLOOKUP(A788&amp;B788&amp;C788,'расчеты VLOOKUP'!A:G,7,0)</f>
        <v>0</v>
      </c>
    </row>
    <row r="789" spans="1:6">
      <c r="A789" s="90" t="s">
        <v>38</v>
      </c>
      <c r="B789" s="91" t="s">
        <v>2066</v>
      </c>
      <c r="C789" s="91" t="s">
        <v>388</v>
      </c>
      <c r="D789" s="89">
        <f>VLOOKUP(A789&amp;B789&amp;C789,'расчеты VLOOKUP'!A:E,5,0)</f>
        <v>56.8</v>
      </c>
      <c r="E789" s="89">
        <f>VLOOKUP(A789&amp;B789&amp;C789,'расчеты VLOOKUP'!A:G,6,0)</f>
        <v>0</v>
      </c>
      <c r="F789" s="89">
        <f>VLOOKUP(A789&amp;B789&amp;C789,'расчеты VLOOKUP'!A:G,7,0)</f>
        <v>0</v>
      </c>
    </row>
    <row r="790" spans="1:6">
      <c r="A790" s="87" t="s">
        <v>38</v>
      </c>
      <c r="B790" s="88" t="s">
        <v>2066</v>
      </c>
      <c r="C790" s="88" t="s">
        <v>389</v>
      </c>
      <c r="D790" s="89">
        <f>VLOOKUP(A790&amp;B790&amp;C790,'расчеты VLOOKUP'!A:E,5,0)</f>
        <v>68.1</v>
      </c>
      <c r="E790" s="89">
        <f>VLOOKUP(A790&amp;B790&amp;C790,'расчеты VLOOKUP'!A:G,6,0)</f>
        <v>0</v>
      </c>
      <c r="F790" s="89">
        <f>VLOOKUP(A790&amp;B790&amp;C790,'расчеты VLOOKUP'!A:G,7,0)</f>
        <v>0</v>
      </c>
    </row>
    <row r="791" spans="1:6">
      <c r="A791" s="90" t="s">
        <v>38</v>
      </c>
      <c r="B791" s="91" t="s">
        <v>2066</v>
      </c>
      <c r="C791" s="91" t="s">
        <v>390</v>
      </c>
      <c r="D791" s="89">
        <f>VLOOKUP(A791&amp;B791&amp;C791,'расчеты VLOOKUP'!A:E,5,0)</f>
        <v>50.8</v>
      </c>
      <c r="E791" s="89">
        <f>VLOOKUP(A791&amp;B791&amp;C791,'расчеты VLOOKUP'!A:G,6,0)</f>
        <v>0</v>
      </c>
      <c r="F791" s="89">
        <f>VLOOKUP(A791&amp;B791&amp;C791,'расчеты VLOOKUP'!A:G,7,0)</f>
        <v>0</v>
      </c>
    </row>
    <row r="792" spans="1:6">
      <c r="A792" s="87" t="s">
        <v>38</v>
      </c>
      <c r="B792" s="88" t="s">
        <v>2066</v>
      </c>
      <c r="C792" s="88" t="s">
        <v>391</v>
      </c>
      <c r="D792" s="89">
        <f>VLOOKUP(A792&amp;B792&amp;C792,'расчеты VLOOKUP'!A:E,5,0)</f>
        <v>51</v>
      </c>
      <c r="E792" s="89">
        <f>VLOOKUP(A792&amp;B792&amp;C792,'расчеты VLOOKUP'!A:G,6,0)</f>
        <v>4449620</v>
      </c>
      <c r="F792" s="89">
        <f>VLOOKUP(A792&amp;B792&amp;C792,'расчеты VLOOKUP'!A:G,7,0)</f>
        <v>85900</v>
      </c>
    </row>
    <row r="793" spans="1:6">
      <c r="A793" s="90" t="s">
        <v>38</v>
      </c>
      <c r="B793" s="91" t="s">
        <v>2066</v>
      </c>
      <c r="C793" s="91" t="s">
        <v>392</v>
      </c>
      <c r="D793" s="89">
        <f>VLOOKUP(A793&amp;B793&amp;C793,'расчеты VLOOKUP'!A:E,5,0)</f>
        <v>25.2</v>
      </c>
      <c r="E793" s="89">
        <f>VLOOKUP(A793&amp;B793&amp;C793,'расчеты VLOOKUP'!A:G,6,0)</f>
        <v>0</v>
      </c>
      <c r="F793" s="89">
        <f>VLOOKUP(A793&amp;B793&amp;C793,'расчеты VLOOKUP'!A:G,7,0)</f>
        <v>0</v>
      </c>
    </row>
    <row r="794" spans="1:6">
      <c r="A794" s="87" t="s">
        <v>38</v>
      </c>
      <c r="B794" s="88" t="s">
        <v>2066</v>
      </c>
      <c r="C794" s="88" t="s">
        <v>394</v>
      </c>
      <c r="D794" s="89">
        <f>VLOOKUP(A794&amp;B794&amp;C794,'расчеты VLOOKUP'!A:E,5,0)</f>
        <v>63.1</v>
      </c>
      <c r="E794" s="89">
        <f>VLOOKUP(A794&amp;B794&amp;C794,'расчеты VLOOKUP'!A:G,6,0)</f>
        <v>4895550</v>
      </c>
      <c r="F794" s="89">
        <f>VLOOKUP(A794&amp;B794&amp;C794,'расчеты VLOOKUP'!A:G,7,0)</f>
        <v>75900</v>
      </c>
    </row>
    <row r="795" spans="1:6">
      <c r="A795" s="90" t="s">
        <v>38</v>
      </c>
      <c r="B795" s="91" t="s">
        <v>2066</v>
      </c>
      <c r="C795" s="91" t="s">
        <v>395</v>
      </c>
      <c r="D795" s="89">
        <f>VLOOKUP(A795&amp;B795&amp;C795,'расчеты VLOOKUP'!A:E,5,0)</f>
        <v>35.6</v>
      </c>
      <c r="E795" s="89">
        <f>VLOOKUP(A795&amp;B795&amp;C795,'расчеты VLOOKUP'!A:G,6,0)</f>
        <v>0</v>
      </c>
      <c r="F795" s="89">
        <f>VLOOKUP(A795&amp;B795&amp;C795,'расчеты VLOOKUP'!A:G,7,0)</f>
        <v>0</v>
      </c>
    </row>
    <row r="796" spans="1:6">
      <c r="A796" s="87" t="s">
        <v>38</v>
      </c>
      <c r="B796" s="88" t="s">
        <v>2066</v>
      </c>
      <c r="C796" s="88" t="s">
        <v>396</v>
      </c>
      <c r="D796" s="89">
        <f>VLOOKUP(A796&amp;B796&amp;C796,'расчеты VLOOKUP'!A:E,5,0)</f>
        <v>37.3</v>
      </c>
      <c r="E796" s="89">
        <f>VLOOKUP(A796&amp;B796&amp;C796,'расчеты VLOOKUP'!A:G,6,0)</f>
        <v>0</v>
      </c>
      <c r="F796" s="89">
        <f>VLOOKUP(A796&amp;B796&amp;C796,'расчеты VLOOKUP'!A:G,7,0)</f>
        <v>0</v>
      </c>
    </row>
    <row r="797" spans="1:6">
      <c r="A797" s="90" t="s">
        <v>38</v>
      </c>
      <c r="B797" s="91" t="s">
        <v>2066</v>
      </c>
      <c r="C797" s="91" t="s">
        <v>397</v>
      </c>
      <c r="D797" s="89">
        <f>VLOOKUP(A797&amp;B797&amp;C797,'расчеты VLOOKUP'!A:E,5,0)</f>
        <v>37.5</v>
      </c>
      <c r="E797" s="89">
        <f>VLOOKUP(A797&amp;B797&amp;C797,'расчеты VLOOKUP'!A:G,6,0)</f>
        <v>0</v>
      </c>
      <c r="F797" s="89">
        <f>VLOOKUP(A797&amp;B797&amp;C797,'расчеты VLOOKUP'!A:G,7,0)</f>
        <v>0</v>
      </c>
    </row>
    <row r="798" spans="1:6">
      <c r="A798" s="87" t="s">
        <v>38</v>
      </c>
      <c r="B798" s="88" t="s">
        <v>2066</v>
      </c>
      <c r="C798" s="88" t="s">
        <v>398</v>
      </c>
      <c r="D798" s="89">
        <f>VLOOKUP(A798&amp;B798&amp;C798,'расчеты VLOOKUP'!A:E,5,0)</f>
        <v>39.6</v>
      </c>
      <c r="E798" s="89">
        <f>VLOOKUP(A798&amp;B798&amp;C798,'расчеты VLOOKUP'!A:G,6,0)</f>
        <v>0</v>
      </c>
      <c r="F798" s="89">
        <f>VLOOKUP(A798&amp;B798&amp;C798,'расчеты VLOOKUP'!A:G,7,0)</f>
        <v>0</v>
      </c>
    </row>
    <row r="799" spans="1:6">
      <c r="A799" s="90" t="s">
        <v>38</v>
      </c>
      <c r="B799" s="91" t="s">
        <v>2066</v>
      </c>
      <c r="C799" s="91" t="s">
        <v>399</v>
      </c>
      <c r="D799" s="89">
        <f>VLOOKUP(A799&amp;B799&amp;C799,'расчеты VLOOKUP'!A:E,5,0)</f>
        <v>52.8</v>
      </c>
      <c r="E799" s="89">
        <f>VLOOKUP(A799&amp;B799&amp;C799,'расчеты VLOOKUP'!A:G,6,0)</f>
        <v>4389840</v>
      </c>
      <c r="F799" s="89">
        <f>VLOOKUP(A799&amp;B799&amp;C799,'расчеты VLOOKUP'!A:G,7,0)</f>
        <v>81900</v>
      </c>
    </row>
    <row r="800" spans="1:6">
      <c r="A800" s="87" t="s">
        <v>38</v>
      </c>
      <c r="B800" s="88" t="s">
        <v>2066</v>
      </c>
      <c r="C800" s="88" t="s">
        <v>400</v>
      </c>
      <c r="D800" s="89">
        <f>VLOOKUP(A800&amp;B800&amp;C800,'расчеты VLOOKUP'!A:E,5,0)</f>
        <v>56.8</v>
      </c>
      <c r="E800" s="89">
        <f>VLOOKUP(A800&amp;B800&amp;C800,'расчеты VLOOKUP'!A:G,6,0)</f>
        <v>4687580</v>
      </c>
      <c r="F800" s="89">
        <f>VLOOKUP(A800&amp;B800&amp;C800,'расчеты VLOOKUP'!A:G,7,0)</f>
        <v>81100</v>
      </c>
    </row>
    <row r="801" spans="1:6">
      <c r="A801" s="90" t="s">
        <v>38</v>
      </c>
      <c r="B801" s="91" t="s">
        <v>2066</v>
      </c>
      <c r="C801" s="91" t="s">
        <v>401</v>
      </c>
      <c r="D801" s="89">
        <f>VLOOKUP(A801&amp;B801&amp;C801,'расчеты VLOOKUP'!A:E,5,0)</f>
        <v>68.1</v>
      </c>
      <c r="E801" s="89">
        <f>VLOOKUP(A801&amp;B801&amp;C801,'расчеты VLOOKUP'!A:G,6,0)</f>
        <v>5108250</v>
      </c>
      <c r="F801" s="89">
        <f>VLOOKUP(A801&amp;B801&amp;C801,'расчеты VLOOKUP'!A:G,7,0)</f>
        <v>73500</v>
      </c>
    </row>
    <row r="802" spans="1:6">
      <c r="A802" s="87" t="s">
        <v>38</v>
      </c>
      <c r="B802" s="88" t="s">
        <v>2066</v>
      </c>
      <c r="C802" s="88" t="s">
        <v>402</v>
      </c>
      <c r="D802" s="89">
        <f>VLOOKUP(A802&amp;B802&amp;C802,'расчеты VLOOKUP'!A:E,5,0)</f>
        <v>50.8</v>
      </c>
      <c r="E802" s="89">
        <f>VLOOKUP(A802&amp;B802&amp;C802,'расчеты VLOOKUP'!A:G,6,0)</f>
        <v>4427070</v>
      </c>
      <c r="F802" s="89">
        <f>VLOOKUP(A802&amp;B802&amp;C802,'расчеты VLOOKUP'!A:G,7,0)</f>
        <v>85300</v>
      </c>
    </row>
    <row r="803" spans="1:6">
      <c r="A803" s="90" t="s">
        <v>38</v>
      </c>
      <c r="B803" s="91" t="s">
        <v>2066</v>
      </c>
      <c r="C803" s="91" t="s">
        <v>403</v>
      </c>
      <c r="D803" s="89">
        <f>VLOOKUP(A803&amp;B803&amp;C803,'расчеты VLOOKUP'!A:E,5,0)</f>
        <v>51.4</v>
      </c>
      <c r="E803" s="89">
        <f>VLOOKUP(A803&amp;B803&amp;C803,'расчеты VLOOKUP'!A:G,6,0)</f>
        <v>0</v>
      </c>
      <c r="F803" s="89">
        <f>VLOOKUP(A803&amp;B803&amp;C803,'расчеты VLOOKUP'!A:G,7,0)</f>
        <v>0</v>
      </c>
    </row>
    <row r="804" spans="1:6">
      <c r="A804" s="87" t="s">
        <v>38</v>
      </c>
      <c r="B804" s="88" t="s">
        <v>2066</v>
      </c>
      <c r="C804" s="88" t="s">
        <v>404</v>
      </c>
      <c r="D804" s="89">
        <f>VLOOKUP(A804&amp;B804&amp;C804,'расчеты VLOOKUP'!A:E,5,0)</f>
        <v>19.5</v>
      </c>
      <c r="E804" s="89">
        <f>VLOOKUP(A804&amp;B804&amp;C804,'расчеты VLOOKUP'!A:G,6,0)</f>
        <v>0</v>
      </c>
      <c r="F804" s="89">
        <f>VLOOKUP(A804&amp;B804&amp;C804,'расчеты VLOOKUP'!A:G,7,0)</f>
        <v>0</v>
      </c>
    </row>
    <row r="805" spans="1:6">
      <c r="A805" s="90" t="s">
        <v>38</v>
      </c>
      <c r="B805" s="91" t="s">
        <v>2066</v>
      </c>
      <c r="C805" s="91" t="s">
        <v>405</v>
      </c>
      <c r="D805" s="89">
        <f>VLOOKUP(A805&amp;B805&amp;C805,'расчеты VLOOKUP'!A:E,5,0)</f>
        <v>85.2</v>
      </c>
      <c r="E805" s="89">
        <f>VLOOKUP(A805&amp;B805&amp;C805,'расчеты VLOOKUP'!A:G,6,0)</f>
        <v>7776680</v>
      </c>
      <c r="F805" s="89">
        <f>VLOOKUP(A805&amp;B805&amp;C805,'расчеты VLOOKUP'!A:G,7,0)</f>
        <v>89800</v>
      </c>
    </row>
    <row r="806" spans="1:6">
      <c r="A806" s="87" t="s">
        <v>38</v>
      </c>
      <c r="B806" s="88" t="s">
        <v>2066</v>
      </c>
      <c r="C806" s="88" t="s">
        <v>406</v>
      </c>
      <c r="D806" s="89">
        <f>VLOOKUP(A806&amp;B806&amp;C806,'расчеты VLOOKUP'!A:E,5,0)</f>
        <v>39.6</v>
      </c>
      <c r="E806" s="89">
        <f>VLOOKUP(A806&amp;B806&amp;C806,'расчеты VLOOKUP'!A:G,6,0)</f>
        <v>3436570</v>
      </c>
      <c r="F806" s="89">
        <f>VLOOKUP(A806&amp;B806&amp;C806,'расчеты VLOOKUP'!A:G,7,0)</f>
        <v>85700</v>
      </c>
    </row>
    <row r="807" spans="1:6">
      <c r="A807" s="90" t="s">
        <v>38</v>
      </c>
      <c r="B807" s="91" t="s">
        <v>2066</v>
      </c>
      <c r="C807" s="91" t="s">
        <v>407</v>
      </c>
      <c r="D807" s="89">
        <f>VLOOKUP(A807&amp;B807&amp;C807,'расчеты VLOOKUP'!A:E,5,0)</f>
        <v>41</v>
      </c>
      <c r="E807" s="89">
        <f>VLOOKUP(A807&amp;B807&amp;C807,'расчеты VLOOKUP'!A:G,6,0)</f>
        <v>3731520</v>
      </c>
      <c r="F807" s="89">
        <f>VLOOKUP(A807&amp;B807&amp;C807,'расчеты VLOOKUP'!A:G,7,0)</f>
        <v>89700</v>
      </c>
    </row>
    <row r="808" spans="1:6">
      <c r="A808" s="87" t="s">
        <v>38</v>
      </c>
      <c r="B808" s="88" t="s">
        <v>2066</v>
      </c>
      <c r="C808" s="88" t="s">
        <v>408</v>
      </c>
      <c r="D808" s="89">
        <f>VLOOKUP(A808&amp;B808&amp;C808,'расчеты VLOOKUP'!A:E,5,0)</f>
        <v>55.4</v>
      </c>
      <c r="E808" s="89">
        <f>VLOOKUP(A808&amp;B808&amp;C808,'расчеты VLOOKUP'!A:G,6,0)</f>
        <v>4291650</v>
      </c>
      <c r="F808" s="89">
        <f>VLOOKUP(A808&amp;B808&amp;C808,'расчеты VLOOKUP'!A:G,7,0)</f>
        <v>76500</v>
      </c>
    </row>
    <row r="809" spans="1:6">
      <c r="A809" s="90" t="s">
        <v>38</v>
      </c>
      <c r="B809" s="91" t="s">
        <v>2066</v>
      </c>
      <c r="C809" s="91" t="s">
        <v>409</v>
      </c>
      <c r="D809" s="89">
        <f>VLOOKUP(A809&amp;B809&amp;C809,'расчеты VLOOKUP'!A:E,5,0)</f>
        <v>65.2</v>
      </c>
      <c r="E809" s="89">
        <f>VLOOKUP(A809&amp;B809&amp;C809,'расчеты VLOOKUP'!A:G,6,0)</f>
        <v>0</v>
      </c>
      <c r="F809" s="89">
        <f>VLOOKUP(A809&amp;B809&amp;C809,'расчеты VLOOKUP'!A:G,7,0)</f>
        <v>0</v>
      </c>
    </row>
    <row r="810" spans="1:6">
      <c r="A810" s="87" t="s">
        <v>38</v>
      </c>
      <c r="B810" s="88" t="s">
        <v>2066</v>
      </c>
      <c r="C810" s="88" t="s">
        <v>410</v>
      </c>
      <c r="D810" s="89">
        <f>VLOOKUP(A810&amp;B810&amp;C810,'расчеты VLOOKUP'!A:E,5,0)</f>
        <v>35.9</v>
      </c>
      <c r="E810" s="89">
        <f>VLOOKUP(A810&amp;B810&amp;C810,'расчеты VLOOKUP'!A:G,6,0)</f>
        <v>3078060</v>
      </c>
      <c r="F810" s="89">
        <f>VLOOKUP(A810&amp;B810&amp;C810,'расчеты VLOOKUP'!A:G,7,0)</f>
        <v>84100</v>
      </c>
    </row>
    <row r="811" spans="1:6">
      <c r="A811" s="90" t="s">
        <v>38</v>
      </c>
      <c r="B811" s="91" t="s">
        <v>2066</v>
      </c>
      <c r="C811" s="91" t="s">
        <v>411</v>
      </c>
      <c r="D811" s="89">
        <f>VLOOKUP(A811&amp;B811&amp;C811,'расчеты VLOOKUP'!A:E,5,0)</f>
        <v>49.7</v>
      </c>
      <c r="E811" s="89">
        <f>VLOOKUP(A811&amp;B811&amp;C811,'расчеты VLOOKUP'!A:G,6,0)</f>
        <v>4079240</v>
      </c>
      <c r="F811" s="89">
        <f>VLOOKUP(A811&amp;B811&amp;C811,'расчеты VLOOKUP'!A:G,7,0)</f>
        <v>80300</v>
      </c>
    </row>
    <row r="812" spans="1:6">
      <c r="A812" s="87" t="s">
        <v>38</v>
      </c>
      <c r="B812" s="88" t="s">
        <v>2066</v>
      </c>
      <c r="C812" s="88" t="s">
        <v>413</v>
      </c>
      <c r="D812" s="89">
        <f>VLOOKUP(A812&amp;B812&amp;C812,'расчеты VLOOKUP'!A:E,5,0)</f>
        <v>19.6</v>
      </c>
      <c r="E812" s="89">
        <f>VLOOKUP(A812&amp;B812&amp;C812,'расчеты VLOOKUP'!A:G,6,0)</f>
        <v>2218850</v>
      </c>
      <c r="F812" s="89">
        <f>VLOOKUP(A812&amp;B812&amp;C812,'расчеты VLOOKUP'!A:G,7,0)</f>
        <v>111500</v>
      </c>
    </row>
    <row r="813" spans="1:6">
      <c r="A813" s="90" t="s">
        <v>38</v>
      </c>
      <c r="B813" s="91" t="s">
        <v>2066</v>
      </c>
      <c r="C813" s="91" t="s">
        <v>414</v>
      </c>
      <c r="D813" s="89">
        <f>VLOOKUP(A813&amp;B813&amp;C813,'расчеты VLOOKUP'!A:E,5,0)</f>
        <v>83</v>
      </c>
      <c r="E813" s="89">
        <f>VLOOKUP(A813&amp;B813&amp;C813,'расчеты VLOOKUP'!A:G,6,0)</f>
        <v>7318500</v>
      </c>
      <c r="F813" s="89">
        <f>VLOOKUP(A813&amp;B813&amp;C813,'расчеты VLOOKUP'!A:G,7,0)</f>
        <v>86100</v>
      </c>
    </row>
    <row r="814" spans="1:6">
      <c r="A814" s="87" t="s">
        <v>38</v>
      </c>
      <c r="B814" s="88" t="s">
        <v>2066</v>
      </c>
      <c r="C814" s="88" t="s">
        <v>415</v>
      </c>
      <c r="D814" s="89">
        <f>VLOOKUP(A814&amp;B814&amp;C814,'расчеты VLOOKUP'!A:E,5,0)</f>
        <v>39.6</v>
      </c>
      <c r="E814" s="89">
        <f>VLOOKUP(A814&amp;B814&amp;C814,'расчеты VLOOKUP'!A:G,6,0)</f>
        <v>3526920</v>
      </c>
      <c r="F814" s="89">
        <f>VLOOKUP(A814&amp;B814&amp;C814,'расчеты VLOOKUP'!A:G,7,0)</f>
        <v>87300</v>
      </c>
    </row>
    <row r="815" spans="1:6">
      <c r="A815" s="90" t="s">
        <v>38</v>
      </c>
      <c r="B815" s="91" t="s">
        <v>2066</v>
      </c>
      <c r="C815" s="91" t="s">
        <v>416</v>
      </c>
      <c r="D815" s="89">
        <f>VLOOKUP(A815&amp;B815&amp;C815,'расчеты VLOOKUP'!A:E,5,0)</f>
        <v>41</v>
      </c>
      <c r="E815" s="89">
        <f>VLOOKUP(A815&amp;B815&amp;C815,'расчеты VLOOKUP'!A:G,6,0)</f>
        <v>0</v>
      </c>
      <c r="F815" s="89">
        <f>VLOOKUP(A815&amp;B815&amp;C815,'расчеты VLOOKUP'!A:G,7,0)</f>
        <v>0</v>
      </c>
    </row>
    <row r="816" spans="1:6">
      <c r="A816" s="87" t="s">
        <v>38</v>
      </c>
      <c r="B816" s="88" t="s">
        <v>2066</v>
      </c>
      <c r="C816" s="88" t="s">
        <v>417</v>
      </c>
      <c r="D816" s="89">
        <f>VLOOKUP(A816&amp;B816&amp;C816,'расчеты VLOOKUP'!A:E,5,0)</f>
        <v>39.6</v>
      </c>
      <c r="E816" s="89">
        <f>VLOOKUP(A816&amp;B816&amp;C816,'расчеты VLOOKUP'!A:G,6,0)</f>
        <v>3425920</v>
      </c>
      <c r="F816" s="89">
        <f>VLOOKUP(A816&amp;B816&amp;C816,'расчеты VLOOKUP'!A:G,7,0)</f>
        <v>84800</v>
      </c>
    </row>
    <row r="817" spans="1:6">
      <c r="A817" s="90" t="s">
        <v>38</v>
      </c>
      <c r="B817" s="91" t="s">
        <v>2066</v>
      </c>
      <c r="C817" s="91" t="s">
        <v>419</v>
      </c>
      <c r="D817" s="89">
        <f>VLOOKUP(A817&amp;B817&amp;C817,'расчеты VLOOKUP'!A:E,5,0)</f>
        <v>55.5</v>
      </c>
      <c r="E817" s="89">
        <f>VLOOKUP(A817&amp;B817&amp;C817,'расчеты VLOOKUP'!A:G,6,0)</f>
        <v>4639120</v>
      </c>
      <c r="F817" s="89">
        <f>VLOOKUP(A817&amp;B817&amp;C817,'расчеты VLOOKUP'!A:G,7,0)</f>
        <v>82400</v>
      </c>
    </row>
    <row r="818" spans="1:6">
      <c r="A818" s="87" t="s">
        <v>38</v>
      </c>
      <c r="B818" s="88" t="s">
        <v>2066</v>
      </c>
      <c r="C818" s="88" t="s">
        <v>420</v>
      </c>
      <c r="D818" s="89">
        <f>VLOOKUP(A818&amp;B818&amp;C818,'расчеты VLOOKUP'!A:E,5,0)</f>
        <v>62.9</v>
      </c>
      <c r="E818" s="89">
        <f>VLOOKUP(A818&amp;B818&amp;C818,'расчеты VLOOKUP'!A:G,6,0)</f>
        <v>0</v>
      </c>
      <c r="F818" s="89">
        <f>VLOOKUP(A818&amp;B818&amp;C818,'расчеты VLOOKUP'!A:G,7,0)</f>
        <v>0</v>
      </c>
    </row>
    <row r="819" spans="1:6">
      <c r="A819" s="90" t="s">
        <v>38</v>
      </c>
      <c r="B819" s="91" t="s">
        <v>2066</v>
      </c>
      <c r="C819" s="91" t="s">
        <v>421</v>
      </c>
      <c r="D819" s="89">
        <f>VLOOKUP(A819&amp;B819&amp;C819,'расчеты VLOOKUP'!A:E,5,0)</f>
        <v>36</v>
      </c>
      <c r="E819" s="89">
        <f>VLOOKUP(A819&amp;B819&amp;C819,'расчеты VLOOKUP'!A:G,6,0)</f>
        <v>0</v>
      </c>
      <c r="F819" s="89">
        <f>VLOOKUP(A819&amp;B819&amp;C819,'расчеты VLOOKUP'!A:G,7,0)</f>
        <v>0</v>
      </c>
    </row>
    <row r="820" spans="1:6">
      <c r="A820" s="87" t="s">
        <v>38</v>
      </c>
      <c r="B820" s="88" t="s">
        <v>2066</v>
      </c>
      <c r="C820" s="88" t="s">
        <v>422</v>
      </c>
      <c r="D820" s="89">
        <f>VLOOKUP(A820&amp;B820&amp;C820,'расчеты VLOOKUP'!A:E,5,0)</f>
        <v>49.7</v>
      </c>
      <c r="E820" s="89">
        <f>VLOOKUP(A820&amp;B820&amp;C820,'расчеты VLOOKUP'!A:G,6,0)</f>
        <v>0</v>
      </c>
      <c r="F820" s="89">
        <f>VLOOKUP(A820&amp;B820&amp;C820,'расчеты VLOOKUP'!A:G,7,0)</f>
        <v>0</v>
      </c>
    </row>
    <row r="821" spans="1:6">
      <c r="A821" s="90" t="s">
        <v>38</v>
      </c>
      <c r="B821" s="91" t="s">
        <v>2066</v>
      </c>
      <c r="C821" s="91" t="s">
        <v>424</v>
      </c>
      <c r="D821" s="89">
        <f>VLOOKUP(A821&amp;B821&amp;C821,'расчеты VLOOKUP'!A:E,5,0)</f>
        <v>19.6</v>
      </c>
      <c r="E821" s="89">
        <f>VLOOKUP(A821&amp;B821&amp;C821,'расчеты VLOOKUP'!A:G,6,0)</f>
        <v>0</v>
      </c>
      <c r="F821" s="89">
        <f>VLOOKUP(A821&amp;B821&amp;C821,'расчеты VLOOKUP'!A:G,7,0)</f>
        <v>0</v>
      </c>
    </row>
    <row r="822" spans="1:6">
      <c r="A822" s="87" t="s">
        <v>38</v>
      </c>
      <c r="B822" s="88" t="s">
        <v>2066</v>
      </c>
      <c r="C822" s="88" t="s">
        <v>425</v>
      </c>
      <c r="D822" s="89">
        <f>VLOOKUP(A822&amp;B822&amp;C822,'расчеты VLOOKUP'!A:E,5,0)</f>
        <v>83</v>
      </c>
      <c r="E822" s="89">
        <f>VLOOKUP(A822&amp;B822&amp;C822,'расчеты VLOOKUP'!A:G,6,0)</f>
        <v>0</v>
      </c>
      <c r="F822" s="89">
        <f>VLOOKUP(A822&amp;B822&amp;C822,'расчеты VLOOKUP'!A:G,7,0)</f>
        <v>0</v>
      </c>
    </row>
    <row r="823" spans="1:6">
      <c r="A823" s="90" t="s">
        <v>38</v>
      </c>
      <c r="B823" s="91" t="s">
        <v>2066</v>
      </c>
      <c r="C823" s="91" t="s">
        <v>426</v>
      </c>
      <c r="D823" s="89">
        <f>VLOOKUP(A823&amp;B823&amp;C823,'расчеты VLOOKUP'!A:E,5,0)</f>
        <v>39.6</v>
      </c>
      <c r="E823" s="89">
        <f>VLOOKUP(A823&amp;B823&amp;C823,'расчеты VLOOKUP'!A:G,6,0)</f>
        <v>0</v>
      </c>
      <c r="F823" s="89">
        <f>VLOOKUP(A823&amp;B823&amp;C823,'расчеты VLOOKUP'!A:G,7,0)</f>
        <v>0</v>
      </c>
    </row>
    <row r="824" spans="1:6">
      <c r="A824" s="87" t="s">
        <v>38</v>
      </c>
      <c r="B824" s="88" t="s">
        <v>2066</v>
      </c>
      <c r="C824" s="88" t="s">
        <v>428</v>
      </c>
      <c r="D824" s="89">
        <f>VLOOKUP(A824&amp;B824&amp;C824,'расчеты VLOOKUP'!A:E,5,0)</f>
        <v>41</v>
      </c>
      <c r="E824" s="89">
        <f>VLOOKUP(A824&amp;B824&amp;C824,'расчеты VLOOKUP'!A:G,6,0)</f>
        <v>0</v>
      </c>
      <c r="F824" s="89">
        <f>VLOOKUP(A824&amp;B824&amp;C824,'расчеты VLOOKUP'!A:G,7,0)</f>
        <v>0</v>
      </c>
    </row>
    <row r="825" spans="1:6">
      <c r="A825" s="90" t="s">
        <v>38</v>
      </c>
      <c r="B825" s="91" t="s">
        <v>2066</v>
      </c>
      <c r="C825" s="91" t="s">
        <v>429</v>
      </c>
      <c r="D825" s="89">
        <f>VLOOKUP(A825&amp;B825&amp;C825,'расчеты VLOOKUP'!A:E,5,0)</f>
        <v>39.6</v>
      </c>
      <c r="E825" s="89">
        <f>VLOOKUP(A825&amp;B825&amp;C825,'расчеты VLOOKUP'!A:G,6,0)</f>
        <v>0</v>
      </c>
      <c r="F825" s="89">
        <f>VLOOKUP(A825&amp;B825&amp;C825,'расчеты VLOOKUP'!A:G,7,0)</f>
        <v>0</v>
      </c>
    </row>
    <row r="826" spans="1:6">
      <c r="A826" s="87" t="s">
        <v>38</v>
      </c>
      <c r="B826" s="88" t="s">
        <v>2066</v>
      </c>
      <c r="C826" s="88" t="s">
        <v>431</v>
      </c>
      <c r="D826" s="89">
        <f>VLOOKUP(A826&amp;B826&amp;C826,'расчеты VLOOKUP'!A:E,5,0)</f>
        <v>55.5</v>
      </c>
      <c r="E826" s="89">
        <f>VLOOKUP(A826&amp;B826&amp;C826,'расчеты VLOOKUP'!A:G,6,0)</f>
        <v>0</v>
      </c>
      <c r="F826" s="89">
        <f>VLOOKUP(A826&amp;B826&amp;C826,'расчеты VLOOKUP'!A:G,7,0)</f>
        <v>0</v>
      </c>
    </row>
    <row r="827" spans="1:6">
      <c r="A827" s="90" t="s">
        <v>38</v>
      </c>
      <c r="B827" s="91" t="s">
        <v>2066</v>
      </c>
      <c r="C827" s="91" t="s">
        <v>432</v>
      </c>
      <c r="D827" s="89">
        <f>VLOOKUP(A827&amp;B827&amp;C827,'расчеты VLOOKUP'!A:E,5,0)</f>
        <v>62.9</v>
      </c>
      <c r="E827" s="89">
        <f>VLOOKUP(A827&amp;B827&amp;C827,'расчеты VLOOKUP'!A:G,6,0)</f>
        <v>0</v>
      </c>
      <c r="F827" s="89">
        <f>VLOOKUP(A827&amp;B827&amp;C827,'расчеты VLOOKUP'!A:G,7,0)</f>
        <v>0</v>
      </c>
    </row>
    <row r="828" spans="1:6">
      <c r="A828" s="87" t="s">
        <v>38</v>
      </c>
      <c r="B828" s="88" t="s">
        <v>2066</v>
      </c>
      <c r="C828" s="88" t="s">
        <v>433</v>
      </c>
      <c r="D828" s="89">
        <f>VLOOKUP(A828&amp;B828&amp;C828,'расчеты VLOOKUP'!A:E,5,0)</f>
        <v>36</v>
      </c>
      <c r="E828" s="89">
        <f>VLOOKUP(A828&amp;B828&amp;C828,'расчеты VLOOKUP'!A:G,6,0)</f>
        <v>3512190</v>
      </c>
      <c r="F828" s="89">
        <f>VLOOKUP(A828&amp;B828&amp;C828,'расчеты VLOOKUP'!A:G,7,0)</f>
        <v>95700</v>
      </c>
    </row>
    <row r="829" spans="1:6">
      <c r="A829" s="90" t="s">
        <v>38</v>
      </c>
      <c r="B829" s="91" t="s">
        <v>2066</v>
      </c>
      <c r="C829" s="91" t="s">
        <v>435</v>
      </c>
      <c r="D829" s="89">
        <f>VLOOKUP(A829&amp;B829&amp;C829,'расчеты VLOOKUP'!A:E,5,0)</f>
        <v>49.7</v>
      </c>
      <c r="E829" s="89">
        <f>VLOOKUP(A829&amp;B829&amp;C829,'расчеты VLOOKUP'!A:G,6,0)</f>
        <v>3840480</v>
      </c>
      <c r="F829" s="89">
        <f>VLOOKUP(A829&amp;B829&amp;C829,'расчеты VLOOKUP'!A:G,7,0)</f>
        <v>75600</v>
      </c>
    </row>
    <row r="830" spans="1:6">
      <c r="A830" s="87" t="s">
        <v>38</v>
      </c>
      <c r="B830" s="88" t="s">
        <v>2066</v>
      </c>
      <c r="C830" s="88" t="s">
        <v>436</v>
      </c>
      <c r="D830" s="89">
        <f>VLOOKUP(A830&amp;B830&amp;C830,'расчеты VLOOKUP'!A:E,5,0)</f>
        <v>19.6</v>
      </c>
      <c r="E830" s="89">
        <f>VLOOKUP(A830&amp;B830&amp;C830,'расчеты VLOOKUP'!A:G,6,0)</f>
        <v>0</v>
      </c>
      <c r="F830" s="89">
        <f>VLOOKUP(A830&amp;B830&amp;C830,'расчеты VLOOKUP'!A:G,7,0)</f>
        <v>0</v>
      </c>
    </row>
    <row r="831" spans="1:6">
      <c r="A831" s="90" t="s">
        <v>38</v>
      </c>
      <c r="B831" s="91" t="s">
        <v>2066</v>
      </c>
      <c r="C831" s="91" t="s">
        <v>437</v>
      </c>
      <c r="D831" s="89">
        <f>VLOOKUP(A831&amp;B831&amp;C831,'расчеты VLOOKUP'!A:E,5,0)</f>
        <v>83</v>
      </c>
      <c r="E831" s="89">
        <f>VLOOKUP(A831&amp;B831&amp;C831,'расчеты VLOOKUP'!A:G,6,0)</f>
        <v>0</v>
      </c>
      <c r="F831" s="89">
        <f>VLOOKUP(A831&amp;B831&amp;C831,'расчеты VLOOKUP'!A:G,7,0)</f>
        <v>0</v>
      </c>
    </row>
    <row r="832" spans="1:6">
      <c r="A832" s="87" t="s">
        <v>38</v>
      </c>
      <c r="B832" s="88" t="s">
        <v>2066</v>
      </c>
      <c r="C832" s="88" t="s">
        <v>438</v>
      </c>
      <c r="D832" s="89">
        <f>VLOOKUP(A832&amp;B832&amp;C832,'расчеты VLOOKUP'!A:E,5,0)</f>
        <v>39.6</v>
      </c>
      <c r="E832" s="89">
        <f>VLOOKUP(A832&amp;B832&amp;C832,'расчеты VLOOKUP'!A:G,6,0)</f>
        <v>3296640</v>
      </c>
      <c r="F832" s="89">
        <f>VLOOKUP(A832&amp;B832&amp;C832,'расчеты VLOOKUP'!A:G,7,0)</f>
        <v>81600</v>
      </c>
    </row>
    <row r="833" spans="1:6">
      <c r="A833" s="90" t="s">
        <v>38</v>
      </c>
      <c r="B833" s="91" t="s">
        <v>2066</v>
      </c>
      <c r="C833" s="91" t="s">
        <v>439</v>
      </c>
      <c r="D833" s="89">
        <f>VLOOKUP(A833&amp;B833&amp;C833,'расчеты VLOOKUP'!A:E,5,0)</f>
        <v>41</v>
      </c>
      <c r="E833" s="89">
        <f>VLOOKUP(A833&amp;B833&amp;C833,'расчеты VLOOKUP'!A:G,6,0)</f>
        <v>3431700</v>
      </c>
      <c r="F833" s="89">
        <f>VLOOKUP(A833&amp;B833&amp;C833,'расчеты VLOOKUP'!A:G,7,0)</f>
        <v>83700</v>
      </c>
    </row>
    <row r="834" spans="1:6">
      <c r="A834" s="87" t="s">
        <v>38</v>
      </c>
      <c r="B834" s="88" t="s">
        <v>2066</v>
      </c>
      <c r="C834" s="88" t="s">
        <v>440</v>
      </c>
      <c r="D834" s="89">
        <f>VLOOKUP(A834&amp;B834&amp;C834,'расчеты VLOOKUP'!A:E,5,0)</f>
        <v>39.6</v>
      </c>
      <c r="E834" s="89">
        <f>VLOOKUP(A834&amp;B834&amp;C834,'расчеты VLOOKUP'!A:G,6,0)</f>
        <v>3611760</v>
      </c>
      <c r="F834" s="89">
        <f>VLOOKUP(A834&amp;B834&amp;C834,'расчеты VLOOKUP'!A:G,7,0)</f>
        <v>89400</v>
      </c>
    </row>
    <row r="835" spans="1:6">
      <c r="A835" s="90" t="s">
        <v>38</v>
      </c>
      <c r="B835" s="91" t="s">
        <v>2066</v>
      </c>
      <c r="C835" s="91" t="s">
        <v>442</v>
      </c>
      <c r="D835" s="89">
        <f>VLOOKUP(A835&amp;B835&amp;C835,'расчеты VLOOKUP'!A:E,5,0)</f>
        <v>55.5</v>
      </c>
      <c r="E835" s="89">
        <f>VLOOKUP(A835&amp;B835&amp;C835,'расчеты VLOOKUP'!A:G,6,0)</f>
        <v>4746090</v>
      </c>
      <c r="F835" s="89">
        <f>VLOOKUP(A835&amp;B835&amp;C835,'расчеты VLOOKUP'!A:G,7,0)</f>
        <v>84300</v>
      </c>
    </row>
    <row r="836" spans="1:6">
      <c r="A836" s="87" t="s">
        <v>38</v>
      </c>
      <c r="B836" s="88" t="s">
        <v>2066</v>
      </c>
      <c r="C836" s="88" t="s">
        <v>443</v>
      </c>
      <c r="D836" s="89">
        <f>VLOOKUP(A836&amp;B836&amp;C836,'расчеты VLOOKUP'!A:E,5,0)</f>
        <v>62.9</v>
      </c>
      <c r="E836" s="89">
        <f>VLOOKUP(A836&amp;B836&amp;C836,'расчеты VLOOKUP'!A:G,6,0)</f>
        <v>5007600</v>
      </c>
      <c r="F836" s="89">
        <f>VLOOKUP(A836&amp;B836&amp;C836,'расчеты VLOOKUP'!A:G,7,0)</f>
        <v>78000</v>
      </c>
    </row>
    <row r="837" spans="1:6">
      <c r="A837" s="90" t="s">
        <v>38</v>
      </c>
      <c r="B837" s="91" t="s">
        <v>2066</v>
      </c>
      <c r="C837" s="91" t="s">
        <v>444</v>
      </c>
      <c r="D837" s="89">
        <f>VLOOKUP(A837&amp;B837&amp;C837,'расчеты VLOOKUP'!A:E,5,0)</f>
        <v>36</v>
      </c>
      <c r="E837" s="89">
        <f>VLOOKUP(A837&amp;B837&amp;C837,'расчеты VLOOKUP'!A:G,6,0)</f>
        <v>0</v>
      </c>
      <c r="F837" s="89">
        <f>VLOOKUP(A837&amp;B837&amp;C837,'расчеты VLOOKUP'!A:G,7,0)</f>
        <v>0</v>
      </c>
    </row>
    <row r="838" spans="1:6">
      <c r="A838" s="87" t="s">
        <v>38</v>
      </c>
      <c r="B838" s="88" t="s">
        <v>2066</v>
      </c>
      <c r="C838" s="88" t="s">
        <v>445</v>
      </c>
      <c r="D838" s="89">
        <f>VLOOKUP(A838&amp;B838&amp;C838,'расчеты VLOOKUP'!A:E,5,0)</f>
        <v>49.7</v>
      </c>
      <c r="E838" s="89">
        <f>VLOOKUP(A838&amp;B838&amp;C838,'расчеты VLOOKUP'!A:G,6,0)</f>
        <v>6495000</v>
      </c>
      <c r="F838" s="89">
        <f>VLOOKUP(A838&amp;B838&amp;C838,'расчеты VLOOKUP'!A:G,7,0)</f>
        <v>129900</v>
      </c>
    </row>
    <row r="839" spans="1:6">
      <c r="A839" s="90" t="s">
        <v>38</v>
      </c>
      <c r="B839" s="91" t="s">
        <v>2066</v>
      </c>
      <c r="C839" s="91" t="s">
        <v>447</v>
      </c>
      <c r="D839" s="89">
        <f>VLOOKUP(A839&amp;B839&amp;C839,'расчеты VLOOKUP'!A:E,5,0)</f>
        <v>19.6</v>
      </c>
      <c r="E839" s="89">
        <f>VLOOKUP(A839&amp;B839&amp;C839,'расчеты VLOOKUP'!A:G,6,0)</f>
        <v>3716160</v>
      </c>
      <c r="F839" s="89">
        <f>VLOOKUP(A839&amp;B839&amp;C839,'расчеты VLOOKUP'!A:G,7,0)</f>
        <v>189600</v>
      </c>
    </row>
    <row r="840" spans="1:6">
      <c r="A840" s="87" t="s">
        <v>38</v>
      </c>
      <c r="B840" s="88" t="s">
        <v>2066</v>
      </c>
      <c r="C840" s="88" t="s">
        <v>449</v>
      </c>
      <c r="D840" s="89">
        <f>VLOOKUP(A840&amp;B840&amp;C840,'расчеты VLOOKUP'!A:E,5,0)</f>
        <v>83</v>
      </c>
      <c r="E840" s="89">
        <f>VLOOKUP(A840&amp;B840&amp;C840,'расчеты VLOOKUP'!A:G,6,0)</f>
        <v>7335500</v>
      </c>
      <c r="F840" s="89">
        <f>VLOOKUP(A840&amp;B840&amp;C840,'расчеты VLOOKUP'!A:G,7,0)</f>
        <v>86300</v>
      </c>
    </row>
    <row r="841" spans="1:6">
      <c r="A841" s="90" t="s">
        <v>38</v>
      </c>
      <c r="B841" s="91" t="s">
        <v>2066</v>
      </c>
      <c r="C841" s="91" t="s">
        <v>450</v>
      </c>
      <c r="D841" s="89">
        <f>VLOOKUP(A841&amp;B841&amp;C841,'расчеты VLOOKUP'!A:E,5,0)</f>
        <v>39.6</v>
      </c>
      <c r="E841" s="89">
        <f>VLOOKUP(A841&amp;B841&amp;C841,'расчеты VLOOKUP'!A:G,6,0)</f>
        <v>5494400</v>
      </c>
      <c r="F841" s="89">
        <f>VLOOKUP(A841&amp;B841&amp;C841,'расчеты VLOOKUP'!A:G,7,0)</f>
        <v>136000</v>
      </c>
    </row>
    <row r="842" spans="1:6">
      <c r="A842" s="87" t="s">
        <v>38</v>
      </c>
      <c r="B842" s="88" t="s">
        <v>2066</v>
      </c>
      <c r="C842" s="88" t="s">
        <v>451</v>
      </c>
      <c r="D842" s="89">
        <f>VLOOKUP(A842&amp;B842&amp;C842,'расчеты VLOOKUP'!A:E,5,0)</f>
        <v>41</v>
      </c>
      <c r="E842" s="89">
        <f>VLOOKUP(A842&amp;B842&amp;C842,'расчеты VLOOKUP'!A:G,6,0)</f>
        <v>3766180</v>
      </c>
      <c r="F842" s="89">
        <f>VLOOKUP(A842&amp;B842&amp;C842,'расчеты VLOOKUP'!A:G,7,0)</f>
        <v>90100</v>
      </c>
    </row>
    <row r="843" spans="1:6">
      <c r="A843" s="90" t="s">
        <v>38</v>
      </c>
      <c r="B843" s="91" t="s">
        <v>2066</v>
      </c>
      <c r="C843" s="91" t="s">
        <v>452</v>
      </c>
      <c r="D843" s="89">
        <f>VLOOKUP(A843&amp;B843&amp;C843,'расчеты VLOOKUP'!A:E,5,0)</f>
        <v>39.6</v>
      </c>
      <c r="E843" s="89">
        <f>VLOOKUP(A843&amp;B843&amp;C843,'расчеты VLOOKUP'!A:G,6,0)</f>
        <v>3345120</v>
      </c>
      <c r="F843" s="89">
        <f>VLOOKUP(A843&amp;B843&amp;C843,'расчеты VLOOKUP'!A:G,7,0)</f>
        <v>82800</v>
      </c>
    </row>
    <row r="844" spans="1:6">
      <c r="A844" s="87" t="s">
        <v>38</v>
      </c>
      <c r="B844" s="88" t="s">
        <v>2066</v>
      </c>
      <c r="C844" s="88" t="s">
        <v>453</v>
      </c>
      <c r="D844" s="89">
        <f>VLOOKUP(A844&amp;B844&amp;C844,'расчеты VLOOKUP'!A:E,5,0)</f>
        <v>55.5</v>
      </c>
      <c r="E844" s="89">
        <f>VLOOKUP(A844&amp;B844&amp;C844,'расчеты VLOOKUP'!A:G,6,0)</f>
        <v>4222500</v>
      </c>
      <c r="F844" s="89">
        <f>VLOOKUP(A844&amp;B844&amp;C844,'расчеты VLOOKUP'!A:G,7,0)</f>
        <v>75000</v>
      </c>
    </row>
    <row r="845" spans="1:6">
      <c r="A845" s="90" t="s">
        <v>38</v>
      </c>
      <c r="B845" s="91" t="s">
        <v>2066</v>
      </c>
      <c r="C845" s="91" t="s">
        <v>454</v>
      </c>
      <c r="D845" s="89">
        <f>VLOOKUP(A845&amp;B845&amp;C845,'расчеты VLOOKUP'!A:E,5,0)</f>
        <v>62.9</v>
      </c>
      <c r="E845" s="89">
        <f>VLOOKUP(A845&amp;B845&amp;C845,'расчеты VLOOKUP'!A:G,6,0)</f>
        <v>0</v>
      </c>
      <c r="F845" s="89">
        <f>VLOOKUP(A845&amp;B845&amp;C845,'расчеты VLOOKUP'!A:G,7,0)</f>
        <v>0</v>
      </c>
    </row>
    <row r="846" spans="1:6">
      <c r="A846" s="87" t="s">
        <v>38</v>
      </c>
      <c r="B846" s="88" t="s">
        <v>2066</v>
      </c>
      <c r="C846" s="88" t="s">
        <v>455</v>
      </c>
      <c r="D846" s="89">
        <f>VLOOKUP(A846&amp;B846&amp;C846,'расчеты VLOOKUP'!A:E,5,0)</f>
        <v>36</v>
      </c>
      <c r="E846" s="89">
        <f>VLOOKUP(A846&amp;B846&amp;C846,'расчеты VLOOKUP'!A:G,6,0)</f>
        <v>3369060</v>
      </c>
      <c r="F846" s="89">
        <f>VLOOKUP(A846&amp;B846&amp;C846,'расчеты VLOOKUP'!A:G,7,0)</f>
        <v>91800</v>
      </c>
    </row>
    <row r="847" spans="1:6">
      <c r="A847" s="90" t="s">
        <v>38</v>
      </c>
      <c r="B847" s="91" t="s">
        <v>2066</v>
      </c>
      <c r="C847" s="91" t="s">
        <v>457</v>
      </c>
      <c r="D847" s="89">
        <f>VLOOKUP(A847&amp;B847&amp;C847,'расчеты VLOOKUP'!A:E,5,0)</f>
        <v>49.7</v>
      </c>
      <c r="E847" s="89">
        <f>VLOOKUP(A847&amp;B847&amp;C847,'расчеты VLOOKUP'!A:G,6,0)</f>
        <v>0</v>
      </c>
      <c r="F847" s="89">
        <f>VLOOKUP(A847&amp;B847&amp;C847,'расчеты VLOOKUP'!A:G,7,0)</f>
        <v>0</v>
      </c>
    </row>
    <row r="848" spans="1:6">
      <c r="A848" s="87" t="s">
        <v>38</v>
      </c>
      <c r="B848" s="88" t="s">
        <v>2066</v>
      </c>
      <c r="C848" s="88" t="s">
        <v>459</v>
      </c>
      <c r="D848" s="89">
        <f>VLOOKUP(A848&amp;B848&amp;C848,'расчеты VLOOKUP'!A:E,5,0)</f>
        <v>19.6</v>
      </c>
      <c r="E848" s="89">
        <f>VLOOKUP(A848&amp;B848&amp;C848,'расчеты VLOOKUP'!A:G,6,0)</f>
        <v>0</v>
      </c>
      <c r="F848" s="89">
        <f>VLOOKUP(A848&amp;B848&amp;C848,'расчеты VLOOKUP'!A:G,7,0)</f>
        <v>0</v>
      </c>
    </row>
    <row r="849" spans="1:6">
      <c r="A849" s="90" t="s">
        <v>38</v>
      </c>
      <c r="B849" s="91" t="s">
        <v>2066</v>
      </c>
      <c r="C849" s="91" t="s">
        <v>460</v>
      </c>
      <c r="D849" s="89">
        <f>VLOOKUP(A849&amp;B849&amp;C849,'расчеты VLOOKUP'!A:E,5,0)</f>
        <v>83</v>
      </c>
      <c r="E849" s="89">
        <f>VLOOKUP(A849&amp;B849&amp;C849,'расчеты VLOOKUP'!A:G,6,0)</f>
        <v>5882000</v>
      </c>
      <c r="F849" s="89">
        <f>VLOOKUP(A849&amp;B849&amp;C849,'расчеты VLOOKUP'!A:G,7,0)</f>
        <v>69200</v>
      </c>
    </row>
    <row r="850" spans="1:6">
      <c r="A850" s="87" t="s">
        <v>38</v>
      </c>
      <c r="B850" s="88" t="s">
        <v>2066</v>
      </c>
      <c r="C850" s="88" t="s">
        <v>461</v>
      </c>
      <c r="D850" s="89">
        <f>VLOOKUP(A850&amp;B850&amp;C850,'расчеты VLOOKUP'!A:E,5,0)</f>
        <v>39.6</v>
      </c>
      <c r="E850" s="89">
        <f>VLOOKUP(A850&amp;B850&amp;C850,'расчеты VLOOKUP'!A:G,6,0)</f>
        <v>3288780</v>
      </c>
      <c r="F850" s="89">
        <f>VLOOKUP(A850&amp;B850&amp;C850,'расчеты VLOOKUP'!A:G,7,0)</f>
        <v>83050</v>
      </c>
    </row>
    <row r="851" spans="1:6">
      <c r="A851" s="90" t="s">
        <v>38</v>
      </c>
      <c r="B851" s="91" t="s">
        <v>2066</v>
      </c>
      <c r="C851" s="91" t="s">
        <v>462</v>
      </c>
      <c r="D851" s="89">
        <f>VLOOKUP(A851&amp;B851&amp;C851,'расчеты VLOOKUP'!A:E,5,0)</f>
        <v>41</v>
      </c>
      <c r="E851" s="89">
        <f>VLOOKUP(A851&amp;B851&amp;C851,'расчеты VLOOKUP'!A:G,6,0)</f>
        <v>5045260</v>
      </c>
      <c r="F851" s="89">
        <f>VLOOKUP(A851&amp;B851&amp;C851,'расчеты VLOOKUP'!A:G,7,0)</f>
        <v>120700</v>
      </c>
    </row>
    <row r="852" spans="1:6">
      <c r="A852" s="87" t="s">
        <v>38</v>
      </c>
      <c r="B852" s="88" t="s">
        <v>2066</v>
      </c>
      <c r="C852" s="88" t="s">
        <v>464</v>
      </c>
      <c r="D852" s="89">
        <f>VLOOKUP(A852&amp;B852&amp;C852,'расчеты VLOOKUP'!A:E,5,0)</f>
        <v>39.6</v>
      </c>
      <c r="E852" s="89">
        <f>VLOOKUP(A852&amp;B852&amp;C852,'расчеты VLOOKUP'!A:G,6,0)</f>
        <v>5219680</v>
      </c>
      <c r="F852" s="89">
        <f>VLOOKUP(A852&amp;B852&amp;C852,'расчеты VLOOKUP'!A:G,7,0)</f>
        <v>129200</v>
      </c>
    </row>
    <row r="853" spans="1:6">
      <c r="A853" s="90" t="s">
        <v>38</v>
      </c>
      <c r="B853" s="91" t="s">
        <v>2066</v>
      </c>
      <c r="C853" s="91" t="s">
        <v>466</v>
      </c>
      <c r="D853" s="89">
        <f>VLOOKUP(A853&amp;B853&amp;C853,'расчеты VLOOKUP'!A:E,5,0)</f>
        <v>55.5</v>
      </c>
      <c r="E853" s="89">
        <f>VLOOKUP(A853&amp;B853&amp;C853,'расчеты VLOOKUP'!A:G,6,0)</f>
        <v>5950910</v>
      </c>
      <c r="F853" s="89">
        <f>VLOOKUP(A853&amp;B853&amp;C853,'расчеты VLOOKUP'!A:G,7,0)</f>
        <v>105700</v>
      </c>
    </row>
    <row r="854" spans="1:6">
      <c r="A854" s="87" t="s">
        <v>38</v>
      </c>
      <c r="B854" s="88" t="s">
        <v>2066</v>
      </c>
      <c r="C854" s="88" t="s">
        <v>467</v>
      </c>
      <c r="D854" s="89">
        <f>VLOOKUP(A854&amp;B854&amp;C854,'расчеты VLOOKUP'!A:E,5,0)</f>
        <v>62.9</v>
      </c>
      <c r="E854" s="89">
        <f>VLOOKUP(A854&amp;B854&amp;C854,'расчеты VLOOKUP'!A:G,6,0)</f>
        <v>5431320</v>
      </c>
      <c r="F854" s="89">
        <f>VLOOKUP(A854&amp;B854&amp;C854,'расчеты VLOOKUP'!A:G,7,0)</f>
        <v>84600</v>
      </c>
    </row>
    <row r="855" spans="1:6">
      <c r="A855" s="90" t="s">
        <v>38</v>
      </c>
      <c r="B855" s="91" t="s">
        <v>2066</v>
      </c>
      <c r="C855" s="91" t="s">
        <v>468</v>
      </c>
      <c r="D855" s="89">
        <f>VLOOKUP(A855&amp;B855&amp;C855,'расчеты VLOOKUP'!A:E,5,0)</f>
        <v>36</v>
      </c>
      <c r="E855" s="89">
        <f>VLOOKUP(A855&amp;B855&amp;C855,'расчеты VLOOKUP'!A:G,6,0)</f>
        <v>5698800</v>
      </c>
      <c r="F855" s="89">
        <f>VLOOKUP(A855&amp;B855&amp;C855,'расчеты VLOOKUP'!A:G,7,0)</f>
        <v>158300</v>
      </c>
    </row>
    <row r="856" spans="1:6">
      <c r="A856" s="87" t="s">
        <v>38</v>
      </c>
      <c r="B856" s="88" t="s">
        <v>2066</v>
      </c>
      <c r="C856" s="88" t="s">
        <v>470</v>
      </c>
      <c r="D856" s="89">
        <f>VLOOKUP(A856&amp;B856&amp;C856,'расчеты VLOOKUP'!A:E,5,0)</f>
        <v>50.4</v>
      </c>
      <c r="E856" s="89">
        <f>VLOOKUP(A856&amp;B856&amp;C856,'расчеты VLOOKUP'!A:G,6,0)</f>
        <v>0</v>
      </c>
      <c r="F856" s="89">
        <f>VLOOKUP(A856&amp;B856&amp;C856,'расчеты VLOOKUP'!A:G,7,0)</f>
        <v>0</v>
      </c>
    </row>
    <row r="857" spans="1:6">
      <c r="A857" s="90" t="s">
        <v>38</v>
      </c>
      <c r="B857" s="91" t="s">
        <v>2066</v>
      </c>
      <c r="C857" s="91" t="s">
        <v>471</v>
      </c>
      <c r="D857" s="89">
        <f>VLOOKUP(A857&amp;B857&amp;C857,'расчеты VLOOKUP'!A:E,5,0)</f>
        <v>19.6</v>
      </c>
      <c r="E857" s="89">
        <f>VLOOKUP(A857&amp;B857&amp;C857,'расчеты VLOOKUP'!A:G,6,0)</f>
        <v>2354170</v>
      </c>
      <c r="F857" s="89">
        <f>VLOOKUP(A857&amp;B857&amp;C857,'расчеты VLOOKUP'!A:G,7,0)</f>
        <v>118300</v>
      </c>
    </row>
    <row r="858" spans="1:6">
      <c r="A858" s="87" t="s">
        <v>38</v>
      </c>
      <c r="B858" s="88" t="s">
        <v>2066</v>
      </c>
      <c r="C858" s="88" t="s">
        <v>473</v>
      </c>
      <c r="D858" s="89">
        <f>VLOOKUP(A858&amp;B858&amp;C858,'расчеты VLOOKUP'!A:E,5,0)</f>
        <v>83</v>
      </c>
      <c r="E858" s="89">
        <f>VLOOKUP(A858&amp;B858&amp;C858,'расчеты VLOOKUP'!A:G,6,0)</f>
        <v>0</v>
      </c>
      <c r="F858" s="89">
        <f>VLOOKUP(A858&amp;B858&amp;C858,'расчеты VLOOKUP'!A:G,7,0)</f>
        <v>0</v>
      </c>
    </row>
    <row r="859" spans="1:6">
      <c r="A859" s="90" t="s">
        <v>38</v>
      </c>
      <c r="B859" s="91" t="s">
        <v>2066</v>
      </c>
      <c r="C859" s="91" t="s">
        <v>474</v>
      </c>
      <c r="D859" s="89">
        <f>VLOOKUP(A859&amp;B859&amp;C859,'расчеты VLOOKUP'!A:E,5,0)</f>
        <v>39.6</v>
      </c>
      <c r="E859" s="89">
        <f>VLOOKUP(A859&amp;B859&amp;C859,'расчеты VLOOKUP'!A:G,6,0)</f>
        <v>0</v>
      </c>
      <c r="F859" s="89">
        <f>VLOOKUP(A859&amp;B859&amp;C859,'расчеты VLOOKUP'!A:G,7,0)</f>
        <v>0</v>
      </c>
    </row>
    <row r="860" spans="1:6">
      <c r="A860" s="87" t="s">
        <v>38</v>
      </c>
      <c r="B860" s="88" t="s">
        <v>2066</v>
      </c>
      <c r="C860" s="88" t="s">
        <v>475</v>
      </c>
      <c r="D860" s="89">
        <f>VLOOKUP(A860&amp;B860&amp;C860,'расчеты VLOOKUP'!A:E,5,0)</f>
        <v>41.7</v>
      </c>
      <c r="E860" s="89">
        <f>VLOOKUP(A860&amp;B860&amp;C860,'расчеты VLOOKUP'!A:G,6,0)</f>
        <v>3463185</v>
      </c>
      <c r="F860" s="89">
        <f>VLOOKUP(A860&amp;B860&amp;C860,'расчеты VLOOKUP'!A:G,7,0)</f>
        <v>83050</v>
      </c>
    </row>
    <row r="861" spans="1:6">
      <c r="A861" s="90" t="s">
        <v>38</v>
      </c>
      <c r="B861" s="91" t="s">
        <v>2066</v>
      </c>
      <c r="C861" s="91" t="s">
        <v>477</v>
      </c>
      <c r="D861" s="89">
        <f>VLOOKUP(A861&amp;B861&amp;C861,'расчеты VLOOKUP'!A:E,5,0)</f>
        <v>39.6</v>
      </c>
      <c r="E861" s="89">
        <f>VLOOKUP(A861&amp;B861&amp;C861,'расчеты VLOOKUP'!A:G,6,0)</f>
        <v>3365320</v>
      </c>
      <c r="F861" s="89">
        <f>VLOOKUP(A861&amp;B861&amp;C861,'расчеты VLOOKUP'!A:G,7,0)</f>
        <v>83300</v>
      </c>
    </row>
    <row r="862" spans="1:6">
      <c r="A862" s="87" t="s">
        <v>38</v>
      </c>
      <c r="B862" s="88" t="s">
        <v>2066</v>
      </c>
      <c r="C862" s="88" t="s">
        <v>478</v>
      </c>
      <c r="D862" s="89">
        <f>VLOOKUP(A862&amp;B862&amp;C862,'расчеты VLOOKUP'!A:E,5,0)</f>
        <v>55.5</v>
      </c>
      <c r="E862" s="89">
        <f>VLOOKUP(A862&amp;B862&amp;C862,'расчеты VLOOKUP'!A:G,6,0)</f>
        <v>0</v>
      </c>
      <c r="F862" s="89">
        <f>VLOOKUP(A862&amp;B862&amp;C862,'расчеты VLOOKUP'!A:G,7,0)</f>
        <v>0</v>
      </c>
    </row>
    <row r="863" spans="1:6">
      <c r="A863" s="90" t="s">
        <v>38</v>
      </c>
      <c r="B863" s="91" t="s">
        <v>2066</v>
      </c>
      <c r="C863" s="91" t="s">
        <v>479</v>
      </c>
      <c r="D863" s="89">
        <f>VLOOKUP(A863&amp;B863&amp;C863,'расчеты VLOOKUP'!A:E,5,0)</f>
        <v>65.7</v>
      </c>
      <c r="E863" s="89">
        <f>VLOOKUP(A863&amp;B863&amp;C863,'расчеты VLOOKUP'!A:G,6,0)</f>
        <v>0</v>
      </c>
      <c r="F863" s="89">
        <f>VLOOKUP(A863&amp;B863&amp;C863,'расчеты VLOOKUP'!A:G,7,0)</f>
        <v>0</v>
      </c>
    </row>
    <row r="864" spans="1:6">
      <c r="A864" s="87" t="s">
        <v>38</v>
      </c>
      <c r="B864" s="88" t="s">
        <v>2066</v>
      </c>
      <c r="C864" s="88" t="s">
        <v>480</v>
      </c>
      <c r="D864" s="89">
        <f>VLOOKUP(A864&amp;B864&amp;C864,'расчеты VLOOKUP'!A:E,5,0)</f>
        <v>36</v>
      </c>
      <c r="E864" s="89">
        <f>VLOOKUP(A864&amp;B864&amp;C864,'расчеты VLOOKUP'!A:G,6,0)</f>
        <v>0</v>
      </c>
      <c r="F864" s="89">
        <f>VLOOKUP(A864&amp;B864&amp;C864,'расчеты VLOOKUP'!A:G,7,0)</f>
        <v>0</v>
      </c>
    </row>
    <row r="865" spans="1:6">
      <c r="A865" s="90" t="s">
        <v>38</v>
      </c>
      <c r="B865" s="91" t="s">
        <v>2066</v>
      </c>
      <c r="C865" s="91" t="s">
        <v>481</v>
      </c>
      <c r="D865" s="89">
        <f>VLOOKUP(A865&amp;B865&amp;C865,'расчеты VLOOKUP'!A:E,5,0)</f>
        <v>49.7</v>
      </c>
      <c r="E865" s="89">
        <f>VLOOKUP(A865&amp;B865&amp;C865,'расчеты VLOOKUP'!A:G,6,0)</f>
        <v>0</v>
      </c>
      <c r="F865" s="89">
        <f>VLOOKUP(A865&amp;B865&amp;C865,'расчеты VLOOKUP'!A:G,7,0)</f>
        <v>0</v>
      </c>
    </row>
    <row r="866" spans="1:6">
      <c r="A866" s="87" t="s">
        <v>38</v>
      </c>
      <c r="B866" s="88" t="s">
        <v>2066</v>
      </c>
      <c r="C866" s="88" t="s">
        <v>482</v>
      </c>
      <c r="D866" s="89">
        <f>VLOOKUP(A866&amp;B866&amp;C866,'расчеты VLOOKUP'!A:E,5,0)</f>
        <v>20.3</v>
      </c>
      <c r="E866" s="89">
        <f>VLOOKUP(A866&amp;B866&amp;C866,'расчеты VLOOKUP'!A:G,6,0)</f>
        <v>0</v>
      </c>
      <c r="F866" s="89">
        <f>VLOOKUP(A866&amp;B866&amp;C866,'расчеты VLOOKUP'!A:G,7,0)</f>
        <v>0</v>
      </c>
    </row>
    <row r="867" spans="1:6">
      <c r="A867" s="90" t="s">
        <v>38</v>
      </c>
      <c r="B867" s="91" t="s">
        <v>2066</v>
      </c>
      <c r="C867" s="91" t="s">
        <v>483</v>
      </c>
      <c r="D867" s="89">
        <f>VLOOKUP(A867&amp;B867&amp;C867,'расчеты VLOOKUP'!A:E,5,0)</f>
        <v>83.7</v>
      </c>
      <c r="E867" s="89">
        <f>VLOOKUP(A867&amp;B867&amp;C867,'расчеты VLOOKUP'!A:G,6,0)</f>
        <v>7378770</v>
      </c>
      <c r="F867" s="89">
        <f>VLOOKUP(A867&amp;B867&amp;C867,'расчеты VLOOKUP'!A:G,7,0)</f>
        <v>86100</v>
      </c>
    </row>
    <row r="868" spans="1:6">
      <c r="A868" s="87" t="s">
        <v>38</v>
      </c>
      <c r="B868" s="88" t="s">
        <v>2066</v>
      </c>
      <c r="C868" s="88" t="s">
        <v>484</v>
      </c>
      <c r="D868" s="89">
        <f>VLOOKUP(A868&amp;B868&amp;C868,'расчеты VLOOKUP'!A:E,5,0)</f>
        <v>39.6</v>
      </c>
      <c r="E868" s="89">
        <f>VLOOKUP(A868&amp;B868&amp;C868,'расчеты VLOOKUP'!A:G,6,0)</f>
        <v>0</v>
      </c>
      <c r="F868" s="89">
        <f>VLOOKUP(A868&amp;B868&amp;C868,'расчеты VLOOKUP'!A:G,7,0)</f>
        <v>0</v>
      </c>
    </row>
    <row r="869" spans="1:6">
      <c r="A869" s="90" t="s">
        <v>38</v>
      </c>
      <c r="B869" s="91" t="s">
        <v>2066</v>
      </c>
      <c r="C869" s="91" t="s">
        <v>485</v>
      </c>
      <c r="D869" s="89">
        <f>VLOOKUP(A869&amp;B869&amp;C869,'расчеты VLOOKUP'!A:E,5,0)</f>
        <v>41</v>
      </c>
      <c r="E869" s="89">
        <f>VLOOKUP(A869&amp;B869&amp;C869,'расчеты VLOOKUP'!A:G,6,0)</f>
        <v>0</v>
      </c>
      <c r="F869" s="89">
        <f>VLOOKUP(A869&amp;B869&amp;C869,'расчеты VLOOKUP'!A:G,7,0)</f>
        <v>0</v>
      </c>
    </row>
    <row r="870" spans="1:6">
      <c r="A870" s="87" t="s">
        <v>38</v>
      </c>
      <c r="B870" s="88" t="s">
        <v>2066</v>
      </c>
      <c r="C870" s="88" t="s">
        <v>486</v>
      </c>
      <c r="D870" s="89">
        <f>VLOOKUP(A870&amp;B870&amp;C870,'расчеты VLOOKUP'!A:E,5,0)</f>
        <v>39.6</v>
      </c>
      <c r="E870" s="89">
        <f>VLOOKUP(A870&amp;B870&amp;C870,'расчеты VLOOKUP'!A:G,6,0)</f>
        <v>0</v>
      </c>
      <c r="F870" s="89">
        <f>VLOOKUP(A870&amp;B870&amp;C870,'расчеты VLOOKUP'!A:G,7,0)</f>
        <v>0</v>
      </c>
    </row>
    <row r="871" spans="1:6">
      <c r="A871" s="90" t="s">
        <v>38</v>
      </c>
      <c r="B871" s="91" t="s">
        <v>2066</v>
      </c>
      <c r="C871" s="91" t="s">
        <v>487</v>
      </c>
      <c r="D871" s="89">
        <f>VLOOKUP(A871&amp;B871&amp;C871,'расчеты VLOOKUP'!A:E,5,0)</f>
        <v>56.2</v>
      </c>
      <c r="E871" s="89">
        <f>VLOOKUP(A871&amp;B871&amp;C871,'расчеты VLOOKUP'!A:G,6,0)</f>
        <v>5842500</v>
      </c>
      <c r="F871" s="89">
        <f>VLOOKUP(A871&amp;B871&amp;C871,'расчеты VLOOKUP'!A:G,7,0)</f>
        <v>102500</v>
      </c>
    </row>
    <row r="872" spans="1:6">
      <c r="A872" s="87" t="s">
        <v>38</v>
      </c>
      <c r="B872" s="88" t="s">
        <v>2066</v>
      </c>
      <c r="C872" s="88" t="s">
        <v>489</v>
      </c>
      <c r="D872" s="89">
        <f>VLOOKUP(A872&amp;B872&amp;C872,'расчеты VLOOKUP'!A:E,5,0)</f>
        <v>62.9</v>
      </c>
      <c r="E872" s="89">
        <f>VLOOKUP(A872&amp;B872&amp;C872,'расчеты VLOOKUP'!A:G,6,0)</f>
        <v>0</v>
      </c>
      <c r="F872" s="89">
        <f>VLOOKUP(A872&amp;B872&amp;C872,'расчеты VLOOKUP'!A:G,7,0)</f>
        <v>0</v>
      </c>
    </row>
    <row r="873" spans="1:6">
      <c r="A873" s="90" t="s">
        <v>38</v>
      </c>
      <c r="B873" s="91" t="s">
        <v>2066</v>
      </c>
      <c r="C873" s="91" t="s">
        <v>490</v>
      </c>
      <c r="D873" s="89">
        <f>VLOOKUP(A873&amp;B873&amp;C873,'расчеты VLOOKUP'!A:E,5,0)</f>
        <v>36</v>
      </c>
      <c r="E873" s="89">
        <f>VLOOKUP(A873&amp;B873&amp;C873,'расчеты VLOOKUP'!A:G,6,0)</f>
        <v>0</v>
      </c>
      <c r="F873" s="89">
        <f>VLOOKUP(A873&amp;B873&amp;C873,'расчеты VLOOKUP'!A:G,7,0)</f>
        <v>0</v>
      </c>
    </row>
    <row r="874" spans="1:6">
      <c r="A874" s="87" t="s">
        <v>38</v>
      </c>
      <c r="B874" s="88" t="s">
        <v>2066</v>
      </c>
      <c r="C874" s="88" t="s">
        <v>492</v>
      </c>
      <c r="D874" s="89">
        <f>VLOOKUP(A874&amp;B874&amp;C874,'расчеты VLOOKUP'!A:E,5,0)</f>
        <v>50.4</v>
      </c>
      <c r="E874" s="89">
        <f>VLOOKUP(A874&amp;B874&amp;C874,'расчеты VLOOKUP'!A:G,6,0)</f>
        <v>0</v>
      </c>
      <c r="F874" s="89">
        <f>VLOOKUP(A874&amp;B874&amp;C874,'расчеты VLOOKUP'!A:G,7,0)</f>
        <v>0</v>
      </c>
    </row>
    <row r="875" spans="1:6">
      <c r="A875" s="90" t="s">
        <v>38</v>
      </c>
      <c r="B875" s="91" t="s">
        <v>2066</v>
      </c>
      <c r="C875" s="91" t="s">
        <v>493</v>
      </c>
      <c r="D875" s="89">
        <f>VLOOKUP(A875&amp;B875&amp;C875,'расчеты VLOOKUP'!A:E,5,0)</f>
        <v>19.6</v>
      </c>
      <c r="E875" s="89">
        <f>VLOOKUP(A875&amp;B875&amp;C875,'расчеты VLOOKUP'!A:G,6,0)</f>
        <v>0</v>
      </c>
      <c r="F875" s="89">
        <f>VLOOKUP(A875&amp;B875&amp;C875,'расчеты VLOOKUP'!A:G,7,0)</f>
        <v>0</v>
      </c>
    </row>
    <row r="876" spans="1:6">
      <c r="A876" s="87" t="s">
        <v>38</v>
      </c>
      <c r="B876" s="88" t="s">
        <v>2066</v>
      </c>
      <c r="C876" s="88" t="s">
        <v>494</v>
      </c>
      <c r="D876" s="89">
        <f>VLOOKUP(A876&amp;B876&amp;C876,'расчеты VLOOKUP'!A:E,5,0)</f>
        <v>83</v>
      </c>
      <c r="E876" s="89">
        <f>VLOOKUP(A876&amp;B876&amp;C876,'расчеты VLOOKUP'!A:G,6,0)</f>
        <v>5899000</v>
      </c>
      <c r="F876" s="89">
        <f>VLOOKUP(A876&amp;B876&amp;C876,'расчеты VLOOKUP'!A:G,7,0)</f>
        <v>69400</v>
      </c>
    </row>
    <row r="877" spans="1:6">
      <c r="A877" s="90" t="s">
        <v>38</v>
      </c>
      <c r="B877" s="91" t="s">
        <v>2066</v>
      </c>
      <c r="C877" s="91" t="s">
        <v>495</v>
      </c>
      <c r="D877" s="89">
        <f>VLOOKUP(A877&amp;B877&amp;C877,'расчеты VLOOKUP'!A:E,5,0)</f>
        <v>39.6</v>
      </c>
      <c r="E877" s="89">
        <f>VLOOKUP(A877&amp;B877&amp;C877,'расчеты VLOOKUP'!A:G,6,0)</f>
        <v>0</v>
      </c>
      <c r="F877" s="89">
        <f>VLOOKUP(A877&amp;B877&amp;C877,'расчеты VLOOKUP'!A:G,7,0)</f>
        <v>0</v>
      </c>
    </row>
    <row r="878" spans="1:6">
      <c r="A878" s="87" t="s">
        <v>38</v>
      </c>
      <c r="B878" s="88" t="s">
        <v>2066</v>
      </c>
      <c r="C878" s="88" t="s">
        <v>496</v>
      </c>
      <c r="D878" s="89">
        <f>VLOOKUP(A878&amp;B878&amp;C878,'расчеты VLOOKUP'!A:E,5,0)</f>
        <v>41.7</v>
      </c>
      <c r="E878" s="89">
        <f>VLOOKUP(A878&amp;B878&amp;C878,'расчеты VLOOKUP'!A:G,6,0)</f>
        <v>0</v>
      </c>
      <c r="F878" s="89">
        <f>VLOOKUP(A878&amp;B878&amp;C878,'расчеты VLOOKUP'!A:G,7,0)</f>
        <v>0</v>
      </c>
    </row>
    <row r="879" spans="1:6">
      <c r="A879" s="90" t="s">
        <v>38</v>
      </c>
      <c r="B879" s="91" t="s">
        <v>2066</v>
      </c>
      <c r="C879" s="91" t="s">
        <v>497</v>
      </c>
      <c r="D879" s="89">
        <f>VLOOKUP(A879&amp;B879&amp;C879,'расчеты VLOOKUP'!A:E,5,0)</f>
        <v>39.6</v>
      </c>
      <c r="E879" s="89">
        <f>VLOOKUP(A879&amp;B879&amp;C879,'расчеты VLOOKUP'!A:G,6,0)</f>
        <v>0</v>
      </c>
      <c r="F879" s="89">
        <f>VLOOKUP(A879&amp;B879&amp;C879,'расчеты VLOOKUP'!A:G,7,0)</f>
        <v>0</v>
      </c>
    </row>
    <row r="880" spans="1:6">
      <c r="A880" s="87" t="s">
        <v>38</v>
      </c>
      <c r="B880" s="88" t="s">
        <v>2066</v>
      </c>
      <c r="C880" s="88" t="s">
        <v>498</v>
      </c>
      <c r="D880" s="89">
        <f>VLOOKUP(A880&amp;B880&amp;C880,'расчеты VLOOKUP'!A:E,5,0)</f>
        <v>55.5</v>
      </c>
      <c r="E880" s="89">
        <f>VLOOKUP(A880&amp;B880&amp;C880,'расчеты VLOOKUP'!A:G,6,0)</f>
        <v>3898875</v>
      </c>
      <c r="F880" s="89">
        <f>VLOOKUP(A880&amp;B880&amp;C880,'расчеты VLOOKUP'!A:G,7,0)</f>
        <v>70250</v>
      </c>
    </row>
    <row r="881" spans="1:6">
      <c r="A881" s="90" t="s">
        <v>38</v>
      </c>
      <c r="B881" s="91" t="s">
        <v>2066</v>
      </c>
      <c r="C881" s="91" t="s">
        <v>499</v>
      </c>
      <c r="D881" s="89">
        <f>VLOOKUP(A881&amp;B881&amp;C881,'расчеты VLOOKUP'!A:E,5,0)</f>
        <v>65.7</v>
      </c>
      <c r="E881" s="89">
        <f>VLOOKUP(A881&amp;B881&amp;C881,'расчеты VLOOKUP'!A:G,6,0)</f>
        <v>4991500</v>
      </c>
      <c r="F881" s="89">
        <f>VLOOKUP(A881&amp;B881&amp;C881,'расчеты VLOOKUP'!A:G,7,0)</f>
        <v>74500</v>
      </c>
    </row>
    <row r="882" spans="1:6">
      <c r="A882" s="87" t="s">
        <v>38</v>
      </c>
      <c r="B882" s="88" t="s">
        <v>2066</v>
      </c>
      <c r="C882" s="88" t="s">
        <v>500</v>
      </c>
      <c r="D882" s="89">
        <f>VLOOKUP(A882&amp;B882&amp;C882,'расчеты VLOOKUP'!A:E,5,0)</f>
        <v>36</v>
      </c>
      <c r="E882" s="89">
        <f>VLOOKUP(A882&amp;B882&amp;C882,'расчеты VLOOKUP'!A:G,6,0)</f>
        <v>0</v>
      </c>
      <c r="F882" s="89">
        <f>VLOOKUP(A882&amp;B882&amp;C882,'расчеты VLOOKUP'!A:G,7,0)</f>
        <v>0</v>
      </c>
    </row>
    <row r="883" spans="1:6">
      <c r="A883" s="90" t="s">
        <v>38</v>
      </c>
      <c r="B883" s="91" t="s">
        <v>2066</v>
      </c>
      <c r="C883" s="91" t="s">
        <v>501</v>
      </c>
      <c r="D883" s="89">
        <f>VLOOKUP(A883&amp;B883&amp;C883,'расчеты VLOOKUP'!A:E,5,0)</f>
        <v>49.7</v>
      </c>
      <c r="E883" s="89">
        <f>VLOOKUP(A883&amp;B883&amp;C883,'расчеты VLOOKUP'!A:G,6,0)</f>
        <v>0</v>
      </c>
      <c r="F883" s="89">
        <f>VLOOKUP(A883&amp;B883&amp;C883,'расчеты VLOOKUP'!A:G,7,0)</f>
        <v>0</v>
      </c>
    </row>
    <row r="884" spans="1:6">
      <c r="A884" s="87" t="s">
        <v>38</v>
      </c>
      <c r="B884" s="88" t="s">
        <v>2066</v>
      </c>
      <c r="C884" s="88" t="s">
        <v>503</v>
      </c>
      <c r="D884" s="89">
        <f>VLOOKUP(A884&amp;B884&amp;C884,'расчеты VLOOKUP'!A:E,5,0)</f>
        <v>20.3</v>
      </c>
      <c r="E884" s="89">
        <f>VLOOKUP(A884&amp;B884&amp;C884,'расчеты VLOOKUP'!A:G,6,0)</f>
        <v>2439040</v>
      </c>
      <c r="F884" s="89">
        <f>VLOOKUP(A884&amp;B884&amp;C884,'расчеты VLOOKUP'!A:G,7,0)</f>
        <v>118400</v>
      </c>
    </row>
    <row r="885" spans="1:6">
      <c r="A885" s="90" t="s">
        <v>38</v>
      </c>
      <c r="B885" s="91" t="s">
        <v>2066</v>
      </c>
      <c r="C885" s="91" t="s">
        <v>505</v>
      </c>
      <c r="D885" s="89">
        <f>VLOOKUP(A885&amp;B885&amp;C885,'расчеты VLOOKUP'!A:E,5,0)</f>
        <v>83.7</v>
      </c>
      <c r="E885" s="89">
        <f>VLOOKUP(A885&amp;B885&amp;C885,'расчеты VLOOKUP'!A:G,6,0)</f>
        <v>0</v>
      </c>
      <c r="F885" s="89">
        <f>VLOOKUP(A885&amp;B885&amp;C885,'расчеты VLOOKUP'!A:G,7,0)</f>
        <v>0</v>
      </c>
    </row>
    <row r="886" spans="1:6">
      <c r="A886" s="87" t="s">
        <v>38</v>
      </c>
      <c r="B886" s="88" t="s">
        <v>2066</v>
      </c>
      <c r="C886" s="88" t="s">
        <v>507</v>
      </c>
      <c r="D886" s="89">
        <f>VLOOKUP(A886&amp;B886&amp;C886,'расчеты VLOOKUP'!A:E,5,0)</f>
        <v>39.6</v>
      </c>
      <c r="E886" s="89">
        <f>VLOOKUP(A886&amp;B886&amp;C886,'расчеты VLOOKUP'!A:G,6,0)</f>
        <v>0</v>
      </c>
      <c r="F886" s="89">
        <f>VLOOKUP(A886&amp;B886&amp;C886,'расчеты VLOOKUP'!A:G,7,0)</f>
        <v>0</v>
      </c>
    </row>
    <row r="887" spans="1:6">
      <c r="A887" s="90" t="s">
        <v>38</v>
      </c>
      <c r="B887" s="91" t="s">
        <v>2066</v>
      </c>
      <c r="C887" s="91" t="s">
        <v>508</v>
      </c>
      <c r="D887" s="89">
        <f>VLOOKUP(A887&amp;B887&amp;C887,'расчеты VLOOKUP'!A:E,5,0)</f>
        <v>41</v>
      </c>
      <c r="E887" s="89">
        <f>VLOOKUP(A887&amp;B887&amp;C887,'расчеты VLOOKUP'!A:G,6,0)</f>
        <v>0</v>
      </c>
      <c r="F887" s="89">
        <f>VLOOKUP(A887&amp;B887&amp;C887,'расчеты VLOOKUP'!A:G,7,0)</f>
        <v>0</v>
      </c>
    </row>
    <row r="888" spans="1:6">
      <c r="A888" s="87" t="s">
        <v>38</v>
      </c>
      <c r="B888" s="88" t="s">
        <v>2066</v>
      </c>
      <c r="C888" s="88" t="s">
        <v>509</v>
      </c>
      <c r="D888" s="89">
        <f>VLOOKUP(A888&amp;B888&amp;C888,'расчеты VLOOKUP'!A:E,5,0)</f>
        <v>39.6</v>
      </c>
      <c r="E888" s="89">
        <f>VLOOKUP(A888&amp;B888&amp;C888,'расчеты VLOOKUP'!A:G,6,0)</f>
        <v>0</v>
      </c>
      <c r="F888" s="89">
        <f>VLOOKUP(A888&amp;B888&amp;C888,'расчеты VLOOKUP'!A:G,7,0)</f>
        <v>0</v>
      </c>
    </row>
    <row r="889" spans="1:6">
      <c r="A889" s="90" t="s">
        <v>38</v>
      </c>
      <c r="B889" s="91" t="s">
        <v>2066</v>
      </c>
      <c r="C889" s="91" t="s">
        <v>511</v>
      </c>
      <c r="D889" s="89">
        <f>VLOOKUP(A889&amp;B889&amp;C889,'расчеты VLOOKUP'!A:E,5,0)</f>
        <v>56.2</v>
      </c>
      <c r="E889" s="89">
        <f>VLOOKUP(A889&amp;B889&amp;C889,'расчеты VLOOKUP'!A:G,6,0)</f>
        <v>0</v>
      </c>
      <c r="F889" s="89">
        <f>VLOOKUP(A889&amp;B889&amp;C889,'расчеты VLOOKUP'!A:G,7,0)</f>
        <v>0</v>
      </c>
    </row>
    <row r="890" spans="1:6">
      <c r="A890" s="87" t="s">
        <v>38</v>
      </c>
      <c r="B890" s="88" t="s">
        <v>2066</v>
      </c>
      <c r="C890" s="88" t="s">
        <v>512</v>
      </c>
      <c r="D890" s="89">
        <f>VLOOKUP(A890&amp;B890&amp;C890,'расчеты VLOOKUP'!A:E,5,0)</f>
        <v>62.9</v>
      </c>
      <c r="E890" s="89">
        <f>VLOOKUP(A890&amp;B890&amp;C890,'расчеты VLOOKUP'!A:G,6,0)</f>
        <v>4885620</v>
      </c>
      <c r="F890" s="89">
        <f>VLOOKUP(A890&amp;B890&amp;C890,'расчеты VLOOKUP'!A:G,7,0)</f>
        <v>76100</v>
      </c>
    </row>
    <row r="891" spans="1:6">
      <c r="A891" s="90" t="s">
        <v>38</v>
      </c>
      <c r="B891" s="91" t="s">
        <v>2066</v>
      </c>
      <c r="C891" s="91" t="s">
        <v>514</v>
      </c>
      <c r="D891" s="89">
        <f>VLOOKUP(A891&amp;B891&amp;C891,'расчеты VLOOKUP'!A:E,5,0)</f>
        <v>36</v>
      </c>
      <c r="E891" s="89">
        <f>VLOOKUP(A891&amp;B891&amp;C891,'расчеты VLOOKUP'!A:G,6,0)</f>
        <v>0</v>
      </c>
      <c r="F891" s="89">
        <f>VLOOKUP(A891&amp;B891&amp;C891,'расчеты VLOOKUP'!A:G,7,0)</f>
        <v>0</v>
      </c>
    </row>
    <row r="892" spans="1:6">
      <c r="A892" s="87" t="s">
        <v>38</v>
      </c>
      <c r="B892" s="88" t="s">
        <v>2066</v>
      </c>
      <c r="C892" s="88" t="s">
        <v>515</v>
      </c>
      <c r="D892" s="89">
        <f>VLOOKUP(A892&amp;B892&amp;C892,'расчеты VLOOKUP'!A:E,5,0)</f>
        <v>50.4</v>
      </c>
      <c r="E892" s="89">
        <f>VLOOKUP(A892&amp;B892&amp;C892,'расчеты VLOOKUP'!A:G,6,0)</f>
        <v>0</v>
      </c>
      <c r="F892" s="89">
        <f>VLOOKUP(A892&amp;B892&amp;C892,'расчеты VLOOKUP'!A:G,7,0)</f>
        <v>0</v>
      </c>
    </row>
    <row r="893" spans="1:6">
      <c r="A893" s="90" t="s">
        <v>38</v>
      </c>
      <c r="B893" s="91" t="s">
        <v>2066</v>
      </c>
      <c r="C893" s="91" t="s">
        <v>517</v>
      </c>
      <c r="D893" s="89">
        <f>VLOOKUP(A893&amp;B893&amp;C893,'расчеты VLOOKUP'!A:E,5,0)</f>
        <v>19.6</v>
      </c>
      <c r="E893" s="89">
        <f>VLOOKUP(A893&amp;B893&amp;C893,'расчеты VLOOKUP'!A:G,6,0)</f>
        <v>0</v>
      </c>
      <c r="F893" s="89">
        <f>VLOOKUP(A893&amp;B893&amp;C893,'расчеты VLOOKUP'!A:G,7,0)</f>
        <v>0</v>
      </c>
    </row>
    <row r="894" spans="1:6">
      <c r="A894" s="87" t="s">
        <v>38</v>
      </c>
      <c r="B894" s="88" t="s">
        <v>2066</v>
      </c>
      <c r="C894" s="88" t="s">
        <v>519</v>
      </c>
      <c r="D894" s="89">
        <f>VLOOKUP(A894&amp;B894&amp;C894,'расчеты VLOOKUP'!A:E,5,0)</f>
        <v>83</v>
      </c>
      <c r="E894" s="89">
        <f>VLOOKUP(A894&amp;B894&amp;C894,'расчеты VLOOKUP'!A:G,6,0)</f>
        <v>6511000</v>
      </c>
      <c r="F894" s="89">
        <f>VLOOKUP(A894&amp;B894&amp;C894,'расчеты VLOOKUP'!A:G,7,0)</f>
        <v>76600</v>
      </c>
    </row>
    <row r="895" spans="1:6">
      <c r="A895" s="90" t="s">
        <v>38</v>
      </c>
      <c r="B895" s="91" t="s">
        <v>2066</v>
      </c>
      <c r="C895" s="91" t="s">
        <v>521</v>
      </c>
      <c r="D895" s="89">
        <f>VLOOKUP(A895&amp;B895&amp;C895,'расчеты VLOOKUP'!A:E,5,0)</f>
        <v>39.6</v>
      </c>
      <c r="E895" s="89">
        <f>VLOOKUP(A895&amp;B895&amp;C895,'расчеты VLOOKUP'!A:G,6,0)</f>
        <v>3429360</v>
      </c>
      <c r="F895" s="89">
        <f>VLOOKUP(A895&amp;B895&amp;C895,'расчеты VLOOKUP'!A:G,7,0)</f>
        <v>86600</v>
      </c>
    </row>
    <row r="896" spans="1:6">
      <c r="A896" s="87" t="s">
        <v>38</v>
      </c>
      <c r="B896" s="88" t="s">
        <v>2066</v>
      </c>
      <c r="C896" s="88" t="s">
        <v>522</v>
      </c>
      <c r="D896" s="89">
        <f>VLOOKUP(A896&amp;B896&amp;C896,'расчеты VLOOKUP'!A:E,5,0)</f>
        <v>41.7</v>
      </c>
      <c r="E896" s="89">
        <f>VLOOKUP(A896&amp;B896&amp;C896,'расчеты VLOOKUP'!A:G,6,0)</f>
        <v>3565350</v>
      </c>
      <c r="F896" s="89">
        <f>VLOOKUP(A896&amp;B896&amp;C896,'расчеты VLOOKUP'!A:G,7,0)</f>
        <v>85500</v>
      </c>
    </row>
    <row r="897" spans="1:6">
      <c r="A897" s="90" t="s">
        <v>38</v>
      </c>
      <c r="B897" s="91" t="s">
        <v>2066</v>
      </c>
      <c r="C897" s="91" t="s">
        <v>523</v>
      </c>
      <c r="D897" s="89">
        <f>VLOOKUP(A897&amp;B897&amp;C897,'расчеты VLOOKUP'!A:E,5,0)</f>
        <v>39.6</v>
      </c>
      <c r="E897" s="89">
        <f>VLOOKUP(A897&amp;B897&amp;C897,'расчеты VLOOKUP'!A:G,6,0)</f>
        <v>0</v>
      </c>
      <c r="F897" s="89">
        <f>VLOOKUP(A897&amp;B897&amp;C897,'расчеты VLOOKUP'!A:G,7,0)</f>
        <v>0</v>
      </c>
    </row>
    <row r="898" spans="1:6">
      <c r="A898" s="87" t="s">
        <v>38</v>
      </c>
      <c r="B898" s="88" t="s">
        <v>2066</v>
      </c>
      <c r="C898" s="88" t="s">
        <v>524</v>
      </c>
      <c r="D898" s="89">
        <f>VLOOKUP(A898&amp;B898&amp;C898,'расчеты VLOOKUP'!A:E,5,0)</f>
        <v>55.5</v>
      </c>
      <c r="E898" s="89">
        <f>VLOOKUP(A898&amp;B898&amp;C898,'расчеты VLOOKUP'!A:G,6,0)</f>
        <v>6904800</v>
      </c>
      <c r="F898" s="89">
        <f>VLOOKUP(A898&amp;B898&amp;C898,'расчеты VLOOKUP'!A:G,7,0)</f>
        <v>123300</v>
      </c>
    </row>
    <row r="899" spans="1:6">
      <c r="A899" s="90" t="s">
        <v>38</v>
      </c>
      <c r="B899" s="91" t="s">
        <v>2066</v>
      </c>
      <c r="C899" s="91" t="s">
        <v>525</v>
      </c>
      <c r="D899" s="89">
        <f>VLOOKUP(A899&amp;B899&amp;C899,'расчеты VLOOKUP'!A:E,5,0)</f>
        <v>65.7</v>
      </c>
      <c r="E899" s="89">
        <f>VLOOKUP(A899&amp;B899&amp;C899,'расчеты VLOOKUP'!A:G,6,0)</f>
        <v>5373400</v>
      </c>
      <c r="F899" s="89">
        <f>VLOOKUP(A899&amp;B899&amp;C899,'расчеты VLOOKUP'!A:G,7,0)</f>
        <v>80200</v>
      </c>
    </row>
    <row r="900" spans="1:6">
      <c r="A900" s="87" t="s">
        <v>38</v>
      </c>
      <c r="B900" s="88" t="s">
        <v>2066</v>
      </c>
      <c r="C900" s="88" t="s">
        <v>527</v>
      </c>
      <c r="D900" s="89">
        <f>VLOOKUP(A900&amp;B900&amp;C900,'расчеты VLOOKUP'!A:E,5,0)</f>
        <v>36</v>
      </c>
      <c r="E900" s="89">
        <f>VLOOKUP(A900&amp;B900&amp;C900,'расчеты VLOOKUP'!A:G,6,0)</f>
        <v>3153600</v>
      </c>
      <c r="F900" s="89">
        <f>VLOOKUP(A900&amp;B900&amp;C900,'расчеты VLOOKUP'!A:G,7,0)</f>
        <v>87600</v>
      </c>
    </row>
    <row r="901" spans="1:6">
      <c r="A901" s="90" t="s">
        <v>38</v>
      </c>
      <c r="B901" s="91" t="s">
        <v>2066</v>
      </c>
      <c r="C901" s="91" t="s">
        <v>529</v>
      </c>
      <c r="D901" s="89">
        <f>VLOOKUP(A901&amp;B901&amp;C901,'расчеты VLOOKUP'!A:E,5,0)</f>
        <v>49.7</v>
      </c>
      <c r="E901" s="89">
        <f>VLOOKUP(A901&amp;B901&amp;C901,'расчеты VLOOKUP'!A:G,6,0)</f>
        <v>3844295</v>
      </c>
      <c r="F901" s="89">
        <f>VLOOKUP(A901&amp;B901&amp;C901,'расчеты VLOOKUP'!A:G,7,0)</f>
        <v>77350</v>
      </c>
    </row>
    <row r="902" spans="1:6">
      <c r="A902" s="87" t="s">
        <v>38</v>
      </c>
      <c r="B902" s="88" t="s">
        <v>2066</v>
      </c>
      <c r="C902" s="88" t="s">
        <v>530</v>
      </c>
      <c r="D902" s="89">
        <f>VLOOKUP(A902&amp;B902&amp;C902,'расчеты VLOOKUP'!A:E,5,0)</f>
        <v>20.3</v>
      </c>
      <c r="E902" s="89">
        <f>VLOOKUP(A902&amp;B902&amp;C902,'расчеты VLOOKUP'!A:G,6,0)</f>
        <v>2403520</v>
      </c>
      <c r="F902" s="89">
        <f>VLOOKUP(A902&amp;B902&amp;C902,'расчеты VLOOKUP'!A:G,7,0)</f>
        <v>118400</v>
      </c>
    </row>
    <row r="903" spans="1:6">
      <c r="A903" s="90" t="s">
        <v>38</v>
      </c>
      <c r="B903" s="91" t="s">
        <v>2066</v>
      </c>
      <c r="C903" s="91" t="s">
        <v>532</v>
      </c>
      <c r="D903" s="89">
        <f>VLOOKUP(A903&amp;B903&amp;C903,'расчеты VLOOKUP'!A:E,5,0)</f>
        <v>83.7</v>
      </c>
      <c r="E903" s="89">
        <f>VLOOKUP(A903&amp;B903&amp;C903,'расчеты VLOOKUP'!A:G,6,0)</f>
        <v>0</v>
      </c>
      <c r="F903" s="89">
        <f>VLOOKUP(A903&amp;B903&amp;C903,'расчеты VLOOKUP'!A:G,7,0)</f>
        <v>0</v>
      </c>
    </row>
    <row r="904" spans="1:6">
      <c r="A904" s="87" t="s">
        <v>38</v>
      </c>
      <c r="B904" s="88" t="s">
        <v>2066</v>
      </c>
      <c r="C904" s="88" t="s">
        <v>534</v>
      </c>
      <c r="D904" s="89">
        <f>VLOOKUP(A904&amp;B904&amp;C904,'расчеты VLOOKUP'!A:E,5,0)</f>
        <v>39.6</v>
      </c>
      <c r="E904" s="89">
        <f>VLOOKUP(A904&amp;B904&amp;C904,'расчеты VLOOKUP'!A:G,6,0)</f>
        <v>3429360</v>
      </c>
      <c r="F904" s="89">
        <f>VLOOKUP(A904&amp;B904&amp;C904,'расчеты VLOOKUP'!A:G,7,0)</f>
        <v>86600</v>
      </c>
    </row>
    <row r="905" spans="1:6">
      <c r="A905" s="90" t="s">
        <v>38</v>
      </c>
      <c r="B905" s="91" t="s">
        <v>2066</v>
      </c>
      <c r="C905" s="91" t="s">
        <v>535</v>
      </c>
      <c r="D905" s="89">
        <f>VLOOKUP(A905&amp;B905&amp;C905,'расчеты VLOOKUP'!A:E,5,0)</f>
        <v>41</v>
      </c>
      <c r="E905" s="89">
        <f>VLOOKUP(A905&amp;B905&amp;C905,'расчеты VLOOKUP'!A:G,6,0)</f>
        <v>5613840</v>
      </c>
      <c r="F905" s="89">
        <f>VLOOKUP(A905&amp;B905&amp;C905,'расчеты VLOOKUP'!A:G,7,0)</f>
        <v>135600</v>
      </c>
    </row>
    <row r="906" spans="1:6">
      <c r="A906" s="87" t="s">
        <v>38</v>
      </c>
      <c r="B906" s="88" t="s">
        <v>2066</v>
      </c>
      <c r="C906" s="88" t="s">
        <v>536</v>
      </c>
      <c r="D906" s="89">
        <f>VLOOKUP(A906&amp;B906&amp;C906,'расчеты VLOOKUP'!A:E,5,0)</f>
        <v>39.6</v>
      </c>
      <c r="E906" s="89">
        <f>VLOOKUP(A906&amp;B906&amp;C906,'расчеты VLOOKUP'!A:G,6,0)</f>
        <v>5490240</v>
      </c>
      <c r="F906" s="89">
        <f>VLOOKUP(A906&amp;B906&amp;C906,'расчеты VLOOKUP'!A:G,7,0)</f>
        <v>137600</v>
      </c>
    </row>
    <row r="907" spans="1:6">
      <c r="A907" s="90" t="s">
        <v>38</v>
      </c>
      <c r="B907" s="91" t="s">
        <v>2066</v>
      </c>
      <c r="C907" s="91" t="s">
        <v>537</v>
      </c>
      <c r="D907" s="89">
        <f>VLOOKUP(A907&amp;B907&amp;C907,'расчеты VLOOKUP'!A:E,5,0)</f>
        <v>56.2</v>
      </c>
      <c r="E907" s="89">
        <f>VLOOKUP(A907&amp;B907&amp;C907,'расчеты VLOOKUP'!A:G,6,0)</f>
        <v>0</v>
      </c>
      <c r="F907" s="89">
        <f>VLOOKUP(A907&amp;B907&amp;C907,'расчеты VLOOKUP'!A:G,7,0)</f>
        <v>0</v>
      </c>
    </row>
    <row r="908" spans="1:6">
      <c r="A908" s="87" t="s">
        <v>38</v>
      </c>
      <c r="B908" s="88" t="s">
        <v>2066</v>
      </c>
      <c r="C908" s="88" t="s">
        <v>538</v>
      </c>
      <c r="D908" s="89">
        <f>VLOOKUP(A908&amp;B908&amp;C908,'расчеты VLOOKUP'!A:E,5,0)</f>
        <v>62.9</v>
      </c>
      <c r="E908" s="89">
        <f>VLOOKUP(A908&amp;B908&amp;C908,'расчеты VLOOKUP'!A:G,6,0)</f>
        <v>7137400</v>
      </c>
      <c r="F908" s="89">
        <f>VLOOKUP(A908&amp;B908&amp;C908,'расчеты VLOOKUP'!A:G,7,0)</f>
        <v>112400</v>
      </c>
    </row>
    <row r="909" spans="1:6">
      <c r="A909" s="90" t="s">
        <v>38</v>
      </c>
      <c r="B909" s="91" t="s">
        <v>2066</v>
      </c>
      <c r="C909" s="91" t="s">
        <v>541</v>
      </c>
      <c r="D909" s="89">
        <f>VLOOKUP(A909&amp;B909&amp;C909,'расчеты VLOOKUP'!A:E,5,0)</f>
        <v>36</v>
      </c>
      <c r="E909" s="89">
        <f>VLOOKUP(A909&amp;B909&amp;C909,'расчеты VLOOKUP'!A:G,6,0)</f>
        <v>5310540</v>
      </c>
      <c r="F909" s="89">
        <f>VLOOKUP(A909&amp;B909&amp;C909,'расчеты VLOOKUP'!A:G,7,0)</f>
        <v>146700</v>
      </c>
    </row>
    <row r="910" spans="1:6">
      <c r="A910" s="87" t="s">
        <v>38</v>
      </c>
      <c r="B910" s="88" t="s">
        <v>2066</v>
      </c>
      <c r="C910" s="88" t="s">
        <v>543</v>
      </c>
      <c r="D910" s="89">
        <f>VLOOKUP(A910&amp;B910&amp;C910,'расчеты VLOOKUP'!A:E,5,0)</f>
        <v>50.4</v>
      </c>
      <c r="E910" s="89">
        <f>VLOOKUP(A910&amp;B910&amp;C910,'расчеты VLOOKUP'!A:G,6,0)</f>
        <v>5742250</v>
      </c>
      <c r="F910" s="89">
        <f>VLOOKUP(A910&amp;B910&amp;C910,'расчеты VLOOKUP'!A:G,7,0)</f>
        <v>111500</v>
      </c>
    </row>
    <row r="911" spans="1:6">
      <c r="A911" s="90" t="s">
        <v>38</v>
      </c>
      <c r="B911" s="91" t="s">
        <v>2066</v>
      </c>
      <c r="C911" s="91" t="s">
        <v>545</v>
      </c>
      <c r="D911" s="89">
        <f>VLOOKUP(A911&amp;B911&amp;C911,'расчеты VLOOKUP'!A:E,5,0)</f>
        <v>19.6</v>
      </c>
      <c r="E911" s="89">
        <f>VLOOKUP(A911&amp;B911&amp;C911,'расчеты VLOOKUP'!A:G,6,0)</f>
        <v>3394940</v>
      </c>
      <c r="F911" s="89">
        <f>VLOOKUP(A911&amp;B911&amp;C911,'расчеты VLOOKUP'!A:G,7,0)</f>
        <v>170600</v>
      </c>
    </row>
    <row r="912" spans="1:6">
      <c r="A912" s="87" t="s">
        <v>38</v>
      </c>
      <c r="B912" s="88" t="s">
        <v>2066</v>
      </c>
      <c r="C912" s="88" t="s">
        <v>546</v>
      </c>
      <c r="D912" s="89">
        <f>VLOOKUP(A912&amp;B912&amp;C912,'расчеты VLOOKUP'!A:E,5,0)</f>
        <v>83</v>
      </c>
      <c r="E912" s="89">
        <f>VLOOKUP(A912&amp;B912&amp;C912,'расчеты VLOOKUP'!A:G,6,0)</f>
        <v>7361000</v>
      </c>
      <c r="F912" s="89">
        <f>VLOOKUP(A912&amp;B912&amp;C912,'расчеты VLOOKUP'!A:G,7,0)</f>
        <v>86600</v>
      </c>
    </row>
    <row r="913" spans="1:6">
      <c r="A913" s="90" t="s">
        <v>38</v>
      </c>
      <c r="B913" s="91" t="s">
        <v>2066</v>
      </c>
      <c r="C913" s="91" t="s">
        <v>547</v>
      </c>
      <c r="D913" s="89">
        <f>VLOOKUP(A913&amp;B913&amp;C913,'расчеты VLOOKUP'!A:E,5,0)</f>
        <v>39.6</v>
      </c>
      <c r="E913" s="89">
        <f>VLOOKUP(A913&amp;B913&amp;C913,'расчеты VLOOKUP'!A:G,6,0)</f>
        <v>5516280</v>
      </c>
      <c r="F913" s="89">
        <f>VLOOKUP(A913&amp;B913&amp;C913,'расчеты VLOOKUP'!A:G,7,0)</f>
        <v>138600</v>
      </c>
    </row>
    <row r="914" spans="1:6">
      <c r="A914" s="87" t="s">
        <v>38</v>
      </c>
      <c r="B914" s="88" t="s">
        <v>2066</v>
      </c>
      <c r="C914" s="88" t="s">
        <v>548</v>
      </c>
      <c r="D914" s="89">
        <f>VLOOKUP(A914&amp;B914&amp;C914,'расчеты VLOOKUP'!A:E,5,0)</f>
        <v>41.7</v>
      </c>
      <c r="E914" s="89">
        <f>VLOOKUP(A914&amp;B914&amp;C914,'расчеты VLOOKUP'!A:G,6,0)</f>
        <v>3561180</v>
      </c>
      <c r="F914" s="89">
        <f>VLOOKUP(A914&amp;B914&amp;C914,'расчеты VLOOKUP'!A:G,7,0)</f>
        <v>85400</v>
      </c>
    </row>
    <row r="915" spans="1:6">
      <c r="A915" s="90" t="s">
        <v>38</v>
      </c>
      <c r="B915" s="91" t="s">
        <v>2066</v>
      </c>
      <c r="C915" s="91" t="s">
        <v>549</v>
      </c>
      <c r="D915" s="89">
        <f>VLOOKUP(A915&amp;B915&amp;C915,'расчеты VLOOKUP'!A:E,5,0)</f>
        <v>39.6</v>
      </c>
      <c r="E915" s="89">
        <f>VLOOKUP(A915&amp;B915&amp;C915,'расчеты VLOOKUP'!A:G,6,0)</f>
        <v>0</v>
      </c>
      <c r="F915" s="89">
        <f>VLOOKUP(A915&amp;B915&amp;C915,'расчеты VLOOKUP'!A:G,7,0)</f>
        <v>0</v>
      </c>
    </row>
    <row r="916" spans="1:6">
      <c r="A916" s="87" t="s">
        <v>38</v>
      </c>
      <c r="B916" s="88" t="s">
        <v>2066</v>
      </c>
      <c r="C916" s="88" t="s">
        <v>550</v>
      </c>
      <c r="D916" s="89">
        <f>VLOOKUP(A916&amp;B916&amp;C916,'расчеты VLOOKUP'!A:E,5,0)</f>
        <v>55.5</v>
      </c>
      <c r="E916" s="89">
        <f>VLOOKUP(A916&amp;B916&amp;C916,'расчеты VLOOKUP'!A:G,6,0)</f>
        <v>4301320</v>
      </c>
      <c r="F916" s="89">
        <f>VLOOKUP(A916&amp;B916&amp;C916,'расчеты VLOOKUP'!A:G,7,0)</f>
        <v>76400</v>
      </c>
    </row>
    <row r="917" spans="1:6">
      <c r="A917" s="90" t="s">
        <v>38</v>
      </c>
      <c r="B917" s="91" t="s">
        <v>2066</v>
      </c>
      <c r="C917" s="91" t="s">
        <v>551</v>
      </c>
      <c r="D917" s="89">
        <f>VLOOKUP(A917&amp;B917&amp;C917,'расчеты VLOOKUP'!A:E,5,0)</f>
        <v>65.7</v>
      </c>
      <c r="E917" s="89">
        <f>VLOOKUP(A917&amp;B917&amp;C917,'расчеты VLOOKUP'!A:G,6,0)</f>
        <v>5996500</v>
      </c>
      <c r="F917" s="89">
        <f>VLOOKUP(A917&amp;B917&amp;C917,'расчеты VLOOKUP'!A:G,7,0)</f>
        <v>89500</v>
      </c>
    </row>
    <row r="918" spans="1:6">
      <c r="A918" s="87" t="s">
        <v>38</v>
      </c>
      <c r="B918" s="88" t="s">
        <v>2066</v>
      </c>
      <c r="C918" s="88" t="s">
        <v>553</v>
      </c>
      <c r="D918" s="89">
        <f>VLOOKUP(A918&amp;B918&amp;C918,'расчеты VLOOKUP'!A:E,5,0)</f>
        <v>36</v>
      </c>
      <c r="E918" s="89">
        <f>VLOOKUP(A918&amp;B918&amp;C918,'расчеты VLOOKUP'!A:G,6,0)</f>
        <v>3177000</v>
      </c>
      <c r="F918" s="89">
        <f>VLOOKUP(A918&amp;B918&amp;C918,'расчеты VLOOKUP'!A:G,7,0)</f>
        <v>88250</v>
      </c>
    </row>
    <row r="919" spans="1:6">
      <c r="A919" s="90" t="s">
        <v>38</v>
      </c>
      <c r="B919" s="91" t="s">
        <v>2066</v>
      </c>
      <c r="C919" s="91" t="s">
        <v>554</v>
      </c>
      <c r="D919" s="89">
        <f>VLOOKUP(A919&amp;B919&amp;C919,'расчеты VLOOKUP'!A:E,5,0)</f>
        <v>49.7</v>
      </c>
      <c r="E919" s="89">
        <f>VLOOKUP(A919&amp;B919&amp;C919,'расчеты VLOOKUP'!A:G,6,0)</f>
        <v>0</v>
      </c>
      <c r="F919" s="89">
        <f>VLOOKUP(A919&amp;B919&amp;C919,'расчеты VLOOKUP'!A:G,7,0)</f>
        <v>0</v>
      </c>
    </row>
    <row r="920" spans="1:6">
      <c r="A920" s="87" t="s">
        <v>38</v>
      </c>
      <c r="B920" s="88" t="s">
        <v>2066</v>
      </c>
      <c r="C920" s="88" t="s">
        <v>555</v>
      </c>
      <c r="D920" s="89">
        <f>VLOOKUP(A920&amp;B920&amp;C920,'расчеты VLOOKUP'!A:E,5,0)</f>
        <v>20.3</v>
      </c>
      <c r="E920" s="89">
        <f>VLOOKUP(A920&amp;B920&amp;C920,'расчеты VLOOKUP'!A:G,6,0)</f>
        <v>0</v>
      </c>
      <c r="F920" s="89">
        <f>VLOOKUP(A920&amp;B920&amp;C920,'расчеты VLOOKUP'!A:G,7,0)</f>
        <v>0</v>
      </c>
    </row>
    <row r="921" spans="1:6">
      <c r="A921" s="90" t="s">
        <v>38</v>
      </c>
      <c r="B921" s="91" t="s">
        <v>2066</v>
      </c>
      <c r="C921" s="91" t="s">
        <v>556</v>
      </c>
      <c r="D921" s="89">
        <f>VLOOKUP(A921&amp;B921&amp;C921,'расчеты VLOOKUP'!A:E,5,0)</f>
        <v>83.7</v>
      </c>
      <c r="E921" s="89">
        <f>VLOOKUP(A921&amp;B921&amp;C921,'расчеты VLOOKUP'!A:G,6,0)</f>
        <v>0</v>
      </c>
      <c r="F921" s="89">
        <f>VLOOKUP(A921&amp;B921&amp;C921,'расчеты VLOOKUP'!A:G,7,0)</f>
        <v>0</v>
      </c>
    </row>
    <row r="922" spans="1:6">
      <c r="A922" s="87" t="s">
        <v>38</v>
      </c>
      <c r="B922" s="88" t="s">
        <v>2066</v>
      </c>
      <c r="C922" s="88" t="s">
        <v>557</v>
      </c>
      <c r="D922" s="89">
        <f>VLOOKUP(A922&amp;B922&amp;C922,'расчеты VLOOKUP'!A:E,5,0)</f>
        <v>39.6</v>
      </c>
      <c r="E922" s="89">
        <f>VLOOKUP(A922&amp;B922&amp;C922,'расчеты VLOOKUP'!A:G,6,0)</f>
        <v>0</v>
      </c>
      <c r="F922" s="89">
        <f>VLOOKUP(A922&amp;B922&amp;C922,'расчеты VLOOKUP'!A:G,7,0)</f>
        <v>0</v>
      </c>
    </row>
    <row r="923" spans="1:6">
      <c r="A923" s="90" t="s">
        <v>38</v>
      </c>
      <c r="B923" s="91" t="s">
        <v>2066</v>
      </c>
      <c r="C923" s="91" t="s">
        <v>558</v>
      </c>
      <c r="D923" s="89">
        <f>VLOOKUP(A923&amp;B923&amp;C923,'расчеты VLOOKUP'!A:E,5,0)</f>
        <v>41</v>
      </c>
      <c r="E923" s="89">
        <f>VLOOKUP(A923&amp;B923&amp;C923,'расчеты VLOOKUP'!A:G,6,0)</f>
        <v>0</v>
      </c>
      <c r="F923" s="89">
        <f>VLOOKUP(A923&amp;B923&amp;C923,'расчеты VLOOKUP'!A:G,7,0)</f>
        <v>0</v>
      </c>
    </row>
    <row r="924" spans="1:6">
      <c r="A924" s="87" t="s">
        <v>38</v>
      </c>
      <c r="B924" s="88" t="s">
        <v>2066</v>
      </c>
      <c r="C924" s="88" t="s">
        <v>560</v>
      </c>
      <c r="D924" s="89">
        <f>VLOOKUP(A924&amp;B924&amp;C924,'расчеты VLOOKUP'!A:E,5,0)</f>
        <v>39.6</v>
      </c>
      <c r="E924" s="89">
        <f>VLOOKUP(A924&amp;B924&amp;C924,'расчеты VLOOKUP'!A:G,6,0)</f>
        <v>0</v>
      </c>
      <c r="F924" s="89">
        <f>VLOOKUP(A924&amp;B924&amp;C924,'расчеты VLOOKUP'!A:G,7,0)</f>
        <v>0</v>
      </c>
    </row>
    <row r="925" spans="1:6">
      <c r="A925" s="90" t="s">
        <v>38</v>
      </c>
      <c r="B925" s="91" t="s">
        <v>2066</v>
      </c>
      <c r="C925" s="91" t="s">
        <v>562</v>
      </c>
      <c r="D925" s="89">
        <f>VLOOKUP(A925&amp;B925&amp;C925,'расчеты VLOOKUP'!A:E,5,0)</f>
        <v>56.2</v>
      </c>
      <c r="E925" s="89">
        <f>VLOOKUP(A925&amp;B925&amp;C925,'расчеты VLOOKUP'!A:G,6,0)</f>
        <v>0</v>
      </c>
      <c r="F925" s="89">
        <f>VLOOKUP(A925&amp;B925&amp;C925,'расчеты VLOOKUP'!A:G,7,0)</f>
        <v>0</v>
      </c>
    </row>
    <row r="926" spans="1:6">
      <c r="A926" s="87" t="s">
        <v>38</v>
      </c>
      <c r="B926" s="88" t="s">
        <v>2066</v>
      </c>
      <c r="C926" s="88" t="s">
        <v>564</v>
      </c>
      <c r="D926" s="89">
        <f>VLOOKUP(A926&amp;B926&amp;C926,'расчеты VLOOKUP'!A:E,5,0)</f>
        <v>62.9</v>
      </c>
      <c r="E926" s="89">
        <f>VLOOKUP(A926&amp;B926&amp;C926,'расчеты VLOOKUP'!A:G,6,0)</f>
        <v>0</v>
      </c>
      <c r="F926" s="89">
        <f>VLOOKUP(A926&amp;B926&amp;C926,'расчеты VLOOKUP'!A:G,7,0)</f>
        <v>0</v>
      </c>
    </row>
    <row r="927" spans="1:6">
      <c r="A927" s="90" t="s">
        <v>38</v>
      </c>
      <c r="B927" s="91" t="s">
        <v>2066</v>
      </c>
      <c r="C927" s="91" t="s">
        <v>565</v>
      </c>
      <c r="D927" s="89">
        <f>VLOOKUP(A927&amp;B927&amp;C927,'расчеты VLOOKUP'!A:E,5,0)</f>
        <v>36</v>
      </c>
      <c r="E927" s="89">
        <f>VLOOKUP(A927&amp;B927&amp;C927,'расчеты VLOOKUP'!A:G,6,0)</f>
        <v>0</v>
      </c>
      <c r="F927" s="89">
        <f>VLOOKUP(A927&amp;B927&amp;C927,'расчеты VLOOKUP'!A:G,7,0)</f>
        <v>0</v>
      </c>
    </row>
    <row r="928" spans="1:6">
      <c r="A928" s="87" t="s">
        <v>38</v>
      </c>
      <c r="B928" s="88" t="s">
        <v>2066</v>
      </c>
      <c r="C928" s="88" t="s">
        <v>566</v>
      </c>
      <c r="D928" s="89">
        <f>VLOOKUP(A928&amp;B928&amp;C928,'расчеты VLOOKUP'!A:E,5,0)</f>
        <v>50.4</v>
      </c>
      <c r="E928" s="89">
        <f>VLOOKUP(A928&amp;B928&amp;C928,'расчеты VLOOKUP'!A:G,6,0)</f>
        <v>4331150</v>
      </c>
      <c r="F928" s="89">
        <f>VLOOKUP(A928&amp;B928&amp;C928,'расчеты VLOOKUP'!A:G,7,0)</f>
        <v>84100</v>
      </c>
    </row>
    <row r="929" spans="1:6">
      <c r="A929" s="90" t="s">
        <v>38</v>
      </c>
      <c r="B929" s="91" t="s">
        <v>2066</v>
      </c>
      <c r="C929" s="91" t="s">
        <v>567</v>
      </c>
      <c r="D929" s="89">
        <f>VLOOKUP(A929&amp;B929&amp;C929,'расчеты VLOOKUP'!A:E,5,0)</f>
        <v>19.6</v>
      </c>
      <c r="E929" s="89">
        <f>VLOOKUP(A929&amp;B929&amp;C929,'расчеты VLOOKUP'!A:G,6,0)</f>
        <v>2368100</v>
      </c>
      <c r="F929" s="89">
        <f>VLOOKUP(A929&amp;B929&amp;C929,'расчеты VLOOKUP'!A:G,7,0)</f>
        <v>119000</v>
      </c>
    </row>
    <row r="930" spans="1:6">
      <c r="A930" s="87" t="s">
        <v>38</v>
      </c>
      <c r="B930" s="88" t="s">
        <v>2066</v>
      </c>
      <c r="C930" s="88" t="s">
        <v>568</v>
      </c>
      <c r="D930" s="89">
        <f>VLOOKUP(A930&amp;B930&amp;C930,'расчеты VLOOKUP'!A:E,5,0)</f>
        <v>83</v>
      </c>
      <c r="E930" s="89">
        <f>VLOOKUP(A930&amp;B930&amp;C930,'расчеты VLOOKUP'!A:G,6,0)</f>
        <v>5754500</v>
      </c>
      <c r="F930" s="89">
        <f>VLOOKUP(A930&amp;B930&amp;C930,'расчеты VLOOKUP'!A:G,7,0)</f>
        <v>67700</v>
      </c>
    </row>
    <row r="931" spans="1:6">
      <c r="A931" s="90" t="s">
        <v>38</v>
      </c>
      <c r="B931" s="91" t="s">
        <v>2066</v>
      </c>
      <c r="C931" s="91" t="s">
        <v>569</v>
      </c>
      <c r="D931" s="89">
        <f>VLOOKUP(A931&amp;B931&amp;C931,'расчеты VLOOKUP'!A:E,5,0)</f>
        <v>39.6</v>
      </c>
      <c r="E931" s="89">
        <f>VLOOKUP(A931&amp;B931&amp;C931,'расчеты VLOOKUP'!A:G,6,0)</f>
        <v>3504600</v>
      </c>
      <c r="F931" s="89">
        <f>VLOOKUP(A931&amp;B931&amp;C931,'расчеты VLOOKUP'!A:G,7,0)</f>
        <v>88500</v>
      </c>
    </row>
    <row r="932" spans="1:6">
      <c r="A932" s="87" t="s">
        <v>38</v>
      </c>
      <c r="B932" s="88" t="s">
        <v>2066</v>
      </c>
      <c r="C932" s="88" t="s">
        <v>571</v>
      </c>
      <c r="D932" s="89">
        <f>VLOOKUP(A932&amp;B932&amp;C932,'расчеты VLOOKUP'!A:E,5,0)</f>
        <v>41.7</v>
      </c>
      <c r="E932" s="89">
        <f>VLOOKUP(A932&amp;B932&amp;C932,'расчеты VLOOKUP'!A:G,6,0)</f>
        <v>0</v>
      </c>
      <c r="F932" s="89">
        <f>VLOOKUP(A932&amp;B932&amp;C932,'расчеты VLOOKUP'!A:G,7,0)</f>
        <v>0</v>
      </c>
    </row>
    <row r="933" spans="1:6">
      <c r="A933" s="90" t="s">
        <v>38</v>
      </c>
      <c r="B933" s="91" t="s">
        <v>2066</v>
      </c>
      <c r="C933" s="91" t="s">
        <v>572</v>
      </c>
      <c r="D933" s="89">
        <f>VLOOKUP(A933&amp;B933&amp;C933,'расчеты VLOOKUP'!A:E,5,0)</f>
        <v>39.6</v>
      </c>
      <c r="E933" s="89">
        <f>VLOOKUP(A933&amp;B933&amp;C933,'расчеты VLOOKUP'!A:G,6,0)</f>
        <v>0</v>
      </c>
      <c r="F933" s="89">
        <f>VLOOKUP(A933&amp;B933&amp;C933,'расчеты VLOOKUP'!A:G,7,0)</f>
        <v>0</v>
      </c>
    </row>
    <row r="934" spans="1:6">
      <c r="A934" s="87" t="s">
        <v>38</v>
      </c>
      <c r="B934" s="88" t="s">
        <v>2066</v>
      </c>
      <c r="C934" s="88" t="s">
        <v>573</v>
      </c>
      <c r="D934" s="89">
        <f>VLOOKUP(A934&amp;B934&amp;C934,'расчеты VLOOKUP'!A:E,5,0)</f>
        <v>55.5</v>
      </c>
      <c r="E934" s="89">
        <f>VLOOKUP(A934&amp;B934&amp;C934,'расчеты VLOOKUP'!A:G,6,0)</f>
        <v>4875580</v>
      </c>
      <c r="F934" s="89">
        <f>VLOOKUP(A934&amp;B934&amp;C934,'расчеты VLOOKUP'!A:G,7,0)</f>
        <v>86600</v>
      </c>
    </row>
    <row r="935" spans="1:6">
      <c r="A935" s="90" t="s">
        <v>38</v>
      </c>
      <c r="B935" s="91" t="s">
        <v>2066</v>
      </c>
      <c r="C935" s="91" t="s">
        <v>574</v>
      </c>
      <c r="D935" s="89">
        <f>VLOOKUP(A935&amp;B935&amp;C935,'расчеты VLOOKUP'!A:E,5,0)</f>
        <v>65.7</v>
      </c>
      <c r="E935" s="89">
        <f>VLOOKUP(A935&amp;B935&amp;C935,'расчеты VLOOKUP'!A:G,6,0)</f>
        <v>5922800</v>
      </c>
      <c r="F935" s="89">
        <f>VLOOKUP(A935&amp;B935&amp;C935,'расчеты VLOOKUP'!A:G,7,0)</f>
        <v>88400</v>
      </c>
    </row>
    <row r="936" spans="1:6">
      <c r="A936" s="87" t="s">
        <v>38</v>
      </c>
      <c r="B936" s="88" t="s">
        <v>2066</v>
      </c>
      <c r="C936" s="88" t="s">
        <v>576</v>
      </c>
      <c r="D936" s="89">
        <f>VLOOKUP(A936&amp;B936&amp;C936,'расчеты VLOOKUP'!A:E,5,0)</f>
        <v>36</v>
      </c>
      <c r="E936" s="89">
        <f>VLOOKUP(A936&amp;B936&amp;C936,'расчеты VLOOKUP'!A:G,6,0)</f>
        <v>3262630</v>
      </c>
      <c r="F936" s="89">
        <f>VLOOKUP(A936&amp;B936&amp;C936,'расчеты VLOOKUP'!A:G,7,0)</f>
        <v>88900</v>
      </c>
    </row>
    <row r="937" spans="1:6">
      <c r="A937" s="90" t="s">
        <v>38</v>
      </c>
      <c r="B937" s="91" t="s">
        <v>2066</v>
      </c>
      <c r="C937" s="91" t="s">
        <v>577</v>
      </c>
      <c r="D937" s="89">
        <f>VLOOKUP(A937&amp;B937&amp;C937,'расчеты VLOOKUP'!A:E,5,0)</f>
        <v>49.7</v>
      </c>
      <c r="E937" s="89">
        <f>VLOOKUP(A937&amp;B937&amp;C937,'расчеты VLOOKUP'!A:G,6,0)</f>
        <v>4180840</v>
      </c>
      <c r="F937" s="89">
        <f>VLOOKUP(A937&amp;B937&amp;C937,'расчеты VLOOKUP'!A:G,7,0)</f>
        <v>82300</v>
      </c>
    </row>
    <row r="938" spans="1:6">
      <c r="A938" s="87" t="s">
        <v>38</v>
      </c>
      <c r="B938" s="88" t="s">
        <v>2066</v>
      </c>
      <c r="C938" s="88" t="s">
        <v>578</v>
      </c>
      <c r="D938" s="89">
        <f>VLOOKUP(A938&amp;B938&amp;C938,'расчеты VLOOKUP'!A:E,5,0)</f>
        <v>20.3</v>
      </c>
      <c r="E938" s="89">
        <f>VLOOKUP(A938&amp;B938&amp;C938,'расчеты VLOOKUP'!A:G,6,0)</f>
        <v>0</v>
      </c>
      <c r="F938" s="89">
        <f>VLOOKUP(A938&amp;B938&amp;C938,'расчеты VLOOKUP'!A:G,7,0)</f>
        <v>0</v>
      </c>
    </row>
    <row r="939" spans="1:6">
      <c r="A939" s="90" t="s">
        <v>38</v>
      </c>
      <c r="B939" s="91" t="s">
        <v>2066</v>
      </c>
      <c r="C939" s="91" t="s">
        <v>579</v>
      </c>
      <c r="D939" s="89">
        <f>VLOOKUP(A939&amp;B939&amp;C939,'расчеты VLOOKUP'!A:E,5,0)</f>
        <v>83.7</v>
      </c>
      <c r="E939" s="89">
        <f>VLOOKUP(A939&amp;B939&amp;C939,'расчеты VLOOKUP'!A:G,6,0)</f>
        <v>5776180</v>
      </c>
      <c r="F939" s="89">
        <f>VLOOKUP(A939&amp;B939&amp;C939,'расчеты VLOOKUP'!A:G,7,0)</f>
        <v>67400</v>
      </c>
    </row>
    <row r="940" spans="1:6">
      <c r="A940" s="87" t="s">
        <v>38</v>
      </c>
      <c r="B940" s="88" t="s">
        <v>2066</v>
      </c>
      <c r="C940" s="88" t="s">
        <v>581</v>
      </c>
      <c r="D940" s="89">
        <f>VLOOKUP(A940&amp;B940&amp;C940,'расчеты VLOOKUP'!A:E,5,0)</f>
        <v>39.6</v>
      </c>
      <c r="E940" s="89">
        <f>VLOOKUP(A940&amp;B940&amp;C940,'расчеты VLOOKUP'!A:G,6,0)</f>
        <v>3635280</v>
      </c>
      <c r="F940" s="89">
        <f>VLOOKUP(A940&amp;B940&amp;C940,'расчеты VLOOKUP'!A:G,7,0)</f>
        <v>91800</v>
      </c>
    </row>
    <row r="941" spans="1:6">
      <c r="A941" s="90" t="s">
        <v>38</v>
      </c>
      <c r="B941" s="91" t="s">
        <v>2066</v>
      </c>
      <c r="C941" s="91" t="s">
        <v>582</v>
      </c>
      <c r="D941" s="89">
        <f>VLOOKUP(A941&amp;B941&amp;C941,'расчеты VLOOKUP'!A:E,5,0)</f>
        <v>41</v>
      </c>
      <c r="E941" s="89">
        <f>VLOOKUP(A941&amp;B941&amp;C941,'расчеты VLOOKUP'!A:G,6,0)</f>
        <v>3800700</v>
      </c>
      <c r="F941" s="89">
        <f>VLOOKUP(A941&amp;B941&amp;C941,'расчеты VLOOKUP'!A:G,7,0)</f>
        <v>92700</v>
      </c>
    </row>
    <row r="942" spans="1:6">
      <c r="A942" s="87" t="s">
        <v>38</v>
      </c>
      <c r="B942" s="88" t="s">
        <v>2066</v>
      </c>
      <c r="C942" s="88" t="s">
        <v>583</v>
      </c>
      <c r="D942" s="89">
        <f>VLOOKUP(A942&amp;B942&amp;C942,'расчеты VLOOKUP'!A:E,5,0)</f>
        <v>39.6</v>
      </c>
      <c r="E942" s="89">
        <f>VLOOKUP(A942&amp;B942&amp;C942,'расчеты VLOOKUP'!A:G,6,0)</f>
        <v>3514800</v>
      </c>
      <c r="F942" s="89">
        <f>VLOOKUP(A942&amp;B942&amp;C942,'расчеты VLOOKUP'!A:G,7,0)</f>
        <v>87000</v>
      </c>
    </row>
    <row r="943" spans="1:6">
      <c r="A943" s="90" t="s">
        <v>38</v>
      </c>
      <c r="B943" s="91" t="s">
        <v>2066</v>
      </c>
      <c r="C943" s="91" t="s">
        <v>584</v>
      </c>
      <c r="D943" s="89">
        <f>VLOOKUP(A943&amp;B943&amp;C943,'расчеты VLOOKUP'!A:E,5,0)</f>
        <v>56.2</v>
      </c>
      <c r="E943" s="89">
        <f>VLOOKUP(A943&amp;B943&amp;C943,'расчеты VLOOKUP'!A:G,6,0)</f>
        <v>4080120</v>
      </c>
      <c r="F943" s="89">
        <f>VLOOKUP(A943&amp;B943&amp;C943,'расчеты VLOOKUP'!A:G,7,0)</f>
        <v>72600</v>
      </c>
    </row>
    <row r="944" spans="1:6">
      <c r="A944" s="87" t="s">
        <v>38</v>
      </c>
      <c r="B944" s="88" t="s">
        <v>2066</v>
      </c>
      <c r="C944" s="88" t="s">
        <v>585</v>
      </c>
      <c r="D944" s="89">
        <f>VLOOKUP(A944&amp;B944&amp;C944,'расчеты VLOOKUP'!A:E,5,0)</f>
        <v>62.9</v>
      </c>
      <c r="E944" s="89">
        <f>VLOOKUP(A944&amp;B944&amp;C944,'расчеты VLOOKUP'!A:G,6,0)</f>
        <v>5585400</v>
      </c>
      <c r="F944" s="89">
        <f>VLOOKUP(A944&amp;B944&amp;C944,'расчеты VLOOKUP'!A:G,7,0)</f>
        <v>87000</v>
      </c>
    </row>
    <row r="945" spans="1:6">
      <c r="A945" s="90" t="s">
        <v>38</v>
      </c>
      <c r="B945" s="91" t="s">
        <v>2066</v>
      </c>
      <c r="C945" s="91" t="s">
        <v>587</v>
      </c>
      <c r="D945" s="89">
        <f>VLOOKUP(A945&amp;B945&amp;C945,'расчеты VLOOKUP'!A:E,5,0)</f>
        <v>36</v>
      </c>
      <c r="E945" s="89">
        <f>VLOOKUP(A945&amp;B945&amp;C945,'расчеты VLOOKUP'!A:G,6,0)</f>
        <v>0</v>
      </c>
      <c r="F945" s="89">
        <f>VLOOKUP(A945&amp;B945&amp;C945,'расчеты VLOOKUP'!A:G,7,0)</f>
        <v>0</v>
      </c>
    </row>
    <row r="946" spans="1:6">
      <c r="A946" s="87" t="s">
        <v>38</v>
      </c>
      <c r="B946" s="88" t="s">
        <v>2066</v>
      </c>
      <c r="C946" s="88" t="s">
        <v>588</v>
      </c>
      <c r="D946" s="89">
        <f>VLOOKUP(A946&amp;B946&amp;C946,'расчеты VLOOKUP'!A:E,5,0)</f>
        <v>69</v>
      </c>
      <c r="E946" s="89">
        <f>VLOOKUP(A946&amp;B946&amp;C946,'расчеты VLOOKUP'!A:G,6,0)</f>
        <v>7144930</v>
      </c>
      <c r="F946" s="89">
        <f>VLOOKUP(A946&amp;B946&amp;C946,'расчеты VLOOKUP'!A:G,7,0)</f>
        <v>103700</v>
      </c>
    </row>
    <row r="947" spans="1:6">
      <c r="A947" s="90" t="s">
        <v>38</v>
      </c>
      <c r="B947" s="91" t="s">
        <v>2066</v>
      </c>
      <c r="C947" s="91" t="s">
        <v>589</v>
      </c>
      <c r="D947" s="89">
        <f>VLOOKUP(A947&amp;B947&amp;C947,'расчеты VLOOKUP'!A:E,5,0)</f>
        <v>66.6</v>
      </c>
      <c r="E947" s="89">
        <f>VLOOKUP(A947&amp;B947&amp;C947,'расчеты VLOOKUP'!A:G,6,0)</f>
        <v>6982640</v>
      </c>
      <c r="F947" s="89">
        <f>VLOOKUP(A947&amp;B947&amp;C947,'расчеты VLOOKUP'!A:G,7,0)</f>
        <v>103600</v>
      </c>
    </row>
    <row r="948" spans="1:6">
      <c r="A948" s="87" t="s">
        <v>38</v>
      </c>
      <c r="B948" s="88" t="s">
        <v>2066</v>
      </c>
      <c r="C948" s="88" t="s">
        <v>590</v>
      </c>
      <c r="D948" s="89">
        <f>VLOOKUP(A948&amp;B948&amp;C948,'расчеты VLOOKUP'!A:E,5,0)</f>
        <v>23.5</v>
      </c>
      <c r="E948" s="89">
        <f>VLOOKUP(A948&amp;B948&amp;C948,'расчеты VLOOKUP'!A:G,6,0)</f>
        <v>4090320</v>
      </c>
      <c r="F948" s="89">
        <f>VLOOKUP(A948&amp;B948&amp;C948,'расчеты VLOOKUP'!A:G,7,0)</f>
        <v>174800</v>
      </c>
    </row>
    <row r="949" spans="1:6">
      <c r="A949" s="90" t="s">
        <v>38</v>
      </c>
      <c r="B949" s="91" t="s">
        <v>2066</v>
      </c>
      <c r="C949" s="91" t="s">
        <v>591</v>
      </c>
      <c r="D949" s="89">
        <f>VLOOKUP(A949&amp;B949&amp;C949,'расчеты VLOOKUP'!A:E,5,0)</f>
        <v>37.4</v>
      </c>
      <c r="E949" s="89">
        <f>VLOOKUP(A949&amp;B949&amp;C949,'расчеты VLOOKUP'!A:G,6,0)</f>
        <v>5064720</v>
      </c>
      <c r="F949" s="89">
        <f>VLOOKUP(A949&amp;B949&amp;C949,'расчеты VLOOKUP'!A:G,7,0)</f>
        <v>134700</v>
      </c>
    </row>
    <row r="950" spans="1:6">
      <c r="A950" s="87" t="s">
        <v>38</v>
      </c>
      <c r="B950" s="88" t="s">
        <v>2066</v>
      </c>
      <c r="C950" s="88" t="s">
        <v>592</v>
      </c>
      <c r="D950" s="89">
        <f>VLOOKUP(A950&amp;B950&amp;C950,'расчеты VLOOKUP'!A:E,5,0)</f>
        <v>36</v>
      </c>
      <c r="E950" s="89">
        <f>VLOOKUP(A950&amp;B950&amp;C950,'расчеты VLOOKUP'!A:G,6,0)</f>
        <v>0</v>
      </c>
      <c r="F950" s="89">
        <f>VLOOKUP(A950&amp;B950&amp;C950,'расчеты VLOOKUP'!A:G,7,0)</f>
        <v>0</v>
      </c>
    </row>
    <row r="951" spans="1:6">
      <c r="A951" s="90" t="s">
        <v>38</v>
      </c>
      <c r="B951" s="91" t="s">
        <v>2066</v>
      </c>
      <c r="C951" s="91" t="s">
        <v>593</v>
      </c>
      <c r="D951" s="89">
        <f>VLOOKUP(A951&amp;B951&amp;C951,'расчеты VLOOKUP'!A:E,5,0)</f>
        <v>38</v>
      </c>
      <c r="E951" s="89">
        <f>VLOOKUP(A951&amp;B951&amp;C951,'расчеты VLOOKUP'!A:G,6,0)</f>
        <v>0</v>
      </c>
      <c r="F951" s="89">
        <f>VLOOKUP(A951&amp;B951&amp;C951,'расчеты VLOOKUP'!A:G,7,0)</f>
        <v>0</v>
      </c>
    </row>
    <row r="952" spans="1:6">
      <c r="A952" s="87" t="s">
        <v>38</v>
      </c>
      <c r="B952" s="88" t="s">
        <v>2066</v>
      </c>
      <c r="C952" s="88" t="s">
        <v>594</v>
      </c>
      <c r="D952" s="89">
        <f>VLOOKUP(A952&amp;B952&amp;C952,'расчеты VLOOKUP'!A:E,5,0)</f>
        <v>38</v>
      </c>
      <c r="E952" s="89">
        <f>VLOOKUP(A952&amp;B952&amp;C952,'расчеты VLOOKUP'!A:G,6,0)</f>
        <v>0</v>
      </c>
      <c r="F952" s="89">
        <f>VLOOKUP(A952&amp;B952&amp;C952,'расчеты VLOOKUP'!A:G,7,0)</f>
        <v>0</v>
      </c>
    </row>
    <row r="953" spans="1:6">
      <c r="A953" s="90" t="s">
        <v>38</v>
      </c>
      <c r="B953" s="91" t="s">
        <v>2066</v>
      </c>
      <c r="C953" s="91" t="s">
        <v>595</v>
      </c>
      <c r="D953" s="89">
        <f>VLOOKUP(A953&amp;B953&amp;C953,'расчеты VLOOKUP'!A:E,5,0)</f>
        <v>36</v>
      </c>
      <c r="E953" s="89">
        <f>VLOOKUP(A953&amp;B953&amp;C953,'расчеты VLOOKUP'!A:G,6,0)</f>
        <v>0</v>
      </c>
      <c r="F953" s="89">
        <f>VLOOKUP(A953&amp;B953&amp;C953,'расчеты VLOOKUP'!A:G,7,0)</f>
        <v>0</v>
      </c>
    </row>
    <row r="954" spans="1:6">
      <c r="A954" s="87" t="s">
        <v>38</v>
      </c>
      <c r="B954" s="88" t="s">
        <v>2066</v>
      </c>
      <c r="C954" s="88" t="s">
        <v>597</v>
      </c>
      <c r="D954" s="89">
        <f>VLOOKUP(A954&amp;B954&amp;C954,'расчеты VLOOKUP'!A:E,5,0)</f>
        <v>69</v>
      </c>
      <c r="E954" s="89">
        <f>VLOOKUP(A954&amp;B954&amp;C954,'расчеты VLOOKUP'!A:G,6,0)</f>
        <v>0</v>
      </c>
      <c r="F954" s="89">
        <f>VLOOKUP(A954&amp;B954&amp;C954,'расчеты VLOOKUP'!A:G,7,0)</f>
        <v>0</v>
      </c>
    </row>
    <row r="955" spans="1:6">
      <c r="A955" s="90" t="s">
        <v>38</v>
      </c>
      <c r="B955" s="91" t="s">
        <v>2066</v>
      </c>
      <c r="C955" s="91" t="s">
        <v>598</v>
      </c>
      <c r="D955" s="89">
        <f>VLOOKUP(A955&amp;B955&amp;C955,'расчеты VLOOKUP'!A:E,5,0)</f>
        <v>66.6</v>
      </c>
      <c r="E955" s="89">
        <f>VLOOKUP(A955&amp;B955&amp;C955,'расчеты VLOOKUP'!A:G,6,0)</f>
        <v>4699100</v>
      </c>
      <c r="F955" s="89">
        <f>VLOOKUP(A955&amp;B955&amp;C955,'расчеты VLOOKUP'!A:G,7,0)</f>
        <v>68500</v>
      </c>
    </row>
    <row r="956" spans="1:6">
      <c r="A956" s="87" t="s">
        <v>38</v>
      </c>
      <c r="B956" s="88" t="s">
        <v>2066</v>
      </c>
      <c r="C956" s="88" t="s">
        <v>599</v>
      </c>
      <c r="D956" s="89">
        <f>VLOOKUP(A956&amp;B956&amp;C956,'расчеты VLOOKUP'!A:E,5,0)</f>
        <v>23.5</v>
      </c>
      <c r="E956" s="89">
        <f>VLOOKUP(A956&amp;B956&amp;C956,'расчеты VLOOKUP'!A:G,6,0)</f>
        <v>2529940</v>
      </c>
      <c r="F956" s="89">
        <f>VLOOKUP(A956&amp;B956&amp;C956,'расчеты VLOOKUP'!A:G,7,0)</f>
        <v>106300</v>
      </c>
    </row>
    <row r="957" spans="1:6">
      <c r="A957" s="90" t="s">
        <v>38</v>
      </c>
      <c r="B957" s="91" t="s">
        <v>2066</v>
      </c>
      <c r="C957" s="91" t="s">
        <v>600</v>
      </c>
      <c r="D957" s="89">
        <f>VLOOKUP(A957&amp;B957&amp;C957,'расчеты VLOOKUP'!A:E,5,0)</f>
        <v>37.4</v>
      </c>
      <c r="E957" s="89">
        <f>VLOOKUP(A957&amp;B957&amp;C957,'расчеты VLOOKUP'!A:G,6,0)</f>
        <v>0</v>
      </c>
      <c r="F957" s="89">
        <f>VLOOKUP(A957&amp;B957&amp;C957,'расчеты VLOOKUP'!A:G,7,0)</f>
        <v>0</v>
      </c>
    </row>
    <row r="958" spans="1:6">
      <c r="A958" s="87" t="s">
        <v>38</v>
      </c>
      <c r="B958" s="88" t="s">
        <v>2066</v>
      </c>
      <c r="C958" s="88" t="s">
        <v>602</v>
      </c>
      <c r="D958" s="89">
        <f>VLOOKUP(A958&amp;B958&amp;C958,'расчеты VLOOKUP'!A:E,5,0)</f>
        <v>36</v>
      </c>
      <c r="E958" s="89">
        <f>VLOOKUP(A958&amp;B958&amp;C958,'расчеты VLOOKUP'!A:G,6,0)</f>
        <v>5190900</v>
      </c>
      <c r="F958" s="89">
        <f>VLOOKUP(A958&amp;B958&amp;C958,'расчеты VLOOKUP'!A:G,7,0)</f>
        <v>143000</v>
      </c>
    </row>
    <row r="959" spans="1:6">
      <c r="A959" s="90" t="s">
        <v>38</v>
      </c>
      <c r="B959" s="91" t="s">
        <v>2066</v>
      </c>
      <c r="C959" s="91" t="s">
        <v>603</v>
      </c>
      <c r="D959" s="89">
        <f>VLOOKUP(A959&amp;B959&amp;C959,'расчеты VLOOKUP'!A:E,5,0)</f>
        <v>38</v>
      </c>
      <c r="E959" s="89">
        <f>VLOOKUP(A959&amp;B959&amp;C959,'расчеты VLOOKUP'!A:G,6,0)</f>
        <v>5627370</v>
      </c>
      <c r="F959" s="89">
        <f>VLOOKUP(A959&amp;B959&amp;C959,'расчеты VLOOKUP'!A:G,7,0)</f>
        <v>147700</v>
      </c>
    </row>
    <row r="960" spans="1:6">
      <c r="A960" s="87" t="s">
        <v>38</v>
      </c>
      <c r="B960" s="88" t="s">
        <v>2066</v>
      </c>
      <c r="C960" s="88" t="s">
        <v>604</v>
      </c>
      <c r="D960" s="89">
        <f>VLOOKUP(A960&amp;B960&amp;C960,'расчеты VLOOKUP'!A:E,5,0)</f>
        <v>38</v>
      </c>
      <c r="E960" s="89">
        <f>VLOOKUP(A960&amp;B960&amp;C960,'расчеты VLOOKUP'!A:G,6,0)</f>
        <v>5890540</v>
      </c>
      <c r="F960" s="89">
        <f>VLOOKUP(A960&amp;B960&amp;C960,'расчеты VLOOKUP'!A:G,7,0)</f>
        <v>153800</v>
      </c>
    </row>
    <row r="961" spans="1:6">
      <c r="A961" s="90" t="s">
        <v>38</v>
      </c>
      <c r="B961" s="91" t="s">
        <v>2066</v>
      </c>
      <c r="C961" s="91" t="s">
        <v>605</v>
      </c>
      <c r="D961" s="89">
        <f>VLOOKUP(A961&amp;B961&amp;C961,'расчеты VLOOKUP'!A:E,5,0)</f>
        <v>36</v>
      </c>
      <c r="E961" s="89">
        <f>VLOOKUP(A961&amp;B961&amp;C961,'расчеты VLOOKUP'!A:G,6,0)</f>
        <v>4279840</v>
      </c>
      <c r="F961" s="89">
        <f>VLOOKUP(A961&amp;B961&amp;C961,'расчеты VLOOKUP'!A:G,7,0)</f>
        <v>116300</v>
      </c>
    </row>
    <row r="962" spans="1:6">
      <c r="A962" s="87" t="s">
        <v>38</v>
      </c>
      <c r="B962" s="88" t="s">
        <v>2066</v>
      </c>
      <c r="C962" s="88" t="s">
        <v>606</v>
      </c>
      <c r="D962" s="89">
        <f>VLOOKUP(A962&amp;B962&amp;C962,'расчеты VLOOKUP'!A:E,5,0)</f>
        <v>69</v>
      </c>
      <c r="E962" s="89">
        <f>VLOOKUP(A962&amp;B962&amp;C962,'расчеты VLOOKUP'!A:G,6,0)</f>
        <v>0</v>
      </c>
      <c r="F962" s="89">
        <f>VLOOKUP(A962&amp;B962&amp;C962,'расчеты VLOOKUP'!A:G,7,0)</f>
        <v>0</v>
      </c>
    </row>
    <row r="963" spans="1:6">
      <c r="A963" s="90" t="s">
        <v>38</v>
      </c>
      <c r="B963" s="91" t="s">
        <v>2066</v>
      </c>
      <c r="C963" s="91" t="s">
        <v>608</v>
      </c>
      <c r="D963" s="89">
        <f>VLOOKUP(A963&amp;B963&amp;C963,'расчеты VLOOKUP'!A:E,5,0)</f>
        <v>66.6</v>
      </c>
      <c r="E963" s="89">
        <f>VLOOKUP(A963&amp;B963&amp;C963,'расчеты VLOOKUP'!A:G,6,0)</f>
        <v>4568760</v>
      </c>
      <c r="F963" s="89">
        <f>VLOOKUP(A963&amp;B963&amp;C963,'расчеты VLOOKUP'!A:G,7,0)</f>
        <v>66600</v>
      </c>
    </row>
    <row r="964" spans="1:6">
      <c r="A964" s="87" t="s">
        <v>38</v>
      </c>
      <c r="B964" s="88" t="s">
        <v>2066</v>
      </c>
      <c r="C964" s="88" t="s">
        <v>609</v>
      </c>
      <c r="D964" s="89">
        <f>VLOOKUP(A964&amp;B964&amp;C964,'расчеты VLOOKUP'!A:E,5,0)</f>
        <v>23.5</v>
      </c>
      <c r="E964" s="89">
        <f>VLOOKUP(A964&amp;B964&amp;C964,'расчеты VLOOKUP'!A:G,6,0)</f>
        <v>0</v>
      </c>
      <c r="F964" s="89">
        <f>VLOOKUP(A964&amp;B964&amp;C964,'расчеты VLOOKUP'!A:G,7,0)</f>
        <v>0</v>
      </c>
    </row>
    <row r="965" spans="1:6">
      <c r="A965" s="90" t="s">
        <v>38</v>
      </c>
      <c r="B965" s="91" t="s">
        <v>2066</v>
      </c>
      <c r="C965" s="91" t="s">
        <v>611</v>
      </c>
      <c r="D965" s="89">
        <f>VLOOKUP(A965&amp;B965&amp;C965,'расчеты VLOOKUP'!A:E,5,0)</f>
        <v>37.4</v>
      </c>
      <c r="E965" s="89">
        <f>VLOOKUP(A965&amp;B965&amp;C965,'расчеты VLOOKUP'!A:G,6,0)</f>
        <v>0</v>
      </c>
      <c r="F965" s="89">
        <f>VLOOKUP(A965&amp;B965&amp;C965,'расчеты VLOOKUP'!A:G,7,0)</f>
        <v>0</v>
      </c>
    </row>
    <row r="966" spans="1:6">
      <c r="A966" s="87" t="s">
        <v>38</v>
      </c>
      <c r="B966" s="88" t="s">
        <v>2066</v>
      </c>
      <c r="C966" s="88" t="s">
        <v>612</v>
      </c>
      <c r="D966" s="89">
        <f>VLOOKUP(A966&amp;B966&amp;C966,'расчеты VLOOKUP'!A:E,5,0)</f>
        <v>36</v>
      </c>
      <c r="E966" s="89">
        <f>VLOOKUP(A966&amp;B966&amp;C966,'расчеты VLOOKUP'!A:G,6,0)</f>
        <v>0</v>
      </c>
      <c r="F966" s="89">
        <f>VLOOKUP(A966&amp;B966&amp;C966,'расчеты VLOOKUP'!A:G,7,0)</f>
        <v>0</v>
      </c>
    </row>
    <row r="967" spans="1:6">
      <c r="A967" s="90" t="s">
        <v>38</v>
      </c>
      <c r="B967" s="91" t="s">
        <v>2066</v>
      </c>
      <c r="C967" s="91" t="s">
        <v>613</v>
      </c>
      <c r="D967" s="89">
        <f>VLOOKUP(A967&amp;B967&amp;C967,'расчеты VLOOKUP'!A:E,5,0)</f>
        <v>38</v>
      </c>
      <c r="E967" s="89">
        <f>VLOOKUP(A967&amp;B967&amp;C967,'расчеты VLOOKUP'!A:G,6,0)</f>
        <v>0</v>
      </c>
      <c r="F967" s="89">
        <f>VLOOKUP(A967&amp;B967&amp;C967,'расчеты VLOOKUP'!A:G,7,0)</f>
        <v>0</v>
      </c>
    </row>
    <row r="968" spans="1:6">
      <c r="A968" s="87" t="s">
        <v>38</v>
      </c>
      <c r="B968" s="88" t="s">
        <v>2066</v>
      </c>
      <c r="C968" s="88" t="s">
        <v>614</v>
      </c>
      <c r="D968" s="89">
        <f>VLOOKUP(A968&amp;B968&amp;C968,'расчеты VLOOKUP'!A:E,5,0)</f>
        <v>38</v>
      </c>
      <c r="E968" s="89">
        <f>VLOOKUP(A968&amp;B968&amp;C968,'расчеты VLOOKUP'!A:G,6,0)</f>
        <v>0</v>
      </c>
      <c r="F968" s="89">
        <f>VLOOKUP(A968&amp;B968&amp;C968,'расчеты VLOOKUP'!A:G,7,0)</f>
        <v>0</v>
      </c>
    </row>
    <row r="969" spans="1:6">
      <c r="A969" s="90" t="s">
        <v>38</v>
      </c>
      <c r="B969" s="91" t="s">
        <v>2066</v>
      </c>
      <c r="C969" s="91" t="s">
        <v>615</v>
      </c>
      <c r="D969" s="89">
        <f>VLOOKUP(A969&amp;B969&amp;C969,'расчеты VLOOKUP'!A:E,5,0)</f>
        <v>36</v>
      </c>
      <c r="E969" s="89">
        <f>VLOOKUP(A969&amp;B969&amp;C969,'расчеты VLOOKUP'!A:G,6,0)</f>
        <v>0</v>
      </c>
      <c r="F969" s="89">
        <f>VLOOKUP(A969&amp;B969&amp;C969,'расчеты VLOOKUP'!A:G,7,0)</f>
        <v>0</v>
      </c>
    </row>
    <row r="970" spans="1:6">
      <c r="A970" s="87" t="s">
        <v>38</v>
      </c>
      <c r="B970" s="88" t="s">
        <v>2066</v>
      </c>
      <c r="C970" s="88" t="s">
        <v>616</v>
      </c>
      <c r="D970" s="89">
        <f>VLOOKUP(A970&amp;B970&amp;C970,'расчеты VLOOKUP'!A:E,5,0)</f>
        <v>69</v>
      </c>
      <c r="E970" s="89">
        <f>VLOOKUP(A970&amp;B970&amp;C970,'расчеты VLOOKUP'!A:G,6,0)</f>
        <v>4892980</v>
      </c>
      <c r="F970" s="89">
        <f>VLOOKUP(A970&amp;B970&amp;C970,'расчеты VLOOKUP'!A:G,7,0)</f>
        <v>69800</v>
      </c>
    </row>
    <row r="971" spans="1:6">
      <c r="A971" s="90" t="s">
        <v>38</v>
      </c>
      <c r="B971" s="91" t="s">
        <v>2066</v>
      </c>
      <c r="C971" s="91" t="s">
        <v>617</v>
      </c>
      <c r="D971" s="89">
        <f>VLOOKUP(A971&amp;B971&amp;C971,'расчеты VLOOKUP'!A:E,5,0)</f>
        <v>66.6</v>
      </c>
      <c r="E971" s="89">
        <f>VLOOKUP(A971&amp;B971&amp;C971,'расчеты VLOOKUP'!A:G,6,0)</f>
        <v>5021520</v>
      </c>
      <c r="F971" s="89">
        <f>VLOOKUP(A971&amp;B971&amp;C971,'расчеты VLOOKUP'!A:G,7,0)</f>
        <v>73200</v>
      </c>
    </row>
    <row r="972" spans="1:6">
      <c r="A972" s="87" t="s">
        <v>38</v>
      </c>
      <c r="B972" s="88" t="s">
        <v>2066</v>
      </c>
      <c r="C972" s="88" t="s">
        <v>618</v>
      </c>
      <c r="D972" s="89">
        <f>VLOOKUP(A972&amp;B972&amp;C972,'расчеты VLOOKUP'!A:E,5,0)</f>
        <v>23.5</v>
      </c>
      <c r="E972" s="89">
        <f>VLOOKUP(A972&amp;B972&amp;C972,'расчеты VLOOKUP'!A:G,6,0)</f>
        <v>2334780</v>
      </c>
      <c r="F972" s="89">
        <f>VLOOKUP(A972&amp;B972&amp;C972,'расчеты VLOOKUP'!A:G,7,0)</f>
        <v>98100</v>
      </c>
    </row>
    <row r="973" spans="1:6">
      <c r="A973" s="90" t="s">
        <v>38</v>
      </c>
      <c r="B973" s="91" t="s">
        <v>2066</v>
      </c>
      <c r="C973" s="91" t="s">
        <v>619</v>
      </c>
      <c r="D973" s="89">
        <f>VLOOKUP(A973&amp;B973&amp;C973,'расчеты VLOOKUP'!A:E,5,0)</f>
        <v>37.4</v>
      </c>
      <c r="E973" s="89">
        <f>VLOOKUP(A973&amp;B973&amp;C973,'расчеты VLOOKUP'!A:G,6,0)</f>
        <v>0</v>
      </c>
      <c r="F973" s="89">
        <f>VLOOKUP(A973&amp;B973&amp;C973,'расчеты VLOOKUP'!A:G,7,0)</f>
        <v>0</v>
      </c>
    </row>
    <row r="974" spans="1:6">
      <c r="A974" s="87" t="s">
        <v>38</v>
      </c>
      <c r="B974" s="88" t="s">
        <v>2066</v>
      </c>
      <c r="C974" s="88" t="s">
        <v>620</v>
      </c>
      <c r="D974" s="89">
        <f>VLOOKUP(A974&amp;B974&amp;C974,'расчеты VLOOKUP'!A:E,5,0)</f>
        <v>36</v>
      </c>
      <c r="E974" s="89">
        <f>VLOOKUP(A974&amp;B974&amp;C974,'расчеты VLOOKUP'!A:G,6,0)</f>
        <v>0</v>
      </c>
      <c r="F974" s="89">
        <f>VLOOKUP(A974&amp;B974&amp;C974,'расчеты VLOOKUP'!A:G,7,0)</f>
        <v>0</v>
      </c>
    </row>
    <row r="975" spans="1:6">
      <c r="A975" s="90" t="s">
        <v>38</v>
      </c>
      <c r="B975" s="91" t="s">
        <v>2066</v>
      </c>
      <c r="C975" s="91" t="s">
        <v>621</v>
      </c>
      <c r="D975" s="89">
        <f>VLOOKUP(A975&amp;B975&amp;C975,'расчеты VLOOKUP'!A:E,5,0)</f>
        <v>38</v>
      </c>
      <c r="E975" s="89">
        <f>VLOOKUP(A975&amp;B975&amp;C975,'расчеты VLOOKUP'!A:G,6,0)</f>
        <v>0</v>
      </c>
      <c r="F975" s="89">
        <f>VLOOKUP(A975&amp;B975&amp;C975,'расчеты VLOOKUP'!A:G,7,0)</f>
        <v>0</v>
      </c>
    </row>
    <row r="976" spans="1:6">
      <c r="A976" s="87" t="s">
        <v>38</v>
      </c>
      <c r="B976" s="88" t="s">
        <v>2066</v>
      </c>
      <c r="C976" s="88" t="s">
        <v>622</v>
      </c>
      <c r="D976" s="89">
        <f>VLOOKUP(A976&amp;B976&amp;C976,'расчеты VLOOKUP'!A:E,5,0)</f>
        <v>38</v>
      </c>
      <c r="E976" s="89">
        <f>VLOOKUP(A976&amp;B976&amp;C976,'расчеты VLOOKUP'!A:G,6,0)</f>
        <v>3344560</v>
      </c>
      <c r="F976" s="89">
        <f>VLOOKUP(A976&amp;B976&amp;C976,'расчеты VLOOKUP'!A:G,7,0)</f>
        <v>86200</v>
      </c>
    </row>
    <row r="977" spans="1:6">
      <c r="A977" s="90" t="s">
        <v>38</v>
      </c>
      <c r="B977" s="91" t="s">
        <v>2066</v>
      </c>
      <c r="C977" s="91" t="s">
        <v>623</v>
      </c>
      <c r="D977" s="89">
        <f>VLOOKUP(A977&amp;B977&amp;C977,'расчеты VLOOKUP'!A:E,5,0)</f>
        <v>36</v>
      </c>
      <c r="E977" s="89">
        <f>VLOOKUP(A977&amp;B977&amp;C977,'расчеты VLOOKUP'!A:G,6,0)</f>
        <v>3096000</v>
      </c>
      <c r="F977" s="89">
        <f>VLOOKUP(A977&amp;B977&amp;C977,'расчеты VLOOKUP'!A:G,7,0)</f>
        <v>86000</v>
      </c>
    </row>
    <row r="978" spans="1:6">
      <c r="A978" s="87" t="s">
        <v>38</v>
      </c>
      <c r="B978" s="88" t="s">
        <v>2066</v>
      </c>
      <c r="C978" s="88" t="s">
        <v>624</v>
      </c>
      <c r="D978" s="89">
        <f>VLOOKUP(A978&amp;B978&amp;C978,'расчеты VLOOKUP'!A:E,5,0)</f>
        <v>69</v>
      </c>
      <c r="E978" s="89">
        <f>VLOOKUP(A978&amp;B978&amp;C978,'расчеты VLOOKUP'!A:G,6,0)</f>
        <v>0</v>
      </c>
      <c r="F978" s="89">
        <f>VLOOKUP(A978&amp;B978&amp;C978,'расчеты VLOOKUP'!A:G,7,0)</f>
        <v>0</v>
      </c>
    </row>
    <row r="979" spans="1:6">
      <c r="A979" s="90" t="s">
        <v>38</v>
      </c>
      <c r="B979" s="91" t="s">
        <v>2066</v>
      </c>
      <c r="C979" s="91" t="s">
        <v>625</v>
      </c>
      <c r="D979" s="89">
        <f>VLOOKUP(A979&amp;B979&amp;C979,'расчеты VLOOKUP'!A:E,5,0)</f>
        <v>66.6</v>
      </c>
      <c r="E979" s="89">
        <f>VLOOKUP(A979&amp;B979&amp;C979,'расчеты VLOOKUP'!A:G,6,0)</f>
        <v>0</v>
      </c>
      <c r="F979" s="89">
        <f>VLOOKUP(A979&amp;B979&amp;C979,'расчеты VLOOKUP'!A:G,7,0)</f>
        <v>0</v>
      </c>
    </row>
    <row r="980" spans="1:6">
      <c r="A980" s="87" t="s">
        <v>38</v>
      </c>
      <c r="B980" s="88" t="s">
        <v>2066</v>
      </c>
      <c r="C980" s="88" t="s">
        <v>626</v>
      </c>
      <c r="D980" s="89">
        <f>VLOOKUP(A980&amp;B980&amp;C980,'расчеты VLOOKUP'!A:E,5,0)</f>
        <v>23.5</v>
      </c>
      <c r="E980" s="89">
        <f>VLOOKUP(A980&amp;B980&amp;C980,'расчеты VLOOKUP'!A:G,6,0)</f>
        <v>0</v>
      </c>
      <c r="F980" s="89">
        <f>VLOOKUP(A980&amp;B980&amp;C980,'расчеты VLOOKUP'!A:G,7,0)</f>
        <v>0</v>
      </c>
    </row>
    <row r="981" spans="1:6">
      <c r="A981" s="90" t="s">
        <v>38</v>
      </c>
      <c r="B981" s="91" t="s">
        <v>2066</v>
      </c>
      <c r="C981" s="91" t="s">
        <v>627</v>
      </c>
      <c r="D981" s="89">
        <f>VLOOKUP(A981&amp;B981&amp;C981,'расчеты VLOOKUP'!A:E,5,0)</f>
        <v>37.4</v>
      </c>
      <c r="E981" s="89">
        <f>VLOOKUP(A981&amp;B981&amp;C981,'расчеты VLOOKUP'!A:G,6,0)</f>
        <v>0</v>
      </c>
      <c r="F981" s="89">
        <f>VLOOKUP(A981&amp;B981&amp;C981,'расчеты VLOOKUP'!A:G,7,0)</f>
        <v>0</v>
      </c>
    </row>
    <row r="982" spans="1:6">
      <c r="A982" s="87" t="s">
        <v>38</v>
      </c>
      <c r="B982" s="88" t="s">
        <v>2066</v>
      </c>
      <c r="C982" s="88" t="s">
        <v>629</v>
      </c>
      <c r="D982" s="89">
        <f>VLOOKUP(A982&amp;B982&amp;C982,'расчеты VLOOKUP'!A:E,5,0)</f>
        <v>36</v>
      </c>
      <c r="E982" s="89">
        <f>VLOOKUP(A982&amp;B982&amp;C982,'расчеты VLOOKUP'!A:G,6,0)</f>
        <v>4255200</v>
      </c>
      <c r="F982" s="89">
        <f>VLOOKUP(A982&amp;B982&amp;C982,'расчеты VLOOKUP'!A:G,7,0)</f>
        <v>118200</v>
      </c>
    </row>
    <row r="983" spans="1:6">
      <c r="A983" s="90" t="s">
        <v>38</v>
      </c>
      <c r="B983" s="91" t="s">
        <v>2066</v>
      </c>
      <c r="C983" s="91" t="s">
        <v>630</v>
      </c>
      <c r="D983" s="89">
        <f>VLOOKUP(A983&amp;B983&amp;C983,'расчеты VLOOKUP'!A:E,5,0)</f>
        <v>38</v>
      </c>
      <c r="E983" s="89">
        <f>VLOOKUP(A983&amp;B983&amp;C983,'расчеты VLOOKUP'!A:G,6,0)</f>
        <v>3825680</v>
      </c>
      <c r="F983" s="89">
        <f>VLOOKUP(A983&amp;B983&amp;C983,'расчеты VLOOKUP'!A:G,7,0)</f>
        <v>98600</v>
      </c>
    </row>
    <row r="984" spans="1:6">
      <c r="A984" s="87" t="s">
        <v>38</v>
      </c>
      <c r="B984" s="88" t="s">
        <v>2066</v>
      </c>
      <c r="C984" s="88" t="s">
        <v>631</v>
      </c>
      <c r="D984" s="89">
        <f>VLOOKUP(A984&amp;B984&amp;C984,'расчеты VLOOKUP'!A:E,5,0)</f>
        <v>38</v>
      </c>
      <c r="E984" s="89">
        <f>VLOOKUP(A984&amp;B984&amp;C984,'расчеты VLOOKUP'!A:G,6,0)</f>
        <v>0</v>
      </c>
      <c r="F984" s="89">
        <f>VLOOKUP(A984&amp;B984&amp;C984,'расчеты VLOOKUP'!A:G,7,0)</f>
        <v>0</v>
      </c>
    </row>
    <row r="985" spans="1:6">
      <c r="A985" s="90" t="s">
        <v>38</v>
      </c>
      <c r="B985" s="91" t="s">
        <v>2066</v>
      </c>
      <c r="C985" s="91" t="s">
        <v>632</v>
      </c>
      <c r="D985" s="89">
        <f>VLOOKUP(A985&amp;B985&amp;C985,'расчеты VLOOKUP'!A:E,5,0)</f>
        <v>36</v>
      </c>
      <c r="E985" s="89">
        <f>VLOOKUP(A985&amp;B985&amp;C985,'расчеты VLOOKUP'!A:G,6,0)</f>
        <v>0</v>
      </c>
      <c r="F985" s="89">
        <f>VLOOKUP(A985&amp;B985&amp;C985,'расчеты VLOOKUP'!A:G,7,0)</f>
        <v>0</v>
      </c>
    </row>
    <row r="986" spans="1:6">
      <c r="A986" s="87" t="s">
        <v>38</v>
      </c>
      <c r="B986" s="88" t="s">
        <v>2066</v>
      </c>
      <c r="C986" s="88" t="s">
        <v>633</v>
      </c>
      <c r="D986" s="89">
        <f>VLOOKUP(A986&amp;B986&amp;C986,'расчеты VLOOKUP'!A:E,5,0)</f>
        <v>69</v>
      </c>
      <c r="E986" s="89">
        <f>VLOOKUP(A986&amp;B986&amp;C986,'расчеты VLOOKUP'!A:G,6,0)</f>
        <v>4423310</v>
      </c>
      <c r="F986" s="89">
        <f>VLOOKUP(A986&amp;B986&amp;C986,'расчеты VLOOKUP'!A:G,7,0)</f>
        <v>63100</v>
      </c>
    </row>
    <row r="987" spans="1:6">
      <c r="A987" s="90" t="s">
        <v>38</v>
      </c>
      <c r="B987" s="91" t="s">
        <v>2066</v>
      </c>
      <c r="C987" s="91" t="s">
        <v>635</v>
      </c>
      <c r="D987" s="89">
        <f>VLOOKUP(A987&amp;B987&amp;C987,'расчеты VLOOKUP'!A:E,5,0)</f>
        <v>67.3</v>
      </c>
      <c r="E987" s="89">
        <f>VLOOKUP(A987&amp;B987&amp;C987,'расчеты VLOOKUP'!A:G,6,0)</f>
        <v>4830210</v>
      </c>
      <c r="F987" s="89">
        <f>VLOOKUP(A987&amp;B987&amp;C987,'расчеты VLOOKUP'!A:G,7,0)</f>
        <v>69700</v>
      </c>
    </row>
    <row r="988" spans="1:6">
      <c r="A988" s="87" t="s">
        <v>38</v>
      </c>
      <c r="B988" s="88" t="s">
        <v>2066</v>
      </c>
      <c r="C988" s="88" t="s">
        <v>636</v>
      </c>
      <c r="D988" s="89">
        <f>VLOOKUP(A988&amp;B988&amp;C988,'расчеты VLOOKUP'!A:E,5,0)</f>
        <v>23.5</v>
      </c>
      <c r="E988" s="89">
        <f>VLOOKUP(A988&amp;B988&amp;C988,'расчеты VLOOKUP'!A:G,6,0)</f>
        <v>2380000</v>
      </c>
      <c r="F988" s="89">
        <f>VLOOKUP(A988&amp;B988&amp;C988,'расчеты VLOOKUP'!A:G,7,0)</f>
        <v>100000</v>
      </c>
    </row>
    <row r="989" spans="1:6">
      <c r="A989" s="90" t="s">
        <v>38</v>
      </c>
      <c r="B989" s="91" t="s">
        <v>2066</v>
      </c>
      <c r="C989" s="91" t="s">
        <v>637</v>
      </c>
      <c r="D989" s="89">
        <f>VLOOKUP(A989&amp;B989&amp;C989,'расчеты VLOOKUP'!A:E,5,0)</f>
        <v>37.4</v>
      </c>
      <c r="E989" s="89">
        <f>VLOOKUP(A989&amp;B989&amp;C989,'расчеты VLOOKUP'!A:G,6,0)</f>
        <v>0</v>
      </c>
      <c r="F989" s="89">
        <f>VLOOKUP(A989&amp;B989&amp;C989,'расчеты VLOOKUP'!A:G,7,0)</f>
        <v>0</v>
      </c>
    </row>
    <row r="990" spans="1:6">
      <c r="A990" s="87" t="s">
        <v>38</v>
      </c>
      <c r="B990" s="88" t="s">
        <v>2066</v>
      </c>
      <c r="C990" s="88" t="s">
        <v>639</v>
      </c>
      <c r="D990" s="89">
        <f>VLOOKUP(A990&amp;B990&amp;C990,'расчеты VLOOKUP'!A:E,5,0)</f>
        <v>36.7</v>
      </c>
      <c r="E990" s="89">
        <f>VLOOKUP(A990&amp;B990&amp;C990,'расчеты VLOOKUP'!A:G,6,0)</f>
        <v>5239800</v>
      </c>
      <c r="F990" s="89">
        <f>VLOOKUP(A990&amp;B990&amp;C990,'расчеты VLOOKUP'!A:G,7,0)</f>
        <v>142000</v>
      </c>
    </row>
    <row r="991" spans="1:6">
      <c r="A991" s="90" t="s">
        <v>38</v>
      </c>
      <c r="B991" s="91" t="s">
        <v>2066</v>
      </c>
      <c r="C991" s="91" t="s">
        <v>640</v>
      </c>
      <c r="D991" s="89">
        <f>VLOOKUP(A991&amp;B991&amp;C991,'расчеты VLOOKUP'!A:E,5,0)</f>
        <v>38</v>
      </c>
      <c r="E991" s="89">
        <f>VLOOKUP(A991&amp;B991&amp;C991,'расчеты VLOOKUP'!A:G,6,0)</f>
        <v>0</v>
      </c>
      <c r="F991" s="89">
        <f>VLOOKUP(A991&amp;B991&amp;C991,'расчеты VLOOKUP'!A:G,7,0)</f>
        <v>0</v>
      </c>
    </row>
    <row r="992" spans="1:6">
      <c r="A992" s="87" t="s">
        <v>38</v>
      </c>
      <c r="B992" s="88" t="s">
        <v>2066</v>
      </c>
      <c r="C992" s="88" t="s">
        <v>642</v>
      </c>
      <c r="D992" s="89">
        <f>VLOOKUP(A992&amp;B992&amp;C992,'расчеты VLOOKUP'!A:E,5,0)</f>
        <v>40.8</v>
      </c>
      <c r="E992" s="89">
        <f>VLOOKUP(A992&amp;B992&amp;C992,'расчеты VLOOKUP'!A:G,6,0)</f>
        <v>4022720</v>
      </c>
      <c r="F992" s="89">
        <f>VLOOKUP(A992&amp;B992&amp;C992,'расчеты VLOOKUP'!A:G,7,0)</f>
        <v>96700</v>
      </c>
    </row>
    <row r="993" spans="1:6">
      <c r="A993" s="90" t="s">
        <v>38</v>
      </c>
      <c r="B993" s="91" t="s">
        <v>2066</v>
      </c>
      <c r="C993" s="91" t="s">
        <v>643</v>
      </c>
      <c r="D993" s="89">
        <f>VLOOKUP(A993&amp;B993&amp;C993,'расчеты VLOOKUP'!A:E,5,0)</f>
        <v>36</v>
      </c>
      <c r="E993" s="89">
        <f>VLOOKUP(A993&amp;B993&amp;C993,'расчеты VLOOKUP'!A:G,6,0)</f>
        <v>0</v>
      </c>
      <c r="F993" s="89">
        <f>VLOOKUP(A993&amp;B993&amp;C993,'расчеты VLOOKUP'!A:G,7,0)</f>
        <v>0</v>
      </c>
    </row>
    <row r="994" spans="1:6">
      <c r="A994" s="87" t="s">
        <v>38</v>
      </c>
      <c r="B994" s="88" t="s">
        <v>2066</v>
      </c>
      <c r="C994" s="88" t="s">
        <v>645</v>
      </c>
      <c r="D994" s="89">
        <f>VLOOKUP(A994&amp;B994&amp;C994,'расчеты VLOOKUP'!A:E,5,0)</f>
        <v>69</v>
      </c>
      <c r="E994" s="89">
        <f>VLOOKUP(A994&amp;B994&amp;C994,'расчеты VLOOKUP'!A:G,6,0)</f>
        <v>0</v>
      </c>
      <c r="F994" s="89">
        <f>VLOOKUP(A994&amp;B994&amp;C994,'расчеты VLOOKUP'!A:G,7,0)</f>
        <v>0</v>
      </c>
    </row>
    <row r="995" spans="1:6">
      <c r="A995" s="90" t="s">
        <v>38</v>
      </c>
      <c r="B995" s="91" t="s">
        <v>2066</v>
      </c>
      <c r="C995" s="91" t="s">
        <v>647</v>
      </c>
      <c r="D995" s="89">
        <f>VLOOKUP(A995&amp;B995&amp;C995,'расчеты VLOOKUP'!A:E,5,0)</f>
        <v>66.6</v>
      </c>
      <c r="E995" s="89">
        <f>VLOOKUP(A995&amp;B995&amp;C995,'расчеты VLOOKUP'!A:G,6,0)</f>
        <v>4637360</v>
      </c>
      <c r="F995" s="89">
        <f>VLOOKUP(A995&amp;B995&amp;C995,'расчеты VLOOKUP'!A:G,7,0)</f>
        <v>67600</v>
      </c>
    </row>
    <row r="996" spans="1:6">
      <c r="A996" s="87" t="s">
        <v>38</v>
      </c>
      <c r="B996" s="88" t="s">
        <v>2066</v>
      </c>
      <c r="C996" s="88" t="s">
        <v>648</v>
      </c>
      <c r="D996" s="89">
        <f>VLOOKUP(A996&amp;B996&amp;C996,'расчеты VLOOKUP'!A:E,5,0)</f>
        <v>24.2</v>
      </c>
      <c r="E996" s="89">
        <f>VLOOKUP(A996&amp;B996&amp;C996,'расчеты VLOOKUP'!A:G,6,0)</f>
        <v>0</v>
      </c>
      <c r="F996" s="89">
        <f>VLOOKUP(A996&amp;B996&amp;C996,'расчеты VLOOKUP'!A:G,7,0)</f>
        <v>0</v>
      </c>
    </row>
    <row r="997" spans="1:6">
      <c r="A997" s="90" t="s">
        <v>38</v>
      </c>
      <c r="B997" s="91" t="s">
        <v>2066</v>
      </c>
      <c r="C997" s="91" t="s">
        <v>649</v>
      </c>
      <c r="D997" s="89">
        <f>VLOOKUP(A997&amp;B997&amp;C997,'расчеты VLOOKUP'!A:E,5,0)</f>
        <v>37.4</v>
      </c>
      <c r="E997" s="89">
        <f>VLOOKUP(A997&amp;B997&amp;C997,'расчеты VLOOKUP'!A:G,6,0)</f>
        <v>5167260</v>
      </c>
      <c r="F997" s="89">
        <f>VLOOKUP(A997&amp;B997&amp;C997,'расчеты VLOOKUP'!A:G,7,0)</f>
        <v>136700</v>
      </c>
    </row>
    <row r="998" spans="1:6">
      <c r="A998" s="87" t="s">
        <v>38</v>
      </c>
      <c r="B998" s="88" t="s">
        <v>2066</v>
      </c>
      <c r="C998" s="88" t="s">
        <v>650</v>
      </c>
      <c r="D998" s="89">
        <f>VLOOKUP(A998&amp;B998&amp;C998,'расчеты VLOOKUP'!A:E,5,0)</f>
        <v>36</v>
      </c>
      <c r="E998" s="89">
        <f>VLOOKUP(A998&amp;B998&amp;C998,'расчеты VLOOKUP'!A:G,6,0)</f>
        <v>5064380</v>
      </c>
      <c r="F998" s="89">
        <f>VLOOKUP(A998&amp;B998&amp;C998,'расчеты VLOOKUP'!A:G,7,0)</f>
        <v>139900</v>
      </c>
    </row>
    <row r="999" spans="1:6">
      <c r="A999" s="90" t="s">
        <v>38</v>
      </c>
      <c r="B999" s="91" t="s">
        <v>2066</v>
      </c>
      <c r="C999" s="91" t="s">
        <v>651</v>
      </c>
      <c r="D999" s="89">
        <f>VLOOKUP(A999&amp;B999&amp;C999,'расчеты VLOOKUP'!A:E,5,0)</f>
        <v>38</v>
      </c>
      <c r="E999" s="89">
        <f>VLOOKUP(A999&amp;B999&amp;C999,'расчеты VLOOKUP'!A:G,6,0)</f>
        <v>5641590</v>
      </c>
      <c r="F999" s="89">
        <f>VLOOKUP(A999&amp;B999&amp;C999,'расчеты VLOOKUP'!A:G,7,0)</f>
        <v>147300</v>
      </c>
    </row>
    <row r="1000" spans="1:6">
      <c r="A1000" s="87" t="s">
        <v>38</v>
      </c>
      <c r="B1000" s="88" t="s">
        <v>2066</v>
      </c>
      <c r="C1000" s="88" t="s">
        <v>652</v>
      </c>
      <c r="D1000" s="89">
        <f>VLOOKUP(A1000&amp;B1000&amp;C1000,'расчеты VLOOKUP'!A:E,5,0)</f>
        <v>38</v>
      </c>
      <c r="E1000" s="89">
        <f>VLOOKUP(A1000&amp;B1000&amp;C1000,'расчеты VLOOKUP'!A:G,6,0)</f>
        <v>6254390</v>
      </c>
      <c r="F1000" s="89">
        <f>VLOOKUP(A1000&amp;B1000&amp;C1000,'расчеты VLOOKUP'!A:G,7,0)</f>
        <v>163300</v>
      </c>
    </row>
    <row r="1001" spans="1:6">
      <c r="A1001" s="90" t="s">
        <v>38</v>
      </c>
      <c r="B1001" s="91" t="s">
        <v>2066</v>
      </c>
      <c r="C1001" s="91" t="s">
        <v>653</v>
      </c>
      <c r="D1001" s="89">
        <f>VLOOKUP(A1001&amp;B1001&amp;C1001,'расчеты VLOOKUP'!A:E,5,0)</f>
        <v>36</v>
      </c>
      <c r="E1001" s="89">
        <f>VLOOKUP(A1001&amp;B1001&amp;C1001,'расчеты VLOOKUP'!A:G,6,0)</f>
        <v>0</v>
      </c>
      <c r="F1001" s="89">
        <f>VLOOKUP(A1001&amp;B1001&amp;C1001,'расчеты VLOOKUP'!A:G,7,0)</f>
        <v>0</v>
      </c>
    </row>
    <row r="1002" spans="1:6">
      <c r="A1002" s="87" t="s">
        <v>38</v>
      </c>
      <c r="B1002" s="88" t="s">
        <v>2066</v>
      </c>
      <c r="C1002" s="88" t="s">
        <v>655</v>
      </c>
      <c r="D1002" s="89">
        <f>VLOOKUP(A1002&amp;B1002&amp;C1002,'расчеты VLOOKUP'!A:E,5,0)</f>
        <v>69</v>
      </c>
      <c r="E1002" s="89">
        <f>VLOOKUP(A1002&amp;B1002&amp;C1002,'расчеты VLOOKUP'!A:G,6,0)</f>
        <v>5131320</v>
      </c>
      <c r="F1002" s="89">
        <f>VLOOKUP(A1002&amp;B1002&amp;C1002,'расчеты VLOOKUP'!A:G,7,0)</f>
        <v>73200</v>
      </c>
    </row>
    <row r="1003" spans="1:6">
      <c r="A1003" s="90" t="s">
        <v>38</v>
      </c>
      <c r="B1003" s="91" t="s">
        <v>2066</v>
      </c>
      <c r="C1003" s="91" t="s">
        <v>656</v>
      </c>
      <c r="D1003" s="89">
        <f>VLOOKUP(A1003&amp;B1003&amp;C1003,'расчеты VLOOKUP'!A:E,5,0)</f>
        <v>67.3</v>
      </c>
      <c r="E1003" s="89">
        <f>VLOOKUP(A1003&amp;B1003&amp;C1003,'расчеты VLOOKUP'!A:G,6,0)</f>
        <v>0</v>
      </c>
      <c r="F1003" s="89">
        <f>VLOOKUP(A1003&amp;B1003&amp;C1003,'расчеты VLOOKUP'!A:G,7,0)</f>
        <v>0</v>
      </c>
    </row>
    <row r="1004" spans="1:6">
      <c r="A1004" s="87" t="s">
        <v>38</v>
      </c>
      <c r="B1004" s="88" t="s">
        <v>2066</v>
      </c>
      <c r="C1004" s="88" t="s">
        <v>657</v>
      </c>
      <c r="D1004" s="89">
        <f>VLOOKUP(A1004&amp;B1004&amp;C1004,'расчеты VLOOKUP'!A:E,5,0)</f>
        <v>23.5</v>
      </c>
      <c r="E1004" s="89">
        <f>VLOOKUP(A1004&amp;B1004&amp;C1004,'расчеты VLOOKUP'!A:G,6,0)</f>
        <v>2579920</v>
      </c>
      <c r="F1004" s="89">
        <f>VLOOKUP(A1004&amp;B1004&amp;C1004,'расчеты VLOOKUP'!A:G,7,0)</f>
        <v>108400</v>
      </c>
    </row>
    <row r="1005" spans="1:6">
      <c r="A1005" s="90" t="s">
        <v>38</v>
      </c>
      <c r="B1005" s="91" t="s">
        <v>2066</v>
      </c>
      <c r="C1005" s="91" t="s">
        <v>658</v>
      </c>
      <c r="D1005" s="89">
        <f>VLOOKUP(A1005&amp;B1005&amp;C1005,'расчеты VLOOKUP'!A:E,5,0)</f>
        <v>37.4</v>
      </c>
      <c r="E1005" s="89">
        <f>VLOOKUP(A1005&amp;B1005&amp;C1005,'расчеты VLOOKUP'!A:G,6,0)</f>
        <v>3542750</v>
      </c>
      <c r="F1005" s="89">
        <f>VLOOKUP(A1005&amp;B1005&amp;C1005,'расчеты VLOOKUP'!A:G,7,0)</f>
        <v>92500</v>
      </c>
    </row>
    <row r="1006" spans="1:6">
      <c r="A1006" s="87" t="s">
        <v>38</v>
      </c>
      <c r="B1006" s="88" t="s">
        <v>2066</v>
      </c>
      <c r="C1006" s="88" t="s">
        <v>659</v>
      </c>
      <c r="D1006" s="89">
        <f>VLOOKUP(A1006&amp;B1006&amp;C1006,'расчеты VLOOKUP'!A:E,5,0)</f>
        <v>36.7</v>
      </c>
      <c r="E1006" s="89">
        <f>VLOOKUP(A1006&amp;B1006&amp;C1006,'расчеты VLOOKUP'!A:G,6,0)</f>
        <v>3525000</v>
      </c>
      <c r="F1006" s="89">
        <f>VLOOKUP(A1006&amp;B1006&amp;C1006,'расчеты VLOOKUP'!A:G,7,0)</f>
        <v>94000</v>
      </c>
    </row>
    <row r="1007" spans="1:6">
      <c r="A1007" s="90" t="s">
        <v>38</v>
      </c>
      <c r="B1007" s="91" t="s">
        <v>2066</v>
      </c>
      <c r="C1007" s="91" t="s">
        <v>660</v>
      </c>
      <c r="D1007" s="89">
        <f>VLOOKUP(A1007&amp;B1007&amp;C1007,'расчеты VLOOKUP'!A:E,5,0)</f>
        <v>38</v>
      </c>
      <c r="E1007" s="89">
        <f>VLOOKUP(A1007&amp;B1007&amp;C1007,'расчеты VLOOKUP'!A:G,6,0)</f>
        <v>0</v>
      </c>
      <c r="F1007" s="89">
        <f>VLOOKUP(A1007&amp;B1007&amp;C1007,'расчеты VLOOKUP'!A:G,7,0)</f>
        <v>0</v>
      </c>
    </row>
    <row r="1008" spans="1:6">
      <c r="A1008" s="87" t="s">
        <v>38</v>
      </c>
      <c r="B1008" s="88" t="s">
        <v>2066</v>
      </c>
      <c r="C1008" s="88" t="s">
        <v>661</v>
      </c>
      <c r="D1008" s="89">
        <f>VLOOKUP(A1008&amp;B1008&amp;C1008,'расчеты VLOOKUP'!A:E,5,0)</f>
        <v>40.8</v>
      </c>
      <c r="E1008" s="89">
        <f>VLOOKUP(A1008&amp;B1008&amp;C1008,'расчеты VLOOKUP'!A:G,6,0)</f>
        <v>0</v>
      </c>
      <c r="F1008" s="89">
        <f>VLOOKUP(A1008&amp;B1008&amp;C1008,'расчеты VLOOKUP'!A:G,7,0)</f>
        <v>0</v>
      </c>
    </row>
    <row r="1009" spans="1:6">
      <c r="A1009" s="90" t="s">
        <v>38</v>
      </c>
      <c r="B1009" s="91" t="s">
        <v>2066</v>
      </c>
      <c r="C1009" s="91" t="s">
        <v>662</v>
      </c>
      <c r="D1009" s="89">
        <f>VLOOKUP(A1009&amp;B1009&amp;C1009,'расчеты VLOOKUP'!A:E,5,0)</f>
        <v>36</v>
      </c>
      <c r="E1009" s="89">
        <f>VLOOKUP(A1009&amp;B1009&amp;C1009,'расчеты VLOOKUP'!A:G,6,0)</f>
        <v>3191400</v>
      </c>
      <c r="F1009" s="89">
        <f>VLOOKUP(A1009&amp;B1009&amp;C1009,'расчеты VLOOKUP'!A:G,7,0)</f>
        <v>88650</v>
      </c>
    </row>
    <row r="1010" spans="1:6">
      <c r="A1010" s="87" t="s">
        <v>38</v>
      </c>
      <c r="B1010" s="88" t="s">
        <v>2066</v>
      </c>
      <c r="C1010" s="88" t="s">
        <v>663</v>
      </c>
      <c r="D1010" s="89">
        <f>VLOOKUP(A1010&amp;B1010&amp;C1010,'расчеты VLOOKUP'!A:E,5,0)</f>
        <v>69</v>
      </c>
      <c r="E1010" s="89">
        <f>VLOOKUP(A1010&amp;B1010&amp;C1010,'расчеты VLOOKUP'!A:G,6,0)</f>
        <v>0</v>
      </c>
      <c r="F1010" s="89">
        <f>VLOOKUP(A1010&amp;B1010&amp;C1010,'расчеты VLOOKUP'!A:G,7,0)</f>
        <v>0</v>
      </c>
    </row>
    <row r="1011" spans="1:6">
      <c r="A1011" s="90" t="s">
        <v>38</v>
      </c>
      <c r="B1011" s="91" t="s">
        <v>2066</v>
      </c>
      <c r="C1011" s="91" t="s">
        <v>664</v>
      </c>
      <c r="D1011" s="89">
        <f>VLOOKUP(A1011&amp;B1011&amp;C1011,'расчеты VLOOKUP'!A:E,5,0)</f>
        <v>66.6</v>
      </c>
      <c r="E1011" s="89">
        <f>VLOOKUP(A1011&amp;B1011&amp;C1011,'расчеты VLOOKUP'!A:G,6,0)</f>
        <v>4681980</v>
      </c>
      <c r="F1011" s="89">
        <f>VLOOKUP(A1011&amp;B1011&amp;C1011,'расчеты VLOOKUP'!A:G,7,0)</f>
        <v>70300</v>
      </c>
    </row>
    <row r="1012" spans="1:6">
      <c r="A1012" s="87" t="s">
        <v>38</v>
      </c>
      <c r="B1012" s="88" t="s">
        <v>2066</v>
      </c>
      <c r="C1012" s="88" t="s">
        <v>666</v>
      </c>
      <c r="D1012" s="89">
        <f>VLOOKUP(A1012&amp;B1012&amp;C1012,'расчеты VLOOKUP'!A:E,5,0)</f>
        <v>24.2</v>
      </c>
      <c r="E1012" s="89">
        <f>VLOOKUP(A1012&amp;B1012&amp;C1012,'расчеты VLOOKUP'!A:G,6,0)</f>
        <v>0</v>
      </c>
      <c r="F1012" s="89">
        <f>VLOOKUP(A1012&amp;B1012&amp;C1012,'расчеты VLOOKUP'!A:G,7,0)</f>
        <v>0</v>
      </c>
    </row>
    <row r="1013" spans="1:6">
      <c r="A1013" s="90" t="s">
        <v>38</v>
      </c>
      <c r="B1013" s="91" t="s">
        <v>2066</v>
      </c>
      <c r="C1013" s="91" t="s">
        <v>667</v>
      </c>
      <c r="D1013" s="89">
        <f>VLOOKUP(A1013&amp;B1013&amp;C1013,'расчеты VLOOKUP'!A:E,5,0)</f>
        <v>37.4</v>
      </c>
      <c r="E1013" s="89">
        <f>VLOOKUP(A1013&amp;B1013&amp;C1013,'расчеты VLOOKUP'!A:G,6,0)</f>
        <v>0</v>
      </c>
      <c r="F1013" s="89">
        <f>VLOOKUP(A1013&amp;B1013&amp;C1013,'расчеты VLOOKUP'!A:G,7,0)</f>
        <v>0</v>
      </c>
    </row>
    <row r="1014" spans="1:6">
      <c r="A1014" s="87" t="s">
        <v>38</v>
      </c>
      <c r="B1014" s="88" t="s">
        <v>2066</v>
      </c>
      <c r="C1014" s="88" t="s">
        <v>669</v>
      </c>
      <c r="D1014" s="89">
        <f>VLOOKUP(A1014&amp;B1014&amp;C1014,'расчеты VLOOKUP'!A:E,5,0)</f>
        <v>36</v>
      </c>
      <c r="E1014" s="89">
        <f>VLOOKUP(A1014&amp;B1014&amp;C1014,'расчеты VLOOKUP'!A:G,6,0)</f>
        <v>4057200</v>
      </c>
      <c r="F1014" s="89">
        <f>VLOOKUP(A1014&amp;B1014&amp;C1014,'расчеты VLOOKUP'!A:G,7,0)</f>
        <v>112700</v>
      </c>
    </row>
    <row r="1015" spans="1:6">
      <c r="A1015" s="90" t="s">
        <v>38</v>
      </c>
      <c r="B1015" s="91" t="s">
        <v>2066</v>
      </c>
      <c r="C1015" s="91" t="s">
        <v>670</v>
      </c>
      <c r="D1015" s="89">
        <f>VLOOKUP(A1015&amp;B1015&amp;C1015,'расчеты VLOOKUP'!A:E,5,0)</f>
        <v>38</v>
      </c>
      <c r="E1015" s="89">
        <f>VLOOKUP(A1015&amp;B1015&amp;C1015,'расчеты VLOOKUP'!A:G,6,0)</f>
        <v>0</v>
      </c>
      <c r="F1015" s="89">
        <f>VLOOKUP(A1015&amp;B1015&amp;C1015,'расчеты VLOOKUP'!A:G,7,0)</f>
        <v>0</v>
      </c>
    </row>
    <row r="1016" spans="1:6">
      <c r="A1016" s="87" t="s">
        <v>38</v>
      </c>
      <c r="B1016" s="88" t="s">
        <v>2066</v>
      </c>
      <c r="C1016" s="88" t="s">
        <v>671</v>
      </c>
      <c r="D1016" s="89">
        <f>VLOOKUP(A1016&amp;B1016&amp;C1016,'расчеты VLOOKUP'!A:E,5,0)</f>
        <v>38</v>
      </c>
      <c r="E1016" s="89">
        <f>VLOOKUP(A1016&amp;B1016&amp;C1016,'расчеты VLOOKUP'!A:G,6,0)</f>
        <v>0</v>
      </c>
      <c r="F1016" s="89">
        <f>VLOOKUP(A1016&amp;B1016&amp;C1016,'расчеты VLOOKUP'!A:G,7,0)</f>
        <v>0</v>
      </c>
    </row>
    <row r="1017" spans="1:6">
      <c r="A1017" s="90" t="s">
        <v>38</v>
      </c>
      <c r="B1017" s="91" t="s">
        <v>2066</v>
      </c>
      <c r="C1017" s="91" t="s">
        <v>672</v>
      </c>
      <c r="D1017" s="89">
        <f>VLOOKUP(A1017&amp;B1017&amp;C1017,'расчеты VLOOKUP'!A:E,5,0)</f>
        <v>36</v>
      </c>
      <c r="E1017" s="89">
        <f>VLOOKUP(A1017&amp;B1017&amp;C1017,'расчеты VLOOKUP'!A:G,6,0)</f>
        <v>0</v>
      </c>
      <c r="F1017" s="89">
        <f>VLOOKUP(A1017&amp;B1017&amp;C1017,'расчеты VLOOKUP'!A:G,7,0)</f>
        <v>0</v>
      </c>
    </row>
    <row r="1018" spans="1:6">
      <c r="A1018" s="87" t="s">
        <v>38</v>
      </c>
      <c r="B1018" s="88" t="s">
        <v>2066</v>
      </c>
      <c r="C1018" s="88" t="s">
        <v>674</v>
      </c>
      <c r="D1018" s="89">
        <f>VLOOKUP(A1018&amp;B1018&amp;C1018,'расчеты VLOOKUP'!A:E,5,0)</f>
        <v>69</v>
      </c>
      <c r="E1018" s="89">
        <f>VLOOKUP(A1018&amp;B1018&amp;C1018,'расчеты VLOOKUP'!A:G,6,0)</f>
        <v>0</v>
      </c>
      <c r="F1018" s="89">
        <f>VLOOKUP(A1018&amp;B1018&amp;C1018,'расчеты VLOOKUP'!A:G,7,0)</f>
        <v>0</v>
      </c>
    </row>
    <row r="1019" spans="1:6">
      <c r="A1019" s="90" t="s">
        <v>38</v>
      </c>
      <c r="B1019" s="91" t="s">
        <v>2066</v>
      </c>
      <c r="C1019" s="91" t="s">
        <v>675</v>
      </c>
      <c r="D1019" s="89">
        <f>VLOOKUP(A1019&amp;B1019&amp;C1019,'расчеты VLOOKUP'!A:E,5,0)</f>
        <v>67.3</v>
      </c>
      <c r="E1019" s="89">
        <f>VLOOKUP(A1019&amp;B1019&amp;C1019,'расчеты VLOOKUP'!A:G,6,0)</f>
        <v>0</v>
      </c>
      <c r="F1019" s="89">
        <f>VLOOKUP(A1019&amp;B1019&amp;C1019,'расчеты VLOOKUP'!A:G,7,0)</f>
        <v>0</v>
      </c>
    </row>
    <row r="1020" spans="1:6">
      <c r="A1020" s="87" t="s">
        <v>38</v>
      </c>
      <c r="B1020" s="88" t="s">
        <v>2066</v>
      </c>
      <c r="C1020" s="88" t="s">
        <v>676</v>
      </c>
      <c r="D1020" s="89">
        <f>VLOOKUP(A1020&amp;B1020&amp;C1020,'расчеты VLOOKUP'!A:E,5,0)</f>
        <v>23.5</v>
      </c>
      <c r="E1020" s="89">
        <f>VLOOKUP(A1020&amp;B1020&amp;C1020,'расчеты VLOOKUP'!A:G,6,0)</f>
        <v>0</v>
      </c>
      <c r="F1020" s="89">
        <f>VLOOKUP(A1020&amp;B1020&amp;C1020,'расчеты VLOOKUP'!A:G,7,0)</f>
        <v>0</v>
      </c>
    </row>
    <row r="1021" spans="1:6">
      <c r="A1021" s="90" t="s">
        <v>38</v>
      </c>
      <c r="B1021" s="91" t="s">
        <v>2066</v>
      </c>
      <c r="C1021" s="91" t="s">
        <v>677</v>
      </c>
      <c r="D1021" s="89">
        <f>VLOOKUP(A1021&amp;B1021&amp;C1021,'расчеты VLOOKUP'!A:E,5,0)</f>
        <v>37.4</v>
      </c>
      <c r="E1021" s="89">
        <f>VLOOKUP(A1021&amp;B1021&amp;C1021,'расчеты VLOOKUP'!A:G,6,0)</f>
        <v>4316410</v>
      </c>
      <c r="F1021" s="89">
        <f>VLOOKUP(A1021&amp;B1021&amp;C1021,'расчеты VLOOKUP'!A:G,7,0)</f>
        <v>112700</v>
      </c>
    </row>
    <row r="1022" spans="1:6">
      <c r="A1022" s="87" t="s">
        <v>38</v>
      </c>
      <c r="B1022" s="88" t="s">
        <v>2066</v>
      </c>
      <c r="C1022" s="88" t="s">
        <v>678</v>
      </c>
      <c r="D1022" s="89">
        <f>VLOOKUP(A1022&amp;B1022&amp;C1022,'расчеты VLOOKUP'!A:E,5,0)</f>
        <v>36.7</v>
      </c>
      <c r="E1022" s="89">
        <f>VLOOKUP(A1022&amp;B1022&amp;C1022,'расчеты VLOOKUP'!A:G,6,0)</f>
        <v>0</v>
      </c>
      <c r="F1022" s="89">
        <f>VLOOKUP(A1022&amp;B1022&amp;C1022,'расчеты VLOOKUP'!A:G,7,0)</f>
        <v>0</v>
      </c>
    </row>
    <row r="1023" spans="1:6">
      <c r="A1023" s="90" t="s">
        <v>38</v>
      </c>
      <c r="B1023" s="91" t="s">
        <v>2066</v>
      </c>
      <c r="C1023" s="91" t="s">
        <v>679</v>
      </c>
      <c r="D1023" s="89">
        <f>VLOOKUP(A1023&amp;B1023&amp;C1023,'расчеты VLOOKUP'!A:E,5,0)</f>
        <v>38</v>
      </c>
      <c r="E1023" s="89">
        <f>VLOOKUP(A1023&amp;B1023&amp;C1023,'расчеты VLOOKUP'!A:G,6,0)</f>
        <v>0</v>
      </c>
      <c r="F1023" s="89">
        <f>VLOOKUP(A1023&amp;B1023&amp;C1023,'расчеты VLOOKUP'!A:G,7,0)</f>
        <v>0</v>
      </c>
    </row>
    <row r="1024" spans="1:6">
      <c r="A1024" s="87" t="s">
        <v>38</v>
      </c>
      <c r="B1024" s="88" t="s">
        <v>2066</v>
      </c>
      <c r="C1024" s="88" t="s">
        <v>680</v>
      </c>
      <c r="D1024" s="89">
        <f>VLOOKUP(A1024&amp;B1024&amp;C1024,'расчеты VLOOKUP'!A:E,5,0)</f>
        <v>40.8</v>
      </c>
      <c r="E1024" s="89">
        <f>VLOOKUP(A1024&amp;B1024&amp;C1024,'расчеты VLOOKUP'!A:G,6,0)</f>
        <v>0</v>
      </c>
      <c r="F1024" s="89">
        <f>VLOOKUP(A1024&amp;B1024&amp;C1024,'расчеты VLOOKUP'!A:G,7,0)</f>
        <v>0</v>
      </c>
    </row>
    <row r="1025" spans="1:6">
      <c r="A1025" s="90" t="s">
        <v>38</v>
      </c>
      <c r="B1025" s="91" t="s">
        <v>2066</v>
      </c>
      <c r="C1025" s="91" t="s">
        <v>681</v>
      </c>
      <c r="D1025" s="89">
        <f>VLOOKUP(A1025&amp;B1025&amp;C1025,'расчеты VLOOKUP'!A:E,5,0)</f>
        <v>36</v>
      </c>
      <c r="E1025" s="89">
        <f>VLOOKUP(A1025&amp;B1025&amp;C1025,'расчеты VLOOKUP'!A:G,6,0)</f>
        <v>3374560</v>
      </c>
      <c r="F1025" s="89">
        <f>VLOOKUP(A1025&amp;B1025&amp;C1025,'расчеты VLOOKUP'!A:G,7,0)</f>
        <v>91700</v>
      </c>
    </row>
    <row r="1026" spans="1:6">
      <c r="A1026" s="87" t="s">
        <v>38</v>
      </c>
      <c r="B1026" s="88" t="s">
        <v>2066</v>
      </c>
      <c r="C1026" s="88" t="s">
        <v>682</v>
      </c>
      <c r="D1026" s="89">
        <f>VLOOKUP(A1026&amp;B1026&amp;C1026,'расчеты VLOOKUP'!A:E,5,0)</f>
        <v>69</v>
      </c>
      <c r="E1026" s="89">
        <f>VLOOKUP(A1026&amp;B1026&amp;C1026,'расчеты VLOOKUP'!A:G,6,0)</f>
        <v>4577530</v>
      </c>
      <c r="F1026" s="89">
        <f>VLOOKUP(A1026&amp;B1026&amp;C1026,'расчеты VLOOKUP'!A:G,7,0)</f>
        <v>65300</v>
      </c>
    </row>
    <row r="1027" spans="1:6">
      <c r="A1027" s="90" t="s">
        <v>38</v>
      </c>
      <c r="B1027" s="91" t="s">
        <v>2066</v>
      </c>
      <c r="C1027" s="91" t="s">
        <v>683</v>
      </c>
      <c r="D1027" s="89">
        <f>VLOOKUP(A1027&amp;B1027&amp;C1027,'расчеты VLOOKUP'!A:E,5,0)</f>
        <v>66.6</v>
      </c>
      <c r="E1027" s="89">
        <f>VLOOKUP(A1027&amp;B1027&amp;C1027,'расчеты VLOOKUP'!A:G,6,0)</f>
        <v>4637360</v>
      </c>
      <c r="F1027" s="89">
        <f>VLOOKUP(A1027&amp;B1027&amp;C1027,'расчеты VLOOKUP'!A:G,7,0)</f>
        <v>67600</v>
      </c>
    </row>
    <row r="1028" spans="1:6">
      <c r="A1028" s="87" t="s">
        <v>38</v>
      </c>
      <c r="B1028" s="88" t="s">
        <v>2066</v>
      </c>
      <c r="C1028" s="88" t="s">
        <v>685</v>
      </c>
      <c r="D1028" s="89">
        <f>VLOOKUP(A1028&amp;B1028&amp;C1028,'расчеты VLOOKUP'!A:E,5,0)</f>
        <v>24.2</v>
      </c>
      <c r="E1028" s="89">
        <f>VLOOKUP(A1028&amp;B1028&amp;C1028,'расчеты VLOOKUP'!A:G,6,0)</f>
        <v>0</v>
      </c>
      <c r="F1028" s="89">
        <f>VLOOKUP(A1028&amp;B1028&amp;C1028,'расчеты VLOOKUP'!A:G,7,0)</f>
        <v>0</v>
      </c>
    </row>
    <row r="1029" spans="1:6">
      <c r="A1029" s="90" t="s">
        <v>38</v>
      </c>
      <c r="B1029" s="91" t="s">
        <v>2066</v>
      </c>
      <c r="C1029" s="91" t="s">
        <v>686</v>
      </c>
      <c r="D1029" s="89">
        <f>VLOOKUP(A1029&amp;B1029&amp;C1029,'расчеты VLOOKUP'!A:E,5,0)</f>
        <v>37.4</v>
      </c>
      <c r="E1029" s="89">
        <f>VLOOKUP(A1029&amp;B1029&amp;C1029,'расчеты VLOOKUP'!A:G,6,0)</f>
        <v>0</v>
      </c>
      <c r="F1029" s="89">
        <f>VLOOKUP(A1029&amp;B1029&amp;C1029,'расчеты VLOOKUP'!A:G,7,0)</f>
        <v>0</v>
      </c>
    </row>
    <row r="1030" spans="1:6">
      <c r="A1030" s="87" t="s">
        <v>38</v>
      </c>
      <c r="B1030" s="88" t="s">
        <v>2066</v>
      </c>
      <c r="C1030" s="88" t="s">
        <v>687</v>
      </c>
      <c r="D1030" s="89">
        <f>VLOOKUP(A1030&amp;B1030&amp;C1030,'расчеты VLOOKUP'!A:E,5,0)</f>
        <v>36</v>
      </c>
      <c r="E1030" s="89">
        <f>VLOOKUP(A1030&amp;B1030&amp;C1030,'расчеты VLOOKUP'!A:G,6,0)</f>
        <v>0</v>
      </c>
      <c r="F1030" s="89">
        <f>VLOOKUP(A1030&amp;B1030&amp;C1030,'расчеты VLOOKUP'!A:G,7,0)</f>
        <v>0</v>
      </c>
    </row>
    <row r="1031" spans="1:6">
      <c r="A1031" s="90" t="s">
        <v>38</v>
      </c>
      <c r="B1031" s="91" t="s">
        <v>2066</v>
      </c>
      <c r="C1031" s="91" t="s">
        <v>688</v>
      </c>
      <c r="D1031" s="89">
        <f>VLOOKUP(A1031&amp;B1031&amp;C1031,'расчеты VLOOKUP'!A:E,5,0)</f>
        <v>38</v>
      </c>
      <c r="E1031" s="89">
        <f>VLOOKUP(A1031&amp;B1031&amp;C1031,'расчеты VLOOKUP'!A:G,6,0)</f>
        <v>0</v>
      </c>
      <c r="F1031" s="89">
        <f>VLOOKUP(A1031&amp;B1031&amp;C1031,'расчеты VLOOKUP'!A:G,7,0)</f>
        <v>0</v>
      </c>
    </row>
    <row r="1032" spans="1:6">
      <c r="A1032" s="87" t="s">
        <v>38</v>
      </c>
      <c r="B1032" s="88" t="s">
        <v>2066</v>
      </c>
      <c r="C1032" s="88" t="s">
        <v>689</v>
      </c>
      <c r="D1032" s="89">
        <f>VLOOKUP(A1032&amp;B1032&amp;C1032,'расчеты VLOOKUP'!A:E,5,0)</f>
        <v>38</v>
      </c>
      <c r="E1032" s="89">
        <f>VLOOKUP(A1032&amp;B1032&amp;C1032,'расчеты VLOOKUP'!A:G,6,0)</f>
        <v>3480360</v>
      </c>
      <c r="F1032" s="89">
        <f>VLOOKUP(A1032&amp;B1032&amp;C1032,'расчеты VLOOKUP'!A:G,7,0)</f>
        <v>89700</v>
      </c>
    </row>
    <row r="1033" spans="1:6">
      <c r="A1033" s="90" t="s">
        <v>38</v>
      </c>
      <c r="B1033" s="91" t="s">
        <v>2066</v>
      </c>
      <c r="C1033" s="91" t="s">
        <v>690</v>
      </c>
      <c r="D1033" s="89">
        <f>VLOOKUP(A1033&amp;B1033&amp;C1033,'расчеты VLOOKUP'!A:E,5,0)</f>
        <v>36</v>
      </c>
      <c r="E1033" s="89">
        <f>VLOOKUP(A1033&amp;B1033&amp;C1033,'расчеты VLOOKUP'!A:G,6,0)</f>
        <v>3223680</v>
      </c>
      <c r="F1033" s="89">
        <f>VLOOKUP(A1033&amp;B1033&amp;C1033,'расчеты VLOOKUP'!A:G,7,0)</f>
        <v>87600</v>
      </c>
    </row>
    <row r="1034" spans="1:6">
      <c r="A1034" s="87" t="s">
        <v>38</v>
      </c>
      <c r="B1034" s="88" t="s">
        <v>2066</v>
      </c>
      <c r="C1034" s="88" t="s">
        <v>691</v>
      </c>
      <c r="D1034" s="89">
        <f>VLOOKUP(A1034&amp;B1034&amp;C1034,'расчеты VLOOKUP'!A:E,5,0)</f>
        <v>69</v>
      </c>
      <c r="E1034" s="89">
        <f>VLOOKUP(A1034&amp;B1034&amp;C1034,'расчеты VLOOKUP'!A:G,6,0)</f>
        <v>4829890</v>
      </c>
      <c r="F1034" s="89">
        <f>VLOOKUP(A1034&amp;B1034&amp;C1034,'расчеты VLOOKUP'!A:G,7,0)</f>
        <v>68900</v>
      </c>
    </row>
    <row r="1035" spans="1:6">
      <c r="A1035" s="90" t="s">
        <v>38</v>
      </c>
      <c r="B1035" s="91" t="s">
        <v>2066</v>
      </c>
      <c r="C1035" s="91" t="s">
        <v>692</v>
      </c>
      <c r="D1035" s="89">
        <f>VLOOKUP(A1035&amp;B1035&amp;C1035,'расчеты VLOOKUP'!A:E,5,0)</f>
        <v>67.3</v>
      </c>
      <c r="E1035" s="89">
        <f>VLOOKUP(A1035&amp;B1035&amp;C1035,'расчеты VLOOKUP'!A:G,6,0)</f>
        <v>5786550</v>
      </c>
      <c r="F1035" s="89">
        <f>VLOOKUP(A1035&amp;B1035&amp;C1035,'расчеты VLOOKUP'!A:G,7,0)</f>
        <v>83500</v>
      </c>
    </row>
    <row r="1036" spans="1:6">
      <c r="A1036" s="87" t="s">
        <v>38</v>
      </c>
      <c r="B1036" s="88" t="s">
        <v>2066</v>
      </c>
      <c r="C1036" s="88" t="s">
        <v>693</v>
      </c>
      <c r="D1036" s="89">
        <f>VLOOKUP(A1036&amp;B1036&amp;C1036,'расчеты VLOOKUP'!A:E,5,0)</f>
        <v>23.5</v>
      </c>
      <c r="E1036" s="89">
        <f>VLOOKUP(A1036&amp;B1036&amp;C1036,'расчеты VLOOKUP'!A:G,6,0)</f>
        <v>0</v>
      </c>
      <c r="F1036" s="89">
        <f>VLOOKUP(A1036&amp;B1036&amp;C1036,'расчеты VLOOKUP'!A:G,7,0)</f>
        <v>0</v>
      </c>
    </row>
    <row r="1037" spans="1:6">
      <c r="A1037" s="90" t="s">
        <v>38</v>
      </c>
      <c r="B1037" s="91" t="s">
        <v>2066</v>
      </c>
      <c r="C1037" s="91" t="s">
        <v>695</v>
      </c>
      <c r="D1037" s="89">
        <f>VLOOKUP(A1037&amp;B1037&amp;C1037,'расчеты VLOOKUP'!A:E,5,0)</f>
        <v>37.4</v>
      </c>
      <c r="E1037" s="89">
        <f>VLOOKUP(A1037&amp;B1037&amp;C1037,'расчеты VLOOKUP'!A:G,6,0)</f>
        <v>4611320</v>
      </c>
      <c r="F1037" s="89">
        <f>VLOOKUP(A1037&amp;B1037&amp;C1037,'расчеты VLOOKUP'!A:G,7,0)</f>
        <v>120400</v>
      </c>
    </row>
    <row r="1038" spans="1:6">
      <c r="A1038" s="87" t="s">
        <v>38</v>
      </c>
      <c r="B1038" s="88" t="s">
        <v>2066</v>
      </c>
      <c r="C1038" s="88" t="s">
        <v>697</v>
      </c>
      <c r="D1038" s="89">
        <f>VLOOKUP(A1038&amp;B1038&amp;C1038,'расчеты VLOOKUP'!A:E,5,0)</f>
        <v>36.7</v>
      </c>
      <c r="E1038" s="89">
        <f>VLOOKUP(A1038&amp;B1038&amp;C1038,'расчеты VLOOKUP'!A:G,6,0)</f>
        <v>0</v>
      </c>
      <c r="F1038" s="89">
        <f>VLOOKUP(A1038&amp;B1038&amp;C1038,'расчеты VLOOKUP'!A:G,7,0)</f>
        <v>0</v>
      </c>
    </row>
    <row r="1039" spans="1:6">
      <c r="A1039" s="90" t="s">
        <v>38</v>
      </c>
      <c r="B1039" s="91" t="s">
        <v>2066</v>
      </c>
      <c r="C1039" s="91" t="s">
        <v>700</v>
      </c>
      <c r="D1039" s="89">
        <f>VLOOKUP(A1039&amp;B1039&amp;C1039,'расчеты VLOOKUP'!A:E,5,0)</f>
        <v>38</v>
      </c>
      <c r="E1039" s="89">
        <f>VLOOKUP(A1039&amp;B1039&amp;C1039,'расчеты VLOOKUP'!A:G,6,0)</f>
        <v>0</v>
      </c>
      <c r="F1039" s="89">
        <f>VLOOKUP(A1039&amp;B1039&amp;C1039,'расчеты VLOOKUP'!A:G,7,0)</f>
        <v>0</v>
      </c>
    </row>
    <row r="1040" spans="1:6">
      <c r="A1040" s="87" t="s">
        <v>38</v>
      </c>
      <c r="B1040" s="88" t="s">
        <v>2066</v>
      </c>
      <c r="C1040" s="88" t="s">
        <v>701</v>
      </c>
      <c r="D1040" s="89">
        <f>VLOOKUP(A1040&amp;B1040&amp;C1040,'расчеты VLOOKUP'!A:E,5,0)</f>
        <v>40.8</v>
      </c>
      <c r="E1040" s="89">
        <f>VLOOKUP(A1040&amp;B1040&amp;C1040,'расчеты VLOOKUP'!A:G,6,0)</f>
        <v>4164160</v>
      </c>
      <c r="F1040" s="89">
        <f>VLOOKUP(A1040&amp;B1040&amp;C1040,'расчеты VLOOKUP'!A:G,7,0)</f>
        <v>100100</v>
      </c>
    </row>
    <row r="1041" spans="1:6">
      <c r="A1041" s="90" t="s">
        <v>38</v>
      </c>
      <c r="B1041" s="91" t="s">
        <v>2066</v>
      </c>
      <c r="C1041" s="91" t="s">
        <v>702</v>
      </c>
      <c r="D1041" s="89">
        <f>VLOOKUP(A1041&amp;B1041&amp;C1041,'расчеты VLOOKUP'!A:E,5,0)</f>
        <v>36</v>
      </c>
      <c r="E1041" s="89">
        <f>VLOOKUP(A1041&amp;B1041&amp;C1041,'расчеты VLOOKUP'!A:G,6,0)</f>
        <v>3153600</v>
      </c>
      <c r="F1041" s="89">
        <f>VLOOKUP(A1041&amp;B1041&amp;C1041,'расчеты VLOOKUP'!A:G,7,0)</f>
        <v>87600</v>
      </c>
    </row>
    <row r="1042" spans="1:6">
      <c r="A1042" s="87" t="s">
        <v>38</v>
      </c>
      <c r="B1042" s="88" t="s">
        <v>2066</v>
      </c>
      <c r="C1042" s="88" t="s">
        <v>703</v>
      </c>
      <c r="D1042" s="89">
        <f>VLOOKUP(A1042&amp;B1042&amp;C1042,'расчеты VLOOKUP'!A:E,5,0)</f>
        <v>69</v>
      </c>
      <c r="E1042" s="89">
        <f>VLOOKUP(A1042&amp;B1042&amp;C1042,'расчеты VLOOKUP'!A:G,6,0)</f>
        <v>4738760</v>
      </c>
      <c r="F1042" s="89">
        <f>VLOOKUP(A1042&amp;B1042&amp;C1042,'расчеты VLOOKUP'!A:G,7,0)</f>
        <v>67600</v>
      </c>
    </row>
    <row r="1043" spans="1:6">
      <c r="A1043" s="90" t="s">
        <v>38</v>
      </c>
      <c r="B1043" s="91" t="s">
        <v>2066</v>
      </c>
      <c r="C1043" s="91" t="s">
        <v>704</v>
      </c>
      <c r="D1043" s="89">
        <f>VLOOKUP(A1043&amp;B1043&amp;C1043,'расчеты VLOOKUP'!A:E,5,0)</f>
        <v>66.6</v>
      </c>
      <c r="E1043" s="89">
        <f>VLOOKUP(A1043&amp;B1043&amp;C1043,'расчеты VLOOKUP'!A:G,6,0)</f>
        <v>5961340</v>
      </c>
      <c r="F1043" s="89">
        <f>VLOOKUP(A1043&amp;B1043&amp;C1043,'расчеты VLOOKUP'!A:G,7,0)</f>
        <v>86900</v>
      </c>
    </row>
    <row r="1044" spans="1:6">
      <c r="A1044" s="87" t="s">
        <v>38</v>
      </c>
      <c r="B1044" s="88" t="s">
        <v>2066</v>
      </c>
      <c r="C1044" s="88" t="s">
        <v>705</v>
      </c>
      <c r="D1044" s="89">
        <f>VLOOKUP(A1044&amp;B1044&amp;C1044,'расчеты VLOOKUP'!A:E,5,0)</f>
        <v>24.2</v>
      </c>
      <c r="E1044" s="89">
        <f>VLOOKUP(A1044&amp;B1044&amp;C1044,'расчеты VLOOKUP'!A:G,6,0)</f>
        <v>2437750</v>
      </c>
      <c r="F1044" s="89">
        <f>VLOOKUP(A1044&amp;B1044&amp;C1044,'расчеты VLOOKUP'!A:G,7,0)</f>
        <v>99500</v>
      </c>
    </row>
    <row r="1045" spans="1:6">
      <c r="A1045" s="90" t="s">
        <v>38</v>
      </c>
      <c r="B1045" s="91" t="s">
        <v>2066</v>
      </c>
      <c r="C1045" s="91" t="s">
        <v>707</v>
      </c>
      <c r="D1045" s="89">
        <f>VLOOKUP(A1045&amp;B1045&amp;C1045,'расчеты VLOOKUP'!A:E,5,0)</f>
        <v>37.4</v>
      </c>
      <c r="E1045" s="89">
        <f>VLOOKUP(A1045&amp;B1045&amp;C1045,'расчеты VLOOKUP'!A:G,6,0)</f>
        <v>4324070</v>
      </c>
      <c r="F1045" s="89">
        <f>VLOOKUP(A1045&amp;B1045&amp;C1045,'расчеты VLOOKUP'!A:G,7,0)</f>
        <v>112900</v>
      </c>
    </row>
    <row r="1046" spans="1:6">
      <c r="A1046" s="87" t="s">
        <v>38</v>
      </c>
      <c r="B1046" s="88" t="s">
        <v>2066</v>
      </c>
      <c r="C1046" s="88" t="s">
        <v>708</v>
      </c>
      <c r="D1046" s="89">
        <f>VLOOKUP(A1046&amp;B1046&amp;C1046,'расчеты VLOOKUP'!A:E,5,0)</f>
        <v>36</v>
      </c>
      <c r="E1046" s="89">
        <f>VLOOKUP(A1046&amp;B1046&amp;C1046,'расчеты VLOOKUP'!A:G,6,0)</f>
        <v>0</v>
      </c>
      <c r="F1046" s="89">
        <f>VLOOKUP(A1046&amp;B1046&amp;C1046,'расчеты VLOOKUP'!A:G,7,0)</f>
        <v>0</v>
      </c>
    </row>
    <row r="1047" spans="1:6">
      <c r="A1047" s="90" t="s">
        <v>38</v>
      </c>
      <c r="B1047" s="91" t="s">
        <v>2066</v>
      </c>
      <c r="C1047" s="91" t="s">
        <v>710</v>
      </c>
      <c r="D1047" s="89">
        <f>VLOOKUP(A1047&amp;B1047&amp;C1047,'расчеты VLOOKUP'!A:E,5,0)</f>
        <v>38</v>
      </c>
      <c r="E1047" s="89">
        <f>VLOOKUP(A1047&amp;B1047&amp;C1047,'расчеты VLOOKUP'!A:G,6,0)</f>
        <v>0</v>
      </c>
      <c r="F1047" s="89">
        <f>VLOOKUP(A1047&amp;B1047&amp;C1047,'расчеты VLOOKUP'!A:G,7,0)</f>
        <v>0</v>
      </c>
    </row>
    <row r="1048" spans="1:6">
      <c r="A1048" s="87" t="s">
        <v>38</v>
      </c>
      <c r="B1048" s="88" t="s">
        <v>2066</v>
      </c>
      <c r="C1048" s="88" t="s">
        <v>712</v>
      </c>
      <c r="D1048" s="89">
        <f>VLOOKUP(A1048&amp;B1048&amp;C1048,'расчеты VLOOKUP'!A:E,5,0)</f>
        <v>38</v>
      </c>
      <c r="E1048" s="89">
        <f>VLOOKUP(A1048&amp;B1048&amp;C1048,'расчеты VLOOKUP'!A:G,6,0)</f>
        <v>0</v>
      </c>
      <c r="F1048" s="89">
        <f>VLOOKUP(A1048&amp;B1048&amp;C1048,'расчеты VLOOKUP'!A:G,7,0)</f>
        <v>0</v>
      </c>
    </row>
    <row r="1049" spans="1:6">
      <c r="A1049" s="90" t="s">
        <v>38</v>
      </c>
      <c r="B1049" s="91" t="s">
        <v>2066</v>
      </c>
      <c r="C1049" s="91" t="s">
        <v>713</v>
      </c>
      <c r="D1049" s="89">
        <f>VLOOKUP(A1049&amp;B1049&amp;C1049,'расчеты VLOOKUP'!A:E,5,0)</f>
        <v>36</v>
      </c>
      <c r="E1049" s="89">
        <f>VLOOKUP(A1049&amp;B1049&amp;C1049,'расчеты VLOOKUP'!A:G,6,0)</f>
        <v>3186000</v>
      </c>
      <c r="F1049" s="89">
        <f>VLOOKUP(A1049&amp;B1049&amp;C1049,'расчеты VLOOKUP'!A:G,7,0)</f>
        <v>88500</v>
      </c>
    </row>
    <row r="1050" spans="1:6">
      <c r="A1050" s="87" t="s">
        <v>38</v>
      </c>
      <c r="B1050" s="88" t="s">
        <v>2066</v>
      </c>
      <c r="C1050" s="88" t="s">
        <v>714</v>
      </c>
      <c r="D1050" s="89">
        <f>VLOOKUP(A1050&amp;B1050&amp;C1050,'расчеты VLOOKUP'!A:E,5,0)</f>
        <v>69</v>
      </c>
      <c r="E1050" s="89">
        <f>VLOOKUP(A1050&amp;B1050&amp;C1050,'расчеты VLOOKUP'!A:G,6,0)</f>
        <v>4682680</v>
      </c>
      <c r="F1050" s="89">
        <f>VLOOKUP(A1050&amp;B1050&amp;C1050,'расчеты VLOOKUP'!A:G,7,0)</f>
        <v>66800</v>
      </c>
    </row>
    <row r="1051" spans="1:6">
      <c r="A1051" s="90" t="s">
        <v>38</v>
      </c>
      <c r="B1051" s="91" t="s">
        <v>2066</v>
      </c>
      <c r="C1051" s="91" t="s">
        <v>716</v>
      </c>
      <c r="D1051" s="89">
        <f>VLOOKUP(A1051&amp;B1051&amp;C1051,'расчеты VLOOKUP'!A:E,5,0)</f>
        <v>67.3</v>
      </c>
      <c r="E1051" s="89">
        <f>VLOOKUP(A1051&amp;B1051&amp;C1051,'расчеты VLOOKUP'!A:G,6,0)</f>
        <v>0</v>
      </c>
      <c r="F1051" s="89">
        <f>VLOOKUP(A1051&amp;B1051&amp;C1051,'расчеты VLOOKUP'!A:G,7,0)</f>
        <v>0</v>
      </c>
    </row>
    <row r="1052" spans="1:6">
      <c r="A1052" s="87" t="s">
        <v>38</v>
      </c>
      <c r="B1052" s="88" t="s">
        <v>2066</v>
      </c>
      <c r="C1052" s="88" t="s">
        <v>717</v>
      </c>
      <c r="D1052" s="89">
        <f>VLOOKUP(A1052&amp;B1052&amp;C1052,'расчеты VLOOKUP'!A:E,5,0)</f>
        <v>23.5</v>
      </c>
      <c r="E1052" s="89">
        <f>VLOOKUP(A1052&amp;B1052&amp;C1052,'расчеты VLOOKUP'!A:G,6,0)</f>
        <v>2338250</v>
      </c>
      <c r="F1052" s="89">
        <f>VLOOKUP(A1052&amp;B1052&amp;C1052,'расчеты VLOOKUP'!A:G,7,0)</f>
        <v>99500</v>
      </c>
    </row>
    <row r="1053" spans="1:6">
      <c r="A1053" s="90" t="s">
        <v>38</v>
      </c>
      <c r="B1053" s="91" t="s">
        <v>2066</v>
      </c>
      <c r="C1053" s="91" t="s">
        <v>718</v>
      </c>
      <c r="D1053" s="89">
        <f>VLOOKUP(A1053&amp;B1053&amp;C1053,'расчеты VLOOKUP'!A:E,5,0)</f>
        <v>37.4</v>
      </c>
      <c r="E1053" s="89">
        <f>VLOOKUP(A1053&amp;B1053&amp;C1053,'расчеты VLOOKUP'!A:G,6,0)</f>
        <v>0</v>
      </c>
      <c r="F1053" s="89">
        <f>VLOOKUP(A1053&amp;B1053&amp;C1053,'расчеты VLOOKUP'!A:G,7,0)</f>
        <v>0</v>
      </c>
    </row>
    <row r="1054" spans="1:6">
      <c r="A1054" s="87" t="s">
        <v>38</v>
      </c>
      <c r="B1054" s="88" t="s">
        <v>2066</v>
      </c>
      <c r="C1054" s="88" t="s">
        <v>720</v>
      </c>
      <c r="D1054" s="89">
        <f>VLOOKUP(A1054&amp;B1054&amp;C1054,'расчеты VLOOKUP'!A:E,5,0)</f>
        <v>36.7</v>
      </c>
      <c r="E1054" s="89">
        <f>VLOOKUP(A1054&amp;B1054&amp;C1054,'расчеты VLOOKUP'!A:G,6,0)</f>
        <v>5245200</v>
      </c>
      <c r="F1054" s="89">
        <f>VLOOKUP(A1054&amp;B1054&amp;C1054,'расчеты VLOOKUP'!A:G,7,0)</f>
        <v>141000</v>
      </c>
    </row>
    <row r="1055" spans="1:6">
      <c r="A1055" s="90" t="s">
        <v>38</v>
      </c>
      <c r="B1055" s="91" t="s">
        <v>2066</v>
      </c>
      <c r="C1055" s="91" t="s">
        <v>721</v>
      </c>
      <c r="D1055" s="89">
        <f>VLOOKUP(A1055&amp;B1055&amp;C1055,'расчеты VLOOKUP'!A:E,5,0)</f>
        <v>38</v>
      </c>
      <c r="E1055" s="89">
        <f>VLOOKUP(A1055&amp;B1055&amp;C1055,'расчеты VLOOKUP'!A:G,6,0)</f>
        <v>5681000</v>
      </c>
      <c r="F1055" s="89">
        <f>VLOOKUP(A1055&amp;B1055&amp;C1055,'расчеты VLOOKUP'!A:G,7,0)</f>
        <v>149500</v>
      </c>
    </row>
    <row r="1056" spans="1:6">
      <c r="A1056" s="87" t="s">
        <v>38</v>
      </c>
      <c r="B1056" s="88" t="s">
        <v>2066</v>
      </c>
      <c r="C1056" s="88" t="s">
        <v>722</v>
      </c>
      <c r="D1056" s="89">
        <f>VLOOKUP(A1056&amp;B1056&amp;C1056,'расчеты VLOOKUP'!A:E,5,0)</f>
        <v>40.8</v>
      </c>
      <c r="E1056" s="89">
        <f>VLOOKUP(A1056&amp;B1056&amp;C1056,'расчеты VLOOKUP'!A:G,6,0)</f>
        <v>5304000</v>
      </c>
      <c r="F1056" s="89">
        <f>VLOOKUP(A1056&amp;B1056&amp;C1056,'расчеты VLOOKUP'!A:G,7,0)</f>
        <v>127500</v>
      </c>
    </row>
    <row r="1057" spans="1:6">
      <c r="A1057" s="90" t="s">
        <v>38</v>
      </c>
      <c r="B1057" s="91" t="s">
        <v>2066</v>
      </c>
      <c r="C1057" s="91" t="s">
        <v>723</v>
      </c>
      <c r="D1057" s="89">
        <f>VLOOKUP(A1057&amp;B1057&amp;C1057,'расчеты VLOOKUP'!A:E,5,0)</f>
        <v>36</v>
      </c>
      <c r="E1057" s="89">
        <f>VLOOKUP(A1057&amp;B1057&amp;C1057,'расчеты VLOOKUP'!A:G,6,0)</f>
        <v>5369000</v>
      </c>
      <c r="F1057" s="89">
        <f>VLOOKUP(A1057&amp;B1057&amp;C1057,'расчеты VLOOKUP'!A:G,7,0)</f>
        <v>147500</v>
      </c>
    </row>
    <row r="1058" spans="1:6">
      <c r="A1058" s="87" t="s">
        <v>38</v>
      </c>
      <c r="B1058" s="88" t="s">
        <v>2066</v>
      </c>
      <c r="C1058" s="88" t="s">
        <v>725</v>
      </c>
      <c r="D1058" s="89">
        <f>VLOOKUP(A1058&amp;B1058&amp;C1058,'расчеты VLOOKUP'!A:E,5,0)</f>
        <v>69</v>
      </c>
      <c r="E1058" s="89">
        <f>VLOOKUP(A1058&amp;B1058&amp;C1058,'расчеты VLOOKUP'!A:G,6,0)</f>
        <v>8216520</v>
      </c>
      <c r="F1058" s="89">
        <f>VLOOKUP(A1058&amp;B1058&amp;C1058,'расчеты VLOOKUP'!A:G,7,0)</f>
        <v>119600</v>
      </c>
    </row>
    <row r="1059" spans="1:6">
      <c r="A1059" s="90" t="s">
        <v>38</v>
      </c>
      <c r="B1059" s="91" t="s">
        <v>2066</v>
      </c>
      <c r="C1059" s="91" t="s">
        <v>727</v>
      </c>
      <c r="D1059" s="89">
        <f>VLOOKUP(A1059&amp;B1059&amp;C1059,'расчеты VLOOKUP'!A:E,5,0)</f>
        <v>66.6</v>
      </c>
      <c r="E1059" s="89">
        <f>VLOOKUP(A1059&amp;B1059&amp;C1059,'расчеты VLOOKUP'!A:G,6,0)</f>
        <v>7458750</v>
      </c>
      <c r="F1059" s="89">
        <f>VLOOKUP(A1059&amp;B1059&amp;C1059,'расчеты VLOOKUP'!A:G,7,0)</f>
        <v>110500</v>
      </c>
    </row>
    <row r="1060" spans="1:6">
      <c r="A1060" s="87" t="s">
        <v>38</v>
      </c>
      <c r="B1060" s="88" t="s">
        <v>2066</v>
      </c>
      <c r="C1060" s="88" t="s">
        <v>728</v>
      </c>
      <c r="D1060" s="89">
        <f>VLOOKUP(A1060&amp;B1060&amp;C1060,'расчеты VLOOKUP'!A:E,5,0)</f>
        <v>24.2</v>
      </c>
      <c r="E1060" s="89">
        <f>VLOOKUP(A1060&amp;B1060&amp;C1060,'расчеты VLOOKUP'!A:G,6,0)</f>
        <v>4239190</v>
      </c>
      <c r="F1060" s="89">
        <f>VLOOKUP(A1060&amp;B1060&amp;C1060,'расчеты VLOOKUP'!A:G,7,0)</f>
        <v>175900</v>
      </c>
    </row>
    <row r="1061" spans="1:6">
      <c r="A1061" s="90" t="s">
        <v>38</v>
      </c>
      <c r="B1061" s="91" t="s">
        <v>2066</v>
      </c>
      <c r="C1061" s="91" t="s">
        <v>729</v>
      </c>
      <c r="D1061" s="89">
        <f>VLOOKUP(A1061&amp;B1061&amp;C1061,'расчеты VLOOKUP'!A:E,5,0)</f>
        <v>37.4</v>
      </c>
      <c r="E1061" s="89">
        <f>VLOOKUP(A1061&amp;B1061&amp;C1061,'расчеты VLOOKUP'!A:G,6,0)</f>
        <v>5354240</v>
      </c>
      <c r="F1061" s="89">
        <f>VLOOKUP(A1061&amp;B1061&amp;C1061,'расчеты VLOOKUP'!A:G,7,0)</f>
        <v>142400</v>
      </c>
    </row>
    <row r="1062" spans="1:6">
      <c r="A1062" s="87" t="s">
        <v>38</v>
      </c>
      <c r="B1062" s="88" t="s">
        <v>2066</v>
      </c>
      <c r="C1062" s="88" t="s">
        <v>731</v>
      </c>
      <c r="D1062" s="89">
        <f>VLOOKUP(A1062&amp;B1062&amp;C1062,'расчеты VLOOKUP'!A:E,5,0)</f>
        <v>36</v>
      </c>
      <c r="E1062" s="89">
        <f>VLOOKUP(A1062&amp;B1062&amp;C1062,'расчеты VLOOKUP'!A:G,6,0)</f>
        <v>3794080</v>
      </c>
      <c r="F1062" s="89">
        <f>VLOOKUP(A1062&amp;B1062&amp;C1062,'расчеты VLOOKUP'!A:G,7,0)</f>
        <v>103100</v>
      </c>
    </row>
    <row r="1063" spans="1:6">
      <c r="A1063" s="90" t="s">
        <v>38</v>
      </c>
      <c r="B1063" s="91" t="s">
        <v>2066</v>
      </c>
      <c r="C1063" s="91" t="s">
        <v>732</v>
      </c>
      <c r="D1063" s="89">
        <f>VLOOKUP(A1063&amp;B1063&amp;C1063,'расчеты VLOOKUP'!A:E,5,0)</f>
        <v>38</v>
      </c>
      <c r="E1063" s="89">
        <f>VLOOKUP(A1063&amp;B1063&amp;C1063,'расчеты VLOOKUP'!A:G,6,0)</f>
        <v>0</v>
      </c>
      <c r="F1063" s="89">
        <f>VLOOKUP(A1063&amp;B1063&amp;C1063,'расчеты VLOOKUP'!A:G,7,0)</f>
        <v>0</v>
      </c>
    </row>
    <row r="1064" spans="1:6">
      <c r="A1064" s="87" t="s">
        <v>38</v>
      </c>
      <c r="B1064" s="88" t="s">
        <v>2066</v>
      </c>
      <c r="C1064" s="88" t="s">
        <v>733</v>
      </c>
      <c r="D1064" s="89">
        <f>VLOOKUP(A1064&amp;B1064&amp;C1064,'расчеты VLOOKUP'!A:E,5,0)</f>
        <v>38</v>
      </c>
      <c r="E1064" s="89">
        <f>VLOOKUP(A1064&amp;B1064&amp;C1064,'расчеты VLOOKUP'!A:G,6,0)</f>
        <v>0</v>
      </c>
      <c r="F1064" s="89">
        <f>VLOOKUP(A1064&amp;B1064&amp;C1064,'расчеты VLOOKUP'!A:G,7,0)</f>
        <v>0</v>
      </c>
    </row>
    <row r="1065" spans="1:6">
      <c r="A1065" s="90" t="s">
        <v>38</v>
      </c>
      <c r="B1065" s="91" t="s">
        <v>2066</v>
      </c>
      <c r="C1065" s="91" t="s">
        <v>734</v>
      </c>
      <c r="D1065" s="89">
        <f>VLOOKUP(A1065&amp;B1065&amp;C1065,'расчеты VLOOKUP'!A:E,5,0)</f>
        <v>36</v>
      </c>
      <c r="E1065" s="89">
        <f>VLOOKUP(A1065&amp;B1065&amp;C1065,'расчеты VLOOKUP'!A:G,6,0)</f>
        <v>3242080</v>
      </c>
      <c r="F1065" s="89">
        <f>VLOOKUP(A1065&amp;B1065&amp;C1065,'расчеты VLOOKUP'!A:G,7,0)</f>
        <v>88100</v>
      </c>
    </row>
    <row r="1066" spans="1:6">
      <c r="A1066" s="87" t="s">
        <v>38</v>
      </c>
      <c r="B1066" s="88" t="s">
        <v>2066</v>
      </c>
      <c r="C1066" s="88" t="s">
        <v>735</v>
      </c>
      <c r="D1066" s="89">
        <f>VLOOKUP(A1066&amp;B1066&amp;C1066,'расчеты VLOOKUP'!A:E,5,0)</f>
        <v>63.1</v>
      </c>
      <c r="E1066" s="89">
        <f>VLOOKUP(A1066&amp;B1066&amp;C1066,'расчеты VLOOKUP'!A:G,6,0)</f>
        <v>4340850</v>
      </c>
      <c r="F1066" s="89">
        <f>VLOOKUP(A1066&amp;B1066&amp;C1066,'расчеты VLOOKUP'!A:G,7,0)</f>
        <v>67300</v>
      </c>
    </row>
    <row r="1067" spans="1:6">
      <c r="A1067" s="90" t="s">
        <v>38</v>
      </c>
      <c r="B1067" s="91" t="s">
        <v>2066</v>
      </c>
      <c r="C1067" s="91" t="s">
        <v>736</v>
      </c>
      <c r="D1067" s="89">
        <f>VLOOKUP(A1067&amp;B1067&amp;C1067,'расчеты VLOOKUP'!A:E,5,0)</f>
        <v>58.3</v>
      </c>
      <c r="E1067" s="89">
        <f>VLOOKUP(A1067&amp;B1067&amp;C1067,'расчеты VLOOKUP'!A:G,6,0)</f>
        <v>0</v>
      </c>
      <c r="F1067" s="89">
        <f>VLOOKUP(A1067&amp;B1067&amp;C1067,'расчеты VLOOKUP'!A:G,7,0)</f>
        <v>0</v>
      </c>
    </row>
    <row r="1068" spans="1:6">
      <c r="A1068" s="87" t="s">
        <v>38</v>
      </c>
      <c r="B1068" s="88" t="s">
        <v>2066</v>
      </c>
      <c r="C1068" s="88" t="s">
        <v>737</v>
      </c>
      <c r="D1068" s="89">
        <f>VLOOKUP(A1068&amp;B1068&amp;C1068,'расчеты VLOOKUP'!A:E,5,0)</f>
        <v>35.6</v>
      </c>
      <c r="E1068" s="89">
        <f>VLOOKUP(A1068&amp;B1068&amp;C1068,'расчеты VLOOKUP'!A:G,6,0)</f>
        <v>3368950</v>
      </c>
      <c r="F1068" s="89">
        <f>VLOOKUP(A1068&amp;B1068&amp;C1068,'расчеты VLOOKUP'!A:G,7,0)</f>
        <v>92300</v>
      </c>
    </row>
    <row r="1069" spans="1:6">
      <c r="A1069" s="90" t="s">
        <v>38</v>
      </c>
      <c r="B1069" s="91" t="s">
        <v>2066</v>
      </c>
      <c r="C1069" s="91" t="s">
        <v>738</v>
      </c>
      <c r="D1069" s="89">
        <f>VLOOKUP(A1069&amp;B1069&amp;C1069,'расчеты VLOOKUP'!A:E,5,0)</f>
        <v>85.8</v>
      </c>
      <c r="E1069" s="89">
        <f>VLOOKUP(A1069&amp;B1069&amp;C1069,'расчеты VLOOKUP'!A:G,6,0)</f>
        <v>0</v>
      </c>
      <c r="F1069" s="89">
        <f>VLOOKUP(A1069&amp;B1069&amp;C1069,'расчеты VLOOKUP'!A:G,7,0)</f>
        <v>0</v>
      </c>
    </row>
    <row r="1070" spans="1:6">
      <c r="A1070" s="87" t="s">
        <v>38</v>
      </c>
      <c r="B1070" s="88" t="s">
        <v>2066</v>
      </c>
      <c r="C1070" s="88" t="s">
        <v>739</v>
      </c>
      <c r="D1070" s="89">
        <f>VLOOKUP(A1070&amp;B1070&amp;C1070,'расчеты VLOOKUP'!A:E,5,0)</f>
        <v>63.1</v>
      </c>
      <c r="E1070" s="89">
        <f>VLOOKUP(A1070&amp;B1070&amp;C1070,'расчеты VLOOKUP'!A:G,6,0)</f>
        <v>0</v>
      </c>
      <c r="F1070" s="89">
        <f>VLOOKUP(A1070&amp;B1070&amp;C1070,'расчеты VLOOKUP'!A:G,7,0)</f>
        <v>0</v>
      </c>
    </row>
    <row r="1071" spans="1:6">
      <c r="A1071" s="90" t="s">
        <v>38</v>
      </c>
      <c r="B1071" s="91" t="s">
        <v>2066</v>
      </c>
      <c r="C1071" s="91" t="s">
        <v>740</v>
      </c>
      <c r="D1071" s="89">
        <f>VLOOKUP(A1071&amp;B1071&amp;C1071,'расчеты VLOOKUP'!A:E,5,0)</f>
        <v>58.3</v>
      </c>
      <c r="E1071" s="89">
        <f>VLOOKUP(A1071&amp;B1071&amp;C1071,'расчеты VLOOKUP'!A:G,6,0)</f>
        <v>0</v>
      </c>
      <c r="F1071" s="89">
        <f>VLOOKUP(A1071&amp;B1071&amp;C1071,'расчеты VLOOKUP'!A:G,7,0)</f>
        <v>0</v>
      </c>
    </row>
    <row r="1072" spans="1:6">
      <c r="A1072" s="87" t="s">
        <v>38</v>
      </c>
      <c r="B1072" s="88" t="s">
        <v>2066</v>
      </c>
      <c r="C1072" s="88" t="s">
        <v>741</v>
      </c>
      <c r="D1072" s="89">
        <f>VLOOKUP(A1072&amp;B1072&amp;C1072,'расчеты VLOOKUP'!A:E,5,0)</f>
        <v>35.6</v>
      </c>
      <c r="E1072" s="89">
        <f>VLOOKUP(A1072&amp;B1072&amp;C1072,'расчеты VLOOKUP'!A:G,6,0)</f>
        <v>0</v>
      </c>
      <c r="F1072" s="89">
        <f>VLOOKUP(A1072&amp;B1072&amp;C1072,'расчеты VLOOKUP'!A:G,7,0)</f>
        <v>0</v>
      </c>
    </row>
    <row r="1073" spans="1:6">
      <c r="A1073" s="90" t="s">
        <v>38</v>
      </c>
      <c r="B1073" s="91" t="s">
        <v>2066</v>
      </c>
      <c r="C1073" s="91" t="s">
        <v>743</v>
      </c>
      <c r="D1073" s="89">
        <f>VLOOKUP(A1073&amp;B1073&amp;C1073,'расчеты VLOOKUP'!A:E,5,0)</f>
        <v>85.8</v>
      </c>
      <c r="E1073" s="89">
        <f>VLOOKUP(A1073&amp;B1073&amp;C1073,'расчеты VLOOKUP'!A:G,6,0)</f>
        <v>0</v>
      </c>
      <c r="F1073" s="89">
        <f>VLOOKUP(A1073&amp;B1073&amp;C1073,'расчеты VLOOKUP'!A:G,7,0)</f>
        <v>0</v>
      </c>
    </row>
    <row r="1074" spans="1:6">
      <c r="A1074" s="87" t="s">
        <v>38</v>
      </c>
      <c r="B1074" s="88" t="s">
        <v>2066</v>
      </c>
      <c r="C1074" s="88" t="s">
        <v>744</v>
      </c>
      <c r="D1074" s="89">
        <f>VLOOKUP(A1074&amp;B1074&amp;C1074,'расчеты VLOOKUP'!A:E,5,0)</f>
        <v>63.1</v>
      </c>
      <c r="E1074" s="89">
        <f>VLOOKUP(A1074&amp;B1074&amp;C1074,'расчеты VLOOKUP'!A:G,6,0)</f>
        <v>7024720</v>
      </c>
      <c r="F1074" s="89">
        <f>VLOOKUP(A1074&amp;B1074&amp;C1074,'расчеты VLOOKUP'!A:G,7,0)</f>
        <v>110800</v>
      </c>
    </row>
    <row r="1075" spans="1:6">
      <c r="A1075" s="90" t="s">
        <v>38</v>
      </c>
      <c r="B1075" s="91" t="s">
        <v>2066</v>
      </c>
      <c r="C1075" s="91" t="s">
        <v>745</v>
      </c>
      <c r="D1075" s="89">
        <f>VLOOKUP(A1075&amp;B1075&amp;C1075,'расчеты VLOOKUP'!A:E,5,0)</f>
        <v>58.3</v>
      </c>
      <c r="E1075" s="89">
        <f>VLOOKUP(A1075&amp;B1075&amp;C1075,'расчеты VLOOKUP'!A:G,6,0)</f>
        <v>7138680</v>
      </c>
      <c r="F1075" s="89">
        <f>VLOOKUP(A1075&amp;B1075&amp;C1075,'расчеты VLOOKUP'!A:G,7,0)</f>
        <v>121200</v>
      </c>
    </row>
    <row r="1076" spans="1:6">
      <c r="A1076" s="87" t="s">
        <v>38</v>
      </c>
      <c r="B1076" s="88" t="s">
        <v>2066</v>
      </c>
      <c r="C1076" s="88" t="s">
        <v>748</v>
      </c>
      <c r="D1076" s="89">
        <f>VLOOKUP(A1076&amp;B1076&amp;C1076,'расчеты VLOOKUP'!A:E,5,0)</f>
        <v>35.6</v>
      </c>
      <c r="E1076" s="89">
        <f>VLOOKUP(A1076&amp;B1076&amp;C1076,'расчеты VLOOKUP'!A:G,6,0)</f>
        <v>5472810</v>
      </c>
      <c r="F1076" s="89">
        <f>VLOOKUP(A1076&amp;B1076&amp;C1076,'расчеты VLOOKUP'!A:G,7,0)</f>
        <v>153300</v>
      </c>
    </row>
    <row r="1077" spans="1:6">
      <c r="A1077" s="90" t="s">
        <v>38</v>
      </c>
      <c r="B1077" s="91" t="s">
        <v>2066</v>
      </c>
      <c r="C1077" s="91" t="s">
        <v>749</v>
      </c>
      <c r="D1077" s="89">
        <f>VLOOKUP(A1077&amp;B1077&amp;C1077,'расчеты VLOOKUP'!A:E,5,0)</f>
        <v>85.8</v>
      </c>
      <c r="E1077" s="89">
        <f>VLOOKUP(A1077&amp;B1077&amp;C1077,'расчеты VLOOKUP'!A:G,6,0)</f>
        <v>8283820</v>
      </c>
      <c r="F1077" s="89">
        <f>VLOOKUP(A1077&amp;B1077&amp;C1077,'расчеты VLOOKUP'!A:G,7,0)</f>
        <v>96100</v>
      </c>
    </row>
    <row r="1078" spans="1:6">
      <c r="A1078" s="87" t="s">
        <v>38</v>
      </c>
      <c r="B1078" s="88" t="s">
        <v>2066</v>
      </c>
      <c r="C1078" s="88" t="s">
        <v>750</v>
      </c>
      <c r="D1078" s="89">
        <f>VLOOKUP(A1078&amp;B1078&amp;C1078,'расчеты VLOOKUP'!A:E,5,0)</f>
        <v>63.1</v>
      </c>
      <c r="E1078" s="89">
        <f>VLOOKUP(A1078&amp;B1078&amp;C1078,'расчеты VLOOKUP'!A:G,6,0)</f>
        <v>0</v>
      </c>
      <c r="F1078" s="89">
        <f>VLOOKUP(A1078&amp;B1078&amp;C1078,'расчеты VLOOKUP'!A:G,7,0)</f>
        <v>0</v>
      </c>
    </row>
    <row r="1079" spans="1:6">
      <c r="A1079" s="90" t="s">
        <v>38</v>
      </c>
      <c r="B1079" s="91" t="s">
        <v>2066</v>
      </c>
      <c r="C1079" s="91" t="s">
        <v>751</v>
      </c>
      <c r="D1079" s="89">
        <f>VLOOKUP(A1079&amp;B1079&amp;C1079,'расчеты VLOOKUP'!A:E,5,0)</f>
        <v>58.3</v>
      </c>
      <c r="E1079" s="89">
        <f>VLOOKUP(A1079&amp;B1079&amp;C1079,'расчеты VLOOKUP'!A:G,6,0)</f>
        <v>0</v>
      </c>
      <c r="F1079" s="89">
        <f>VLOOKUP(A1079&amp;B1079&amp;C1079,'расчеты VLOOKUP'!A:G,7,0)</f>
        <v>0</v>
      </c>
    </row>
    <row r="1080" spans="1:6">
      <c r="A1080" s="87" t="s">
        <v>38</v>
      </c>
      <c r="B1080" s="88" t="s">
        <v>2066</v>
      </c>
      <c r="C1080" s="88" t="s">
        <v>752</v>
      </c>
      <c r="D1080" s="89">
        <f>VLOOKUP(A1080&amp;B1080&amp;C1080,'расчеты VLOOKUP'!A:E,5,0)</f>
        <v>35.6</v>
      </c>
      <c r="E1080" s="89">
        <f>VLOOKUP(A1080&amp;B1080&amp;C1080,'расчеты VLOOKUP'!A:G,6,0)</f>
        <v>3190100</v>
      </c>
      <c r="F1080" s="89">
        <f>VLOOKUP(A1080&amp;B1080&amp;C1080,'расчеты VLOOKUP'!A:G,7,0)</f>
        <v>87400</v>
      </c>
    </row>
    <row r="1081" spans="1:6">
      <c r="A1081" s="90" t="s">
        <v>38</v>
      </c>
      <c r="B1081" s="91" t="s">
        <v>2066</v>
      </c>
      <c r="C1081" s="91" t="s">
        <v>753</v>
      </c>
      <c r="D1081" s="89">
        <f>VLOOKUP(A1081&amp;B1081&amp;C1081,'расчеты VLOOKUP'!A:E,5,0)</f>
        <v>85.8</v>
      </c>
      <c r="E1081" s="89">
        <f>VLOOKUP(A1081&amp;B1081&amp;C1081,'расчеты VLOOKUP'!A:G,6,0)</f>
        <v>0</v>
      </c>
      <c r="F1081" s="89">
        <f>VLOOKUP(A1081&amp;B1081&amp;C1081,'расчеты VLOOKUP'!A:G,7,0)</f>
        <v>0</v>
      </c>
    </row>
    <row r="1082" spans="1:6">
      <c r="A1082" s="87" t="s">
        <v>38</v>
      </c>
      <c r="B1082" s="88" t="s">
        <v>2066</v>
      </c>
      <c r="C1082" s="88" t="s">
        <v>754</v>
      </c>
      <c r="D1082" s="89">
        <f>VLOOKUP(A1082&amp;B1082&amp;C1082,'расчеты VLOOKUP'!A:E,5,0)</f>
        <v>63.1</v>
      </c>
      <c r="E1082" s="89">
        <f>VLOOKUP(A1082&amp;B1082&amp;C1082,'расчеты VLOOKUP'!A:G,6,0)</f>
        <v>0</v>
      </c>
      <c r="F1082" s="89">
        <f>VLOOKUP(A1082&amp;B1082&amp;C1082,'расчеты VLOOKUP'!A:G,7,0)</f>
        <v>0</v>
      </c>
    </row>
    <row r="1083" spans="1:6">
      <c r="A1083" s="90" t="s">
        <v>38</v>
      </c>
      <c r="B1083" s="91" t="s">
        <v>2066</v>
      </c>
      <c r="C1083" s="91" t="s">
        <v>755</v>
      </c>
      <c r="D1083" s="89">
        <f>VLOOKUP(A1083&amp;B1083&amp;C1083,'расчеты VLOOKUP'!A:E,5,0)</f>
        <v>58.3</v>
      </c>
      <c r="E1083" s="89">
        <f>VLOOKUP(A1083&amp;B1083&amp;C1083,'расчеты VLOOKUP'!A:G,6,0)</f>
        <v>4590930</v>
      </c>
      <c r="F1083" s="89">
        <f>VLOOKUP(A1083&amp;B1083&amp;C1083,'расчеты VLOOKUP'!A:G,7,0)</f>
        <v>76900</v>
      </c>
    </row>
    <row r="1084" spans="1:6">
      <c r="A1084" s="87" t="s">
        <v>38</v>
      </c>
      <c r="B1084" s="88" t="s">
        <v>2066</v>
      </c>
      <c r="C1084" s="88" t="s">
        <v>756</v>
      </c>
      <c r="D1084" s="89">
        <f>VLOOKUP(A1084&amp;B1084&amp;C1084,'расчеты VLOOKUP'!A:E,5,0)</f>
        <v>35.6</v>
      </c>
      <c r="E1084" s="89">
        <f>VLOOKUP(A1084&amp;B1084&amp;C1084,'расчеты VLOOKUP'!A:G,6,0)</f>
        <v>0</v>
      </c>
      <c r="F1084" s="89">
        <f>VLOOKUP(A1084&amp;B1084&amp;C1084,'расчеты VLOOKUP'!A:G,7,0)</f>
        <v>0</v>
      </c>
    </row>
    <row r="1085" spans="1:6">
      <c r="A1085" s="90" t="s">
        <v>38</v>
      </c>
      <c r="B1085" s="91" t="s">
        <v>2066</v>
      </c>
      <c r="C1085" s="91" t="s">
        <v>757</v>
      </c>
      <c r="D1085" s="89">
        <f>VLOOKUP(A1085&amp;B1085&amp;C1085,'расчеты VLOOKUP'!A:E,5,0)</f>
        <v>85.8</v>
      </c>
      <c r="E1085" s="89">
        <f>VLOOKUP(A1085&amp;B1085&amp;C1085,'расчеты VLOOKUP'!A:G,6,0)</f>
        <v>5390920</v>
      </c>
      <c r="F1085" s="89">
        <f>VLOOKUP(A1085&amp;B1085&amp;C1085,'расчеты VLOOKUP'!A:G,7,0)</f>
        <v>61400</v>
      </c>
    </row>
    <row r="1086" spans="1:6">
      <c r="A1086" s="87" t="s">
        <v>38</v>
      </c>
      <c r="B1086" s="88" t="s">
        <v>2066</v>
      </c>
      <c r="C1086" s="88" t="s">
        <v>758</v>
      </c>
      <c r="D1086" s="89">
        <f>VLOOKUP(A1086&amp;B1086&amp;C1086,'расчеты VLOOKUP'!A:E,5,0)</f>
        <v>63.1</v>
      </c>
      <c r="E1086" s="89">
        <f>VLOOKUP(A1086&amp;B1086&amp;C1086,'расчеты VLOOKUP'!A:G,6,0)</f>
        <v>0</v>
      </c>
      <c r="F1086" s="89">
        <f>VLOOKUP(A1086&amp;B1086&amp;C1086,'расчеты VLOOKUP'!A:G,7,0)</f>
        <v>0</v>
      </c>
    </row>
    <row r="1087" spans="1:6">
      <c r="A1087" s="90" t="s">
        <v>38</v>
      </c>
      <c r="B1087" s="91" t="s">
        <v>2066</v>
      </c>
      <c r="C1087" s="91" t="s">
        <v>759</v>
      </c>
      <c r="D1087" s="89">
        <f>VLOOKUP(A1087&amp;B1087&amp;C1087,'расчеты VLOOKUP'!A:E,5,0)</f>
        <v>58.3</v>
      </c>
      <c r="E1087" s="89">
        <f>VLOOKUP(A1087&amp;B1087&amp;C1087,'расчеты VLOOKUP'!A:G,6,0)</f>
        <v>0</v>
      </c>
      <c r="F1087" s="89">
        <f>VLOOKUP(A1087&amp;B1087&amp;C1087,'расчеты VLOOKUP'!A:G,7,0)</f>
        <v>0</v>
      </c>
    </row>
    <row r="1088" spans="1:6">
      <c r="A1088" s="87" t="s">
        <v>38</v>
      </c>
      <c r="B1088" s="88" t="s">
        <v>2066</v>
      </c>
      <c r="C1088" s="88" t="s">
        <v>760</v>
      </c>
      <c r="D1088" s="89">
        <f>VLOOKUP(A1088&amp;B1088&amp;C1088,'расчеты VLOOKUP'!A:E,5,0)</f>
        <v>38.4</v>
      </c>
      <c r="E1088" s="89">
        <f>VLOOKUP(A1088&amp;B1088&amp;C1088,'расчеты VLOOKUP'!A:G,6,0)</f>
        <v>0</v>
      </c>
      <c r="F1088" s="89">
        <f>VLOOKUP(A1088&amp;B1088&amp;C1088,'расчеты VLOOKUP'!A:G,7,0)</f>
        <v>0</v>
      </c>
    </row>
    <row r="1089" spans="1:6">
      <c r="A1089" s="90" t="s">
        <v>38</v>
      </c>
      <c r="B1089" s="91" t="s">
        <v>2066</v>
      </c>
      <c r="C1089" s="91" t="s">
        <v>762</v>
      </c>
      <c r="D1089" s="89">
        <f>VLOOKUP(A1089&amp;B1089&amp;C1089,'расчеты VLOOKUP'!A:E,5,0)</f>
        <v>88.6</v>
      </c>
      <c r="E1089" s="89">
        <f>VLOOKUP(A1089&amp;B1089&amp;C1089,'расчеты VLOOKUP'!A:G,6,0)</f>
        <v>0</v>
      </c>
      <c r="F1089" s="89">
        <f>VLOOKUP(A1089&amp;B1089&amp;C1089,'расчеты VLOOKUP'!A:G,7,0)</f>
        <v>0</v>
      </c>
    </row>
    <row r="1090" spans="1:6">
      <c r="A1090" s="87" t="s">
        <v>38</v>
      </c>
      <c r="B1090" s="88" t="s">
        <v>2066</v>
      </c>
      <c r="C1090" s="88" t="s">
        <v>763</v>
      </c>
      <c r="D1090" s="89">
        <f>VLOOKUP(A1090&amp;B1090&amp;C1090,'расчеты VLOOKUP'!A:E,5,0)</f>
        <v>65.9</v>
      </c>
      <c r="E1090" s="89">
        <f>VLOOKUP(A1090&amp;B1090&amp;C1090,'расчеты VLOOKUP'!A:G,6,0)</f>
        <v>5086180</v>
      </c>
      <c r="F1090" s="89">
        <f>VLOOKUP(A1090&amp;B1090&amp;C1090,'расчеты VLOOKUP'!A:G,7,0)</f>
        <v>75800</v>
      </c>
    </row>
    <row r="1091" spans="1:6">
      <c r="A1091" s="90" t="s">
        <v>38</v>
      </c>
      <c r="B1091" s="91" t="s">
        <v>2066</v>
      </c>
      <c r="C1091" s="91" t="s">
        <v>764</v>
      </c>
      <c r="D1091" s="89">
        <f>VLOOKUP(A1091&amp;B1091&amp;C1091,'расчеты VLOOKUP'!A:E,5,0)</f>
        <v>61.3</v>
      </c>
      <c r="E1091" s="89">
        <f>VLOOKUP(A1091&amp;B1091&amp;C1091,'расчеты VLOOKUP'!A:G,6,0)</f>
        <v>0</v>
      </c>
      <c r="F1091" s="89">
        <f>VLOOKUP(A1091&amp;B1091&amp;C1091,'расчеты VLOOKUP'!A:G,7,0)</f>
        <v>0</v>
      </c>
    </row>
    <row r="1092" spans="1:6">
      <c r="A1092" s="87" t="s">
        <v>38</v>
      </c>
      <c r="B1092" s="88" t="s">
        <v>2066</v>
      </c>
      <c r="C1092" s="88" t="s">
        <v>766</v>
      </c>
      <c r="D1092" s="89">
        <f>VLOOKUP(A1092&amp;B1092&amp;C1092,'расчеты VLOOKUP'!A:E,5,0)</f>
        <v>35.6</v>
      </c>
      <c r="E1092" s="89">
        <f>VLOOKUP(A1092&amp;B1092&amp;C1092,'расчеты VLOOKUP'!A:G,6,0)</f>
        <v>0</v>
      </c>
      <c r="F1092" s="89">
        <f>VLOOKUP(A1092&amp;B1092&amp;C1092,'расчеты VLOOKUP'!A:G,7,0)</f>
        <v>0</v>
      </c>
    </row>
    <row r="1093" spans="1:6">
      <c r="A1093" s="90" t="s">
        <v>38</v>
      </c>
      <c r="B1093" s="91" t="s">
        <v>2066</v>
      </c>
      <c r="C1093" s="91" t="s">
        <v>767</v>
      </c>
      <c r="D1093" s="89">
        <f>VLOOKUP(A1093&amp;B1093&amp;C1093,'расчеты VLOOKUP'!A:E,5,0)</f>
        <v>85.8</v>
      </c>
      <c r="E1093" s="89">
        <f>VLOOKUP(A1093&amp;B1093&amp;C1093,'расчеты VLOOKUP'!A:G,6,0)</f>
        <v>5663100</v>
      </c>
      <c r="F1093" s="89">
        <f>VLOOKUP(A1093&amp;B1093&amp;C1093,'расчеты VLOOKUP'!A:G,7,0)</f>
        <v>64500</v>
      </c>
    </row>
    <row r="1094" spans="1:6">
      <c r="A1094" s="87" t="s">
        <v>38</v>
      </c>
      <c r="B1094" s="88" t="s">
        <v>2066</v>
      </c>
      <c r="C1094" s="88" t="s">
        <v>769</v>
      </c>
      <c r="D1094" s="89">
        <f>VLOOKUP(A1094&amp;B1094&amp;C1094,'расчеты VLOOKUP'!A:E,5,0)</f>
        <v>63.1</v>
      </c>
      <c r="E1094" s="89">
        <f>VLOOKUP(A1094&amp;B1094&amp;C1094,'расчеты VLOOKUP'!A:G,6,0)</f>
        <v>0</v>
      </c>
      <c r="F1094" s="89">
        <f>VLOOKUP(A1094&amp;B1094&amp;C1094,'расчеты VLOOKUP'!A:G,7,0)</f>
        <v>0</v>
      </c>
    </row>
    <row r="1095" spans="1:6">
      <c r="A1095" s="90" t="s">
        <v>38</v>
      </c>
      <c r="B1095" s="91" t="s">
        <v>2066</v>
      </c>
      <c r="C1095" s="91" t="s">
        <v>770</v>
      </c>
      <c r="D1095" s="89">
        <f>VLOOKUP(A1095&amp;B1095&amp;C1095,'расчеты VLOOKUP'!A:E,5,0)</f>
        <v>58.3</v>
      </c>
      <c r="E1095" s="89">
        <f>VLOOKUP(A1095&amp;B1095&amp;C1095,'расчеты VLOOKUP'!A:G,6,0)</f>
        <v>0</v>
      </c>
      <c r="F1095" s="89">
        <f>VLOOKUP(A1095&amp;B1095&amp;C1095,'расчеты VLOOKUP'!A:G,7,0)</f>
        <v>0</v>
      </c>
    </row>
    <row r="1096" spans="1:6">
      <c r="A1096" s="87" t="s">
        <v>38</v>
      </c>
      <c r="B1096" s="88" t="s">
        <v>2066</v>
      </c>
      <c r="C1096" s="88" t="s">
        <v>771</v>
      </c>
      <c r="D1096" s="89">
        <f>VLOOKUP(A1096&amp;B1096&amp;C1096,'расчеты VLOOKUP'!A:E,5,0)</f>
        <v>38.4</v>
      </c>
      <c r="E1096" s="89">
        <f>VLOOKUP(A1096&amp;B1096&amp;C1096,'расчеты VLOOKUP'!A:G,6,0)</f>
        <v>3287040</v>
      </c>
      <c r="F1096" s="89">
        <f>VLOOKUP(A1096&amp;B1096&amp;C1096,'расчеты VLOOKUP'!A:G,7,0)</f>
        <v>85600</v>
      </c>
    </row>
    <row r="1097" spans="1:6">
      <c r="A1097" s="90" t="s">
        <v>38</v>
      </c>
      <c r="B1097" s="91" t="s">
        <v>2066</v>
      </c>
      <c r="C1097" s="91" t="s">
        <v>772</v>
      </c>
      <c r="D1097" s="89">
        <f>VLOOKUP(A1097&amp;B1097&amp;C1097,'расчеты VLOOKUP'!A:E,5,0)</f>
        <v>88.6</v>
      </c>
      <c r="E1097" s="89">
        <f>VLOOKUP(A1097&amp;B1097&amp;C1097,'расчеты VLOOKUP'!A:G,6,0)</f>
        <v>0</v>
      </c>
      <c r="F1097" s="89">
        <f>VLOOKUP(A1097&amp;B1097&amp;C1097,'расчеты VLOOKUP'!A:G,7,0)</f>
        <v>0</v>
      </c>
    </row>
    <row r="1098" spans="1:6">
      <c r="A1098" s="87" t="s">
        <v>38</v>
      </c>
      <c r="B1098" s="88" t="s">
        <v>2066</v>
      </c>
      <c r="C1098" s="88" t="s">
        <v>773</v>
      </c>
      <c r="D1098" s="89">
        <f>VLOOKUP(A1098&amp;B1098&amp;C1098,'расчеты VLOOKUP'!A:E,5,0)</f>
        <v>65.9</v>
      </c>
      <c r="E1098" s="89">
        <f>VLOOKUP(A1098&amp;B1098&amp;C1098,'расчеты VLOOKUP'!A:G,6,0)</f>
        <v>4703710</v>
      </c>
      <c r="F1098" s="89">
        <f>VLOOKUP(A1098&amp;B1098&amp;C1098,'расчеты VLOOKUP'!A:G,7,0)</f>
        <v>70100</v>
      </c>
    </row>
    <row r="1099" spans="1:6">
      <c r="A1099" s="90" t="s">
        <v>38</v>
      </c>
      <c r="B1099" s="91" t="s">
        <v>2066</v>
      </c>
      <c r="C1099" s="91" t="s">
        <v>774</v>
      </c>
      <c r="D1099" s="89">
        <f>VLOOKUP(A1099&amp;B1099&amp;C1099,'расчеты VLOOKUP'!A:E,5,0)</f>
        <v>61.3</v>
      </c>
      <c r="E1099" s="89">
        <f>VLOOKUP(A1099&amp;B1099&amp;C1099,'расчеты VLOOKUP'!A:G,6,0)</f>
        <v>4900000</v>
      </c>
      <c r="F1099" s="89">
        <f>VLOOKUP(A1099&amp;B1099&amp;C1099,'расчеты VLOOKUP'!A:G,7,0)</f>
        <v>78400</v>
      </c>
    </row>
    <row r="1100" spans="1:6">
      <c r="A1100" s="87" t="s">
        <v>38</v>
      </c>
      <c r="B1100" s="88" t="s">
        <v>2066</v>
      </c>
      <c r="C1100" s="88" t="s">
        <v>776</v>
      </c>
      <c r="D1100" s="89">
        <f>VLOOKUP(A1100&amp;B1100&amp;C1100,'расчеты VLOOKUP'!A:E,5,0)</f>
        <v>35.6</v>
      </c>
      <c r="E1100" s="89">
        <f>VLOOKUP(A1100&amp;B1100&amp;C1100,'расчеты VLOOKUP'!A:G,6,0)</f>
        <v>0</v>
      </c>
      <c r="F1100" s="89">
        <f>VLOOKUP(A1100&amp;B1100&amp;C1100,'расчеты VLOOKUP'!A:G,7,0)</f>
        <v>0</v>
      </c>
    </row>
    <row r="1101" spans="1:6">
      <c r="A1101" s="90" t="s">
        <v>38</v>
      </c>
      <c r="B1101" s="91" t="s">
        <v>2066</v>
      </c>
      <c r="C1101" s="91" t="s">
        <v>778</v>
      </c>
      <c r="D1101" s="89">
        <f>VLOOKUP(A1101&amp;B1101&amp;C1101,'расчеты VLOOKUP'!A:E,5,0)</f>
        <v>85.8</v>
      </c>
      <c r="E1101" s="89">
        <f>VLOOKUP(A1101&amp;B1101&amp;C1101,'расчеты VLOOKUP'!A:G,6,0)</f>
        <v>0</v>
      </c>
      <c r="F1101" s="89">
        <f>VLOOKUP(A1101&amp;B1101&amp;C1101,'расчеты VLOOKUP'!A:G,7,0)</f>
        <v>0</v>
      </c>
    </row>
    <row r="1102" spans="1:6">
      <c r="A1102" s="87" t="s">
        <v>38</v>
      </c>
      <c r="B1102" s="88" t="s">
        <v>2066</v>
      </c>
      <c r="C1102" s="88" t="s">
        <v>780</v>
      </c>
      <c r="D1102" s="89">
        <f>VLOOKUP(A1102&amp;B1102&amp;C1102,'расчеты VLOOKUP'!A:E,5,0)</f>
        <v>63.1</v>
      </c>
      <c r="E1102" s="89">
        <f>VLOOKUP(A1102&amp;B1102&amp;C1102,'расчеты VLOOKUP'!A:G,6,0)</f>
        <v>4960050</v>
      </c>
      <c r="F1102" s="89">
        <f>VLOOKUP(A1102&amp;B1102&amp;C1102,'расчеты VLOOKUP'!A:G,7,0)</f>
        <v>76900</v>
      </c>
    </row>
    <row r="1103" spans="1:6">
      <c r="A1103" s="90" t="s">
        <v>38</v>
      </c>
      <c r="B1103" s="91" t="s">
        <v>2066</v>
      </c>
      <c r="C1103" s="91" t="s">
        <v>781</v>
      </c>
      <c r="D1103" s="89">
        <f>VLOOKUP(A1103&amp;B1103&amp;C1103,'расчеты VLOOKUP'!A:E,5,0)</f>
        <v>58.3</v>
      </c>
      <c r="E1103" s="89">
        <f>VLOOKUP(A1103&amp;B1103&amp;C1103,'расчеты VLOOKUP'!A:G,6,0)</f>
        <v>7333700</v>
      </c>
      <c r="F1103" s="89">
        <f>VLOOKUP(A1103&amp;B1103&amp;C1103,'расчеты VLOOKUP'!A:G,7,0)</f>
        <v>124300</v>
      </c>
    </row>
    <row r="1104" spans="1:6">
      <c r="A1104" s="87" t="s">
        <v>38</v>
      </c>
      <c r="B1104" s="88" t="s">
        <v>2066</v>
      </c>
      <c r="C1104" s="88" t="s">
        <v>782</v>
      </c>
      <c r="D1104" s="89">
        <f>VLOOKUP(A1104&amp;B1104&amp;C1104,'расчеты VLOOKUP'!A:E,5,0)</f>
        <v>38.4</v>
      </c>
      <c r="E1104" s="89">
        <f>VLOOKUP(A1104&amp;B1104&amp;C1104,'расчеты VLOOKUP'!A:G,6,0)</f>
        <v>5266800</v>
      </c>
      <c r="F1104" s="89">
        <f>VLOOKUP(A1104&amp;B1104&amp;C1104,'расчеты VLOOKUP'!A:G,7,0)</f>
        <v>136800</v>
      </c>
    </row>
    <row r="1105" spans="1:6">
      <c r="A1105" s="90" t="s">
        <v>38</v>
      </c>
      <c r="B1105" s="91" t="s">
        <v>2066</v>
      </c>
      <c r="C1105" s="91" t="s">
        <v>783</v>
      </c>
      <c r="D1105" s="89">
        <f>VLOOKUP(A1105&amp;B1105&amp;C1105,'расчеты VLOOKUP'!A:E,5,0)</f>
        <v>88.6</v>
      </c>
      <c r="E1105" s="89">
        <f>VLOOKUP(A1105&amp;B1105&amp;C1105,'расчеты VLOOKUP'!A:G,6,0)</f>
        <v>8410500</v>
      </c>
      <c r="F1105" s="89">
        <f>VLOOKUP(A1105&amp;B1105&amp;C1105,'расчеты VLOOKUP'!A:G,7,0)</f>
        <v>94500</v>
      </c>
    </row>
    <row r="1106" spans="1:6">
      <c r="A1106" s="87" t="s">
        <v>38</v>
      </c>
      <c r="B1106" s="88" t="s">
        <v>2066</v>
      </c>
      <c r="C1106" s="88" t="s">
        <v>785</v>
      </c>
      <c r="D1106" s="89">
        <f>VLOOKUP(A1106&amp;B1106&amp;C1106,'расчеты VLOOKUP'!A:E,5,0)</f>
        <v>65.9</v>
      </c>
      <c r="E1106" s="89">
        <f>VLOOKUP(A1106&amp;B1106&amp;C1106,'расчеты VLOOKUP'!A:G,6,0)</f>
        <v>4663450</v>
      </c>
      <c r="F1106" s="89">
        <f>VLOOKUP(A1106&amp;B1106&amp;C1106,'расчеты VLOOKUP'!A:G,7,0)</f>
        <v>69500</v>
      </c>
    </row>
    <row r="1107" spans="1:6">
      <c r="A1107" s="90" t="s">
        <v>38</v>
      </c>
      <c r="B1107" s="91" t="s">
        <v>2066</v>
      </c>
      <c r="C1107" s="91" t="s">
        <v>786</v>
      </c>
      <c r="D1107" s="89">
        <f>VLOOKUP(A1107&amp;B1107&amp;C1107,'расчеты VLOOKUP'!A:E,5,0)</f>
        <v>61.3</v>
      </c>
      <c r="E1107" s="89">
        <f>VLOOKUP(A1107&amp;B1107&amp;C1107,'расчеты VLOOKUP'!A:G,6,0)</f>
        <v>4321650</v>
      </c>
      <c r="F1107" s="89">
        <f>VLOOKUP(A1107&amp;B1107&amp;C1107,'расчеты VLOOKUP'!A:G,7,0)</f>
        <v>70500</v>
      </c>
    </row>
    <row r="1108" spans="1:6">
      <c r="A1108" s="87" t="s">
        <v>38</v>
      </c>
      <c r="B1108" s="88" t="s">
        <v>2066</v>
      </c>
      <c r="C1108" s="88" t="s">
        <v>787</v>
      </c>
      <c r="D1108" s="89">
        <f>VLOOKUP(A1108&amp;B1108&amp;C1108,'расчеты VLOOKUP'!A:E,5,0)</f>
        <v>35.6</v>
      </c>
      <c r="E1108" s="89">
        <f>VLOOKUP(A1108&amp;B1108&amp;C1108,'расчеты VLOOKUP'!A:G,6,0)</f>
        <v>0</v>
      </c>
      <c r="F1108" s="89">
        <f>VLOOKUP(A1108&amp;B1108&amp;C1108,'расчеты VLOOKUP'!A:G,7,0)</f>
        <v>0</v>
      </c>
    </row>
    <row r="1109" spans="1:6">
      <c r="A1109" s="90" t="s">
        <v>38</v>
      </c>
      <c r="B1109" s="91" t="s">
        <v>2066</v>
      </c>
      <c r="C1109" s="91" t="s">
        <v>788</v>
      </c>
      <c r="D1109" s="89">
        <f>VLOOKUP(A1109&amp;B1109&amp;C1109,'расчеты VLOOKUP'!A:E,5,0)</f>
        <v>85.8</v>
      </c>
      <c r="E1109" s="89">
        <f>VLOOKUP(A1109&amp;B1109&amp;C1109,'расчеты VLOOKUP'!A:G,6,0)</f>
        <v>5505060</v>
      </c>
      <c r="F1109" s="89">
        <f>VLOOKUP(A1109&amp;B1109&amp;C1109,'расчеты VLOOKUP'!A:G,7,0)</f>
        <v>62700</v>
      </c>
    </row>
    <row r="1110" spans="1:6">
      <c r="A1110" s="87" t="s">
        <v>38</v>
      </c>
      <c r="B1110" s="88" t="s">
        <v>2066</v>
      </c>
      <c r="C1110" s="88" t="s">
        <v>789</v>
      </c>
      <c r="D1110" s="89">
        <f>VLOOKUP(A1110&amp;B1110&amp;C1110,'расчеты VLOOKUP'!A:E,5,0)</f>
        <v>63.1</v>
      </c>
      <c r="E1110" s="89">
        <f>VLOOKUP(A1110&amp;B1110&amp;C1110,'расчеты VLOOKUP'!A:G,6,0)</f>
        <v>0</v>
      </c>
      <c r="F1110" s="89">
        <f>VLOOKUP(A1110&amp;B1110&amp;C1110,'расчеты VLOOKUP'!A:G,7,0)</f>
        <v>0</v>
      </c>
    </row>
    <row r="1111" spans="1:6">
      <c r="A1111" s="90" t="s">
        <v>38</v>
      </c>
      <c r="B1111" s="91" t="s">
        <v>2066</v>
      </c>
      <c r="C1111" s="91" t="s">
        <v>790</v>
      </c>
      <c r="D1111" s="89">
        <f>VLOOKUP(A1111&amp;B1111&amp;C1111,'расчеты VLOOKUP'!A:E,5,0)</f>
        <v>58.3</v>
      </c>
      <c r="E1111" s="89">
        <f>VLOOKUP(A1111&amp;B1111&amp;C1111,'расчеты VLOOKUP'!A:G,6,0)</f>
        <v>6587900</v>
      </c>
      <c r="F1111" s="89">
        <f>VLOOKUP(A1111&amp;B1111&amp;C1111,'расчеты VLOOKUP'!A:G,7,0)</f>
        <v>113000</v>
      </c>
    </row>
    <row r="1112" spans="1:6">
      <c r="A1112" s="87" t="s">
        <v>38</v>
      </c>
      <c r="B1112" s="88" t="s">
        <v>2066</v>
      </c>
      <c r="C1112" s="88" t="s">
        <v>791</v>
      </c>
      <c r="D1112" s="89">
        <f>VLOOKUP(A1112&amp;B1112&amp;C1112,'расчеты VLOOKUP'!A:E,5,0)</f>
        <v>38.4</v>
      </c>
      <c r="E1112" s="89">
        <f>VLOOKUP(A1112&amp;B1112&amp;C1112,'расчеты VLOOKUP'!A:G,6,0)</f>
        <v>0</v>
      </c>
      <c r="F1112" s="89">
        <f>VLOOKUP(A1112&amp;B1112&amp;C1112,'расчеты VLOOKUP'!A:G,7,0)</f>
        <v>0</v>
      </c>
    </row>
    <row r="1113" spans="1:6">
      <c r="A1113" s="90" t="s">
        <v>38</v>
      </c>
      <c r="B1113" s="91" t="s">
        <v>2066</v>
      </c>
      <c r="C1113" s="91" t="s">
        <v>792</v>
      </c>
      <c r="D1113" s="89">
        <f>VLOOKUP(A1113&amp;B1113&amp;C1113,'расчеты VLOOKUP'!A:E,5,0)</f>
        <v>88.6</v>
      </c>
      <c r="E1113" s="89">
        <f>VLOOKUP(A1113&amp;B1113&amp;C1113,'расчеты VLOOKUP'!A:G,6,0)</f>
        <v>0</v>
      </c>
      <c r="F1113" s="89">
        <f>VLOOKUP(A1113&amp;B1113&amp;C1113,'расчеты VLOOKUP'!A:G,7,0)</f>
        <v>0</v>
      </c>
    </row>
    <row r="1114" spans="1:6">
      <c r="A1114" s="87" t="s">
        <v>38</v>
      </c>
      <c r="B1114" s="88" t="s">
        <v>2066</v>
      </c>
      <c r="C1114" s="88" t="s">
        <v>793</v>
      </c>
      <c r="D1114" s="89">
        <f>VLOOKUP(A1114&amp;B1114&amp;C1114,'расчеты VLOOKUP'!A:E,5,0)</f>
        <v>65.9</v>
      </c>
      <c r="E1114" s="89">
        <f>VLOOKUP(A1114&amp;B1114&amp;C1114,'расчеты VLOOKUP'!A:G,6,0)</f>
        <v>7769610</v>
      </c>
      <c r="F1114" s="89">
        <f>VLOOKUP(A1114&amp;B1114&amp;C1114,'расчеты VLOOKUP'!A:G,7,0)</f>
        <v>117900</v>
      </c>
    </row>
    <row r="1115" spans="1:6">
      <c r="A1115" s="90" t="s">
        <v>38</v>
      </c>
      <c r="B1115" s="91" t="s">
        <v>2066</v>
      </c>
      <c r="C1115" s="91" t="s">
        <v>794</v>
      </c>
      <c r="D1115" s="89">
        <f>VLOOKUP(A1115&amp;B1115&amp;C1115,'расчеты VLOOKUP'!A:E,5,0)</f>
        <v>61.3</v>
      </c>
      <c r="E1115" s="89">
        <f>VLOOKUP(A1115&amp;B1115&amp;C1115,'расчеты VLOOKUP'!A:G,6,0)</f>
        <v>6915420</v>
      </c>
      <c r="F1115" s="89">
        <f>VLOOKUP(A1115&amp;B1115&amp;C1115,'расчеты VLOOKUP'!A:G,7,0)</f>
        <v>111900</v>
      </c>
    </row>
    <row r="1116" spans="1:6">
      <c r="A1116" s="87" t="s">
        <v>38</v>
      </c>
      <c r="B1116" s="88" t="s">
        <v>2066</v>
      </c>
      <c r="C1116" s="88" t="s">
        <v>795</v>
      </c>
      <c r="D1116" s="89">
        <f>VLOOKUP(A1116&amp;B1116&amp;C1116,'расчеты VLOOKUP'!A:E,5,0)</f>
        <v>35.6</v>
      </c>
      <c r="E1116" s="89">
        <f>VLOOKUP(A1116&amp;B1116&amp;C1116,'расчеты VLOOKUP'!A:G,6,0)</f>
        <v>5183960</v>
      </c>
      <c r="F1116" s="89">
        <f>VLOOKUP(A1116&amp;B1116&amp;C1116,'расчеты VLOOKUP'!A:G,7,0)</f>
        <v>144400</v>
      </c>
    </row>
    <row r="1117" spans="1:6">
      <c r="A1117" s="90" t="s">
        <v>38</v>
      </c>
      <c r="B1117" s="91" t="s">
        <v>2066</v>
      </c>
      <c r="C1117" s="91" t="s">
        <v>796</v>
      </c>
      <c r="D1117" s="89">
        <f>VLOOKUP(A1117&amp;B1117&amp;C1117,'расчеты VLOOKUP'!A:E,5,0)</f>
        <v>85.8</v>
      </c>
      <c r="E1117" s="89">
        <f>VLOOKUP(A1117&amp;B1117&amp;C1117,'расчеты VLOOKUP'!A:G,6,0)</f>
        <v>8413120</v>
      </c>
      <c r="F1117" s="89">
        <f>VLOOKUP(A1117&amp;B1117&amp;C1117,'расчеты VLOOKUP'!A:G,7,0)</f>
        <v>97600</v>
      </c>
    </row>
    <row r="1118" spans="1:6">
      <c r="A1118" s="87" t="s">
        <v>38</v>
      </c>
      <c r="B1118" s="88" t="s">
        <v>2066</v>
      </c>
      <c r="C1118" s="88" t="s">
        <v>797</v>
      </c>
      <c r="D1118" s="89">
        <f>VLOOKUP(A1118&amp;B1118&amp;C1118,'расчеты VLOOKUP'!A:E,5,0)</f>
        <v>63.1</v>
      </c>
      <c r="E1118" s="89">
        <f>VLOOKUP(A1118&amp;B1118&amp;C1118,'расчеты VLOOKUP'!A:G,6,0)</f>
        <v>4581060</v>
      </c>
      <c r="F1118" s="89">
        <f>VLOOKUP(A1118&amp;B1118&amp;C1118,'расчеты VLOOKUP'!A:G,7,0)</f>
        <v>72600</v>
      </c>
    </row>
    <row r="1119" spans="1:6">
      <c r="A1119" s="90" t="s">
        <v>38</v>
      </c>
      <c r="B1119" s="91" t="s">
        <v>2066</v>
      </c>
      <c r="C1119" s="91" t="s">
        <v>798</v>
      </c>
      <c r="D1119" s="89">
        <f>VLOOKUP(A1119&amp;B1119&amp;C1119,'расчеты VLOOKUP'!A:E,5,0)</f>
        <v>58.3</v>
      </c>
      <c r="E1119" s="89">
        <f>VLOOKUP(A1119&amp;B1119&amp;C1119,'расчеты VLOOKUP'!A:G,6,0)</f>
        <v>4401650</v>
      </c>
      <c r="F1119" s="89">
        <f>VLOOKUP(A1119&amp;B1119&amp;C1119,'расчеты VLOOKUP'!A:G,7,0)</f>
        <v>75500</v>
      </c>
    </row>
    <row r="1120" spans="1:6">
      <c r="A1120" s="87" t="s">
        <v>38</v>
      </c>
      <c r="B1120" s="88" t="s">
        <v>2066</v>
      </c>
      <c r="C1120" s="88" t="s">
        <v>799</v>
      </c>
      <c r="D1120" s="89">
        <f>VLOOKUP(A1120&amp;B1120&amp;C1120,'расчеты VLOOKUP'!A:E,5,0)</f>
        <v>38.4</v>
      </c>
      <c r="E1120" s="89">
        <f>VLOOKUP(A1120&amp;B1120&amp;C1120,'расчеты VLOOKUP'!A:G,6,0)</f>
        <v>3367280</v>
      </c>
      <c r="F1120" s="89">
        <f>VLOOKUP(A1120&amp;B1120&amp;C1120,'расчеты VLOOKUP'!A:G,7,0)</f>
        <v>85900</v>
      </c>
    </row>
    <row r="1121" spans="1:6">
      <c r="A1121" s="90" t="s">
        <v>38</v>
      </c>
      <c r="B1121" s="91" t="s">
        <v>2066</v>
      </c>
      <c r="C1121" s="91" t="s">
        <v>800</v>
      </c>
      <c r="D1121" s="89">
        <f>VLOOKUP(A1121&amp;B1121&amp;C1121,'расчеты VLOOKUP'!A:E,5,0)</f>
        <v>88.6</v>
      </c>
      <c r="E1121" s="89">
        <f>VLOOKUP(A1121&amp;B1121&amp;C1121,'расчеты VLOOKUP'!A:G,6,0)</f>
        <v>6147200</v>
      </c>
      <c r="F1121" s="89">
        <f>VLOOKUP(A1121&amp;B1121&amp;C1121,'расчеты VLOOKUP'!A:G,7,0)</f>
        <v>68000</v>
      </c>
    </row>
    <row r="1122" spans="1:6">
      <c r="A1122" s="87" t="s">
        <v>38</v>
      </c>
      <c r="B1122" s="88" t="s">
        <v>2066</v>
      </c>
      <c r="C1122" s="88" t="s">
        <v>802</v>
      </c>
      <c r="D1122" s="89">
        <f>VLOOKUP(A1122&amp;B1122&amp;C1122,'расчеты VLOOKUP'!A:E,5,0)</f>
        <v>65.9</v>
      </c>
      <c r="E1122" s="89">
        <f>VLOOKUP(A1122&amp;B1122&amp;C1122,'расчеты VLOOKUP'!A:G,6,0)</f>
        <v>0</v>
      </c>
      <c r="F1122" s="89">
        <f>VLOOKUP(A1122&amp;B1122&amp;C1122,'расчеты VLOOKUP'!A:G,7,0)</f>
        <v>0</v>
      </c>
    </row>
    <row r="1123" spans="1:6">
      <c r="A1123" s="90" t="s">
        <v>38</v>
      </c>
      <c r="B1123" s="91" t="s">
        <v>2066</v>
      </c>
      <c r="C1123" s="91" t="s">
        <v>803</v>
      </c>
      <c r="D1123" s="89">
        <f>VLOOKUP(A1123&amp;B1123&amp;C1123,'расчеты VLOOKUP'!A:E,5,0)</f>
        <v>61.3</v>
      </c>
      <c r="E1123" s="89">
        <f>VLOOKUP(A1123&amp;B1123&amp;C1123,'расчеты VLOOKUP'!A:G,6,0)</f>
        <v>0</v>
      </c>
      <c r="F1123" s="89">
        <f>VLOOKUP(A1123&amp;B1123&amp;C1123,'расчеты VLOOKUP'!A:G,7,0)</f>
        <v>0</v>
      </c>
    </row>
    <row r="1124" spans="1:6">
      <c r="A1124" s="87" t="s">
        <v>38</v>
      </c>
      <c r="B1124" s="88" t="s">
        <v>2066</v>
      </c>
      <c r="C1124" s="88" t="s">
        <v>804</v>
      </c>
      <c r="D1124" s="89">
        <f>VLOOKUP(A1124&amp;B1124&amp;C1124,'расчеты VLOOKUP'!A:E,5,0)</f>
        <v>35.6</v>
      </c>
      <c r="E1124" s="89">
        <f>VLOOKUP(A1124&amp;B1124&amp;C1124,'расчеты VLOOKUP'!A:G,6,0)</f>
        <v>3339280</v>
      </c>
      <c r="F1124" s="89">
        <f>VLOOKUP(A1124&amp;B1124&amp;C1124,'расчеты VLOOKUP'!A:G,7,0)</f>
        <v>93800</v>
      </c>
    </row>
    <row r="1125" spans="1:6">
      <c r="A1125" s="90" t="s">
        <v>38</v>
      </c>
      <c r="B1125" s="91" t="s">
        <v>2066</v>
      </c>
      <c r="C1125" s="91" t="s">
        <v>805</v>
      </c>
      <c r="D1125" s="89">
        <f>VLOOKUP(A1125&amp;B1125&amp;C1125,'расчеты VLOOKUP'!A:E,5,0)</f>
        <v>85.8</v>
      </c>
      <c r="E1125" s="89">
        <f>VLOOKUP(A1125&amp;B1125&amp;C1125,'расчеты VLOOKUP'!A:G,6,0)</f>
        <v>5782920</v>
      </c>
      <c r="F1125" s="89">
        <f>VLOOKUP(A1125&amp;B1125&amp;C1125,'расчеты VLOOKUP'!A:G,7,0)</f>
        <v>67400</v>
      </c>
    </row>
    <row r="1126" spans="1:6">
      <c r="A1126" s="87" t="s">
        <v>38</v>
      </c>
      <c r="B1126" s="88" t="s">
        <v>2066</v>
      </c>
      <c r="C1126" s="88" t="s">
        <v>806</v>
      </c>
      <c r="D1126" s="89">
        <f>VLOOKUP(A1126&amp;B1126&amp;C1126,'расчеты VLOOKUP'!A:E,5,0)</f>
        <v>65.3</v>
      </c>
      <c r="E1126" s="89">
        <f>VLOOKUP(A1126&amp;B1126&amp;C1126,'расчеты VLOOKUP'!A:G,6,0)</f>
        <v>4774700</v>
      </c>
      <c r="F1126" s="89">
        <f>VLOOKUP(A1126&amp;B1126&amp;C1126,'расчеты VLOOKUP'!A:G,7,0)</f>
        <v>71800</v>
      </c>
    </row>
    <row r="1127" spans="1:6">
      <c r="A1127" s="90" t="s">
        <v>38</v>
      </c>
      <c r="B1127" s="91" t="s">
        <v>2066</v>
      </c>
      <c r="C1127" s="91" t="s">
        <v>807</v>
      </c>
      <c r="D1127" s="89">
        <f>VLOOKUP(A1127&amp;B1127&amp;C1127,'расчеты VLOOKUP'!A:E,5,0)</f>
        <v>58.3</v>
      </c>
      <c r="E1127" s="89">
        <f>VLOOKUP(A1127&amp;B1127&amp;C1127,'расчеты VLOOKUP'!A:G,6,0)</f>
        <v>0</v>
      </c>
      <c r="F1127" s="89">
        <f>VLOOKUP(A1127&amp;B1127&amp;C1127,'расчеты VLOOKUP'!A:G,7,0)</f>
        <v>0</v>
      </c>
    </row>
    <row r="1128" spans="1:6">
      <c r="A1128" s="87" t="s">
        <v>38</v>
      </c>
      <c r="B1128" s="88" t="s">
        <v>2066</v>
      </c>
      <c r="C1128" s="88" t="s">
        <v>809</v>
      </c>
      <c r="D1128" s="89">
        <f>VLOOKUP(A1128&amp;B1128&amp;C1128,'расчеты VLOOKUP'!A:E,5,0)</f>
        <v>35.6</v>
      </c>
      <c r="E1128" s="89">
        <f>VLOOKUP(A1128&amp;B1128&amp;C1128,'расчеты VLOOKUP'!A:G,6,0)</f>
        <v>3142650</v>
      </c>
      <c r="F1128" s="89">
        <f>VLOOKUP(A1128&amp;B1128&amp;C1128,'расчеты VLOOKUP'!A:G,7,0)</f>
        <v>86100</v>
      </c>
    </row>
    <row r="1129" spans="1:6">
      <c r="A1129" s="90" t="s">
        <v>38</v>
      </c>
      <c r="B1129" s="91" t="s">
        <v>2066</v>
      </c>
      <c r="C1129" s="91" t="s">
        <v>810</v>
      </c>
      <c r="D1129" s="89">
        <f>VLOOKUP(A1129&amp;B1129&amp;C1129,'расчеты VLOOKUP'!A:E,5,0)</f>
        <v>85.8</v>
      </c>
      <c r="E1129" s="89">
        <f>VLOOKUP(A1129&amp;B1129&amp;C1129,'расчеты VLOOKUP'!A:G,6,0)</f>
        <v>5856260</v>
      </c>
      <c r="F1129" s="89">
        <f>VLOOKUP(A1129&amp;B1129&amp;C1129,'расчеты VLOOKUP'!A:G,7,0)</f>
        <v>66700</v>
      </c>
    </row>
    <row r="1130" spans="1:6">
      <c r="A1130" s="87" t="s">
        <v>38</v>
      </c>
      <c r="B1130" s="88" t="s">
        <v>2066</v>
      </c>
      <c r="C1130" s="88" t="s">
        <v>811</v>
      </c>
      <c r="D1130" s="89">
        <f>VLOOKUP(A1130&amp;B1130&amp;C1130,'расчеты VLOOKUP'!A:E,5,0)</f>
        <v>65.3</v>
      </c>
      <c r="E1130" s="89">
        <f>VLOOKUP(A1130&amp;B1130&amp;C1130,'расчеты VLOOKUP'!A:G,6,0)</f>
        <v>4714850</v>
      </c>
      <c r="F1130" s="89">
        <f>VLOOKUP(A1130&amp;B1130&amp;C1130,'расчеты VLOOKUP'!A:G,7,0)</f>
        <v>70900</v>
      </c>
    </row>
    <row r="1131" spans="1:6">
      <c r="A1131" s="90" t="s">
        <v>38</v>
      </c>
      <c r="B1131" s="91" t="s">
        <v>2066</v>
      </c>
      <c r="C1131" s="91" t="s">
        <v>812</v>
      </c>
      <c r="D1131" s="89">
        <f>VLOOKUP(A1131&amp;B1131&amp;C1131,'расчеты VLOOKUP'!A:E,5,0)</f>
        <v>58.3</v>
      </c>
      <c r="E1131" s="89">
        <f>VLOOKUP(A1131&amp;B1131&amp;C1131,'расчеты VLOOKUP'!A:G,6,0)</f>
        <v>0</v>
      </c>
      <c r="F1131" s="89">
        <f>VLOOKUP(A1131&amp;B1131&amp;C1131,'расчеты VLOOKUP'!A:G,7,0)</f>
        <v>0</v>
      </c>
    </row>
    <row r="1132" spans="1:6">
      <c r="A1132" s="87" t="s">
        <v>38</v>
      </c>
      <c r="B1132" s="88" t="s">
        <v>2066</v>
      </c>
      <c r="C1132" s="88" t="s">
        <v>814</v>
      </c>
      <c r="D1132" s="89">
        <f>VLOOKUP(A1132&amp;B1132&amp;C1132,'расчеты VLOOKUP'!A:E,5,0)</f>
        <v>35.6</v>
      </c>
      <c r="E1132" s="89">
        <f>VLOOKUP(A1132&amp;B1132&amp;C1132,'расчеты VLOOKUP'!A:G,6,0)</f>
        <v>3061600</v>
      </c>
      <c r="F1132" s="89">
        <f>VLOOKUP(A1132&amp;B1132&amp;C1132,'расчеты VLOOKUP'!A:G,7,0)</f>
        <v>86000</v>
      </c>
    </row>
    <row r="1133" spans="1:6">
      <c r="A1133" s="90" t="s">
        <v>38</v>
      </c>
      <c r="B1133" s="91" t="s">
        <v>2066</v>
      </c>
      <c r="C1133" s="91" t="s">
        <v>815</v>
      </c>
      <c r="D1133" s="89">
        <f>VLOOKUP(A1133&amp;B1133&amp;C1133,'расчеты VLOOKUP'!A:E,5,0)</f>
        <v>85.8</v>
      </c>
      <c r="E1133" s="89">
        <f>VLOOKUP(A1133&amp;B1133&amp;C1133,'расчеты VLOOKUP'!A:G,6,0)</f>
        <v>0</v>
      </c>
      <c r="F1133" s="89">
        <f>VLOOKUP(A1133&amp;B1133&amp;C1133,'расчеты VLOOKUP'!A:G,7,0)</f>
        <v>0</v>
      </c>
    </row>
    <row r="1134" spans="1:6">
      <c r="A1134" s="87" t="s">
        <v>38</v>
      </c>
      <c r="B1134" s="88" t="s">
        <v>2066</v>
      </c>
      <c r="C1134" s="88" t="s">
        <v>817</v>
      </c>
      <c r="D1134" s="89">
        <f>VLOOKUP(A1134&amp;B1134&amp;C1134,'расчеты VLOOKUP'!A:E,5,0)</f>
        <v>65.3</v>
      </c>
      <c r="E1134" s="89">
        <f>VLOOKUP(A1134&amp;B1134&amp;C1134,'расчеты VLOOKUP'!A:G,6,0)</f>
        <v>0</v>
      </c>
      <c r="F1134" s="89">
        <f>VLOOKUP(A1134&amp;B1134&amp;C1134,'расчеты VLOOKUP'!A:G,7,0)</f>
        <v>0</v>
      </c>
    </row>
    <row r="1135" spans="1:6">
      <c r="A1135" s="90" t="s">
        <v>38</v>
      </c>
      <c r="B1135" s="91" t="s">
        <v>2066</v>
      </c>
      <c r="C1135" s="91" t="s">
        <v>819</v>
      </c>
      <c r="D1135" s="89">
        <f>VLOOKUP(A1135&amp;B1135&amp;C1135,'расчеты VLOOKUP'!A:E,5,0)</f>
        <v>58.3</v>
      </c>
      <c r="E1135" s="89">
        <f>VLOOKUP(A1135&amp;B1135&amp;C1135,'расчеты VLOOKUP'!A:G,6,0)</f>
        <v>0</v>
      </c>
      <c r="F1135" s="89">
        <f>VLOOKUP(A1135&amp;B1135&amp;C1135,'расчеты VLOOKUP'!A:G,7,0)</f>
        <v>0</v>
      </c>
    </row>
    <row r="1136" spans="1:6">
      <c r="A1136" s="87" t="s">
        <v>38</v>
      </c>
      <c r="B1136" s="88" t="s">
        <v>2066</v>
      </c>
      <c r="C1136" s="88" t="s">
        <v>820</v>
      </c>
      <c r="D1136" s="89">
        <f>VLOOKUP(A1136&amp;B1136&amp;C1136,'расчеты VLOOKUP'!A:E,5,0)</f>
        <v>35.6</v>
      </c>
      <c r="E1136" s="89">
        <f>VLOOKUP(A1136&amp;B1136&amp;C1136,'расчеты VLOOKUP'!A:G,6,0)</f>
        <v>0</v>
      </c>
      <c r="F1136" s="89">
        <f>VLOOKUP(A1136&amp;B1136&amp;C1136,'расчеты VLOOKUP'!A:G,7,0)</f>
        <v>0</v>
      </c>
    </row>
    <row r="1137" spans="1:6">
      <c r="A1137" s="90" t="s">
        <v>38</v>
      </c>
      <c r="B1137" s="91" t="s">
        <v>2066</v>
      </c>
      <c r="C1137" s="91" t="s">
        <v>821</v>
      </c>
      <c r="D1137" s="89">
        <f>VLOOKUP(A1137&amp;B1137&amp;C1137,'расчеты VLOOKUP'!A:E,5,0)</f>
        <v>85.8</v>
      </c>
      <c r="E1137" s="89">
        <f>VLOOKUP(A1137&amp;B1137&amp;C1137,'расчеты VLOOKUP'!A:G,6,0)</f>
        <v>0</v>
      </c>
      <c r="F1137" s="89">
        <f>VLOOKUP(A1137&amp;B1137&amp;C1137,'расчеты VLOOKUP'!A:G,7,0)</f>
        <v>0</v>
      </c>
    </row>
    <row r="1138" spans="1:6">
      <c r="A1138" s="87" t="s">
        <v>38</v>
      </c>
      <c r="B1138" s="88" t="s">
        <v>2066</v>
      </c>
      <c r="C1138" s="88" t="s">
        <v>822</v>
      </c>
      <c r="D1138" s="89">
        <f>VLOOKUP(A1138&amp;B1138&amp;C1138,'расчеты VLOOKUP'!A:E,5,0)</f>
        <v>65.3</v>
      </c>
      <c r="E1138" s="89">
        <f>VLOOKUP(A1138&amp;B1138&amp;C1138,'расчеты VLOOKUP'!A:G,6,0)</f>
        <v>6510350</v>
      </c>
      <c r="F1138" s="89">
        <f>VLOOKUP(A1138&amp;B1138&amp;C1138,'расчеты VLOOKUP'!A:G,7,0)</f>
        <v>97900</v>
      </c>
    </row>
    <row r="1139" spans="1:6">
      <c r="A1139" s="90" t="s">
        <v>38</v>
      </c>
      <c r="B1139" s="91" t="s">
        <v>2066</v>
      </c>
      <c r="C1139" s="91" t="s">
        <v>823</v>
      </c>
      <c r="D1139" s="89">
        <f>VLOOKUP(A1139&amp;B1139&amp;C1139,'расчеты VLOOKUP'!A:E,5,0)</f>
        <v>58.3</v>
      </c>
      <c r="E1139" s="89">
        <f>VLOOKUP(A1139&amp;B1139&amp;C1139,'расчеты VLOOKUP'!A:G,6,0)</f>
        <v>6178950</v>
      </c>
      <c r="F1139" s="89">
        <f>VLOOKUP(A1139&amp;B1139&amp;C1139,'расчеты VLOOKUP'!A:G,7,0)</f>
        <v>103500</v>
      </c>
    </row>
    <row r="1140" spans="1:6">
      <c r="A1140" s="87" t="s">
        <v>38</v>
      </c>
      <c r="B1140" s="88" t="s">
        <v>2066</v>
      </c>
      <c r="C1140" s="88" t="s">
        <v>824</v>
      </c>
      <c r="D1140" s="89">
        <f>VLOOKUP(A1140&amp;B1140&amp;C1140,'расчеты VLOOKUP'!A:E,5,0)</f>
        <v>35.6</v>
      </c>
      <c r="E1140" s="89">
        <f>VLOOKUP(A1140&amp;B1140&amp;C1140,'расчеты VLOOKUP'!A:G,6,0)</f>
        <v>4522350</v>
      </c>
      <c r="F1140" s="89">
        <f>VLOOKUP(A1140&amp;B1140&amp;C1140,'расчеты VLOOKUP'!A:G,7,0)</f>
        <v>123900</v>
      </c>
    </row>
    <row r="1141" spans="1:6">
      <c r="A1141" s="90" t="s">
        <v>38</v>
      </c>
      <c r="B1141" s="91" t="s">
        <v>2066</v>
      </c>
      <c r="C1141" s="91" t="s">
        <v>825</v>
      </c>
      <c r="D1141" s="89">
        <f>VLOOKUP(A1141&amp;B1141&amp;C1141,'расчеты VLOOKUP'!A:E,5,0)</f>
        <v>85.8</v>
      </c>
      <c r="E1141" s="89">
        <f>VLOOKUP(A1141&amp;B1141&amp;C1141,'расчеты VLOOKUP'!A:G,6,0)</f>
        <v>7024000</v>
      </c>
      <c r="F1141" s="89">
        <f>VLOOKUP(A1141&amp;B1141&amp;C1141,'расчеты VLOOKUP'!A:G,7,0)</f>
        <v>80000</v>
      </c>
    </row>
    <row r="1142" spans="1:6">
      <c r="A1142" s="87" t="s">
        <v>38</v>
      </c>
      <c r="B1142" s="88" t="s">
        <v>2066</v>
      </c>
      <c r="C1142" s="88" t="s">
        <v>826</v>
      </c>
      <c r="D1142" s="89">
        <f>VLOOKUP(A1142&amp;B1142&amp;C1142,'расчеты VLOOKUP'!A:E,5,0)</f>
        <v>65.3</v>
      </c>
      <c r="E1142" s="89">
        <f>VLOOKUP(A1142&amp;B1142&amp;C1142,'расчеты VLOOKUP'!A:G,6,0)</f>
        <v>4466520</v>
      </c>
      <c r="F1142" s="89">
        <f>VLOOKUP(A1142&amp;B1142&amp;C1142,'расчеты VLOOKUP'!A:G,7,0)</f>
        <v>68400</v>
      </c>
    </row>
    <row r="1143" spans="1:6">
      <c r="A1143" s="90" t="s">
        <v>38</v>
      </c>
      <c r="B1143" s="91" t="s">
        <v>2066</v>
      </c>
      <c r="C1143" s="91" t="s">
        <v>827</v>
      </c>
      <c r="D1143" s="89">
        <f>VLOOKUP(A1143&amp;B1143&amp;C1143,'расчеты VLOOKUP'!A:E,5,0)</f>
        <v>58.3</v>
      </c>
      <c r="E1143" s="89">
        <f>VLOOKUP(A1143&amp;B1143&amp;C1143,'расчеты VLOOKUP'!A:G,6,0)</f>
        <v>4471530</v>
      </c>
      <c r="F1143" s="89">
        <f>VLOOKUP(A1143&amp;B1143&amp;C1143,'расчеты VLOOKUP'!A:G,7,0)</f>
        <v>74900</v>
      </c>
    </row>
    <row r="1144" spans="1:6">
      <c r="A1144" s="87" t="s">
        <v>38</v>
      </c>
      <c r="B1144" s="88" t="s">
        <v>2066</v>
      </c>
      <c r="C1144" s="88" t="s">
        <v>828</v>
      </c>
      <c r="D1144" s="89">
        <f>VLOOKUP(A1144&amp;B1144&amp;C1144,'расчеты VLOOKUP'!A:E,5,0)</f>
        <v>35.6</v>
      </c>
      <c r="E1144" s="89">
        <f>VLOOKUP(A1144&amp;B1144&amp;C1144,'расчеты VLOOKUP'!A:G,6,0)</f>
        <v>0</v>
      </c>
      <c r="F1144" s="89">
        <f>VLOOKUP(A1144&amp;B1144&amp;C1144,'расчеты VLOOKUP'!A:G,7,0)</f>
        <v>0</v>
      </c>
    </row>
    <row r="1145" spans="1:6">
      <c r="A1145" s="90" t="s">
        <v>38</v>
      </c>
      <c r="B1145" s="91" t="s">
        <v>2066</v>
      </c>
      <c r="C1145" s="91" t="s">
        <v>829</v>
      </c>
      <c r="D1145" s="89">
        <f>VLOOKUP(A1145&amp;B1145&amp;C1145,'расчеты VLOOKUP'!A:E,5,0)</f>
        <v>85.8</v>
      </c>
      <c r="E1145" s="89">
        <f>VLOOKUP(A1145&amp;B1145&amp;C1145,'расчеты VLOOKUP'!A:G,6,0)</f>
        <v>5505060</v>
      </c>
      <c r="F1145" s="89">
        <f>VLOOKUP(A1145&amp;B1145&amp;C1145,'расчеты VLOOKUP'!A:G,7,0)</f>
        <v>62700</v>
      </c>
    </row>
    <row r="1146" spans="1:6">
      <c r="A1146" s="87" t="s">
        <v>38</v>
      </c>
      <c r="B1146" s="88" t="s">
        <v>2066</v>
      </c>
      <c r="C1146" s="88" t="s">
        <v>830</v>
      </c>
      <c r="D1146" s="89">
        <f>VLOOKUP(A1146&amp;B1146&amp;C1146,'расчеты VLOOKUP'!A:E,5,0)</f>
        <v>65.3</v>
      </c>
      <c r="E1146" s="89">
        <f>VLOOKUP(A1146&amp;B1146&amp;C1146,'расчеты VLOOKUP'!A:G,6,0)</f>
        <v>4466520</v>
      </c>
      <c r="F1146" s="89">
        <f>VLOOKUP(A1146&amp;B1146&amp;C1146,'расчеты VLOOKUP'!A:G,7,0)</f>
        <v>68400</v>
      </c>
    </row>
    <row r="1147" spans="1:6">
      <c r="A1147" s="90" t="s">
        <v>38</v>
      </c>
      <c r="B1147" s="91" t="s">
        <v>2066</v>
      </c>
      <c r="C1147" s="91" t="s">
        <v>831</v>
      </c>
      <c r="D1147" s="89">
        <f>VLOOKUP(A1147&amp;B1147&amp;C1147,'расчеты VLOOKUP'!A:E,5,0)</f>
        <v>58.3</v>
      </c>
      <c r="E1147" s="89">
        <f>VLOOKUP(A1147&amp;B1147&amp;C1147,'расчеты VLOOKUP'!A:G,6,0)</f>
        <v>4179000</v>
      </c>
      <c r="F1147" s="89">
        <f>VLOOKUP(A1147&amp;B1147&amp;C1147,'расчеты VLOOKUP'!A:G,7,0)</f>
        <v>70000</v>
      </c>
    </row>
    <row r="1148" spans="1:6">
      <c r="A1148" s="87" t="s">
        <v>38</v>
      </c>
      <c r="B1148" s="88" t="s">
        <v>2066</v>
      </c>
      <c r="C1148" s="88" t="s">
        <v>832</v>
      </c>
      <c r="D1148" s="89">
        <f>VLOOKUP(A1148&amp;B1148&amp;C1148,'расчеты VLOOKUP'!A:E,5,0)</f>
        <v>38.4</v>
      </c>
      <c r="E1148" s="89">
        <f>VLOOKUP(A1148&amp;B1148&amp;C1148,'расчеты VLOOKUP'!A:G,6,0)</f>
        <v>3540930</v>
      </c>
      <c r="F1148" s="89">
        <f>VLOOKUP(A1148&amp;B1148&amp;C1148,'расчеты VLOOKUP'!A:G,7,0)</f>
        <v>90100</v>
      </c>
    </row>
    <row r="1149" spans="1:6">
      <c r="A1149" s="90" t="s">
        <v>38</v>
      </c>
      <c r="B1149" s="91" t="s">
        <v>2066</v>
      </c>
      <c r="C1149" s="91" t="s">
        <v>833</v>
      </c>
      <c r="D1149" s="89">
        <f>VLOOKUP(A1149&amp;B1149&amp;C1149,'расчеты VLOOKUP'!A:E,5,0)</f>
        <v>88.6</v>
      </c>
      <c r="E1149" s="89">
        <f>VLOOKUP(A1149&amp;B1149&amp;C1149,'расчеты VLOOKUP'!A:G,6,0)</f>
        <v>5782950</v>
      </c>
      <c r="F1149" s="89">
        <f>VLOOKUP(A1149&amp;B1149&amp;C1149,'расчеты VLOOKUP'!A:G,7,0)</f>
        <v>63900</v>
      </c>
    </row>
    <row r="1150" spans="1:6">
      <c r="A1150" s="87" t="s">
        <v>38</v>
      </c>
      <c r="B1150" s="88" t="s">
        <v>2066</v>
      </c>
      <c r="C1150" s="88" t="s">
        <v>834</v>
      </c>
      <c r="D1150" s="89">
        <f>VLOOKUP(A1150&amp;B1150&amp;C1150,'расчеты VLOOKUP'!A:E,5,0)</f>
        <v>66</v>
      </c>
      <c r="E1150" s="89">
        <f>VLOOKUP(A1150&amp;B1150&amp;C1150,'расчеты VLOOKUP'!A:G,6,0)</f>
        <v>0</v>
      </c>
      <c r="F1150" s="89">
        <f>VLOOKUP(A1150&amp;B1150&amp;C1150,'расчеты VLOOKUP'!A:G,7,0)</f>
        <v>0</v>
      </c>
    </row>
    <row r="1151" spans="1:6">
      <c r="A1151" s="90" t="s">
        <v>38</v>
      </c>
      <c r="B1151" s="91" t="s">
        <v>2066</v>
      </c>
      <c r="C1151" s="91" t="s">
        <v>835</v>
      </c>
      <c r="D1151" s="89">
        <f>VLOOKUP(A1151&amp;B1151&amp;C1151,'расчеты VLOOKUP'!A:E,5,0)</f>
        <v>61.3</v>
      </c>
      <c r="E1151" s="89">
        <f>VLOOKUP(A1151&amp;B1151&amp;C1151,'расчеты VLOOKUP'!A:G,6,0)</f>
        <v>4281840</v>
      </c>
      <c r="F1151" s="89">
        <f>VLOOKUP(A1151&amp;B1151&amp;C1151,'расчеты VLOOKUP'!A:G,7,0)</f>
        <v>68400</v>
      </c>
    </row>
    <row r="1152" spans="1:6">
      <c r="A1152" s="87" t="s">
        <v>38</v>
      </c>
      <c r="B1152" s="88" t="s">
        <v>2066</v>
      </c>
      <c r="C1152" s="88" t="s">
        <v>837</v>
      </c>
      <c r="D1152" s="89">
        <f>VLOOKUP(A1152&amp;B1152&amp;C1152,'расчеты VLOOKUP'!A:E,5,0)</f>
        <v>35.6</v>
      </c>
      <c r="E1152" s="89">
        <f>VLOOKUP(A1152&amp;B1152&amp;C1152,'расчеты VLOOKUP'!A:G,6,0)</f>
        <v>0</v>
      </c>
      <c r="F1152" s="89">
        <f>VLOOKUP(A1152&amp;B1152&amp;C1152,'расчеты VLOOKUP'!A:G,7,0)</f>
        <v>0</v>
      </c>
    </row>
    <row r="1153" spans="1:6">
      <c r="A1153" s="90" t="s">
        <v>38</v>
      </c>
      <c r="B1153" s="91" t="s">
        <v>2066</v>
      </c>
      <c r="C1153" s="91" t="s">
        <v>838</v>
      </c>
      <c r="D1153" s="89">
        <f>VLOOKUP(A1153&amp;B1153&amp;C1153,'расчеты VLOOKUP'!A:E,5,0)</f>
        <v>85.8</v>
      </c>
      <c r="E1153" s="89">
        <f>VLOOKUP(A1153&amp;B1153&amp;C1153,'расчеты VLOOKUP'!A:G,6,0)</f>
        <v>0</v>
      </c>
      <c r="F1153" s="89">
        <f>VLOOKUP(A1153&amp;B1153&amp;C1153,'расчеты VLOOKUP'!A:G,7,0)</f>
        <v>0</v>
      </c>
    </row>
    <row r="1154" spans="1:6">
      <c r="A1154" s="87" t="s">
        <v>38</v>
      </c>
      <c r="B1154" s="88" t="s">
        <v>2066</v>
      </c>
      <c r="C1154" s="88" t="s">
        <v>839</v>
      </c>
      <c r="D1154" s="89">
        <f>VLOOKUP(A1154&amp;B1154&amp;C1154,'расчеты VLOOKUP'!A:E,5,0)</f>
        <v>65.3</v>
      </c>
      <c r="E1154" s="89">
        <f>VLOOKUP(A1154&amp;B1154&amp;C1154,'расчеты VLOOKUP'!A:G,6,0)</f>
        <v>6417250</v>
      </c>
      <c r="F1154" s="89">
        <f>VLOOKUP(A1154&amp;B1154&amp;C1154,'расчеты VLOOKUP'!A:G,7,0)</f>
        <v>96500</v>
      </c>
    </row>
    <row r="1155" spans="1:6">
      <c r="A1155" s="90" t="s">
        <v>38</v>
      </c>
      <c r="B1155" s="91" t="s">
        <v>2066</v>
      </c>
      <c r="C1155" s="91" t="s">
        <v>841</v>
      </c>
      <c r="D1155" s="89">
        <f>VLOOKUP(A1155&amp;B1155&amp;C1155,'расчеты VLOOKUP'!A:E,5,0)</f>
        <v>58.3</v>
      </c>
      <c r="E1155" s="89">
        <f>VLOOKUP(A1155&amp;B1155&amp;C1155,'расчеты VLOOKUP'!A:G,6,0)</f>
        <v>6268500</v>
      </c>
      <c r="F1155" s="89">
        <f>VLOOKUP(A1155&amp;B1155&amp;C1155,'расчеты VLOOKUP'!A:G,7,0)</f>
        <v>105000</v>
      </c>
    </row>
    <row r="1156" spans="1:6">
      <c r="A1156" s="87" t="s">
        <v>38</v>
      </c>
      <c r="B1156" s="88" t="s">
        <v>2066</v>
      </c>
      <c r="C1156" s="88" t="s">
        <v>842</v>
      </c>
      <c r="D1156" s="89">
        <f>VLOOKUP(A1156&amp;B1156&amp;C1156,'расчеты VLOOKUP'!A:E,5,0)</f>
        <v>38.4</v>
      </c>
      <c r="E1156" s="89">
        <f>VLOOKUP(A1156&amp;B1156&amp;C1156,'расчеты VLOOKUP'!A:G,6,0)</f>
        <v>4645260</v>
      </c>
      <c r="F1156" s="89">
        <f>VLOOKUP(A1156&amp;B1156&amp;C1156,'расчеты VLOOKUP'!A:G,7,0)</f>
        <v>118200</v>
      </c>
    </row>
    <row r="1157" spans="1:6">
      <c r="A1157" s="90" t="s">
        <v>38</v>
      </c>
      <c r="B1157" s="91" t="s">
        <v>2066</v>
      </c>
      <c r="C1157" s="91" t="s">
        <v>845</v>
      </c>
      <c r="D1157" s="89">
        <f>VLOOKUP(A1157&amp;B1157&amp;C1157,'расчеты VLOOKUP'!A:E,5,0)</f>
        <v>88.6</v>
      </c>
      <c r="E1157" s="89">
        <f>VLOOKUP(A1157&amp;B1157&amp;C1157,'расчеты VLOOKUP'!A:G,6,0)</f>
        <v>8331280</v>
      </c>
      <c r="F1157" s="89">
        <f>VLOOKUP(A1157&amp;B1157&amp;C1157,'расчеты VLOOKUP'!A:G,7,0)</f>
        <v>93400</v>
      </c>
    </row>
    <row r="1158" spans="1:6">
      <c r="A1158" s="87" t="s">
        <v>38</v>
      </c>
      <c r="B1158" s="88" t="s">
        <v>2066</v>
      </c>
      <c r="C1158" s="88" t="s">
        <v>846</v>
      </c>
      <c r="D1158" s="89">
        <f>VLOOKUP(A1158&amp;B1158&amp;C1158,'расчеты VLOOKUP'!A:E,5,0)</f>
        <v>66</v>
      </c>
      <c r="E1158" s="89">
        <f>VLOOKUP(A1158&amp;B1158&amp;C1158,'расчеты VLOOKUP'!A:G,6,0)</f>
        <v>0</v>
      </c>
      <c r="F1158" s="89">
        <f>VLOOKUP(A1158&amp;B1158&amp;C1158,'расчеты VLOOKUP'!A:G,7,0)</f>
        <v>0</v>
      </c>
    </row>
    <row r="1159" spans="1:6">
      <c r="A1159" s="90" t="s">
        <v>38</v>
      </c>
      <c r="B1159" s="91" t="s">
        <v>2066</v>
      </c>
      <c r="C1159" s="91" t="s">
        <v>847</v>
      </c>
      <c r="D1159" s="89">
        <f>VLOOKUP(A1159&amp;B1159&amp;C1159,'расчеты VLOOKUP'!A:E,5,0)</f>
        <v>61.3</v>
      </c>
      <c r="E1159" s="89">
        <f>VLOOKUP(A1159&amp;B1159&amp;C1159,'расчеты VLOOKUP'!A:G,6,0)</f>
        <v>4413300</v>
      </c>
      <c r="F1159" s="89">
        <f>VLOOKUP(A1159&amp;B1159&amp;C1159,'расчеты VLOOKUP'!A:G,7,0)</f>
        <v>70500</v>
      </c>
    </row>
    <row r="1160" spans="1:6">
      <c r="A1160" s="87" t="s">
        <v>38</v>
      </c>
      <c r="B1160" s="88" t="s">
        <v>2066</v>
      </c>
      <c r="C1160" s="88" t="s">
        <v>848</v>
      </c>
      <c r="D1160" s="89">
        <f>VLOOKUP(A1160&amp;B1160&amp;C1160,'расчеты VLOOKUP'!A:E,5,0)</f>
        <v>35.6</v>
      </c>
      <c r="E1160" s="89">
        <f>VLOOKUP(A1160&amp;B1160&amp;C1160,'расчеты VLOOKUP'!A:G,6,0)</f>
        <v>3266750</v>
      </c>
      <c r="F1160" s="89">
        <f>VLOOKUP(A1160&amp;B1160&amp;C1160,'расчеты VLOOKUP'!A:G,7,0)</f>
        <v>89500</v>
      </c>
    </row>
    <row r="1161" spans="1:6">
      <c r="A1161" s="90" t="s">
        <v>38</v>
      </c>
      <c r="B1161" s="91" t="s">
        <v>2066</v>
      </c>
      <c r="C1161" s="91" t="s">
        <v>849</v>
      </c>
      <c r="D1161" s="89">
        <f>VLOOKUP(A1161&amp;B1161&amp;C1161,'расчеты VLOOKUP'!A:E,5,0)</f>
        <v>85.8</v>
      </c>
      <c r="E1161" s="89">
        <f>VLOOKUP(A1161&amp;B1161&amp;C1161,'расчеты VLOOKUP'!A:G,6,0)</f>
        <v>5548960</v>
      </c>
      <c r="F1161" s="89">
        <f>VLOOKUP(A1161&amp;B1161&amp;C1161,'расчеты VLOOKUP'!A:G,7,0)</f>
        <v>63200</v>
      </c>
    </row>
    <row r="1162" spans="1:6">
      <c r="A1162" s="87" t="s">
        <v>38</v>
      </c>
      <c r="B1162" s="88" t="s">
        <v>2066</v>
      </c>
      <c r="C1162" s="88" t="s">
        <v>851</v>
      </c>
      <c r="D1162" s="89">
        <f>VLOOKUP(A1162&amp;B1162&amp;C1162,'расчеты VLOOKUP'!A:E,5,0)</f>
        <v>65.3</v>
      </c>
      <c r="E1162" s="89">
        <f>VLOOKUP(A1162&amp;B1162&amp;C1162,'расчеты VLOOKUP'!A:G,6,0)</f>
        <v>7301280</v>
      </c>
      <c r="F1162" s="89">
        <f>VLOOKUP(A1162&amp;B1162&amp;C1162,'расчеты VLOOKUP'!A:G,7,0)</f>
        <v>111300</v>
      </c>
    </row>
    <row r="1163" spans="1:6">
      <c r="A1163" s="90" t="s">
        <v>38</v>
      </c>
      <c r="B1163" s="91" t="s">
        <v>2066</v>
      </c>
      <c r="C1163" s="91" t="s">
        <v>852</v>
      </c>
      <c r="D1163" s="89">
        <f>VLOOKUP(A1163&amp;B1163&amp;C1163,'расчеты VLOOKUP'!A:E,5,0)</f>
        <v>58.3</v>
      </c>
      <c r="E1163" s="89">
        <f>VLOOKUP(A1163&amp;B1163&amp;C1163,'расчеты VLOOKUP'!A:G,6,0)</f>
        <v>6590910</v>
      </c>
      <c r="F1163" s="89">
        <f>VLOOKUP(A1163&amp;B1163&amp;C1163,'расчеты VLOOKUP'!A:G,7,0)</f>
        <v>111900</v>
      </c>
    </row>
    <row r="1164" spans="1:6">
      <c r="A1164" s="87" t="s">
        <v>38</v>
      </c>
      <c r="B1164" s="88" t="s">
        <v>2066</v>
      </c>
      <c r="C1164" s="88" t="s">
        <v>853</v>
      </c>
      <c r="D1164" s="89">
        <f>VLOOKUP(A1164&amp;B1164&amp;C1164,'расчеты VLOOKUP'!A:E,5,0)</f>
        <v>38.4</v>
      </c>
      <c r="E1164" s="89">
        <f>VLOOKUP(A1164&amp;B1164&amp;C1164,'расчеты VLOOKUP'!A:G,6,0)</f>
        <v>6291800</v>
      </c>
      <c r="F1164" s="89">
        <f>VLOOKUP(A1164&amp;B1164&amp;C1164,'расчеты VLOOKUP'!A:G,7,0)</f>
        <v>163000</v>
      </c>
    </row>
    <row r="1165" spans="1:6">
      <c r="A1165" s="90" t="s">
        <v>38</v>
      </c>
      <c r="B1165" s="91" t="s">
        <v>2066</v>
      </c>
      <c r="C1165" s="91" t="s">
        <v>855</v>
      </c>
      <c r="D1165" s="89">
        <f>VLOOKUP(A1165&amp;B1165&amp;C1165,'расчеты VLOOKUP'!A:E,5,0)</f>
        <v>88.6</v>
      </c>
      <c r="E1165" s="89">
        <f>VLOOKUP(A1165&amp;B1165&amp;C1165,'расчеты VLOOKUP'!A:G,6,0)</f>
        <v>8385270</v>
      </c>
      <c r="F1165" s="89">
        <f>VLOOKUP(A1165&amp;B1165&amp;C1165,'расчеты VLOOKUP'!A:G,7,0)</f>
        <v>93900</v>
      </c>
    </row>
    <row r="1166" spans="1:6">
      <c r="A1166" s="87" t="s">
        <v>38</v>
      </c>
      <c r="B1166" s="88" t="s">
        <v>2066</v>
      </c>
      <c r="C1166" s="88" t="s">
        <v>856</v>
      </c>
      <c r="D1166" s="89">
        <f>VLOOKUP(A1166&amp;B1166&amp;C1166,'расчеты VLOOKUP'!A:E,5,0)</f>
        <v>66</v>
      </c>
      <c r="E1166" s="89">
        <f>VLOOKUP(A1166&amp;B1166&amp;C1166,'расчеты VLOOKUP'!A:G,6,0)</f>
        <v>7396960</v>
      </c>
      <c r="F1166" s="89">
        <f>VLOOKUP(A1166&amp;B1166&amp;C1166,'расчеты VLOOKUP'!A:G,7,0)</f>
        <v>111400</v>
      </c>
    </row>
    <row r="1167" spans="1:6">
      <c r="A1167" s="90" t="s">
        <v>38</v>
      </c>
      <c r="B1167" s="91" t="s">
        <v>2066</v>
      </c>
      <c r="C1167" s="91" t="s">
        <v>857</v>
      </c>
      <c r="D1167" s="89">
        <f>VLOOKUP(A1167&amp;B1167&amp;C1167,'расчеты VLOOKUP'!A:E,5,0)</f>
        <v>61.3</v>
      </c>
      <c r="E1167" s="89">
        <f>VLOOKUP(A1167&amp;B1167&amp;C1167,'расчеты VLOOKUP'!A:G,6,0)</f>
        <v>7068980</v>
      </c>
      <c r="F1167" s="89">
        <f>VLOOKUP(A1167&amp;B1167&amp;C1167,'расчеты VLOOKUP'!A:G,7,0)</f>
        <v>114200</v>
      </c>
    </row>
    <row r="1168" spans="1:6">
      <c r="A1168" s="87" t="s">
        <v>38</v>
      </c>
      <c r="B1168" s="88" t="s">
        <v>2066</v>
      </c>
      <c r="C1168" s="88" t="s">
        <v>858</v>
      </c>
      <c r="D1168" s="89">
        <f>VLOOKUP(A1168&amp;B1168&amp;C1168,'расчеты VLOOKUP'!A:E,5,0)</f>
        <v>35.6</v>
      </c>
      <c r="E1168" s="89">
        <f>VLOOKUP(A1168&amp;B1168&amp;C1168,'расчеты VLOOKUP'!A:G,6,0)</f>
        <v>5083200</v>
      </c>
      <c r="F1168" s="89">
        <f>VLOOKUP(A1168&amp;B1168&amp;C1168,'расчеты VLOOKUP'!A:G,7,0)</f>
        <v>141200</v>
      </c>
    </row>
    <row r="1169" spans="1:6">
      <c r="A1169" s="90" t="s">
        <v>38</v>
      </c>
      <c r="B1169" s="91" t="s">
        <v>2066</v>
      </c>
      <c r="C1169" s="91" t="s">
        <v>859</v>
      </c>
      <c r="D1169" s="89">
        <f>VLOOKUP(A1169&amp;B1169&amp;C1169,'расчеты VLOOKUP'!A:E,5,0)</f>
        <v>85.8</v>
      </c>
      <c r="E1169" s="89">
        <f>VLOOKUP(A1169&amp;B1169&amp;C1169,'расчеты VLOOKUP'!A:G,6,0)</f>
        <v>8779750</v>
      </c>
      <c r="F1169" s="89">
        <f>VLOOKUP(A1169&amp;B1169&amp;C1169,'расчеты VLOOKUP'!A:G,7,0)</f>
        <v>101500</v>
      </c>
    </row>
    <row r="1170" spans="1:6">
      <c r="A1170" s="87" t="s">
        <v>38</v>
      </c>
      <c r="B1170" s="88" t="s">
        <v>2066</v>
      </c>
      <c r="C1170" s="88" t="s">
        <v>861</v>
      </c>
      <c r="D1170" s="89">
        <f>VLOOKUP(A1170&amp;B1170&amp;C1170,'расчеты VLOOKUP'!A:E,5,0)</f>
        <v>65.3</v>
      </c>
      <c r="E1170" s="89">
        <f>VLOOKUP(A1170&amp;B1170&amp;C1170,'расчеты VLOOKUP'!A:G,6,0)</f>
        <v>7940950</v>
      </c>
      <c r="F1170" s="89">
        <f>VLOOKUP(A1170&amp;B1170&amp;C1170,'расчеты VLOOKUP'!A:G,7,0)</f>
        <v>120500</v>
      </c>
    </row>
    <row r="1171" spans="1:6">
      <c r="A1171" s="90" t="s">
        <v>38</v>
      </c>
      <c r="B1171" s="91" t="s">
        <v>2066</v>
      </c>
      <c r="C1171" s="91" t="s">
        <v>862</v>
      </c>
      <c r="D1171" s="89">
        <f>VLOOKUP(A1171&amp;B1171&amp;C1171,'расчеты VLOOKUP'!A:E,5,0)</f>
        <v>58.3</v>
      </c>
      <c r="E1171" s="89">
        <f>VLOOKUP(A1171&amp;B1171&amp;C1171,'расчеты VLOOKUP'!A:G,6,0)</f>
        <v>6785280</v>
      </c>
      <c r="F1171" s="89">
        <f>VLOOKUP(A1171&amp;B1171&amp;C1171,'расчеты VLOOKUP'!A:G,7,0)</f>
        <v>115200</v>
      </c>
    </row>
    <row r="1172" spans="1:6">
      <c r="A1172" s="87" t="s">
        <v>38</v>
      </c>
      <c r="B1172" s="88" t="s">
        <v>2066</v>
      </c>
      <c r="C1172" s="88" t="s">
        <v>864</v>
      </c>
      <c r="D1172" s="89">
        <f>VLOOKUP(A1172&amp;B1172&amp;C1172,'расчеты VLOOKUP'!A:E,5,0)</f>
        <v>38.4</v>
      </c>
      <c r="E1172" s="89">
        <f>VLOOKUP(A1172&amp;B1172&amp;C1172,'расчеты VLOOKUP'!A:G,6,0)</f>
        <v>5335000</v>
      </c>
      <c r="F1172" s="89">
        <f>VLOOKUP(A1172&amp;B1172&amp;C1172,'расчеты VLOOKUP'!A:G,7,0)</f>
        <v>137500</v>
      </c>
    </row>
    <row r="1173" spans="1:6">
      <c r="A1173" s="90" t="s">
        <v>38</v>
      </c>
      <c r="B1173" s="91" t="s">
        <v>2066</v>
      </c>
      <c r="C1173" s="91" t="s">
        <v>865</v>
      </c>
      <c r="D1173" s="89">
        <f>VLOOKUP(A1173&amp;B1173&amp;C1173,'расчеты VLOOKUP'!A:E,5,0)</f>
        <v>88.6</v>
      </c>
      <c r="E1173" s="89">
        <f>VLOOKUP(A1173&amp;B1173&amp;C1173,'расчеты VLOOKUP'!A:G,6,0)</f>
        <v>8340620</v>
      </c>
      <c r="F1173" s="89">
        <f>VLOOKUP(A1173&amp;B1173&amp;C1173,'расчеты VLOOKUP'!A:G,7,0)</f>
        <v>93400</v>
      </c>
    </row>
    <row r="1174" spans="1:6">
      <c r="A1174" s="87" t="s">
        <v>38</v>
      </c>
      <c r="B1174" s="88" t="s">
        <v>2066</v>
      </c>
      <c r="C1174" s="88" t="s">
        <v>867</v>
      </c>
      <c r="D1174" s="89">
        <f>VLOOKUP(A1174&amp;B1174&amp;C1174,'расчеты VLOOKUP'!A:E,5,0)</f>
        <v>66</v>
      </c>
      <c r="E1174" s="89">
        <f>VLOOKUP(A1174&amp;B1174&amp;C1174,'расчеты VLOOKUP'!A:G,6,0)</f>
        <v>7646100</v>
      </c>
      <c r="F1174" s="89">
        <f>VLOOKUP(A1174&amp;B1174&amp;C1174,'расчеты VLOOKUP'!A:G,7,0)</f>
        <v>115500</v>
      </c>
    </row>
    <row r="1175" spans="1:6">
      <c r="A1175" s="90" t="s">
        <v>38</v>
      </c>
      <c r="B1175" s="91" t="s">
        <v>2066</v>
      </c>
      <c r="C1175" s="91" t="s">
        <v>868</v>
      </c>
      <c r="D1175" s="89">
        <f>VLOOKUP(A1175&amp;B1175&amp;C1175,'расчеты VLOOKUP'!A:E,5,0)</f>
        <v>61.3</v>
      </c>
      <c r="E1175" s="89">
        <f>VLOOKUP(A1175&amp;B1175&amp;C1175,'расчеты VLOOKUP'!A:G,6,0)</f>
        <v>6889470</v>
      </c>
      <c r="F1175" s="89">
        <f>VLOOKUP(A1175&amp;B1175&amp;C1175,'расчеты VLOOKUP'!A:G,7,0)</f>
        <v>111300</v>
      </c>
    </row>
    <row r="1176" spans="1:6">
      <c r="A1176" s="87" t="s">
        <v>38</v>
      </c>
      <c r="B1176" s="88" t="s">
        <v>2066</v>
      </c>
      <c r="C1176" s="88" t="s">
        <v>869</v>
      </c>
      <c r="D1176" s="89">
        <f>VLOOKUP(A1176&amp;B1176&amp;C1176,'расчеты VLOOKUP'!A:E,5,0)</f>
        <v>35.6</v>
      </c>
      <c r="E1176" s="89">
        <f>VLOOKUP(A1176&amp;B1176&amp;C1176,'расчеты VLOOKUP'!A:G,6,0)</f>
        <v>5073000</v>
      </c>
      <c r="F1176" s="89">
        <f>VLOOKUP(A1176&amp;B1176&amp;C1176,'расчеты VLOOKUP'!A:G,7,0)</f>
        <v>142500</v>
      </c>
    </row>
    <row r="1177" spans="1:6">
      <c r="A1177" s="90" t="s">
        <v>38</v>
      </c>
      <c r="B1177" s="91" t="s">
        <v>2066</v>
      </c>
      <c r="C1177" s="91" t="s">
        <v>870</v>
      </c>
      <c r="D1177" s="89">
        <f>VLOOKUP(A1177&amp;B1177&amp;C1177,'расчеты VLOOKUP'!A:E,5,0)</f>
        <v>85.8</v>
      </c>
      <c r="E1177" s="89">
        <f>VLOOKUP(A1177&amp;B1177&amp;C1177,'расчеты VLOOKUP'!A:G,6,0)</f>
        <v>8285760</v>
      </c>
      <c r="F1177" s="89">
        <f>VLOOKUP(A1177&amp;B1177&amp;C1177,'расчеты VLOOKUP'!A:G,7,0)</f>
        <v>95900</v>
      </c>
    </row>
    <row r="1178" spans="1:6">
      <c r="A1178" s="87" t="s">
        <v>38</v>
      </c>
      <c r="B1178" s="88" t="s">
        <v>2066</v>
      </c>
      <c r="C1178" s="88" t="s">
        <v>871</v>
      </c>
      <c r="D1178" s="89">
        <f>VLOOKUP(A1178&amp;B1178&amp;C1178,'расчеты VLOOKUP'!A:E,5,0)</f>
        <v>65.3</v>
      </c>
      <c r="E1178" s="89">
        <f>VLOOKUP(A1178&amp;B1178&amp;C1178,'расчеты VLOOKUP'!A:G,6,0)</f>
        <v>7663500</v>
      </c>
      <c r="F1178" s="89">
        <f>VLOOKUP(A1178&amp;B1178&amp;C1178,'расчеты VLOOKUP'!A:G,7,0)</f>
        <v>117000</v>
      </c>
    </row>
    <row r="1179" spans="1:6">
      <c r="A1179" s="90" t="s">
        <v>38</v>
      </c>
      <c r="B1179" s="91" t="s">
        <v>2066</v>
      </c>
      <c r="C1179" s="91" t="s">
        <v>872</v>
      </c>
      <c r="D1179" s="89">
        <f>VLOOKUP(A1179&amp;B1179&amp;C1179,'расчеты VLOOKUP'!A:E,5,0)</f>
        <v>58.3</v>
      </c>
      <c r="E1179" s="89">
        <f>VLOOKUP(A1179&amp;B1179&amp;C1179,'расчеты VLOOKUP'!A:G,6,0)</f>
        <v>6938400</v>
      </c>
      <c r="F1179" s="89">
        <f>VLOOKUP(A1179&amp;B1179&amp;C1179,'расчеты VLOOKUP'!A:G,7,0)</f>
        <v>117600</v>
      </c>
    </row>
    <row r="1180" spans="1:6">
      <c r="A1180" s="87" t="s">
        <v>38</v>
      </c>
      <c r="B1180" s="88" t="s">
        <v>2066</v>
      </c>
      <c r="C1180" s="88" t="s">
        <v>873</v>
      </c>
      <c r="D1180" s="89">
        <f>VLOOKUP(A1180&amp;B1180&amp;C1180,'расчеты VLOOKUP'!A:E,5,0)</f>
        <v>38.4</v>
      </c>
      <c r="E1180" s="89">
        <f>VLOOKUP(A1180&amp;B1180&amp;C1180,'расчеты VLOOKUP'!A:G,6,0)</f>
        <v>5532880</v>
      </c>
      <c r="F1180" s="89">
        <f>VLOOKUP(A1180&amp;B1180&amp;C1180,'расчеты VLOOKUP'!A:G,7,0)</f>
        <v>142600</v>
      </c>
    </row>
    <row r="1181" spans="1:6">
      <c r="A1181" s="90" t="s">
        <v>38</v>
      </c>
      <c r="B1181" s="91" t="s">
        <v>2066</v>
      </c>
      <c r="C1181" s="91" t="s">
        <v>874</v>
      </c>
      <c r="D1181" s="89">
        <f>VLOOKUP(A1181&amp;B1181&amp;C1181,'расчеты VLOOKUP'!A:E,5,0)</f>
        <v>88.6</v>
      </c>
      <c r="E1181" s="89">
        <f>VLOOKUP(A1181&amp;B1181&amp;C1181,'расчеты VLOOKUP'!A:G,6,0)</f>
        <v>8706750</v>
      </c>
      <c r="F1181" s="89">
        <f>VLOOKUP(A1181&amp;B1181&amp;C1181,'расчеты VLOOKUP'!A:G,7,0)</f>
        <v>97500</v>
      </c>
    </row>
    <row r="1182" spans="1:6">
      <c r="A1182" s="87" t="s">
        <v>38</v>
      </c>
      <c r="B1182" s="88" t="s">
        <v>2066</v>
      </c>
      <c r="C1182" s="88" t="s">
        <v>875</v>
      </c>
      <c r="D1182" s="89">
        <f>VLOOKUP(A1182&amp;B1182&amp;C1182,'расчеты VLOOKUP'!A:E,5,0)</f>
        <v>66</v>
      </c>
      <c r="E1182" s="89">
        <f>VLOOKUP(A1182&amp;B1182&amp;C1182,'расчеты VLOOKUP'!A:G,6,0)</f>
        <v>7900200</v>
      </c>
      <c r="F1182" s="89">
        <f>VLOOKUP(A1182&amp;B1182&amp;C1182,'расчеты VLOOKUP'!A:G,7,0)</f>
        <v>118800</v>
      </c>
    </row>
    <row r="1183" spans="1:6">
      <c r="A1183" s="90" t="s">
        <v>38</v>
      </c>
      <c r="B1183" s="91" t="s">
        <v>2066</v>
      </c>
      <c r="C1183" s="91" t="s">
        <v>876</v>
      </c>
      <c r="D1183" s="89">
        <f>VLOOKUP(A1183&amp;B1183&amp;C1183,'расчеты VLOOKUP'!A:E,5,0)</f>
        <v>61.3</v>
      </c>
      <c r="E1183" s="89">
        <f>VLOOKUP(A1183&amp;B1183&amp;C1183,'расчеты VLOOKUP'!A:G,6,0)</f>
        <v>6858520</v>
      </c>
      <c r="F1183" s="89">
        <f>VLOOKUP(A1183&amp;B1183&amp;C1183,'расчеты VLOOKUP'!A:G,7,0)</f>
        <v>110800</v>
      </c>
    </row>
    <row r="1184" spans="1:6">
      <c r="A1184" s="87" t="s">
        <v>38</v>
      </c>
      <c r="B1184" s="88" t="s">
        <v>2066</v>
      </c>
      <c r="C1184" s="88" t="s">
        <v>877</v>
      </c>
      <c r="D1184" s="89">
        <f>VLOOKUP(A1184&amp;B1184&amp;C1184,'расчеты VLOOKUP'!A:E,5,0)</f>
        <v>35.6</v>
      </c>
      <c r="E1184" s="89">
        <f>VLOOKUP(A1184&amp;B1184&amp;C1184,'расчеты VLOOKUP'!A:G,6,0)</f>
        <v>5022000</v>
      </c>
      <c r="F1184" s="89">
        <f>VLOOKUP(A1184&amp;B1184&amp;C1184,'расчеты VLOOKUP'!A:G,7,0)</f>
        <v>139500</v>
      </c>
    </row>
    <row r="1185" spans="1:6">
      <c r="A1185" s="90" t="s">
        <v>38</v>
      </c>
      <c r="B1185" s="91" t="s">
        <v>2066</v>
      </c>
      <c r="C1185" s="91" t="s">
        <v>878</v>
      </c>
      <c r="D1185" s="89">
        <f>VLOOKUP(A1185&amp;B1185&amp;C1185,'расчеты VLOOKUP'!A:E,5,0)</f>
        <v>85.8</v>
      </c>
      <c r="E1185" s="89">
        <f>VLOOKUP(A1185&amp;B1185&amp;C1185,'расчеты VLOOKUP'!A:G,6,0)</f>
        <v>8574630</v>
      </c>
      <c r="F1185" s="89">
        <f>VLOOKUP(A1185&amp;B1185&amp;C1185,'расчеты VLOOKUP'!A:G,7,0)</f>
        <v>98900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5"/>
  <sheetViews>
    <sheetView workbookViewId="0">
      <selection activeCell="E23" sqref="E23"/>
    </sheetView>
  </sheetViews>
  <sheetFormatPr defaultColWidth="9.1640625" defaultRowHeight="13.2" outlineLevelCol="7"/>
  <cols>
    <col min="1" max="1" width="37.8359375" style="49" customWidth="1"/>
    <col min="2" max="2" width="33.1640625" style="49" customWidth="1"/>
    <col min="3" max="3" width="29.1640625" style="49" customWidth="1"/>
    <col min="4" max="6" width="9.1640625" style="49"/>
    <col min="7" max="7" width="22.6640625" style="49" customWidth="1"/>
    <col min="8" max="8" width="27.8359375" style="67" customWidth="1"/>
    <col min="9" max="16384" width="9.1640625" style="49"/>
  </cols>
  <sheetData>
    <row r="1" ht="18.8" spans="1:1">
      <c r="A1" s="68" t="s">
        <v>4555</v>
      </c>
    </row>
    <row r="4" spans="1:2">
      <c r="A4" s="69" t="s">
        <v>4556</v>
      </c>
      <c r="B4" s="70" t="s">
        <v>4557</v>
      </c>
    </row>
    <row r="6" spans="2:7">
      <c r="B6" s="70" t="s">
        <v>4558</v>
      </c>
      <c r="G6" s="70" t="s">
        <v>4559</v>
      </c>
    </row>
    <row r="7" ht="13.95" spans="2:2">
      <c r="B7" s="49" t="s">
        <v>4560</v>
      </c>
    </row>
    <row r="8" ht="13.95" spans="2:8">
      <c r="B8" s="49" t="s">
        <v>4561</v>
      </c>
      <c r="G8" s="75" t="s">
        <v>4562</v>
      </c>
      <c r="H8" s="76" t="s">
        <v>4563</v>
      </c>
    </row>
    <row r="9" spans="2:8">
      <c r="B9" s="49" t="s">
        <v>4548</v>
      </c>
      <c r="G9" s="77">
        <v>22</v>
      </c>
      <c r="H9" s="78" t="e">
        <f>AVERAGEIF($C$16:$C$45,G9,$B$16:$B$45)</f>
        <v>#DIV/0!</v>
      </c>
    </row>
    <row r="10" spans="2:8">
      <c r="B10" s="49" t="s">
        <v>4564</v>
      </c>
      <c r="G10" s="79">
        <v>27</v>
      </c>
      <c r="H10" s="78">
        <f>AVERAGEIF($C$16:$C$45,G10,$B$16:$B$45)</f>
        <v>25.75</v>
      </c>
    </row>
    <row r="11" spans="2:8">
      <c r="B11" s="49" t="s">
        <v>4565</v>
      </c>
      <c r="G11" s="79">
        <v>32</v>
      </c>
      <c r="H11" s="78" t="e">
        <f t="shared" ref="H10:H20" si="0">AVERAGEIF($C$16:$C$45,G11,$B$16:$B$45)</f>
        <v>#DIV/0!</v>
      </c>
    </row>
    <row r="12" spans="7:8">
      <c r="G12" s="79">
        <v>37</v>
      </c>
      <c r="H12" s="78">
        <f t="shared" si="0"/>
        <v>37.7714285714286</v>
      </c>
    </row>
    <row r="13" spans="2:8">
      <c r="B13" s="70" t="s">
        <v>4566</v>
      </c>
      <c r="G13" s="79">
        <v>42</v>
      </c>
      <c r="H13" s="78">
        <f t="shared" si="0"/>
        <v>40.2</v>
      </c>
    </row>
    <row r="14" spans="2:8">
      <c r="B14" s="70"/>
      <c r="G14" s="79">
        <v>47</v>
      </c>
      <c r="H14" s="78">
        <f t="shared" si="0"/>
        <v>46.9</v>
      </c>
    </row>
    <row r="15" spans="2:8">
      <c r="B15" s="71" t="s">
        <v>23</v>
      </c>
      <c r="C15" s="71" t="s">
        <v>4562</v>
      </c>
      <c r="G15" s="79">
        <v>52</v>
      </c>
      <c r="H15" s="78">
        <f t="shared" si="0"/>
        <v>52.9142857142857</v>
      </c>
    </row>
    <row r="16" spans="2:8">
      <c r="B16" s="72">
        <v>53.6</v>
      </c>
      <c r="C16" s="73">
        <f>_xlfn.IFS(AND(B16&gt;=20,B16&lt;25),22,AND(B16&gt;=25,B16&lt;30),27,AND(B16&gt;=30,B16&lt;35),32,AND(B16&gt;=35,B16&lt;40),37,AND(B16&gt;=40,B16&lt;45),42,AND(B16&gt;=45,B16&lt;50),47,AND(B16&gt;=50,B16&lt;55),52,AND(B16&gt;=55,B16&lt;60),57,AND(B16&gt;=60,B16&lt;65),62,AND(B16&gt;=65,B16&lt;70),67,AND(B16&gt;=70,B16&lt;75),72)</f>
        <v>52</v>
      </c>
      <c r="G16" s="79">
        <v>57</v>
      </c>
      <c r="H16" s="78">
        <f t="shared" si="0"/>
        <v>58.6666666666667</v>
      </c>
    </row>
    <row r="17" spans="2:8">
      <c r="B17" s="74">
        <v>46.9</v>
      </c>
      <c r="C17" s="73">
        <f t="shared" ref="C17:C45" si="1">_xlfn.IFS(AND(B17&gt;=20,B17&lt;25),22,AND(B17&gt;=25,B17&lt;30),27,AND(B17&gt;=30,B17&lt;35),32,AND(B17&gt;=35,B17&lt;40),37,AND(B17&gt;=40,B17&lt;45),42,AND(B17&gt;=45,B17&lt;50),47,AND(B17&gt;=50,B17&lt;55),52,AND(B17&gt;=55,B17&lt;60),57,AND(B17&gt;=60,B17&lt;65),62,AND(B17&gt;=65,B17&lt;70),67,AND(B17&gt;=70,B17&lt;75),72)</f>
        <v>47</v>
      </c>
      <c r="G17" s="79">
        <v>62</v>
      </c>
      <c r="H17" s="78">
        <f t="shared" si="0"/>
        <v>64.2</v>
      </c>
    </row>
    <row r="18" spans="2:8">
      <c r="B18" s="72">
        <v>71.3</v>
      </c>
      <c r="C18" s="73">
        <f t="shared" si="1"/>
        <v>72</v>
      </c>
      <c r="G18" s="79">
        <v>67</v>
      </c>
      <c r="H18" s="78">
        <f t="shared" si="0"/>
        <v>68.3333333333333</v>
      </c>
    </row>
    <row r="19" ht="13.95" spans="2:8">
      <c r="B19" s="74">
        <v>59.8</v>
      </c>
      <c r="C19" s="73">
        <f t="shared" si="1"/>
        <v>57</v>
      </c>
      <c r="G19" s="80">
        <v>72</v>
      </c>
      <c r="H19" s="81">
        <f t="shared" si="0"/>
        <v>71.3</v>
      </c>
    </row>
    <row r="20" spans="2:8">
      <c r="B20" s="72">
        <v>53.3</v>
      </c>
      <c r="C20" s="73">
        <f t="shared" si="1"/>
        <v>52</v>
      </c>
      <c r="G20" s="82"/>
      <c r="H20" s="83"/>
    </row>
    <row r="21" spans="2:7">
      <c r="B21" s="74">
        <v>40</v>
      </c>
      <c r="C21" s="73">
        <f t="shared" si="1"/>
        <v>42</v>
      </c>
      <c r="G21" s="82"/>
    </row>
    <row r="22" spans="2:7">
      <c r="B22" s="72">
        <v>40</v>
      </c>
      <c r="C22" s="73">
        <f t="shared" si="1"/>
        <v>42</v>
      </c>
      <c r="G22" s="82"/>
    </row>
    <row r="23" spans="2:7">
      <c r="B23" s="74">
        <v>38.2</v>
      </c>
      <c r="C23" s="73">
        <f t="shared" si="1"/>
        <v>37</v>
      </c>
      <c r="G23" s="82"/>
    </row>
    <row r="24" spans="2:7">
      <c r="B24" s="72">
        <v>65.8</v>
      </c>
      <c r="C24" s="73">
        <f t="shared" si="1"/>
        <v>67</v>
      </c>
      <c r="G24" s="82"/>
    </row>
    <row r="25" spans="2:7">
      <c r="B25" s="74">
        <v>25.5</v>
      </c>
      <c r="C25" s="73">
        <f t="shared" si="1"/>
        <v>27</v>
      </c>
      <c r="G25" s="82"/>
    </row>
    <row r="26" spans="2:7">
      <c r="B26" s="72">
        <v>51.9</v>
      </c>
      <c r="C26" s="73">
        <f t="shared" si="1"/>
        <v>52</v>
      </c>
      <c r="G26" s="82"/>
    </row>
    <row r="27" spans="2:7">
      <c r="B27" s="74">
        <v>69.6</v>
      </c>
      <c r="C27" s="73">
        <f t="shared" si="1"/>
        <v>67</v>
      </c>
      <c r="G27" s="82"/>
    </row>
    <row r="28" spans="2:7">
      <c r="B28" s="72">
        <v>58.1</v>
      </c>
      <c r="C28" s="73">
        <f t="shared" si="1"/>
        <v>57</v>
      </c>
      <c r="G28" s="82"/>
    </row>
    <row r="29" spans="2:7">
      <c r="B29" s="74">
        <v>53.9</v>
      </c>
      <c r="C29" s="73">
        <f t="shared" si="1"/>
        <v>52</v>
      </c>
      <c r="G29" s="82"/>
    </row>
    <row r="30" spans="2:7">
      <c r="B30" s="72">
        <v>40.4</v>
      </c>
      <c r="C30" s="73">
        <f t="shared" si="1"/>
        <v>42</v>
      </c>
      <c r="G30" s="82"/>
    </row>
    <row r="31" spans="2:7">
      <c r="B31" s="74">
        <v>38.3</v>
      </c>
      <c r="C31" s="73">
        <f t="shared" si="1"/>
        <v>37</v>
      </c>
      <c r="G31" s="82"/>
    </row>
    <row r="32" spans="2:7">
      <c r="B32" s="72">
        <v>38.3</v>
      </c>
      <c r="C32" s="73">
        <f t="shared" si="1"/>
        <v>37</v>
      </c>
      <c r="G32" s="82"/>
    </row>
    <row r="33" spans="2:7">
      <c r="B33" s="74">
        <v>36.5</v>
      </c>
      <c r="C33" s="73">
        <f t="shared" si="1"/>
        <v>37</v>
      </c>
      <c r="G33" s="82"/>
    </row>
    <row r="34" spans="2:7">
      <c r="B34" s="72">
        <v>64.2</v>
      </c>
      <c r="C34" s="73">
        <f t="shared" si="1"/>
        <v>62</v>
      </c>
      <c r="G34" s="82"/>
    </row>
    <row r="35" spans="2:7">
      <c r="B35" s="74">
        <v>26</v>
      </c>
      <c r="C35" s="73">
        <f t="shared" si="1"/>
        <v>27</v>
      </c>
      <c r="G35" s="82"/>
    </row>
    <row r="36" spans="2:7">
      <c r="B36" s="72">
        <v>51.9</v>
      </c>
      <c r="C36" s="73">
        <f t="shared" si="1"/>
        <v>52</v>
      </c>
      <c r="G36" s="82"/>
    </row>
    <row r="37" spans="2:3">
      <c r="B37" s="74">
        <v>51.9</v>
      </c>
      <c r="C37" s="73">
        <f t="shared" si="1"/>
        <v>52</v>
      </c>
    </row>
    <row r="38" spans="2:3">
      <c r="B38" s="72">
        <v>69.6</v>
      </c>
      <c r="C38" s="73">
        <f t="shared" si="1"/>
        <v>67</v>
      </c>
    </row>
    <row r="39" spans="2:3">
      <c r="B39" s="74">
        <v>58.1</v>
      </c>
      <c r="C39" s="73">
        <f t="shared" si="1"/>
        <v>57</v>
      </c>
    </row>
    <row r="40" spans="2:3">
      <c r="B40" s="72">
        <v>53.9</v>
      </c>
      <c r="C40" s="73">
        <f t="shared" si="1"/>
        <v>52</v>
      </c>
    </row>
    <row r="41" spans="2:3">
      <c r="B41" s="74">
        <v>40.4</v>
      </c>
      <c r="C41" s="73">
        <f t="shared" si="1"/>
        <v>42</v>
      </c>
    </row>
    <row r="42" spans="2:3">
      <c r="B42" s="72">
        <v>38.3</v>
      </c>
      <c r="C42" s="73">
        <f t="shared" si="1"/>
        <v>37</v>
      </c>
    </row>
    <row r="43" spans="2:3">
      <c r="B43" s="74">
        <v>38.3</v>
      </c>
      <c r="C43" s="73">
        <f t="shared" si="1"/>
        <v>37</v>
      </c>
    </row>
    <row r="44" spans="2:3">
      <c r="B44" s="72">
        <v>36.5</v>
      </c>
      <c r="C44" s="73">
        <f t="shared" si="1"/>
        <v>37</v>
      </c>
    </row>
    <row r="45" spans="2:3">
      <c r="B45" s="74">
        <v>64.2</v>
      </c>
      <c r="C45" s="73">
        <f t="shared" si="1"/>
        <v>62</v>
      </c>
    </row>
  </sheetData>
  <autoFilter ref="B15:C45">
    <sortState ref="B15:C45">
      <sortCondition ref="B15:B39"/>
    </sortState>
    <extLst/>
  </autoFilter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"/>
  <sheetViews>
    <sheetView tabSelected="1" workbookViewId="0">
      <selection activeCell="B4" sqref="B4:D4"/>
    </sheetView>
  </sheetViews>
  <sheetFormatPr defaultColWidth="9.1640625" defaultRowHeight="13.2" outlineLevelCol="3"/>
  <cols>
    <col min="1" max="1" width="9.1640625" style="48"/>
    <col min="2" max="2" width="43.5" style="48" customWidth="1"/>
    <col min="3" max="3" width="57.3359375" style="48" customWidth="1"/>
    <col min="4" max="4" width="58.5" style="48" customWidth="1"/>
    <col min="5" max="8" width="9.1640625" style="48"/>
    <col min="9" max="16384" width="9.1640625" style="49"/>
  </cols>
  <sheetData>
    <row r="1" ht="63.75" customHeight="1" spans="1:4">
      <c r="A1" s="50" t="s">
        <v>4567</v>
      </c>
      <c r="B1" s="50" t="s">
        <v>4568</v>
      </c>
      <c r="C1" s="50" t="s">
        <v>4569</v>
      </c>
      <c r="D1" s="50" t="s">
        <v>4570</v>
      </c>
    </row>
    <row r="2" ht="167" customHeight="1" spans="1:4">
      <c r="A2" s="51">
        <v>1</v>
      </c>
      <c r="B2" s="51" t="s">
        <v>4571</v>
      </c>
      <c r="C2" s="51" t="s">
        <v>4572</v>
      </c>
      <c r="D2" s="51" t="s">
        <v>4573</v>
      </c>
    </row>
    <row r="4" ht="61" customHeight="1" spans="1:4">
      <c r="A4" s="52" t="s">
        <v>4574</v>
      </c>
      <c r="B4" s="52" t="s">
        <v>4575</v>
      </c>
      <c r="C4" s="52"/>
      <c r="D4" s="52"/>
    </row>
    <row r="5" spans="2:2">
      <c r="B5" s="53"/>
    </row>
    <row r="6" spans="2:2">
      <c r="B6" s="54"/>
    </row>
    <row r="7" ht="19.15" spans="2:2">
      <c r="B7" s="55"/>
    </row>
    <row r="8" spans="2:2">
      <c r="B8" s="53"/>
    </row>
    <row r="9" spans="2:2">
      <c r="B9" s="54"/>
    </row>
    <row r="10" ht="19.15" spans="2:2">
      <c r="B10" s="55"/>
    </row>
    <row r="11" spans="2:2">
      <c r="B11" s="53"/>
    </row>
    <row r="12" spans="2:2">
      <c r="B12" s="54"/>
    </row>
    <row r="13" ht="19.15" spans="2:2">
      <c r="B13" s="55"/>
    </row>
    <row r="14" spans="2:2">
      <c r="B14" s="53"/>
    </row>
    <row r="15" spans="2:2">
      <c r="B15" s="54"/>
    </row>
    <row r="16" spans="2:2">
      <c r="B16" s="56"/>
    </row>
    <row r="17" spans="2:2">
      <c r="B17" s="57"/>
    </row>
    <row r="18" spans="2:2">
      <c r="B18" s="57"/>
    </row>
    <row r="19" spans="2:2">
      <c r="B19" s="57"/>
    </row>
    <row r="20" spans="2:2">
      <c r="B20" s="57"/>
    </row>
    <row r="21" spans="2:2">
      <c r="B21" s="57"/>
    </row>
    <row r="22" spans="2:2">
      <c r="B22" s="56"/>
    </row>
    <row r="23" spans="2:2">
      <c r="B23" s="57"/>
    </row>
    <row r="24" spans="2:2">
      <c r="B24" s="57"/>
    </row>
    <row r="25" spans="2:2">
      <c r="B25" s="57"/>
    </row>
    <row r="26" spans="2:2">
      <c r="B26" s="57"/>
    </row>
    <row r="27" spans="2:2">
      <c r="B27" s="57"/>
    </row>
    <row r="28" spans="2:2">
      <c r="B28" s="57"/>
    </row>
    <row r="29" spans="2:2">
      <c r="B29" s="56"/>
    </row>
    <row r="30" spans="2:2">
      <c r="B30" s="57"/>
    </row>
    <row r="31" spans="2:2">
      <c r="B31" s="57"/>
    </row>
    <row r="32" spans="2:2">
      <c r="B32" s="57"/>
    </row>
    <row r="33" spans="2:2">
      <c r="B33" s="57"/>
    </row>
    <row r="34" spans="2:2">
      <c r="B34" s="57"/>
    </row>
    <row r="35" spans="2:2">
      <c r="B35" s="57"/>
    </row>
    <row r="36" spans="2:2">
      <c r="B36" s="57"/>
    </row>
    <row r="37" spans="2:2">
      <c r="B37" s="58"/>
    </row>
    <row r="38" spans="2:2">
      <c r="B38" s="58"/>
    </row>
    <row r="39" spans="2:2">
      <c r="B39" s="58"/>
    </row>
    <row r="40" spans="2:2">
      <c r="B40" s="59"/>
    </row>
    <row r="41" ht="14" spans="2:2">
      <c r="B41"/>
    </row>
    <row r="42" ht="14" spans="2:2">
      <c r="B42"/>
    </row>
    <row r="43" ht="14" spans="2:2">
      <c r="B43"/>
    </row>
    <row r="44" spans="2:2">
      <c r="B44" s="60"/>
    </row>
    <row r="45" spans="2:2">
      <c r="B45" s="61"/>
    </row>
    <row r="46" spans="2:2">
      <c r="B46" s="62"/>
    </row>
    <row r="47" spans="2:2">
      <c r="B47" s="63"/>
    </row>
    <row r="48" ht="14.8" spans="2:2">
      <c r="B48" s="64"/>
    </row>
    <row r="49" ht="14" spans="2:2">
      <c r="B49"/>
    </row>
    <row r="50" ht="15.6" spans="2:2">
      <c r="B50" s="65"/>
    </row>
    <row r="51" ht="15.6" spans="2:2">
      <c r="B51" s="66"/>
    </row>
  </sheetData>
  <mergeCells count="1">
    <mergeCell ref="B4:D4"/>
  </mergeCells>
  <pageMargins left="0.7" right="0.7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3073" r:id="rId3">
          <controlPr defaultSize="0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744855</xdr:colOff>
                <xdr:row>5</xdr:row>
                <xdr:rowOff>0</xdr:rowOff>
              </to>
            </anchor>
          </controlPr>
        </control>
      </mc:Choice>
      <mc:Fallback>
        <control shapeId="3073" r:id="rId3"/>
      </mc:Fallback>
    </mc:AlternateContent>
    <mc:AlternateContent xmlns:mc="http://schemas.openxmlformats.org/markup-compatibility/2006">
      <mc:Choice Requires="x14">
        <control shapeId="3074" r:id="rId4">
          <controlPr defaultSize="0">
            <anchor moveWithCells="1">
              <from>
                <xdr:col>1</xdr:col>
                <xdr:colOff>685800</xdr:colOff>
                <xdr:row>4</xdr:row>
                <xdr:rowOff>0</xdr:rowOff>
              </from>
              <to>
                <xdr:col>1</xdr:col>
                <xdr:colOff>685800</xdr:colOff>
                <xdr:row>5</xdr:row>
                <xdr:rowOff>0</xdr:rowOff>
              </to>
            </anchor>
          </controlPr>
        </control>
      </mc:Choice>
      <mc:Fallback>
        <control shapeId="3074" r:id="rId4"/>
      </mc:Fallback>
    </mc:AlternateContent>
    <mc:AlternateContent xmlns:mc="http://schemas.openxmlformats.org/markup-compatibility/2006">
      <mc:Choice Requires="x14">
        <control shapeId="3075" r:id="rId5">
          <controlPr defaultSize="0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744855</xdr:colOff>
                <xdr:row>5</xdr:row>
                <xdr:rowOff>0</xdr:rowOff>
              </to>
            </anchor>
          </controlPr>
        </control>
      </mc:Choice>
      <mc:Fallback>
        <control shapeId="3075" r:id="rId5"/>
      </mc:Fallback>
    </mc:AlternateContent>
    <mc:AlternateContent xmlns:mc="http://schemas.openxmlformats.org/markup-compatibility/2006">
      <mc:Choice Requires="x14">
        <control shapeId="3076" r:id="rId6">
          <controlPr defaultSize="0">
            <anchor moveWithCells="1">
              <from>
                <xdr:col>1</xdr:col>
                <xdr:colOff>685800</xdr:colOff>
                <xdr:row>4</xdr:row>
                <xdr:rowOff>0</xdr:rowOff>
              </from>
              <to>
                <xdr:col>1</xdr:col>
                <xdr:colOff>685800</xdr:colOff>
                <xdr:row>5</xdr:row>
                <xdr:rowOff>0</xdr:rowOff>
              </to>
            </anchor>
          </controlPr>
        </control>
      </mc:Choice>
      <mc:Fallback>
        <control shapeId="3076" r:id="rId6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5"/>
  <sheetViews>
    <sheetView workbookViewId="0">
      <selection activeCell="E42" sqref="E42"/>
    </sheetView>
  </sheetViews>
  <sheetFormatPr defaultColWidth="9" defaultRowHeight="13.2"/>
  <cols>
    <col min="1" max="1" width="12.234375" style="2" customWidth="1"/>
    <col min="2" max="2" width="14.578125" style="2" customWidth="1"/>
    <col min="3" max="3" width="12.890625" style="2" customWidth="1"/>
    <col min="4" max="4" width="13.2734375" style="2" customWidth="1"/>
    <col min="5" max="5" width="13.1484375" style="2" customWidth="1"/>
    <col min="6" max="6" width="12.7578125" style="2" customWidth="1"/>
    <col min="7" max="7" width="11.8125" style="2" customWidth="1"/>
    <col min="8" max="8" width="13.0625" style="2" customWidth="1"/>
    <col min="9" max="9" width="11.875" style="2" customWidth="1"/>
    <col min="10" max="10" width="9" style="2"/>
    <col min="11" max="11" width="9.0625" style="2" customWidth="1"/>
    <col min="12" max="12" width="11.0625" style="2"/>
    <col min="13" max="16384" width="9" style="2"/>
  </cols>
  <sheetData>
    <row r="1" ht="14.75" spans="1:15">
      <c r="A1" s="3" t="s">
        <v>4576</v>
      </c>
      <c r="B1" s="4" t="s">
        <v>4577</v>
      </c>
      <c r="C1" s="5" t="s">
        <v>4578</v>
      </c>
      <c r="D1" s="6" t="s">
        <v>4579</v>
      </c>
      <c r="E1" s="17" t="s">
        <v>4580</v>
      </c>
      <c r="F1" s="18" t="s">
        <v>4581</v>
      </c>
      <c r="G1" s="19" t="s">
        <v>4582</v>
      </c>
      <c r="H1" s="20" t="s">
        <v>4583</v>
      </c>
      <c r="I1" s="37" t="s">
        <v>4584</v>
      </c>
      <c r="J1" s="19" t="s">
        <v>4585</v>
      </c>
      <c r="K1" s="20" t="s">
        <v>4586</v>
      </c>
      <c r="L1" s="37" t="s">
        <v>4587</v>
      </c>
      <c r="M1" s="19" t="s">
        <v>4588</v>
      </c>
      <c r="N1" s="20" t="s">
        <v>4589</v>
      </c>
      <c r="O1" s="37" t="s">
        <v>4590</v>
      </c>
    </row>
    <row r="2" spans="1:15">
      <c r="A2" s="7">
        <v>20</v>
      </c>
      <c r="B2" s="8">
        <v>34.11</v>
      </c>
      <c r="C2" s="9">
        <v>4990000</v>
      </c>
      <c r="D2" s="10">
        <v>24</v>
      </c>
      <c r="E2" s="21">
        <v>49.2</v>
      </c>
      <c r="F2" s="22">
        <v>5756400</v>
      </c>
      <c r="G2" s="23">
        <v>8</v>
      </c>
      <c r="H2" s="24">
        <v>59</v>
      </c>
      <c r="I2" s="38">
        <v>7150000</v>
      </c>
      <c r="J2" s="23">
        <v>30</v>
      </c>
      <c r="K2" s="24">
        <v>45.5</v>
      </c>
      <c r="L2" s="39">
        <v>5819321</v>
      </c>
      <c r="M2" s="23">
        <v>4</v>
      </c>
      <c r="N2" s="24">
        <v>48</v>
      </c>
      <c r="O2" s="39">
        <v>4772325</v>
      </c>
    </row>
    <row r="3" ht="13.95" spans="1:15">
      <c r="A3" s="7">
        <v>10</v>
      </c>
      <c r="B3" s="8">
        <v>41.65</v>
      </c>
      <c r="C3" s="9">
        <v>5700000</v>
      </c>
      <c r="D3" s="11">
        <v>24</v>
      </c>
      <c r="E3" s="25">
        <v>50.8</v>
      </c>
      <c r="F3" s="26">
        <v>5943600</v>
      </c>
      <c r="G3" s="27">
        <v>8</v>
      </c>
      <c r="H3" s="2">
        <v>64</v>
      </c>
      <c r="I3" s="40">
        <v>7200000</v>
      </c>
      <c r="J3" s="27">
        <v>30</v>
      </c>
      <c r="K3" s="2">
        <v>47.8</v>
      </c>
      <c r="L3" s="41">
        <v>5732000</v>
      </c>
      <c r="M3" s="28">
        <v>1</v>
      </c>
      <c r="N3" s="29">
        <v>48</v>
      </c>
      <c r="O3" s="46">
        <v>4704375</v>
      </c>
    </row>
    <row r="4" ht="13.95" spans="1:12">
      <c r="A4" s="7">
        <v>18</v>
      </c>
      <c r="B4" s="8">
        <v>44.87</v>
      </c>
      <c r="C4" s="9">
        <v>6281800</v>
      </c>
      <c r="D4" s="11">
        <v>23</v>
      </c>
      <c r="E4" s="25">
        <v>49.2</v>
      </c>
      <c r="F4" s="26">
        <v>5756400</v>
      </c>
      <c r="G4" s="28">
        <v>8</v>
      </c>
      <c r="H4" s="29">
        <v>79</v>
      </c>
      <c r="I4" s="42">
        <v>7500000</v>
      </c>
      <c r="J4" s="27">
        <v>30</v>
      </c>
      <c r="K4" s="2">
        <v>40.4</v>
      </c>
      <c r="L4" s="41">
        <v>5422889</v>
      </c>
    </row>
    <row r="5" ht="13.95" spans="1:12">
      <c r="A5" s="12">
        <v>19</v>
      </c>
      <c r="B5" s="8">
        <v>56.94</v>
      </c>
      <c r="C5" s="9">
        <v>6781835</v>
      </c>
      <c r="D5" s="11">
        <v>22</v>
      </c>
      <c r="E5" s="25">
        <v>49.2</v>
      </c>
      <c r="F5" s="26">
        <v>5756400</v>
      </c>
      <c r="J5" s="27">
        <v>29</v>
      </c>
      <c r="K5" s="2">
        <v>53</v>
      </c>
      <c r="L5" s="41">
        <v>6271437</v>
      </c>
    </row>
    <row r="6" spans="1:12">
      <c r="A6" s="7">
        <v>21</v>
      </c>
      <c r="B6" s="8">
        <v>44.87</v>
      </c>
      <c r="C6" s="9">
        <v>6281800</v>
      </c>
      <c r="D6" s="11">
        <v>22</v>
      </c>
      <c r="E6" s="25">
        <v>50.8</v>
      </c>
      <c r="F6" s="26">
        <v>5943600</v>
      </c>
      <c r="J6" s="27">
        <v>29</v>
      </c>
      <c r="K6" s="2">
        <v>47.8</v>
      </c>
      <c r="L6" s="41">
        <v>5537000</v>
      </c>
    </row>
    <row r="7" ht="13.95" spans="1:12">
      <c r="A7" s="7">
        <v>22</v>
      </c>
      <c r="B7" s="8">
        <v>56.94</v>
      </c>
      <c r="C7" s="9">
        <v>6867844</v>
      </c>
      <c r="D7" s="11">
        <v>21</v>
      </c>
      <c r="E7" s="25">
        <v>49.3</v>
      </c>
      <c r="F7" s="26">
        <v>5718800</v>
      </c>
      <c r="J7" s="27">
        <v>27</v>
      </c>
      <c r="K7" s="2">
        <v>47.8</v>
      </c>
      <c r="L7" s="41">
        <v>6216264</v>
      </c>
    </row>
    <row r="8" ht="13.95" spans="1:12">
      <c r="A8" s="12">
        <v>24</v>
      </c>
      <c r="B8" s="8">
        <v>56.94</v>
      </c>
      <c r="C8" s="9">
        <v>7014917</v>
      </c>
      <c r="D8" s="11">
        <v>20</v>
      </c>
      <c r="E8" s="30">
        <v>51</v>
      </c>
      <c r="F8" s="26">
        <v>5916000</v>
      </c>
      <c r="J8" s="27">
        <v>30</v>
      </c>
      <c r="K8" s="2">
        <v>48</v>
      </c>
      <c r="L8" s="41">
        <v>5490000</v>
      </c>
    </row>
    <row r="9" ht="13.95" spans="1:12">
      <c r="A9" s="13">
        <v>1</v>
      </c>
      <c r="B9" s="14">
        <v>44.87</v>
      </c>
      <c r="C9" s="14">
        <v>6057450</v>
      </c>
      <c r="D9" s="11">
        <v>19</v>
      </c>
      <c r="E9" s="25">
        <v>49.3</v>
      </c>
      <c r="F9" s="26">
        <v>5718800</v>
      </c>
      <c r="J9" s="27">
        <v>30</v>
      </c>
      <c r="K9" s="2">
        <v>49</v>
      </c>
      <c r="L9" s="41">
        <v>5442000</v>
      </c>
    </row>
    <row r="10" spans="4:12">
      <c r="D10" s="15">
        <v>19</v>
      </c>
      <c r="E10" s="30">
        <v>51</v>
      </c>
      <c r="F10" s="31">
        <v>5916000</v>
      </c>
      <c r="J10" s="27">
        <v>30</v>
      </c>
      <c r="K10" s="2">
        <v>49</v>
      </c>
      <c r="L10" s="41">
        <v>6154126</v>
      </c>
    </row>
    <row r="11" spans="4:12">
      <c r="D11" s="15">
        <v>18</v>
      </c>
      <c r="E11" s="25">
        <v>49.3</v>
      </c>
      <c r="F11" s="31">
        <v>5718800</v>
      </c>
      <c r="J11" s="27">
        <v>29</v>
      </c>
      <c r="K11" s="2">
        <v>49</v>
      </c>
      <c r="L11" s="41">
        <v>5764000</v>
      </c>
    </row>
    <row r="12" spans="4:12">
      <c r="D12" s="15">
        <v>18</v>
      </c>
      <c r="E12" s="30">
        <v>51</v>
      </c>
      <c r="F12" s="31">
        <v>5916000</v>
      </c>
      <c r="J12" s="27">
        <v>29</v>
      </c>
      <c r="K12" s="2">
        <v>49</v>
      </c>
      <c r="L12" s="41">
        <v>5764000</v>
      </c>
    </row>
    <row r="13" spans="4:12">
      <c r="D13" s="15">
        <v>17</v>
      </c>
      <c r="E13" s="25">
        <v>49.2</v>
      </c>
      <c r="F13" s="31">
        <v>5707200</v>
      </c>
      <c r="G13" s="32"/>
      <c r="J13" s="27">
        <v>28</v>
      </c>
      <c r="K13" s="2">
        <v>48</v>
      </c>
      <c r="L13" s="43">
        <v>5618000</v>
      </c>
    </row>
    <row r="14" spans="4:12">
      <c r="D14" s="15">
        <v>14</v>
      </c>
      <c r="E14" s="25">
        <v>50.9</v>
      </c>
      <c r="F14" s="31">
        <v>5853500</v>
      </c>
      <c r="G14" s="32"/>
      <c r="J14" s="27">
        <v>28</v>
      </c>
      <c r="K14" s="2">
        <v>49</v>
      </c>
      <c r="L14" s="43">
        <v>5618000</v>
      </c>
    </row>
    <row r="15" spans="4:12">
      <c r="D15" s="15">
        <v>13</v>
      </c>
      <c r="E15" s="25">
        <v>50.9</v>
      </c>
      <c r="F15" s="31">
        <v>5853500</v>
      </c>
      <c r="G15" s="33"/>
      <c r="J15" s="27">
        <v>28</v>
      </c>
      <c r="K15" s="2">
        <v>49</v>
      </c>
      <c r="L15" s="44">
        <v>5863536</v>
      </c>
    </row>
    <row r="16" spans="4:12">
      <c r="D16" s="15">
        <v>12</v>
      </c>
      <c r="E16" s="25">
        <v>49.2</v>
      </c>
      <c r="F16" s="31">
        <v>5658000</v>
      </c>
      <c r="G16" s="32"/>
      <c r="J16" s="27">
        <v>27</v>
      </c>
      <c r="K16" s="2">
        <v>48</v>
      </c>
      <c r="L16" s="43">
        <v>5570000</v>
      </c>
    </row>
    <row r="17" ht="13.95" spans="4:12">
      <c r="D17" s="16">
        <v>3</v>
      </c>
      <c r="E17" s="34">
        <v>50.8</v>
      </c>
      <c r="F17" s="35">
        <v>5740400</v>
      </c>
      <c r="G17" s="32"/>
      <c r="J17" s="28">
        <v>27</v>
      </c>
      <c r="K17" s="29">
        <v>49</v>
      </c>
      <c r="L17" s="45">
        <v>5570000</v>
      </c>
    </row>
    <row r="18" s="1" customFormat="1" spans="2:15">
      <c r="B18" s="1">
        <f>AVERAGE(B2:B17)</f>
        <v>47.64875</v>
      </c>
      <c r="C18" s="1">
        <f>AVERAGE(C2:C17)</f>
        <v>6246955.75</v>
      </c>
      <c r="E18" s="1">
        <f t="shared" ref="E18:L18" si="0">AVERAGE(E2:E17)</f>
        <v>50.06875</v>
      </c>
      <c r="F18" s="1">
        <f t="shared" si="0"/>
        <v>5804587.5</v>
      </c>
      <c r="H18" s="1">
        <f t="shared" si="0"/>
        <v>67.3333333333333</v>
      </c>
      <c r="I18" s="1">
        <f t="shared" si="0"/>
        <v>7283333.33333333</v>
      </c>
      <c r="K18" s="1">
        <f t="shared" si="0"/>
        <v>48.08125</v>
      </c>
      <c r="L18" s="1">
        <f t="shared" si="0"/>
        <v>5740785.8125</v>
      </c>
      <c r="N18" s="1">
        <f>AVERAGE(N2:N17)</f>
        <v>48</v>
      </c>
      <c r="O18" s="1">
        <f>AVERAGE(O2:O17)</f>
        <v>4738350</v>
      </c>
    </row>
    <row r="19" spans="7:12">
      <c r="G19" s="32"/>
      <c r="L19" s="32"/>
    </row>
    <row r="20" spans="7:12">
      <c r="G20" s="32"/>
      <c r="L20" s="32"/>
    </row>
    <row r="21" spans="2:12">
      <c r="B21" s="2" t="s">
        <v>4591</v>
      </c>
      <c r="C21" s="2" t="s">
        <v>4592</v>
      </c>
      <c r="G21" s="36"/>
      <c r="L21" s="36"/>
    </row>
    <row r="22" spans="1:12">
      <c r="A22" s="2" t="s">
        <v>4593</v>
      </c>
      <c r="B22" s="1">
        <f>B18</f>
        <v>47.64875</v>
      </c>
      <c r="C22" s="1">
        <f>B29/B22</f>
        <v>131104.294446339</v>
      </c>
      <c r="L22" s="32"/>
    </row>
    <row r="23" spans="1:12">
      <c r="A23" s="2" t="s">
        <v>4594</v>
      </c>
      <c r="B23" s="1">
        <f>E18</f>
        <v>50.06875</v>
      </c>
      <c r="C23" s="1">
        <f>B30/B23</f>
        <v>115932.343028336</v>
      </c>
      <c r="L23" s="32"/>
    </row>
    <row r="24" spans="1:12">
      <c r="A24" s="2" t="s">
        <v>4595</v>
      </c>
      <c r="B24" s="1">
        <f>H18</f>
        <v>67.3333333333333</v>
      </c>
      <c r="C24" s="1">
        <f>B31/B24</f>
        <v>108168.316831683</v>
      </c>
      <c r="L24" s="36"/>
    </row>
    <row r="25" spans="1:12">
      <c r="A25" s="2" t="s">
        <v>4596</v>
      </c>
      <c r="B25" s="1">
        <f>K18</f>
        <v>48.08125</v>
      </c>
      <c r="C25" s="1">
        <f>B32/B25</f>
        <v>119397.59911608</v>
      </c>
      <c r="L25" s="32"/>
    </row>
    <row r="26" spans="1:12">
      <c r="A26" s="2" t="s">
        <v>4597</v>
      </c>
      <c r="B26" s="1">
        <f>N18</f>
        <v>48</v>
      </c>
      <c r="C26" s="1">
        <f>B33/B26</f>
        <v>98715.625</v>
      </c>
      <c r="L26" s="32"/>
    </row>
    <row r="27" spans="12:12">
      <c r="L27" s="36"/>
    </row>
    <row r="28" spans="2:12">
      <c r="B28" s="2" t="s">
        <v>4598</v>
      </c>
      <c r="L28" s="32"/>
    </row>
    <row r="29" spans="1:12">
      <c r="A29" s="2" t="s">
        <v>4593</v>
      </c>
      <c r="B29" s="1">
        <f>C18</f>
        <v>6246955.75</v>
      </c>
      <c r="L29" s="32"/>
    </row>
    <row r="30" spans="1:12">
      <c r="A30" s="2" t="s">
        <v>4594</v>
      </c>
      <c r="B30" s="1">
        <f>F18</f>
        <v>5804587.5</v>
      </c>
      <c r="L30" s="36"/>
    </row>
    <row r="31" spans="1:12">
      <c r="A31" s="2" t="s">
        <v>4595</v>
      </c>
      <c r="B31" s="1">
        <f>I18</f>
        <v>7283333.33333333</v>
      </c>
      <c r="L31" s="32"/>
    </row>
    <row r="32" spans="1:12">
      <c r="A32" s="2" t="s">
        <v>4596</v>
      </c>
      <c r="B32" s="1">
        <f>L18</f>
        <v>5740785.8125</v>
      </c>
      <c r="L32" s="32"/>
    </row>
    <row r="33" spans="1:12">
      <c r="A33" s="2" t="s">
        <v>4597</v>
      </c>
      <c r="B33" s="1">
        <f>O18</f>
        <v>4738350</v>
      </c>
      <c r="L33" s="36"/>
    </row>
    <row r="34" spans="12:12">
      <c r="L34" s="32"/>
    </row>
    <row r="35" spans="12:12">
      <c r="L35" s="32"/>
    </row>
    <row r="36" spans="12:12">
      <c r="L36" s="36"/>
    </row>
    <row r="37" spans="12:12">
      <c r="L37" s="32"/>
    </row>
    <row r="38" spans="12:12">
      <c r="L38" s="32"/>
    </row>
    <row r="39" spans="12:12">
      <c r="L39" s="36"/>
    </row>
    <row r="40" spans="12:12">
      <c r="L40" s="32"/>
    </row>
    <row r="41" spans="12:12">
      <c r="L41" s="32"/>
    </row>
    <row r="42" spans="12:12">
      <c r="L42" s="36"/>
    </row>
    <row r="43" spans="12:12">
      <c r="L43" s="32"/>
    </row>
    <row r="44" spans="12:12">
      <c r="L44" s="32"/>
    </row>
    <row r="45" spans="12:12">
      <c r="L45" s="36"/>
    </row>
    <row r="46" spans="12:12">
      <c r="L46" s="32"/>
    </row>
    <row r="47" spans="12:12">
      <c r="L47" s="32"/>
    </row>
    <row r="48" spans="12:12">
      <c r="L48" s="36"/>
    </row>
    <row r="49" spans="12:12">
      <c r="L49" s="32"/>
    </row>
    <row r="50" spans="12:12">
      <c r="L50" s="32"/>
    </row>
    <row r="51" spans="12:12">
      <c r="L51" s="36"/>
    </row>
    <row r="52" spans="12:12">
      <c r="L52" s="32"/>
    </row>
    <row r="53" spans="12:12">
      <c r="L53" s="32"/>
    </row>
    <row r="54" spans="12:12">
      <c r="L54" s="36"/>
    </row>
    <row r="55" spans="12:12">
      <c r="L55" s="32"/>
    </row>
    <row r="56" spans="12:12">
      <c r="L56" s="32"/>
    </row>
    <row r="57" spans="12:12">
      <c r="L57" s="36"/>
    </row>
    <row r="58" spans="12:12">
      <c r="L58" s="32"/>
    </row>
    <row r="59" spans="12:12">
      <c r="L59" s="32"/>
    </row>
    <row r="60" spans="12:12">
      <c r="L60" s="36"/>
    </row>
    <row r="61" spans="12:12">
      <c r="L61" s="32"/>
    </row>
    <row r="62" spans="12:12">
      <c r="L62" s="32"/>
    </row>
    <row r="63" spans="12:12">
      <c r="L63" s="36"/>
    </row>
    <row r="64" spans="12:12">
      <c r="L64" s="32"/>
    </row>
    <row r="65" spans="12:12">
      <c r="L65" s="32"/>
    </row>
    <row r="66" spans="12:12">
      <c r="L66" s="36"/>
    </row>
    <row r="67" spans="12:12">
      <c r="L67" s="32"/>
    </row>
    <row r="68" spans="12:12">
      <c r="L68" s="32"/>
    </row>
    <row r="69" spans="12:12">
      <c r="L69" s="36"/>
    </row>
    <row r="70" spans="12:12">
      <c r="L70" s="32"/>
    </row>
    <row r="71" spans="12:12">
      <c r="L71" s="32"/>
    </row>
    <row r="72" spans="12:12">
      <c r="L72" s="36"/>
    </row>
    <row r="73" spans="12:12">
      <c r="L73" s="32"/>
    </row>
    <row r="74" spans="12:12">
      <c r="L74" s="32"/>
    </row>
    <row r="75" spans="12:12">
      <c r="L75" s="47"/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4097" r:id="rId3">
          <controlPr defaultSize="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744855</xdr:colOff>
                <xdr:row>0</xdr:row>
                <xdr:rowOff>167640</xdr:rowOff>
              </to>
            </anchor>
          </controlPr>
        </control>
      </mc:Choice>
      <mc:Fallback>
        <control shapeId="4097" r:id="rId3"/>
      </mc:Fallback>
    </mc:AlternateContent>
    <mc:AlternateContent xmlns:mc="http://schemas.openxmlformats.org/markup-compatibility/2006">
      <mc:Choice Requires="x14">
        <control shapeId="4098" r:id="rId4">
          <controlPr defaultSize="0">
            <anchor moveWithCells="1">
              <from>
                <xdr:col>0</xdr:col>
                <xdr:colOff>685800</xdr:colOff>
                <xdr:row>0</xdr:row>
                <xdr:rowOff>0</xdr:rowOff>
              </from>
              <to>
                <xdr:col>0</xdr:col>
                <xdr:colOff>685800</xdr:colOff>
                <xdr:row>0</xdr:row>
                <xdr:rowOff>167640</xdr:rowOff>
              </to>
            </anchor>
          </controlPr>
        </control>
      </mc:Choice>
      <mc:Fallback>
        <control shapeId="4098" r:id="rId4"/>
      </mc:Fallback>
    </mc:AlternateContent>
    <mc:AlternateContent xmlns:mc="http://schemas.openxmlformats.org/markup-compatibility/2006">
      <mc:Choice Requires="x14">
        <control shapeId="4099" r:id="rId5">
          <controlPr defaultSize="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744855</xdr:colOff>
                <xdr:row>0</xdr:row>
                <xdr:rowOff>167640</xdr:rowOff>
              </to>
            </anchor>
          </controlPr>
        </control>
      </mc:Choice>
      <mc:Fallback>
        <control shapeId="4099" r:id="rId5"/>
      </mc:Fallback>
    </mc:AlternateContent>
    <mc:AlternateContent xmlns:mc="http://schemas.openxmlformats.org/markup-compatibility/2006">
      <mc:Choice Requires="x14">
        <control shapeId="4100" r:id="rId6">
          <controlPr defaultSize="0">
            <anchor moveWithCells="1">
              <from>
                <xdr:col>0</xdr:col>
                <xdr:colOff>685800</xdr:colOff>
                <xdr:row>0</xdr:row>
                <xdr:rowOff>0</xdr:rowOff>
              </from>
              <to>
                <xdr:col>0</xdr:col>
                <xdr:colOff>685800</xdr:colOff>
                <xdr:row>0</xdr:row>
                <xdr:rowOff>167640</xdr:rowOff>
              </to>
            </anchor>
          </controlPr>
        </control>
      </mc:Choice>
      <mc:Fallback>
        <control shapeId="4100" r:id="rId6"/>
      </mc:Fallback>
    </mc:AlternateContent>
    <mc:AlternateContent xmlns:mc="http://schemas.openxmlformats.org/markup-compatibility/2006">
      <mc:Choice Requires="x14">
        <control shapeId="4101" r:id="rId7">
          <controlPr defaultSize="0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744855</xdr:colOff>
                <xdr:row>0</xdr:row>
                <xdr:rowOff>167640</xdr:rowOff>
              </to>
            </anchor>
          </controlPr>
        </control>
      </mc:Choice>
      <mc:Fallback>
        <control shapeId="4101" r:id="rId7"/>
      </mc:Fallback>
    </mc:AlternateContent>
    <mc:AlternateContent xmlns:mc="http://schemas.openxmlformats.org/markup-compatibility/2006">
      <mc:Choice Requires="x14">
        <control shapeId="4102" r:id="rId8">
          <controlPr defaultSize="0">
            <anchor moveWithCells="1">
              <from>
                <xdr:col>3</xdr:col>
                <xdr:colOff>685800</xdr:colOff>
                <xdr:row>0</xdr:row>
                <xdr:rowOff>0</xdr:rowOff>
              </from>
              <to>
                <xdr:col>3</xdr:col>
                <xdr:colOff>685800</xdr:colOff>
                <xdr:row>0</xdr:row>
                <xdr:rowOff>167640</xdr:rowOff>
              </to>
            </anchor>
          </controlPr>
        </control>
      </mc:Choice>
      <mc:Fallback>
        <control shapeId="4102" r:id="rId8"/>
      </mc:Fallback>
    </mc:AlternateContent>
    <mc:AlternateContent xmlns:mc="http://schemas.openxmlformats.org/markup-compatibility/2006">
      <mc:Choice Requires="x14">
        <control shapeId="4103" r:id="rId9">
          <controlPr defaultSize="0">
            <anchor moveWithCells="1">
              <from>
                <xdr:col>2</xdr:col>
                <xdr:colOff>1015365</xdr:colOff>
                <xdr:row>0</xdr:row>
                <xdr:rowOff>635</xdr:rowOff>
              </from>
              <to>
                <xdr:col>3</xdr:col>
                <xdr:colOff>712470</xdr:colOff>
                <xdr:row>0</xdr:row>
                <xdr:rowOff>168275</xdr:rowOff>
              </to>
            </anchor>
          </controlPr>
        </control>
      </mc:Choice>
      <mc:Fallback>
        <control shapeId="4103" r:id="rId9"/>
      </mc:Fallback>
    </mc:AlternateContent>
    <mc:AlternateContent xmlns:mc="http://schemas.openxmlformats.org/markup-compatibility/2006">
      <mc:Choice Requires="x14">
        <control shapeId="4104" r:id="rId10">
          <controlPr defaultSize="0">
            <anchor moveWithCells="1">
              <from>
                <xdr:col>3</xdr:col>
                <xdr:colOff>685800</xdr:colOff>
                <xdr:row>0</xdr:row>
                <xdr:rowOff>0</xdr:rowOff>
              </from>
              <to>
                <xdr:col>3</xdr:col>
                <xdr:colOff>685800</xdr:colOff>
                <xdr:row>0</xdr:row>
                <xdr:rowOff>167640</xdr:rowOff>
              </to>
            </anchor>
          </controlPr>
        </control>
      </mc:Choice>
      <mc:Fallback>
        <control shapeId="4104" r:id="rId10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O35" rgbClr="F00880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Анализируемая база</vt:lpstr>
      <vt:lpstr>расчеты</vt:lpstr>
      <vt:lpstr>1 Сводные таблицы</vt:lpstr>
      <vt:lpstr>расчеты VLOOKUP</vt:lpstr>
      <vt:lpstr>2 Функция ВПР</vt:lpstr>
      <vt:lpstr>3 Формулы</vt:lpstr>
      <vt:lpstr>4 Дать предложения по ценам</vt:lpstr>
      <vt:lpstr>Цены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Инна В. Теленкова</dc:creator>
  <cp:lastModifiedBy>anikin</cp:lastModifiedBy>
  <dcterms:created xsi:type="dcterms:W3CDTF">2015-06-06T04:19:00Z</dcterms:created>
  <dcterms:modified xsi:type="dcterms:W3CDTF">2023-04-24T10:11:24Z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1033-5.0.0.7908</vt:lpwstr>
  </property>
</Properties>
</file>